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hp\Desktop\"/>
    </mc:Choice>
  </mc:AlternateContent>
  <xr:revisionPtr revIDLastSave="0" documentId="13_ncr:1_{63DE8E1A-B9F8-400D-94CE-53AA1D96FF64}" xr6:coauthVersionLast="47" xr6:coauthVersionMax="47" xr10:uidLastSave="{00000000-0000-0000-0000-000000000000}"/>
  <bookViews>
    <workbookView xWindow="-110" yWindow="-110" windowWidth="19420" windowHeight="10420" xr2:uid="{8F4D7398-85EB-4B2C-B31C-6221B8B21CFB}"/>
  </bookViews>
  <sheets>
    <sheet name="Approval" sheetId="1" r:id="rId1"/>
    <sheet name="Dashboard" sheetId="2" r:id="rId2"/>
    <sheet name="Appendix" sheetId="3" r:id="rId3"/>
  </sheets>
  <definedNames>
    <definedName name="Slicer_employment_status">#N/A</definedName>
    <definedName name="Slicer_marital_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 i="1" l="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3002" i="1"/>
  <c r="AA3003" i="1"/>
  <c r="AA3004" i="1"/>
  <c r="AA3005" i="1"/>
  <c r="AA3006" i="1"/>
  <c r="AA3007" i="1"/>
  <c r="AA3008" i="1"/>
  <c r="AA3009" i="1"/>
  <c r="AA3010" i="1"/>
  <c r="AA3011" i="1"/>
  <c r="AA3012" i="1"/>
  <c r="AA3013" i="1"/>
  <c r="AA3014" i="1"/>
  <c r="AA3015" i="1"/>
  <c r="AA3016" i="1"/>
  <c r="AA3017" i="1"/>
  <c r="AA3018" i="1"/>
  <c r="AA3019" i="1"/>
  <c r="AA3020" i="1"/>
  <c r="AA3021" i="1"/>
  <c r="AA3022" i="1"/>
  <c r="AA3023" i="1"/>
  <c r="AA3024" i="1"/>
  <c r="AA3025" i="1"/>
  <c r="AA3026" i="1"/>
  <c r="AA3027" i="1"/>
  <c r="AA3028" i="1"/>
  <c r="AA3029" i="1"/>
  <c r="AA3030" i="1"/>
  <c r="AA3031" i="1"/>
  <c r="AA3032" i="1"/>
  <c r="AA3033" i="1"/>
  <c r="AA3034" i="1"/>
  <c r="AA3035" i="1"/>
  <c r="AA3036" i="1"/>
  <c r="AA3037" i="1"/>
  <c r="AA3038" i="1"/>
  <c r="AA3039" i="1"/>
  <c r="AA3040" i="1"/>
  <c r="AA3041" i="1"/>
  <c r="AA3042" i="1"/>
  <c r="AA3043" i="1"/>
  <c r="AA3044" i="1"/>
  <c r="AA3045" i="1"/>
  <c r="AA3046" i="1"/>
  <c r="AA3047" i="1"/>
  <c r="AA3048" i="1"/>
  <c r="AA3049" i="1"/>
  <c r="AA3050" i="1"/>
  <c r="AA3051" i="1"/>
  <c r="AA3052" i="1"/>
  <c r="AA3053" i="1"/>
  <c r="AA3054" i="1"/>
  <c r="AA3055" i="1"/>
  <c r="AA3056" i="1"/>
  <c r="AA3057" i="1"/>
  <c r="AA3058" i="1"/>
  <c r="AA3059" i="1"/>
  <c r="AA3060" i="1"/>
  <c r="AA3061" i="1"/>
  <c r="AA3062" i="1"/>
  <c r="AA3063" i="1"/>
  <c r="AA3064" i="1"/>
  <c r="AA3065" i="1"/>
  <c r="AA3066" i="1"/>
  <c r="AA3067" i="1"/>
  <c r="AA3068" i="1"/>
  <c r="AA3069" i="1"/>
  <c r="AA3070" i="1"/>
  <c r="AA3071" i="1"/>
  <c r="AA3072" i="1"/>
  <c r="AA3073" i="1"/>
  <c r="AA3074" i="1"/>
  <c r="AA3075" i="1"/>
  <c r="AA3076" i="1"/>
  <c r="AA3077" i="1"/>
  <c r="AA3078" i="1"/>
  <c r="AA3079" i="1"/>
  <c r="AA3080" i="1"/>
  <c r="AA3081" i="1"/>
  <c r="AA3082" i="1"/>
  <c r="AA3083" i="1"/>
  <c r="AA3084" i="1"/>
  <c r="AA3085" i="1"/>
  <c r="AA3086" i="1"/>
  <c r="AA3087" i="1"/>
  <c r="AA3088" i="1"/>
  <c r="AA3089" i="1"/>
  <c r="AA3090" i="1"/>
  <c r="AA3091" i="1"/>
  <c r="AA3092" i="1"/>
  <c r="AA3093" i="1"/>
  <c r="AA3094" i="1"/>
  <c r="AA3095" i="1"/>
  <c r="AA3096" i="1"/>
  <c r="AA3097" i="1"/>
  <c r="AA3098" i="1"/>
  <c r="AA3099" i="1"/>
  <c r="AA3100" i="1"/>
  <c r="AA3101" i="1"/>
  <c r="AA3102" i="1"/>
  <c r="AA3103" i="1"/>
  <c r="AA3104" i="1"/>
  <c r="AA3105" i="1"/>
  <c r="AA3106" i="1"/>
  <c r="AA3107" i="1"/>
  <c r="AA3108" i="1"/>
  <c r="AA3109" i="1"/>
  <c r="AA3110" i="1"/>
  <c r="AA3111" i="1"/>
  <c r="AA3112" i="1"/>
  <c r="AA3113" i="1"/>
  <c r="AA3114" i="1"/>
  <c r="AA3115" i="1"/>
  <c r="AA3116" i="1"/>
  <c r="AA3117" i="1"/>
  <c r="AA3118" i="1"/>
  <c r="AA3119" i="1"/>
  <c r="AA3120" i="1"/>
  <c r="AA3121" i="1"/>
  <c r="AA3122" i="1"/>
  <c r="AA3123" i="1"/>
  <c r="AA3124" i="1"/>
  <c r="AA3125" i="1"/>
  <c r="AA3126" i="1"/>
  <c r="AA3127" i="1"/>
  <c r="AA3128" i="1"/>
  <c r="AA3129" i="1"/>
  <c r="AA3130" i="1"/>
  <c r="AA3131" i="1"/>
  <c r="AA3132" i="1"/>
  <c r="AA3133" i="1"/>
  <c r="AA3134" i="1"/>
  <c r="AA3135" i="1"/>
  <c r="AA3136" i="1"/>
  <c r="AA3137" i="1"/>
  <c r="AA3138" i="1"/>
  <c r="AA3139" i="1"/>
  <c r="AA3140" i="1"/>
  <c r="AA3141" i="1"/>
  <c r="AA3142" i="1"/>
  <c r="AA3143" i="1"/>
  <c r="AA3144" i="1"/>
  <c r="AA3145" i="1"/>
  <c r="AA3146" i="1"/>
  <c r="AA3147" i="1"/>
  <c r="AA3148" i="1"/>
  <c r="AA3149" i="1"/>
  <c r="AA3150" i="1"/>
  <c r="AA3151" i="1"/>
  <c r="AA3152" i="1"/>
  <c r="AA3153" i="1"/>
  <c r="AA3154" i="1"/>
  <c r="AA3155" i="1"/>
  <c r="AA3156" i="1"/>
  <c r="AA3157" i="1"/>
  <c r="AA3158" i="1"/>
  <c r="AA3159" i="1"/>
  <c r="AA3160" i="1"/>
  <c r="AA3161" i="1"/>
  <c r="AA3162" i="1"/>
  <c r="AA3163" i="1"/>
  <c r="AA3164" i="1"/>
  <c r="AA3165" i="1"/>
  <c r="AA3166" i="1"/>
  <c r="AA3167" i="1"/>
  <c r="AA3168" i="1"/>
  <c r="AA3169" i="1"/>
  <c r="AA3170" i="1"/>
  <c r="AA3171" i="1"/>
  <c r="AA3172" i="1"/>
  <c r="AA3173" i="1"/>
  <c r="AA3174" i="1"/>
  <c r="AA3175" i="1"/>
  <c r="AA3176" i="1"/>
  <c r="AA3177" i="1"/>
  <c r="AA3178" i="1"/>
  <c r="AA3179" i="1"/>
  <c r="AA3180" i="1"/>
  <c r="AA3181" i="1"/>
  <c r="AA3182" i="1"/>
  <c r="AA3183" i="1"/>
  <c r="AA3184" i="1"/>
  <c r="AA3185" i="1"/>
  <c r="AA3186" i="1"/>
  <c r="AA3187" i="1"/>
  <c r="AA3188" i="1"/>
  <c r="AA3189" i="1"/>
  <c r="AA3190" i="1"/>
  <c r="AA3191" i="1"/>
  <c r="AA3192" i="1"/>
  <c r="AA3193" i="1"/>
  <c r="AA3194" i="1"/>
  <c r="AA3195" i="1"/>
  <c r="AA3196" i="1"/>
  <c r="AA3197" i="1"/>
  <c r="AA3198" i="1"/>
  <c r="AA3199" i="1"/>
  <c r="AA3200" i="1"/>
  <c r="AA3201" i="1"/>
  <c r="AA3202" i="1"/>
  <c r="AA3203" i="1"/>
  <c r="AA3204" i="1"/>
  <c r="AA3205" i="1"/>
  <c r="AA3206" i="1"/>
  <c r="AA3207" i="1"/>
  <c r="AA3208" i="1"/>
  <c r="AA3209" i="1"/>
  <c r="AA3210" i="1"/>
  <c r="AA3211" i="1"/>
  <c r="AA3212" i="1"/>
  <c r="AA3213" i="1"/>
  <c r="AA3214" i="1"/>
  <c r="AA3215" i="1"/>
  <c r="AA3216" i="1"/>
  <c r="AA3217" i="1"/>
  <c r="AA3218" i="1"/>
  <c r="AA3219" i="1"/>
  <c r="AA3220" i="1"/>
  <c r="AA3221" i="1"/>
  <c r="AA3222" i="1"/>
  <c r="AA3223" i="1"/>
  <c r="AA3224" i="1"/>
  <c r="AA3225" i="1"/>
  <c r="AA3226" i="1"/>
  <c r="AA3227" i="1"/>
  <c r="AA3228" i="1"/>
  <c r="AA3229" i="1"/>
  <c r="AA3230" i="1"/>
  <c r="AA3231" i="1"/>
  <c r="AA3232" i="1"/>
  <c r="AA3233" i="1"/>
  <c r="AA3234" i="1"/>
  <c r="AA3235" i="1"/>
  <c r="AA3236" i="1"/>
  <c r="AA3237" i="1"/>
  <c r="AA3238" i="1"/>
  <c r="AA3239" i="1"/>
  <c r="AA3240" i="1"/>
  <c r="AA3241" i="1"/>
  <c r="AA3242" i="1"/>
  <c r="AA3243" i="1"/>
  <c r="AA3244" i="1"/>
  <c r="AA3245" i="1"/>
  <c r="AA3246" i="1"/>
  <c r="AA3247" i="1"/>
  <c r="AA3248" i="1"/>
  <c r="AA3249" i="1"/>
  <c r="AA3250" i="1"/>
  <c r="AA3251" i="1"/>
  <c r="AA3252" i="1"/>
  <c r="AA3253" i="1"/>
  <c r="AA3254" i="1"/>
  <c r="AA3255" i="1"/>
  <c r="AA3256" i="1"/>
  <c r="AA3257" i="1"/>
  <c r="AA3258" i="1"/>
  <c r="AA3259" i="1"/>
  <c r="AA3260" i="1"/>
  <c r="AA3261" i="1"/>
  <c r="AA3262" i="1"/>
  <c r="AA3263" i="1"/>
  <c r="AA3264" i="1"/>
  <c r="AA3265" i="1"/>
  <c r="AA3266" i="1"/>
  <c r="AA3267" i="1"/>
  <c r="AA3268" i="1"/>
  <c r="AA3269" i="1"/>
  <c r="AA3270" i="1"/>
  <c r="AA3271" i="1"/>
  <c r="AA3272" i="1"/>
  <c r="AA3273" i="1"/>
  <c r="AA3274" i="1"/>
  <c r="AA3275" i="1"/>
  <c r="AA3276" i="1"/>
  <c r="AA3277" i="1"/>
  <c r="AA3278" i="1"/>
  <c r="AA3279" i="1"/>
  <c r="AA3280" i="1"/>
  <c r="AA3281" i="1"/>
  <c r="AA3282" i="1"/>
  <c r="AA3283" i="1"/>
  <c r="AA3284" i="1"/>
  <c r="AA3285" i="1"/>
  <c r="AA3286" i="1"/>
  <c r="AA3287" i="1"/>
  <c r="AA3288" i="1"/>
  <c r="AA3289" i="1"/>
  <c r="AA3290" i="1"/>
  <c r="AA3291" i="1"/>
  <c r="AA3292" i="1"/>
  <c r="AA3293" i="1"/>
  <c r="AA3294" i="1"/>
  <c r="AA3295" i="1"/>
  <c r="AA3296" i="1"/>
  <c r="AA3297" i="1"/>
  <c r="AA3298" i="1"/>
  <c r="AA3299" i="1"/>
  <c r="AA3300" i="1"/>
  <c r="AA3301" i="1"/>
  <c r="AA3302" i="1"/>
  <c r="AA3303" i="1"/>
  <c r="AA3304" i="1"/>
  <c r="AA3305" i="1"/>
  <c r="AA3306" i="1"/>
  <c r="AA3307" i="1"/>
  <c r="AA3308" i="1"/>
  <c r="AA3309" i="1"/>
  <c r="AA3310" i="1"/>
  <c r="AA3311" i="1"/>
  <c r="AA3312" i="1"/>
  <c r="AA3313" i="1"/>
  <c r="AA3314" i="1"/>
  <c r="AA3315" i="1"/>
  <c r="AA3316" i="1"/>
  <c r="AA3317" i="1"/>
  <c r="AA3318" i="1"/>
  <c r="AA3319" i="1"/>
  <c r="AA3320" i="1"/>
  <c r="AA3321" i="1"/>
  <c r="AA3322" i="1"/>
  <c r="AA3323" i="1"/>
  <c r="AA3324" i="1"/>
  <c r="AA3325" i="1"/>
  <c r="AA3326" i="1"/>
  <c r="AA3327" i="1"/>
  <c r="AA3328" i="1"/>
  <c r="AA3329" i="1"/>
  <c r="AA3330" i="1"/>
  <c r="AA3331" i="1"/>
  <c r="AA3332" i="1"/>
  <c r="AA3333" i="1"/>
  <c r="AA3334" i="1"/>
  <c r="AA3335" i="1"/>
  <c r="AA3336" i="1"/>
  <c r="AA3337" i="1"/>
  <c r="AA3338" i="1"/>
  <c r="AA3339" i="1"/>
  <c r="AA3340" i="1"/>
  <c r="AA3341" i="1"/>
  <c r="AA3342" i="1"/>
  <c r="AA3343" i="1"/>
  <c r="AA3344" i="1"/>
  <c r="AA3345" i="1"/>
  <c r="AA3346" i="1"/>
  <c r="AA3347" i="1"/>
  <c r="AA3348" i="1"/>
  <c r="AA3349" i="1"/>
  <c r="AA3350" i="1"/>
  <c r="AA3351" i="1"/>
  <c r="AA3352" i="1"/>
  <c r="AA3353" i="1"/>
  <c r="AA3354" i="1"/>
  <c r="AA3355" i="1"/>
  <c r="AA3356" i="1"/>
  <c r="AA3357" i="1"/>
  <c r="AA3358" i="1"/>
  <c r="AA3359" i="1"/>
  <c r="AA3360" i="1"/>
  <c r="AA3361" i="1"/>
  <c r="AA3362" i="1"/>
  <c r="AA3363" i="1"/>
  <c r="AA3364" i="1"/>
  <c r="AA3365" i="1"/>
  <c r="AA3366" i="1"/>
  <c r="AA3367" i="1"/>
  <c r="AA3368" i="1"/>
  <c r="AA3369" i="1"/>
  <c r="AA3370" i="1"/>
  <c r="AA3371" i="1"/>
  <c r="AA3372" i="1"/>
  <c r="AA3373" i="1"/>
  <c r="AA3374" i="1"/>
  <c r="AA3375" i="1"/>
  <c r="AA3376" i="1"/>
  <c r="AA3377" i="1"/>
  <c r="AA3378" i="1"/>
  <c r="AA3379" i="1"/>
  <c r="AA3380" i="1"/>
  <c r="AA3381" i="1"/>
  <c r="AA3382" i="1"/>
  <c r="AA3383" i="1"/>
  <c r="AA3384" i="1"/>
  <c r="AA3385" i="1"/>
  <c r="AA3386" i="1"/>
  <c r="AA3387" i="1"/>
  <c r="AA3388" i="1"/>
  <c r="AA3389" i="1"/>
  <c r="AA3390" i="1"/>
  <c r="AA3391" i="1"/>
  <c r="AA3392" i="1"/>
  <c r="AA3393" i="1"/>
  <c r="AA3394" i="1"/>
  <c r="AA3395" i="1"/>
  <c r="AA3396" i="1"/>
  <c r="AA3397" i="1"/>
  <c r="AA3398" i="1"/>
  <c r="AA3399" i="1"/>
  <c r="AA3400" i="1"/>
  <c r="AA3401" i="1"/>
  <c r="AA3402" i="1"/>
  <c r="AA3403" i="1"/>
  <c r="AA3404" i="1"/>
  <c r="AA3405" i="1"/>
  <c r="AA3406" i="1"/>
  <c r="AA3407" i="1"/>
  <c r="AA3408" i="1"/>
  <c r="AA3409" i="1"/>
  <c r="AA3410" i="1"/>
  <c r="AA3411" i="1"/>
  <c r="AA3412" i="1"/>
  <c r="AA3413" i="1"/>
  <c r="AA3414" i="1"/>
  <c r="AA3415" i="1"/>
  <c r="AA3416" i="1"/>
  <c r="AA3417" i="1"/>
  <c r="AA3418" i="1"/>
  <c r="AA3419" i="1"/>
  <c r="AA3420" i="1"/>
  <c r="AA3421" i="1"/>
  <c r="AA3422" i="1"/>
  <c r="AA3423" i="1"/>
  <c r="AA3424" i="1"/>
  <c r="AA3425" i="1"/>
  <c r="AA3426" i="1"/>
  <c r="AA3427" i="1"/>
  <c r="AA3428" i="1"/>
  <c r="AA3429" i="1"/>
  <c r="AA3430" i="1"/>
  <c r="AA3431" i="1"/>
  <c r="AA3432" i="1"/>
  <c r="AA3433" i="1"/>
  <c r="AA3434" i="1"/>
  <c r="AA3435" i="1"/>
  <c r="AA3436" i="1"/>
  <c r="AA3437" i="1"/>
  <c r="AA3438" i="1"/>
  <c r="AA3439" i="1"/>
  <c r="AA3440" i="1"/>
  <c r="AA3441" i="1"/>
  <c r="AA3442" i="1"/>
  <c r="AA3443" i="1"/>
  <c r="AA3444" i="1"/>
  <c r="AA3445" i="1"/>
  <c r="AA3446" i="1"/>
  <c r="AA3447" i="1"/>
  <c r="AA3448" i="1"/>
  <c r="AA3449" i="1"/>
  <c r="AA3450" i="1"/>
  <c r="AA3451" i="1"/>
  <c r="AA3452" i="1"/>
  <c r="AA3453" i="1"/>
  <c r="AA3454" i="1"/>
  <c r="AA3455" i="1"/>
  <c r="AA3456" i="1"/>
  <c r="AA3457" i="1"/>
  <c r="AA3458" i="1"/>
  <c r="AA3459" i="1"/>
  <c r="AA3460" i="1"/>
  <c r="AA3461" i="1"/>
  <c r="AA3462" i="1"/>
  <c r="AA3463" i="1"/>
  <c r="AA3464" i="1"/>
  <c r="AA3465" i="1"/>
  <c r="AA3466" i="1"/>
  <c r="AA3467" i="1"/>
  <c r="AA3468" i="1"/>
  <c r="AA3469" i="1"/>
  <c r="AA3470" i="1"/>
  <c r="AA3471" i="1"/>
  <c r="AA3472" i="1"/>
  <c r="AA3473" i="1"/>
  <c r="AA3474" i="1"/>
  <c r="AA3475" i="1"/>
  <c r="AA3476" i="1"/>
  <c r="AA3477" i="1"/>
  <c r="AA3478" i="1"/>
  <c r="AA3479" i="1"/>
  <c r="AA3480" i="1"/>
  <c r="AA3481" i="1"/>
  <c r="AA3482" i="1"/>
  <c r="AA3483" i="1"/>
  <c r="AA3484" i="1"/>
  <c r="AA3485" i="1"/>
  <c r="AA3486" i="1"/>
  <c r="AA3487" i="1"/>
  <c r="AA3488" i="1"/>
  <c r="AA3489" i="1"/>
  <c r="AA3490" i="1"/>
  <c r="AA3491" i="1"/>
  <c r="AA3492" i="1"/>
  <c r="AA3493" i="1"/>
  <c r="AA3494" i="1"/>
  <c r="AA3495" i="1"/>
  <c r="AA3496" i="1"/>
  <c r="AA3497" i="1"/>
  <c r="AA3498" i="1"/>
  <c r="AA3499" i="1"/>
  <c r="AA3500" i="1"/>
  <c r="AA3501" i="1"/>
  <c r="AA3502" i="1"/>
  <c r="AA3503" i="1"/>
  <c r="AA3504" i="1"/>
  <c r="AA3505" i="1"/>
  <c r="AA3506" i="1"/>
  <c r="AA3507" i="1"/>
  <c r="AA3508" i="1"/>
  <c r="AA3509" i="1"/>
  <c r="AA3510" i="1"/>
  <c r="AA3511" i="1"/>
  <c r="AA3512" i="1"/>
  <c r="AA3513" i="1"/>
  <c r="AA3514" i="1"/>
  <c r="AA3515" i="1"/>
  <c r="AA3516" i="1"/>
  <c r="AA3517" i="1"/>
  <c r="AA3518" i="1"/>
  <c r="AA3519" i="1"/>
  <c r="AA3520" i="1"/>
  <c r="AA3521" i="1"/>
  <c r="AA3522" i="1"/>
  <c r="AA3523" i="1"/>
  <c r="AA3524" i="1"/>
  <c r="AA3525" i="1"/>
  <c r="AA3526" i="1"/>
  <c r="AA3527" i="1"/>
  <c r="AA3528" i="1"/>
  <c r="AA3529" i="1"/>
  <c r="AA3530" i="1"/>
  <c r="AA3531" i="1"/>
  <c r="AA3532" i="1"/>
  <c r="AA3533" i="1"/>
  <c r="AA3534" i="1"/>
  <c r="AA3535" i="1"/>
  <c r="AA3536" i="1"/>
  <c r="AA3537" i="1"/>
  <c r="AA3538" i="1"/>
  <c r="AA3539" i="1"/>
  <c r="AA3540" i="1"/>
  <c r="AA3541" i="1"/>
  <c r="AA3542" i="1"/>
  <c r="AA3543" i="1"/>
  <c r="AA3544" i="1"/>
  <c r="AA3545" i="1"/>
  <c r="AA3546" i="1"/>
  <c r="AA3547" i="1"/>
  <c r="AA3548" i="1"/>
  <c r="AA3549" i="1"/>
  <c r="AA3550" i="1"/>
  <c r="AA3551" i="1"/>
  <c r="AA3552" i="1"/>
  <c r="AA3553" i="1"/>
  <c r="AA3554" i="1"/>
  <c r="AA3555" i="1"/>
  <c r="AA3556" i="1"/>
  <c r="AA3557" i="1"/>
  <c r="AA3558" i="1"/>
  <c r="AA3559" i="1"/>
  <c r="AA3560" i="1"/>
  <c r="AA3561" i="1"/>
  <c r="AA3562" i="1"/>
  <c r="AA3563" i="1"/>
  <c r="AA3564" i="1"/>
  <c r="AA3565" i="1"/>
  <c r="AA3566" i="1"/>
  <c r="AA3567" i="1"/>
  <c r="AA3568" i="1"/>
  <c r="AA3569" i="1"/>
  <c r="AA3570" i="1"/>
  <c r="AA3571" i="1"/>
  <c r="AA3572" i="1"/>
  <c r="AA3573" i="1"/>
  <c r="AA3574" i="1"/>
  <c r="AA3575" i="1"/>
  <c r="AA3576" i="1"/>
  <c r="AA3577" i="1"/>
  <c r="AA3578" i="1"/>
  <c r="AA3579" i="1"/>
  <c r="AA3580" i="1"/>
  <c r="AA3581" i="1"/>
  <c r="AA3582" i="1"/>
  <c r="AA3583" i="1"/>
  <c r="AA3584" i="1"/>
  <c r="AA3585" i="1"/>
  <c r="AA3586" i="1"/>
  <c r="AA3587" i="1"/>
  <c r="AA3588" i="1"/>
  <c r="AA3589" i="1"/>
  <c r="AA3590" i="1"/>
  <c r="AA3591" i="1"/>
  <c r="AA3592" i="1"/>
  <c r="AA3593" i="1"/>
  <c r="AA3594" i="1"/>
  <c r="AA3595" i="1"/>
  <c r="AA3596" i="1"/>
  <c r="AA3597" i="1"/>
  <c r="AA3598" i="1"/>
  <c r="AA3599" i="1"/>
  <c r="AA3600" i="1"/>
  <c r="AA3601" i="1"/>
  <c r="AA3602" i="1"/>
  <c r="AA3603" i="1"/>
  <c r="AA3604" i="1"/>
  <c r="AA3605" i="1"/>
  <c r="AA3606" i="1"/>
  <c r="AA3607" i="1"/>
  <c r="AA3608" i="1"/>
  <c r="AA3609" i="1"/>
  <c r="AA3610" i="1"/>
  <c r="AA3611" i="1"/>
  <c r="AA3612" i="1"/>
  <c r="AA3613" i="1"/>
  <c r="AA3614" i="1"/>
  <c r="AA3615" i="1"/>
  <c r="AA3616" i="1"/>
  <c r="AA3617" i="1"/>
  <c r="AA3618" i="1"/>
  <c r="AA3619" i="1"/>
  <c r="AA3620" i="1"/>
  <c r="AA3621" i="1"/>
  <c r="AA3622" i="1"/>
  <c r="AA3623" i="1"/>
  <c r="AA3624" i="1"/>
  <c r="AA3625" i="1"/>
  <c r="AA3626" i="1"/>
  <c r="AA3627" i="1"/>
  <c r="AA3628" i="1"/>
  <c r="AA3629" i="1"/>
  <c r="AA3630" i="1"/>
  <c r="AA3631" i="1"/>
  <c r="AA3632" i="1"/>
  <c r="AA3633" i="1"/>
  <c r="AA3634" i="1"/>
  <c r="AA3635" i="1"/>
  <c r="AA3636" i="1"/>
  <c r="AA3637" i="1"/>
  <c r="AA3638" i="1"/>
  <c r="AA3639" i="1"/>
  <c r="AA3640" i="1"/>
  <c r="AA3641" i="1"/>
  <c r="AA3642" i="1"/>
  <c r="AA3643" i="1"/>
  <c r="AA3644" i="1"/>
  <c r="AA3645" i="1"/>
  <c r="AA3646" i="1"/>
  <c r="AA3647" i="1"/>
  <c r="AA3648" i="1"/>
  <c r="AA3649" i="1"/>
  <c r="AA3650" i="1"/>
  <c r="AA3651" i="1"/>
  <c r="AA3652" i="1"/>
  <c r="AA3653" i="1"/>
  <c r="AA3654" i="1"/>
  <c r="AA3655" i="1"/>
  <c r="AA3656" i="1"/>
  <c r="AA3657" i="1"/>
  <c r="AA3658" i="1"/>
  <c r="AA3659" i="1"/>
  <c r="AA3660" i="1"/>
  <c r="AA3661" i="1"/>
  <c r="AA3662" i="1"/>
  <c r="AA3663" i="1"/>
  <c r="AA3664" i="1"/>
  <c r="AA3665" i="1"/>
  <c r="AA3666" i="1"/>
  <c r="AA3667" i="1"/>
  <c r="AA3668" i="1"/>
  <c r="AA3669" i="1"/>
  <c r="AA3670" i="1"/>
  <c r="AA3671" i="1"/>
  <c r="AA3672" i="1"/>
  <c r="AA3673" i="1"/>
  <c r="AA3674" i="1"/>
  <c r="AA3675" i="1"/>
  <c r="AA3676" i="1"/>
  <c r="AA3677" i="1"/>
  <c r="AA3678" i="1"/>
  <c r="AA3679" i="1"/>
  <c r="AA3680" i="1"/>
  <c r="AA3681" i="1"/>
  <c r="AA3682" i="1"/>
  <c r="AA3683" i="1"/>
  <c r="AA3684" i="1"/>
  <c r="AA3685" i="1"/>
  <c r="AA3686" i="1"/>
  <c r="AA3687" i="1"/>
  <c r="AA3688" i="1"/>
  <c r="AA3689" i="1"/>
  <c r="AA3690" i="1"/>
  <c r="AA3691" i="1"/>
  <c r="AA3692" i="1"/>
  <c r="AA3693" i="1"/>
  <c r="AA3694" i="1"/>
  <c r="AA3695" i="1"/>
  <c r="AA3696" i="1"/>
  <c r="AA3697" i="1"/>
  <c r="AA3698" i="1"/>
  <c r="AA3699" i="1"/>
  <c r="AA3700" i="1"/>
  <c r="AA3701" i="1"/>
  <c r="AA3702" i="1"/>
  <c r="AA3703" i="1"/>
  <c r="AA3704" i="1"/>
  <c r="AA3705" i="1"/>
  <c r="AA3706" i="1"/>
  <c r="AA3707" i="1"/>
  <c r="AA3708" i="1"/>
  <c r="AA3709" i="1"/>
  <c r="AA3710" i="1"/>
  <c r="AA3711" i="1"/>
  <c r="AA3712" i="1"/>
  <c r="AA3713" i="1"/>
  <c r="AA3714" i="1"/>
  <c r="AA3715" i="1"/>
  <c r="AA3716" i="1"/>
  <c r="AA3717" i="1"/>
  <c r="AA3718" i="1"/>
  <c r="AA3719" i="1"/>
  <c r="AA3720" i="1"/>
  <c r="AA3721" i="1"/>
  <c r="AA3722" i="1"/>
  <c r="AA3723" i="1"/>
  <c r="AA3724" i="1"/>
  <c r="AA3725" i="1"/>
  <c r="AA3726" i="1"/>
  <c r="AA3727" i="1"/>
  <c r="AA3728" i="1"/>
  <c r="AA3729" i="1"/>
  <c r="AA3730" i="1"/>
  <c r="AA3731" i="1"/>
  <c r="AA3732" i="1"/>
  <c r="AA3733" i="1"/>
  <c r="AA3734" i="1"/>
  <c r="AA3735" i="1"/>
  <c r="AA3736" i="1"/>
  <c r="AA3737" i="1"/>
  <c r="AA3738" i="1"/>
  <c r="AA3739" i="1"/>
  <c r="AA3740" i="1"/>
  <c r="AA3741" i="1"/>
  <c r="AA3742" i="1"/>
  <c r="AA3743" i="1"/>
  <c r="AA3744" i="1"/>
  <c r="AA3745" i="1"/>
  <c r="AA3746" i="1"/>
  <c r="AA3747" i="1"/>
  <c r="AA3748" i="1"/>
  <c r="AA3749" i="1"/>
  <c r="AA3750" i="1"/>
  <c r="AA3751" i="1"/>
  <c r="AA3752" i="1"/>
  <c r="AA3753" i="1"/>
  <c r="AA3754" i="1"/>
  <c r="AA3755" i="1"/>
  <c r="AA3756" i="1"/>
  <c r="AA3757" i="1"/>
  <c r="AA3758" i="1"/>
  <c r="AA3759" i="1"/>
  <c r="AA3760" i="1"/>
  <c r="AA3761" i="1"/>
  <c r="AA3762" i="1"/>
  <c r="AA3763" i="1"/>
  <c r="AA3764" i="1"/>
  <c r="AA3765" i="1"/>
  <c r="AA3766" i="1"/>
  <c r="AA3767" i="1"/>
  <c r="AA3768" i="1"/>
  <c r="AA3769" i="1"/>
  <c r="AA3770" i="1"/>
  <c r="AA3771" i="1"/>
  <c r="AA3772" i="1"/>
  <c r="AA3773" i="1"/>
  <c r="AA3774" i="1"/>
  <c r="AA3775" i="1"/>
  <c r="AA3776" i="1"/>
  <c r="AA3777" i="1"/>
  <c r="AA3778" i="1"/>
  <c r="AA3779" i="1"/>
  <c r="AA3780" i="1"/>
  <c r="AA3781" i="1"/>
  <c r="AA3782" i="1"/>
  <c r="AA3783" i="1"/>
  <c r="AA3784" i="1"/>
  <c r="AA3785" i="1"/>
  <c r="AA3786" i="1"/>
  <c r="AA3787" i="1"/>
  <c r="AA3788" i="1"/>
  <c r="AA3789" i="1"/>
  <c r="AA3790" i="1"/>
  <c r="AA3791" i="1"/>
  <c r="AA3792" i="1"/>
  <c r="AA3793" i="1"/>
  <c r="AA3794" i="1"/>
  <c r="AA3795" i="1"/>
  <c r="AA3796" i="1"/>
  <c r="AA3797" i="1"/>
  <c r="AA3798" i="1"/>
  <c r="AA3799" i="1"/>
  <c r="AA3800" i="1"/>
  <c r="AA3801" i="1"/>
  <c r="AA3802" i="1"/>
  <c r="AA3803" i="1"/>
  <c r="AA3804" i="1"/>
  <c r="AA3805" i="1"/>
  <c r="AA3806" i="1"/>
  <c r="AA3807" i="1"/>
  <c r="AA3808" i="1"/>
  <c r="AA3809" i="1"/>
  <c r="AA3810" i="1"/>
  <c r="AA3811" i="1"/>
  <c r="AA3812" i="1"/>
  <c r="AA3813" i="1"/>
  <c r="AA3814" i="1"/>
  <c r="AA3815" i="1"/>
  <c r="AA3816" i="1"/>
  <c r="AA3817" i="1"/>
  <c r="AA3818" i="1"/>
  <c r="AA3819" i="1"/>
  <c r="AA3820" i="1"/>
  <c r="AA3821" i="1"/>
  <c r="AA3822" i="1"/>
  <c r="AA3823" i="1"/>
  <c r="AA3824" i="1"/>
  <c r="AA3825" i="1"/>
  <c r="AA3826" i="1"/>
  <c r="AA3827" i="1"/>
  <c r="AA3828" i="1"/>
  <c r="AA3829" i="1"/>
  <c r="AA3830" i="1"/>
  <c r="AA3831" i="1"/>
  <c r="AA3832" i="1"/>
  <c r="AA3833" i="1"/>
  <c r="AA3834" i="1"/>
  <c r="AA3835" i="1"/>
  <c r="AA3836" i="1"/>
  <c r="AA3837" i="1"/>
  <c r="AA3838" i="1"/>
  <c r="AA3839" i="1"/>
  <c r="AA3840" i="1"/>
  <c r="AA3841" i="1"/>
  <c r="AA3842" i="1"/>
  <c r="AA3843" i="1"/>
  <c r="AA3844" i="1"/>
  <c r="AA3845" i="1"/>
  <c r="AA3846" i="1"/>
  <c r="AA3847" i="1"/>
  <c r="AA3848" i="1"/>
  <c r="AA3849" i="1"/>
  <c r="AA3850" i="1"/>
  <c r="AA3851" i="1"/>
  <c r="AA3852" i="1"/>
  <c r="AA3853" i="1"/>
  <c r="AA3854" i="1"/>
  <c r="AA3855" i="1"/>
  <c r="AA3856" i="1"/>
  <c r="AA3857" i="1"/>
  <c r="AA3858" i="1"/>
  <c r="AA3859" i="1"/>
  <c r="AA3860" i="1"/>
  <c r="AA3861" i="1"/>
  <c r="AA3862" i="1"/>
  <c r="AA3863" i="1"/>
  <c r="AA3864" i="1"/>
  <c r="AA3865" i="1"/>
  <c r="AA3866" i="1"/>
  <c r="AA3867" i="1"/>
  <c r="AA3868" i="1"/>
  <c r="AA3869" i="1"/>
  <c r="AA3870" i="1"/>
  <c r="AA3871" i="1"/>
  <c r="AA3872" i="1"/>
  <c r="AA3873" i="1"/>
  <c r="AA3874" i="1"/>
  <c r="AA3875" i="1"/>
  <c r="AA3876" i="1"/>
  <c r="AA3877" i="1"/>
  <c r="AA3878" i="1"/>
  <c r="AA3879" i="1"/>
  <c r="AA3880" i="1"/>
  <c r="AA3881" i="1"/>
  <c r="AA3882" i="1"/>
  <c r="AA3883" i="1"/>
  <c r="AA3884" i="1"/>
  <c r="AA3885" i="1"/>
  <c r="AA3886" i="1"/>
  <c r="AA3887" i="1"/>
  <c r="AA3888" i="1"/>
  <c r="AA3889" i="1"/>
  <c r="AA3890" i="1"/>
  <c r="AA3891" i="1"/>
  <c r="AA3892" i="1"/>
  <c r="AA3893" i="1"/>
  <c r="AA3894" i="1"/>
  <c r="AA3895" i="1"/>
  <c r="AA3896" i="1"/>
  <c r="AA3897" i="1"/>
  <c r="AA3898" i="1"/>
  <c r="AA3899" i="1"/>
  <c r="AA3900" i="1"/>
  <c r="AA3901" i="1"/>
  <c r="AA3902" i="1"/>
  <c r="AA3903" i="1"/>
  <c r="AA3904" i="1"/>
  <c r="AA3905" i="1"/>
  <c r="AA3906" i="1"/>
  <c r="AA3907" i="1"/>
  <c r="AA3908" i="1"/>
  <c r="AA3909" i="1"/>
  <c r="AA3910" i="1"/>
  <c r="AA3911" i="1"/>
  <c r="AA3912" i="1"/>
  <c r="AA3913" i="1"/>
  <c r="AA3914" i="1"/>
  <c r="AA3915" i="1"/>
  <c r="AA3916" i="1"/>
  <c r="AA3917" i="1"/>
  <c r="AA3918" i="1"/>
  <c r="AA3919" i="1"/>
  <c r="AA3920" i="1"/>
  <c r="AA3921" i="1"/>
  <c r="AA3922" i="1"/>
  <c r="AA3923" i="1"/>
  <c r="AA3924" i="1"/>
  <c r="AA3925" i="1"/>
  <c r="AA3926" i="1"/>
  <c r="AA3927" i="1"/>
  <c r="AA3928" i="1"/>
  <c r="AA3929" i="1"/>
  <c r="AA3930" i="1"/>
  <c r="AA3931" i="1"/>
  <c r="AA3932" i="1"/>
  <c r="AA3933" i="1"/>
  <c r="AA3934" i="1"/>
  <c r="AA3935" i="1"/>
  <c r="AA3936" i="1"/>
  <c r="AA3937" i="1"/>
  <c r="AA3938" i="1"/>
  <c r="AA3939" i="1"/>
  <c r="AA3940" i="1"/>
  <c r="AA3941" i="1"/>
  <c r="AA3942" i="1"/>
  <c r="AA3943" i="1"/>
  <c r="AA3944" i="1"/>
  <c r="AA3945" i="1"/>
  <c r="AA3946" i="1"/>
  <c r="AA3947" i="1"/>
  <c r="AA3948" i="1"/>
  <c r="AA3949" i="1"/>
  <c r="AA3950" i="1"/>
  <c r="AA3951" i="1"/>
  <c r="AA3952" i="1"/>
  <c r="AA3953" i="1"/>
  <c r="AA3954" i="1"/>
  <c r="AA3955" i="1"/>
  <c r="AA3956" i="1"/>
  <c r="AA3957" i="1"/>
  <c r="AA3958" i="1"/>
  <c r="AA3959" i="1"/>
  <c r="AA3960" i="1"/>
  <c r="AA3961" i="1"/>
  <c r="AA3962" i="1"/>
  <c r="AA3963" i="1"/>
  <c r="AA3964" i="1"/>
  <c r="AA3965" i="1"/>
  <c r="AA3966" i="1"/>
  <c r="AA3967" i="1"/>
  <c r="AA3968" i="1"/>
  <c r="AA3969" i="1"/>
  <c r="AA3970" i="1"/>
  <c r="AA3971" i="1"/>
  <c r="AA3972" i="1"/>
  <c r="AA3973" i="1"/>
  <c r="AA3974" i="1"/>
  <c r="AA3975" i="1"/>
  <c r="AA3976" i="1"/>
  <c r="AA3977" i="1"/>
  <c r="AA3978" i="1"/>
  <c r="AA3979" i="1"/>
  <c r="AA3980" i="1"/>
  <c r="AA3981" i="1"/>
  <c r="AA3982" i="1"/>
  <c r="AA3983" i="1"/>
  <c r="AA3984" i="1"/>
  <c r="AA3985" i="1"/>
  <c r="AA3986" i="1"/>
  <c r="AA3987" i="1"/>
  <c r="AA3988" i="1"/>
  <c r="AA3989" i="1"/>
  <c r="AA3990" i="1"/>
  <c r="AA3991" i="1"/>
  <c r="AA3992" i="1"/>
  <c r="AA3993" i="1"/>
  <c r="AA3994" i="1"/>
  <c r="AA3995" i="1"/>
  <c r="AA3996" i="1"/>
  <c r="AA3997" i="1"/>
  <c r="AA3998" i="1"/>
  <c r="AA3999" i="1"/>
  <c r="AA4000" i="1"/>
  <c r="AA4001" i="1"/>
  <c r="AA4002" i="1"/>
  <c r="AA4003" i="1"/>
  <c r="AA4004" i="1"/>
  <c r="AA4005" i="1"/>
  <c r="AA4006" i="1"/>
  <c r="AA4007" i="1"/>
  <c r="AA4008" i="1"/>
  <c r="AA4009" i="1"/>
  <c r="AA4010" i="1"/>
  <c r="AA4011" i="1"/>
  <c r="AA4012" i="1"/>
  <c r="AA4013" i="1"/>
  <c r="AA4014" i="1"/>
  <c r="AA4015" i="1"/>
  <c r="AA4016" i="1"/>
  <c r="AA4017" i="1"/>
  <c r="AA4018" i="1"/>
  <c r="AA4019" i="1"/>
  <c r="AA4020" i="1"/>
  <c r="AA4021" i="1"/>
  <c r="AA4022" i="1"/>
  <c r="AA4023" i="1"/>
  <c r="AA4024" i="1"/>
  <c r="AA4025" i="1"/>
  <c r="AA4026" i="1"/>
  <c r="AA4027" i="1"/>
  <c r="AA4028" i="1"/>
  <c r="AA4029" i="1"/>
  <c r="AA4030" i="1"/>
  <c r="AA4031" i="1"/>
  <c r="AA4032" i="1"/>
  <c r="AA4033" i="1"/>
  <c r="AA4034" i="1"/>
  <c r="AA4035" i="1"/>
  <c r="AA4036" i="1"/>
  <c r="AA4037" i="1"/>
  <c r="AA4038" i="1"/>
  <c r="AA4039" i="1"/>
  <c r="AA4040" i="1"/>
  <c r="AA4041" i="1"/>
  <c r="AA4042" i="1"/>
  <c r="AA4043" i="1"/>
  <c r="AA4044" i="1"/>
  <c r="AA4045" i="1"/>
  <c r="AA4046" i="1"/>
  <c r="AA4047" i="1"/>
  <c r="AA4048" i="1"/>
  <c r="AA4049" i="1"/>
  <c r="AA4050" i="1"/>
  <c r="AA4051" i="1"/>
  <c r="AA4052" i="1"/>
  <c r="AA4053" i="1"/>
  <c r="AA4054" i="1"/>
  <c r="AA4055" i="1"/>
  <c r="AA4056" i="1"/>
  <c r="AA4057" i="1"/>
  <c r="AA4058" i="1"/>
  <c r="AA4059" i="1"/>
  <c r="AA4060" i="1"/>
  <c r="AA4061" i="1"/>
  <c r="AA4062" i="1"/>
  <c r="AA4063" i="1"/>
  <c r="AA4064" i="1"/>
  <c r="AA4065" i="1"/>
  <c r="AA4066" i="1"/>
  <c r="AA4067" i="1"/>
  <c r="AA4068" i="1"/>
  <c r="AA4069" i="1"/>
  <c r="AA4070" i="1"/>
  <c r="AA4071" i="1"/>
  <c r="AA4072" i="1"/>
  <c r="AA4073" i="1"/>
  <c r="AA4074" i="1"/>
  <c r="AA4075" i="1"/>
  <c r="AA4076" i="1"/>
  <c r="AA4077" i="1"/>
  <c r="AA4078" i="1"/>
  <c r="AA4079" i="1"/>
  <c r="AA4080" i="1"/>
  <c r="AA4081" i="1"/>
  <c r="AA4082" i="1"/>
  <c r="AA4083" i="1"/>
  <c r="AA4084" i="1"/>
  <c r="AA4085" i="1"/>
  <c r="AA4086" i="1"/>
  <c r="AA4087" i="1"/>
  <c r="AA4088" i="1"/>
  <c r="AA4089" i="1"/>
  <c r="AA4090" i="1"/>
  <c r="AA4091" i="1"/>
  <c r="AA4092" i="1"/>
  <c r="AA4093" i="1"/>
  <c r="AA4094" i="1"/>
  <c r="AA4095" i="1"/>
  <c r="AA4096" i="1"/>
  <c r="AA4097" i="1"/>
  <c r="AA4098" i="1"/>
  <c r="AA4099" i="1"/>
  <c r="AA4100" i="1"/>
  <c r="AA4101" i="1"/>
  <c r="AA4102" i="1"/>
  <c r="AA4103" i="1"/>
  <c r="AA4104" i="1"/>
  <c r="AA4105" i="1"/>
  <c r="AA4106" i="1"/>
  <c r="AA4107" i="1"/>
  <c r="AA4108" i="1"/>
  <c r="AA4109" i="1"/>
  <c r="AA4110" i="1"/>
  <c r="AA4111" i="1"/>
  <c r="AA4112" i="1"/>
  <c r="AA4113" i="1"/>
  <c r="AA4114" i="1"/>
  <c r="AA4115" i="1"/>
  <c r="AA4116" i="1"/>
  <c r="AA4117" i="1"/>
  <c r="AA4118" i="1"/>
  <c r="AA4119" i="1"/>
  <c r="AA4120" i="1"/>
  <c r="AA4121" i="1"/>
  <c r="AA4122" i="1"/>
  <c r="AA4123" i="1"/>
  <c r="AA4124" i="1"/>
  <c r="AA4125" i="1"/>
  <c r="AA4126" i="1"/>
  <c r="AA4127" i="1"/>
  <c r="AA4128" i="1"/>
  <c r="AA4129" i="1"/>
  <c r="AA4130" i="1"/>
  <c r="AA4131" i="1"/>
  <c r="AA4132" i="1"/>
  <c r="AA4133" i="1"/>
  <c r="AA4134" i="1"/>
  <c r="AA4135" i="1"/>
  <c r="AA4136" i="1"/>
  <c r="AA4137" i="1"/>
  <c r="AA4138" i="1"/>
  <c r="AA4139" i="1"/>
  <c r="AA4140" i="1"/>
  <c r="AA4141" i="1"/>
  <c r="AA4142" i="1"/>
  <c r="AA4143" i="1"/>
  <c r="AA4144" i="1"/>
  <c r="AA4145" i="1"/>
  <c r="AA4146" i="1"/>
  <c r="AA4147" i="1"/>
  <c r="AA4148" i="1"/>
  <c r="AA4149" i="1"/>
  <c r="AA4150" i="1"/>
  <c r="AA4151" i="1"/>
  <c r="AA4152" i="1"/>
  <c r="AA4153" i="1"/>
  <c r="AA4154" i="1"/>
  <c r="AA4155" i="1"/>
  <c r="AA4156" i="1"/>
  <c r="AA4157" i="1"/>
  <c r="AA4158" i="1"/>
  <c r="AA4159" i="1"/>
  <c r="AA4160" i="1"/>
  <c r="AA4161" i="1"/>
  <c r="AA4162" i="1"/>
  <c r="AA4163" i="1"/>
  <c r="AA4164" i="1"/>
  <c r="AA4165" i="1"/>
  <c r="AA4166" i="1"/>
  <c r="AA4167" i="1"/>
  <c r="AA4168" i="1"/>
  <c r="AA4169" i="1"/>
  <c r="AA4170" i="1"/>
  <c r="AA4171" i="1"/>
  <c r="AA4172" i="1"/>
  <c r="AA4173" i="1"/>
  <c r="AA4174" i="1"/>
  <c r="AA4175" i="1"/>
  <c r="AA4176" i="1"/>
  <c r="AA4177" i="1"/>
  <c r="AA4178" i="1"/>
  <c r="AA4179" i="1"/>
  <c r="AA4180" i="1"/>
  <c r="AA4181" i="1"/>
  <c r="AA4182" i="1"/>
  <c r="AA4183" i="1"/>
  <c r="AA4184" i="1"/>
  <c r="AA4185" i="1"/>
  <c r="AA4186" i="1"/>
  <c r="AA4187" i="1"/>
  <c r="AA4188" i="1"/>
  <c r="AA4189" i="1"/>
  <c r="AA4190" i="1"/>
  <c r="AA4191" i="1"/>
  <c r="AA4192" i="1"/>
  <c r="AA4193" i="1"/>
  <c r="AA4194" i="1"/>
  <c r="AA4195" i="1"/>
  <c r="AA4196" i="1"/>
  <c r="AA4197" i="1"/>
  <c r="AA4198" i="1"/>
  <c r="AA4199" i="1"/>
  <c r="AA4200" i="1"/>
  <c r="AA4201" i="1"/>
  <c r="AA4202" i="1"/>
  <c r="AA4203" i="1"/>
  <c r="AA4204" i="1"/>
  <c r="AA4205" i="1"/>
  <c r="AA4206" i="1"/>
  <c r="AA4207" i="1"/>
  <c r="AA4208" i="1"/>
  <c r="AA4209" i="1"/>
  <c r="AA4210" i="1"/>
  <c r="AA4211" i="1"/>
  <c r="AA4212" i="1"/>
  <c r="AA4213" i="1"/>
  <c r="AA4214" i="1"/>
  <c r="AA4215" i="1"/>
  <c r="AA4216" i="1"/>
  <c r="AA4217" i="1"/>
  <c r="AA4218" i="1"/>
  <c r="AA4219" i="1"/>
  <c r="AA4220" i="1"/>
  <c r="AA4221" i="1"/>
  <c r="AA4222" i="1"/>
  <c r="AA4223" i="1"/>
  <c r="AA4224" i="1"/>
  <c r="AA4225" i="1"/>
  <c r="AA4226" i="1"/>
  <c r="AA4227" i="1"/>
  <c r="AA4228" i="1"/>
  <c r="AA4229" i="1"/>
  <c r="AA4230" i="1"/>
  <c r="AA4231" i="1"/>
  <c r="AA4232" i="1"/>
  <c r="AA4233" i="1"/>
  <c r="AA4234" i="1"/>
  <c r="AA4235" i="1"/>
  <c r="AA4236" i="1"/>
  <c r="AA4237" i="1"/>
  <c r="AA4238" i="1"/>
  <c r="AA4239" i="1"/>
  <c r="AA4240" i="1"/>
  <c r="AA4241" i="1"/>
  <c r="AA4242" i="1"/>
  <c r="AA4243" i="1"/>
  <c r="AA4244" i="1"/>
  <c r="AA4245" i="1"/>
  <c r="AA4246" i="1"/>
  <c r="AA4247" i="1"/>
  <c r="AA4248" i="1"/>
  <c r="AA4249" i="1"/>
  <c r="AA4250" i="1"/>
  <c r="AA4251" i="1"/>
  <c r="AA4252" i="1"/>
  <c r="AA4253" i="1"/>
  <c r="AA4254" i="1"/>
  <c r="AA4255" i="1"/>
  <c r="AA4256" i="1"/>
  <c r="AA4257" i="1"/>
  <c r="AA4258" i="1"/>
  <c r="AA4259" i="1"/>
  <c r="AA4260" i="1"/>
  <c r="AA4261" i="1"/>
  <c r="AA4262" i="1"/>
  <c r="AA4263" i="1"/>
  <c r="AA4264" i="1"/>
  <c r="AA4265" i="1"/>
  <c r="AA4266" i="1"/>
  <c r="AA4267" i="1"/>
  <c r="AA4268" i="1"/>
  <c r="AA4269" i="1"/>
  <c r="AA4270" i="1"/>
  <c r="AA4271" i="1"/>
  <c r="AA4272" i="1"/>
  <c r="AA4273" i="1"/>
  <c r="AA4274" i="1"/>
  <c r="AA4275" i="1"/>
  <c r="AA4276" i="1"/>
  <c r="AA4277" i="1"/>
  <c r="AA4278" i="1"/>
  <c r="AA4279" i="1"/>
  <c r="AA4280" i="1"/>
  <c r="AA4281" i="1"/>
  <c r="AA4282" i="1"/>
  <c r="AA4283" i="1"/>
  <c r="AA4284" i="1"/>
  <c r="AA4285" i="1"/>
  <c r="AA4286" i="1"/>
  <c r="AA4287" i="1"/>
  <c r="AA4288" i="1"/>
  <c r="AA4289" i="1"/>
  <c r="AA4290" i="1"/>
  <c r="AA4291" i="1"/>
  <c r="AA4292" i="1"/>
  <c r="AA4293" i="1"/>
  <c r="AA4294" i="1"/>
  <c r="AA4295" i="1"/>
  <c r="AA4296" i="1"/>
  <c r="AA4297" i="1"/>
  <c r="AA4298" i="1"/>
  <c r="AA4299" i="1"/>
  <c r="AA4300" i="1"/>
  <c r="AA4301" i="1"/>
  <c r="AA4302" i="1"/>
  <c r="AA4303" i="1"/>
  <c r="AA4304" i="1"/>
  <c r="AA4305" i="1"/>
  <c r="AA4306" i="1"/>
  <c r="AA4307" i="1"/>
  <c r="AA4308" i="1"/>
  <c r="AA4309" i="1"/>
  <c r="AA4310" i="1"/>
  <c r="AA4311" i="1"/>
  <c r="AA4312" i="1"/>
  <c r="AA4313" i="1"/>
  <c r="AA4314" i="1"/>
  <c r="AA4315" i="1"/>
  <c r="AA4316" i="1"/>
  <c r="AA4317" i="1"/>
  <c r="AA4318" i="1"/>
  <c r="AA4319" i="1"/>
  <c r="AA4320" i="1"/>
  <c r="AA4321" i="1"/>
  <c r="AA4322" i="1"/>
  <c r="AA4323" i="1"/>
  <c r="AA4324" i="1"/>
  <c r="AA4325" i="1"/>
  <c r="AA4326" i="1"/>
  <c r="AA4327" i="1"/>
  <c r="AA4328" i="1"/>
  <c r="AA4329" i="1"/>
  <c r="AA4330" i="1"/>
  <c r="AA4331" i="1"/>
  <c r="AA4332" i="1"/>
  <c r="AA4333" i="1"/>
  <c r="AA4334" i="1"/>
  <c r="AA4335" i="1"/>
  <c r="AA4336" i="1"/>
  <c r="AA4337" i="1"/>
  <c r="AA4338" i="1"/>
  <c r="AA4339" i="1"/>
  <c r="AA4340" i="1"/>
  <c r="AA4341" i="1"/>
  <c r="AA4342" i="1"/>
  <c r="AA4343" i="1"/>
  <c r="AA4344" i="1"/>
  <c r="AA4345" i="1"/>
  <c r="AA4346" i="1"/>
  <c r="AA4347" i="1"/>
  <c r="AA4348" i="1"/>
  <c r="AA4349" i="1"/>
  <c r="AA4350" i="1"/>
  <c r="AA4351" i="1"/>
  <c r="AA4352" i="1"/>
  <c r="AA4353" i="1"/>
  <c r="AA4354" i="1"/>
  <c r="AA4355" i="1"/>
  <c r="AA4356" i="1"/>
  <c r="AA4357" i="1"/>
  <c r="AA4358" i="1"/>
  <c r="AA4359" i="1"/>
  <c r="AA4360" i="1"/>
  <c r="AA4361" i="1"/>
  <c r="AA4362" i="1"/>
  <c r="AA4363" i="1"/>
  <c r="AA4364" i="1"/>
  <c r="AA4365" i="1"/>
  <c r="AA4366" i="1"/>
  <c r="AA4367" i="1"/>
  <c r="AA4368" i="1"/>
  <c r="AA4369" i="1"/>
  <c r="AA4370" i="1"/>
  <c r="AA4371" i="1"/>
  <c r="AA4372" i="1"/>
  <c r="AA4373" i="1"/>
  <c r="AA4374" i="1"/>
  <c r="AA4375" i="1"/>
  <c r="AA4376" i="1"/>
  <c r="AA4377" i="1"/>
  <c r="AA4378" i="1"/>
  <c r="AA4379" i="1"/>
  <c r="AA4380" i="1"/>
  <c r="AA4381" i="1"/>
  <c r="AA4382" i="1"/>
  <c r="AA4383" i="1"/>
  <c r="AA4384" i="1"/>
  <c r="AA4385" i="1"/>
  <c r="AA4386" i="1"/>
  <c r="AA4387" i="1"/>
  <c r="AA4388" i="1"/>
  <c r="AA4389" i="1"/>
  <c r="AA4390" i="1"/>
  <c r="AA4391" i="1"/>
  <c r="AA4392" i="1"/>
  <c r="AA4393" i="1"/>
  <c r="AA4394" i="1"/>
  <c r="AA4395" i="1"/>
  <c r="AA4396" i="1"/>
  <c r="AA4397" i="1"/>
  <c r="AA4398" i="1"/>
  <c r="AA4399" i="1"/>
  <c r="AA4400" i="1"/>
  <c r="AA4401" i="1"/>
  <c r="AA4402" i="1"/>
  <c r="AA4403" i="1"/>
  <c r="AA4404" i="1"/>
  <c r="AA4405" i="1"/>
  <c r="AA4406" i="1"/>
  <c r="AA4407" i="1"/>
  <c r="AA4408" i="1"/>
  <c r="AA4409" i="1"/>
  <c r="AA4410" i="1"/>
  <c r="AA4411" i="1"/>
  <c r="AA4412" i="1"/>
  <c r="AA4413" i="1"/>
  <c r="AA4414" i="1"/>
  <c r="AA4415" i="1"/>
  <c r="AA4416" i="1"/>
  <c r="AA4417" i="1"/>
  <c r="AA4418" i="1"/>
  <c r="AA4419" i="1"/>
  <c r="AA4420" i="1"/>
  <c r="AA4421" i="1"/>
  <c r="AA4422" i="1"/>
  <c r="AA4423" i="1"/>
  <c r="AA4424" i="1"/>
  <c r="AA4425" i="1"/>
  <c r="AA4426" i="1"/>
  <c r="AA4427" i="1"/>
  <c r="AA4428" i="1"/>
  <c r="AA4429" i="1"/>
  <c r="AA4430" i="1"/>
  <c r="AA4431" i="1"/>
  <c r="AA4432" i="1"/>
  <c r="AA4433" i="1"/>
  <c r="AA4434" i="1"/>
  <c r="AA4435" i="1"/>
  <c r="AA4436" i="1"/>
  <c r="AA4437" i="1"/>
  <c r="AA4438" i="1"/>
  <c r="AA4439" i="1"/>
  <c r="AA4440" i="1"/>
  <c r="AA4441" i="1"/>
  <c r="AA4442" i="1"/>
  <c r="AA4443" i="1"/>
  <c r="AA4444" i="1"/>
  <c r="AA4445" i="1"/>
  <c r="AA4446" i="1"/>
  <c r="AA4447" i="1"/>
  <c r="AA4448" i="1"/>
  <c r="AA4449" i="1"/>
  <c r="AA4450" i="1"/>
  <c r="AA4451" i="1"/>
  <c r="AA4452" i="1"/>
  <c r="AA4453" i="1"/>
  <c r="AA4454" i="1"/>
  <c r="AA4455" i="1"/>
  <c r="AA4456" i="1"/>
  <c r="AA4457" i="1"/>
  <c r="AA4458" i="1"/>
  <c r="AA4459" i="1"/>
  <c r="AA4460" i="1"/>
  <c r="AA4461" i="1"/>
  <c r="AA4462" i="1"/>
  <c r="AA4463" i="1"/>
  <c r="AA4464" i="1"/>
  <c r="AA4465" i="1"/>
  <c r="AA4466" i="1"/>
  <c r="AA4467" i="1"/>
  <c r="AA4468" i="1"/>
  <c r="AA4469" i="1"/>
  <c r="AA4470" i="1"/>
  <c r="AA4471" i="1"/>
  <c r="AA4472" i="1"/>
  <c r="AA4473" i="1"/>
  <c r="AA4474" i="1"/>
  <c r="AA4475" i="1"/>
  <c r="AA4476" i="1"/>
  <c r="AA4477" i="1"/>
  <c r="AA4478" i="1"/>
  <c r="AA4479" i="1"/>
  <c r="AA4480" i="1"/>
  <c r="AA4481" i="1"/>
  <c r="AA4482" i="1"/>
  <c r="AA4483" i="1"/>
  <c r="AA4484" i="1"/>
  <c r="AA4485" i="1"/>
  <c r="AA4486" i="1"/>
  <c r="AA4487" i="1"/>
  <c r="AA4488" i="1"/>
  <c r="AA4489" i="1"/>
  <c r="AA4490" i="1"/>
  <c r="AA4491" i="1"/>
  <c r="AA4492" i="1"/>
  <c r="AA4493" i="1"/>
  <c r="AA4494" i="1"/>
  <c r="AA4495" i="1"/>
  <c r="AA4496" i="1"/>
  <c r="AA4497" i="1"/>
  <c r="AA4498" i="1"/>
  <c r="AA4499" i="1"/>
  <c r="AA4500" i="1"/>
  <c r="AA4501" i="1"/>
  <c r="AA4502" i="1"/>
  <c r="AA4503" i="1"/>
  <c r="AA4504" i="1"/>
  <c r="AA4505" i="1"/>
  <c r="AA4506" i="1"/>
  <c r="AA4507" i="1"/>
  <c r="AA4508" i="1"/>
  <c r="AA4509" i="1"/>
  <c r="AA4510" i="1"/>
  <c r="AA4511" i="1"/>
  <c r="AA4512" i="1"/>
  <c r="AA4513" i="1"/>
  <c r="AA4514" i="1"/>
  <c r="AA4515" i="1"/>
  <c r="AA4516" i="1"/>
  <c r="AA4517" i="1"/>
  <c r="AA4518" i="1"/>
  <c r="AA4519" i="1"/>
  <c r="AA4520" i="1"/>
  <c r="AA4521" i="1"/>
  <c r="AA4522" i="1"/>
  <c r="AA4523" i="1"/>
  <c r="AA4524" i="1"/>
  <c r="AA4525" i="1"/>
  <c r="AA4526" i="1"/>
  <c r="AA4527" i="1"/>
  <c r="AA4528" i="1"/>
  <c r="AA4529" i="1"/>
  <c r="AA4530" i="1"/>
  <c r="AA4531" i="1"/>
  <c r="AA4532" i="1"/>
  <c r="AA4533" i="1"/>
  <c r="AA4534" i="1"/>
  <c r="AA4535" i="1"/>
  <c r="AA4536" i="1"/>
  <c r="AA4537" i="1"/>
  <c r="AA4538" i="1"/>
  <c r="AA4539" i="1"/>
  <c r="AA4540" i="1"/>
  <c r="AA4541" i="1"/>
  <c r="AA4542" i="1"/>
  <c r="AA4543" i="1"/>
  <c r="AA4544" i="1"/>
  <c r="AA4545" i="1"/>
  <c r="AA4546" i="1"/>
  <c r="AA4547" i="1"/>
  <c r="AA4548" i="1"/>
  <c r="AA4549" i="1"/>
  <c r="AA4550" i="1"/>
  <c r="AA4551" i="1"/>
  <c r="AA4552" i="1"/>
  <c r="AA4553" i="1"/>
  <c r="AA4554" i="1"/>
  <c r="AA4555" i="1"/>
  <c r="AA4556" i="1"/>
  <c r="AA4557" i="1"/>
  <c r="AA4558" i="1"/>
  <c r="AA4559" i="1"/>
  <c r="AA4560" i="1"/>
  <c r="AA4561" i="1"/>
  <c r="AA4562" i="1"/>
  <c r="AA4563" i="1"/>
  <c r="AA4564" i="1"/>
  <c r="AA4565" i="1"/>
  <c r="AA4566" i="1"/>
  <c r="AA4567" i="1"/>
  <c r="AA4568" i="1"/>
  <c r="AA4569" i="1"/>
  <c r="AA4570" i="1"/>
  <c r="AA4571" i="1"/>
  <c r="AA4572" i="1"/>
  <c r="AA4573" i="1"/>
  <c r="AA4574" i="1"/>
  <c r="AA4575" i="1"/>
  <c r="AA4576" i="1"/>
  <c r="AA4577" i="1"/>
  <c r="AA4578" i="1"/>
  <c r="AA4579" i="1"/>
  <c r="AA4580" i="1"/>
  <c r="AA4581" i="1"/>
  <c r="AA4582" i="1"/>
  <c r="AA4583" i="1"/>
  <c r="AA4584" i="1"/>
  <c r="AA4585" i="1"/>
  <c r="AA4586" i="1"/>
  <c r="AA4587" i="1"/>
  <c r="AA4588" i="1"/>
  <c r="AA4589" i="1"/>
  <c r="AA4590" i="1"/>
  <c r="AA4591" i="1"/>
  <c r="AA4592" i="1"/>
  <c r="AA4593" i="1"/>
  <c r="AA4594" i="1"/>
  <c r="AA4595" i="1"/>
  <c r="AA4596" i="1"/>
  <c r="AA4597" i="1"/>
  <c r="AA4598" i="1"/>
  <c r="AA4599" i="1"/>
  <c r="AA4600" i="1"/>
  <c r="AA4601" i="1"/>
  <c r="AA4602" i="1"/>
  <c r="AA4603" i="1"/>
  <c r="AA4604" i="1"/>
  <c r="AA4605" i="1"/>
  <c r="AA4606" i="1"/>
  <c r="AA4607" i="1"/>
  <c r="AA4608" i="1"/>
  <c r="AA4609" i="1"/>
  <c r="AA4610" i="1"/>
  <c r="AA4611" i="1"/>
  <c r="AA4612" i="1"/>
  <c r="AA4613" i="1"/>
  <c r="AA4614" i="1"/>
  <c r="AA4615" i="1"/>
  <c r="AA4616" i="1"/>
  <c r="AA4617" i="1"/>
  <c r="AA4618" i="1"/>
  <c r="AA4619" i="1"/>
  <c r="AA4620" i="1"/>
  <c r="AA4621" i="1"/>
  <c r="AA4622" i="1"/>
  <c r="AA4623" i="1"/>
  <c r="AA4624" i="1"/>
  <c r="AA4625" i="1"/>
  <c r="AA4626" i="1"/>
  <c r="AA4627" i="1"/>
  <c r="AA4628" i="1"/>
  <c r="AA4629" i="1"/>
  <c r="AA4630" i="1"/>
  <c r="AA4631" i="1"/>
  <c r="AA4632" i="1"/>
  <c r="AA4633" i="1"/>
  <c r="AA4634" i="1"/>
  <c r="AA4635" i="1"/>
  <c r="AA4636" i="1"/>
  <c r="AA4637" i="1"/>
  <c r="AA4638" i="1"/>
  <c r="AA4639" i="1"/>
  <c r="AA4640" i="1"/>
  <c r="AA4641" i="1"/>
  <c r="AA4642" i="1"/>
  <c r="AA4643" i="1"/>
  <c r="AA4644" i="1"/>
  <c r="AA4645" i="1"/>
  <c r="AA4646" i="1"/>
  <c r="AA4647" i="1"/>
  <c r="AA4648" i="1"/>
  <c r="AA4649" i="1"/>
  <c r="AA4650" i="1"/>
  <c r="AA4651" i="1"/>
  <c r="AA4652" i="1"/>
  <c r="AA4653" i="1"/>
  <c r="AA4654" i="1"/>
  <c r="AA4655" i="1"/>
  <c r="AA4656" i="1"/>
  <c r="AA4657" i="1"/>
  <c r="AA4658" i="1"/>
  <c r="AA4659" i="1"/>
  <c r="AA4660" i="1"/>
  <c r="AA4661" i="1"/>
  <c r="AA4662" i="1"/>
  <c r="AA4663" i="1"/>
  <c r="AA4664" i="1"/>
  <c r="AA4665" i="1"/>
  <c r="AA4666" i="1"/>
  <c r="AA4667" i="1"/>
  <c r="AA4668" i="1"/>
  <c r="AA4669" i="1"/>
  <c r="AA4670" i="1"/>
  <c r="AA4671" i="1"/>
  <c r="AA4672" i="1"/>
  <c r="AA4673" i="1"/>
  <c r="AA4674" i="1"/>
  <c r="AA4675" i="1"/>
  <c r="AA4676" i="1"/>
  <c r="AA4677" i="1"/>
  <c r="AA4678" i="1"/>
  <c r="AA4679" i="1"/>
  <c r="AA4680" i="1"/>
  <c r="AA4681" i="1"/>
  <c r="AA4682" i="1"/>
  <c r="AA4683" i="1"/>
  <c r="AA4684" i="1"/>
  <c r="AA4685" i="1"/>
  <c r="AA4686" i="1"/>
  <c r="AA4687" i="1"/>
  <c r="AA4688" i="1"/>
  <c r="AA4689" i="1"/>
  <c r="AA4690" i="1"/>
  <c r="AA4691" i="1"/>
  <c r="AA4692" i="1"/>
  <c r="AA4693" i="1"/>
  <c r="AA4694" i="1"/>
  <c r="AA4695" i="1"/>
  <c r="AA4696" i="1"/>
  <c r="AA4697" i="1"/>
  <c r="AA4698" i="1"/>
  <c r="AA4699" i="1"/>
  <c r="AA4700" i="1"/>
  <c r="AA4701" i="1"/>
  <c r="AA4702" i="1"/>
  <c r="AA4703" i="1"/>
  <c r="AA4704" i="1"/>
  <c r="AA4705" i="1"/>
  <c r="AA4706" i="1"/>
  <c r="AA4707" i="1"/>
  <c r="AA4708" i="1"/>
  <c r="AA4709" i="1"/>
  <c r="AA4710" i="1"/>
  <c r="AA4711" i="1"/>
  <c r="AA4712" i="1"/>
  <c r="AA4713" i="1"/>
  <c r="AA4714" i="1"/>
  <c r="AA4715" i="1"/>
  <c r="AA4716" i="1"/>
  <c r="AA4717" i="1"/>
  <c r="AA4718" i="1"/>
  <c r="AA4719" i="1"/>
  <c r="AA4720" i="1"/>
  <c r="AA4721" i="1"/>
  <c r="AA4722" i="1"/>
  <c r="AA4723" i="1"/>
  <c r="AA4724" i="1"/>
  <c r="AA4725" i="1"/>
  <c r="AA4726" i="1"/>
  <c r="AA4727" i="1"/>
  <c r="AA4728" i="1"/>
  <c r="AA4729" i="1"/>
  <c r="AA4730" i="1"/>
  <c r="AA4731" i="1"/>
  <c r="AA4732" i="1"/>
  <c r="AA4733" i="1"/>
  <c r="AA4734" i="1"/>
  <c r="AA4735" i="1"/>
  <c r="AA4736" i="1"/>
  <c r="AA4737" i="1"/>
  <c r="AA4738" i="1"/>
  <c r="AA4739" i="1"/>
  <c r="AA4740" i="1"/>
  <c r="AA4741" i="1"/>
  <c r="AA4742" i="1"/>
  <c r="AA4743" i="1"/>
  <c r="AA4744" i="1"/>
  <c r="AA4745" i="1"/>
  <c r="AA4746" i="1"/>
  <c r="AA4747" i="1"/>
  <c r="AA4748" i="1"/>
  <c r="AA4749" i="1"/>
  <c r="AA4750" i="1"/>
  <c r="AA4751" i="1"/>
  <c r="AA4752" i="1"/>
  <c r="AA4753" i="1"/>
  <c r="AA4754" i="1"/>
  <c r="AA4755" i="1"/>
  <c r="AA4756" i="1"/>
  <c r="AA4757" i="1"/>
  <c r="AA4758" i="1"/>
  <c r="AA4759" i="1"/>
  <c r="AA4760" i="1"/>
  <c r="AA4761" i="1"/>
  <c r="AA4762" i="1"/>
  <c r="AA4763" i="1"/>
  <c r="AA4764" i="1"/>
  <c r="AA4765" i="1"/>
  <c r="AA4766" i="1"/>
  <c r="AA4767" i="1"/>
  <c r="AA4768" i="1"/>
  <c r="AA4769" i="1"/>
  <c r="AA4770" i="1"/>
  <c r="AA4771" i="1"/>
  <c r="AA4772" i="1"/>
  <c r="AA4773" i="1"/>
  <c r="AA4774" i="1"/>
  <c r="AA4775" i="1"/>
  <c r="AA4776" i="1"/>
  <c r="AA4777" i="1"/>
  <c r="AA4778" i="1"/>
  <c r="AA4779" i="1"/>
  <c r="AA4780" i="1"/>
  <c r="AA4781" i="1"/>
  <c r="AA4782" i="1"/>
  <c r="AA4783" i="1"/>
  <c r="AA4784" i="1"/>
  <c r="AA4785" i="1"/>
  <c r="AA4786" i="1"/>
  <c r="AA4787" i="1"/>
  <c r="AA4788" i="1"/>
  <c r="AA4789" i="1"/>
  <c r="AA4790" i="1"/>
  <c r="AA4791" i="1"/>
  <c r="AA4792" i="1"/>
  <c r="AA4793" i="1"/>
  <c r="AA4794" i="1"/>
  <c r="AA4795" i="1"/>
  <c r="AA4796" i="1"/>
  <c r="AA4797" i="1"/>
  <c r="AA4798" i="1"/>
  <c r="AA4799" i="1"/>
  <c r="AA4800" i="1"/>
  <c r="AA4801" i="1"/>
  <c r="AA4802" i="1"/>
  <c r="AA4803" i="1"/>
  <c r="AA4804" i="1"/>
  <c r="AA4805" i="1"/>
  <c r="AA4806" i="1"/>
  <c r="AA4807" i="1"/>
  <c r="AA4808" i="1"/>
  <c r="AA4809" i="1"/>
  <c r="AA4810" i="1"/>
  <c r="AA4811" i="1"/>
  <c r="AA4812" i="1"/>
  <c r="AA4813" i="1"/>
  <c r="AA4814" i="1"/>
  <c r="AA4815" i="1"/>
  <c r="AA4816" i="1"/>
  <c r="AA4817" i="1"/>
  <c r="AA4818" i="1"/>
  <c r="AA4819" i="1"/>
  <c r="AA4820" i="1"/>
  <c r="AA4821" i="1"/>
  <c r="AA4822" i="1"/>
  <c r="AA4823" i="1"/>
  <c r="AA4824" i="1"/>
  <c r="AA4825" i="1"/>
  <c r="AA4826" i="1"/>
  <c r="AA4827" i="1"/>
  <c r="AA4828" i="1"/>
  <c r="AA4829" i="1"/>
  <c r="AA4830" i="1"/>
  <c r="AA4831" i="1"/>
  <c r="AA4832" i="1"/>
  <c r="AA4833" i="1"/>
  <c r="AA4834" i="1"/>
  <c r="AA4835" i="1"/>
  <c r="AA4836" i="1"/>
  <c r="AA4837" i="1"/>
  <c r="AA4838" i="1"/>
  <c r="AA4839" i="1"/>
  <c r="AA4840" i="1"/>
  <c r="AA4841" i="1"/>
  <c r="AA4842" i="1"/>
  <c r="AA4843" i="1"/>
  <c r="AA4844" i="1"/>
  <c r="AA4845" i="1"/>
  <c r="AA4846" i="1"/>
  <c r="AA4847" i="1"/>
  <c r="AA4848" i="1"/>
  <c r="AA4849" i="1"/>
  <c r="AA4850" i="1"/>
  <c r="AA4851" i="1"/>
  <c r="AA4852" i="1"/>
  <c r="AA4853" i="1"/>
  <c r="AA4854" i="1"/>
  <c r="AA4855" i="1"/>
  <c r="AA4856" i="1"/>
  <c r="AA4857" i="1"/>
  <c r="AA4858" i="1"/>
  <c r="AA4859" i="1"/>
  <c r="AA4860" i="1"/>
  <c r="AA4861" i="1"/>
  <c r="AA4862" i="1"/>
  <c r="AA4863" i="1"/>
  <c r="AA4864" i="1"/>
  <c r="AA4865" i="1"/>
  <c r="AA4866" i="1"/>
  <c r="AA4867" i="1"/>
  <c r="AA4868" i="1"/>
  <c r="AA4869" i="1"/>
  <c r="AA4870" i="1"/>
  <c r="AA4871" i="1"/>
  <c r="AA4872" i="1"/>
  <c r="AA4873" i="1"/>
  <c r="AA4874" i="1"/>
  <c r="AA4875" i="1"/>
  <c r="AA4876" i="1"/>
  <c r="AA4877" i="1"/>
  <c r="AA4878" i="1"/>
  <c r="AA4879" i="1"/>
  <c r="AA4880" i="1"/>
  <c r="AA4881" i="1"/>
  <c r="AA4882" i="1"/>
  <c r="AA4883" i="1"/>
  <c r="AA4884" i="1"/>
  <c r="AA4885" i="1"/>
  <c r="AA4886" i="1"/>
  <c r="AA4887" i="1"/>
  <c r="AA4888" i="1"/>
  <c r="AA4889" i="1"/>
  <c r="AA4890" i="1"/>
  <c r="AA4891" i="1"/>
  <c r="AA4892" i="1"/>
  <c r="AA4893" i="1"/>
  <c r="AA4894" i="1"/>
  <c r="AA4895" i="1"/>
  <c r="AA4896" i="1"/>
  <c r="AA4897" i="1"/>
  <c r="AA4898" i="1"/>
  <c r="AA4899" i="1"/>
  <c r="AA4900" i="1"/>
  <c r="AA4901" i="1"/>
  <c r="AA4902" i="1"/>
  <c r="AA4903" i="1"/>
  <c r="AA4904" i="1"/>
  <c r="AA4905" i="1"/>
  <c r="AA4906" i="1"/>
  <c r="AA4907" i="1"/>
  <c r="AA4908" i="1"/>
  <c r="AA4909" i="1"/>
  <c r="AA4910" i="1"/>
  <c r="AA4911" i="1"/>
  <c r="AA4912" i="1"/>
  <c r="AA4913" i="1"/>
  <c r="AA4914" i="1"/>
  <c r="AA4915" i="1"/>
  <c r="AA4916" i="1"/>
  <c r="AA4917" i="1"/>
  <c r="AA4918" i="1"/>
  <c r="AA4919" i="1"/>
  <c r="AA4920" i="1"/>
  <c r="AA4921" i="1"/>
  <c r="AA4922" i="1"/>
  <c r="AA4923" i="1"/>
  <c r="AA4924" i="1"/>
  <c r="AA4925" i="1"/>
  <c r="AA4926" i="1"/>
  <c r="AA4927" i="1"/>
  <c r="AA4928" i="1"/>
  <c r="AA4929" i="1"/>
  <c r="AA4930" i="1"/>
  <c r="AA4931" i="1"/>
  <c r="AA4932" i="1"/>
  <c r="AA4933" i="1"/>
  <c r="AA4934" i="1"/>
  <c r="AA4935" i="1"/>
  <c r="AA4936" i="1"/>
  <c r="AA4937" i="1"/>
  <c r="AA4938" i="1"/>
  <c r="AA4939" i="1"/>
  <c r="AA4940" i="1"/>
  <c r="AA4941" i="1"/>
  <c r="AA4942" i="1"/>
  <c r="AA4943" i="1"/>
  <c r="AA4944" i="1"/>
  <c r="AA4945" i="1"/>
  <c r="AA4946" i="1"/>
  <c r="AA4947" i="1"/>
  <c r="AA4948" i="1"/>
  <c r="AA4949" i="1"/>
  <c r="AA4950" i="1"/>
  <c r="AA4951" i="1"/>
  <c r="AA4952" i="1"/>
  <c r="AA4953" i="1"/>
  <c r="AA4954" i="1"/>
  <c r="AA4955" i="1"/>
  <c r="AA4956" i="1"/>
  <c r="AA4957" i="1"/>
  <c r="AA4958" i="1"/>
  <c r="AA4959" i="1"/>
  <c r="AA4960" i="1"/>
  <c r="AA4961" i="1"/>
  <c r="AA4962" i="1"/>
  <c r="AA4963" i="1"/>
  <c r="AA4964" i="1"/>
  <c r="AA4965" i="1"/>
  <c r="AA4966" i="1"/>
  <c r="AA4967" i="1"/>
  <c r="AA4968" i="1"/>
  <c r="AA4969" i="1"/>
  <c r="AA4970" i="1"/>
  <c r="AA4971" i="1"/>
  <c r="AA4972" i="1"/>
  <c r="AA4973" i="1"/>
  <c r="AA4974" i="1"/>
  <c r="AA4975" i="1"/>
  <c r="AA4976" i="1"/>
  <c r="AA4977" i="1"/>
  <c r="AA4978" i="1"/>
  <c r="AA4979" i="1"/>
  <c r="AA4980" i="1"/>
  <c r="AA4981" i="1"/>
  <c r="AA4982" i="1"/>
  <c r="AA4983" i="1"/>
  <c r="AA4984" i="1"/>
  <c r="AA4985" i="1"/>
  <c r="AA4986" i="1"/>
  <c r="AA4987" i="1"/>
  <c r="AA4988" i="1"/>
  <c r="AA4989" i="1"/>
  <c r="AA4990" i="1"/>
  <c r="AA4991" i="1"/>
  <c r="AA4992" i="1"/>
  <c r="AA4993" i="1"/>
  <c r="AA4994" i="1"/>
  <c r="AA4995" i="1"/>
  <c r="AA4996" i="1"/>
  <c r="AA4997" i="1"/>
  <c r="AA4998" i="1"/>
  <c r="AA4999" i="1"/>
  <c r="AA5000" i="1"/>
  <c r="AA50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Z285" i="1" s="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Y342" i="1" s="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Y383" i="1" s="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Y426" i="1" s="1"/>
  <c r="P427" i="1"/>
  <c r="Y427" i="1" s="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Y470" i="1" s="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Y512" i="1" s="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Y554" i="1" s="1"/>
  <c r="P555" i="1"/>
  <c r="Y555" i="1" s="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Y598" i="1" s="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Y639" i="1" s="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Y682" i="1" s="1"/>
  <c r="P683" i="1"/>
  <c r="Y683" i="1" s="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Y726" i="1" s="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Y768" i="1" s="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Y810" i="1" s="1"/>
  <c r="P811" i="1"/>
  <c r="Y811" i="1" s="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Y854" i="1" s="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Y895" i="1" s="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Y938" i="1" s="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Y966" i="1" s="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Y1010" i="1" s="1"/>
  <c r="P1011" i="1"/>
  <c r="P1012" i="1"/>
  <c r="P1013" i="1"/>
  <c r="P1014" i="1"/>
  <c r="P1015" i="1"/>
  <c r="P1016" i="1"/>
  <c r="P1017" i="1"/>
  <c r="P1018" i="1"/>
  <c r="P1019" i="1"/>
  <c r="P1020" i="1"/>
  <c r="P1021" i="1"/>
  <c r="P1022" i="1"/>
  <c r="P1023" i="1"/>
  <c r="P1024" i="1"/>
  <c r="P1025" i="1"/>
  <c r="P1026" i="1"/>
  <c r="P1027" i="1"/>
  <c r="P1028" i="1"/>
  <c r="P1029" i="1"/>
  <c r="P1030" i="1"/>
  <c r="Y1030" i="1" s="1"/>
  <c r="P1031" i="1"/>
  <c r="P1032" i="1"/>
  <c r="Y1032" i="1" s="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Y1094" i="1" s="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Y1138" i="1" s="1"/>
  <c r="P1139" i="1"/>
  <c r="P1140" i="1"/>
  <c r="P1141" i="1"/>
  <c r="P1142" i="1"/>
  <c r="P1143" i="1"/>
  <c r="P1144" i="1"/>
  <c r="P1145" i="1"/>
  <c r="P1146" i="1"/>
  <c r="P1147" i="1"/>
  <c r="P1148" i="1"/>
  <c r="P1149" i="1"/>
  <c r="P1150" i="1"/>
  <c r="P1151" i="1"/>
  <c r="P1152" i="1"/>
  <c r="P1153" i="1"/>
  <c r="P1154" i="1"/>
  <c r="P1155" i="1"/>
  <c r="P1156" i="1"/>
  <c r="P1157" i="1"/>
  <c r="P1158" i="1"/>
  <c r="Y1158" i="1" s="1"/>
  <c r="P1159" i="1"/>
  <c r="P1160" i="1"/>
  <c r="Y1160" i="1" s="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Y1202" i="1" s="1"/>
  <c r="P1203" i="1"/>
  <c r="P1204" i="1"/>
  <c r="P1205" i="1"/>
  <c r="P1206" i="1"/>
  <c r="P1207" i="1"/>
  <c r="P1208" i="1"/>
  <c r="P1209" i="1"/>
  <c r="P1210" i="1"/>
  <c r="P1211" i="1"/>
  <c r="P1212" i="1"/>
  <c r="P1213" i="1"/>
  <c r="P1214" i="1"/>
  <c r="P1215" i="1"/>
  <c r="P1216" i="1"/>
  <c r="P1217" i="1"/>
  <c r="P1218" i="1"/>
  <c r="P1219" i="1"/>
  <c r="P1220" i="1"/>
  <c r="P1221" i="1"/>
  <c r="P1222" i="1"/>
  <c r="Y1222" i="1" s="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Y1266" i="1" s="1"/>
  <c r="P1267" i="1"/>
  <c r="P1268" i="1"/>
  <c r="P1269" i="1"/>
  <c r="P1270" i="1"/>
  <c r="P1271" i="1"/>
  <c r="P1272" i="1"/>
  <c r="P1273" i="1"/>
  <c r="P1274" i="1"/>
  <c r="P1275" i="1"/>
  <c r="P1276" i="1"/>
  <c r="P1277" i="1"/>
  <c r="P1278" i="1"/>
  <c r="P1279" i="1"/>
  <c r="P1280" i="1"/>
  <c r="P1281" i="1"/>
  <c r="P1282" i="1"/>
  <c r="P1283" i="1"/>
  <c r="P1284" i="1"/>
  <c r="P1285" i="1"/>
  <c r="P1286" i="1"/>
  <c r="Y1286" i="1" s="1"/>
  <c r="P1287" i="1"/>
  <c r="P1288" i="1"/>
  <c r="Y1288" i="1" s="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Y1350" i="1" s="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Y1394" i="1" s="1"/>
  <c r="P1395" i="1"/>
  <c r="P1396" i="1"/>
  <c r="P1397" i="1"/>
  <c r="P1398" i="1"/>
  <c r="P1399" i="1"/>
  <c r="P1400" i="1"/>
  <c r="P1401" i="1"/>
  <c r="P1402" i="1"/>
  <c r="P1403" i="1"/>
  <c r="P1404" i="1"/>
  <c r="P1405" i="1"/>
  <c r="P1406" i="1"/>
  <c r="P1407" i="1"/>
  <c r="P1408" i="1"/>
  <c r="P1409" i="1"/>
  <c r="P1410" i="1"/>
  <c r="P1411" i="1"/>
  <c r="P1412" i="1"/>
  <c r="P1413" i="1"/>
  <c r="P1414" i="1"/>
  <c r="Y1414" i="1" s="1"/>
  <c r="P1415" i="1"/>
  <c r="P1416" i="1"/>
  <c r="Y1416" i="1" s="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Y1458" i="1" s="1"/>
  <c r="P1459" i="1"/>
  <c r="P1460" i="1"/>
  <c r="P1461" i="1"/>
  <c r="P1462" i="1"/>
  <c r="P1463" i="1"/>
  <c r="P1464" i="1"/>
  <c r="P1465" i="1"/>
  <c r="P1466" i="1"/>
  <c r="P1467" i="1"/>
  <c r="P1468" i="1"/>
  <c r="P1469" i="1"/>
  <c r="P1470" i="1"/>
  <c r="P1471" i="1"/>
  <c r="P1472" i="1"/>
  <c r="P1473" i="1"/>
  <c r="P1474" i="1"/>
  <c r="P1475" i="1"/>
  <c r="P1476" i="1"/>
  <c r="P1477" i="1"/>
  <c r="P1478" i="1"/>
  <c r="Y1478" i="1" s="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Y1546" i="1" s="1"/>
  <c r="P1547" i="1"/>
  <c r="P1548" i="1"/>
  <c r="P1549" i="1"/>
  <c r="P1550" i="1"/>
  <c r="P1551" i="1"/>
  <c r="P1552" i="1"/>
  <c r="P1553" i="1"/>
  <c r="P1554" i="1"/>
  <c r="P1555" i="1"/>
  <c r="P1556" i="1"/>
  <c r="P1557" i="1"/>
  <c r="P1558" i="1"/>
  <c r="P1559" i="1"/>
  <c r="P1560" i="1"/>
  <c r="P1561" i="1"/>
  <c r="P1562" i="1"/>
  <c r="Y1562" i="1" s="1"/>
  <c r="P1563" i="1"/>
  <c r="P1564" i="1"/>
  <c r="P1565" i="1"/>
  <c r="P1566" i="1"/>
  <c r="P1567" i="1"/>
  <c r="P1568" i="1"/>
  <c r="P1569" i="1"/>
  <c r="P1570" i="1"/>
  <c r="P1571" i="1"/>
  <c r="P1572" i="1"/>
  <c r="P1573" i="1"/>
  <c r="P1574" i="1"/>
  <c r="Y1574" i="1" s="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Y1602" i="1" s="1"/>
  <c r="P1603" i="1"/>
  <c r="P1604" i="1"/>
  <c r="P1605" i="1"/>
  <c r="P1606" i="1"/>
  <c r="P1607" i="1"/>
  <c r="P1608" i="1"/>
  <c r="P1609" i="1"/>
  <c r="P1610" i="1"/>
  <c r="P1611" i="1"/>
  <c r="P1612" i="1"/>
  <c r="P1613" i="1"/>
  <c r="P1614" i="1"/>
  <c r="P1615" i="1"/>
  <c r="P1616" i="1"/>
  <c r="P1617" i="1"/>
  <c r="P1618" i="1"/>
  <c r="Y1618" i="1" s="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Y1648" i="1" s="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Y1674" i="1" s="1"/>
  <c r="P1675" i="1"/>
  <c r="P1676" i="1"/>
  <c r="Y1676" i="1" s="1"/>
  <c r="P1677" i="1"/>
  <c r="P1678" i="1"/>
  <c r="P1679" i="1"/>
  <c r="P1680" i="1"/>
  <c r="P1681" i="1"/>
  <c r="P1682" i="1"/>
  <c r="P1683" i="1"/>
  <c r="P1684" i="1"/>
  <c r="P1685" i="1"/>
  <c r="P1686" i="1"/>
  <c r="P1687" i="1"/>
  <c r="P1688" i="1"/>
  <c r="P1689" i="1"/>
  <c r="P1690" i="1"/>
  <c r="Y1690" i="1" s="1"/>
  <c r="P1691" i="1"/>
  <c r="P1692" i="1"/>
  <c r="P1693" i="1"/>
  <c r="P1694" i="1"/>
  <c r="P1695" i="1"/>
  <c r="P1696" i="1"/>
  <c r="P1697" i="1"/>
  <c r="P1698" i="1"/>
  <c r="P1699" i="1"/>
  <c r="P1700" i="1"/>
  <c r="P1701" i="1"/>
  <c r="P1702" i="1"/>
  <c r="P1703" i="1"/>
  <c r="P1704" i="1"/>
  <c r="Y1704" i="1" s="1"/>
  <c r="P1705" i="1"/>
  <c r="P1706" i="1"/>
  <c r="P1707" i="1"/>
  <c r="P1708" i="1"/>
  <c r="P1709" i="1"/>
  <c r="P1710" i="1"/>
  <c r="P1711" i="1"/>
  <c r="P1712" i="1"/>
  <c r="P1713" i="1"/>
  <c r="P1714" i="1"/>
  <c r="P1715" i="1"/>
  <c r="P1716" i="1"/>
  <c r="P1717" i="1"/>
  <c r="P1718" i="1"/>
  <c r="Y1718" i="1" s="1"/>
  <c r="P1719" i="1"/>
  <c r="P1720" i="1"/>
  <c r="P1721" i="1"/>
  <c r="P1722" i="1"/>
  <c r="P1723" i="1"/>
  <c r="P1724" i="1"/>
  <c r="P1725" i="1"/>
  <c r="P1726" i="1"/>
  <c r="P1727" i="1"/>
  <c r="P1728" i="1"/>
  <c r="P1729" i="1"/>
  <c r="P1730" i="1"/>
  <c r="Y1730" i="1" s="1"/>
  <c r="P1731" i="1"/>
  <c r="P1732" i="1"/>
  <c r="P1733" i="1"/>
  <c r="Y1733" i="1" s="1"/>
  <c r="P1734" i="1"/>
  <c r="P1735" i="1"/>
  <c r="P1736" i="1"/>
  <c r="P1737" i="1"/>
  <c r="P1738" i="1"/>
  <c r="P1739" i="1"/>
  <c r="P1740" i="1"/>
  <c r="P1741" i="1"/>
  <c r="P1742" i="1"/>
  <c r="P1743" i="1"/>
  <c r="P1744" i="1"/>
  <c r="P1745" i="1"/>
  <c r="P1746" i="1"/>
  <c r="Y1746" i="1" s="1"/>
  <c r="P1747" i="1"/>
  <c r="P1748" i="1"/>
  <c r="P1749" i="1"/>
  <c r="P1750" i="1"/>
  <c r="P1751" i="1"/>
  <c r="P1752" i="1"/>
  <c r="P1753" i="1"/>
  <c r="P1754" i="1"/>
  <c r="Z1754" i="1" s="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Y1799" i="1" s="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Y1832" i="1" s="1"/>
  <c r="P1833" i="1"/>
  <c r="P1834" i="1"/>
  <c r="P1835" i="1"/>
  <c r="P1836" i="1"/>
  <c r="P1837" i="1"/>
  <c r="P1838" i="1"/>
  <c r="P1839" i="1"/>
  <c r="P1840" i="1"/>
  <c r="P1841" i="1"/>
  <c r="P1842" i="1"/>
  <c r="P1843" i="1"/>
  <c r="Y1843" i="1" s="1"/>
  <c r="P1844" i="1"/>
  <c r="P1845" i="1"/>
  <c r="P1846" i="1"/>
  <c r="P1847" i="1"/>
  <c r="P1848" i="1"/>
  <c r="P1849" i="1"/>
  <c r="P1850" i="1"/>
  <c r="P1851" i="1"/>
  <c r="P1852" i="1"/>
  <c r="Y1852" i="1" s="1"/>
  <c r="P1853" i="1"/>
  <c r="P1854" i="1"/>
  <c r="P1855" i="1"/>
  <c r="P1856" i="1"/>
  <c r="P1857" i="1"/>
  <c r="P1858" i="1"/>
  <c r="P1859" i="1"/>
  <c r="Y1859" i="1" s="1"/>
  <c r="P1860" i="1"/>
  <c r="P1861" i="1"/>
  <c r="P1862" i="1"/>
  <c r="P1863" i="1"/>
  <c r="P1864" i="1"/>
  <c r="P1865" i="1"/>
  <c r="P1866" i="1"/>
  <c r="P1867" i="1"/>
  <c r="Y1867" i="1" s="1"/>
  <c r="P1868" i="1"/>
  <c r="Y1868" i="1" s="1"/>
  <c r="P1869" i="1"/>
  <c r="P1870" i="1"/>
  <c r="P1871" i="1"/>
  <c r="P1872" i="1"/>
  <c r="P1873" i="1"/>
  <c r="P1874" i="1"/>
  <c r="P1875" i="1"/>
  <c r="Y1875" i="1" s="1"/>
  <c r="P1876" i="1"/>
  <c r="P1877" i="1"/>
  <c r="P1878" i="1"/>
  <c r="P1879" i="1"/>
  <c r="P1880" i="1"/>
  <c r="P1881" i="1"/>
  <c r="P1882" i="1"/>
  <c r="P1883" i="1"/>
  <c r="Y1883" i="1" s="1"/>
  <c r="P1884" i="1"/>
  <c r="Y1884" i="1" s="1"/>
  <c r="P1885" i="1"/>
  <c r="P1886" i="1"/>
  <c r="P1887" i="1"/>
  <c r="P1888" i="1"/>
  <c r="P1889" i="1"/>
  <c r="P1890" i="1"/>
  <c r="P1891" i="1"/>
  <c r="Y1891" i="1" s="1"/>
  <c r="P1892" i="1"/>
  <c r="P1893" i="1"/>
  <c r="P1894" i="1"/>
  <c r="P1895" i="1"/>
  <c r="P1896" i="1"/>
  <c r="P1897" i="1"/>
  <c r="P1898" i="1"/>
  <c r="P1899" i="1"/>
  <c r="P1900" i="1"/>
  <c r="Y1900" i="1" s="1"/>
  <c r="P1901" i="1"/>
  <c r="P1902" i="1"/>
  <c r="P1903" i="1"/>
  <c r="P1904" i="1"/>
  <c r="P1905" i="1"/>
  <c r="P1906" i="1"/>
  <c r="P1907" i="1"/>
  <c r="Y1907" i="1" s="1"/>
  <c r="P1908" i="1"/>
  <c r="P1909" i="1"/>
  <c r="P1910" i="1"/>
  <c r="P1911" i="1"/>
  <c r="P1912" i="1"/>
  <c r="P1913" i="1"/>
  <c r="P1914" i="1"/>
  <c r="P1915" i="1"/>
  <c r="P1916" i="1"/>
  <c r="Y1916" i="1" s="1"/>
  <c r="P1917" i="1"/>
  <c r="P1918" i="1"/>
  <c r="P1919" i="1"/>
  <c r="P1920" i="1"/>
  <c r="P1921" i="1"/>
  <c r="P1922" i="1"/>
  <c r="P1923" i="1"/>
  <c r="Y1923" i="1" s="1"/>
  <c r="P1924" i="1"/>
  <c r="P1925" i="1"/>
  <c r="P1926" i="1"/>
  <c r="P1927" i="1"/>
  <c r="P1928" i="1"/>
  <c r="P1929" i="1"/>
  <c r="P1930" i="1"/>
  <c r="P1931" i="1"/>
  <c r="P1932" i="1"/>
  <c r="Y1932" i="1" s="1"/>
  <c r="P1933" i="1"/>
  <c r="P1934" i="1"/>
  <c r="P1935" i="1"/>
  <c r="P1936" i="1"/>
  <c r="P1937" i="1"/>
  <c r="P1938" i="1"/>
  <c r="P1939" i="1"/>
  <c r="Y1939" i="1" s="1"/>
  <c r="P1940" i="1"/>
  <c r="P1941" i="1"/>
  <c r="P1942" i="1"/>
  <c r="P1943" i="1"/>
  <c r="P1944" i="1"/>
  <c r="P1945" i="1"/>
  <c r="P1946" i="1"/>
  <c r="P1947" i="1"/>
  <c r="Y1947" i="1" s="1"/>
  <c r="P1948" i="1"/>
  <c r="Y1948" i="1" s="1"/>
  <c r="P1949" i="1"/>
  <c r="P1950" i="1"/>
  <c r="P1951" i="1"/>
  <c r="P1952" i="1"/>
  <c r="P1953" i="1"/>
  <c r="P1954" i="1"/>
  <c r="P1955" i="1"/>
  <c r="Y1955" i="1" s="1"/>
  <c r="P1956" i="1"/>
  <c r="P1957" i="1"/>
  <c r="P1958" i="1"/>
  <c r="P1959" i="1"/>
  <c r="P1960" i="1"/>
  <c r="P1961" i="1"/>
  <c r="P1962" i="1"/>
  <c r="P1963" i="1"/>
  <c r="Y1963" i="1" s="1"/>
  <c r="P1964" i="1"/>
  <c r="Y1964" i="1" s="1"/>
  <c r="P1965" i="1"/>
  <c r="P1966" i="1"/>
  <c r="P1967" i="1"/>
  <c r="P1968" i="1"/>
  <c r="P1969" i="1"/>
  <c r="P1970" i="1"/>
  <c r="P1971" i="1"/>
  <c r="Y1971" i="1" s="1"/>
  <c r="P1972" i="1"/>
  <c r="P1973" i="1"/>
  <c r="P1974" i="1"/>
  <c r="P1975" i="1"/>
  <c r="P1976" i="1"/>
  <c r="P1977" i="1"/>
  <c r="P1978" i="1"/>
  <c r="P1979" i="1"/>
  <c r="P1980" i="1"/>
  <c r="Y1980" i="1" s="1"/>
  <c r="P1981" i="1"/>
  <c r="P1982" i="1"/>
  <c r="P1983" i="1"/>
  <c r="P1984" i="1"/>
  <c r="P1985" i="1"/>
  <c r="P1986" i="1"/>
  <c r="P1987" i="1"/>
  <c r="Y1987" i="1" s="1"/>
  <c r="P1988" i="1"/>
  <c r="P1989" i="1"/>
  <c r="P1990" i="1"/>
  <c r="P1991" i="1"/>
  <c r="P1992" i="1"/>
  <c r="P1993" i="1"/>
  <c r="P1994" i="1"/>
  <c r="P1995" i="1"/>
  <c r="P1996" i="1"/>
  <c r="Y1996" i="1" s="1"/>
  <c r="P1997" i="1"/>
  <c r="P1998" i="1"/>
  <c r="P1999" i="1"/>
  <c r="P2000" i="1"/>
  <c r="P2001" i="1"/>
  <c r="P2002" i="1"/>
  <c r="P2003" i="1"/>
  <c r="Y2003" i="1" s="1"/>
  <c r="P2004" i="1"/>
  <c r="P2005" i="1"/>
  <c r="P2006" i="1"/>
  <c r="P2007" i="1"/>
  <c r="P2008" i="1"/>
  <c r="P2009" i="1"/>
  <c r="P2010" i="1"/>
  <c r="P2011" i="1"/>
  <c r="P2012" i="1"/>
  <c r="Y2012" i="1" s="1"/>
  <c r="P2013" i="1"/>
  <c r="P2014" i="1"/>
  <c r="P2015" i="1"/>
  <c r="P2016" i="1"/>
  <c r="P2017" i="1"/>
  <c r="P2018" i="1"/>
  <c r="P2019" i="1"/>
  <c r="Y2019" i="1" s="1"/>
  <c r="P2020" i="1"/>
  <c r="P2021" i="1"/>
  <c r="P2022" i="1"/>
  <c r="P2023" i="1"/>
  <c r="P2024" i="1"/>
  <c r="P2025" i="1"/>
  <c r="P2026" i="1"/>
  <c r="P2027" i="1"/>
  <c r="Y2027" i="1" s="1"/>
  <c r="P2028" i="1"/>
  <c r="Y2028" i="1" s="1"/>
  <c r="P2029" i="1"/>
  <c r="P2030" i="1"/>
  <c r="P2031" i="1"/>
  <c r="P2032" i="1"/>
  <c r="P2033" i="1"/>
  <c r="P2034" i="1"/>
  <c r="P2035" i="1"/>
  <c r="Y2035" i="1" s="1"/>
  <c r="P2036" i="1"/>
  <c r="P2037" i="1"/>
  <c r="P2038" i="1"/>
  <c r="P2039" i="1"/>
  <c r="P2040" i="1"/>
  <c r="P2041" i="1"/>
  <c r="P2042" i="1"/>
  <c r="P2043" i="1"/>
  <c r="P2044" i="1"/>
  <c r="Y2044" i="1" s="1"/>
  <c r="P2045" i="1"/>
  <c r="P2046" i="1"/>
  <c r="P2047" i="1"/>
  <c r="P2048" i="1"/>
  <c r="P2049" i="1"/>
  <c r="P2050" i="1"/>
  <c r="P2051" i="1"/>
  <c r="Y2051" i="1" s="1"/>
  <c r="P2052" i="1"/>
  <c r="P2053" i="1"/>
  <c r="P2054" i="1"/>
  <c r="P2055" i="1"/>
  <c r="P2056" i="1"/>
  <c r="P2057" i="1"/>
  <c r="P2058" i="1"/>
  <c r="P2059" i="1"/>
  <c r="Y2059" i="1" s="1"/>
  <c r="P2060" i="1"/>
  <c r="Y2060" i="1" s="1"/>
  <c r="P2061" i="1"/>
  <c r="P2062" i="1"/>
  <c r="P2063" i="1"/>
  <c r="P2064" i="1"/>
  <c r="P2065" i="1"/>
  <c r="P2066" i="1"/>
  <c r="P2067" i="1"/>
  <c r="Y2067" i="1" s="1"/>
  <c r="P2068" i="1"/>
  <c r="P2069" i="1"/>
  <c r="P2070" i="1"/>
  <c r="P2071" i="1"/>
  <c r="P2072" i="1"/>
  <c r="P2073" i="1"/>
  <c r="P2074" i="1"/>
  <c r="P2075" i="1"/>
  <c r="P2076" i="1"/>
  <c r="Y2076" i="1" s="1"/>
  <c r="P2077" i="1"/>
  <c r="P2078" i="1"/>
  <c r="P2079" i="1"/>
  <c r="P2080" i="1"/>
  <c r="P2081" i="1"/>
  <c r="P2082" i="1"/>
  <c r="P2083" i="1"/>
  <c r="Y2083" i="1" s="1"/>
  <c r="P2084" i="1"/>
  <c r="P2085" i="1"/>
  <c r="P2086" i="1"/>
  <c r="P2087" i="1"/>
  <c r="P2088" i="1"/>
  <c r="P2089" i="1"/>
  <c r="P2090" i="1"/>
  <c r="P2091" i="1"/>
  <c r="P2092" i="1"/>
  <c r="Y2092" i="1" s="1"/>
  <c r="P2093" i="1"/>
  <c r="P2094" i="1"/>
  <c r="P2095" i="1"/>
  <c r="P2096" i="1"/>
  <c r="P2097" i="1"/>
  <c r="P2098" i="1"/>
  <c r="P2099" i="1"/>
  <c r="Y2099" i="1" s="1"/>
  <c r="P2100" i="1"/>
  <c r="P2101" i="1"/>
  <c r="P2102" i="1"/>
  <c r="P2103" i="1"/>
  <c r="P2104" i="1"/>
  <c r="P2105" i="1"/>
  <c r="P2106" i="1"/>
  <c r="P2107" i="1"/>
  <c r="P2108" i="1"/>
  <c r="Y2108" i="1" s="1"/>
  <c r="P2109" i="1"/>
  <c r="P2110" i="1"/>
  <c r="P2111" i="1"/>
  <c r="P2112" i="1"/>
  <c r="P2113" i="1"/>
  <c r="P2114" i="1"/>
  <c r="P2115" i="1"/>
  <c r="Y2115" i="1" s="1"/>
  <c r="P2116" i="1"/>
  <c r="P2117" i="1"/>
  <c r="P2118" i="1"/>
  <c r="P2119" i="1"/>
  <c r="P2120" i="1"/>
  <c r="P2121" i="1"/>
  <c r="P2122" i="1"/>
  <c r="P2123" i="1"/>
  <c r="Y2123" i="1" s="1"/>
  <c r="P2124" i="1"/>
  <c r="Y2124" i="1" s="1"/>
  <c r="P2125" i="1"/>
  <c r="P2126" i="1"/>
  <c r="P2127" i="1"/>
  <c r="P2128" i="1"/>
  <c r="P2129" i="1"/>
  <c r="P2130" i="1"/>
  <c r="P2131" i="1"/>
  <c r="Y2131" i="1" s="1"/>
  <c r="P2132" i="1"/>
  <c r="P2133" i="1"/>
  <c r="P2134" i="1"/>
  <c r="P2135" i="1"/>
  <c r="P2136" i="1"/>
  <c r="P2137" i="1"/>
  <c r="P2138" i="1"/>
  <c r="P2139" i="1"/>
  <c r="Y2139" i="1" s="1"/>
  <c r="P2140" i="1"/>
  <c r="Y2140" i="1" s="1"/>
  <c r="P2141" i="1"/>
  <c r="P2142" i="1"/>
  <c r="P2143" i="1"/>
  <c r="P2144" i="1"/>
  <c r="P2145" i="1"/>
  <c r="P2146" i="1"/>
  <c r="P2147" i="1"/>
  <c r="Y2147" i="1" s="1"/>
  <c r="P2148" i="1"/>
  <c r="P2149" i="1"/>
  <c r="P2150" i="1"/>
  <c r="P2151" i="1"/>
  <c r="P2152" i="1"/>
  <c r="P2153" i="1"/>
  <c r="P2154" i="1"/>
  <c r="P2155" i="1"/>
  <c r="P2156" i="1"/>
  <c r="Y2156" i="1" s="1"/>
  <c r="P2157" i="1"/>
  <c r="P2158" i="1"/>
  <c r="P2159" i="1"/>
  <c r="P2160" i="1"/>
  <c r="P2161" i="1"/>
  <c r="P2162" i="1"/>
  <c r="P2163" i="1"/>
  <c r="Y2163" i="1" s="1"/>
  <c r="P2164" i="1"/>
  <c r="P2165" i="1"/>
  <c r="P2166" i="1"/>
  <c r="P2167" i="1"/>
  <c r="P2168" i="1"/>
  <c r="P2169" i="1"/>
  <c r="P2170" i="1"/>
  <c r="P2171" i="1"/>
  <c r="P2172" i="1"/>
  <c r="Y2172" i="1" s="1"/>
  <c r="P2173" i="1"/>
  <c r="P2174" i="1"/>
  <c r="P2175" i="1"/>
  <c r="P2176" i="1"/>
  <c r="P2177" i="1"/>
  <c r="P2178" i="1"/>
  <c r="P2179" i="1"/>
  <c r="Y2179" i="1" s="1"/>
  <c r="P2180" i="1"/>
  <c r="P2181" i="1"/>
  <c r="P2182" i="1"/>
  <c r="P2183" i="1"/>
  <c r="P2184" i="1"/>
  <c r="P2185" i="1"/>
  <c r="P2186" i="1"/>
  <c r="P2187" i="1"/>
  <c r="P2188" i="1"/>
  <c r="Y2188" i="1" s="1"/>
  <c r="P2189" i="1"/>
  <c r="P2190" i="1"/>
  <c r="P2191" i="1"/>
  <c r="P2192" i="1"/>
  <c r="P2193" i="1"/>
  <c r="P2194" i="1"/>
  <c r="P2195" i="1"/>
  <c r="Y2195" i="1" s="1"/>
  <c r="P2196" i="1"/>
  <c r="P2197" i="1"/>
  <c r="P2198" i="1"/>
  <c r="P2199" i="1"/>
  <c r="P2200" i="1"/>
  <c r="P2201" i="1"/>
  <c r="P2202" i="1"/>
  <c r="P2203" i="1"/>
  <c r="Y2203" i="1" s="1"/>
  <c r="P2204" i="1"/>
  <c r="Y2204" i="1" s="1"/>
  <c r="P2205" i="1"/>
  <c r="P2206" i="1"/>
  <c r="P2207" i="1"/>
  <c r="P2208" i="1"/>
  <c r="P2209" i="1"/>
  <c r="P2210" i="1"/>
  <c r="P2211" i="1"/>
  <c r="Y2211" i="1" s="1"/>
  <c r="P2212" i="1"/>
  <c r="P2213" i="1"/>
  <c r="P2214" i="1"/>
  <c r="P2215" i="1"/>
  <c r="P2216" i="1"/>
  <c r="P2217" i="1"/>
  <c r="P2218" i="1"/>
  <c r="P2219" i="1"/>
  <c r="P2220" i="1"/>
  <c r="Y2220" i="1" s="1"/>
  <c r="P2221" i="1"/>
  <c r="P2222" i="1"/>
  <c r="P2223" i="1"/>
  <c r="P2224" i="1"/>
  <c r="P2225" i="1"/>
  <c r="P2226" i="1"/>
  <c r="P2227" i="1"/>
  <c r="Y2227" i="1" s="1"/>
  <c r="P2228" i="1"/>
  <c r="P2229" i="1"/>
  <c r="P2230" i="1"/>
  <c r="P2231" i="1"/>
  <c r="P2232" i="1"/>
  <c r="P2233" i="1"/>
  <c r="P2234" i="1"/>
  <c r="P2235" i="1"/>
  <c r="P2236" i="1"/>
  <c r="Y2236" i="1" s="1"/>
  <c r="P2237" i="1"/>
  <c r="P2238" i="1"/>
  <c r="P2239" i="1"/>
  <c r="P2240" i="1"/>
  <c r="P2241" i="1"/>
  <c r="P2242" i="1"/>
  <c r="P2243" i="1"/>
  <c r="Y2243" i="1" s="1"/>
  <c r="P2244" i="1"/>
  <c r="P2245" i="1"/>
  <c r="P2246" i="1"/>
  <c r="P2247" i="1"/>
  <c r="P2248" i="1"/>
  <c r="P2249" i="1"/>
  <c r="P2250" i="1"/>
  <c r="P2251" i="1"/>
  <c r="P2252" i="1"/>
  <c r="Y2252" i="1" s="1"/>
  <c r="P2253" i="1"/>
  <c r="P2254" i="1"/>
  <c r="P2255" i="1"/>
  <c r="P2256" i="1"/>
  <c r="P2257" i="1"/>
  <c r="P2258" i="1"/>
  <c r="P2259" i="1"/>
  <c r="Y2259" i="1" s="1"/>
  <c r="P2260" i="1"/>
  <c r="P2261" i="1"/>
  <c r="P2262" i="1"/>
  <c r="P2263" i="1"/>
  <c r="P2264" i="1"/>
  <c r="P2265" i="1"/>
  <c r="P2266" i="1"/>
  <c r="P2267" i="1"/>
  <c r="P2268" i="1"/>
  <c r="Y2268" i="1" s="1"/>
  <c r="P2269" i="1"/>
  <c r="P2270" i="1"/>
  <c r="P2271" i="1"/>
  <c r="P2272" i="1"/>
  <c r="P2273" i="1"/>
  <c r="P2274" i="1"/>
  <c r="P2275" i="1"/>
  <c r="Y2275" i="1" s="1"/>
  <c r="P2276" i="1"/>
  <c r="P2277" i="1"/>
  <c r="P2278" i="1"/>
  <c r="P2279" i="1"/>
  <c r="P2280" i="1"/>
  <c r="P2281" i="1"/>
  <c r="P2282" i="1"/>
  <c r="P2283" i="1"/>
  <c r="P2284" i="1"/>
  <c r="Y2284" i="1" s="1"/>
  <c r="P2285" i="1"/>
  <c r="P2286" i="1"/>
  <c r="P2287" i="1"/>
  <c r="P2288" i="1"/>
  <c r="P2289" i="1"/>
  <c r="P2290" i="1"/>
  <c r="P2291" i="1"/>
  <c r="Y2291" i="1" s="1"/>
  <c r="P2292" i="1"/>
  <c r="P2293" i="1"/>
  <c r="P2294" i="1"/>
  <c r="P2295" i="1"/>
  <c r="P2296" i="1"/>
  <c r="P2297" i="1"/>
  <c r="P2298" i="1"/>
  <c r="P2299" i="1"/>
  <c r="P2300" i="1"/>
  <c r="Y2300" i="1" s="1"/>
  <c r="P2301" i="1"/>
  <c r="P2302" i="1"/>
  <c r="P2303" i="1"/>
  <c r="P2304" i="1"/>
  <c r="P2305" i="1"/>
  <c r="P2306" i="1"/>
  <c r="P2307" i="1"/>
  <c r="Y2307" i="1" s="1"/>
  <c r="P2308" i="1"/>
  <c r="P2309" i="1"/>
  <c r="P2310" i="1"/>
  <c r="P2311" i="1"/>
  <c r="P2312" i="1"/>
  <c r="P2313" i="1"/>
  <c r="P2314" i="1"/>
  <c r="P2315" i="1"/>
  <c r="P2316" i="1"/>
  <c r="Y2316" i="1" s="1"/>
  <c r="P2317" i="1"/>
  <c r="P2318" i="1"/>
  <c r="P2319" i="1"/>
  <c r="P2320" i="1"/>
  <c r="P2321" i="1"/>
  <c r="P2322" i="1"/>
  <c r="P2323" i="1"/>
  <c r="Y2323" i="1" s="1"/>
  <c r="P2324" i="1"/>
  <c r="P2325" i="1"/>
  <c r="P2326" i="1"/>
  <c r="P2327" i="1"/>
  <c r="P2328" i="1"/>
  <c r="P2329" i="1"/>
  <c r="P2330" i="1"/>
  <c r="P2331" i="1"/>
  <c r="P2332" i="1"/>
  <c r="Y2332" i="1" s="1"/>
  <c r="P2333" i="1"/>
  <c r="P2334" i="1"/>
  <c r="P2335" i="1"/>
  <c r="P2336" i="1"/>
  <c r="P2337" i="1"/>
  <c r="P2338" i="1"/>
  <c r="P2339" i="1"/>
  <c r="Y2339" i="1" s="1"/>
  <c r="P2340" i="1"/>
  <c r="P2341" i="1"/>
  <c r="P2342" i="1"/>
  <c r="P2343" i="1"/>
  <c r="P2344" i="1"/>
  <c r="P2345" i="1"/>
  <c r="P2346" i="1"/>
  <c r="P2347" i="1"/>
  <c r="P2348" i="1"/>
  <c r="Y2348" i="1" s="1"/>
  <c r="P2349" i="1"/>
  <c r="P2350" i="1"/>
  <c r="P2351" i="1"/>
  <c r="P2352" i="1"/>
  <c r="P2353" i="1"/>
  <c r="P2354" i="1"/>
  <c r="P2355" i="1"/>
  <c r="Y2355" i="1" s="1"/>
  <c r="P2356" i="1"/>
  <c r="P2357" i="1"/>
  <c r="P2358" i="1"/>
  <c r="P2359" i="1"/>
  <c r="P2360" i="1"/>
  <c r="P2361" i="1"/>
  <c r="P2362" i="1"/>
  <c r="P2363" i="1"/>
  <c r="P2364" i="1"/>
  <c r="Y2364" i="1" s="1"/>
  <c r="P2365" i="1"/>
  <c r="P2366" i="1"/>
  <c r="P2367" i="1"/>
  <c r="P2368" i="1"/>
  <c r="P2369" i="1"/>
  <c r="P2370" i="1"/>
  <c r="P2371" i="1"/>
  <c r="Y2371" i="1" s="1"/>
  <c r="P2372" i="1"/>
  <c r="P2373" i="1"/>
  <c r="P2374" i="1"/>
  <c r="P2375" i="1"/>
  <c r="P2376" i="1"/>
  <c r="P2377" i="1"/>
  <c r="P2378" i="1"/>
  <c r="P2379" i="1"/>
  <c r="P2380" i="1"/>
  <c r="Y2380" i="1" s="1"/>
  <c r="P2381" i="1"/>
  <c r="P2382" i="1"/>
  <c r="P2383" i="1"/>
  <c r="P2384" i="1"/>
  <c r="P2385" i="1"/>
  <c r="P2386" i="1"/>
  <c r="P2387" i="1"/>
  <c r="Y2387" i="1" s="1"/>
  <c r="P2388" i="1"/>
  <c r="P2389" i="1"/>
  <c r="P2390" i="1"/>
  <c r="P2391" i="1"/>
  <c r="P2392" i="1"/>
  <c r="P2393" i="1"/>
  <c r="P2394" i="1"/>
  <c r="P2395" i="1"/>
  <c r="P2396" i="1"/>
  <c r="Y2396" i="1" s="1"/>
  <c r="P2397" i="1"/>
  <c r="P2398" i="1"/>
  <c r="P2399" i="1"/>
  <c r="P2400" i="1"/>
  <c r="P2401" i="1"/>
  <c r="P2402" i="1"/>
  <c r="P2403" i="1"/>
  <c r="Y2403" i="1" s="1"/>
  <c r="P2404" i="1"/>
  <c r="P2405" i="1"/>
  <c r="P2406" i="1"/>
  <c r="P2407" i="1"/>
  <c r="P2408" i="1"/>
  <c r="P2409" i="1"/>
  <c r="P2410" i="1"/>
  <c r="P2411" i="1"/>
  <c r="P2412" i="1"/>
  <c r="Y2412" i="1" s="1"/>
  <c r="P2413" i="1"/>
  <c r="P2414" i="1"/>
  <c r="P2415" i="1"/>
  <c r="P2416" i="1"/>
  <c r="P2417" i="1"/>
  <c r="P2418" i="1"/>
  <c r="P2419" i="1"/>
  <c r="Y2419" i="1" s="1"/>
  <c r="P2420" i="1"/>
  <c r="P2421" i="1"/>
  <c r="P2422" i="1"/>
  <c r="P2423" i="1"/>
  <c r="P2424" i="1"/>
  <c r="P2425" i="1"/>
  <c r="P2426" i="1"/>
  <c r="P2427" i="1"/>
  <c r="P2428" i="1"/>
  <c r="Y2428" i="1" s="1"/>
  <c r="P2429" i="1"/>
  <c r="P2430" i="1"/>
  <c r="P2431" i="1"/>
  <c r="P2432" i="1"/>
  <c r="P2433" i="1"/>
  <c r="P2434" i="1"/>
  <c r="P2435" i="1"/>
  <c r="Y2435" i="1" s="1"/>
  <c r="P2436" i="1"/>
  <c r="P2437" i="1"/>
  <c r="P2438" i="1"/>
  <c r="P2439" i="1"/>
  <c r="P2440" i="1"/>
  <c r="P2441" i="1"/>
  <c r="P2442" i="1"/>
  <c r="P2443" i="1"/>
  <c r="P2444" i="1"/>
  <c r="Y2444" i="1" s="1"/>
  <c r="P2445" i="1"/>
  <c r="P2446" i="1"/>
  <c r="P2447" i="1"/>
  <c r="P2448" i="1"/>
  <c r="P2449" i="1"/>
  <c r="P2450" i="1"/>
  <c r="P2451" i="1"/>
  <c r="Y2451" i="1" s="1"/>
  <c r="P2452" i="1"/>
  <c r="P2453" i="1"/>
  <c r="P2454" i="1"/>
  <c r="P2455" i="1"/>
  <c r="P2456" i="1"/>
  <c r="P2457" i="1"/>
  <c r="P2458" i="1"/>
  <c r="P2459" i="1"/>
  <c r="P2460" i="1"/>
  <c r="Y2460" i="1" s="1"/>
  <c r="P2461" i="1"/>
  <c r="P2462" i="1"/>
  <c r="P2463" i="1"/>
  <c r="P2464" i="1"/>
  <c r="P2465" i="1"/>
  <c r="P2466" i="1"/>
  <c r="P2467" i="1"/>
  <c r="Y2467" i="1" s="1"/>
  <c r="P2468" i="1"/>
  <c r="P2469" i="1"/>
  <c r="P2470" i="1"/>
  <c r="P2471" i="1"/>
  <c r="P2472" i="1"/>
  <c r="P2473" i="1"/>
  <c r="P2474" i="1"/>
  <c r="P2475" i="1"/>
  <c r="P2476" i="1"/>
  <c r="Y2476" i="1" s="1"/>
  <c r="P2477" i="1"/>
  <c r="P2478" i="1"/>
  <c r="P2479" i="1"/>
  <c r="P2480" i="1"/>
  <c r="P2481" i="1"/>
  <c r="P2482" i="1"/>
  <c r="P2483" i="1"/>
  <c r="Y2483" i="1" s="1"/>
  <c r="P2484" i="1"/>
  <c r="P2485" i="1"/>
  <c r="P2486" i="1"/>
  <c r="P2487" i="1"/>
  <c r="P2488" i="1"/>
  <c r="P2489" i="1"/>
  <c r="P2490" i="1"/>
  <c r="P2491" i="1"/>
  <c r="P2492" i="1"/>
  <c r="Y2492" i="1" s="1"/>
  <c r="P2493" i="1"/>
  <c r="P2494" i="1"/>
  <c r="P2495" i="1"/>
  <c r="P2496" i="1"/>
  <c r="P2497" i="1"/>
  <c r="P2498" i="1"/>
  <c r="P2499" i="1"/>
  <c r="Y2499" i="1" s="1"/>
  <c r="P2500" i="1"/>
  <c r="P2501" i="1"/>
  <c r="P2502" i="1"/>
  <c r="P2503" i="1"/>
  <c r="P2504" i="1"/>
  <c r="P2505" i="1"/>
  <c r="P2506" i="1"/>
  <c r="P2507" i="1"/>
  <c r="P2508" i="1"/>
  <c r="Y2508" i="1" s="1"/>
  <c r="P2509" i="1"/>
  <c r="P2510" i="1"/>
  <c r="P2511" i="1"/>
  <c r="P2512" i="1"/>
  <c r="P2513" i="1"/>
  <c r="P2514" i="1"/>
  <c r="Z2514" i="1" s="1"/>
  <c r="P2515" i="1"/>
  <c r="Y2515" i="1" s="1"/>
  <c r="P2516" i="1"/>
  <c r="P2517" i="1"/>
  <c r="P2518" i="1"/>
  <c r="P2519" i="1"/>
  <c r="P2520" i="1"/>
  <c r="P2521" i="1"/>
  <c r="P2522" i="1"/>
  <c r="P2523" i="1"/>
  <c r="P2524" i="1"/>
  <c r="Y2524" i="1" s="1"/>
  <c r="P2525" i="1"/>
  <c r="P2526" i="1"/>
  <c r="P2527" i="1"/>
  <c r="P2528" i="1"/>
  <c r="P2529" i="1"/>
  <c r="P2530" i="1"/>
  <c r="P2531" i="1"/>
  <c r="Y2531" i="1" s="1"/>
  <c r="P2532" i="1"/>
  <c r="P2533" i="1"/>
  <c r="P2534" i="1"/>
  <c r="P2535" i="1"/>
  <c r="P2536" i="1"/>
  <c r="P2537" i="1"/>
  <c r="P2538" i="1"/>
  <c r="P2539" i="1"/>
  <c r="P2540" i="1"/>
  <c r="Y2540" i="1" s="1"/>
  <c r="P2541" i="1"/>
  <c r="P2542" i="1"/>
  <c r="P2543" i="1"/>
  <c r="P2544" i="1"/>
  <c r="P2545" i="1"/>
  <c r="P2546" i="1"/>
  <c r="P2547" i="1"/>
  <c r="Y2547" i="1" s="1"/>
  <c r="P2548" i="1"/>
  <c r="P2549" i="1"/>
  <c r="P2550" i="1"/>
  <c r="P2551" i="1"/>
  <c r="P2552" i="1"/>
  <c r="P2553" i="1"/>
  <c r="P2554" i="1"/>
  <c r="P2555" i="1"/>
  <c r="P2556" i="1"/>
  <c r="Y2556" i="1" s="1"/>
  <c r="P2557" i="1"/>
  <c r="P2558" i="1"/>
  <c r="P2559" i="1"/>
  <c r="P2560" i="1"/>
  <c r="P2561" i="1"/>
  <c r="P2562" i="1"/>
  <c r="P2563" i="1"/>
  <c r="Y2563" i="1" s="1"/>
  <c r="P2564" i="1"/>
  <c r="P2565" i="1"/>
  <c r="P2566" i="1"/>
  <c r="P2567" i="1"/>
  <c r="P2568" i="1"/>
  <c r="P2569" i="1"/>
  <c r="P2570" i="1"/>
  <c r="P2571" i="1"/>
  <c r="P2572" i="1"/>
  <c r="Y2572" i="1" s="1"/>
  <c r="P2573" i="1"/>
  <c r="P2574" i="1"/>
  <c r="P2575" i="1"/>
  <c r="P2576" i="1"/>
  <c r="P2577" i="1"/>
  <c r="P2578" i="1"/>
  <c r="P2579" i="1"/>
  <c r="Y2579" i="1" s="1"/>
  <c r="P2580" i="1"/>
  <c r="P2581" i="1"/>
  <c r="P2582" i="1"/>
  <c r="P2583" i="1"/>
  <c r="P2584" i="1"/>
  <c r="P2585" i="1"/>
  <c r="P2586" i="1"/>
  <c r="P2587" i="1"/>
  <c r="P2588" i="1"/>
  <c r="Y2588" i="1" s="1"/>
  <c r="P2589" i="1"/>
  <c r="P2590" i="1"/>
  <c r="P2591" i="1"/>
  <c r="P2592" i="1"/>
  <c r="P2593" i="1"/>
  <c r="P2594" i="1"/>
  <c r="P2595" i="1"/>
  <c r="Y2595" i="1" s="1"/>
  <c r="P2596" i="1"/>
  <c r="P2597" i="1"/>
  <c r="P2598" i="1"/>
  <c r="P2599" i="1"/>
  <c r="P2600" i="1"/>
  <c r="P2601" i="1"/>
  <c r="P2602" i="1"/>
  <c r="P2603" i="1"/>
  <c r="P2604" i="1"/>
  <c r="Y2604" i="1" s="1"/>
  <c r="P2605" i="1"/>
  <c r="P2606" i="1"/>
  <c r="P2607" i="1"/>
  <c r="P2608" i="1"/>
  <c r="P2609" i="1"/>
  <c r="P2610" i="1"/>
  <c r="P2611" i="1"/>
  <c r="Y2611" i="1" s="1"/>
  <c r="P2612" i="1"/>
  <c r="P2613" i="1"/>
  <c r="P2614" i="1"/>
  <c r="P2615" i="1"/>
  <c r="P2616" i="1"/>
  <c r="P2617" i="1"/>
  <c r="P2618" i="1"/>
  <c r="P2619" i="1"/>
  <c r="P2620" i="1"/>
  <c r="Y2620" i="1" s="1"/>
  <c r="P2621" i="1"/>
  <c r="P2622" i="1"/>
  <c r="P2623" i="1"/>
  <c r="P2624" i="1"/>
  <c r="P2625" i="1"/>
  <c r="P2626" i="1"/>
  <c r="P2627" i="1"/>
  <c r="Y2627" i="1" s="1"/>
  <c r="P2628" i="1"/>
  <c r="P2629" i="1"/>
  <c r="P2630" i="1"/>
  <c r="P2631" i="1"/>
  <c r="P2632" i="1"/>
  <c r="P2633" i="1"/>
  <c r="P2634" i="1"/>
  <c r="P2635" i="1"/>
  <c r="P2636" i="1"/>
  <c r="Y2636" i="1" s="1"/>
  <c r="P2637" i="1"/>
  <c r="P2638" i="1"/>
  <c r="P2639" i="1"/>
  <c r="P2640" i="1"/>
  <c r="P2641" i="1"/>
  <c r="P2642" i="1"/>
  <c r="P2643" i="1"/>
  <c r="Y2643" i="1" s="1"/>
  <c r="P2644" i="1"/>
  <c r="P2645" i="1"/>
  <c r="P2646" i="1"/>
  <c r="P2647" i="1"/>
  <c r="P2648" i="1"/>
  <c r="P2649" i="1"/>
  <c r="P2650" i="1"/>
  <c r="P2651" i="1"/>
  <c r="P2652" i="1"/>
  <c r="Y2652" i="1" s="1"/>
  <c r="P2653" i="1"/>
  <c r="P2654" i="1"/>
  <c r="P2655" i="1"/>
  <c r="P2656" i="1"/>
  <c r="P2657" i="1"/>
  <c r="P2658" i="1"/>
  <c r="P2659" i="1"/>
  <c r="Y2659" i="1" s="1"/>
  <c r="P2660" i="1"/>
  <c r="P2661" i="1"/>
  <c r="P2662" i="1"/>
  <c r="P2663" i="1"/>
  <c r="P2664" i="1"/>
  <c r="P2665" i="1"/>
  <c r="P2666" i="1"/>
  <c r="P2667" i="1"/>
  <c r="P2668" i="1"/>
  <c r="Y2668" i="1" s="1"/>
  <c r="P2669" i="1"/>
  <c r="P2670" i="1"/>
  <c r="P2671" i="1"/>
  <c r="P2672" i="1"/>
  <c r="P2673" i="1"/>
  <c r="P2674" i="1"/>
  <c r="Y2674" i="1" s="1"/>
  <c r="P2675" i="1"/>
  <c r="Y2675" i="1" s="1"/>
  <c r="P2676" i="1"/>
  <c r="P2677" i="1"/>
  <c r="P2678" i="1"/>
  <c r="P2679" i="1"/>
  <c r="P2680" i="1"/>
  <c r="Y2680" i="1" s="1"/>
  <c r="P2681" i="1"/>
  <c r="P2682" i="1"/>
  <c r="P2683" i="1"/>
  <c r="P2684" i="1"/>
  <c r="P2685" i="1"/>
  <c r="P2686" i="1"/>
  <c r="Y2686" i="1" s="1"/>
  <c r="P2687" i="1"/>
  <c r="P2688" i="1"/>
  <c r="P2689" i="1"/>
  <c r="P2690" i="1"/>
  <c r="Y2690" i="1" s="1"/>
  <c r="P2691" i="1"/>
  <c r="P2692" i="1"/>
  <c r="P2693" i="1"/>
  <c r="P2694" i="1"/>
  <c r="P2695" i="1"/>
  <c r="Y2695" i="1" s="1"/>
  <c r="P2696" i="1"/>
  <c r="P2697" i="1"/>
  <c r="P2698" i="1"/>
  <c r="P2699" i="1"/>
  <c r="P2700" i="1"/>
  <c r="P2701" i="1"/>
  <c r="P2702" i="1"/>
  <c r="Y2702" i="1" s="1"/>
  <c r="P2703" i="1"/>
  <c r="P2704" i="1"/>
  <c r="P2705" i="1"/>
  <c r="P2706" i="1"/>
  <c r="Y2706" i="1" s="1"/>
  <c r="P2707" i="1"/>
  <c r="Y2707" i="1" s="1"/>
  <c r="P2708" i="1"/>
  <c r="P2709" i="1"/>
  <c r="P2710" i="1"/>
  <c r="P2711" i="1"/>
  <c r="P2712" i="1"/>
  <c r="Y2712" i="1" s="1"/>
  <c r="P2713" i="1"/>
  <c r="P2714" i="1"/>
  <c r="P2715" i="1"/>
  <c r="P2716" i="1"/>
  <c r="P2717" i="1"/>
  <c r="P2718" i="1"/>
  <c r="Y2718" i="1" s="1"/>
  <c r="P2719" i="1"/>
  <c r="P2720" i="1"/>
  <c r="P2721" i="1"/>
  <c r="P2722" i="1"/>
  <c r="Y2722" i="1" s="1"/>
  <c r="P2723" i="1"/>
  <c r="Y2723" i="1" s="1"/>
  <c r="P2724" i="1"/>
  <c r="P2725" i="1"/>
  <c r="P2726" i="1"/>
  <c r="P2727" i="1"/>
  <c r="Y2727" i="1" s="1"/>
  <c r="P2728" i="1"/>
  <c r="P2729" i="1"/>
  <c r="P2730" i="1"/>
  <c r="P2731" i="1"/>
  <c r="P2732" i="1"/>
  <c r="P2733" i="1"/>
  <c r="P2734" i="1"/>
  <c r="P2735" i="1"/>
  <c r="P2736" i="1"/>
  <c r="P2737" i="1"/>
  <c r="P2738" i="1"/>
  <c r="Y2738" i="1" s="1"/>
  <c r="P2739" i="1"/>
  <c r="Y2739" i="1" s="1"/>
  <c r="P2740" i="1"/>
  <c r="P2741" i="1"/>
  <c r="P2742" i="1"/>
  <c r="P2743" i="1"/>
  <c r="P2744" i="1"/>
  <c r="Y2744" i="1" s="1"/>
  <c r="P2745" i="1"/>
  <c r="P2746" i="1"/>
  <c r="P2747" i="1"/>
  <c r="P2748" i="1"/>
  <c r="P2749" i="1"/>
  <c r="P2750" i="1"/>
  <c r="Y2750" i="1" s="1"/>
  <c r="P2751" i="1"/>
  <c r="P2752" i="1"/>
  <c r="P2753" i="1"/>
  <c r="P2754" i="1"/>
  <c r="Y2754" i="1" s="1"/>
  <c r="P2755" i="1"/>
  <c r="P2756" i="1"/>
  <c r="P2757" i="1"/>
  <c r="P2758" i="1"/>
  <c r="P2759" i="1"/>
  <c r="Y2759" i="1" s="1"/>
  <c r="P2760" i="1"/>
  <c r="P2761" i="1"/>
  <c r="P2762" i="1"/>
  <c r="P2763" i="1"/>
  <c r="P2764" i="1"/>
  <c r="P2765" i="1"/>
  <c r="P2766" i="1"/>
  <c r="P2767" i="1"/>
  <c r="P2768" i="1"/>
  <c r="P2769" i="1"/>
  <c r="P2770" i="1"/>
  <c r="Y2770" i="1" s="1"/>
  <c r="P2771" i="1"/>
  <c r="Y2771" i="1" s="1"/>
  <c r="P2772" i="1"/>
  <c r="P2773" i="1"/>
  <c r="P2774" i="1"/>
  <c r="P2775" i="1"/>
  <c r="P2776" i="1"/>
  <c r="Y2776" i="1" s="1"/>
  <c r="P2777" i="1"/>
  <c r="P2778" i="1"/>
  <c r="P2779" i="1"/>
  <c r="P2780" i="1"/>
  <c r="P2781" i="1"/>
  <c r="P2782" i="1"/>
  <c r="Y2782" i="1" s="1"/>
  <c r="P2783" i="1"/>
  <c r="P2784" i="1"/>
  <c r="P2785" i="1"/>
  <c r="P2786" i="1"/>
  <c r="Y2786" i="1" s="1"/>
  <c r="P2787" i="1"/>
  <c r="P2788" i="1"/>
  <c r="P2789" i="1"/>
  <c r="P2790" i="1"/>
  <c r="P2791" i="1"/>
  <c r="Y2791" i="1" s="1"/>
  <c r="P2792" i="1"/>
  <c r="P2793" i="1"/>
  <c r="P2794" i="1"/>
  <c r="P2795" i="1"/>
  <c r="P2796" i="1"/>
  <c r="P2797" i="1"/>
  <c r="P2798" i="1"/>
  <c r="P2799" i="1"/>
  <c r="P2800" i="1"/>
  <c r="P2801" i="1"/>
  <c r="P2802" i="1"/>
  <c r="Y2802" i="1" s="1"/>
  <c r="P2803" i="1"/>
  <c r="Y2803" i="1" s="1"/>
  <c r="P2804" i="1"/>
  <c r="P2805" i="1"/>
  <c r="P2806" i="1"/>
  <c r="P2807" i="1"/>
  <c r="P2808" i="1"/>
  <c r="Y2808" i="1" s="1"/>
  <c r="P2809" i="1"/>
  <c r="P2810" i="1"/>
  <c r="P2811" i="1"/>
  <c r="P2812" i="1"/>
  <c r="P2813" i="1"/>
  <c r="P2814" i="1"/>
  <c r="Y2814" i="1" s="1"/>
  <c r="P2815" i="1"/>
  <c r="P2816" i="1"/>
  <c r="P2817" i="1"/>
  <c r="P2818" i="1"/>
  <c r="Y2818" i="1" s="1"/>
  <c r="P2819" i="1"/>
  <c r="P2820" i="1"/>
  <c r="P2821" i="1"/>
  <c r="P2822" i="1"/>
  <c r="P2823" i="1"/>
  <c r="Y2823" i="1" s="1"/>
  <c r="P2824" i="1"/>
  <c r="P2825" i="1"/>
  <c r="P2826" i="1"/>
  <c r="P2827" i="1"/>
  <c r="P2828" i="1"/>
  <c r="P2829" i="1"/>
  <c r="P2830" i="1"/>
  <c r="P2831" i="1"/>
  <c r="P2832" i="1"/>
  <c r="P2833" i="1"/>
  <c r="P2834" i="1"/>
  <c r="Y2834" i="1" s="1"/>
  <c r="P2835" i="1"/>
  <c r="Y2835" i="1" s="1"/>
  <c r="P2836" i="1"/>
  <c r="P2837" i="1"/>
  <c r="P2838" i="1"/>
  <c r="P2839" i="1"/>
  <c r="P2840" i="1"/>
  <c r="Y2840" i="1" s="1"/>
  <c r="P2841" i="1"/>
  <c r="P2842" i="1"/>
  <c r="P2843" i="1"/>
  <c r="P2844" i="1"/>
  <c r="P2845" i="1"/>
  <c r="P2846" i="1"/>
  <c r="Y2846" i="1" s="1"/>
  <c r="P2847" i="1"/>
  <c r="P2848" i="1"/>
  <c r="P2849" i="1"/>
  <c r="P2850" i="1"/>
  <c r="Y2850" i="1" s="1"/>
  <c r="P2851" i="1"/>
  <c r="P2852" i="1"/>
  <c r="P2853" i="1"/>
  <c r="P2854" i="1"/>
  <c r="Y2854" i="1" s="1"/>
  <c r="P2855" i="1"/>
  <c r="Y2855" i="1" s="1"/>
  <c r="P2856" i="1"/>
  <c r="P2857" i="1"/>
  <c r="P2858" i="1"/>
  <c r="Y2858" i="1" s="1"/>
  <c r="P2859" i="1"/>
  <c r="P2860" i="1"/>
  <c r="P2861" i="1"/>
  <c r="P2862" i="1"/>
  <c r="Y2862" i="1" s="1"/>
  <c r="P2863" i="1"/>
  <c r="Y2863" i="1" s="1"/>
  <c r="P2864" i="1"/>
  <c r="P2865" i="1"/>
  <c r="P2866" i="1"/>
  <c r="Y2866" i="1" s="1"/>
  <c r="P2867" i="1"/>
  <c r="P2868" i="1"/>
  <c r="P2869" i="1"/>
  <c r="P2870" i="1"/>
  <c r="Y2870" i="1" s="1"/>
  <c r="P2871" i="1"/>
  <c r="Y2871" i="1" s="1"/>
  <c r="P2872" i="1"/>
  <c r="P2873" i="1"/>
  <c r="P2874" i="1"/>
  <c r="Y2874" i="1" s="1"/>
  <c r="P2875" i="1"/>
  <c r="P2876" i="1"/>
  <c r="P2877" i="1"/>
  <c r="P2878" i="1"/>
  <c r="Y2878" i="1" s="1"/>
  <c r="P2879" i="1"/>
  <c r="Y2879" i="1" s="1"/>
  <c r="P2880" i="1"/>
  <c r="P2881" i="1"/>
  <c r="P2882" i="1"/>
  <c r="Y2882" i="1" s="1"/>
  <c r="P2883" i="1"/>
  <c r="P2884" i="1"/>
  <c r="P2885" i="1"/>
  <c r="P2886" i="1"/>
  <c r="Y2886" i="1" s="1"/>
  <c r="P2887" i="1"/>
  <c r="Y2887" i="1" s="1"/>
  <c r="P2888" i="1"/>
  <c r="P2889" i="1"/>
  <c r="P2890" i="1"/>
  <c r="Y2890" i="1" s="1"/>
  <c r="P2891" i="1"/>
  <c r="P2892" i="1"/>
  <c r="P2893" i="1"/>
  <c r="P2894" i="1"/>
  <c r="Y2894" i="1" s="1"/>
  <c r="P2895" i="1"/>
  <c r="Y2895" i="1" s="1"/>
  <c r="P2896" i="1"/>
  <c r="P2897" i="1"/>
  <c r="P2898" i="1"/>
  <c r="Y2898" i="1" s="1"/>
  <c r="P2899" i="1"/>
  <c r="P2900" i="1"/>
  <c r="P2901" i="1"/>
  <c r="P2902" i="1"/>
  <c r="Y2902" i="1" s="1"/>
  <c r="P2903" i="1"/>
  <c r="Y2903" i="1" s="1"/>
  <c r="P2904" i="1"/>
  <c r="P2905" i="1"/>
  <c r="P2906" i="1"/>
  <c r="Y2906" i="1" s="1"/>
  <c r="P2907" i="1"/>
  <c r="P2908" i="1"/>
  <c r="P2909" i="1"/>
  <c r="P2910" i="1"/>
  <c r="Y2910" i="1" s="1"/>
  <c r="P2911" i="1"/>
  <c r="Y2911" i="1" s="1"/>
  <c r="P2912" i="1"/>
  <c r="P2913" i="1"/>
  <c r="P2914" i="1"/>
  <c r="Y2914" i="1" s="1"/>
  <c r="P2915" i="1"/>
  <c r="P2916" i="1"/>
  <c r="P2917" i="1"/>
  <c r="P2918" i="1"/>
  <c r="Y2918" i="1" s="1"/>
  <c r="P2919" i="1"/>
  <c r="Y2919" i="1" s="1"/>
  <c r="P2920" i="1"/>
  <c r="P2921" i="1"/>
  <c r="P2922" i="1"/>
  <c r="Y2922" i="1" s="1"/>
  <c r="P2923" i="1"/>
  <c r="P2924" i="1"/>
  <c r="P2925" i="1"/>
  <c r="P2926" i="1"/>
  <c r="Y2926" i="1" s="1"/>
  <c r="P2927" i="1"/>
  <c r="Y2927" i="1" s="1"/>
  <c r="P2928" i="1"/>
  <c r="P2929" i="1"/>
  <c r="P2930" i="1"/>
  <c r="Y2930" i="1" s="1"/>
  <c r="P2931" i="1"/>
  <c r="P2932" i="1"/>
  <c r="P2933" i="1"/>
  <c r="P2934" i="1"/>
  <c r="Y2934" i="1" s="1"/>
  <c r="P2935" i="1"/>
  <c r="Y2935" i="1" s="1"/>
  <c r="P2936" i="1"/>
  <c r="P2937" i="1"/>
  <c r="P2938" i="1"/>
  <c r="Y2938" i="1" s="1"/>
  <c r="P2939" i="1"/>
  <c r="Y2939" i="1" s="1"/>
  <c r="P2940" i="1"/>
  <c r="P2941" i="1"/>
  <c r="P2942" i="1"/>
  <c r="Y2942" i="1" s="1"/>
  <c r="P2943" i="1"/>
  <c r="Y2943" i="1" s="1"/>
  <c r="P2944" i="1"/>
  <c r="P2945" i="1"/>
  <c r="P2946" i="1"/>
  <c r="Y2946" i="1" s="1"/>
  <c r="P2947" i="1"/>
  <c r="P2948" i="1"/>
  <c r="P2949" i="1"/>
  <c r="P2950" i="1"/>
  <c r="Y2950" i="1" s="1"/>
  <c r="P2951" i="1"/>
  <c r="Y2951" i="1" s="1"/>
  <c r="P2952" i="1"/>
  <c r="P2953" i="1"/>
  <c r="P2954" i="1"/>
  <c r="Y2954" i="1" s="1"/>
  <c r="P2955" i="1"/>
  <c r="P2956" i="1"/>
  <c r="P2957" i="1"/>
  <c r="P2958" i="1"/>
  <c r="Y2958" i="1" s="1"/>
  <c r="P2959" i="1"/>
  <c r="Y2959" i="1" s="1"/>
  <c r="P2960" i="1"/>
  <c r="P2961" i="1"/>
  <c r="P2962" i="1"/>
  <c r="Y2962" i="1" s="1"/>
  <c r="P2963" i="1"/>
  <c r="P2964" i="1"/>
  <c r="P2965" i="1"/>
  <c r="P2966" i="1"/>
  <c r="Y2966" i="1" s="1"/>
  <c r="P2967" i="1"/>
  <c r="Y2967" i="1" s="1"/>
  <c r="P2968" i="1"/>
  <c r="P2969" i="1"/>
  <c r="P2970" i="1"/>
  <c r="Y2970" i="1" s="1"/>
  <c r="P2971" i="1"/>
  <c r="P2972" i="1"/>
  <c r="P2973" i="1"/>
  <c r="P2974" i="1"/>
  <c r="Y2974" i="1" s="1"/>
  <c r="P2975" i="1"/>
  <c r="Y2975" i="1" s="1"/>
  <c r="P2976" i="1"/>
  <c r="P2977" i="1"/>
  <c r="P2978" i="1"/>
  <c r="Y2978" i="1" s="1"/>
  <c r="P2979" i="1"/>
  <c r="P2980" i="1"/>
  <c r="P2981" i="1"/>
  <c r="P2982" i="1"/>
  <c r="Y2982" i="1" s="1"/>
  <c r="P2983" i="1"/>
  <c r="Y2983" i="1" s="1"/>
  <c r="P2984" i="1"/>
  <c r="P2985" i="1"/>
  <c r="P2986" i="1"/>
  <c r="Y2986" i="1" s="1"/>
  <c r="P2987" i="1"/>
  <c r="P2988" i="1"/>
  <c r="P2989" i="1"/>
  <c r="P2990" i="1"/>
  <c r="Y2990" i="1" s="1"/>
  <c r="P2991" i="1"/>
  <c r="Y2991" i="1" s="1"/>
  <c r="P2992" i="1"/>
  <c r="P2993" i="1"/>
  <c r="P2994" i="1"/>
  <c r="Y2994" i="1" s="1"/>
  <c r="P2995" i="1"/>
  <c r="P2996" i="1"/>
  <c r="P2997" i="1"/>
  <c r="P2998" i="1"/>
  <c r="Y2998" i="1" s="1"/>
  <c r="P2999" i="1"/>
  <c r="Y2999" i="1" s="1"/>
  <c r="P3000" i="1"/>
  <c r="P3001" i="1"/>
  <c r="P3002" i="1"/>
  <c r="Y3002" i="1" s="1"/>
  <c r="P3003" i="1"/>
  <c r="P3004" i="1"/>
  <c r="P3005" i="1"/>
  <c r="P3006" i="1"/>
  <c r="Y3006" i="1" s="1"/>
  <c r="P3007" i="1"/>
  <c r="Y3007" i="1" s="1"/>
  <c r="P3008" i="1"/>
  <c r="P3009" i="1"/>
  <c r="P3010" i="1"/>
  <c r="Y3010" i="1" s="1"/>
  <c r="P3011" i="1"/>
  <c r="P3012" i="1"/>
  <c r="P3013" i="1"/>
  <c r="P3014" i="1"/>
  <c r="Y3014" i="1" s="1"/>
  <c r="P3015" i="1"/>
  <c r="Y3015" i="1" s="1"/>
  <c r="P3016" i="1"/>
  <c r="P3017" i="1"/>
  <c r="P3018" i="1"/>
  <c r="Y3018" i="1" s="1"/>
  <c r="P3019" i="1"/>
  <c r="P3020" i="1"/>
  <c r="P3021" i="1"/>
  <c r="P3022" i="1"/>
  <c r="Y3022" i="1" s="1"/>
  <c r="P3023" i="1"/>
  <c r="Y3023" i="1" s="1"/>
  <c r="P3024" i="1"/>
  <c r="P3025" i="1"/>
  <c r="P3026" i="1"/>
  <c r="Y3026" i="1" s="1"/>
  <c r="P3027" i="1"/>
  <c r="P3028" i="1"/>
  <c r="P3029" i="1"/>
  <c r="P3030" i="1"/>
  <c r="Y3030" i="1" s="1"/>
  <c r="P3031" i="1"/>
  <c r="Y3031" i="1" s="1"/>
  <c r="P3032" i="1"/>
  <c r="P3033" i="1"/>
  <c r="P3034" i="1"/>
  <c r="Y3034" i="1" s="1"/>
  <c r="P3035" i="1"/>
  <c r="P3036" i="1"/>
  <c r="P3037" i="1"/>
  <c r="P3038" i="1"/>
  <c r="Y3038" i="1" s="1"/>
  <c r="P3039" i="1"/>
  <c r="Y3039" i="1" s="1"/>
  <c r="P3040" i="1"/>
  <c r="P3041" i="1"/>
  <c r="P3042" i="1"/>
  <c r="Y3042" i="1" s="1"/>
  <c r="P3043" i="1"/>
  <c r="P3044" i="1"/>
  <c r="P3045" i="1"/>
  <c r="P3046" i="1"/>
  <c r="Y3046" i="1" s="1"/>
  <c r="P3047" i="1"/>
  <c r="Y3047" i="1" s="1"/>
  <c r="P3048" i="1"/>
  <c r="P3049" i="1"/>
  <c r="P3050" i="1"/>
  <c r="Y3050" i="1" s="1"/>
  <c r="P3051" i="1"/>
  <c r="P3052" i="1"/>
  <c r="P3053" i="1"/>
  <c r="P3054" i="1"/>
  <c r="Y3054" i="1" s="1"/>
  <c r="P3055" i="1"/>
  <c r="Y3055" i="1" s="1"/>
  <c r="P3056" i="1"/>
  <c r="P3057" i="1"/>
  <c r="P3058" i="1"/>
  <c r="Y3058" i="1" s="1"/>
  <c r="P3059" i="1"/>
  <c r="P3060" i="1"/>
  <c r="P3061" i="1"/>
  <c r="P3062" i="1"/>
  <c r="Y3062" i="1" s="1"/>
  <c r="P3063" i="1"/>
  <c r="Y3063" i="1" s="1"/>
  <c r="P3064" i="1"/>
  <c r="P3065" i="1"/>
  <c r="P3066" i="1"/>
  <c r="Y3066" i="1" s="1"/>
  <c r="P3067" i="1"/>
  <c r="P3068" i="1"/>
  <c r="P3069" i="1"/>
  <c r="P3070" i="1"/>
  <c r="Y3070" i="1" s="1"/>
  <c r="P3071" i="1"/>
  <c r="Y3071" i="1" s="1"/>
  <c r="P3072" i="1"/>
  <c r="P3073" i="1"/>
  <c r="P3074" i="1"/>
  <c r="Y3074" i="1" s="1"/>
  <c r="P3075" i="1"/>
  <c r="P3076" i="1"/>
  <c r="P3077" i="1"/>
  <c r="P3078" i="1"/>
  <c r="Y3078" i="1" s="1"/>
  <c r="P3079" i="1"/>
  <c r="Y3079" i="1" s="1"/>
  <c r="P3080" i="1"/>
  <c r="P3081" i="1"/>
  <c r="P3082" i="1"/>
  <c r="Y3082" i="1" s="1"/>
  <c r="P3083" i="1"/>
  <c r="P3084" i="1"/>
  <c r="P3085" i="1"/>
  <c r="P3086" i="1"/>
  <c r="Y3086" i="1" s="1"/>
  <c r="P3087" i="1"/>
  <c r="Y3087" i="1" s="1"/>
  <c r="P3088" i="1"/>
  <c r="P3089" i="1"/>
  <c r="P3090" i="1"/>
  <c r="Y3090" i="1" s="1"/>
  <c r="P3091" i="1"/>
  <c r="P3092" i="1"/>
  <c r="P3093" i="1"/>
  <c r="P3094" i="1"/>
  <c r="Y3094" i="1" s="1"/>
  <c r="P3095" i="1"/>
  <c r="Y3095" i="1" s="1"/>
  <c r="P3096" i="1"/>
  <c r="P3097" i="1"/>
  <c r="P3098" i="1"/>
  <c r="Y3098" i="1" s="1"/>
  <c r="P3099" i="1"/>
  <c r="P3100" i="1"/>
  <c r="P3101" i="1"/>
  <c r="P3102" i="1"/>
  <c r="Y3102" i="1" s="1"/>
  <c r="P3103" i="1"/>
  <c r="Y3103" i="1" s="1"/>
  <c r="P3104" i="1"/>
  <c r="P3105" i="1"/>
  <c r="P3106" i="1"/>
  <c r="Y3106" i="1" s="1"/>
  <c r="P3107" i="1"/>
  <c r="P3108" i="1"/>
  <c r="P3109" i="1"/>
  <c r="P3110" i="1"/>
  <c r="Y3110" i="1" s="1"/>
  <c r="P3111" i="1"/>
  <c r="Y3111" i="1" s="1"/>
  <c r="P3112" i="1"/>
  <c r="P3113" i="1"/>
  <c r="P3114" i="1"/>
  <c r="Y3114" i="1" s="1"/>
  <c r="P3115" i="1"/>
  <c r="P3116" i="1"/>
  <c r="P3117" i="1"/>
  <c r="P3118" i="1"/>
  <c r="Y3118" i="1" s="1"/>
  <c r="P3119" i="1"/>
  <c r="Y3119" i="1" s="1"/>
  <c r="P3120" i="1"/>
  <c r="P3121" i="1"/>
  <c r="P3122" i="1"/>
  <c r="Y3122" i="1" s="1"/>
  <c r="P3123" i="1"/>
  <c r="P3124" i="1"/>
  <c r="P3125" i="1"/>
  <c r="P3126" i="1"/>
  <c r="Y3126" i="1" s="1"/>
  <c r="P3127" i="1"/>
  <c r="Y3127" i="1" s="1"/>
  <c r="P3128" i="1"/>
  <c r="P3129" i="1"/>
  <c r="P3130" i="1"/>
  <c r="Y3130" i="1" s="1"/>
  <c r="P3131" i="1"/>
  <c r="P3132" i="1"/>
  <c r="P3133" i="1"/>
  <c r="P3134" i="1"/>
  <c r="Y3134" i="1" s="1"/>
  <c r="P3135" i="1"/>
  <c r="Y3135" i="1" s="1"/>
  <c r="P3136" i="1"/>
  <c r="P3137" i="1"/>
  <c r="P3138" i="1"/>
  <c r="Y3138" i="1" s="1"/>
  <c r="P3139" i="1"/>
  <c r="P3140" i="1"/>
  <c r="P3141" i="1"/>
  <c r="P3142" i="1"/>
  <c r="Y3142" i="1" s="1"/>
  <c r="P3143" i="1"/>
  <c r="Y3143" i="1" s="1"/>
  <c r="P3144" i="1"/>
  <c r="P3145" i="1"/>
  <c r="P3146" i="1"/>
  <c r="Y3146" i="1" s="1"/>
  <c r="P3147" i="1"/>
  <c r="P3148" i="1"/>
  <c r="P3149" i="1"/>
  <c r="P3150" i="1"/>
  <c r="Y3150" i="1" s="1"/>
  <c r="P3151" i="1"/>
  <c r="Y3151" i="1" s="1"/>
  <c r="P3152" i="1"/>
  <c r="P3153" i="1"/>
  <c r="P3154" i="1"/>
  <c r="Y3154" i="1" s="1"/>
  <c r="P3155" i="1"/>
  <c r="P3156" i="1"/>
  <c r="P3157" i="1"/>
  <c r="P3158" i="1"/>
  <c r="Y3158" i="1" s="1"/>
  <c r="P3159" i="1"/>
  <c r="Y3159" i="1" s="1"/>
  <c r="P3160" i="1"/>
  <c r="P3161" i="1"/>
  <c r="P3162" i="1"/>
  <c r="Y3162" i="1" s="1"/>
  <c r="P3163" i="1"/>
  <c r="P3164" i="1"/>
  <c r="P3165" i="1"/>
  <c r="P3166" i="1"/>
  <c r="Y3166" i="1" s="1"/>
  <c r="P3167" i="1"/>
  <c r="Y3167" i="1" s="1"/>
  <c r="P3168" i="1"/>
  <c r="P3169" i="1"/>
  <c r="P3170" i="1"/>
  <c r="Y3170" i="1" s="1"/>
  <c r="P3171" i="1"/>
  <c r="P3172" i="1"/>
  <c r="P3173" i="1"/>
  <c r="P3174" i="1"/>
  <c r="Y3174" i="1" s="1"/>
  <c r="P3175" i="1"/>
  <c r="Y3175" i="1" s="1"/>
  <c r="P3176" i="1"/>
  <c r="P3177" i="1"/>
  <c r="P3178" i="1"/>
  <c r="Y3178" i="1" s="1"/>
  <c r="P3179" i="1"/>
  <c r="P3180" i="1"/>
  <c r="P3181" i="1"/>
  <c r="P3182" i="1"/>
  <c r="Y3182" i="1" s="1"/>
  <c r="P3183" i="1"/>
  <c r="Y3183" i="1" s="1"/>
  <c r="P3184" i="1"/>
  <c r="P3185" i="1"/>
  <c r="P3186" i="1"/>
  <c r="Y3186" i="1" s="1"/>
  <c r="P3187" i="1"/>
  <c r="P3188" i="1"/>
  <c r="P3189" i="1"/>
  <c r="P3190" i="1"/>
  <c r="Y3190" i="1" s="1"/>
  <c r="P3191" i="1"/>
  <c r="Y3191" i="1" s="1"/>
  <c r="P3192" i="1"/>
  <c r="P3193" i="1"/>
  <c r="P3194" i="1"/>
  <c r="Y3194" i="1" s="1"/>
  <c r="P3195" i="1"/>
  <c r="Y3195" i="1" s="1"/>
  <c r="P3196" i="1"/>
  <c r="P3197" i="1"/>
  <c r="P3198" i="1"/>
  <c r="Y3198" i="1" s="1"/>
  <c r="P3199" i="1"/>
  <c r="Y3199" i="1" s="1"/>
  <c r="P3200" i="1"/>
  <c r="P3201" i="1"/>
  <c r="P3202" i="1"/>
  <c r="Y3202" i="1" s="1"/>
  <c r="P3203" i="1"/>
  <c r="P3204" i="1"/>
  <c r="P3205" i="1"/>
  <c r="P3206" i="1"/>
  <c r="Y3206" i="1" s="1"/>
  <c r="P3207" i="1"/>
  <c r="Y3207" i="1" s="1"/>
  <c r="P3208" i="1"/>
  <c r="P3209" i="1"/>
  <c r="P3210" i="1"/>
  <c r="Y3210" i="1" s="1"/>
  <c r="P3211" i="1"/>
  <c r="P3212" i="1"/>
  <c r="Z3212" i="1" s="1"/>
  <c r="P3213" i="1"/>
  <c r="P3214" i="1"/>
  <c r="Y3214" i="1" s="1"/>
  <c r="P3215" i="1"/>
  <c r="Y3215" i="1" s="1"/>
  <c r="P3216" i="1"/>
  <c r="P3217" i="1"/>
  <c r="P3218" i="1"/>
  <c r="Y3218" i="1" s="1"/>
  <c r="P3219" i="1"/>
  <c r="P3220" i="1"/>
  <c r="P3221" i="1"/>
  <c r="P3222" i="1"/>
  <c r="Y3222" i="1" s="1"/>
  <c r="P3223" i="1"/>
  <c r="Y3223" i="1" s="1"/>
  <c r="P3224" i="1"/>
  <c r="P3225" i="1"/>
  <c r="P3226" i="1"/>
  <c r="Y3226" i="1" s="1"/>
  <c r="P3227" i="1"/>
  <c r="P3228" i="1"/>
  <c r="P3229" i="1"/>
  <c r="P3230" i="1"/>
  <c r="Y3230" i="1" s="1"/>
  <c r="P3231" i="1"/>
  <c r="Y3231" i="1" s="1"/>
  <c r="P3232" i="1"/>
  <c r="P3233" i="1"/>
  <c r="P3234" i="1"/>
  <c r="Y3234" i="1" s="1"/>
  <c r="P3235" i="1"/>
  <c r="P3236" i="1"/>
  <c r="P3237" i="1"/>
  <c r="P3238" i="1"/>
  <c r="Y3238" i="1" s="1"/>
  <c r="P3239" i="1"/>
  <c r="Y3239" i="1" s="1"/>
  <c r="P3240" i="1"/>
  <c r="P3241" i="1"/>
  <c r="P3242" i="1"/>
  <c r="Y3242" i="1" s="1"/>
  <c r="P3243" i="1"/>
  <c r="P3244" i="1"/>
  <c r="P3245" i="1"/>
  <c r="P3246" i="1"/>
  <c r="Y3246" i="1" s="1"/>
  <c r="P3247" i="1"/>
  <c r="Y3247" i="1" s="1"/>
  <c r="P3248" i="1"/>
  <c r="P3249" i="1"/>
  <c r="P3250" i="1"/>
  <c r="Y3250" i="1" s="1"/>
  <c r="P3251" i="1"/>
  <c r="P3252" i="1"/>
  <c r="P3253" i="1"/>
  <c r="P3254" i="1"/>
  <c r="Y3254" i="1" s="1"/>
  <c r="P3255" i="1"/>
  <c r="Y3255" i="1" s="1"/>
  <c r="P3256" i="1"/>
  <c r="P3257" i="1"/>
  <c r="P3258" i="1"/>
  <c r="Y3258" i="1" s="1"/>
  <c r="P3259" i="1"/>
  <c r="P3260" i="1"/>
  <c r="P3261" i="1"/>
  <c r="P3262" i="1"/>
  <c r="Y3262" i="1" s="1"/>
  <c r="P3263" i="1"/>
  <c r="Y3263" i="1" s="1"/>
  <c r="P3264" i="1"/>
  <c r="P3265" i="1"/>
  <c r="P3266" i="1"/>
  <c r="Y3266" i="1" s="1"/>
  <c r="P3267" i="1"/>
  <c r="P3268" i="1"/>
  <c r="P3269" i="1"/>
  <c r="P3270" i="1"/>
  <c r="Y3270" i="1" s="1"/>
  <c r="P3271" i="1"/>
  <c r="Y3271" i="1" s="1"/>
  <c r="P3272" i="1"/>
  <c r="P3273" i="1"/>
  <c r="P3274" i="1"/>
  <c r="Y3274" i="1" s="1"/>
  <c r="P3275" i="1"/>
  <c r="P3276" i="1"/>
  <c r="P3277" i="1"/>
  <c r="P3278" i="1"/>
  <c r="Y3278" i="1" s="1"/>
  <c r="P3279" i="1"/>
  <c r="Y3279" i="1" s="1"/>
  <c r="P3280" i="1"/>
  <c r="P3281" i="1"/>
  <c r="P3282" i="1"/>
  <c r="Y3282" i="1" s="1"/>
  <c r="P3283" i="1"/>
  <c r="P3284" i="1"/>
  <c r="P3285" i="1"/>
  <c r="P3286" i="1"/>
  <c r="Y3286" i="1" s="1"/>
  <c r="P3287" i="1"/>
  <c r="Y3287" i="1" s="1"/>
  <c r="P3288" i="1"/>
  <c r="P3289" i="1"/>
  <c r="P3290" i="1"/>
  <c r="Y3290" i="1" s="1"/>
  <c r="P3291" i="1"/>
  <c r="P3292" i="1"/>
  <c r="P3293" i="1"/>
  <c r="P3294" i="1"/>
  <c r="Y3294" i="1" s="1"/>
  <c r="P3295" i="1"/>
  <c r="Y3295" i="1" s="1"/>
  <c r="P3296" i="1"/>
  <c r="P3297" i="1"/>
  <c r="P3298" i="1"/>
  <c r="Y3298" i="1" s="1"/>
  <c r="P3299" i="1"/>
  <c r="P3300" i="1"/>
  <c r="P3301" i="1"/>
  <c r="P3302" i="1"/>
  <c r="Y3302" i="1" s="1"/>
  <c r="P3303" i="1"/>
  <c r="Y3303" i="1" s="1"/>
  <c r="P3304" i="1"/>
  <c r="P3305" i="1"/>
  <c r="P3306" i="1"/>
  <c r="Y3306" i="1" s="1"/>
  <c r="P3307" i="1"/>
  <c r="P3308" i="1"/>
  <c r="P3309" i="1"/>
  <c r="P3310" i="1"/>
  <c r="Y3310" i="1" s="1"/>
  <c r="P3311" i="1"/>
  <c r="Y3311" i="1" s="1"/>
  <c r="P3312" i="1"/>
  <c r="P3313" i="1"/>
  <c r="P3314" i="1"/>
  <c r="Y3314" i="1" s="1"/>
  <c r="P3315" i="1"/>
  <c r="P3316" i="1"/>
  <c r="P3317" i="1"/>
  <c r="P3318" i="1"/>
  <c r="Y3318" i="1" s="1"/>
  <c r="P3319" i="1"/>
  <c r="Y3319" i="1" s="1"/>
  <c r="P3320" i="1"/>
  <c r="P3321" i="1"/>
  <c r="P3322" i="1"/>
  <c r="Y3322" i="1" s="1"/>
  <c r="P3323" i="1"/>
  <c r="P3324" i="1"/>
  <c r="P3325" i="1"/>
  <c r="P3326" i="1"/>
  <c r="Y3326" i="1" s="1"/>
  <c r="P3327" i="1"/>
  <c r="Y3327" i="1" s="1"/>
  <c r="P3328" i="1"/>
  <c r="P3329" i="1"/>
  <c r="P3330" i="1"/>
  <c r="Y3330" i="1" s="1"/>
  <c r="P3331" i="1"/>
  <c r="P3332" i="1"/>
  <c r="P3333" i="1"/>
  <c r="P3334" i="1"/>
  <c r="Y3334" i="1" s="1"/>
  <c r="P3335" i="1"/>
  <c r="Y3335" i="1" s="1"/>
  <c r="P3336" i="1"/>
  <c r="P3337" i="1"/>
  <c r="P3338" i="1"/>
  <c r="Y3338" i="1" s="1"/>
  <c r="P3339" i="1"/>
  <c r="P3340" i="1"/>
  <c r="P3341" i="1"/>
  <c r="P3342" i="1"/>
  <c r="Y3342" i="1" s="1"/>
  <c r="P3343" i="1"/>
  <c r="Y3343" i="1" s="1"/>
  <c r="P3344" i="1"/>
  <c r="P3345" i="1"/>
  <c r="P3346" i="1"/>
  <c r="Y3346" i="1" s="1"/>
  <c r="P3347" i="1"/>
  <c r="P3348" i="1"/>
  <c r="P3349" i="1"/>
  <c r="P3350" i="1"/>
  <c r="Y3350" i="1" s="1"/>
  <c r="P3351" i="1"/>
  <c r="Y3351" i="1" s="1"/>
  <c r="P3352" i="1"/>
  <c r="P3353" i="1"/>
  <c r="P3354" i="1"/>
  <c r="Y3354" i="1" s="1"/>
  <c r="P3355" i="1"/>
  <c r="P3356" i="1"/>
  <c r="P3357" i="1"/>
  <c r="P3358" i="1"/>
  <c r="Y3358" i="1" s="1"/>
  <c r="P3359" i="1"/>
  <c r="Y3359" i="1" s="1"/>
  <c r="P3360" i="1"/>
  <c r="P3361" i="1"/>
  <c r="P3362" i="1"/>
  <c r="Y3362" i="1" s="1"/>
  <c r="P3363" i="1"/>
  <c r="P3364" i="1"/>
  <c r="P3365" i="1"/>
  <c r="P3366" i="1"/>
  <c r="Y3366" i="1" s="1"/>
  <c r="P3367" i="1"/>
  <c r="Y3367" i="1" s="1"/>
  <c r="P3368" i="1"/>
  <c r="P3369" i="1"/>
  <c r="P3370" i="1"/>
  <c r="Y3370" i="1" s="1"/>
  <c r="P3371" i="1"/>
  <c r="P3372" i="1"/>
  <c r="P3373" i="1"/>
  <c r="P3374" i="1"/>
  <c r="Y3374" i="1" s="1"/>
  <c r="P3375" i="1"/>
  <c r="Y3375" i="1" s="1"/>
  <c r="P3376" i="1"/>
  <c r="P3377" i="1"/>
  <c r="P3378" i="1"/>
  <c r="Y3378" i="1" s="1"/>
  <c r="P3379" i="1"/>
  <c r="P3380" i="1"/>
  <c r="P3381" i="1"/>
  <c r="P3382" i="1"/>
  <c r="Y3382" i="1" s="1"/>
  <c r="P3383" i="1"/>
  <c r="Y3383" i="1" s="1"/>
  <c r="P3384" i="1"/>
  <c r="P3385" i="1"/>
  <c r="P3386" i="1"/>
  <c r="Y3386" i="1" s="1"/>
  <c r="P3387" i="1"/>
  <c r="P3388" i="1"/>
  <c r="P3389" i="1"/>
  <c r="P3390" i="1"/>
  <c r="Y3390" i="1" s="1"/>
  <c r="P3391" i="1"/>
  <c r="Y3391" i="1" s="1"/>
  <c r="P3392" i="1"/>
  <c r="P3393" i="1"/>
  <c r="P3394" i="1"/>
  <c r="Y3394" i="1" s="1"/>
  <c r="P3395" i="1"/>
  <c r="P3396" i="1"/>
  <c r="P3397" i="1"/>
  <c r="P3398" i="1"/>
  <c r="Y3398" i="1" s="1"/>
  <c r="P3399" i="1"/>
  <c r="Y3399" i="1" s="1"/>
  <c r="P3400" i="1"/>
  <c r="P3401" i="1"/>
  <c r="P3402" i="1"/>
  <c r="Y3402" i="1" s="1"/>
  <c r="P3403" i="1"/>
  <c r="P3404" i="1"/>
  <c r="P3405" i="1"/>
  <c r="P3406" i="1"/>
  <c r="Y3406" i="1" s="1"/>
  <c r="P3407" i="1"/>
  <c r="Y3407" i="1" s="1"/>
  <c r="P3408" i="1"/>
  <c r="P3409" i="1"/>
  <c r="P3410" i="1"/>
  <c r="Y3410" i="1" s="1"/>
  <c r="P3411" i="1"/>
  <c r="P3412" i="1"/>
  <c r="P3413" i="1"/>
  <c r="P3414" i="1"/>
  <c r="Y3414" i="1" s="1"/>
  <c r="P3415" i="1"/>
  <c r="Y3415" i="1" s="1"/>
  <c r="P3416" i="1"/>
  <c r="P3417" i="1"/>
  <c r="P3418" i="1"/>
  <c r="Y3418" i="1" s="1"/>
  <c r="P3419" i="1"/>
  <c r="P3420" i="1"/>
  <c r="P3421" i="1"/>
  <c r="P3422" i="1"/>
  <c r="Y3422" i="1" s="1"/>
  <c r="P3423" i="1"/>
  <c r="Y3423" i="1" s="1"/>
  <c r="P3424" i="1"/>
  <c r="P3425" i="1"/>
  <c r="P3426" i="1"/>
  <c r="Y3426" i="1" s="1"/>
  <c r="P3427" i="1"/>
  <c r="P3428" i="1"/>
  <c r="P3429" i="1"/>
  <c r="P3430" i="1"/>
  <c r="Y3430" i="1" s="1"/>
  <c r="P3431" i="1"/>
  <c r="Y3431" i="1" s="1"/>
  <c r="P3432" i="1"/>
  <c r="P3433" i="1"/>
  <c r="P3434" i="1"/>
  <c r="Y3434" i="1" s="1"/>
  <c r="P3435" i="1"/>
  <c r="P3436" i="1"/>
  <c r="P3437" i="1"/>
  <c r="P3438" i="1"/>
  <c r="Y3438" i="1" s="1"/>
  <c r="P3439" i="1"/>
  <c r="Y3439" i="1" s="1"/>
  <c r="P3440" i="1"/>
  <c r="P3441" i="1"/>
  <c r="P3442" i="1"/>
  <c r="Y3442" i="1" s="1"/>
  <c r="P3443" i="1"/>
  <c r="P3444" i="1"/>
  <c r="P3445" i="1"/>
  <c r="P3446" i="1"/>
  <c r="Y3446" i="1" s="1"/>
  <c r="P3447" i="1"/>
  <c r="Y3447" i="1" s="1"/>
  <c r="P3448" i="1"/>
  <c r="P3449" i="1"/>
  <c r="P3450" i="1"/>
  <c r="Y3450" i="1" s="1"/>
  <c r="P3451" i="1"/>
  <c r="Y3451" i="1" s="1"/>
  <c r="P3452" i="1"/>
  <c r="P3453" i="1"/>
  <c r="P3454" i="1"/>
  <c r="Y3454" i="1" s="1"/>
  <c r="P3455" i="1"/>
  <c r="Y3455" i="1" s="1"/>
  <c r="P3456" i="1"/>
  <c r="P3457" i="1"/>
  <c r="P3458" i="1"/>
  <c r="Y3458" i="1" s="1"/>
  <c r="P3459" i="1"/>
  <c r="P3460" i="1"/>
  <c r="P3461" i="1"/>
  <c r="P3462" i="1"/>
  <c r="Y3462" i="1" s="1"/>
  <c r="P3463" i="1"/>
  <c r="Y3463" i="1" s="1"/>
  <c r="P3464" i="1"/>
  <c r="P3465" i="1"/>
  <c r="P3466" i="1"/>
  <c r="Y3466" i="1" s="1"/>
  <c r="P3467" i="1"/>
  <c r="P3468" i="1"/>
  <c r="P3469" i="1"/>
  <c r="P3470" i="1"/>
  <c r="Y3470" i="1" s="1"/>
  <c r="P3471" i="1"/>
  <c r="Y3471" i="1" s="1"/>
  <c r="P3472" i="1"/>
  <c r="P3473" i="1"/>
  <c r="P3474" i="1"/>
  <c r="Y3474" i="1" s="1"/>
  <c r="P3475" i="1"/>
  <c r="P3476" i="1"/>
  <c r="P3477" i="1"/>
  <c r="P3478" i="1"/>
  <c r="Y3478" i="1" s="1"/>
  <c r="P3479" i="1"/>
  <c r="Y3479" i="1" s="1"/>
  <c r="P3480" i="1"/>
  <c r="P3481" i="1"/>
  <c r="P3482" i="1"/>
  <c r="Y3482" i="1" s="1"/>
  <c r="P3483" i="1"/>
  <c r="P3484" i="1"/>
  <c r="P3485" i="1"/>
  <c r="P3486" i="1"/>
  <c r="Y3486" i="1" s="1"/>
  <c r="P3487" i="1"/>
  <c r="Y3487" i="1" s="1"/>
  <c r="P3488" i="1"/>
  <c r="P3489" i="1"/>
  <c r="P3490" i="1"/>
  <c r="Y3490" i="1" s="1"/>
  <c r="P3491" i="1"/>
  <c r="P3492" i="1"/>
  <c r="P3493" i="1"/>
  <c r="P3494" i="1"/>
  <c r="Y3494" i="1" s="1"/>
  <c r="P3495" i="1"/>
  <c r="Y3495" i="1" s="1"/>
  <c r="P3496" i="1"/>
  <c r="P3497" i="1"/>
  <c r="P3498" i="1"/>
  <c r="Y3498" i="1" s="1"/>
  <c r="P3499" i="1"/>
  <c r="P3500" i="1"/>
  <c r="P3501" i="1"/>
  <c r="P3502" i="1"/>
  <c r="Y3502" i="1" s="1"/>
  <c r="P3503" i="1"/>
  <c r="Y3503" i="1" s="1"/>
  <c r="P3504" i="1"/>
  <c r="P3505" i="1"/>
  <c r="P3506" i="1"/>
  <c r="Y3506" i="1" s="1"/>
  <c r="P3507" i="1"/>
  <c r="P3508" i="1"/>
  <c r="P3509" i="1"/>
  <c r="P3510" i="1"/>
  <c r="Y3510" i="1" s="1"/>
  <c r="P3511" i="1"/>
  <c r="Y3511" i="1" s="1"/>
  <c r="P3512" i="1"/>
  <c r="P3513" i="1"/>
  <c r="P3514" i="1"/>
  <c r="Y3514" i="1" s="1"/>
  <c r="P3515" i="1"/>
  <c r="P3516" i="1"/>
  <c r="P3517" i="1"/>
  <c r="P3518" i="1"/>
  <c r="Y3518" i="1" s="1"/>
  <c r="P3519" i="1"/>
  <c r="Y3519" i="1" s="1"/>
  <c r="P3520" i="1"/>
  <c r="P3521" i="1"/>
  <c r="P3522" i="1"/>
  <c r="Y3522" i="1" s="1"/>
  <c r="P3523" i="1"/>
  <c r="P3524" i="1"/>
  <c r="P3525" i="1"/>
  <c r="P3526" i="1"/>
  <c r="Y3526" i="1" s="1"/>
  <c r="P3527" i="1"/>
  <c r="Y3527" i="1" s="1"/>
  <c r="P3528" i="1"/>
  <c r="P3529" i="1"/>
  <c r="P3530" i="1"/>
  <c r="Y3530" i="1" s="1"/>
  <c r="P3531" i="1"/>
  <c r="P3532" i="1"/>
  <c r="P3533" i="1"/>
  <c r="P3534" i="1"/>
  <c r="Y3534" i="1" s="1"/>
  <c r="P3535" i="1"/>
  <c r="Y3535" i="1" s="1"/>
  <c r="P3536" i="1"/>
  <c r="P3537" i="1"/>
  <c r="P3538" i="1"/>
  <c r="Y3538" i="1" s="1"/>
  <c r="P3539" i="1"/>
  <c r="P3540" i="1"/>
  <c r="P3541" i="1"/>
  <c r="P3542" i="1"/>
  <c r="Y3542" i="1" s="1"/>
  <c r="P3543" i="1"/>
  <c r="Y3543" i="1" s="1"/>
  <c r="P3544" i="1"/>
  <c r="P3545" i="1"/>
  <c r="P3546" i="1"/>
  <c r="Y3546" i="1" s="1"/>
  <c r="P3547" i="1"/>
  <c r="P3548" i="1"/>
  <c r="P3549" i="1"/>
  <c r="P3550" i="1"/>
  <c r="Y3550" i="1" s="1"/>
  <c r="P3551" i="1"/>
  <c r="Y3551" i="1" s="1"/>
  <c r="P3552" i="1"/>
  <c r="P3553" i="1"/>
  <c r="P3554" i="1"/>
  <c r="Y3554" i="1" s="1"/>
  <c r="P3555" i="1"/>
  <c r="P3556" i="1"/>
  <c r="P3557" i="1"/>
  <c r="P3558" i="1"/>
  <c r="Y3558" i="1" s="1"/>
  <c r="P3559" i="1"/>
  <c r="Y3559" i="1" s="1"/>
  <c r="P3560" i="1"/>
  <c r="P3561" i="1"/>
  <c r="P3562" i="1"/>
  <c r="Y3562" i="1" s="1"/>
  <c r="P3563" i="1"/>
  <c r="P3564" i="1"/>
  <c r="P3565" i="1"/>
  <c r="P3566" i="1"/>
  <c r="Y3566" i="1" s="1"/>
  <c r="P3567" i="1"/>
  <c r="Y3567" i="1" s="1"/>
  <c r="P3568" i="1"/>
  <c r="P3569" i="1"/>
  <c r="P3570" i="1"/>
  <c r="Y3570" i="1" s="1"/>
  <c r="P3571" i="1"/>
  <c r="P3572" i="1"/>
  <c r="P3573" i="1"/>
  <c r="P3574" i="1"/>
  <c r="Y3574" i="1" s="1"/>
  <c r="P3575" i="1"/>
  <c r="Y3575" i="1" s="1"/>
  <c r="P3576" i="1"/>
  <c r="P3577" i="1"/>
  <c r="P3578" i="1"/>
  <c r="Y3578" i="1" s="1"/>
  <c r="P3579" i="1"/>
  <c r="Y3579" i="1" s="1"/>
  <c r="P3580" i="1"/>
  <c r="P3581" i="1"/>
  <c r="P3582" i="1"/>
  <c r="Y3582" i="1" s="1"/>
  <c r="P3583" i="1"/>
  <c r="Y3583" i="1" s="1"/>
  <c r="P3584" i="1"/>
  <c r="P3585" i="1"/>
  <c r="P3586" i="1"/>
  <c r="Y3586" i="1" s="1"/>
  <c r="P3587" i="1"/>
  <c r="P3588" i="1"/>
  <c r="P3589" i="1"/>
  <c r="P3590" i="1"/>
  <c r="Y3590" i="1" s="1"/>
  <c r="P3591" i="1"/>
  <c r="Y3591" i="1" s="1"/>
  <c r="P3592" i="1"/>
  <c r="P3593" i="1"/>
  <c r="P3594" i="1"/>
  <c r="Y3594" i="1" s="1"/>
  <c r="P3595" i="1"/>
  <c r="P3596" i="1"/>
  <c r="P3597" i="1"/>
  <c r="P3598" i="1"/>
  <c r="Y3598" i="1" s="1"/>
  <c r="P3599" i="1"/>
  <c r="Y3599" i="1" s="1"/>
  <c r="P3600" i="1"/>
  <c r="P3601" i="1"/>
  <c r="P3602" i="1"/>
  <c r="Y3602" i="1" s="1"/>
  <c r="P3603" i="1"/>
  <c r="P3604" i="1"/>
  <c r="P3605" i="1"/>
  <c r="P3606" i="1"/>
  <c r="Y3606" i="1" s="1"/>
  <c r="P3607" i="1"/>
  <c r="Y3607" i="1" s="1"/>
  <c r="P3608" i="1"/>
  <c r="P3609" i="1"/>
  <c r="P3610" i="1"/>
  <c r="Y3610" i="1" s="1"/>
  <c r="P3611" i="1"/>
  <c r="P3612" i="1"/>
  <c r="P3613" i="1"/>
  <c r="P3614" i="1"/>
  <c r="Y3614" i="1" s="1"/>
  <c r="P3615" i="1"/>
  <c r="Y3615" i="1" s="1"/>
  <c r="P3616" i="1"/>
  <c r="P3617" i="1"/>
  <c r="P3618" i="1"/>
  <c r="Y3618" i="1" s="1"/>
  <c r="P3619" i="1"/>
  <c r="P3620" i="1"/>
  <c r="P3621" i="1"/>
  <c r="P3622" i="1"/>
  <c r="Y3622" i="1" s="1"/>
  <c r="P3623" i="1"/>
  <c r="Y3623" i="1" s="1"/>
  <c r="P3624" i="1"/>
  <c r="P3625" i="1"/>
  <c r="P3626" i="1"/>
  <c r="Y3626" i="1" s="1"/>
  <c r="P3627" i="1"/>
  <c r="P3628" i="1"/>
  <c r="P3629" i="1"/>
  <c r="P3630" i="1"/>
  <c r="Y3630" i="1" s="1"/>
  <c r="P3631" i="1"/>
  <c r="Y3631" i="1" s="1"/>
  <c r="P3632" i="1"/>
  <c r="P3633" i="1"/>
  <c r="P3634" i="1"/>
  <c r="Y3634" i="1" s="1"/>
  <c r="P3635" i="1"/>
  <c r="P3636" i="1"/>
  <c r="P3637" i="1"/>
  <c r="P3638" i="1"/>
  <c r="Y3638" i="1" s="1"/>
  <c r="P3639" i="1"/>
  <c r="Y3639" i="1" s="1"/>
  <c r="P3640" i="1"/>
  <c r="P3641" i="1"/>
  <c r="P3642" i="1"/>
  <c r="Y3642" i="1" s="1"/>
  <c r="P3643" i="1"/>
  <c r="P3644" i="1"/>
  <c r="P3645" i="1"/>
  <c r="P3646" i="1"/>
  <c r="Y3646" i="1" s="1"/>
  <c r="P3647" i="1"/>
  <c r="Y3647" i="1" s="1"/>
  <c r="P3648" i="1"/>
  <c r="P3649" i="1"/>
  <c r="P3650" i="1"/>
  <c r="Y3650" i="1" s="1"/>
  <c r="P3651" i="1"/>
  <c r="P3652" i="1"/>
  <c r="P3653" i="1"/>
  <c r="P3654" i="1"/>
  <c r="Y3654" i="1" s="1"/>
  <c r="P3655" i="1"/>
  <c r="Y3655" i="1" s="1"/>
  <c r="P3656" i="1"/>
  <c r="P3657" i="1"/>
  <c r="P3658" i="1"/>
  <c r="Y3658" i="1" s="1"/>
  <c r="P3659" i="1"/>
  <c r="Y3659" i="1" s="1"/>
  <c r="P3660" i="1"/>
  <c r="P3661" i="1"/>
  <c r="P3662" i="1"/>
  <c r="Y3662" i="1" s="1"/>
  <c r="P3663" i="1"/>
  <c r="Y3663" i="1" s="1"/>
  <c r="P3664" i="1"/>
  <c r="P3665" i="1"/>
  <c r="P3666" i="1"/>
  <c r="Y3666" i="1" s="1"/>
  <c r="P3667" i="1"/>
  <c r="P3668" i="1"/>
  <c r="P3669" i="1"/>
  <c r="P3670" i="1"/>
  <c r="Y3670" i="1" s="1"/>
  <c r="P3671" i="1"/>
  <c r="Y3671" i="1" s="1"/>
  <c r="P3672" i="1"/>
  <c r="P3673" i="1"/>
  <c r="P3674" i="1"/>
  <c r="Y3674" i="1" s="1"/>
  <c r="P3675" i="1"/>
  <c r="P3676" i="1"/>
  <c r="P3677" i="1"/>
  <c r="P3678" i="1"/>
  <c r="Y3678" i="1" s="1"/>
  <c r="P3679" i="1"/>
  <c r="Y3679" i="1" s="1"/>
  <c r="P3680" i="1"/>
  <c r="P3681" i="1"/>
  <c r="P3682" i="1"/>
  <c r="Y3682" i="1" s="1"/>
  <c r="P3683" i="1"/>
  <c r="P3684" i="1"/>
  <c r="P3685" i="1"/>
  <c r="P3686" i="1"/>
  <c r="Y3686" i="1" s="1"/>
  <c r="P3687" i="1"/>
  <c r="Y3687" i="1" s="1"/>
  <c r="P3688" i="1"/>
  <c r="P3689" i="1"/>
  <c r="P3690" i="1"/>
  <c r="Y3690" i="1" s="1"/>
  <c r="P3691" i="1"/>
  <c r="P3692" i="1"/>
  <c r="P3693" i="1"/>
  <c r="P3694" i="1"/>
  <c r="Y3694" i="1" s="1"/>
  <c r="P3695" i="1"/>
  <c r="Y3695" i="1" s="1"/>
  <c r="P3696" i="1"/>
  <c r="P3697" i="1"/>
  <c r="P3698" i="1"/>
  <c r="Y3698" i="1" s="1"/>
  <c r="P3699" i="1"/>
  <c r="P3700" i="1"/>
  <c r="P3701" i="1"/>
  <c r="P3702" i="1"/>
  <c r="Y3702" i="1" s="1"/>
  <c r="P3703" i="1"/>
  <c r="Y3703" i="1" s="1"/>
  <c r="P3704" i="1"/>
  <c r="P3705" i="1"/>
  <c r="P3706" i="1"/>
  <c r="Y3706" i="1" s="1"/>
  <c r="P3707" i="1"/>
  <c r="Y3707" i="1" s="1"/>
  <c r="P3708" i="1"/>
  <c r="P3709" i="1"/>
  <c r="P3710" i="1"/>
  <c r="Y3710" i="1" s="1"/>
  <c r="P3711" i="1"/>
  <c r="Y3711" i="1" s="1"/>
  <c r="P3712" i="1"/>
  <c r="P3713" i="1"/>
  <c r="P3714" i="1"/>
  <c r="Y3714" i="1" s="1"/>
  <c r="P3715" i="1"/>
  <c r="P3716" i="1"/>
  <c r="P3717" i="1"/>
  <c r="P3718" i="1"/>
  <c r="Y3718" i="1" s="1"/>
  <c r="P3719" i="1"/>
  <c r="Y3719" i="1" s="1"/>
  <c r="P3720" i="1"/>
  <c r="P3721" i="1"/>
  <c r="P3722" i="1"/>
  <c r="Y3722" i="1" s="1"/>
  <c r="P3723" i="1"/>
  <c r="P3724" i="1"/>
  <c r="P3725" i="1"/>
  <c r="P3726" i="1"/>
  <c r="Y3726" i="1" s="1"/>
  <c r="P3727" i="1"/>
  <c r="Y3727" i="1" s="1"/>
  <c r="P3728" i="1"/>
  <c r="P3729" i="1"/>
  <c r="P3730" i="1"/>
  <c r="Y3730" i="1" s="1"/>
  <c r="P3731" i="1"/>
  <c r="P3732" i="1"/>
  <c r="P3733" i="1"/>
  <c r="P3734" i="1"/>
  <c r="Y3734" i="1" s="1"/>
  <c r="P3735" i="1"/>
  <c r="Y3735" i="1" s="1"/>
  <c r="P3736" i="1"/>
  <c r="P3737" i="1"/>
  <c r="P3738" i="1"/>
  <c r="Y3738" i="1" s="1"/>
  <c r="P3739" i="1"/>
  <c r="P3740" i="1"/>
  <c r="P3741" i="1"/>
  <c r="P3742" i="1"/>
  <c r="Y3742" i="1" s="1"/>
  <c r="P3743" i="1"/>
  <c r="Y3743" i="1" s="1"/>
  <c r="P3744" i="1"/>
  <c r="P3745" i="1"/>
  <c r="P3746" i="1"/>
  <c r="Y3746" i="1" s="1"/>
  <c r="P3747" i="1"/>
  <c r="P3748" i="1"/>
  <c r="P3749" i="1"/>
  <c r="P3750" i="1"/>
  <c r="Y3750" i="1" s="1"/>
  <c r="P3751" i="1"/>
  <c r="Y3751" i="1" s="1"/>
  <c r="P3752" i="1"/>
  <c r="P3753" i="1"/>
  <c r="P3754" i="1"/>
  <c r="Y3754" i="1" s="1"/>
  <c r="P3755" i="1"/>
  <c r="P3756" i="1"/>
  <c r="P3757" i="1"/>
  <c r="P3758" i="1"/>
  <c r="Y3758" i="1" s="1"/>
  <c r="P3759" i="1"/>
  <c r="Y3759" i="1" s="1"/>
  <c r="P3760" i="1"/>
  <c r="P3761" i="1"/>
  <c r="P3762" i="1"/>
  <c r="Y3762" i="1" s="1"/>
  <c r="P3763" i="1"/>
  <c r="P3764" i="1"/>
  <c r="P3765" i="1"/>
  <c r="P3766" i="1"/>
  <c r="Y3766" i="1" s="1"/>
  <c r="P3767" i="1"/>
  <c r="Y3767" i="1" s="1"/>
  <c r="P3768" i="1"/>
  <c r="P3769" i="1"/>
  <c r="P3770" i="1"/>
  <c r="Y3770" i="1" s="1"/>
  <c r="P3771" i="1"/>
  <c r="P3772" i="1"/>
  <c r="P3773" i="1"/>
  <c r="P3774" i="1"/>
  <c r="Y3774" i="1" s="1"/>
  <c r="P3775" i="1"/>
  <c r="Y3775" i="1" s="1"/>
  <c r="P3776" i="1"/>
  <c r="P3777" i="1"/>
  <c r="P3778" i="1"/>
  <c r="Y3778" i="1" s="1"/>
  <c r="P3779" i="1"/>
  <c r="P3780" i="1"/>
  <c r="P3781" i="1"/>
  <c r="P3782" i="1"/>
  <c r="Y3782" i="1" s="1"/>
  <c r="P3783" i="1"/>
  <c r="Y3783" i="1" s="1"/>
  <c r="P3784" i="1"/>
  <c r="P3785" i="1"/>
  <c r="P3786" i="1"/>
  <c r="Y3786" i="1" s="1"/>
  <c r="P3787" i="1"/>
  <c r="P3788" i="1"/>
  <c r="P3789" i="1"/>
  <c r="P3790" i="1"/>
  <c r="Y3790" i="1" s="1"/>
  <c r="P3791" i="1"/>
  <c r="Y3791" i="1" s="1"/>
  <c r="P3792" i="1"/>
  <c r="P3793" i="1"/>
  <c r="P3794" i="1"/>
  <c r="Y3794" i="1" s="1"/>
  <c r="P3795" i="1"/>
  <c r="P3796" i="1"/>
  <c r="P3797" i="1"/>
  <c r="P3798" i="1"/>
  <c r="Y3798" i="1" s="1"/>
  <c r="P3799" i="1"/>
  <c r="Y3799" i="1" s="1"/>
  <c r="P3800" i="1"/>
  <c r="P3801" i="1"/>
  <c r="P3802" i="1"/>
  <c r="Y3802" i="1" s="1"/>
  <c r="P3803" i="1"/>
  <c r="P3804" i="1"/>
  <c r="P3805" i="1"/>
  <c r="P3806" i="1"/>
  <c r="Y3806" i="1" s="1"/>
  <c r="P3807" i="1"/>
  <c r="Y3807" i="1" s="1"/>
  <c r="P3808" i="1"/>
  <c r="P3809" i="1"/>
  <c r="P3810" i="1"/>
  <c r="Y3810" i="1" s="1"/>
  <c r="P3811" i="1"/>
  <c r="P3812" i="1"/>
  <c r="P3813" i="1"/>
  <c r="P3814" i="1"/>
  <c r="Y3814" i="1" s="1"/>
  <c r="P3815" i="1"/>
  <c r="Y3815" i="1" s="1"/>
  <c r="P3816" i="1"/>
  <c r="P3817" i="1"/>
  <c r="P3818" i="1"/>
  <c r="Y3818" i="1" s="1"/>
  <c r="P3819" i="1"/>
  <c r="P3820" i="1"/>
  <c r="P3821" i="1"/>
  <c r="P3822" i="1"/>
  <c r="Y3822" i="1" s="1"/>
  <c r="P3823" i="1"/>
  <c r="Y3823" i="1" s="1"/>
  <c r="P3824" i="1"/>
  <c r="P3825" i="1"/>
  <c r="P3826" i="1"/>
  <c r="Y3826" i="1" s="1"/>
  <c r="P3827" i="1"/>
  <c r="P3828" i="1"/>
  <c r="P3829" i="1"/>
  <c r="P3830" i="1"/>
  <c r="Y3830" i="1" s="1"/>
  <c r="P3831" i="1"/>
  <c r="Y3831" i="1" s="1"/>
  <c r="P3832" i="1"/>
  <c r="P3833" i="1"/>
  <c r="P3834" i="1"/>
  <c r="Y3834" i="1" s="1"/>
  <c r="P3835" i="1"/>
  <c r="Y3835" i="1" s="1"/>
  <c r="P3836" i="1"/>
  <c r="P3837" i="1"/>
  <c r="P3838" i="1"/>
  <c r="Y3838" i="1" s="1"/>
  <c r="P3839" i="1"/>
  <c r="Y3839" i="1" s="1"/>
  <c r="P3840" i="1"/>
  <c r="P3841" i="1"/>
  <c r="P3842" i="1"/>
  <c r="Y3842" i="1" s="1"/>
  <c r="P3843" i="1"/>
  <c r="P3844" i="1"/>
  <c r="P3845" i="1"/>
  <c r="P3846" i="1"/>
  <c r="Y3846" i="1" s="1"/>
  <c r="P3847" i="1"/>
  <c r="Y3847" i="1" s="1"/>
  <c r="P3848" i="1"/>
  <c r="P3849" i="1"/>
  <c r="P3850" i="1"/>
  <c r="Y3850" i="1" s="1"/>
  <c r="P3851" i="1"/>
  <c r="P3852" i="1"/>
  <c r="P3853" i="1"/>
  <c r="P3854" i="1"/>
  <c r="Y3854" i="1" s="1"/>
  <c r="P3855" i="1"/>
  <c r="Y3855" i="1" s="1"/>
  <c r="P3856" i="1"/>
  <c r="P3857" i="1"/>
  <c r="P3858" i="1"/>
  <c r="Y3858" i="1" s="1"/>
  <c r="P3859" i="1"/>
  <c r="P3860" i="1"/>
  <c r="P3861" i="1"/>
  <c r="P3862" i="1"/>
  <c r="Y3862" i="1" s="1"/>
  <c r="P3863" i="1"/>
  <c r="Y3863" i="1" s="1"/>
  <c r="P3864" i="1"/>
  <c r="P3865" i="1"/>
  <c r="P3866" i="1"/>
  <c r="Y3866" i="1" s="1"/>
  <c r="P3867" i="1"/>
  <c r="P3868" i="1"/>
  <c r="P3869" i="1"/>
  <c r="P3870" i="1"/>
  <c r="Y3870" i="1" s="1"/>
  <c r="P3871" i="1"/>
  <c r="Y3871" i="1" s="1"/>
  <c r="P3872" i="1"/>
  <c r="P3873" i="1"/>
  <c r="P3874" i="1"/>
  <c r="Y3874" i="1" s="1"/>
  <c r="P3875" i="1"/>
  <c r="P3876" i="1"/>
  <c r="P3877" i="1"/>
  <c r="P3878" i="1"/>
  <c r="Y3878" i="1" s="1"/>
  <c r="P3879" i="1"/>
  <c r="Y3879" i="1" s="1"/>
  <c r="P3880" i="1"/>
  <c r="P3881" i="1"/>
  <c r="P3882" i="1"/>
  <c r="Y3882" i="1" s="1"/>
  <c r="P3883" i="1"/>
  <c r="P3884" i="1"/>
  <c r="P3885" i="1"/>
  <c r="P3886" i="1"/>
  <c r="Y3886" i="1" s="1"/>
  <c r="P3887" i="1"/>
  <c r="Y3887" i="1" s="1"/>
  <c r="P3888" i="1"/>
  <c r="P3889" i="1"/>
  <c r="P3890" i="1"/>
  <c r="Y3890" i="1" s="1"/>
  <c r="P3891" i="1"/>
  <c r="P3892" i="1"/>
  <c r="P3893" i="1"/>
  <c r="P3894" i="1"/>
  <c r="Y3894" i="1" s="1"/>
  <c r="P3895" i="1"/>
  <c r="Y3895" i="1" s="1"/>
  <c r="P3896" i="1"/>
  <c r="P3897" i="1"/>
  <c r="P3898" i="1"/>
  <c r="Y3898" i="1" s="1"/>
  <c r="P3899" i="1"/>
  <c r="P3900" i="1"/>
  <c r="P3901" i="1"/>
  <c r="P3902" i="1"/>
  <c r="Y3902" i="1" s="1"/>
  <c r="P3903" i="1"/>
  <c r="Y3903" i="1" s="1"/>
  <c r="P3904" i="1"/>
  <c r="P3905" i="1"/>
  <c r="P3906" i="1"/>
  <c r="Y3906" i="1" s="1"/>
  <c r="P3907" i="1"/>
  <c r="P3908" i="1"/>
  <c r="P3909" i="1"/>
  <c r="P3910" i="1"/>
  <c r="Y3910" i="1" s="1"/>
  <c r="P3911" i="1"/>
  <c r="Y3911" i="1" s="1"/>
  <c r="P3912" i="1"/>
  <c r="P3913" i="1"/>
  <c r="P3914" i="1"/>
  <c r="Y3914" i="1" s="1"/>
  <c r="P3915" i="1"/>
  <c r="Y3915" i="1" s="1"/>
  <c r="P3916" i="1"/>
  <c r="P3917" i="1"/>
  <c r="P3918" i="1"/>
  <c r="Y3918" i="1" s="1"/>
  <c r="P3919" i="1"/>
  <c r="Y3919" i="1" s="1"/>
  <c r="P3920" i="1"/>
  <c r="P3921" i="1"/>
  <c r="P3922" i="1"/>
  <c r="Y3922" i="1" s="1"/>
  <c r="P3923" i="1"/>
  <c r="P3924" i="1"/>
  <c r="P3925" i="1"/>
  <c r="P3926" i="1"/>
  <c r="Y3926" i="1" s="1"/>
  <c r="P3927" i="1"/>
  <c r="Y3927" i="1" s="1"/>
  <c r="P3928" i="1"/>
  <c r="P3929" i="1"/>
  <c r="P3930" i="1"/>
  <c r="Y3930" i="1" s="1"/>
  <c r="P3931" i="1"/>
  <c r="P3932" i="1"/>
  <c r="P3933" i="1"/>
  <c r="P3934" i="1"/>
  <c r="Y3934" i="1" s="1"/>
  <c r="P3935" i="1"/>
  <c r="Y3935" i="1" s="1"/>
  <c r="P3936" i="1"/>
  <c r="P3937" i="1"/>
  <c r="P3938" i="1"/>
  <c r="Y3938" i="1" s="1"/>
  <c r="P3939" i="1"/>
  <c r="P3940" i="1"/>
  <c r="P3941" i="1"/>
  <c r="P3942" i="1"/>
  <c r="Y3942" i="1" s="1"/>
  <c r="P3943" i="1"/>
  <c r="Y3943" i="1" s="1"/>
  <c r="P3944" i="1"/>
  <c r="P3945" i="1"/>
  <c r="P3946" i="1"/>
  <c r="Y3946" i="1" s="1"/>
  <c r="P3947" i="1"/>
  <c r="P3948" i="1"/>
  <c r="P3949" i="1"/>
  <c r="P3950" i="1"/>
  <c r="Y3950" i="1" s="1"/>
  <c r="P3951" i="1"/>
  <c r="Y3951" i="1" s="1"/>
  <c r="P3952" i="1"/>
  <c r="P3953" i="1"/>
  <c r="P3954" i="1"/>
  <c r="Y3954" i="1" s="1"/>
  <c r="P3955" i="1"/>
  <c r="P3956" i="1"/>
  <c r="P3957" i="1"/>
  <c r="P3958" i="1"/>
  <c r="Y3958" i="1" s="1"/>
  <c r="P3959" i="1"/>
  <c r="Y3959" i="1" s="1"/>
  <c r="P3960" i="1"/>
  <c r="P3961" i="1"/>
  <c r="P3962" i="1"/>
  <c r="Y3962" i="1" s="1"/>
  <c r="P3963" i="1"/>
  <c r="Y3963" i="1" s="1"/>
  <c r="P3964" i="1"/>
  <c r="P3965" i="1"/>
  <c r="P3966" i="1"/>
  <c r="Y3966" i="1" s="1"/>
  <c r="P3967" i="1"/>
  <c r="Y3967" i="1" s="1"/>
  <c r="P3968" i="1"/>
  <c r="P3969" i="1"/>
  <c r="P3970" i="1"/>
  <c r="Y3970" i="1" s="1"/>
  <c r="P3971" i="1"/>
  <c r="P3972" i="1"/>
  <c r="P3973" i="1"/>
  <c r="P3974" i="1"/>
  <c r="Y3974" i="1" s="1"/>
  <c r="P3975" i="1"/>
  <c r="Y3975" i="1" s="1"/>
  <c r="P3976" i="1"/>
  <c r="P3977" i="1"/>
  <c r="P3978" i="1"/>
  <c r="Y3978" i="1" s="1"/>
  <c r="P3979" i="1"/>
  <c r="P3980" i="1"/>
  <c r="P3981" i="1"/>
  <c r="P3982" i="1"/>
  <c r="Y3982" i="1" s="1"/>
  <c r="P3983" i="1"/>
  <c r="Y3983" i="1" s="1"/>
  <c r="P3984" i="1"/>
  <c r="P3985" i="1"/>
  <c r="P3986" i="1"/>
  <c r="Y3986" i="1" s="1"/>
  <c r="P3987" i="1"/>
  <c r="P3988" i="1"/>
  <c r="P3989" i="1"/>
  <c r="P3990" i="1"/>
  <c r="Y3990" i="1" s="1"/>
  <c r="P3991" i="1"/>
  <c r="Y3991" i="1" s="1"/>
  <c r="P3992" i="1"/>
  <c r="P3993" i="1"/>
  <c r="P3994" i="1"/>
  <c r="Y3994" i="1" s="1"/>
  <c r="P3995" i="1"/>
  <c r="P3996" i="1"/>
  <c r="P3997" i="1"/>
  <c r="P3998" i="1"/>
  <c r="Y3998" i="1" s="1"/>
  <c r="P3999" i="1"/>
  <c r="Y3999" i="1" s="1"/>
  <c r="P4000" i="1"/>
  <c r="P4001" i="1"/>
  <c r="P4002" i="1"/>
  <c r="Y4002" i="1" s="1"/>
  <c r="P4003" i="1"/>
  <c r="P4004" i="1"/>
  <c r="P4005" i="1"/>
  <c r="P4006" i="1"/>
  <c r="Y4006" i="1" s="1"/>
  <c r="P4007" i="1"/>
  <c r="Y4007" i="1" s="1"/>
  <c r="P4008" i="1"/>
  <c r="P4009" i="1"/>
  <c r="P4010" i="1"/>
  <c r="Y4010" i="1" s="1"/>
  <c r="P4011" i="1"/>
  <c r="P4012" i="1"/>
  <c r="P4013" i="1"/>
  <c r="P4014" i="1"/>
  <c r="Y4014" i="1" s="1"/>
  <c r="P4015" i="1"/>
  <c r="Y4015" i="1" s="1"/>
  <c r="P4016" i="1"/>
  <c r="P4017" i="1"/>
  <c r="P4018" i="1"/>
  <c r="Y4018" i="1" s="1"/>
  <c r="P4019" i="1"/>
  <c r="P4020" i="1"/>
  <c r="P4021" i="1"/>
  <c r="P4022" i="1"/>
  <c r="Y4022" i="1" s="1"/>
  <c r="P4023" i="1"/>
  <c r="Y4023" i="1" s="1"/>
  <c r="P4024" i="1"/>
  <c r="P4025" i="1"/>
  <c r="P4026" i="1"/>
  <c r="Y4026" i="1" s="1"/>
  <c r="P4027" i="1"/>
  <c r="P4028" i="1"/>
  <c r="P4029" i="1"/>
  <c r="P4030" i="1"/>
  <c r="Y4030" i="1" s="1"/>
  <c r="P4031" i="1"/>
  <c r="Y4031" i="1" s="1"/>
  <c r="P4032" i="1"/>
  <c r="P4033" i="1"/>
  <c r="P4034" i="1"/>
  <c r="Y4034" i="1" s="1"/>
  <c r="P4035" i="1"/>
  <c r="P4036" i="1"/>
  <c r="P4037" i="1"/>
  <c r="P4038" i="1"/>
  <c r="Y4038" i="1" s="1"/>
  <c r="P4039" i="1"/>
  <c r="Y4039" i="1" s="1"/>
  <c r="P4040" i="1"/>
  <c r="P4041" i="1"/>
  <c r="P4042" i="1"/>
  <c r="Y4042" i="1" s="1"/>
  <c r="P4043" i="1"/>
  <c r="Y4043" i="1" s="1"/>
  <c r="P4044" i="1"/>
  <c r="P4045" i="1"/>
  <c r="P4046" i="1"/>
  <c r="Y4046" i="1" s="1"/>
  <c r="P4047" i="1"/>
  <c r="Y4047" i="1" s="1"/>
  <c r="P4048" i="1"/>
  <c r="P4049" i="1"/>
  <c r="P4050" i="1"/>
  <c r="Y4050" i="1" s="1"/>
  <c r="P4051" i="1"/>
  <c r="P4052" i="1"/>
  <c r="P4053" i="1"/>
  <c r="P4054" i="1"/>
  <c r="Y4054" i="1" s="1"/>
  <c r="P4055" i="1"/>
  <c r="Y4055" i="1" s="1"/>
  <c r="P4056" i="1"/>
  <c r="P4057" i="1"/>
  <c r="P4058" i="1"/>
  <c r="Y4058" i="1" s="1"/>
  <c r="P4059" i="1"/>
  <c r="P4060" i="1"/>
  <c r="P4061" i="1"/>
  <c r="P4062" i="1"/>
  <c r="Y4062" i="1" s="1"/>
  <c r="P4063" i="1"/>
  <c r="Y4063" i="1" s="1"/>
  <c r="P4064" i="1"/>
  <c r="P4065" i="1"/>
  <c r="P4066" i="1"/>
  <c r="Y4066" i="1" s="1"/>
  <c r="P4067" i="1"/>
  <c r="P4068" i="1"/>
  <c r="P4069" i="1"/>
  <c r="P4070" i="1"/>
  <c r="Y4070" i="1" s="1"/>
  <c r="P4071" i="1"/>
  <c r="Y4071" i="1" s="1"/>
  <c r="P4072" i="1"/>
  <c r="P4073" i="1"/>
  <c r="P4074" i="1"/>
  <c r="Y4074" i="1" s="1"/>
  <c r="P4075" i="1"/>
  <c r="P4076" i="1"/>
  <c r="P4077" i="1"/>
  <c r="P4078" i="1"/>
  <c r="Y4078" i="1" s="1"/>
  <c r="P4079" i="1"/>
  <c r="Y4079" i="1" s="1"/>
  <c r="P4080" i="1"/>
  <c r="P4081" i="1"/>
  <c r="P4082" i="1"/>
  <c r="Y4082" i="1" s="1"/>
  <c r="P4083" i="1"/>
  <c r="P4084" i="1"/>
  <c r="P4085" i="1"/>
  <c r="P4086" i="1"/>
  <c r="Y4086" i="1" s="1"/>
  <c r="P4087" i="1"/>
  <c r="Y4087" i="1" s="1"/>
  <c r="P4088" i="1"/>
  <c r="P4089" i="1"/>
  <c r="Y4089" i="1" s="1"/>
  <c r="P4090" i="1"/>
  <c r="Y4090" i="1" s="1"/>
  <c r="P4091" i="1"/>
  <c r="Y4091" i="1" s="1"/>
  <c r="P4092" i="1"/>
  <c r="P4093" i="1"/>
  <c r="P4094" i="1"/>
  <c r="Y4094" i="1" s="1"/>
  <c r="P4095" i="1"/>
  <c r="Y4095" i="1" s="1"/>
  <c r="P4096" i="1"/>
  <c r="P4097" i="1"/>
  <c r="P4098" i="1"/>
  <c r="Y4098" i="1" s="1"/>
  <c r="P4099" i="1"/>
  <c r="P4100" i="1"/>
  <c r="P4101" i="1"/>
  <c r="P4102" i="1"/>
  <c r="Y4102" i="1" s="1"/>
  <c r="P4103" i="1"/>
  <c r="P4104" i="1"/>
  <c r="P4105" i="1"/>
  <c r="P4106" i="1"/>
  <c r="Y4106" i="1" s="1"/>
  <c r="P4107" i="1"/>
  <c r="Y4107" i="1" s="1"/>
  <c r="P4108" i="1"/>
  <c r="P4109" i="1"/>
  <c r="P4110" i="1"/>
  <c r="Y4110" i="1" s="1"/>
  <c r="P4111" i="1"/>
  <c r="Y4111" i="1" s="1"/>
  <c r="P4112" i="1"/>
  <c r="P4113" i="1"/>
  <c r="P4114" i="1"/>
  <c r="Y4114" i="1" s="1"/>
  <c r="P4115" i="1"/>
  <c r="P4116" i="1"/>
  <c r="P4117" i="1"/>
  <c r="P4118" i="1"/>
  <c r="Y4118" i="1" s="1"/>
  <c r="P4119" i="1"/>
  <c r="P4120" i="1"/>
  <c r="P4121" i="1"/>
  <c r="P4122" i="1"/>
  <c r="Y4122" i="1" s="1"/>
  <c r="P4123" i="1"/>
  <c r="Y4123" i="1" s="1"/>
  <c r="P4124" i="1"/>
  <c r="P4125" i="1"/>
  <c r="P4126" i="1"/>
  <c r="Y4126" i="1" s="1"/>
  <c r="P4127" i="1"/>
  <c r="Y4127" i="1" s="1"/>
  <c r="P4128" i="1"/>
  <c r="P4129" i="1"/>
  <c r="P4130" i="1"/>
  <c r="Y4130" i="1" s="1"/>
  <c r="P4131" i="1"/>
  <c r="P4132" i="1"/>
  <c r="P4133" i="1"/>
  <c r="P4134" i="1"/>
  <c r="Y4134" i="1" s="1"/>
  <c r="P4135" i="1"/>
  <c r="Y4135" i="1" s="1"/>
  <c r="P4136" i="1"/>
  <c r="P4137" i="1"/>
  <c r="P4138" i="1"/>
  <c r="Y4138" i="1" s="1"/>
  <c r="P4139" i="1"/>
  <c r="Y4139" i="1" s="1"/>
  <c r="P4140" i="1"/>
  <c r="P4141" i="1"/>
  <c r="P4142" i="1"/>
  <c r="Y4142" i="1" s="1"/>
  <c r="P4143" i="1"/>
  <c r="Y4143" i="1" s="1"/>
  <c r="P4144" i="1"/>
  <c r="P4145" i="1"/>
  <c r="P4146" i="1"/>
  <c r="Y4146" i="1" s="1"/>
  <c r="P4147" i="1"/>
  <c r="P4148" i="1"/>
  <c r="P4149" i="1"/>
  <c r="P4150" i="1"/>
  <c r="Y4150" i="1" s="1"/>
  <c r="P4151" i="1"/>
  <c r="P4152" i="1"/>
  <c r="P4153" i="1"/>
  <c r="Y4153" i="1" s="1"/>
  <c r="P4154" i="1"/>
  <c r="Y4154" i="1" s="1"/>
  <c r="P4155" i="1"/>
  <c r="Y4155" i="1" s="1"/>
  <c r="P4156" i="1"/>
  <c r="P4157" i="1"/>
  <c r="P4158" i="1"/>
  <c r="Y4158" i="1" s="1"/>
  <c r="P4159" i="1"/>
  <c r="Y4159" i="1" s="1"/>
  <c r="P4160" i="1"/>
  <c r="P4161" i="1"/>
  <c r="P4162" i="1"/>
  <c r="P4163" i="1"/>
  <c r="P4164" i="1"/>
  <c r="P4165" i="1"/>
  <c r="P4166" i="1"/>
  <c r="Y4166" i="1" s="1"/>
  <c r="P4167" i="1"/>
  <c r="Y4167" i="1" s="1"/>
  <c r="P4168" i="1"/>
  <c r="P4169" i="1"/>
  <c r="P4170" i="1"/>
  <c r="Y4170" i="1" s="1"/>
  <c r="P4171" i="1"/>
  <c r="Y4171" i="1" s="1"/>
  <c r="P4172" i="1"/>
  <c r="P4173" i="1"/>
  <c r="P4174" i="1"/>
  <c r="Y4174" i="1" s="1"/>
  <c r="P4175" i="1"/>
  <c r="Y4175" i="1" s="1"/>
  <c r="P4176" i="1"/>
  <c r="P4177" i="1"/>
  <c r="P4178" i="1"/>
  <c r="P4179" i="1"/>
  <c r="P4180" i="1"/>
  <c r="P4181" i="1"/>
  <c r="P4182" i="1"/>
  <c r="Y4182" i="1" s="1"/>
  <c r="P4183" i="1"/>
  <c r="P4184" i="1"/>
  <c r="P4185" i="1"/>
  <c r="P4186" i="1"/>
  <c r="Y4186" i="1" s="1"/>
  <c r="P4187" i="1"/>
  <c r="Y4187" i="1" s="1"/>
  <c r="P4188" i="1"/>
  <c r="P4189" i="1"/>
  <c r="P4190" i="1"/>
  <c r="Y4190" i="1" s="1"/>
  <c r="P4191" i="1"/>
  <c r="Y4191" i="1" s="1"/>
  <c r="P4192" i="1"/>
  <c r="P4193" i="1"/>
  <c r="P4194" i="1"/>
  <c r="P4195" i="1"/>
  <c r="P4196" i="1"/>
  <c r="P4197" i="1"/>
  <c r="P4198" i="1"/>
  <c r="Y4198" i="1" s="1"/>
  <c r="P4199" i="1"/>
  <c r="P4200" i="1"/>
  <c r="P4201" i="1"/>
  <c r="P4202" i="1"/>
  <c r="Y4202" i="1" s="1"/>
  <c r="P4203" i="1"/>
  <c r="Y4203" i="1" s="1"/>
  <c r="P4204" i="1"/>
  <c r="P4205" i="1"/>
  <c r="P4206" i="1"/>
  <c r="Y4206" i="1" s="1"/>
  <c r="P4207" i="1"/>
  <c r="Y4207" i="1" s="1"/>
  <c r="P4208" i="1"/>
  <c r="P4209" i="1"/>
  <c r="P4210" i="1"/>
  <c r="P4211" i="1"/>
  <c r="Y4211" i="1" s="1"/>
  <c r="P4212" i="1"/>
  <c r="P4213" i="1"/>
  <c r="P4214" i="1"/>
  <c r="Y4214" i="1" s="1"/>
  <c r="P4215" i="1"/>
  <c r="Y4215" i="1" s="1"/>
  <c r="P4216" i="1"/>
  <c r="P4217" i="1"/>
  <c r="Y4217" i="1" s="1"/>
  <c r="P4218" i="1"/>
  <c r="Y4218" i="1" s="1"/>
  <c r="P4219" i="1"/>
  <c r="Y4219" i="1" s="1"/>
  <c r="P4220" i="1"/>
  <c r="P4221" i="1"/>
  <c r="P4222" i="1"/>
  <c r="Y4222" i="1" s="1"/>
  <c r="P4223" i="1"/>
  <c r="Y4223" i="1" s="1"/>
  <c r="P4224" i="1"/>
  <c r="P4225" i="1"/>
  <c r="P4226" i="1"/>
  <c r="Y4226" i="1" s="1"/>
  <c r="P4227" i="1"/>
  <c r="P4228" i="1"/>
  <c r="P4229" i="1"/>
  <c r="P4230" i="1"/>
  <c r="Y4230" i="1" s="1"/>
  <c r="P4231" i="1"/>
  <c r="P4232" i="1"/>
  <c r="P4233" i="1"/>
  <c r="Y4233" i="1" s="1"/>
  <c r="P4234" i="1"/>
  <c r="Y4234" i="1" s="1"/>
  <c r="P4235" i="1"/>
  <c r="Y4235" i="1" s="1"/>
  <c r="P4236" i="1"/>
  <c r="P4237" i="1"/>
  <c r="P4238" i="1"/>
  <c r="Y4238" i="1" s="1"/>
  <c r="P4239" i="1"/>
  <c r="Y4239" i="1" s="1"/>
  <c r="P4240" i="1"/>
  <c r="P4241" i="1"/>
  <c r="P4242" i="1"/>
  <c r="Y4242" i="1" s="1"/>
  <c r="P4243" i="1"/>
  <c r="P4244" i="1"/>
  <c r="P4245" i="1"/>
  <c r="P4246" i="1"/>
  <c r="Y4246" i="1" s="1"/>
  <c r="P4247" i="1"/>
  <c r="P4248" i="1"/>
  <c r="P4249" i="1"/>
  <c r="Y4249" i="1" s="1"/>
  <c r="P4250" i="1"/>
  <c r="Y4250" i="1" s="1"/>
  <c r="P4251" i="1"/>
  <c r="Y4251" i="1" s="1"/>
  <c r="P4252" i="1"/>
  <c r="P4253" i="1"/>
  <c r="P4254" i="1"/>
  <c r="Y4254" i="1" s="1"/>
  <c r="P4255" i="1"/>
  <c r="Y4255" i="1" s="1"/>
  <c r="P4256" i="1"/>
  <c r="P4257" i="1"/>
  <c r="P4258" i="1"/>
  <c r="Y4258" i="1" s="1"/>
  <c r="P4259" i="1"/>
  <c r="P4260" i="1"/>
  <c r="P4261" i="1"/>
  <c r="P4262" i="1"/>
  <c r="Y4262" i="1" s="1"/>
  <c r="P4263" i="1"/>
  <c r="Y4263" i="1" s="1"/>
  <c r="P4264" i="1"/>
  <c r="P4265" i="1"/>
  <c r="Y4265" i="1" s="1"/>
  <c r="P4266" i="1"/>
  <c r="Y4266" i="1" s="1"/>
  <c r="P4267" i="1"/>
  <c r="Y4267" i="1" s="1"/>
  <c r="P4268" i="1"/>
  <c r="P4269" i="1"/>
  <c r="P4270" i="1"/>
  <c r="P4271" i="1"/>
  <c r="Y4271" i="1" s="1"/>
  <c r="P4272" i="1"/>
  <c r="P4273" i="1"/>
  <c r="P4274" i="1"/>
  <c r="Y4274" i="1" s="1"/>
  <c r="P4275" i="1"/>
  <c r="Y4275" i="1" s="1"/>
  <c r="P4276" i="1"/>
  <c r="P4277" i="1"/>
  <c r="P4278" i="1"/>
  <c r="Y4278" i="1" s="1"/>
  <c r="P4279" i="1"/>
  <c r="P4280" i="1"/>
  <c r="P4281" i="1"/>
  <c r="Y4281" i="1" s="1"/>
  <c r="P4282" i="1"/>
  <c r="Y4282" i="1" s="1"/>
  <c r="P4283" i="1"/>
  <c r="Y4283" i="1" s="1"/>
  <c r="P4284" i="1"/>
  <c r="P4285" i="1"/>
  <c r="P4286" i="1"/>
  <c r="Y4286" i="1" s="1"/>
  <c r="P4287" i="1"/>
  <c r="Y4287" i="1" s="1"/>
  <c r="P4288" i="1"/>
  <c r="P4289" i="1"/>
  <c r="P4290" i="1"/>
  <c r="Y4290" i="1" s="1"/>
  <c r="P4291" i="1"/>
  <c r="P4292" i="1"/>
  <c r="P4293" i="1"/>
  <c r="P4294" i="1"/>
  <c r="Y4294" i="1" s="1"/>
  <c r="P4295" i="1"/>
  <c r="P4296" i="1"/>
  <c r="P4297" i="1"/>
  <c r="Y4297" i="1" s="1"/>
  <c r="P4298" i="1"/>
  <c r="Y4298" i="1" s="1"/>
  <c r="P4299" i="1"/>
  <c r="Y4299" i="1" s="1"/>
  <c r="P4300" i="1"/>
  <c r="P4301" i="1"/>
  <c r="P4302" i="1"/>
  <c r="Y4302" i="1" s="1"/>
  <c r="P4303" i="1"/>
  <c r="Y4303" i="1" s="1"/>
  <c r="P4304" i="1"/>
  <c r="P4305" i="1"/>
  <c r="P4306" i="1"/>
  <c r="Y4306" i="1" s="1"/>
  <c r="P4307" i="1"/>
  <c r="P4308" i="1"/>
  <c r="P4309" i="1"/>
  <c r="P4310" i="1"/>
  <c r="Y4310" i="1" s="1"/>
  <c r="P4311" i="1"/>
  <c r="P4312" i="1"/>
  <c r="P4313" i="1"/>
  <c r="Y4313" i="1" s="1"/>
  <c r="P4314" i="1"/>
  <c r="Y4314" i="1" s="1"/>
  <c r="P4315" i="1"/>
  <c r="Y4315" i="1" s="1"/>
  <c r="P4316" i="1"/>
  <c r="P4317" i="1"/>
  <c r="P4318" i="1"/>
  <c r="Y4318" i="1" s="1"/>
  <c r="P4319" i="1"/>
  <c r="Y4319" i="1" s="1"/>
  <c r="P4320" i="1"/>
  <c r="P4321" i="1"/>
  <c r="P4322" i="1"/>
  <c r="Y4322" i="1" s="1"/>
  <c r="P4323" i="1"/>
  <c r="Y4323" i="1" s="1"/>
  <c r="P4324" i="1"/>
  <c r="P4325" i="1"/>
  <c r="P4326" i="1"/>
  <c r="Y4326" i="1" s="1"/>
  <c r="P4327" i="1"/>
  <c r="Y4327" i="1" s="1"/>
  <c r="P4328" i="1"/>
  <c r="P4329" i="1"/>
  <c r="Y4329" i="1" s="1"/>
  <c r="P4330" i="1"/>
  <c r="Y4330" i="1" s="1"/>
  <c r="P4331" i="1"/>
  <c r="Y4331" i="1" s="1"/>
  <c r="P4332" i="1"/>
  <c r="P4333" i="1"/>
  <c r="P4334" i="1"/>
  <c r="P4335" i="1"/>
  <c r="Y4335" i="1" s="1"/>
  <c r="P4336" i="1"/>
  <c r="P4337" i="1"/>
  <c r="P4338" i="1"/>
  <c r="Y4338" i="1" s="1"/>
  <c r="P4339" i="1"/>
  <c r="P4340" i="1"/>
  <c r="P4341" i="1"/>
  <c r="P4342" i="1"/>
  <c r="Y4342" i="1" s="1"/>
  <c r="P4343" i="1"/>
  <c r="P4344" i="1"/>
  <c r="P4345" i="1"/>
  <c r="Y4345" i="1" s="1"/>
  <c r="P4346" i="1"/>
  <c r="Y4346" i="1" s="1"/>
  <c r="P4347" i="1"/>
  <c r="Y4347" i="1" s="1"/>
  <c r="P4348" i="1"/>
  <c r="P4349" i="1"/>
  <c r="P4350" i="1"/>
  <c r="Y4350" i="1" s="1"/>
  <c r="P4351" i="1"/>
  <c r="Y4351" i="1" s="1"/>
  <c r="P4352" i="1"/>
  <c r="P4353" i="1"/>
  <c r="P4354" i="1"/>
  <c r="P4355" i="1"/>
  <c r="P4356" i="1"/>
  <c r="P4357" i="1"/>
  <c r="P4358" i="1"/>
  <c r="P4359" i="1"/>
  <c r="P4360" i="1"/>
  <c r="P4361" i="1"/>
  <c r="Y4361" i="1" s="1"/>
  <c r="P4362" i="1"/>
  <c r="P4363" i="1"/>
  <c r="Y4363" i="1" s="1"/>
  <c r="P4364" i="1"/>
  <c r="P4365" i="1"/>
  <c r="P4366" i="1"/>
  <c r="Y4366" i="1" s="1"/>
  <c r="P4367" i="1"/>
  <c r="Y4367" i="1" s="1"/>
  <c r="P4368" i="1"/>
  <c r="P4369" i="1"/>
  <c r="P4370" i="1"/>
  <c r="P4371" i="1"/>
  <c r="P4372" i="1"/>
  <c r="P4373" i="1"/>
  <c r="P4374" i="1"/>
  <c r="P4375" i="1"/>
  <c r="P4376" i="1"/>
  <c r="P4377" i="1"/>
  <c r="P4378" i="1"/>
  <c r="P4379" i="1"/>
  <c r="Y4379" i="1" s="1"/>
  <c r="P4380" i="1"/>
  <c r="P4381" i="1"/>
  <c r="P4382" i="1"/>
  <c r="Y4382" i="1" s="1"/>
  <c r="P4383" i="1"/>
  <c r="Y4383" i="1" s="1"/>
  <c r="P4384" i="1"/>
  <c r="P4385" i="1"/>
  <c r="P4386" i="1"/>
  <c r="P4387" i="1"/>
  <c r="Y4387" i="1" s="1"/>
  <c r="P4388" i="1"/>
  <c r="P4389" i="1"/>
  <c r="P4390" i="1"/>
  <c r="P4391" i="1"/>
  <c r="Y4391" i="1" s="1"/>
  <c r="P4392" i="1"/>
  <c r="P4393" i="1"/>
  <c r="Y4393" i="1" s="1"/>
  <c r="P4394" i="1"/>
  <c r="P4395" i="1"/>
  <c r="Y4395" i="1" s="1"/>
  <c r="P4396" i="1"/>
  <c r="P4397" i="1"/>
  <c r="P4398" i="1"/>
  <c r="Y4398" i="1" s="1"/>
  <c r="P4399" i="1"/>
  <c r="Y4399" i="1" s="1"/>
  <c r="P4400" i="1"/>
  <c r="P4401" i="1"/>
  <c r="P4402" i="1"/>
  <c r="P4403" i="1"/>
  <c r="P4404" i="1"/>
  <c r="P4405" i="1"/>
  <c r="P4406" i="1"/>
  <c r="P4407" i="1"/>
  <c r="P4408" i="1"/>
  <c r="P4409" i="1"/>
  <c r="Y4409" i="1" s="1"/>
  <c r="P4410" i="1"/>
  <c r="P4411" i="1"/>
  <c r="Y4411" i="1" s="1"/>
  <c r="P4412" i="1"/>
  <c r="P4413" i="1"/>
  <c r="P4414" i="1"/>
  <c r="Y4414" i="1" s="1"/>
  <c r="P4415" i="1"/>
  <c r="Y4415" i="1" s="1"/>
  <c r="P4416" i="1"/>
  <c r="P4417" i="1"/>
  <c r="P4418" i="1"/>
  <c r="P4419" i="1"/>
  <c r="P4420" i="1"/>
  <c r="P4421" i="1"/>
  <c r="P4422" i="1"/>
  <c r="P4423" i="1"/>
  <c r="P4424" i="1"/>
  <c r="P4425" i="1"/>
  <c r="Y4425" i="1" s="1"/>
  <c r="P4426" i="1"/>
  <c r="P4427" i="1"/>
  <c r="Y4427" i="1" s="1"/>
  <c r="P4428" i="1"/>
  <c r="P4429" i="1"/>
  <c r="P4430" i="1"/>
  <c r="Y4430" i="1" s="1"/>
  <c r="P4431" i="1"/>
  <c r="Y4431" i="1" s="1"/>
  <c r="P4432" i="1"/>
  <c r="P4433" i="1"/>
  <c r="P4434" i="1"/>
  <c r="P4435" i="1"/>
  <c r="P4436" i="1"/>
  <c r="P4437" i="1"/>
  <c r="P4438" i="1"/>
  <c r="P4439" i="1"/>
  <c r="P4440" i="1"/>
  <c r="P4441" i="1"/>
  <c r="Y4441" i="1" s="1"/>
  <c r="P4442" i="1"/>
  <c r="P4443" i="1"/>
  <c r="Y4443" i="1" s="1"/>
  <c r="P4444" i="1"/>
  <c r="P4445" i="1"/>
  <c r="P4446" i="1"/>
  <c r="Y4446" i="1" s="1"/>
  <c r="P4447" i="1"/>
  <c r="Y4447" i="1" s="1"/>
  <c r="P4448" i="1"/>
  <c r="P4449" i="1"/>
  <c r="P4450" i="1"/>
  <c r="P4451" i="1"/>
  <c r="P4452" i="1"/>
  <c r="P4453" i="1"/>
  <c r="P4454" i="1"/>
  <c r="P4455" i="1"/>
  <c r="Y4455" i="1" s="1"/>
  <c r="P4456" i="1"/>
  <c r="P4457" i="1"/>
  <c r="Y4457" i="1" s="1"/>
  <c r="P4458" i="1"/>
  <c r="P4459" i="1"/>
  <c r="Y4459" i="1" s="1"/>
  <c r="P4460" i="1"/>
  <c r="P4461" i="1"/>
  <c r="P4462" i="1"/>
  <c r="Y4462" i="1" s="1"/>
  <c r="P4463" i="1"/>
  <c r="Y4463" i="1" s="1"/>
  <c r="P4464" i="1"/>
  <c r="P4465" i="1"/>
  <c r="P4466" i="1"/>
  <c r="P4467" i="1"/>
  <c r="P4468" i="1"/>
  <c r="P4469" i="1"/>
  <c r="P4470" i="1"/>
  <c r="P4471" i="1"/>
  <c r="Y4471" i="1" s="1"/>
  <c r="P4472" i="1"/>
  <c r="P4473" i="1"/>
  <c r="Y4473" i="1" s="1"/>
  <c r="P4474" i="1"/>
  <c r="P4475" i="1"/>
  <c r="Y4475" i="1" s="1"/>
  <c r="P4476" i="1"/>
  <c r="P4477" i="1"/>
  <c r="P4478" i="1"/>
  <c r="Y4478" i="1" s="1"/>
  <c r="P4479" i="1"/>
  <c r="Y4479" i="1" s="1"/>
  <c r="P4480" i="1"/>
  <c r="P4481" i="1"/>
  <c r="P4482" i="1"/>
  <c r="P4483" i="1"/>
  <c r="P4484" i="1"/>
  <c r="P4485" i="1"/>
  <c r="P4486" i="1"/>
  <c r="P4487" i="1"/>
  <c r="P4488" i="1"/>
  <c r="P4489" i="1"/>
  <c r="Y4489" i="1" s="1"/>
  <c r="P4490" i="1"/>
  <c r="P4491" i="1"/>
  <c r="Y4491" i="1" s="1"/>
  <c r="P4492" i="1"/>
  <c r="P4493" i="1"/>
  <c r="P4494" i="1"/>
  <c r="Y4494" i="1" s="1"/>
  <c r="P4495" i="1"/>
  <c r="Y4495" i="1" s="1"/>
  <c r="P4496" i="1"/>
  <c r="P4497" i="1"/>
  <c r="P4498" i="1"/>
  <c r="P4499" i="1"/>
  <c r="P4500" i="1"/>
  <c r="P4501" i="1"/>
  <c r="P4502" i="1"/>
  <c r="P4503" i="1"/>
  <c r="P4504" i="1"/>
  <c r="P4505" i="1"/>
  <c r="Y4505" i="1" s="1"/>
  <c r="P4506" i="1"/>
  <c r="P4507" i="1"/>
  <c r="Y4507" i="1" s="1"/>
  <c r="P4508" i="1"/>
  <c r="P4509" i="1"/>
  <c r="P4510" i="1"/>
  <c r="Y4510" i="1" s="1"/>
  <c r="P4511" i="1"/>
  <c r="Y4511" i="1" s="1"/>
  <c r="P4512" i="1"/>
  <c r="P4513" i="1"/>
  <c r="P4514" i="1"/>
  <c r="P4515" i="1"/>
  <c r="P4516" i="1"/>
  <c r="P4517" i="1"/>
  <c r="P4518" i="1"/>
  <c r="P4519" i="1"/>
  <c r="P4520" i="1"/>
  <c r="P4521" i="1"/>
  <c r="Y4521" i="1" s="1"/>
  <c r="P4522" i="1"/>
  <c r="P4523" i="1"/>
  <c r="Y4523" i="1" s="1"/>
  <c r="P4524" i="1"/>
  <c r="P4525" i="1"/>
  <c r="P4526" i="1"/>
  <c r="Y4526" i="1" s="1"/>
  <c r="P4527" i="1"/>
  <c r="Y4527" i="1" s="1"/>
  <c r="P4528" i="1"/>
  <c r="P4529" i="1"/>
  <c r="P4530" i="1"/>
  <c r="P4531" i="1"/>
  <c r="P4532" i="1"/>
  <c r="P4533" i="1"/>
  <c r="P4534" i="1"/>
  <c r="P4535" i="1"/>
  <c r="Y4535" i="1" s="1"/>
  <c r="P4536" i="1"/>
  <c r="P4537" i="1"/>
  <c r="Y4537" i="1" s="1"/>
  <c r="P4538" i="1"/>
  <c r="P4539" i="1"/>
  <c r="Y4539" i="1" s="1"/>
  <c r="P4540" i="1"/>
  <c r="P4541" i="1"/>
  <c r="P4542" i="1"/>
  <c r="Y4542" i="1" s="1"/>
  <c r="P4543" i="1"/>
  <c r="Y4543" i="1" s="1"/>
  <c r="P4544" i="1"/>
  <c r="P4545" i="1"/>
  <c r="P4546" i="1"/>
  <c r="P4547" i="1"/>
  <c r="Y4547" i="1" s="1"/>
  <c r="P4548" i="1"/>
  <c r="P4549" i="1"/>
  <c r="P4550" i="1"/>
  <c r="P4551" i="1"/>
  <c r="P4552" i="1"/>
  <c r="P4553" i="1"/>
  <c r="Y4553" i="1" s="1"/>
  <c r="P4554" i="1"/>
  <c r="P4555" i="1"/>
  <c r="Y4555" i="1" s="1"/>
  <c r="P4556" i="1"/>
  <c r="P4557" i="1"/>
  <c r="P4558" i="1"/>
  <c r="Y4558" i="1" s="1"/>
  <c r="P4559" i="1"/>
  <c r="Y4559" i="1" s="1"/>
  <c r="P4560" i="1"/>
  <c r="P4561" i="1"/>
  <c r="P4562" i="1"/>
  <c r="P4563" i="1"/>
  <c r="P4564" i="1"/>
  <c r="P4565" i="1"/>
  <c r="P4566" i="1"/>
  <c r="P4567" i="1"/>
  <c r="P4568" i="1"/>
  <c r="P4569" i="1"/>
  <c r="Y4569" i="1" s="1"/>
  <c r="P4570" i="1"/>
  <c r="P4571" i="1"/>
  <c r="Y4571" i="1" s="1"/>
  <c r="P4572" i="1"/>
  <c r="P4573" i="1"/>
  <c r="P4574" i="1"/>
  <c r="Y4574" i="1" s="1"/>
  <c r="P4575" i="1"/>
  <c r="Y4575" i="1" s="1"/>
  <c r="P4576" i="1"/>
  <c r="P4577" i="1"/>
  <c r="P4578" i="1"/>
  <c r="P4579" i="1"/>
  <c r="P4580" i="1"/>
  <c r="P4581" i="1"/>
  <c r="P4582" i="1"/>
  <c r="P4583" i="1"/>
  <c r="P4584" i="1"/>
  <c r="P4585" i="1"/>
  <c r="Y4585" i="1" s="1"/>
  <c r="P4586" i="1"/>
  <c r="P4587" i="1"/>
  <c r="Y4587" i="1" s="1"/>
  <c r="P4588" i="1"/>
  <c r="P4589" i="1"/>
  <c r="P4590" i="1"/>
  <c r="Y4590" i="1" s="1"/>
  <c r="P4591" i="1"/>
  <c r="Y4591" i="1" s="1"/>
  <c r="P4592" i="1"/>
  <c r="P4593" i="1"/>
  <c r="P4594" i="1"/>
  <c r="P4595" i="1"/>
  <c r="P4596" i="1"/>
  <c r="P4597" i="1"/>
  <c r="P4598" i="1"/>
  <c r="P4599" i="1"/>
  <c r="P4600" i="1"/>
  <c r="P4601" i="1"/>
  <c r="Y4601" i="1" s="1"/>
  <c r="P4602" i="1"/>
  <c r="P4603" i="1"/>
  <c r="Y4603" i="1" s="1"/>
  <c r="P4604" i="1"/>
  <c r="P4605" i="1"/>
  <c r="P4606" i="1"/>
  <c r="Y4606" i="1" s="1"/>
  <c r="P4607" i="1"/>
  <c r="Y4607" i="1" s="1"/>
  <c r="P4608" i="1"/>
  <c r="P4609" i="1"/>
  <c r="P4610" i="1"/>
  <c r="P4611" i="1"/>
  <c r="P4612" i="1"/>
  <c r="P4613" i="1"/>
  <c r="P4614" i="1"/>
  <c r="P4615" i="1"/>
  <c r="Y4615" i="1" s="1"/>
  <c r="P4616" i="1"/>
  <c r="P4617" i="1"/>
  <c r="Y4617" i="1" s="1"/>
  <c r="P4618" i="1"/>
  <c r="P4619" i="1"/>
  <c r="Y4619" i="1" s="1"/>
  <c r="P4620" i="1"/>
  <c r="P4621" i="1"/>
  <c r="P4622" i="1"/>
  <c r="Y4622" i="1" s="1"/>
  <c r="P4623" i="1"/>
  <c r="Y4623" i="1" s="1"/>
  <c r="P4624" i="1"/>
  <c r="P4625" i="1"/>
  <c r="P4626" i="1"/>
  <c r="P4627" i="1"/>
  <c r="Y4627" i="1" s="1"/>
  <c r="P4628" i="1"/>
  <c r="P4629" i="1"/>
  <c r="P4630" i="1"/>
  <c r="P4631" i="1"/>
  <c r="P4632" i="1"/>
  <c r="P4633" i="1"/>
  <c r="P4634" i="1"/>
  <c r="P4635" i="1"/>
  <c r="Y4635" i="1" s="1"/>
  <c r="P4636" i="1"/>
  <c r="P4637" i="1"/>
  <c r="P4638" i="1"/>
  <c r="Y4638" i="1" s="1"/>
  <c r="P4639" i="1"/>
  <c r="Y4639" i="1" s="1"/>
  <c r="P4640" i="1"/>
  <c r="P4641" i="1"/>
  <c r="P4642" i="1"/>
  <c r="P4643" i="1"/>
  <c r="P4644" i="1"/>
  <c r="P4645" i="1"/>
  <c r="P4646" i="1"/>
  <c r="P4647" i="1"/>
  <c r="P4648" i="1"/>
  <c r="P4649" i="1"/>
  <c r="Y4649" i="1" s="1"/>
  <c r="P4650" i="1"/>
  <c r="P4651" i="1"/>
  <c r="Y4651" i="1" s="1"/>
  <c r="P4652" i="1"/>
  <c r="P4653" i="1"/>
  <c r="P4654" i="1"/>
  <c r="Y4654" i="1" s="1"/>
  <c r="P4655" i="1"/>
  <c r="Y4655" i="1" s="1"/>
  <c r="P4656" i="1"/>
  <c r="P4657" i="1"/>
  <c r="P4658" i="1"/>
  <c r="P4659" i="1"/>
  <c r="P4660" i="1"/>
  <c r="P4661" i="1"/>
  <c r="P4662" i="1"/>
  <c r="P4663" i="1"/>
  <c r="P4664" i="1"/>
  <c r="P4665" i="1"/>
  <c r="Y4665" i="1" s="1"/>
  <c r="P4666" i="1"/>
  <c r="P4667" i="1"/>
  <c r="Y4667" i="1" s="1"/>
  <c r="P4668" i="1"/>
  <c r="P4669" i="1"/>
  <c r="P4670" i="1"/>
  <c r="Y4670" i="1" s="1"/>
  <c r="P4671" i="1"/>
  <c r="Y4671" i="1" s="1"/>
  <c r="P4672" i="1"/>
  <c r="P4673" i="1"/>
  <c r="P4674" i="1"/>
  <c r="P4675" i="1"/>
  <c r="P4676" i="1"/>
  <c r="P4677" i="1"/>
  <c r="P4678" i="1"/>
  <c r="P4679" i="1"/>
  <c r="P4680" i="1"/>
  <c r="P4681" i="1"/>
  <c r="Y4681" i="1" s="1"/>
  <c r="P4682" i="1"/>
  <c r="P4683" i="1"/>
  <c r="Y4683" i="1" s="1"/>
  <c r="P4684" i="1"/>
  <c r="P4685" i="1"/>
  <c r="P4686" i="1"/>
  <c r="Y4686" i="1" s="1"/>
  <c r="P4687" i="1"/>
  <c r="Y4687" i="1" s="1"/>
  <c r="P4688" i="1"/>
  <c r="P4689" i="1"/>
  <c r="P4690" i="1"/>
  <c r="P4691" i="1"/>
  <c r="Y4691" i="1" s="1"/>
  <c r="P4692" i="1"/>
  <c r="P4693" i="1"/>
  <c r="P4694" i="1"/>
  <c r="P4695" i="1"/>
  <c r="P4696" i="1"/>
  <c r="P4697" i="1"/>
  <c r="Y4697" i="1" s="1"/>
  <c r="P4698" i="1"/>
  <c r="P4699" i="1"/>
  <c r="Y4699" i="1" s="1"/>
  <c r="P4700" i="1"/>
  <c r="P4701" i="1"/>
  <c r="P4702" i="1"/>
  <c r="Y4702" i="1" s="1"/>
  <c r="P4703" i="1"/>
  <c r="Y4703" i="1" s="1"/>
  <c r="P4704" i="1"/>
  <c r="P4705" i="1"/>
  <c r="P4706" i="1"/>
  <c r="P4707" i="1"/>
  <c r="P4708" i="1"/>
  <c r="P4709" i="1"/>
  <c r="P4710" i="1"/>
  <c r="P4711" i="1"/>
  <c r="P4712" i="1"/>
  <c r="P4713" i="1"/>
  <c r="Y4713" i="1" s="1"/>
  <c r="P4714" i="1"/>
  <c r="P4715" i="1"/>
  <c r="Y4715" i="1" s="1"/>
  <c r="P4716" i="1"/>
  <c r="P4717" i="1"/>
  <c r="P4718" i="1"/>
  <c r="Y4718" i="1" s="1"/>
  <c r="P4719" i="1"/>
  <c r="Y4719" i="1" s="1"/>
  <c r="P4720" i="1"/>
  <c r="P4721" i="1"/>
  <c r="P4722" i="1"/>
  <c r="P4723" i="1"/>
  <c r="P4724" i="1"/>
  <c r="P4725" i="1"/>
  <c r="P4726" i="1"/>
  <c r="P4727" i="1"/>
  <c r="P4728" i="1"/>
  <c r="P4729" i="1"/>
  <c r="Y4729" i="1" s="1"/>
  <c r="P4730" i="1"/>
  <c r="P4731" i="1"/>
  <c r="Y4731" i="1" s="1"/>
  <c r="P4732" i="1"/>
  <c r="P4733" i="1"/>
  <c r="P4734" i="1"/>
  <c r="Y4734" i="1" s="1"/>
  <c r="P4735" i="1"/>
  <c r="Y4735" i="1" s="1"/>
  <c r="P4736" i="1"/>
  <c r="P4737" i="1"/>
  <c r="P4738" i="1"/>
  <c r="P4739" i="1"/>
  <c r="P4740" i="1"/>
  <c r="P4741" i="1"/>
  <c r="P4742" i="1"/>
  <c r="P4743" i="1"/>
  <c r="P4744" i="1"/>
  <c r="P4745" i="1"/>
  <c r="Y4745" i="1" s="1"/>
  <c r="P4746" i="1"/>
  <c r="P4747" i="1"/>
  <c r="Y4747" i="1" s="1"/>
  <c r="P4748" i="1"/>
  <c r="P4749" i="1"/>
  <c r="P4750" i="1"/>
  <c r="Y4750" i="1" s="1"/>
  <c r="P4751" i="1"/>
  <c r="Y4751" i="1" s="1"/>
  <c r="P4752" i="1"/>
  <c r="P4753" i="1"/>
  <c r="P4754" i="1"/>
  <c r="P4755" i="1"/>
  <c r="P4756" i="1"/>
  <c r="P4757" i="1"/>
  <c r="P4758" i="1"/>
  <c r="P4759" i="1"/>
  <c r="P4760" i="1"/>
  <c r="P4761" i="1"/>
  <c r="Y4761" i="1" s="1"/>
  <c r="P4762" i="1"/>
  <c r="P4763" i="1"/>
  <c r="Y4763" i="1" s="1"/>
  <c r="P4764" i="1"/>
  <c r="P4765" i="1"/>
  <c r="P4766" i="1"/>
  <c r="P4767" i="1"/>
  <c r="Y4767" i="1" s="1"/>
  <c r="P4768" i="1"/>
  <c r="P4769" i="1"/>
  <c r="P4770" i="1"/>
  <c r="P4771" i="1"/>
  <c r="Y4771" i="1" s="1"/>
  <c r="P4772" i="1"/>
  <c r="P4773" i="1"/>
  <c r="P4774" i="1"/>
  <c r="P4775" i="1"/>
  <c r="Y4775" i="1" s="1"/>
  <c r="P4776" i="1"/>
  <c r="P4777" i="1"/>
  <c r="Y4777" i="1" s="1"/>
  <c r="P4778" i="1"/>
  <c r="P4779" i="1"/>
  <c r="Y4779" i="1" s="1"/>
  <c r="P4780" i="1"/>
  <c r="P4781" i="1"/>
  <c r="P4782" i="1"/>
  <c r="P4783" i="1"/>
  <c r="Y4783" i="1" s="1"/>
  <c r="P4784" i="1"/>
  <c r="P4785" i="1"/>
  <c r="P4786" i="1"/>
  <c r="P4787" i="1"/>
  <c r="Y4787" i="1" s="1"/>
  <c r="P4788" i="1"/>
  <c r="P4789" i="1"/>
  <c r="P4790" i="1"/>
  <c r="P4791" i="1"/>
  <c r="Y4791" i="1" s="1"/>
  <c r="P4792" i="1"/>
  <c r="P4793" i="1"/>
  <c r="Y4793" i="1" s="1"/>
  <c r="P4794" i="1"/>
  <c r="P4795" i="1"/>
  <c r="Y4795" i="1" s="1"/>
  <c r="P4796" i="1"/>
  <c r="P4797" i="1"/>
  <c r="P4798" i="1"/>
  <c r="P4799" i="1"/>
  <c r="Y4799" i="1" s="1"/>
  <c r="P4800" i="1"/>
  <c r="P4801" i="1"/>
  <c r="P4802" i="1"/>
  <c r="P4803" i="1"/>
  <c r="Y4803" i="1" s="1"/>
  <c r="P4804" i="1"/>
  <c r="P4805" i="1"/>
  <c r="P4806" i="1"/>
  <c r="P4807" i="1"/>
  <c r="Y4807" i="1" s="1"/>
  <c r="P4808" i="1"/>
  <c r="P4809" i="1"/>
  <c r="Y4809" i="1" s="1"/>
  <c r="P4810" i="1"/>
  <c r="P4811" i="1"/>
  <c r="Y4811" i="1" s="1"/>
  <c r="P4812" i="1"/>
  <c r="P4813" i="1"/>
  <c r="P4814" i="1"/>
  <c r="P4815" i="1"/>
  <c r="Y4815" i="1" s="1"/>
  <c r="P4816" i="1"/>
  <c r="P4817" i="1"/>
  <c r="P4818" i="1"/>
  <c r="P4819" i="1"/>
  <c r="Y4819" i="1" s="1"/>
  <c r="P4820" i="1"/>
  <c r="P4821" i="1"/>
  <c r="P4822" i="1"/>
  <c r="P4823" i="1"/>
  <c r="Y4823" i="1" s="1"/>
  <c r="P4824" i="1"/>
  <c r="P4825" i="1"/>
  <c r="Y4825" i="1" s="1"/>
  <c r="P4826" i="1"/>
  <c r="P4827" i="1"/>
  <c r="Y4827" i="1" s="1"/>
  <c r="P4828" i="1"/>
  <c r="P4829" i="1"/>
  <c r="P4830" i="1"/>
  <c r="P4831" i="1"/>
  <c r="Y4831" i="1" s="1"/>
  <c r="P4832" i="1"/>
  <c r="P4833" i="1"/>
  <c r="P4834" i="1"/>
  <c r="P4835" i="1"/>
  <c r="Y4835" i="1" s="1"/>
  <c r="P4836" i="1"/>
  <c r="P4837" i="1"/>
  <c r="P4838" i="1"/>
  <c r="P4839" i="1"/>
  <c r="Y4839" i="1" s="1"/>
  <c r="P4840" i="1"/>
  <c r="P4841" i="1"/>
  <c r="Y4841" i="1" s="1"/>
  <c r="P4842" i="1"/>
  <c r="P4843" i="1"/>
  <c r="Y4843" i="1" s="1"/>
  <c r="P4844" i="1"/>
  <c r="P4845" i="1"/>
  <c r="P4846" i="1"/>
  <c r="P4847" i="1"/>
  <c r="Y4847" i="1" s="1"/>
  <c r="P4848" i="1"/>
  <c r="P4849" i="1"/>
  <c r="P4850" i="1"/>
  <c r="P4851" i="1"/>
  <c r="Y4851" i="1" s="1"/>
  <c r="P4852" i="1"/>
  <c r="P4853" i="1"/>
  <c r="P4854" i="1"/>
  <c r="P4855" i="1"/>
  <c r="Y4855" i="1" s="1"/>
  <c r="P4856" i="1"/>
  <c r="P4857" i="1"/>
  <c r="Y4857" i="1" s="1"/>
  <c r="P4858" i="1"/>
  <c r="P4859" i="1"/>
  <c r="Y4859" i="1" s="1"/>
  <c r="P4860" i="1"/>
  <c r="P4861" i="1"/>
  <c r="P4862" i="1"/>
  <c r="P4863" i="1"/>
  <c r="Y4863" i="1" s="1"/>
  <c r="P4864" i="1"/>
  <c r="P4865" i="1"/>
  <c r="P4866" i="1"/>
  <c r="P4867" i="1"/>
  <c r="Y4867" i="1" s="1"/>
  <c r="P4868" i="1"/>
  <c r="P4869" i="1"/>
  <c r="P4870" i="1"/>
  <c r="P4871" i="1"/>
  <c r="Y4871" i="1" s="1"/>
  <c r="P4872" i="1"/>
  <c r="P4873" i="1"/>
  <c r="Y4873" i="1" s="1"/>
  <c r="P4874" i="1"/>
  <c r="P4875" i="1"/>
  <c r="Y4875" i="1" s="1"/>
  <c r="P4876" i="1"/>
  <c r="P4877" i="1"/>
  <c r="P4878" i="1"/>
  <c r="P4879" i="1"/>
  <c r="Y4879" i="1" s="1"/>
  <c r="P4880" i="1"/>
  <c r="P4881" i="1"/>
  <c r="P4882" i="1"/>
  <c r="P4883" i="1"/>
  <c r="Y4883" i="1" s="1"/>
  <c r="P4884" i="1"/>
  <c r="P4885" i="1"/>
  <c r="P4886" i="1"/>
  <c r="P4887" i="1"/>
  <c r="Y4887" i="1" s="1"/>
  <c r="P4888" i="1"/>
  <c r="P4889" i="1"/>
  <c r="P4890" i="1"/>
  <c r="P4891" i="1"/>
  <c r="Y4891" i="1" s="1"/>
  <c r="P4892" i="1"/>
  <c r="P4893" i="1"/>
  <c r="P4894" i="1"/>
  <c r="P4895" i="1"/>
  <c r="Y4895" i="1" s="1"/>
  <c r="P4896" i="1"/>
  <c r="P4897" i="1"/>
  <c r="P4898" i="1"/>
  <c r="P4899" i="1"/>
  <c r="Y4899" i="1" s="1"/>
  <c r="P4900" i="1"/>
  <c r="P4901" i="1"/>
  <c r="P4902" i="1"/>
  <c r="P4903" i="1"/>
  <c r="Y4903" i="1" s="1"/>
  <c r="P4904" i="1"/>
  <c r="P4905" i="1"/>
  <c r="Y4905" i="1" s="1"/>
  <c r="P4906" i="1"/>
  <c r="P4907" i="1"/>
  <c r="Y4907" i="1" s="1"/>
  <c r="P4908" i="1"/>
  <c r="P4909" i="1"/>
  <c r="P4910" i="1"/>
  <c r="P4911" i="1"/>
  <c r="Y4911" i="1" s="1"/>
  <c r="P4912" i="1"/>
  <c r="P4913" i="1"/>
  <c r="P4914" i="1"/>
  <c r="P4915" i="1"/>
  <c r="Y4915" i="1" s="1"/>
  <c r="P4916" i="1"/>
  <c r="P4917" i="1"/>
  <c r="P4918" i="1"/>
  <c r="P4919" i="1"/>
  <c r="Y4919" i="1" s="1"/>
  <c r="P4920" i="1"/>
  <c r="P4921" i="1"/>
  <c r="Y4921" i="1" s="1"/>
  <c r="P4922" i="1"/>
  <c r="P4923" i="1"/>
  <c r="Y4923" i="1" s="1"/>
  <c r="P4924" i="1"/>
  <c r="P4925" i="1"/>
  <c r="P4926" i="1"/>
  <c r="P4927" i="1"/>
  <c r="Y4927" i="1" s="1"/>
  <c r="P4928" i="1"/>
  <c r="P4929" i="1"/>
  <c r="P4930" i="1"/>
  <c r="P4931" i="1"/>
  <c r="Y4931" i="1" s="1"/>
  <c r="P4932" i="1"/>
  <c r="P4933" i="1"/>
  <c r="P4934" i="1"/>
  <c r="P4935" i="1"/>
  <c r="Y4935" i="1" s="1"/>
  <c r="P4936" i="1"/>
  <c r="P4937" i="1"/>
  <c r="Y4937" i="1" s="1"/>
  <c r="P4938" i="1"/>
  <c r="P4939" i="1"/>
  <c r="Y4939" i="1" s="1"/>
  <c r="P4940" i="1"/>
  <c r="P4941" i="1"/>
  <c r="P4942" i="1"/>
  <c r="P4943" i="1"/>
  <c r="Y4943" i="1" s="1"/>
  <c r="P4944" i="1"/>
  <c r="P4945" i="1"/>
  <c r="P4946" i="1"/>
  <c r="P4947" i="1"/>
  <c r="Y4947" i="1" s="1"/>
  <c r="P4948" i="1"/>
  <c r="P4949" i="1"/>
  <c r="P4950" i="1"/>
  <c r="P4951" i="1"/>
  <c r="Y4951" i="1" s="1"/>
  <c r="P4952" i="1"/>
  <c r="P4953" i="1"/>
  <c r="Y4953" i="1" s="1"/>
  <c r="P4954" i="1"/>
  <c r="P4955" i="1"/>
  <c r="Y4955" i="1" s="1"/>
  <c r="P4956" i="1"/>
  <c r="P4957" i="1"/>
  <c r="P4958" i="1"/>
  <c r="P4959" i="1"/>
  <c r="Y4959" i="1" s="1"/>
  <c r="P4960" i="1"/>
  <c r="P4961" i="1"/>
  <c r="P4962" i="1"/>
  <c r="P4963" i="1"/>
  <c r="P4964" i="1"/>
  <c r="P4965" i="1"/>
  <c r="P4966" i="1"/>
  <c r="P4967" i="1"/>
  <c r="Y4967" i="1" s="1"/>
  <c r="P4968" i="1"/>
  <c r="P4969" i="1"/>
  <c r="Y4969" i="1" s="1"/>
  <c r="P4970" i="1"/>
  <c r="P4971" i="1"/>
  <c r="Y4971" i="1" s="1"/>
  <c r="P4972" i="1"/>
  <c r="P4973" i="1"/>
  <c r="P4974" i="1"/>
  <c r="P4975" i="1"/>
  <c r="Y4975" i="1" s="1"/>
  <c r="P4976" i="1"/>
  <c r="P4977" i="1"/>
  <c r="P4978" i="1"/>
  <c r="P4979" i="1"/>
  <c r="P4980" i="1"/>
  <c r="P4981" i="1"/>
  <c r="P4982" i="1"/>
  <c r="P4983" i="1"/>
  <c r="P4984" i="1"/>
  <c r="P4985" i="1"/>
  <c r="Y4985" i="1" s="1"/>
  <c r="P4986" i="1"/>
  <c r="P4987" i="1"/>
  <c r="Y4987" i="1" s="1"/>
  <c r="P4988" i="1"/>
  <c r="P4989" i="1"/>
  <c r="P4990" i="1"/>
  <c r="P4991" i="1"/>
  <c r="P4992" i="1"/>
  <c r="P4993" i="1"/>
  <c r="P4994" i="1"/>
  <c r="P4995" i="1"/>
  <c r="Y4995" i="1" s="1"/>
  <c r="P4996" i="1"/>
  <c r="P4997" i="1"/>
  <c r="P4998" i="1"/>
  <c r="P4999" i="1"/>
  <c r="P5000" i="1"/>
  <c r="P5001" i="1"/>
  <c r="Y5001" i="1" s="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 r="N4815" i="1"/>
  <c r="N4816" i="1"/>
  <c r="N4817" i="1"/>
  <c r="N4818" i="1"/>
  <c r="N4819" i="1"/>
  <c r="N4820" i="1"/>
  <c r="N4821" i="1"/>
  <c r="N4822" i="1"/>
  <c r="N4823" i="1"/>
  <c r="N4824" i="1"/>
  <c r="N4825" i="1"/>
  <c r="N4826" i="1"/>
  <c r="N4827" i="1"/>
  <c r="N4828" i="1"/>
  <c r="N4829" i="1"/>
  <c r="N4830" i="1"/>
  <c r="N4831" i="1"/>
  <c r="N4832" i="1"/>
  <c r="N4833" i="1"/>
  <c r="N4834" i="1"/>
  <c r="N4835" i="1"/>
  <c r="N4836" i="1"/>
  <c r="N4837" i="1"/>
  <c r="N4838" i="1"/>
  <c r="N4839" i="1"/>
  <c r="N4840" i="1"/>
  <c r="N4841" i="1"/>
  <c r="N4842" i="1"/>
  <c r="N4843" i="1"/>
  <c r="N4844" i="1"/>
  <c r="N4845" i="1"/>
  <c r="N4846" i="1"/>
  <c r="N4847" i="1"/>
  <c r="N4848" i="1"/>
  <c r="N4849" i="1"/>
  <c r="N4850" i="1"/>
  <c r="N4851" i="1"/>
  <c r="N4852" i="1"/>
  <c r="N4853" i="1"/>
  <c r="N4854" i="1"/>
  <c r="N4855" i="1"/>
  <c r="N4856" i="1"/>
  <c r="N4857" i="1"/>
  <c r="N4858" i="1"/>
  <c r="N4859" i="1"/>
  <c r="N4860" i="1"/>
  <c r="N4861" i="1"/>
  <c r="N4862" i="1"/>
  <c r="N4863" i="1"/>
  <c r="N4864" i="1"/>
  <c r="N4865" i="1"/>
  <c r="N4866" i="1"/>
  <c r="N4867" i="1"/>
  <c r="N4868" i="1"/>
  <c r="N4869" i="1"/>
  <c r="N4870" i="1"/>
  <c r="N4871" i="1"/>
  <c r="N4872" i="1"/>
  <c r="N4873" i="1"/>
  <c r="N4874" i="1"/>
  <c r="N4875" i="1"/>
  <c r="N4876" i="1"/>
  <c r="N4877" i="1"/>
  <c r="N4878" i="1"/>
  <c r="N4879" i="1"/>
  <c r="N4880" i="1"/>
  <c r="N4881" i="1"/>
  <c r="N4882" i="1"/>
  <c r="N4883" i="1"/>
  <c r="N4884" i="1"/>
  <c r="N4885" i="1"/>
  <c r="N4886" i="1"/>
  <c r="N4887" i="1"/>
  <c r="N4888" i="1"/>
  <c r="N4889" i="1"/>
  <c r="N4890" i="1"/>
  <c r="N4891" i="1"/>
  <c r="N4892" i="1"/>
  <c r="N4893" i="1"/>
  <c r="N4894" i="1"/>
  <c r="N4895" i="1"/>
  <c r="N4896" i="1"/>
  <c r="N4897" i="1"/>
  <c r="N4898" i="1"/>
  <c r="N4899" i="1"/>
  <c r="N4900" i="1"/>
  <c r="N4901" i="1"/>
  <c r="N4902" i="1"/>
  <c r="N4903" i="1"/>
  <c r="N4904" i="1"/>
  <c r="N4905" i="1"/>
  <c r="N4906" i="1"/>
  <c r="N4907" i="1"/>
  <c r="N4908" i="1"/>
  <c r="N4909" i="1"/>
  <c r="N4910" i="1"/>
  <c r="N4911" i="1"/>
  <c r="N4912" i="1"/>
  <c r="N4913" i="1"/>
  <c r="N4914" i="1"/>
  <c r="N4915" i="1"/>
  <c r="N4916" i="1"/>
  <c r="N4917" i="1"/>
  <c r="N4918" i="1"/>
  <c r="N4919" i="1"/>
  <c r="N4920" i="1"/>
  <c r="N4921" i="1"/>
  <c r="N4922" i="1"/>
  <c r="N4923" i="1"/>
  <c r="N4924" i="1"/>
  <c r="N4925" i="1"/>
  <c r="N4926" i="1"/>
  <c r="N4927" i="1"/>
  <c r="N4928" i="1"/>
  <c r="N4929" i="1"/>
  <c r="N4930" i="1"/>
  <c r="N4931" i="1"/>
  <c r="N4932" i="1"/>
  <c r="N4933" i="1"/>
  <c r="N4934" i="1"/>
  <c r="N4935" i="1"/>
  <c r="N4936" i="1"/>
  <c r="N4937" i="1"/>
  <c r="N4938" i="1"/>
  <c r="N4939" i="1"/>
  <c r="N4940" i="1"/>
  <c r="N4941" i="1"/>
  <c r="N4942" i="1"/>
  <c r="N4943" i="1"/>
  <c r="N4944" i="1"/>
  <c r="N4945" i="1"/>
  <c r="N4946" i="1"/>
  <c r="N4947" i="1"/>
  <c r="N4948" i="1"/>
  <c r="N4949" i="1"/>
  <c r="N4950" i="1"/>
  <c r="N4951" i="1"/>
  <c r="N4952" i="1"/>
  <c r="N4953" i="1"/>
  <c r="N4954" i="1"/>
  <c r="N4955" i="1"/>
  <c r="N4956" i="1"/>
  <c r="N4957" i="1"/>
  <c r="N4958" i="1"/>
  <c r="N4959" i="1"/>
  <c r="N4960" i="1"/>
  <c r="N4961" i="1"/>
  <c r="N4962" i="1"/>
  <c r="N4963" i="1"/>
  <c r="N4964" i="1"/>
  <c r="N4965" i="1"/>
  <c r="N4966" i="1"/>
  <c r="N4967" i="1"/>
  <c r="N4968" i="1"/>
  <c r="N4969" i="1"/>
  <c r="N4970" i="1"/>
  <c r="N4971" i="1"/>
  <c r="N4972" i="1"/>
  <c r="N4973" i="1"/>
  <c r="N4974" i="1"/>
  <c r="N4975" i="1"/>
  <c r="N4976" i="1"/>
  <c r="N4977" i="1"/>
  <c r="N4978" i="1"/>
  <c r="N4979" i="1"/>
  <c r="N4980" i="1"/>
  <c r="N4981" i="1"/>
  <c r="N4982" i="1"/>
  <c r="N4983" i="1"/>
  <c r="N4984" i="1"/>
  <c r="N4985" i="1"/>
  <c r="N4986" i="1"/>
  <c r="N4987" i="1"/>
  <c r="N4988" i="1"/>
  <c r="N4989" i="1"/>
  <c r="N4990" i="1"/>
  <c r="N4991" i="1"/>
  <c r="N4992" i="1"/>
  <c r="N4993" i="1"/>
  <c r="N4994" i="1"/>
  <c r="N4995" i="1"/>
  <c r="N4996" i="1"/>
  <c r="N4997" i="1"/>
  <c r="N4998" i="1"/>
  <c r="N4999" i="1"/>
  <c r="N5000" i="1"/>
  <c r="N5001" i="1"/>
  <c r="Z4253" i="1" l="1"/>
  <c r="Z4249" i="1"/>
  <c r="Z5001" i="1"/>
  <c r="Z4997" i="1"/>
  <c r="Z4993" i="1"/>
  <c r="Z4989" i="1"/>
  <c r="Z4985" i="1"/>
  <c r="Z4981" i="1"/>
  <c r="Z4977" i="1"/>
  <c r="Z4973" i="1"/>
  <c r="Z4969" i="1"/>
  <c r="Z4965" i="1"/>
  <c r="Z4961" i="1"/>
  <c r="Z4957" i="1"/>
  <c r="Z4953" i="1"/>
  <c r="Z4949" i="1"/>
  <c r="Z4945" i="1"/>
  <c r="Z4941" i="1"/>
  <c r="Z4937" i="1"/>
  <c r="Z4933" i="1"/>
  <c r="Z4929" i="1"/>
  <c r="Z4925" i="1"/>
  <c r="Z4921" i="1"/>
  <c r="Z4917" i="1"/>
  <c r="Z4913" i="1"/>
  <c r="Z4909" i="1"/>
  <c r="Z4905" i="1"/>
  <c r="Z4901" i="1"/>
  <c r="Z4897" i="1"/>
  <c r="Z4893" i="1"/>
  <c r="Z4889" i="1"/>
  <c r="Z4885" i="1"/>
  <c r="Z4881" i="1"/>
  <c r="Z4877" i="1"/>
  <c r="Z4873" i="1"/>
  <c r="Z4869" i="1"/>
  <c r="Z4865" i="1"/>
  <c r="Z4861" i="1"/>
  <c r="Z4857" i="1"/>
  <c r="Z4853" i="1"/>
  <c r="Z4849" i="1"/>
  <c r="Z4845" i="1"/>
  <c r="Z4841" i="1"/>
  <c r="Z4837" i="1"/>
  <c r="Z4833" i="1"/>
  <c r="Z4829" i="1"/>
  <c r="Z4825" i="1"/>
  <c r="Z4821" i="1"/>
  <c r="Z4817" i="1"/>
  <c r="Z4813" i="1"/>
  <c r="Z4809" i="1"/>
  <c r="Z4805" i="1"/>
  <c r="Z4801" i="1"/>
  <c r="Z4797" i="1"/>
  <c r="Z4793" i="1"/>
  <c r="Z4789" i="1"/>
  <c r="Z4785" i="1"/>
  <c r="Z4781" i="1"/>
  <c r="Z4777" i="1"/>
  <c r="Z4773" i="1"/>
  <c r="Z4769" i="1"/>
  <c r="Z4765" i="1"/>
  <c r="Z4761" i="1"/>
  <c r="Z4757" i="1"/>
  <c r="Z4753" i="1"/>
  <c r="Z4749" i="1"/>
  <c r="Z4745" i="1"/>
  <c r="Z4741" i="1"/>
  <c r="Z4737" i="1"/>
  <c r="Z4733" i="1"/>
  <c r="Z4729" i="1"/>
  <c r="Z4725" i="1"/>
  <c r="Z4721" i="1"/>
  <c r="Z4717" i="1"/>
  <c r="Z4713" i="1"/>
  <c r="Z4709" i="1"/>
  <c r="Z4705" i="1"/>
  <c r="Z4697" i="1"/>
  <c r="Z4689" i="1"/>
  <c r="Z4677" i="1"/>
  <c r="Z4669" i="1"/>
  <c r="Z4661" i="1"/>
  <c r="Z4653" i="1"/>
  <c r="Z4645" i="1"/>
  <c r="Z4637" i="1"/>
  <c r="Z4629" i="1"/>
  <c r="Z4625" i="1"/>
  <c r="Z4617" i="1"/>
  <c r="Z4609" i="1"/>
  <c r="Z4597" i="1"/>
  <c r="Z4593" i="1"/>
  <c r="Z4585" i="1"/>
  <c r="Z4577" i="1"/>
  <c r="Z4569" i="1"/>
  <c r="Z4561" i="1"/>
  <c r="Z4557" i="1"/>
  <c r="Z4549" i="1"/>
  <c r="Z4541" i="1"/>
  <c r="Z4533" i="1"/>
  <c r="Z4525" i="1"/>
  <c r="Z4517" i="1"/>
  <c r="Z4509" i="1"/>
  <c r="Z4501" i="1"/>
  <c r="Z4493" i="1"/>
  <c r="Z4485" i="1"/>
  <c r="Z4477" i="1"/>
  <c r="Z4465" i="1"/>
  <c r="Z4457" i="1"/>
  <c r="Z4449" i="1"/>
  <c r="Z4441" i="1"/>
  <c r="Z4433" i="1"/>
  <c r="Z4421" i="1"/>
  <c r="Z4413" i="1"/>
  <c r="Z4405" i="1"/>
  <c r="Z4397" i="1"/>
  <c r="Z4389" i="1"/>
  <c r="Z4381" i="1"/>
  <c r="Z4373" i="1"/>
  <c r="Z4365" i="1"/>
  <c r="Z4353" i="1"/>
  <c r="Z4345" i="1"/>
  <c r="Z4333" i="1"/>
  <c r="Z4325" i="1"/>
  <c r="Z4317" i="1"/>
  <c r="Z4309" i="1"/>
  <c r="Z4301" i="1"/>
  <c r="Z4293" i="1"/>
  <c r="Z4285" i="1"/>
  <c r="Z4273" i="1"/>
  <c r="Z4265" i="1"/>
  <c r="Z4261" i="1"/>
  <c r="Z4701" i="1"/>
  <c r="Z4693" i="1"/>
  <c r="Z4685" i="1"/>
  <c r="Z4681" i="1"/>
  <c r="Z4673" i="1"/>
  <c r="Z4665" i="1"/>
  <c r="Z4657" i="1"/>
  <c r="Z4649" i="1"/>
  <c r="Z4641" i="1"/>
  <c r="Z4633" i="1"/>
  <c r="Z4621" i="1"/>
  <c r="Z4613" i="1"/>
  <c r="Z4605" i="1"/>
  <c r="Z4601" i="1"/>
  <c r="Z4589" i="1"/>
  <c r="Z4581" i="1"/>
  <c r="Z4573" i="1"/>
  <c r="Z4565" i="1"/>
  <c r="Z4553" i="1"/>
  <c r="Z4545" i="1"/>
  <c r="Z4537" i="1"/>
  <c r="Z4529" i="1"/>
  <c r="Z4521" i="1"/>
  <c r="Z4513" i="1"/>
  <c r="Z4505" i="1"/>
  <c r="Z4497" i="1"/>
  <c r="Z4489" i="1"/>
  <c r="Z4481" i="1"/>
  <c r="Z4473" i="1"/>
  <c r="Z4469" i="1"/>
  <c r="Z4461" i="1"/>
  <c r="Z4453" i="1"/>
  <c r="Z4445" i="1"/>
  <c r="Z4437" i="1"/>
  <c r="Z4429" i="1"/>
  <c r="Z4425" i="1"/>
  <c r="Z4417" i="1"/>
  <c r="Z4409" i="1"/>
  <c r="Z4401" i="1"/>
  <c r="Z4393" i="1"/>
  <c r="Z4385" i="1"/>
  <c r="Z4377" i="1"/>
  <c r="Z4369" i="1"/>
  <c r="Z4361" i="1"/>
  <c r="Z4357" i="1"/>
  <c r="Z4349" i="1"/>
  <c r="Z4341" i="1"/>
  <c r="Z4337" i="1"/>
  <c r="Z4329" i="1"/>
  <c r="Z4321" i="1"/>
  <c r="Z4313" i="1"/>
  <c r="Z4305" i="1"/>
  <c r="Z4297" i="1"/>
  <c r="Z4289" i="1"/>
  <c r="Z4281" i="1"/>
  <c r="Z4277" i="1"/>
  <c r="Z4269" i="1"/>
  <c r="Z4257" i="1"/>
  <c r="Z4245" i="1"/>
  <c r="Z4241" i="1"/>
  <c r="Z4237" i="1"/>
  <c r="Z4233" i="1"/>
  <c r="Z4229" i="1"/>
  <c r="Z4225" i="1"/>
  <c r="Z4221" i="1"/>
  <c r="Z4217" i="1"/>
  <c r="Z4213" i="1"/>
  <c r="Z4209" i="1"/>
  <c r="Z4205" i="1"/>
  <c r="Z4201" i="1"/>
  <c r="Z4197" i="1"/>
  <c r="Z4193" i="1"/>
  <c r="Z4189" i="1"/>
  <c r="Z4185" i="1"/>
  <c r="Z4181" i="1"/>
  <c r="Z4177" i="1"/>
  <c r="Z4173" i="1"/>
  <c r="Z4169" i="1"/>
  <c r="Z4165" i="1"/>
  <c r="Z4161" i="1"/>
  <c r="Z4157" i="1"/>
  <c r="Z4153" i="1"/>
  <c r="Z4149" i="1"/>
  <c r="Z4145" i="1"/>
  <c r="Z4141" i="1"/>
  <c r="Z4137" i="1"/>
  <c r="Z4133" i="1"/>
  <c r="Z4129" i="1"/>
  <c r="Z4125" i="1"/>
  <c r="Z4121" i="1"/>
  <c r="Z4117" i="1"/>
  <c r="Z4113" i="1"/>
  <c r="Z4109" i="1"/>
  <c r="Z4105" i="1"/>
  <c r="Z4101" i="1"/>
  <c r="Z4097" i="1"/>
  <c r="Z4093" i="1"/>
  <c r="Z4089" i="1"/>
  <c r="Z4085" i="1"/>
  <c r="Z4081" i="1"/>
  <c r="Z4077" i="1"/>
  <c r="Z4073" i="1"/>
  <c r="Z4069" i="1"/>
  <c r="Z4065" i="1"/>
  <c r="Z4061" i="1"/>
  <c r="Z4057" i="1"/>
  <c r="Z4053" i="1"/>
  <c r="Z4049" i="1"/>
  <c r="Z4045" i="1"/>
  <c r="Z4041" i="1"/>
  <c r="Z4037" i="1"/>
  <c r="Z4033" i="1"/>
  <c r="Z4029" i="1"/>
  <c r="Z4025" i="1"/>
  <c r="Z4021" i="1"/>
  <c r="Z4017" i="1"/>
  <c r="Z4013" i="1"/>
  <c r="Z4009" i="1"/>
  <c r="Z4005" i="1"/>
  <c r="Z4001" i="1"/>
  <c r="Z3997" i="1"/>
  <c r="Z3993" i="1"/>
  <c r="Z3989" i="1"/>
  <c r="Z3985" i="1"/>
  <c r="Z3981" i="1"/>
  <c r="Z3977" i="1"/>
  <c r="Z3973" i="1"/>
  <c r="Z3969" i="1"/>
  <c r="Z3965" i="1"/>
  <c r="Z3961" i="1"/>
  <c r="Z3957" i="1"/>
  <c r="Z3953" i="1"/>
  <c r="Z3949" i="1"/>
  <c r="Z3945" i="1"/>
  <c r="Z3941" i="1"/>
  <c r="Z3937" i="1"/>
  <c r="Z3933" i="1"/>
  <c r="Z3929" i="1"/>
  <c r="Z3925" i="1"/>
  <c r="Z3921" i="1"/>
  <c r="Z3917" i="1"/>
  <c r="Z3913" i="1"/>
  <c r="Z3909" i="1"/>
  <c r="Z3905" i="1"/>
  <c r="Z3901" i="1"/>
  <c r="Z3897" i="1"/>
  <c r="Z3893" i="1"/>
  <c r="Z3889" i="1"/>
  <c r="Z3885" i="1"/>
  <c r="Z3881" i="1"/>
  <c r="Z3877" i="1"/>
  <c r="Z3873" i="1"/>
  <c r="Z3869" i="1"/>
  <c r="Z3865" i="1"/>
  <c r="Z3861" i="1"/>
  <c r="Z3857" i="1"/>
  <c r="Z3853" i="1"/>
  <c r="Z3849" i="1"/>
  <c r="Z3845" i="1"/>
  <c r="Z3841" i="1"/>
  <c r="Z3837" i="1"/>
  <c r="Z3833" i="1"/>
  <c r="Z3829" i="1"/>
  <c r="Z3825" i="1"/>
  <c r="Z3821" i="1"/>
  <c r="Z3817" i="1"/>
  <c r="Z3813" i="1"/>
  <c r="Z3809" i="1"/>
  <c r="Z3805" i="1"/>
  <c r="Z3801" i="1"/>
  <c r="Z3797" i="1"/>
  <c r="Z3793" i="1"/>
  <c r="Z3789" i="1"/>
  <c r="Z3785" i="1"/>
  <c r="Z3781" i="1"/>
  <c r="Z3777" i="1"/>
  <c r="Z3773" i="1"/>
  <c r="Z3769" i="1"/>
  <c r="Z3765" i="1"/>
  <c r="Z3761" i="1"/>
  <c r="Z3757" i="1"/>
  <c r="Z3753" i="1"/>
  <c r="Z3749" i="1"/>
  <c r="Z3745" i="1"/>
  <c r="Z3741" i="1"/>
  <c r="Z3737" i="1"/>
  <c r="Z3733" i="1"/>
  <c r="Z3729" i="1"/>
  <c r="Z3725" i="1"/>
  <c r="Z3721" i="1"/>
  <c r="Z3717" i="1"/>
  <c r="Z3713" i="1"/>
  <c r="Z3709" i="1"/>
  <c r="Z3705" i="1"/>
  <c r="Z3701" i="1"/>
  <c r="Z3697" i="1"/>
  <c r="Z3693" i="1"/>
  <c r="Z3689" i="1"/>
  <c r="Z3685" i="1"/>
  <c r="Z3681" i="1"/>
  <c r="Z3677" i="1"/>
  <c r="Z3673" i="1"/>
  <c r="Z3669" i="1"/>
  <c r="Z3665" i="1"/>
  <c r="Z3661" i="1"/>
  <c r="Z3657" i="1"/>
  <c r="Z3653" i="1"/>
  <c r="Z3649" i="1"/>
  <c r="Z3645" i="1"/>
  <c r="Z3641" i="1"/>
  <c r="Z3637" i="1"/>
  <c r="Z3633" i="1"/>
  <c r="Z3629" i="1"/>
  <c r="Z3625" i="1"/>
  <c r="Z3621" i="1"/>
  <c r="Z3617" i="1"/>
  <c r="Z3613" i="1"/>
  <c r="Z3609" i="1"/>
  <c r="Z3605" i="1"/>
  <c r="Z3601" i="1"/>
  <c r="Z3597" i="1"/>
  <c r="Z3593" i="1"/>
  <c r="Z3589" i="1"/>
  <c r="Z3585" i="1"/>
  <c r="Z3581" i="1"/>
  <c r="Z3577" i="1"/>
  <c r="Z3573" i="1"/>
  <c r="Z3569" i="1"/>
  <c r="Z3565" i="1"/>
  <c r="Z3561" i="1"/>
  <c r="Z3557" i="1"/>
  <c r="Z3553" i="1"/>
  <c r="Z3549" i="1"/>
  <c r="Z3545" i="1"/>
  <c r="Z3541" i="1"/>
  <c r="Z3537" i="1"/>
  <c r="Z3533" i="1"/>
  <c r="Z3529" i="1"/>
  <c r="Z3525" i="1"/>
  <c r="Z3521" i="1"/>
  <c r="Z3517" i="1"/>
  <c r="Z3513" i="1"/>
  <c r="Z3509" i="1"/>
  <c r="Z3505" i="1"/>
  <c r="Z3501" i="1"/>
  <c r="Z3497" i="1"/>
  <c r="Z3493" i="1"/>
  <c r="Z3489" i="1"/>
  <c r="Z3485" i="1"/>
  <c r="Z3481" i="1"/>
  <c r="Z3477" i="1"/>
  <c r="Z3473" i="1"/>
  <c r="Z3469" i="1"/>
  <c r="Z3465" i="1"/>
  <c r="Z3461" i="1"/>
  <c r="Z3457" i="1"/>
  <c r="Z3453" i="1"/>
  <c r="Z3449" i="1"/>
  <c r="Z3445" i="1"/>
  <c r="Z3441" i="1"/>
  <c r="Z3437" i="1"/>
  <c r="Z3433" i="1"/>
  <c r="Z3429" i="1"/>
  <c r="Z3425" i="1"/>
  <c r="Z3421" i="1"/>
  <c r="Z3417" i="1"/>
  <c r="Z3413" i="1"/>
  <c r="Z3409" i="1"/>
  <c r="Z3405" i="1"/>
  <c r="Z3401" i="1"/>
  <c r="Z3397" i="1"/>
  <c r="Z3393" i="1"/>
  <c r="Z3389" i="1"/>
  <c r="Z3385" i="1"/>
  <c r="Z3381" i="1"/>
  <c r="Z3377" i="1"/>
  <c r="Z3373" i="1"/>
  <c r="Z3369" i="1"/>
  <c r="Z3365" i="1"/>
  <c r="Z3361" i="1"/>
  <c r="Z3357" i="1"/>
  <c r="Z3353" i="1"/>
  <c r="Z3349" i="1"/>
  <c r="Z3345" i="1"/>
  <c r="Z3341" i="1"/>
  <c r="Z3337" i="1"/>
  <c r="Z3333" i="1"/>
  <c r="Z3329" i="1"/>
  <c r="Z3325" i="1"/>
  <c r="Z3321" i="1"/>
  <c r="Z3317" i="1"/>
  <c r="Z3313" i="1"/>
  <c r="Z3309" i="1"/>
  <c r="Z3305" i="1"/>
  <c r="Z3301" i="1"/>
  <c r="Z3297" i="1"/>
  <c r="Z3293" i="1"/>
  <c r="Z3289" i="1"/>
  <c r="Z3285" i="1"/>
  <c r="Z3281" i="1"/>
  <c r="Z3277" i="1"/>
  <c r="Z3273" i="1"/>
  <c r="Z3269" i="1"/>
  <c r="Z3265" i="1"/>
  <c r="Z3261" i="1"/>
  <c r="Z3257" i="1"/>
  <c r="Z3253" i="1"/>
  <c r="Z3249" i="1"/>
  <c r="Z3245" i="1"/>
  <c r="Z3241" i="1"/>
  <c r="Z3237" i="1"/>
  <c r="Z3233" i="1"/>
  <c r="Z3229" i="1"/>
  <c r="Z3225" i="1"/>
  <c r="Z3221" i="1"/>
  <c r="Z3217" i="1"/>
  <c r="Z3213" i="1"/>
  <c r="Z3209" i="1"/>
  <c r="Z3205" i="1"/>
  <c r="Z3201" i="1"/>
  <c r="Z3197" i="1"/>
  <c r="Z3193" i="1"/>
  <c r="Z3189" i="1"/>
  <c r="Z3185" i="1"/>
  <c r="Z3181" i="1"/>
  <c r="Z3177" i="1"/>
  <c r="Z3173" i="1"/>
  <c r="Z3169" i="1"/>
  <c r="Z3165" i="1"/>
  <c r="Z3161" i="1"/>
  <c r="Z3157" i="1"/>
  <c r="Z3153" i="1"/>
  <c r="Z3149" i="1"/>
  <c r="Z3145" i="1"/>
  <c r="Z3141" i="1"/>
  <c r="Z3137" i="1"/>
  <c r="Z3133" i="1"/>
  <c r="Z3129" i="1"/>
  <c r="Z3125" i="1"/>
  <c r="Z3121" i="1"/>
  <c r="Z3117" i="1"/>
  <c r="Z3113" i="1"/>
  <c r="Z3109" i="1"/>
  <c r="Z3105" i="1"/>
  <c r="Z3101" i="1"/>
  <c r="Z3097" i="1"/>
  <c r="Z3093" i="1"/>
  <c r="Z3089" i="1"/>
  <c r="Z3085" i="1"/>
  <c r="Z3081" i="1"/>
  <c r="Z3077" i="1"/>
  <c r="Z3073" i="1"/>
  <c r="Z3069" i="1"/>
  <c r="Z3065" i="1"/>
  <c r="Z3061" i="1"/>
  <c r="Z3057" i="1"/>
  <c r="Z3053" i="1"/>
  <c r="Z3049" i="1"/>
  <c r="Z3045" i="1"/>
  <c r="Z3041" i="1"/>
  <c r="Z3037" i="1"/>
  <c r="Z3033" i="1"/>
  <c r="Z3029" i="1"/>
  <c r="Z3025" i="1"/>
  <c r="Z3021" i="1"/>
  <c r="Z3017" i="1"/>
  <c r="Z3013" i="1"/>
  <c r="Z3009" i="1"/>
  <c r="Z3005" i="1"/>
  <c r="Z3001" i="1"/>
  <c r="Z2997" i="1"/>
  <c r="Z2993" i="1"/>
  <c r="Z2989" i="1"/>
  <c r="Z2985" i="1"/>
  <c r="Z2981" i="1"/>
  <c r="Z2977" i="1"/>
  <c r="Z2973" i="1"/>
  <c r="Z2969" i="1"/>
  <c r="Z2965" i="1"/>
  <c r="Z2961" i="1"/>
  <c r="Z2957" i="1"/>
  <c r="Z2953" i="1"/>
  <c r="Z2949" i="1"/>
  <c r="Z2945" i="1"/>
  <c r="Z2941" i="1"/>
  <c r="Z2937" i="1"/>
  <c r="Z2933" i="1"/>
  <c r="Z2929" i="1"/>
  <c r="Z2925" i="1"/>
  <c r="Z2921" i="1"/>
  <c r="Z2917" i="1"/>
  <c r="Z2913" i="1"/>
  <c r="Z2909" i="1"/>
  <c r="Z2905" i="1"/>
  <c r="Z2901" i="1"/>
  <c r="Z2897" i="1"/>
  <c r="Z2893" i="1"/>
  <c r="Z2889" i="1"/>
  <c r="Z2885" i="1"/>
  <c r="Z2881" i="1"/>
  <c r="Z2877" i="1"/>
  <c r="Z2873" i="1"/>
  <c r="Z2869" i="1"/>
  <c r="Z2865" i="1"/>
  <c r="Z2861" i="1"/>
  <c r="Z2857" i="1"/>
  <c r="Z2853" i="1"/>
  <c r="Z2849" i="1"/>
  <c r="Z2845" i="1"/>
  <c r="Z2841" i="1"/>
  <c r="Z2837" i="1"/>
  <c r="Z2833" i="1"/>
  <c r="Z2829" i="1"/>
  <c r="Z2825" i="1"/>
  <c r="Z2821" i="1"/>
  <c r="Z2817" i="1"/>
  <c r="Z2813" i="1"/>
  <c r="Z2809" i="1"/>
  <c r="Z2805" i="1"/>
  <c r="Z2801" i="1"/>
  <c r="Z2797" i="1"/>
  <c r="Z2793" i="1"/>
  <c r="Z2789" i="1"/>
  <c r="Z2785" i="1"/>
  <c r="Z2781" i="1"/>
  <c r="Z2777" i="1"/>
  <c r="Z2773" i="1"/>
  <c r="Z2769" i="1"/>
  <c r="Z2765" i="1"/>
  <c r="Z2761" i="1"/>
  <c r="Z2757" i="1"/>
  <c r="Z2753" i="1"/>
  <c r="Z2749" i="1"/>
  <c r="Z2745" i="1"/>
  <c r="Z2741" i="1"/>
  <c r="Z2737" i="1"/>
  <c r="Z2733" i="1"/>
  <c r="Z2729" i="1"/>
  <c r="Z2725" i="1"/>
  <c r="Z2721" i="1"/>
  <c r="Z2717" i="1"/>
  <c r="Z2713" i="1"/>
  <c r="Z2709" i="1"/>
  <c r="Z2705" i="1"/>
  <c r="Z2701" i="1"/>
  <c r="Z2697" i="1"/>
  <c r="Z2693" i="1"/>
  <c r="Z2689" i="1"/>
  <c r="Z2685" i="1"/>
  <c r="Z2681" i="1"/>
  <c r="Z2677" i="1"/>
  <c r="Z2673" i="1"/>
  <c r="Z2669" i="1"/>
  <c r="Z2665" i="1"/>
  <c r="Z2661" i="1"/>
  <c r="Z2657" i="1"/>
  <c r="Z2653" i="1"/>
  <c r="Z2649" i="1"/>
  <c r="Z2645" i="1"/>
  <c r="Z2641" i="1"/>
  <c r="Z2637" i="1"/>
  <c r="Z2633" i="1"/>
  <c r="Z2629" i="1"/>
  <c r="Z2625" i="1"/>
  <c r="Z2621" i="1"/>
  <c r="Z2617" i="1"/>
  <c r="Z2613" i="1"/>
  <c r="Z2609" i="1"/>
  <c r="Z2605" i="1"/>
  <c r="Z2601" i="1"/>
  <c r="Z2597" i="1"/>
  <c r="Z2593" i="1"/>
  <c r="Z2589" i="1"/>
  <c r="Z2585" i="1"/>
  <c r="Z2581" i="1"/>
  <c r="Z2577" i="1"/>
  <c r="Z2573" i="1"/>
  <c r="Z2569" i="1"/>
  <c r="Z2565" i="1"/>
  <c r="Z2561" i="1"/>
  <c r="Z2557" i="1"/>
  <c r="Z2553" i="1"/>
  <c r="Z2549" i="1"/>
  <c r="Z2545" i="1"/>
  <c r="Z2541" i="1"/>
  <c r="Z2537" i="1"/>
  <c r="Z2533" i="1"/>
  <c r="Z2529" i="1"/>
  <c r="Z2525" i="1"/>
  <c r="Z2521" i="1"/>
  <c r="Z2517" i="1"/>
  <c r="Z2513" i="1"/>
  <c r="Z2509" i="1"/>
  <c r="Z2505" i="1"/>
  <c r="Z2501" i="1"/>
  <c r="Z2497" i="1"/>
  <c r="Z2493" i="1"/>
  <c r="Z2489" i="1"/>
  <c r="Z2485" i="1"/>
  <c r="Z2481" i="1"/>
  <c r="Z2477" i="1"/>
  <c r="Z2473" i="1"/>
  <c r="Z2469" i="1"/>
  <c r="Z2465" i="1"/>
  <c r="Z2461" i="1"/>
  <c r="Z2457" i="1"/>
  <c r="Z2453" i="1"/>
  <c r="Z2449" i="1"/>
  <c r="Z2445" i="1"/>
  <c r="Z2441" i="1"/>
  <c r="Z2437" i="1"/>
  <c r="Z2433" i="1"/>
  <c r="Z2429" i="1"/>
  <c r="Z2425" i="1"/>
  <c r="Z2421" i="1"/>
  <c r="Z2417" i="1"/>
  <c r="Z2413" i="1"/>
  <c r="Z2409" i="1"/>
  <c r="Z2405" i="1"/>
  <c r="Z2401" i="1"/>
  <c r="Z2397" i="1"/>
  <c r="Z2393" i="1"/>
  <c r="Z2389" i="1"/>
  <c r="Z2385" i="1"/>
  <c r="Z2381" i="1"/>
  <c r="Z2377" i="1"/>
  <c r="Z2373" i="1"/>
  <c r="Z2369" i="1"/>
  <c r="Z2365" i="1"/>
  <c r="Z2361" i="1"/>
  <c r="Z2357" i="1"/>
  <c r="Z2353" i="1"/>
  <c r="Z2349" i="1"/>
  <c r="Z2345" i="1"/>
  <c r="Z2341" i="1"/>
  <c r="Z2337" i="1"/>
  <c r="Z2333" i="1"/>
  <c r="Z2329" i="1"/>
  <c r="Z2325" i="1"/>
  <c r="Z2321" i="1"/>
  <c r="Z2317" i="1"/>
  <c r="Z2313" i="1"/>
  <c r="Z2309" i="1"/>
  <c r="Z2305" i="1"/>
  <c r="Z2301" i="1"/>
  <c r="Z2297" i="1"/>
  <c r="Z2293" i="1"/>
  <c r="Z2289" i="1"/>
  <c r="Z2285" i="1"/>
  <c r="Z2281" i="1"/>
  <c r="Z2277" i="1"/>
  <c r="Z2273" i="1"/>
  <c r="Z2269" i="1"/>
  <c r="Z2265" i="1"/>
  <c r="Z2261" i="1"/>
  <c r="Z2257" i="1"/>
  <c r="Z2253" i="1"/>
  <c r="Z2249" i="1"/>
  <c r="Z2245" i="1"/>
  <c r="Z2241" i="1"/>
  <c r="Z2237" i="1"/>
  <c r="Z2233" i="1"/>
  <c r="Z2229" i="1"/>
  <c r="Z2225" i="1"/>
  <c r="Z2221" i="1"/>
  <c r="Z2217" i="1"/>
  <c r="Z2213" i="1"/>
  <c r="Z2209" i="1"/>
  <c r="Z2205" i="1"/>
  <c r="Z2201" i="1"/>
  <c r="Z2197" i="1"/>
  <c r="Z2193" i="1"/>
  <c r="Z2189" i="1"/>
  <c r="Z2185" i="1"/>
  <c r="Z2181" i="1"/>
  <c r="Z2177" i="1"/>
  <c r="Z2173" i="1"/>
  <c r="Z2169" i="1"/>
  <c r="Z2165" i="1"/>
  <c r="Z2161" i="1"/>
  <c r="Z2157" i="1"/>
  <c r="Z2153" i="1"/>
  <c r="Z2149" i="1"/>
  <c r="Z2145" i="1"/>
  <c r="Z2141" i="1"/>
  <c r="Z2137" i="1"/>
  <c r="Z2133" i="1"/>
  <c r="Z2129" i="1"/>
  <c r="Z2125" i="1"/>
  <c r="Z2121" i="1"/>
  <c r="Z2117" i="1"/>
  <c r="Z2113" i="1"/>
  <c r="Z2109" i="1"/>
  <c r="Z2105" i="1"/>
  <c r="Z2101" i="1"/>
  <c r="Z2097" i="1"/>
  <c r="Z2093" i="1"/>
  <c r="Z2089" i="1"/>
  <c r="Z2085" i="1"/>
  <c r="Z2081" i="1"/>
  <c r="Z2077" i="1"/>
  <c r="Z2073" i="1"/>
  <c r="Z2069" i="1"/>
  <c r="Z2065" i="1"/>
  <c r="Z2061" i="1"/>
  <c r="Z2057" i="1"/>
  <c r="Z2053" i="1"/>
  <c r="Z2049" i="1"/>
  <c r="Z2045" i="1"/>
  <c r="Z2041" i="1"/>
  <c r="Z2037" i="1"/>
  <c r="Z2033" i="1"/>
  <c r="Z2029" i="1"/>
  <c r="Z2025" i="1"/>
  <c r="Z2021" i="1"/>
  <c r="Z2017" i="1"/>
  <c r="Z2013" i="1"/>
  <c r="Z2009" i="1"/>
  <c r="Z2005" i="1"/>
  <c r="Z2001" i="1"/>
  <c r="Z1997" i="1"/>
  <c r="Z1993" i="1"/>
  <c r="Z1989" i="1"/>
  <c r="Z1985" i="1"/>
  <c r="Z1981" i="1"/>
  <c r="Z1977" i="1"/>
  <c r="Z1973" i="1"/>
  <c r="Z1969" i="1"/>
  <c r="Z1965" i="1"/>
  <c r="Z1961" i="1"/>
  <c r="Z1957" i="1"/>
  <c r="Z1953" i="1"/>
  <c r="Z1949" i="1"/>
  <c r="Z1945" i="1"/>
  <c r="Z1941" i="1"/>
  <c r="Z1937" i="1"/>
  <c r="Z1933" i="1"/>
  <c r="Z1929" i="1"/>
  <c r="Z1925" i="1"/>
  <c r="Z1921" i="1"/>
  <c r="Z1917" i="1"/>
  <c r="Z1913" i="1"/>
  <c r="Z1909" i="1"/>
  <c r="Z1905" i="1"/>
  <c r="Z1901" i="1"/>
  <c r="Z1897" i="1"/>
  <c r="Z1893" i="1"/>
  <c r="Z1889" i="1"/>
  <c r="Z1885" i="1"/>
  <c r="Z1881" i="1"/>
  <c r="Z1877" i="1"/>
  <c r="Z1873" i="1"/>
  <c r="Z1869" i="1"/>
  <c r="Z1865" i="1"/>
  <c r="Z1861" i="1"/>
  <c r="Z1857" i="1"/>
  <c r="Z1853" i="1"/>
  <c r="Z1849" i="1"/>
  <c r="Z1845" i="1"/>
  <c r="Z1841" i="1"/>
  <c r="Z1837" i="1"/>
  <c r="Z1833" i="1"/>
  <c r="Z1829" i="1"/>
  <c r="Z1825" i="1"/>
  <c r="Z1821" i="1"/>
  <c r="Z1817" i="1"/>
  <c r="Z1813" i="1"/>
  <c r="Z1809" i="1"/>
  <c r="Z1805" i="1"/>
  <c r="Z1801" i="1"/>
  <c r="Z1797" i="1"/>
  <c r="Z1793" i="1"/>
  <c r="Z1789" i="1"/>
  <c r="Z1785" i="1"/>
  <c r="Z1781" i="1"/>
  <c r="Z1777" i="1"/>
  <c r="Z1773" i="1"/>
  <c r="Z1769" i="1"/>
  <c r="Z1765" i="1"/>
  <c r="Z1761" i="1"/>
  <c r="Z1757" i="1"/>
  <c r="Z1753" i="1"/>
  <c r="Z1749" i="1"/>
  <c r="Z1745" i="1"/>
  <c r="Z1741" i="1"/>
  <c r="Z1737" i="1"/>
  <c r="Z1733" i="1"/>
  <c r="Z1729" i="1"/>
  <c r="Z1725" i="1"/>
  <c r="Z1721" i="1"/>
  <c r="Z1717" i="1"/>
  <c r="Z1713" i="1"/>
  <c r="Z1709" i="1"/>
  <c r="Z1705" i="1"/>
  <c r="Z1701" i="1"/>
  <c r="Z1697" i="1"/>
  <c r="Z1693" i="1"/>
  <c r="Z1689" i="1"/>
  <c r="Z1685" i="1"/>
  <c r="Z1681" i="1"/>
  <c r="Z1677" i="1"/>
  <c r="Z1673" i="1"/>
  <c r="Z1669" i="1"/>
  <c r="Z1665" i="1"/>
  <c r="Z1661" i="1"/>
  <c r="Z1657" i="1"/>
  <c r="Z1653" i="1"/>
  <c r="Z1649" i="1"/>
  <c r="Z1645" i="1"/>
  <c r="Z1641" i="1"/>
  <c r="Z1637" i="1"/>
  <c r="Z1633" i="1"/>
  <c r="Z1629" i="1"/>
  <c r="Z1625" i="1"/>
  <c r="Z1621" i="1"/>
  <c r="Z1617" i="1"/>
  <c r="Z1613" i="1"/>
  <c r="Z1609" i="1"/>
  <c r="Z1605" i="1"/>
  <c r="Z1601" i="1"/>
  <c r="Z1597" i="1"/>
  <c r="Z1593" i="1"/>
  <c r="Z1589" i="1"/>
  <c r="Z1585" i="1"/>
  <c r="Z1581" i="1"/>
  <c r="Z1577" i="1"/>
  <c r="Z1573" i="1"/>
  <c r="Z1569" i="1"/>
  <c r="Z1565" i="1"/>
  <c r="Z1561" i="1"/>
  <c r="Z1557" i="1"/>
  <c r="Z1553" i="1"/>
  <c r="Z1549" i="1"/>
  <c r="Z1545" i="1"/>
  <c r="Z1541" i="1"/>
  <c r="Z1537" i="1"/>
  <c r="Z1533" i="1"/>
  <c r="Z1529" i="1"/>
  <c r="Z1117" i="1"/>
  <c r="Z741" i="1"/>
  <c r="Z4967" i="1"/>
  <c r="Z4959" i="1"/>
  <c r="Z4955" i="1"/>
  <c r="Z4951" i="1"/>
  <c r="Z4947" i="1"/>
  <c r="Z4943" i="1"/>
  <c r="Z4939" i="1"/>
  <c r="Z4935" i="1"/>
  <c r="Z4931" i="1"/>
  <c r="Z4927" i="1"/>
  <c r="Z4923" i="1"/>
  <c r="Z4919" i="1"/>
  <c r="Z4915" i="1"/>
  <c r="Z4911" i="1"/>
  <c r="Z4907" i="1"/>
  <c r="Z4903" i="1"/>
  <c r="Z4899" i="1"/>
  <c r="Z4895" i="1"/>
  <c r="Z4891" i="1"/>
  <c r="Z4887" i="1"/>
  <c r="Z4883" i="1"/>
  <c r="Z4879" i="1"/>
  <c r="Z4875" i="1"/>
  <c r="Z4871" i="1"/>
  <c r="Z4867" i="1"/>
  <c r="Z4863" i="1"/>
  <c r="Z4859" i="1"/>
  <c r="Z4855" i="1"/>
  <c r="Z4851" i="1"/>
  <c r="Z4847" i="1"/>
  <c r="Z4843" i="1"/>
  <c r="Z4839" i="1"/>
  <c r="Z4835" i="1"/>
  <c r="Z4831" i="1"/>
  <c r="Z4827" i="1"/>
  <c r="Z4823" i="1"/>
  <c r="Z4819" i="1"/>
  <c r="Z4815" i="1"/>
  <c r="Z4811" i="1"/>
  <c r="Z4807" i="1"/>
  <c r="Z4803" i="1"/>
  <c r="Z4799" i="1"/>
  <c r="Z4795" i="1"/>
  <c r="Z4791" i="1"/>
  <c r="Z4787" i="1"/>
  <c r="Z4783" i="1"/>
  <c r="Z4779" i="1"/>
  <c r="Z4775" i="1"/>
  <c r="Z4771" i="1"/>
  <c r="Z4767" i="1"/>
  <c r="Z4763" i="1"/>
  <c r="Z4759" i="1"/>
  <c r="Z4755" i="1"/>
  <c r="Z4751" i="1"/>
  <c r="Z4747" i="1"/>
  <c r="Z4743" i="1"/>
  <c r="Z4739" i="1"/>
  <c r="Z4735" i="1"/>
  <c r="Z4731" i="1"/>
  <c r="Z4727" i="1"/>
  <c r="Z4723" i="1"/>
  <c r="Z4719" i="1"/>
  <c r="Z4715" i="1"/>
  <c r="Z4711" i="1"/>
  <c r="Z4707" i="1"/>
  <c r="Z4703" i="1"/>
  <c r="Z4699" i="1"/>
  <c r="Z4695" i="1"/>
  <c r="Z4691" i="1"/>
  <c r="Z4687" i="1"/>
  <c r="Z4683" i="1"/>
  <c r="Z4679" i="1"/>
  <c r="Z4675" i="1"/>
  <c r="Z4671" i="1"/>
  <c r="Z4667" i="1"/>
  <c r="Z4663" i="1"/>
  <c r="Z4659" i="1"/>
  <c r="Z4655" i="1"/>
  <c r="Z4651" i="1"/>
  <c r="Z4647" i="1"/>
  <c r="Z4643" i="1"/>
  <c r="Z4639" i="1"/>
  <c r="Z4635" i="1"/>
  <c r="Z4631" i="1"/>
  <c r="Z4627" i="1"/>
  <c r="Z4623" i="1"/>
  <c r="Z4619" i="1"/>
  <c r="Z4615" i="1"/>
  <c r="Z4611" i="1"/>
  <c r="Z4607" i="1"/>
  <c r="Z4603" i="1"/>
  <c r="Z4599" i="1"/>
  <c r="Z4595" i="1"/>
  <c r="Z4591" i="1"/>
  <c r="Z4587" i="1"/>
  <c r="Z4583" i="1"/>
  <c r="Z4579" i="1"/>
  <c r="Z4575" i="1"/>
  <c r="Z4571" i="1"/>
  <c r="Z4567" i="1"/>
  <c r="Z4563" i="1"/>
  <c r="Z4559" i="1"/>
  <c r="Z4555" i="1"/>
  <c r="Z4551" i="1"/>
  <c r="Z4547" i="1"/>
  <c r="Z4543" i="1"/>
  <c r="Z4539" i="1"/>
  <c r="Z4535" i="1"/>
  <c r="Z4531" i="1"/>
  <c r="Z4527" i="1"/>
  <c r="Z4523" i="1"/>
  <c r="Z4519" i="1"/>
  <c r="Z4515" i="1"/>
  <c r="Z4511" i="1"/>
  <c r="Z4507" i="1"/>
  <c r="Z4503" i="1"/>
  <c r="Z4499" i="1"/>
  <c r="Z4495" i="1"/>
  <c r="Z4491" i="1"/>
  <c r="Z4487" i="1"/>
  <c r="Z4483" i="1"/>
  <c r="Z4479" i="1"/>
  <c r="Z4475" i="1"/>
  <c r="Z4471" i="1"/>
  <c r="Z4467" i="1"/>
  <c r="Z4463" i="1"/>
  <c r="Z4459" i="1"/>
  <c r="Z4455" i="1"/>
  <c r="Z4451" i="1"/>
  <c r="Z4447" i="1"/>
  <c r="Z4443" i="1"/>
  <c r="Z4439" i="1"/>
  <c r="Z4435" i="1"/>
  <c r="Z4431" i="1"/>
  <c r="Z4427" i="1"/>
  <c r="Z4423" i="1"/>
  <c r="Z4419" i="1"/>
  <c r="Z4415" i="1"/>
  <c r="Z4411" i="1"/>
  <c r="Z4407" i="1"/>
  <c r="Z4403" i="1"/>
  <c r="Z4399" i="1"/>
  <c r="Z4395" i="1"/>
  <c r="Z4391" i="1"/>
  <c r="Z4387" i="1"/>
  <c r="Z4383" i="1"/>
  <c r="Z4379" i="1"/>
  <c r="Z4375" i="1"/>
  <c r="Z4371" i="1"/>
  <c r="Z4367" i="1"/>
  <c r="Z4363" i="1"/>
  <c r="Z4359" i="1"/>
  <c r="Z4355" i="1"/>
  <c r="Z4351" i="1"/>
  <c r="Z4347" i="1"/>
  <c r="Z4343" i="1"/>
  <c r="Z4339" i="1"/>
  <c r="Z4335" i="1"/>
  <c r="Z4331" i="1"/>
  <c r="Z4327" i="1"/>
  <c r="Z4323" i="1"/>
  <c r="Z4319" i="1"/>
  <c r="Z4315" i="1"/>
  <c r="Z4311" i="1"/>
  <c r="Z4307" i="1"/>
  <c r="Z4303" i="1"/>
  <c r="Z4299" i="1"/>
  <c r="Z4295" i="1"/>
  <c r="Z4291" i="1"/>
  <c r="Z4287" i="1"/>
  <c r="Z4283" i="1"/>
  <c r="Z4279" i="1"/>
  <c r="Z4275" i="1"/>
  <c r="Z4271" i="1"/>
  <c r="Z4267" i="1"/>
  <c r="Z4263" i="1"/>
  <c r="Z4259" i="1"/>
  <c r="Z4255" i="1"/>
  <c r="Z4251" i="1"/>
  <c r="Z4247" i="1"/>
  <c r="Z4243" i="1"/>
  <c r="Z4239" i="1"/>
  <c r="Z4235" i="1"/>
  <c r="Z4231" i="1"/>
  <c r="Z4227" i="1"/>
  <c r="Z4223" i="1"/>
  <c r="Z4219" i="1"/>
  <c r="Z4215" i="1"/>
  <c r="Z4211" i="1"/>
  <c r="Z4207" i="1"/>
  <c r="Z4203" i="1"/>
  <c r="Z4199" i="1"/>
  <c r="Z4195" i="1"/>
  <c r="Z4191" i="1"/>
  <c r="Z4187" i="1"/>
  <c r="Z4183" i="1"/>
  <c r="Z4179" i="1"/>
  <c r="Z4175" i="1"/>
  <c r="Z4171" i="1"/>
  <c r="Z4167" i="1"/>
  <c r="Z4163" i="1"/>
  <c r="Z4159" i="1"/>
  <c r="Z4155" i="1"/>
  <c r="Z4151" i="1"/>
  <c r="Z4147" i="1"/>
  <c r="Z4143" i="1"/>
  <c r="Z4139" i="1"/>
  <c r="Z4135" i="1"/>
  <c r="Z4131" i="1"/>
  <c r="Z4127" i="1"/>
  <c r="Z4123" i="1"/>
  <c r="Z4119" i="1"/>
  <c r="Z4115" i="1"/>
  <c r="Z4111" i="1"/>
  <c r="Z4107" i="1"/>
  <c r="Z4103" i="1"/>
  <c r="Z4099" i="1"/>
  <c r="Z4095" i="1"/>
  <c r="Z4091" i="1"/>
  <c r="Z4087" i="1"/>
  <c r="Z4083" i="1"/>
  <c r="Z4079" i="1"/>
  <c r="Z4075" i="1"/>
  <c r="Z4071" i="1"/>
  <c r="Z4067" i="1"/>
  <c r="Z4063" i="1"/>
  <c r="Z4059" i="1"/>
  <c r="Z4055" i="1"/>
  <c r="Z4051" i="1"/>
  <c r="Z4047" i="1"/>
  <c r="Z4043" i="1"/>
  <c r="Z4039" i="1"/>
  <c r="Z4035" i="1"/>
  <c r="Z4031" i="1"/>
  <c r="Z4027" i="1"/>
  <c r="Z4023" i="1"/>
  <c r="Z4019" i="1"/>
  <c r="Z4015" i="1"/>
  <c r="Z4011" i="1"/>
  <c r="Z4007" i="1"/>
  <c r="Z4003" i="1"/>
  <c r="Z3999" i="1"/>
  <c r="Z3995" i="1"/>
  <c r="Z3991" i="1"/>
  <c r="Z3987" i="1"/>
  <c r="Z3983" i="1"/>
  <c r="Z3979" i="1"/>
  <c r="Z3975" i="1"/>
  <c r="Z3971" i="1"/>
  <c r="Z3967" i="1"/>
  <c r="Z3963" i="1"/>
  <c r="Z3959" i="1"/>
  <c r="Z3955" i="1"/>
  <c r="Z3951" i="1"/>
  <c r="Z3947" i="1"/>
  <c r="Z3943" i="1"/>
  <c r="Z3939" i="1"/>
  <c r="Z3935" i="1"/>
  <c r="Z3931" i="1"/>
  <c r="Z3927" i="1"/>
  <c r="Z3923" i="1"/>
  <c r="Z3919" i="1"/>
  <c r="Z3915" i="1"/>
  <c r="Z3911" i="1"/>
  <c r="Z3907" i="1"/>
  <c r="Z3903" i="1"/>
  <c r="Z3899" i="1"/>
  <c r="Z3895" i="1"/>
  <c r="Z3891" i="1"/>
  <c r="Z3887" i="1"/>
  <c r="Z3883" i="1"/>
  <c r="Z3879" i="1"/>
  <c r="Z3875" i="1"/>
  <c r="Z3871" i="1"/>
  <c r="Z3867" i="1"/>
  <c r="Z3863" i="1"/>
  <c r="Z3859" i="1"/>
  <c r="Z3855" i="1"/>
  <c r="Z3851" i="1"/>
  <c r="Z3847" i="1"/>
  <c r="Z3843" i="1"/>
  <c r="Z3839" i="1"/>
  <c r="Z3835" i="1"/>
  <c r="Z3831" i="1"/>
  <c r="Z3827" i="1"/>
  <c r="Z3823" i="1"/>
  <c r="Z3819" i="1"/>
  <c r="Z3815" i="1"/>
  <c r="Z3811" i="1"/>
  <c r="Z3807" i="1"/>
  <c r="Z3803" i="1"/>
  <c r="Z3799" i="1"/>
  <c r="Z3795" i="1"/>
  <c r="Z3791" i="1"/>
  <c r="Z3787" i="1"/>
  <c r="Z3783" i="1"/>
  <c r="Z3779" i="1"/>
  <c r="Z3775" i="1"/>
  <c r="Z3771" i="1"/>
  <c r="Z3767" i="1"/>
  <c r="Z3763" i="1"/>
  <c r="Z3759" i="1"/>
  <c r="Z3755" i="1"/>
  <c r="Z3751" i="1"/>
  <c r="Z3747" i="1"/>
  <c r="Z3743" i="1"/>
  <c r="Z3739" i="1"/>
  <c r="Z3735" i="1"/>
  <c r="Z3731" i="1"/>
  <c r="Z3727" i="1"/>
  <c r="Z3723" i="1"/>
  <c r="Z3719" i="1"/>
  <c r="Z3715" i="1"/>
  <c r="Z3711" i="1"/>
  <c r="Z3707" i="1"/>
  <c r="Z3703" i="1"/>
  <c r="Z3699" i="1"/>
  <c r="Z3695" i="1"/>
  <c r="Z3691" i="1"/>
  <c r="Z3687" i="1"/>
  <c r="Z3683" i="1"/>
  <c r="Z3679" i="1"/>
  <c r="Z3675" i="1"/>
  <c r="Z3671" i="1"/>
  <c r="Z3667" i="1"/>
  <c r="Z3663" i="1"/>
  <c r="Z3659" i="1"/>
  <c r="Z3655" i="1"/>
  <c r="Z3651" i="1"/>
  <c r="Z3647" i="1"/>
  <c r="Z3643" i="1"/>
  <c r="Z3639" i="1"/>
  <c r="Z3635" i="1"/>
  <c r="Z3631" i="1"/>
  <c r="Z3627" i="1"/>
  <c r="Z3623" i="1"/>
  <c r="Z3619" i="1"/>
  <c r="Z3615" i="1"/>
  <c r="Z3611" i="1"/>
  <c r="Z3607" i="1"/>
  <c r="Z3603" i="1"/>
  <c r="Z3599" i="1"/>
  <c r="Z3595" i="1"/>
  <c r="Z3591" i="1"/>
  <c r="Z3587" i="1"/>
  <c r="Z3583" i="1"/>
  <c r="Z3579" i="1"/>
  <c r="Z3575" i="1"/>
  <c r="Z3571" i="1"/>
  <c r="Z3567" i="1"/>
  <c r="Z3563" i="1"/>
  <c r="Z3559" i="1"/>
  <c r="Z3555" i="1"/>
  <c r="Z3551" i="1"/>
  <c r="Z3547" i="1"/>
  <c r="Z3543" i="1"/>
  <c r="Z3539" i="1"/>
  <c r="Z3535" i="1"/>
  <c r="Z3531" i="1"/>
  <c r="Z3527" i="1"/>
  <c r="Z3523" i="1"/>
  <c r="Z3519" i="1"/>
  <c r="Z3515" i="1"/>
  <c r="Z3511" i="1"/>
  <c r="Z3507" i="1"/>
  <c r="Z3503" i="1"/>
  <c r="Z3499" i="1"/>
  <c r="Z3495" i="1"/>
  <c r="Z3491" i="1"/>
  <c r="Z3487" i="1"/>
  <c r="Z3483" i="1"/>
  <c r="Z3479" i="1"/>
  <c r="Z3475" i="1"/>
  <c r="Z3471" i="1"/>
  <c r="Z3467" i="1"/>
  <c r="Z3463" i="1"/>
  <c r="Z3459" i="1"/>
  <c r="Z3455" i="1"/>
  <c r="Z3451" i="1"/>
  <c r="Z3447" i="1"/>
  <c r="Z3443" i="1"/>
  <c r="Z3439" i="1"/>
  <c r="Z3435" i="1"/>
  <c r="Z3431" i="1"/>
  <c r="Z3427" i="1"/>
  <c r="Z3423" i="1"/>
  <c r="Z3419" i="1"/>
  <c r="Z3415" i="1"/>
  <c r="Z3411" i="1"/>
  <c r="Z3407" i="1"/>
  <c r="Z3403" i="1"/>
  <c r="Z3399" i="1"/>
  <c r="Z3395" i="1"/>
  <c r="Z3391" i="1"/>
  <c r="Z3387" i="1"/>
  <c r="Z3383" i="1"/>
  <c r="Z3379" i="1"/>
  <c r="Z3375" i="1"/>
  <c r="Z3371" i="1"/>
  <c r="Z3367" i="1"/>
  <c r="Z3363" i="1"/>
  <c r="Z3359" i="1"/>
  <c r="Z3355" i="1"/>
  <c r="Z3351" i="1"/>
  <c r="Z3347" i="1"/>
  <c r="Z3343" i="1"/>
  <c r="Z3339" i="1"/>
  <c r="Z3335" i="1"/>
  <c r="Z3331" i="1"/>
  <c r="Z3327" i="1"/>
  <c r="Z3323" i="1"/>
  <c r="Z3319" i="1"/>
  <c r="Z3315" i="1"/>
  <c r="Z3311" i="1"/>
  <c r="Z3307" i="1"/>
  <c r="Z3303" i="1"/>
  <c r="Z3299" i="1"/>
  <c r="Z3295" i="1"/>
  <c r="Z3291" i="1"/>
  <c r="Z3287" i="1"/>
  <c r="Z3283" i="1"/>
  <c r="Z3279" i="1"/>
  <c r="Z3275" i="1"/>
  <c r="Z3271" i="1"/>
  <c r="Z3267" i="1"/>
  <c r="Z3263" i="1"/>
  <c r="Z3259" i="1"/>
  <c r="Z3255" i="1"/>
  <c r="Z3251" i="1"/>
  <c r="Z3247" i="1"/>
  <c r="Z3243" i="1"/>
  <c r="Z3239" i="1"/>
  <c r="Z3235" i="1"/>
  <c r="Z3231" i="1"/>
  <c r="Z3227" i="1"/>
  <c r="Z3223" i="1"/>
  <c r="Z3219" i="1"/>
  <c r="Z3215" i="1"/>
  <c r="Z3211" i="1"/>
  <c r="Z3207" i="1"/>
  <c r="Z3203" i="1"/>
  <c r="Z3199" i="1"/>
  <c r="Z3195" i="1"/>
  <c r="Z3191" i="1"/>
  <c r="Z3187" i="1"/>
  <c r="Z3183" i="1"/>
  <c r="Z3179" i="1"/>
  <c r="Z3175" i="1"/>
  <c r="Z3171" i="1"/>
  <c r="Z3167" i="1"/>
  <c r="Z3163" i="1"/>
  <c r="Z3159" i="1"/>
  <c r="Z3155" i="1"/>
  <c r="Z3151" i="1"/>
  <c r="Z3147" i="1"/>
  <c r="Z3143" i="1"/>
  <c r="Z3139" i="1"/>
  <c r="Z3135" i="1"/>
  <c r="Z3131" i="1"/>
  <c r="Z3127" i="1"/>
  <c r="Z3123" i="1"/>
  <c r="Z3119" i="1"/>
  <c r="Z3115" i="1"/>
  <c r="Z3111" i="1"/>
  <c r="Z3107" i="1"/>
  <c r="Z3103" i="1"/>
  <c r="Z3099" i="1"/>
  <c r="Z3095" i="1"/>
  <c r="Z3091" i="1"/>
  <c r="Z3087" i="1"/>
  <c r="Z3083" i="1"/>
  <c r="Z3079" i="1"/>
  <c r="Z3075" i="1"/>
  <c r="Z3071" i="1"/>
  <c r="Z3067" i="1"/>
  <c r="Z3063" i="1"/>
  <c r="Z3059" i="1"/>
  <c r="Z3055" i="1"/>
  <c r="Z3051" i="1"/>
  <c r="Z3047" i="1"/>
  <c r="Z3043" i="1"/>
  <c r="Z3039" i="1"/>
  <c r="Z3035" i="1"/>
  <c r="Z3031" i="1"/>
  <c r="Z3027" i="1"/>
  <c r="Z3023" i="1"/>
  <c r="Z3019" i="1"/>
  <c r="Z3015" i="1"/>
  <c r="Z3011" i="1"/>
  <c r="Z3007" i="1"/>
  <c r="Z3003" i="1"/>
  <c r="Z2999" i="1"/>
  <c r="Z2995" i="1"/>
  <c r="Z2991" i="1"/>
  <c r="Z2987" i="1"/>
  <c r="Z2983" i="1"/>
  <c r="Z2979" i="1"/>
  <c r="Z2975" i="1"/>
  <c r="Z2971" i="1"/>
  <c r="Z2967" i="1"/>
  <c r="Z2963" i="1"/>
  <c r="Z2959" i="1"/>
  <c r="Z2955" i="1"/>
  <c r="Z2951" i="1"/>
  <c r="Z2947" i="1"/>
  <c r="Z2943" i="1"/>
  <c r="Z2939" i="1"/>
  <c r="Z2935" i="1"/>
  <c r="Z2931" i="1"/>
  <c r="Z2927" i="1"/>
  <c r="Z2923" i="1"/>
  <c r="Z2919" i="1"/>
  <c r="Z2915" i="1"/>
  <c r="Z2911" i="1"/>
  <c r="Z2907" i="1"/>
  <c r="Z2903" i="1"/>
  <c r="Z2899" i="1"/>
  <c r="Z2895" i="1"/>
  <c r="Z2891" i="1"/>
  <c r="Z2887" i="1"/>
  <c r="Z2883" i="1"/>
  <c r="Z2879" i="1"/>
  <c r="Z2875" i="1"/>
  <c r="Z2871" i="1"/>
  <c r="Z2867" i="1"/>
  <c r="Z2863" i="1"/>
  <c r="Z2859" i="1"/>
  <c r="Z2855" i="1"/>
  <c r="Z2851" i="1"/>
  <c r="Z2847" i="1"/>
  <c r="Z2843" i="1"/>
  <c r="Z2839" i="1"/>
  <c r="Z2835" i="1"/>
  <c r="Z2831" i="1"/>
  <c r="Z2827" i="1"/>
  <c r="Z2823" i="1"/>
  <c r="Z2819" i="1"/>
  <c r="Z2815" i="1"/>
  <c r="Z2811" i="1"/>
  <c r="Z2807" i="1"/>
  <c r="Z2803" i="1"/>
  <c r="Z2799" i="1"/>
  <c r="Z2795" i="1"/>
  <c r="Z2791" i="1"/>
  <c r="Z2787" i="1"/>
  <c r="Z2783" i="1"/>
  <c r="Z2779" i="1"/>
  <c r="Z2775" i="1"/>
  <c r="Z2771" i="1"/>
  <c r="Z2767" i="1"/>
  <c r="Z2763" i="1"/>
  <c r="Z2759" i="1"/>
  <c r="Z2755" i="1"/>
  <c r="Z2751" i="1"/>
  <c r="Z2747" i="1"/>
  <c r="Z2743" i="1"/>
  <c r="Z2739" i="1"/>
  <c r="Z2735" i="1"/>
  <c r="Z2731" i="1"/>
  <c r="Z2727" i="1"/>
  <c r="Z2723" i="1"/>
  <c r="Z2719" i="1"/>
  <c r="Z2715" i="1"/>
  <c r="Z2711" i="1"/>
  <c r="Z2707" i="1"/>
  <c r="Z2703" i="1"/>
  <c r="Z2699" i="1"/>
  <c r="Z2695" i="1"/>
  <c r="Z2691" i="1"/>
  <c r="Z2687" i="1"/>
  <c r="Z2683" i="1"/>
  <c r="Z2679" i="1"/>
  <c r="Z2675" i="1"/>
  <c r="Z2671" i="1"/>
  <c r="Z2667" i="1"/>
  <c r="Z2663" i="1"/>
  <c r="Z2659" i="1"/>
  <c r="Z2655" i="1"/>
  <c r="Z2651" i="1"/>
  <c r="Z2647" i="1"/>
  <c r="Z2643" i="1"/>
  <c r="Z2639" i="1"/>
  <c r="Z2635" i="1"/>
  <c r="Z2631" i="1"/>
  <c r="Z2627" i="1"/>
  <c r="Z2623" i="1"/>
  <c r="Z2619" i="1"/>
  <c r="Z2615" i="1"/>
  <c r="Z2611" i="1"/>
  <c r="Z2607" i="1"/>
  <c r="Z2603" i="1"/>
  <c r="Z2599" i="1"/>
  <c r="Z2595" i="1"/>
  <c r="Z2591" i="1"/>
  <c r="Z2587" i="1"/>
  <c r="Z2583" i="1"/>
  <c r="Z2579" i="1"/>
  <c r="Z2575" i="1"/>
  <c r="Z2571" i="1"/>
  <c r="Z2567" i="1"/>
  <c r="Z2563" i="1"/>
  <c r="Z2559" i="1"/>
  <c r="Z2555" i="1"/>
  <c r="Z2551" i="1"/>
  <c r="Z2547" i="1"/>
  <c r="Z2543" i="1"/>
  <c r="Z2539" i="1"/>
  <c r="Z2535" i="1"/>
  <c r="Z2531" i="1"/>
  <c r="Z2527" i="1"/>
  <c r="Z2523" i="1"/>
  <c r="Z2519" i="1"/>
  <c r="Z2515" i="1"/>
  <c r="Z2511" i="1"/>
  <c r="Z2507" i="1"/>
  <c r="Z2503" i="1"/>
  <c r="Z2499" i="1"/>
  <c r="Z2495" i="1"/>
  <c r="Z2491" i="1"/>
  <c r="Z2487" i="1"/>
  <c r="Z2483" i="1"/>
  <c r="Z2479" i="1"/>
  <c r="Z2475" i="1"/>
  <c r="Z2471" i="1"/>
  <c r="Z2467" i="1"/>
  <c r="Z2463" i="1"/>
  <c r="Z2459" i="1"/>
  <c r="Z2455" i="1"/>
  <c r="Z2451" i="1"/>
  <c r="Z2447" i="1"/>
  <c r="Z2443" i="1"/>
  <c r="Z2439" i="1"/>
  <c r="Z2435" i="1"/>
  <c r="Z2431" i="1"/>
  <c r="Z2427" i="1"/>
  <c r="Z2423" i="1"/>
  <c r="Z2419" i="1"/>
  <c r="Z2415" i="1"/>
  <c r="Z2411" i="1"/>
  <c r="Z2407" i="1"/>
  <c r="Z2403" i="1"/>
  <c r="Z2399" i="1"/>
  <c r="Z2395" i="1"/>
  <c r="Z2391" i="1"/>
  <c r="Z2387" i="1"/>
  <c r="Z2383" i="1"/>
  <c r="Z2379" i="1"/>
  <c r="Z2375" i="1"/>
  <c r="Z2371" i="1"/>
  <c r="Z2367" i="1"/>
  <c r="Z2363" i="1"/>
  <c r="Z2359" i="1"/>
  <c r="Z2355" i="1"/>
  <c r="Z2351" i="1"/>
  <c r="Z2347" i="1"/>
  <c r="Z2343" i="1"/>
  <c r="Z2339" i="1"/>
  <c r="Z2335" i="1"/>
  <c r="Z2331" i="1"/>
  <c r="Z2327" i="1"/>
  <c r="Z2323" i="1"/>
  <c r="Z2319" i="1"/>
  <c r="Z2315" i="1"/>
  <c r="Z2311" i="1"/>
  <c r="Z2307" i="1"/>
  <c r="Z2303" i="1"/>
  <c r="Z2299" i="1"/>
  <c r="Z2295" i="1"/>
  <c r="Z2291" i="1"/>
  <c r="Z2287" i="1"/>
  <c r="Z2283" i="1"/>
  <c r="Z2279" i="1"/>
  <c r="Z2275" i="1"/>
  <c r="Z2271" i="1"/>
  <c r="Z2267" i="1"/>
  <c r="Z2263" i="1"/>
  <c r="Z2259" i="1"/>
  <c r="Z2255" i="1"/>
  <c r="Z2251" i="1"/>
  <c r="Z2247" i="1"/>
  <c r="Z2243" i="1"/>
  <c r="Z2239" i="1"/>
  <c r="Z2235" i="1"/>
  <c r="Z2231" i="1"/>
  <c r="Z2227" i="1"/>
  <c r="Z2223" i="1"/>
  <c r="Z2219" i="1"/>
  <c r="Z2215" i="1"/>
  <c r="Z2211" i="1"/>
  <c r="Z2207" i="1"/>
  <c r="Z2203" i="1"/>
  <c r="Z2199" i="1"/>
  <c r="Z2195" i="1"/>
  <c r="Z2191" i="1"/>
  <c r="Z2187" i="1"/>
  <c r="Z2183" i="1"/>
  <c r="Z2179" i="1"/>
  <c r="Z2175" i="1"/>
  <c r="Z2171" i="1"/>
  <c r="Z2167" i="1"/>
  <c r="Z2163" i="1"/>
  <c r="Z2159" i="1"/>
  <c r="Z2155" i="1"/>
  <c r="Z2151" i="1"/>
  <c r="Z2147" i="1"/>
  <c r="Z2143" i="1"/>
  <c r="Z2139" i="1"/>
  <c r="Z2135" i="1"/>
  <c r="Z2131" i="1"/>
  <c r="Z2127" i="1"/>
  <c r="Z2123" i="1"/>
  <c r="Z2119" i="1"/>
  <c r="Z2115" i="1"/>
  <c r="Z2111" i="1"/>
  <c r="Z2107" i="1"/>
  <c r="Z2103" i="1"/>
  <c r="Z2099" i="1"/>
  <c r="Z2095" i="1"/>
  <c r="Z2091" i="1"/>
  <c r="Z2087" i="1"/>
  <c r="Z2083" i="1"/>
  <c r="Z2079" i="1"/>
  <c r="Z2075" i="1"/>
  <c r="Z2071" i="1"/>
  <c r="Z2067" i="1"/>
  <c r="Z2063" i="1"/>
  <c r="Z2059" i="1"/>
  <c r="Z2055" i="1"/>
  <c r="Z2051" i="1"/>
  <c r="Z2047" i="1"/>
  <c r="Z2043" i="1"/>
  <c r="Z2039" i="1"/>
  <c r="Z2035" i="1"/>
  <c r="Z2031" i="1"/>
  <c r="Z2027" i="1"/>
  <c r="Z2023" i="1"/>
  <c r="Z2019" i="1"/>
  <c r="Z2015" i="1"/>
  <c r="Z2011" i="1"/>
  <c r="Z2007" i="1"/>
  <c r="Z2003" i="1"/>
  <c r="Z1999" i="1"/>
  <c r="Z1995" i="1"/>
  <c r="Z1991" i="1"/>
  <c r="Z1987" i="1"/>
  <c r="Z1983" i="1"/>
  <c r="Z1979" i="1"/>
  <c r="Z1975" i="1"/>
  <c r="Z1971" i="1"/>
  <c r="Z1967" i="1"/>
  <c r="Z1963" i="1"/>
  <c r="Z1959" i="1"/>
  <c r="Z1955" i="1"/>
  <c r="Z1951" i="1"/>
  <c r="Z1947" i="1"/>
  <c r="Z1943" i="1"/>
  <c r="Z1939" i="1"/>
  <c r="Z1935" i="1"/>
  <c r="Z1931" i="1"/>
  <c r="Z1927" i="1"/>
  <c r="Z1923" i="1"/>
  <c r="Z1919" i="1"/>
  <c r="Z1915" i="1"/>
  <c r="Z1911" i="1"/>
  <c r="Z1907" i="1"/>
  <c r="Z1903" i="1"/>
  <c r="Z1899" i="1"/>
  <c r="Z1895" i="1"/>
  <c r="Z1891" i="1"/>
  <c r="Z1887" i="1"/>
  <c r="Z1883" i="1"/>
  <c r="Z1879" i="1"/>
  <c r="Z1875" i="1"/>
  <c r="Z1871" i="1"/>
  <c r="Z1867" i="1"/>
  <c r="Z1863" i="1"/>
  <c r="Z1859" i="1"/>
  <c r="Z1855" i="1"/>
  <c r="Z1851" i="1"/>
  <c r="Z1847" i="1"/>
  <c r="Z1843" i="1"/>
  <c r="Z1839" i="1"/>
  <c r="Z1835" i="1"/>
  <c r="Z1831" i="1"/>
  <c r="Z1827" i="1"/>
  <c r="Z1823" i="1"/>
  <c r="Z1819" i="1"/>
  <c r="Z1815" i="1"/>
  <c r="Z1811" i="1"/>
  <c r="Z1807" i="1"/>
  <c r="Z1803" i="1"/>
  <c r="Z1799" i="1"/>
  <c r="Z1795" i="1"/>
  <c r="Z1791" i="1"/>
  <c r="Z1787" i="1"/>
  <c r="Z1783" i="1"/>
  <c r="Z1779" i="1"/>
  <c r="Z1775" i="1"/>
  <c r="Z1771" i="1"/>
  <c r="Z1767" i="1"/>
  <c r="Z1763" i="1"/>
  <c r="Z1759" i="1"/>
  <c r="Z1755" i="1"/>
  <c r="Z1751" i="1"/>
  <c r="Z1747" i="1"/>
  <c r="Z1743" i="1"/>
  <c r="Z1739" i="1"/>
  <c r="Z1735" i="1"/>
  <c r="Z1727" i="1"/>
  <c r="Z1723" i="1"/>
  <c r="Z1719" i="1"/>
  <c r="Z1711" i="1"/>
  <c r="Z1707" i="1"/>
  <c r="Z1703" i="1"/>
  <c r="Z1695" i="1"/>
  <c r="Z1691" i="1"/>
  <c r="Z1687" i="1"/>
  <c r="Z1679" i="1"/>
  <c r="Z1675" i="1"/>
  <c r="Z1671" i="1"/>
  <c r="Z1663" i="1"/>
  <c r="Z1659" i="1"/>
  <c r="Z1655" i="1"/>
  <c r="Z1647" i="1"/>
  <c r="Z1643" i="1"/>
  <c r="Z1639" i="1"/>
  <c r="Z1631" i="1"/>
  <c r="Z1627" i="1"/>
  <c r="Z1623" i="1"/>
  <c r="Z1615" i="1"/>
  <c r="Z1611" i="1"/>
  <c r="Z1607" i="1"/>
  <c r="Z1599" i="1"/>
  <c r="Z1595" i="1"/>
  <c r="Z1591" i="1"/>
  <c r="Z1583" i="1"/>
  <c r="Z1579" i="1"/>
  <c r="Z1575" i="1"/>
  <c r="Z1567" i="1"/>
  <c r="Z1563" i="1"/>
  <c r="Z1559" i="1"/>
  <c r="Z1551" i="1"/>
  <c r="Z1547" i="1"/>
  <c r="Z1543" i="1"/>
  <c r="Z1531" i="1"/>
  <c r="Z1527" i="1"/>
  <c r="Z1515" i="1"/>
  <c r="Z1511" i="1"/>
  <c r="Z1499" i="1"/>
  <c r="Z1495" i="1"/>
  <c r="Z1483" i="1"/>
  <c r="Z1479" i="1"/>
  <c r="Z1467" i="1"/>
  <c r="Z1463" i="1"/>
  <c r="Z1451" i="1"/>
  <c r="Z1447" i="1"/>
  <c r="Z1435" i="1"/>
  <c r="Z1431" i="1"/>
  <c r="Z1419" i="1"/>
  <c r="Z1415" i="1"/>
  <c r="Z1403" i="1"/>
  <c r="Z1399" i="1"/>
  <c r="Z1387" i="1"/>
  <c r="Z1383" i="1"/>
  <c r="Z1371" i="1"/>
  <c r="Z1367" i="1"/>
  <c r="Z1355" i="1"/>
  <c r="Z1351" i="1"/>
  <c r="Z1339" i="1"/>
  <c r="Z1335" i="1"/>
  <c r="Z1323" i="1"/>
  <c r="Z1319" i="1"/>
  <c r="Z1307" i="1"/>
  <c r="Z1303" i="1"/>
  <c r="Z1291" i="1"/>
  <c r="Z1287" i="1"/>
  <c r="Z1275" i="1"/>
  <c r="Z1271" i="1"/>
  <c r="Z1259" i="1"/>
  <c r="Z1255" i="1"/>
  <c r="Z1243" i="1"/>
  <c r="Z1239" i="1"/>
  <c r="Z1227" i="1"/>
  <c r="Z1223" i="1"/>
  <c r="Z1211" i="1"/>
  <c r="Z1207" i="1"/>
  <c r="Z1195" i="1"/>
  <c r="Z1191" i="1"/>
  <c r="Z1179" i="1"/>
  <c r="Z1175" i="1"/>
  <c r="Z1163" i="1"/>
  <c r="Z1159" i="1"/>
  <c r="Z1147" i="1"/>
  <c r="Z1143" i="1"/>
  <c r="Z1131" i="1"/>
  <c r="Z1127" i="1"/>
  <c r="Z1115" i="1"/>
  <c r="Z1111" i="1"/>
  <c r="Z1099" i="1"/>
  <c r="Z1095" i="1"/>
  <c r="Z1083" i="1"/>
  <c r="Z1079" i="1"/>
  <c r="Z1067" i="1"/>
  <c r="Z1063" i="1"/>
  <c r="Z1051" i="1"/>
  <c r="Z1047" i="1"/>
  <c r="Z1035" i="1"/>
  <c r="Z1031" i="1"/>
  <c r="Z1019" i="1"/>
  <c r="Z1015" i="1"/>
  <c r="Z1003" i="1"/>
  <c r="Z999" i="1"/>
  <c r="Z987" i="1"/>
  <c r="Z983" i="1"/>
  <c r="Z971" i="1"/>
  <c r="Z967" i="1"/>
  <c r="Z955" i="1"/>
  <c r="Z951" i="1"/>
  <c r="Z939" i="1"/>
  <c r="Z935" i="1"/>
  <c r="Z923" i="1"/>
  <c r="Z919" i="1"/>
  <c r="Z907" i="1"/>
  <c r="Z903" i="1"/>
  <c r="Z891" i="1"/>
  <c r="Z887" i="1"/>
  <c r="Z875" i="1"/>
  <c r="Z871" i="1"/>
  <c r="Z859" i="1"/>
  <c r="Z855" i="1"/>
  <c r="Z843" i="1"/>
  <c r="Z839" i="1"/>
  <c r="Z827" i="1"/>
  <c r="Z823" i="1"/>
  <c r="Z811" i="1"/>
  <c r="Z807" i="1"/>
  <c r="Z795" i="1"/>
  <c r="Z791" i="1"/>
  <c r="Z779" i="1"/>
  <c r="Z775" i="1"/>
  <c r="Z763" i="1"/>
  <c r="Z759" i="1"/>
  <c r="Z747" i="1"/>
  <c r="Z743" i="1"/>
  <c r="Z731" i="1"/>
  <c r="Z727" i="1"/>
  <c r="Z715" i="1"/>
  <c r="Z711" i="1"/>
  <c r="Z699" i="1"/>
  <c r="Z695" i="1"/>
  <c r="Z683" i="1"/>
  <c r="Z679" i="1"/>
  <c r="Z667" i="1"/>
  <c r="Z663" i="1"/>
  <c r="Z651" i="1"/>
  <c r="Z647" i="1"/>
  <c r="Z635" i="1"/>
  <c r="Z631" i="1"/>
  <c r="Z619" i="1"/>
  <c r="Z615" i="1"/>
  <c r="Z603" i="1"/>
  <c r="Z599" i="1"/>
  <c r="Z587" i="1"/>
  <c r="Z583" i="1"/>
  <c r="Z571" i="1"/>
  <c r="Z567" i="1"/>
  <c r="Z555" i="1"/>
  <c r="Z551" i="1"/>
  <c r="Z539" i="1"/>
  <c r="Z535" i="1"/>
  <c r="Z523" i="1"/>
  <c r="Z519" i="1"/>
  <c r="Z507" i="1"/>
  <c r="Z503" i="1"/>
  <c r="Z491" i="1"/>
  <c r="Z487" i="1"/>
  <c r="Z475" i="1"/>
  <c r="Z471" i="1"/>
  <c r="Z459" i="1"/>
  <c r="Z455" i="1"/>
  <c r="Z443" i="1"/>
  <c r="Z439" i="1"/>
  <c r="Z427" i="1"/>
  <c r="Z423" i="1"/>
  <c r="Z411" i="1"/>
  <c r="Z407" i="1"/>
  <c r="Z395" i="1"/>
  <c r="Z391" i="1"/>
  <c r="Z379" i="1"/>
  <c r="Z375" i="1"/>
  <c r="Z363" i="1"/>
  <c r="Z359" i="1"/>
  <c r="Z347" i="1"/>
  <c r="Z343" i="1"/>
  <c r="Z331" i="1"/>
  <c r="Z327" i="1"/>
  <c r="Z315" i="1"/>
  <c r="Z311" i="1"/>
  <c r="Z299" i="1"/>
  <c r="Z295" i="1"/>
  <c r="Z283" i="1"/>
  <c r="Z279" i="1"/>
  <c r="Z267" i="1"/>
  <c r="Z263" i="1"/>
  <c r="Z251" i="1"/>
  <c r="Z247" i="1"/>
  <c r="Z235" i="1"/>
  <c r="Z231" i="1"/>
  <c r="Z219" i="1"/>
  <c r="Z215" i="1"/>
  <c r="Z203" i="1"/>
  <c r="Z199" i="1"/>
  <c r="Z187" i="1"/>
  <c r="Z183" i="1"/>
  <c r="Z1525" i="1"/>
  <c r="Z1521" i="1"/>
  <c r="Z1517" i="1"/>
  <c r="Z1513" i="1"/>
  <c r="Z1509" i="1"/>
  <c r="Z1505" i="1"/>
  <c r="Z1501" i="1"/>
  <c r="Z1497" i="1"/>
  <c r="Z1493" i="1"/>
  <c r="Z1489" i="1"/>
  <c r="Z1485" i="1"/>
  <c r="Z1481" i="1"/>
  <c r="Z1477" i="1"/>
  <c r="Z1473" i="1"/>
  <c r="Z1469" i="1"/>
  <c r="Z1465" i="1"/>
  <c r="Z1461" i="1"/>
  <c r="Z1457" i="1"/>
  <c r="Z1453" i="1"/>
  <c r="Z1449" i="1"/>
  <c r="Z1445" i="1"/>
  <c r="Z1441" i="1"/>
  <c r="Z1437" i="1"/>
  <c r="Z1433" i="1"/>
  <c r="Z1429" i="1"/>
  <c r="Z1425" i="1"/>
  <c r="Z1421" i="1"/>
  <c r="Z1417" i="1"/>
  <c r="Z1413" i="1"/>
  <c r="Z1409" i="1"/>
  <c r="Z1405" i="1"/>
  <c r="Z1401" i="1"/>
  <c r="Z1397" i="1"/>
  <c r="Z1393" i="1"/>
  <c r="Z1389" i="1"/>
  <c r="Z1385" i="1"/>
  <c r="Z1381" i="1"/>
  <c r="Z1377" i="1"/>
  <c r="Z1373" i="1"/>
  <c r="Z1369" i="1"/>
  <c r="Z1365" i="1"/>
  <c r="Z1361" i="1"/>
  <c r="Z1357" i="1"/>
  <c r="Z1353" i="1"/>
  <c r="Z1349" i="1"/>
  <c r="Z1345" i="1"/>
  <c r="Z1341" i="1"/>
  <c r="Z1337" i="1"/>
  <c r="Z1333" i="1"/>
  <c r="Z1329" i="1"/>
  <c r="Z1325" i="1"/>
  <c r="Z1321" i="1"/>
  <c r="Z1317" i="1"/>
  <c r="Z1313" i="1"/>
  <c r="Z1309" i="1"/>
  <c r="Z1305" i="1"/>
  <c r="Z1301" i="1"/>
  <c r="Z1297" i="1"/>
  <c r="Z1293" i="1"/>
  <c r="Z1289" i="1"/>
  <c r="Z1285" i="1"/>
  <c r="Z1281" i="1"/>
  <c r="Z1277" i="1"/>
  <c r="Z1273" i="1"/>
  <c r="Z1269" i="1"/>
  <c r="Z1265" i="1"/>
  <c r="Z1261" i="1"/>
  <c r="Z1257" i="1"/>
  <c r="Z1253" i="1"/>
  <c r="Z1249" i="1"/>
  <c r="Z1245" i="1"/>
  <c r="Z1241" i="1"/>
  <c r="Z1237" i="1"/>
  <c r="Z1233" i="1"/>
  <c r="Z1229" i="1"/>
  <c r="Z1225" i="1"/>
  <c r="Z1221" i="1"/>
  <c r="Z1217" i="1"/>
  <c r="Z1213" i="1"/>
  <c r="Z1209" i="1"/>
  <c r="Z1205" i="1"/>
  <c r="Z1201" i="1"/>
  <c r="Z1197" i="1"/>
  <c r="Z1193" i="1"/>
  <c r="Z1189" i="1"/>
  <c r="Z1185" i="1"/>
  <c r="Z1181" i="1"/>
  <c r="Z1177" i="1"/>
  <c r="Z1173" i="1"/>
  <c r="Z1169" i="1"/>
  <c r="Z1165" i="1"/>
  <c r="Z1161" i="1"/>
  <c r="Z1157" i="1"/>
  <c r="Z1153" i="1"/>
  <c r="Z1149" i="1"/>
  <c r="Z1145" i="1"/>
  <c r="Z1141" i="1"/>
  <c r="Z1137" i="1"/>
  <c r="Z1133" i="1"/>
  <c r="Z1129" i="1"/>
  <c r="Z1125" i="1"/>
  <c r="Z1121" i="1"/>
  <c r="Z1113" i="1"/>
  <c r="Z1109" i="1"/>
  <c r="Z1105" i="1"/>
  <c r="Z1101" i="1"/>
  <c r="Z1097" i="1"/>
  <c r="Z1093" i="1"/>
  <c r="Z1089" i="1"/>
  <c r="Z1085" i="1"/>
  <c r="Z1081" i="1"/>
  <c r="Z1077" i="1"/>
  <c r="Z1073" i="1"/>
  <c r="Z1069" i="1"/>
  <c r="Z1065" i="1"/>
  <c r="Z1061" i="1"/>
  <c r="Z1057" i="1"/>
  <c r="Z1053" i="1"/>
  <c r="Z1049" i="1"/>
  <c r="Z1045" i="1"/>
  <c r="Z1041" i="1"/>
  <c r="Z1037" i="1"/>
  <c r="Z1033" i="1"/>
  <c r="Z1029" i="1"/>
  <c r="Z1025" i="1"/>
  <c r="Z1021" i="1"/>
  <c r="Z1017" i="1"/>
  <c r="Z1013" i="1"/>
  <c r="Z1009" i="1"/>
  <c r="Z1005" i="1"/>
  <c r="Z1001" i="1"/>
  <c r="Z997" i="1"/>
  <c r="Z993" i="1"/>
  <c r="Z989" i="1"/>
  <c r="Z985" i="1"/>
  <c r="Z981" i="1"/>
  <c r="Z977" i="1"/>
  <c r="Z973" i="1"/>
  <c r="Z969" i="1"/>
  <c r="Z965" i="1"/>
  <c r="Z961" i="1"/>
  <c r="Z957" i="1"/>
  <c r="Z953" i="1"/>
  <c r="Z949" i="1"/>
  <c r="Z945" i="1"/>
  <c r="Z941" i="1"/>
  <c r="Z937" i="1"/>
  <c r="Z933" i="1"/>
  <c r="Z929" i="1"/>
  <c r="Z925" i="1"/>
  <c r="Z921" i="1"/>
  <c r="Z917" i="1"/>
  <c r="Z913" i="1"/>
  <c r="Z909" i="1"/>
  <c r="Z905" i="1"/>
  <c r="Z901" i="1"/>
  <c r="Z897" i="1"/>
  <c r="Z893" i="1"/>
  <c r="Z889" i="1"/>
  <c r="Z885" i="1"/>
  <c r="Z881" i="1"/>
  <c r="Z877" i="1"/>
  <c r="Z873" i="1"/>
  <c r="Z869" i="1"/>
  <c r="Z865" i="1"/>
  <c r="Z861" i="1"/>
  <c r="Z857" i="1"/>
  <c r="Z853" i="1"/>
  <c r="Z849" i="1"/>
  <c r="Z845" i="1"/>
  <c r="Z841" i="1"/>
  <c r="Z837" i="1"/>
  <c r="Z833" i="1"/>
  <c r="Z829" i="1"/>
  <c r="Z825" i="1"/>
  <c r="Z821" i="1"/>
  <c r="Z817" i="1"/>
  <c r="Z813" i="1"/>
  <c r="Z809" i="1"/>
  <c r="Z805" i="1"/>
  <c r="Z801" i="1"/>
  <c r="Z797" i="1"/>
  <c r="Z793" i="1"/>
  <c r="Z789" i="1"/>
  <c r="Z785" i="1"/>
  <c r="Z781" i="1"/>
  <c r="Z777" i="1"/>
  <c r="Z773" i="1"/>
  <c r="Z769" i="1"/>
  <c r="Z765" i="1"/>
  <c r="Z761" i="1"/>
  <c r="Z757" i="1"/>
  <c r="Z753" i="1"/>
  <c r="Z749" i="1"/>
  <c r="Z745" i="1"/>
  <c r="Z737" i="1"/>
  <c r="Z733" i="1"/>
  <c r="Z729" i="1"/>
  <c r="Z725" i="1"/>
  <c r="Z721" i="1"/>
  <c r="Z717" i="1"/>
  <c r="Z713" i="1"/>
  <c r="Z709" i="1"/>
  <c r="Z705" i="1"/>
  <c r="Z701" i="1"/>
  <c r="Z697" i="1"/>
  <c r="Z693" i="1"/>
  <c r="Z689" i="1"/>
  <c r="Z685" i="1"/>
  <c r="Z681" i="1"/>
  <c r="Z677" i="1"/>
  <c r="Z673" i="1"/>
  <c r="Z669" i="1"/>
  <c r="Z665" i="1"/>
  <c r="Z661" i="1"/>
  <c r="Z657" i="1"/>
  <c r="Z653" i="1"/>
  <c r="Z649" i="1"/>
  <c r="Z645" i="1"/>
  <c r="Z641" i="1"/>
  <c r="Z637" i="1"/>
  <c r="Z633" i="1"/>
  <c r="Z629" i="1"/>
  <c r="Z625" i="1"/>
  <c r="Z621" i="1"/>
  <c r="Z617" i="1"/>
  <c r="Z613" i="1"/>
  <c r="Z609" i="1"/>
  <c r="Z605" i="1"/>
  <c r="Z601" i="1"/>
  <c r="Z597" i="1"/>
  <c r="Z593" i="1"/>
  <c r="Z589" i="1"/>
  <c r="Z585" i="1"/>
  <c r="Z581" i="1"/>
  <c r="Z577" i="1"/>
  <c r="Z573" i="1"/>
  <c r="Z569" i="1"/>
  <c r="Z565" i="1"/>
  <c r="Z561" i="1"/>
  <c r="Z557" i="1"/>
  <c r="Z553" i="1"/>
  <c r="Z549" i="1"/>
  <c r="Z545" i="1"/>
  <c r="Z541" i="1"/>
  <c r="Z537" i="1"/>
  <c r="Z533" i="1"/>
  <c r="Z529" i="1"/>
  <c r="Z525" i="1"/>
  <c r="Z521" i="1"/>
  <c r="Z517" i="1"/>
  <c r="Z513" i="1"/>
  <c r="Z509" i="1"/>
  <c r="Z505" i="1"/>
  <c r="Z501" i="1"/>
  <c r="Z497" i="1"/>
  <c r="Z493" i="1"/>
  <c r="Z489" i="1"/>
  <c r="Z485" i="1"/>
  <c r="Z481" i="1"/>
  <c r="Z477" i="1"/>
  <c r="Z473" i="1"/>
  <c r="Z469" i="1"/>
  <c r="Z465" i="1"/>
  <c r="Z461" i="1"/>
  <c r="Z457" i="1"/>
  <c r="Z453" i="1"/>
  <c r="Z449" i="1"/>
  <c r="Z445" i="1"/>
  <c r="Z441" i="1"/>
  <c r="Z437" i="1"/>
  <c r="Z433" i="1"/>
  <c r="Z429" i="1"/>
  <c r="Z425" i="1"/>
  <c r="Z421" i="1"/>
  <c r="Z417" i="1"/>
  <c r="Z413" i="1"/>
  <c r="Z409" i="1"/>
  <c r="Z405" i="1"/>
  <c r="Z401" i="1"/>
  <c r="Z397" i="1"/>
  <c r="Z393" i="1"/>
  <c r="Z389" i="1"/>
  <c r="Z385" i="1"/>
  <c r="Z381" i="1"/>
  <c r="Z377" i="1"/>
  <c r="Z373" i="1"/>
  <c r="Z369" i="1"/>
  <c r="Z365" i="1"/>
  <c r="Z361" i="1"/>
  <c r="Z357" i="1"/>
  <c r="Z353" i="1"/>
  <c r="Z349" i="1"/>
  <c r="Z345" i="1"/>
  <c r="Z341" i="1"/>
  <c r="Z173" i="1"/>
  <c r="Z61" i="1"/>
  <c r="Z171" i="1"/>
  <c r="Z167" i="1"/>
  <c r="Z155" i="1"/>
  <c r="Z151" i="1"/>
  <c r="Z139" i="1"/>
  <c r="Z135" i="1"/>
  <c r="Z123" i="1"/>
  <c r="Z119" i="1"/>
  <c r="Z107" i="1"/>
  <c r="Z103" i="1"/>
  <c r="Z91" i="1"/>
  <c r="Z87" i="1"/>
  <c r="Z75" i="1"/>
  <c r="Z71" i="1"/>
  <c r="Z59" i="1"/>
  <c r="Z55" i="1"/>
  <c r="Z43" i="1"/>
  <c r="Z39" i="1"/>
  <c r="Z27" i="1"/>
  <c r="Z23" i="1"/>
  <c r="Z11" i="1"/>
  <c r="Z7" i="1"/>
  <c r="Z3822" i="1"/>
  <c r="Z3026" i="1"/>
  <c r="Z2002" i="1"/>
  <c r="Z337" i="1"/>
  <c r="Z333" i="1"/>
  <c r="Z329" i="1"/>
  <c r="Z325" i="1"/>
  <c r="Z321" i="1"/>
  <c r="Z317" i="1"/>
  <c r="Z313" i="1"/>
  <c r="Z309" i="1"/>
  <c r="Z305" i="1"/>
  <c r="Z301" i="1"/>
  <c r="Z297" i="1"/>
  <c r="Z293" i="1"/>
  <c r="Z289" i="1"/>
  <c r="Z281" i="1"/>
  <c r="Z277" i="1"/>
  <c r="Z273" i="1"/>
  <c r="Z269" i="1"/>
  <c r="Z265" i="1"/>
  <c r="Z261" i="1"/>
  <c r="Z257" i="1"/>
  <c r="Z253" i="1"/>
  <c r="Z249" i="1"/>
  <c r="Z245" i="1"/>
  <c r="Z241" i="1"/>
  <c r="Z237" i="1"/>
  <c r="Z233" i="1"/>
  <c r="Z229" i="1"/>
  <c r="Z225" i="1"/>
  <c r="Z221" i="1"/>
  <c r="Z217" i="1"/>
  <c r="Z213" i="1"/>
  <c r="Z209" i="1"/>
  <c r="Z205" i="1"/>
  <c r="Z201" i="1"/>
  <c r="Z197" i="1"/>
  <c r="Z193" i="1"/>
  <c r="Z189" i="1"/>
  <c r="Z185" i="1"/>
  <c r="Z181" i="1"/>
  <c r="Z177" i="1"/>
  <c r="Z169" i="1"/>
  <c r="Z165" i="1"/>
  <c r="Z161" i="1"/>
  <c r="Z157" i="1"/>
  <c r="Z153" i="1"/>
  <c r="Z149" i="1"/>
  <c r="Z145" i="1"/>
  <c r="Z141" i="1"/>
  <c r="Z137" i="1"/>
  <c r="Z133" i="1"/>
  <c r="Z129" i="1"/>
  <c r="Z125" i="1"/>
  <c r="Z121" i="1"/>
  <c r="Z117" i="1"/>
  <c r="Z113" i="1"/>
  <c r="Z109" i="1"/>
  <c r="Z105" i="1"/>
  <c r="Z101" i="1"/>
  <c r="Z97" i="1"/>
  <c r="Z93" i="1"/>
  <c r="Z89" i="1"/>
  <c r="Z85" i="1"/>
  <c r="Z81" i="1"/>
  <c r="Z77" i="1"/>
  <c r="Z73" i="1"/>
  <c r="Z69" i="1"/>
  <c r="Z65" i="1"/>
  <c r="Z57" i="1"/>
  <c r="Z53" i="1"/>
  <c r="Z49" i="1"/>
  <c r="Z45" i="1"/>
  <c r="Z41" i="1"/>
  <c r="Z37" i="1"/>
  <c r="Z33" i="1"/>
  <c r="Z29" i="1"/>
  <c r="Z25" i="1"/>
  <c r="Z21" i="1"/>
  <c r="Z17" i="1"/>
  <c r="Z13" i="1"/>
  <c r="Z9" i="1"/>
  <c r="Z5" i="1"/>
  <c r="Z3566" i="1"/>
  <c r="Z5000" i="1"/>
  <c r="Z4996" i="1"/>
  <c r="Z4992" i="1"/>
  <c r="Z4988" i="1"/>
  <c r="Z4984" i="1"/>
  <c r="Z4980" i="1"/>
  <c r="Z4976" i="1"/>
  <c r="Z4972" i="1"/>
  <c r="Z4968" i="1"/>
  <c r="Z4964" i="1"/>
  <c r="Z4960" i="1"/>
  <c r="Z4956" i="1"/>
  <c r="Z4952" i="1"/>
  <c r="Z4948" i="1"/>
  <c r="Z4944" i="1"/>
  <c r="Z4940" i="1"/>
  <c r="Z4936" i="1"/>
  <c r="Z4932" i="1"/>
  <c r="Z4928" i="1"/>
  <c r="Z4924" i="1"/>
  <c r="Z4920" i="1"/>
  <c r="Z4916" i="1"/>
  <c r="Z4912" i="1"/>
  <c r="Z4908" i="1"/>
  <c r="Z4904" i="1"/>
  <c r="Z4900" i="1"/>
  <c r="Z4896" i="1"/>
  <c r="Z4892" i="1"/>
  <c r="Z4888" i="1"/>
  <c r="Z4884" i="1"/>
  <c r="Z4880" i="1"/>
  <c r="Z4876" i="1"/>
  <c r="Z4872" i="1"/>
  <c r="Z4868" i="1"/>
  <c r="Z4864" i="1"/>
  <c r="Z4860" i="1"/>
  <c r="Z4856" i="1"/>
  <c r="Z4852" i="1"/>
  <c r="Z4848" i="1"/>
  <c r="Z4844" i="1"/>
  <c r="Z4840" i="1"/>
  <c r="Z4836" i="1"/>
  <c r="Z4832" i="1"/>
  <c r="Z4828" i="1"/>
  <c r="Z4824" i="1"/>
  <c r="Z4820" i="1"/>
  <c r="Z4816" i="1"/>
  <c r="Z4812" i="1"/>
  <c r="Z4808" i="1"/>
  <c r="Z4804" i="1"/>
  <c r="Z4800" i="1"/>
  <c r="Z4796" i="1"/>
  <c r="Z4792" i="1"/>
  <c r="Z4788" i="1"/>
  <c r="Z4784" i="1"/>
  <c r="Z4780" i="1"/>
  <c r="Z4776" i="1"/>
  <c r="Z4772" i="1"/>
  <c r="Z4768" i="1"/>
  <c r="Z4764" i="1"/>
  <c r="Z4760" i="1"/>
  <c r="Z4756" i="1"/>
  <c r="Z4752" i="1"/>
  <c r="Z4748" i="1"/>
  <c r="Z4744" i="1"/>
  <c r="Z4740" i="1"/>
  <c r="Z4736" i="1"/>
  <c r="Z4732" i="1"/>
  <c r="Z4728" i="1"/>
  <c r="Z4724" i="1"/>
  <c r="Z4720" i="1"/>
  <c r="Z4716" i="1"/>
  <c r="Z4712" i="1"/>
  <c r="Z4708" i="1"/>
  <c r="Z4704" i="1"/>
  <c r="Z4700" i="1"/>
  <c r="Z4696" i="1"/>
  <c r="Z4692" i="1"/>
  <c r="Z4688" i="1"/>
  <c r="Z4684" i="1"/>
  <c r="Z4680" i="1"/>
  <c r="Z4676" i="1"/>
  <c r="Z4672" i="1"/>
  <c r="Z4668" i="1"/>
  <c r="Z4664" i="1"/>
  <c r="Z4660" i="1"/>
  <c r="Z4656" i="1"/>
  <c r="Z4652" i="1"/>
  <c r="Z4648" i="1"/>
  <c r="Z4644" i="1"/>
  <c r="Z4640" i="1"/>
  <c r="Z4636" i="1"/>
  <c r="Z4632" i="1"/>
  <c r="Z4628" i="1"/>
  <c r="Z4624" i="1"/>
  <c r="Z4620" i="1"/>
  <c r="Z4616" i="1"/>
  <c r="Z4612" i="1"/>
  <c r="Z4608" i="1"/>
  <c r="Z4604" i="1"/>
  <c r="Z4600" i="1"/>
  <c r="Z4596" i="1"/>
  <c r="Z4592" i="1"/>
  <c r="Z4588" i="1"/>
  <c r="Z4584" i="1"/>
  <c r="Z4580" i="1"/>
  <c r="Z4576" i="1"/>
  <c r="Z4572" i="1"/>
  <c r="Z4568" i="1"/>
  <c r="Z4564" i="1"/>
  <c r="Z4560" i="1"/>
  <c r="Z4556" i="1"/>
  <c r="Z4552" i="1"/>
  <c r="Z4548" i="1"/>
  <c r="Z4544" i="1"/>
  <c r="Z4540" i="1"/>
  <c r="Z4536" i="1"/>
  <c r="Z4532" i="1"/>
  <c r="Z4528" i="1"/>
  <c r="Z4524" i="1"/>
  <c r="Z4520" i="1"/>
  <c r="Z4516" i="1"/>
  <c r="Z4512" i="1"/>
  <c r="Z4508" i="1"/>
  <c r="Z4504" i="1"/>
  <c r="Z4500" i="1"/>
  <c r="Z4496" i="1"/>
  <c r="Z4492" i="1"/>
  <c r="Z4488" i="1"/>
  <c r="Z4484" i="1"/>
  <c r="Z4480" i="1"/>
  <c r="Z4476" i="1"/>
  <c r="Z4472" i="1"/>
  <c r="Z4468" i="1"/>
  <c r="Z4464" i="1"/>
  <c r="Z4460" i="1"/>
  <c r="Z4456" i="1"/>
  <c r="Z4452" i="1"/>
  <c r="Z4448" i="1"/>
  <c r="Z4444" i="1"/>
  <c r="Z4440" i="1"/>
  <c r="Z4436" i="1"/>
  <c r="Z4432" i="1"/>
  <c r="Z4428" i="1"/>
  <c r="Z4424" i="1"/>
  <c r="Z4420" i="1"/>
  <c r="Z4416" i="1"/>
  <c r="Z4412" i="1"/>
  <c r="Z4408" i="1"/>
  <c r="Z4404" i="1"/>
  <c r="Z4400" i="1"/>
  <c r="Z4396" i="1"/>
  <c r="Z4392" i="1"/>
  <c r="Z4388" i="1"/>
  <c r="Z4384" i="1"/>
  <c r="Z4380" i="1"/>
  <c r="Z4376" i="1"/>
  <c r="Z4372" i="1"/>
  <c r="Z4368" i="1"/>
  <c r="Z4364" i="1"/>
  <c r="Z4360" i="1"/>
  <c r="Z4356" i="1"/>
  <c r="Z4352" i="1"/>
  <c r="Z4348" i="1"/>
  <c r="Z4344" i="1"/>
  <c r="Z4340" i="1"/>
  <c r="Z4336" i="1"/>
  <c r="Z4332" i="1"/>
  <c r="Z4328" i="1"/>
  <c r="Z4324" i="1"/>
  <c r="Z4320" i="1"/>
  <c r="Z4316" i="1"/>
  <c r="Z4312" i="1"/>
  <c r="Z4308" i="1"/>
  <c r="Z4304" i="1"/>
  <c r="Z4300" i="1"/>
  <c r="Z4296" i="1"/>
  <c r="Z4292" i="1"/>
  <c r="Z4288" i="1"/>
  <c r="Z4284" i="1"/>
  <c r="Z4280" i="1"/>
  <c r="Z4276" i="1"/>
  <c r="Z4272" i="1"/>
  <c r="Z4268" i="1"/>
  <c r="Z4264" i="1"/>
  <c r="Z4260" i="1"/>
  <c r="Z4256" i="1"/>
  <c r="Z4252" i="1"/>
  <c r="Z4248" i="1"/>
  <c r="Z4244" i="1"/>
  <c r="Z4240" i="1"/>
  <c r="Z4236" i="1"/>
  <c r="Z4232" i="1"/>
  <c r="Z4228" i="1"/>
  <c r="Z4224" i="1"/>
  <c r="Z4220" i="1"/>
  <c r="Z4216" i="1"/>
  <c r="Z4212" i="1"/>
  <c r="Z4208" i="1"/>
  <c r="Z4204" i="1"/>
  <c r="Z4200" i="1"/>
  <c r="Z4196" i="1"/>
  <c r="Z4192" i="1"/>
  <c r="Z4188" i="1"/>
  <c r="Z4184" i="1"/>
  <c r="Z4180" i="1"/>
  <c r="Z4176" i="1"/>
  <c r="Z4172" i="1"/>
  <c r="Z4168" i="1"/>
  <c r="Z4164" i="1"/>
  <c r="Z4160" i="1"/>
  <c r="Z4156" i="1"/>
  <c r="Z4152" i="1"/>
  <c r="Z4148" i="1"/>
  <c r="Z4144" i="1"/>
  <c r="Z4140" i="1"/>
  <c r="Z4136" i="1"/>
  <c r="Z4132" i="1"/>
  <c r="Z4128" i="1"/>
  <c r="Z4124" i="1"/>
  <c r="Z4120" i="1"/>
  <c r="Z4116" i="1"/>
  <c r="Z4112" i="1"/>
  <c r="Z4108" i="1"/>
  <c r="Z4104" i="1"/>
  <c r="Z4100" i="1"/>
  <c r="Z4096" i="1"/>
  <c r="Z4092" i="1"/>
  <c r="Z4088" i="1"/>
  <c r="Z4084" i="1"/>
  <c r="Z4080" i="1"/>
  <c r="Z4076" i="1"/>
  <c r="Z4072" i="1"/>
  <c r="Z4068" i="1"/>
  <c r="Z4064" i="1"/>
  <c r="Z4060" i="1"/>
  <c r="Z4056" i="1"/>
  <c r="Z4052" i="1"/>
  <c r="Z4048" i="1"/>
  <c r="Z4044" i="1"/>
  <c r="Z4040" i="1"/>
  <c r="Z4036" i="1"/>
  <c r="Z4032" i="1"/>
  <c r="Z4028" i="1"/>
  <c r="Z4024" i="1"/>
  <c r="Z4020" i="1"/>
  <c r="Z4016" i="1"/>
  <c r="Z4012" i="1"/>
  <c r="Z4008" i="1"/>
  <c r="Z4004" i="1"/>
  <c r="Z4000" i="1"/>
  <c r="Z3996" i="1"/>
  <c r="Z3992" i="1"/>
  <c r="Z3988" i="1"/>
  <c r="Z3984" i="1"/>
  <c r="Z3980" i="1"/>
  <c r="Z3976" i="1"/>
  <c r="Z3972" i="1"/>
  <c r="Z3968" i="1"/>
  <c r="Z3964" i="1"/>
  <c r="Z3960" i="1"/>
  <c r="Z3956" i="1"/>
  <c r="Z3952" i="1"/>
  <c r="Z3948" i="1"/>
  <c r="Z3944" i="1"/>
  <c r="Z3940" i="1"/>
  <c r="Z3936" i="1"/>
  <c r="Z3932" i="1"/>
  <c r="Z3928" i="1"/>
  <c r="Z3924" i="1"/>
  <c r="Z3920" i="1"/>
  <c r="Z3916" i="1"/>
  <c r="Z3912" i="1"/>
  <c r="Z3908" i="1"/>
  <c r="Z3904" i="1"/>
  <c r="Z3900" i="1"/>
  <c r="Z3896" i="1"/>
  <c r="Z3892" i="1"/>
  <c r="Z3888" i="1"/>
  <c r="Z3884" i="1"/>
  <c r="Z3880" i="1"/>
  <c r="Z3876" i="1"/>
  <c r="Z3872" i="1"/>
  <c r="Z3868" i="1"/>
  <c r="Z3864" i="1"/>
  <c r="Z3860" i="1"/>
  <c r="Z3856" i="1"/>
  <c r="Z3852" i="1"/>
  <c r="Z3848" i="1"/>
  <c r="Z3844" i="1"/>
  <c r="Z3368" i="1"/>
  <c r="Z4998" i="1"/>
  <c r="Z4994" i="1"/>
  <c r="Z4990" i="1"/>
  <c r="Z4986" i="1"/>
  <c r="Z4982" i="1"/>
  <c r="Z4978" i="1"/>
  <c r="Z4974" i="1"/>
  <c r="Z4970" i="1"/>
  <c r="Z4966" i="1"/>
  <c r="Z4962" i="1"/>
  <c r="Z4958" i="1"/>
  <c r="Z4954" i="1"/>
  <c r="Z4950" i="1"/>
  <c r="Z4946" i="1"/>
  <c r="Z4942" i="1"/>
  <c r="Z4938" i="1"/>
  <c r="Z4934" i="1"/>
  <c r="Z4930" i="1"/>
  <c r="Z4926" i="1"/>
  <c r="Z4922" i="1"/>
  <c r="Z4918" i="1"/>
  <c r="Z4914" i="1"/>
  <c r="Z4910" i="1"/>
  <c r="Z4906" i="1"/>
  <c r="Z4902" i="1"/>
  <c r="Z4898" i="1"/>
  <c r="Z4894" i="1"/>
  <c r="Z4890" i="1"/>
  <c r="Z4886" i="1"/>
  <c r="Z4882" i="1"/>
  <c r="Z4878" i="1"/>
  <c r="Z4874" i="1"/>
  <c r="Z4870" i="1"/>
  <c r="Z4866" i="1"/>
  <c r="Z4862" i="1"/>
  <c r="Z4858" i="1"/>
  <c r="Z4854" i="1"/>
  <c r="Z4850" i="1"/>
  <c r="Z4846" i="1"/>
  <c r="Z4842" i="1"/>
  <c r="Z4838" i="1"/>
  <c r="Z4834" i="1"/>
  <c r="Z4830" i="1"/>
  <c r="Z4826" i="1"/>
  <c r="Z4822" i="1"/>
  <c r="Z4818" i="1"/>
  <c r="Z4814" i="1"/>
  <c r="Z4810" i="1"/>
  <c r="Z4806" i="1"/>
  <c r="Z4802" i="1"/>
  <c r="Z4798" i="1"/>
  <c r="Z4794" i="1"/>
  <c r="Z4790" i="1"/>
  <c r="Z4786" i="1"/>
  <c r="Z4782" i="1"/>
  <c r="Z4778" i="1"/>
  <c r="Z4774" i="1"/>
  <c r="Z4770" i="1"/>
  <c r="Z4766" i="1"/>
  <c r="Z4762" i="1"/>
  <c r="Z4758" i="1"/>
  <c r="Z4754" i="1"/>
  <c r="Z4750" i="1"/>
  <c r="Z4746" i="1"/>
  <c r="Z4742" i="1"/>
  <c r="Z4738" i="1"/>
  <c r="Z4734" i="1"/>
  <c r="Z4730" i="1"/>
  <c r="Z4726" i="1"/>
  <c r="Z4722" i="1"/>
  <c r="Z4718" i="1"/>
  <c r="Z4714" i="1"/>
  <c r="Z4710" i="1"/>
  <c r="Z4706" i="1"/>
  <c r="Z4702" i="1"/>
  <c r="Z4698" i="1"/>
  <c r="Z4694" i="1"/>
  <c r="Z4690" i="1"/>
  <c r="Z4686" i="1"/>
  <c r="Z4682" i="1"/>
  <c r="Z4678" i="1"/>
  <c r="Z4674" i="1"/>
  <c r="Z4670" i="1"/>
  <c r="Z4666" i="1"/>
  <c r="Z4662" i="1"/>
  <c r="Z4658" i="1"/>
  <c r="Z4654" i="1"/>
  <c r="Z4650" i="1"/>
  <c r="Z4646" i="1"/>
  <c r="Z4642" i="1"/>
  <c r="Z4638" i="1"/>
  <c r="Z4634" i="1"/>
  <c r="Z4630" i="1"/>
  <c r="Z4626" i="1"/>
  <c r="Z4622" i="1"/>
  <c r="Z4618" i="1"/>
  <c r="Z4614" i="1"/>
  <c r="Z4610" i="1"/>
  <c r="Z4606" i="1"/>
  <c r="Z4602" i="1"/>
  <c r="Z4598" i="1"/>
  <c r="Z4594" i="1"/>
  <c r="Z4590" i="1"/>
  <c r="Z4586" i="1"/>
  <c r="Z4582" i="1"/>
  <c r="Z4578" i="1"/>
  <c r="Z4574" i="1"/>
  <c r="Z4570" i="1"/>
  <c r="Z4566" i="1"/>
  <c r="Z4562" i="1"/>
  <c r="Z4558" i="1"/>
  <c r="Z4554" i="1"/>
  <c r="Z4550" i="1"/>
  <c r="Z4546" i="1"/>
  <c r="Z4542" i="1"/>
  <c r="Z4538" i="1"/>
  <c r="Z4534" i="1"/>
  <c r="Z4530" i="1"/>
  <c r="Z4526" i="1"/>
  <c r="Z4522" i="1"/>
  <c r="Z4518" i="1"/>
  <c r="Z4514" i="1"/>
  <c r="Z4510" i="1"/>
  <c r="Z4506" i="1"/>
  <c r="Z4502" i="1"/>
  <c r="Z4498" i="1"/>
  <c r="Z4494" i="1"/>
  <c r="Z4490" i="1"/>
  <c r="Z4486" i="1"/>
  <c r="Z4482" i="1"/>
  <c r="Z4478" i="1"/>
  <c r="Z4474" i="1"/>
  <c r="Z4470" i="1"/>
  <c r="Z4466" i="1"/>
  <c r="Z4462" i="1"/>
  <c r="Z4458" i="1"/>
  <c r="Z4454" i="1"/>
  <c r="Z4450" i="1"/>
  <c r="Z4446" i="1"/>
  <c r="Z4442" i="1"/>
  <c r="Z4438" i="1"/>
  <c r="Z4434" i="1"/>
  <c r="Z4430" i="1"/>
  <c r="Z4426" i="1"/>
  <c r="Z4422" i="1"/>
  <c r="Z4418" i="1"/>
  <c r="Z4414" i="1"/>
  <c r="Z4410" i="1"/>
  <c r="Z4406" i="1"/>
  <c r="Z4402" i="1"/>
  <c r="Z4398" i="1"/>
  <c r="Z4394" i="1"/>
  <c r="Z4390" i="1"/>
  <c r="Z4386" i="1"/>
  <c r="Z4382" i="1"/>
  <c r="Z4378" i="1"/>
  <c r="Z4374" i="1"/>
  <c r="Z4370" i="1"/>
  <c r="Z4366" i="1"/>
  <c r="Z4362" i="1"/>
  <c r="Z4358" i="1"/>
  <c r="Z4354" i="1"/>
  <c r="Z4350" i="1"/>
  <c r="Z4346" i="1"/>
  <c r="Z4342" i="1"/>
  <c r="Z4338" i="1"/>
  <c r="Z4334" i="1"/>
  <c r="Z4330" i="1"/>
  <c r="Z4326" i="1"/>
  <c r="Z4322" i="1"/>
  <c r="Z4318" i="1"/>
  <c r="Z4314" i="1"/>
  <c r="Z4310" i="1"/>
  <c r="Z4306" i="1"/>
  <c r="Z4302" i="1"/>
  <c r="Z4298" i="1"/>
  <c r="Z4294" i="1"/>
  <c r="Z4290" i="1"/>
  <c r="Z4286" i="1"/>
  <c r="Z4282" i="1"/>
  <c r="Z4278" i="1"/>
  <c r="Z4274" i="1"/>
  <c r="Z4270" i="1"/>
  <c r="Z4266" i="1"/>
  <c r="Z4262" i="1"/>
  <c r="Z4258" i="1"/>
  <c r="Z4254" i="1"/>
  <c r="Z4250" i="1"/>
  <c r="Z4246" i="1"/>
  <c r="Z4242" i="1"/>
  <c r="Z4238" i="1"/>
  <c r="Z4234" i="1"/>
  <c r="Z4230" i="1"/>
  <c r="Z4226" i="1"/>
  <c r="Z4222" i="1"/>
  <c r="Z4218" i="1"/>
  <c r="Z4214" i="1"/>
  <c r="Z4210" i="1"/>
  <c r="Z4206" i="1"/>
  <c r="Z4202" i="1"/>
  <c r="Z4198" i="1"/>
  <c r="Z4194" i="1"/>
  <c r="Z4190" i="1"/>
  <c r="Z4186" i="1"/>
  <c r="Z4182" i="1"/>
  <c r="Z4178" i="1"/>
  <c r="Z4174" i="1"/>
  <c r="Z4170" i="1"/>
  <c r="Z4166" i="1"/>
  <c r="Z4162" i="1"/>
  <c r="Z4158" i="1"/>
  <c r="Z4154" i="1"/>
  <c r="Z4150" i="1"/>
  <c r="Z4146" i="1"/>
  <c r="Z4142" i="1"/>
  <c r="Z4138" i="1"/>
  <c r="Z4134" i="1"/>
  <c r="Z4130" i="1"/>
  <c r="Z4126" i="1"/>
  <c r="Z4122" i="1"/>
  <c r="Z4118" i="1"/>
  <c r="Z4114" i="1"/>
  <c r="Z4110" i="1"/>
  <c r="Z4106" i="1"/>
  <c r="Z4102" i="1"/>
  <c r="Z4098" i="1"/>
  <c r="Z4094" i="1"/>
  <c r="Z4090" i="1"/>
  <c r="Z4086" i="1"/>
  <c r="Z4082" i="1"/>
  <c r="Z4078" i="1"/>
  <c r="Z4074" i="1"/>
  <c r="Z4070" i="1"/>
  <c r="Z4066" i="1"/>
  <c r="Z4062" i="1"/>
  <c r="Z4058" i="1"/>
  <c r="Z4054" i="1"/>
  <c r="Z4050" i="1"/>
  <c r="Z4046" i="1"/>
  <c r="Z4042" i="1"/>
  <c r="Z4038" i="1"/>
  <c r="Z4034" i="1"/>
  <c r="Z4030" i="1"/>
  <c r="Z4026" i="1"/>
  <c r="Z4022" i="1"/>
  <c r="Z4018" i="1"/>
  <c r="Z4014" i="1"/>
  <c r="Z4010" i="1"/>
  <c r="Z4006" i="1"/>
  <c r="Z4002" i="1"/>
  <c r="Z3998" i="1"/>
  <c r="Z3994" i="1"/>
  <c r="Z3990" i="1"/>
  <c r="Z3986" i="1"/>
  <c r="Z3982" i="1"/>
  <c r="Z3978" i="1"/>
  <c r="Z3974" i="1"/>
  <c r="Z3970" i="1"/>
  <c r="Z3966" i="1"/>
  <c r="Z3962" i="1"/>
  <c r="Z3958" i="1"/>
  <c r="Z3954" i="1"/>
  <c r="Z3950" i="1"/>
  <c r="Z3946" i="1"/>
  <c r="Z3942" i="1"/>
  <c r="Z3938" i="1"/>
  <c r="Z3934" i="1"/>
  <c r="Z3930" i="1"/>
  <c r="Z3926" i="1"/>
  <c r="Z3922" i="1"/>
  <c r="Z3918" i="1"/>
  <c r="Z3914" i="1"/>
  <c r="Z3910" i="1"/>
  <c r="Z3906" i="1"/>
  <c r="Z3902" i="1"/>
  <c r="Z3898" i="1"/>
  <c r="Z3894" i="1"/>
  <c r="Z3890" i="1"/>
  <c r="Z3886" i="1"/>
  <c r="Z3882" i="1"/>
  <c r="Z3878" i="1"/>
  <c r="Z3874" i="1"/>
  <c r="Z3870" i="1"/>
  <c r="Z3866" i="1"/>
  <c r="Z3862" i="1"/>
  <c r="Z3858" i="1"/>
  <c r="Z3854" i="1"/>
  <c r="Z3850" i="1"/>
  <c r="Z3846" i="1"/>
  <c r="Z3842" i="1"/>
  <c r="Z3838" i="1"/>
  <c r="Z3834" i="1"/>
  <c r="Z3830" i="1"/>
  <c r="Z3826" i="1"/>
  <c r="Z3818" i="1"/>
  <c r="Z3814" i="1"/>
  <c r="Z3810" i="1"/>
  <c r="Z3806" i="1"/>
  <c r="Z3802" i="1"/>
  <c r="Z3798" i="1"/>
  <c r="Z3794" i="1"/>
  <c r="Z3790" i="1"/>
  <c r="Z3786" i="1"/>
  <c r="Z3782" i="1"/>
  <c r="Z3778" i="1"/>
  <c r="Z3774" i="1"/>
  <c r="Z3770" i="1"/>
  <c r="Z3766" i="1"/>
  <c r="Z3762" i="1"/>
  <c r="Z3758" i="1"/>
  <c r="Z3754" i="1"/>
  <c r="Z3750" i="1"/>
  <c r="Z3746" i="1"/>
  <c r="Z3742" i="1"/>
  <c r="Z3738" i="1"/>
  <c r="Z3734" i="1"/>
  <c r="Z3730" i="1"/>
  <c r="Z3726" i="1"/>
  <c r="Z3722" i="1"/>
  <c r="Z3718" i="1"/>
  <c r="Z3714" i="1"/>
  <c r="Z3710" i="1"/>
  <c r="Z3706" i="1"/>
  <c r="Z3702" i="1"/>
  <c r="Z3698" i="1"/>
  <c r="Z3694" i="1"/>
  <c r="Z3690" i="1"/>
  <c r="Z3686" i="1"/>
  <c r="Z3682" i="1"/>
  <c r="Z3678" i="1"/>
  <c r="Z3674" i="1"/>
  <c r="Z3670" i="1"/>
  <c r="Z3666" i="1"/>
  <c r="Z3662" i="1"/>
  <c r="Z3658" i="1"/>
  <c r="Z3654" i="1"/>
  <c r="Z3650" i="1"/>
  <c r="Z3646" i="1"/>
  <c r="Z3642" i="1"/>
  <c r="Z3638" i="1"/>
  <c r="Z3634" i="1"/>
  <c r="Z3630" i="1"/>
  <c r="Z3626" i="1"/>
  <c r="Z3622" i="1"/>
  <c r="Z3618" i="1"/>
  <c r="Z3614" i="1"/>
  <c r="Z3610" i="1"/>
  <c r="Z3606" i="1"/>
  <c r="Z3602" i="1"/>
  <c r="Z3598" i="1"/>
  <c r="Z3594" i="1"/>
  <c r="Z3590" i="1"/>
  <c r="Z3586" i="1"/>
  <c r="Z3582" i="1"/>
  <c r="Z3578" i="1"/>
  <c r="Z3574" i="1"/>
  <c r="Z3570" i="1"/>
  <c r="Z3562" i="1"/>
  <c r="Z3558" i="1"/>
  <c r="Z3554" i="1"/>
  <c r="Z3550" i="1"/>
  <c r="Z3546" i="1"/>
  <c r="Z3542" i="1"/>
  <c r="Z3538" i="1"/>
  <c r="Z3534" i="1"/>
  <c r="Z3530" i="1"/>
  <c r="Z3526" i="1"/>
  <c r="Z3522" i="1"/>
  <c r="Z3518" i="1"/>
  <c r="Z3514" i="1"/>
  <c r="Z3510" i="1"/>
  <c r="Z3506" i="1"/>
  <c r="Z3502" i="1"/>
  <c r="Z3498" i="1"/>
  <c r="Z3494" i="1"/>
  <c r="Z3490" i="1"/>
  <c r="Z3486" i="1"/>
  <c r="Z3482" i="1"/>
  <c r="Z3478" i="1"/>
  <c r="Z3474" i="1"/>
  <c r="Z3470" i="1"/>
  <c r="Z3466" i="1"/>
  <c r="Z3462" i="1"/>
  <c r="Z3458" i="1"/>
  <c r="Z3454" i="1"/>
  <c r="Z3450" i="1"/>
  <c r="Z3446" i="1"/>
  <c r="Z3442" i="1"/>
  <c r="Z3438" i="1"/>
  <c r="Z3434" i="1"/>
  <c r="Z3430" i="1"/>
  <c r="Z3426" i="1"/>
  <c r="Z3422" i="1"/>
  <c r="Z3418" i="1"/>
  <c r="Z3414" i="1"/>
  <c r="Z3410" i="1"/>
  <c r="Z3406" i="1"/>
  <c r="Z3402" i="1"/>
  <c r="Z3398" i="1"/>
  <c r="Z3394" i="1"/>
  <c r="Z3390" i="1"/>
  <c r="Z3386" i="1"/>
  <c r="Z3382" i="1"/>
  <c r="Z3378" i="1"/>
  <c r="Z3374" i="1"/>
  <c r="Z3370" i="1"/>
  <c r="Z3366" i="1"/>
  <c r="Z3362" i="1"/>
  <c r="Z3358" i="1"/>
  <c r="Z3354" i="1"/>
  <c r="Z3350" i="1"/>
  <c r="Z3346" i="1"/>
  <c r="Z3342" i="1"/>
  <c r="Z3338" i="1"/>
  <c r="Z3334" i="1"/>
  <c r="Z3330" i="1"/>
  <c r="Z3326" i="1"/>
  <c r="Z3322" i="1"/>
  <c r="Z3318" i="1"/>
  <c r="Z3314" i="1"/>
  <c r="Z3310" i="1"/>
  <c r="Z3306" i="1"/>
  <c r="Z3302" i="1"/>
  <c r="Z3298" i="1"/>
  <c r="Z3294" i="1"/>
  <c r="Z3290" i="1"/>
  <c r="Z3286" i="1"/>
  <c r="Z3282" i="1"/>
  <c r="Z3278" i="1"/>
  <c r="Z3274" i="1"/>
  <c r="Z3270" i="1"/>
  <c r="Z3266" i="1"/>
  <c r="Z3262" i="1"/>
  <c r="Z3258" i="1"/>
  <c r="Z3254" i="1"/>
  <c r="Z3250" i="1"/>
  <c r="Z3246" i="1"/>
  <c r="Z3242" i="1"/>
  <c r="Z3238" i="1"/>
  <c r="Z3234" i="1"/>
  <c r="Z3230" i="1"/>
  <c r="Z3226" i="1"/>
  <c r="Z3222" i="1"/>
  <c r="Z3218" i="1"/>
  <c r="Z3214" i="1"/>
  <c r="Z3210" i="1"/>
  <c r="Z3206" i="1"/>
  <c r="Z3202" i="1"/>
  <c r="Z3198" i="1"/>
  <c r="Z3194" i="1"/>
  <c r="Z3190" i="1"/>
  <c r="Z3186" i="1"/>
  <c r="Z3182" i="1"/>
  <c r="Z3178" i="1"/>
  <c r="Z3174" i="1"/>
  <c r="Z3170" i="1"/>
  <c r="Z3166" i="1"/>
  <c r="Z3162" i="1"/>
  <c r="Z3158" i="1"/>
  <c r="Z3154" i="1"/>
  <c r="Z3150" i="1"/>
  <c r="Z3146" i="1"/>
  <c r="Z3142" i="1"/>
  <c r="Z3138" i="1"/>
  <c r="Z3134" i="1"/>
  <c r="Z3130" i="1"/>
  <c r="Z3126" i="1"/>
  <c r="Z3122" i="1"/>
  <c r="Z3118" i="1"/>
  <c r="Z3114" i="1"/>
  <c r="Z3110" i="1"/>
  <c r="Z3106" i="1"/>
  <c r="Z3102" i="1"/>
  <c r="Z3098" i="1"/>
  <c r="Z3094" i="1"/>
  <c r="Z3090" i="1"/>
  <c r="Z3086" i="1"/>
  <c r="Z3082" i="1"/>
  <c r="Z3078" i="1"/>
  <c r="Z3074" i="1"/>
  <c r="Z3070" i="1"/>
  <c r="Z3066" i="1"/>
  <c r="Z3062" i="1"/>
  <c r="Z3058" i="1"/>
  <c r="Z3054" i="1"/>
  <c r="Z3050" i="1"/>
  <c r="Z3046" i="1"/>
  <c r="Z3042" i="1"/>
  <c r="Z3038" i="1"/>
  <c r="Z3034" i="1"/>
  <c r="Z3030" i="1"/>
  <c r="Z3022" i="1"/>
  <c r="Z3018" i="1"/>
  <c r="Z3014" i="1"/>
  <c r="Z3010" i="1"/>
  <c r="Z3006" i="1"/>
  <c r="Z3002" i="1"/>
  <c r="Z2998" i="1"/>
  <c r="Z2994" i="1"/>
  <c r="Z2990" i="1"/>
  <c r="Z2986" i="1"/>
  <c r="Z2982" i="1"/>
  <c r="Z2978" i="1"/>
  <c r="Z2974" i="1"/>
  <c r="Z2970" i="1"/>
  <c r="Z2966" i="1"/>
  <c r="Z2962" i="1"/>
  <c r="Z2958" i="1"/>
  <c r="Z2954" i="1"/>
  <c r="Z2950" i="1"/>
  <c r="Z2946" i="1"/>
  <c r="Z2942" i="1"/>
  <c r="Z2938" i="1"/>
  <c r="Z2934" i="1"/>
  <c r="Z2930" i="1"/>
  <c r="Z2926" i="1"/>
  <c r="Z2922" i="1"/>
  <c r="Z2918" i="1"/>
  <c r="Z2914" i="1"/>
  <c r="Z2910" i="1"/>
  <c r="Z2906" i="1"/>
  <c r="Z2902" i="1"/>
  <c r="Z2898" i="1"/>
  <c r="Z2894" i="1"/>
  <c r="Z2890" i="1"/>
  <c r="Z2886" i="1"/>
  <c r="Z2882" i="1"/>
  <c r="Z2878" i="1"/>
  <c r="Z2874" i="1"/>
  <c r="Z2870" i="1"/>
  <c r="Z2866" i="1"/>
  <c r="Z2862" i="1"/>
  <c r="Z2858" i="1"/>
  <c r="Z2854" i="1"/>
  <c r="Z2850" i="1"/>
  <c r="Z2846" i="1"/>
  <c r="Z2842" i="1"/>
  <c r="Z2838" i="1"/>
  <c r="Z2834" i="1"/>
  <c r="Z2830" i="1"/>
  <c r="Z2826" i="1"/>
  <c r="Z2822" i="1"/>
  <c r="Z2818" i="1"/>
  <c r="Z2814" i="1"/>
  <c r="Z2810" i="1"/>
  <c r="Z2806" i="1"/>
  <c r="Z2802" i="1"/>
  <c r="Z2798" i="1"/>
  <c r="Z2794" i="1"/>
  <c r="Z2790" i="1"/>
  <c r="Z2786" i="1"/>
  <c r="Z2782" i="1"/>
  <c r="Z2778" i="1"/>
  <c r="Z2774" i="1"/>
  <c r="Z2770" i="1"/>
  <c r="Z2766" i="1"/>
  <c r="Z2762" i="1"/>
  <c r="Z2758" i="1"/>
  <c r="Z2754" i="1"/>
  <c r="Z2750" i="1"/>
  <c r="Z2746" i="1"/>
  <c r="Z2742" i="1"/>
  <c r="Z2738" i="1"/>
  <c r="Z2734" i="1"/>
  <c r="Z2730" i="1"/>
  <c r="Z2726" i="1"/>
  <c r="Z2722" i="1"/>
  <c r="Z2718" i="1"/>
  <c r="Z2714" i="1"/>
  <c r="Z2710" i="1"/>
  <c r="Z2706" i="1"/>
  <c r="Z2702" i="1"/>
  <c r="Z2698" i="1"/>
  <c r="Z2694" i="1"/>
  <c r="Z2690" i="1"/>
  <c r="Z2686" i="1"/>
  <c r="Z2682" i="1"/>
  <c r="Z2678" i="1"/>
  <c r="Z2674" i="1"/>
  <c r="Z2670" i="1"/>
  <c r="Z2666" i="1"/>
  <c r="Z2662" i="1"/>
  <c r="Z2658" i="1"/>
  <c r="Z2654" i="1"/>
  <c r="Z2650" i="1"/>
  <c r="Z2646" i="1"/>
  <c r="Z2642" i="1"/>
  <c r="Z2638" i="1"/>
  <c r="Z2634" i="1"/>
  <c r="Z2630" i="1"/>
  <c r="Z2626" i="1"/>
  <c r="Z2622" i="1"/>
  <c r="Z2618" i="1"/>
  <c r="Z2614" i="1"/>
  <c r="Z2610" i="1"/>
  <c r="Z2606" i="1"/>
  <c r="Z2602" i="1"/>
  <c r="Z2598" i="1"/>
  <c r="Z2594" i="1"/>
  <c r="Z2590" i="1"/>
  <c r="Z2586" i="1"/>
  <c r="Z2582" i="1"/>
  <c r="Z2578" i="1"/>
  <c r="Z2574" i="1"/>
  <c r="Z2570" i="1"/>
  <c r="Z2566" i="1"/>
  <c r="Z2562" i="1"/>
  <c r="Z2558" i="1"/>
  <c r="Z2554" i="1"/>
  <c r="Z2550" i="1"/>
  <c r="Z2546" i="1"/>
  <c r="Z2542" i="1"/>
  <c r="Z2538" i="1"/>
  <c r="Z2534" i="1"/>
  <c r="Z2530" i="1"/>
  <c r="Z2526" i="1"/>
  <c r="Z2522" i="1"/>
  <c r="Z2518" i="1"/>
  <c r="Z2510" i="1"/>
  <c r="Z2506" i="1"/>
  <c r="Z2502" i="1"/>
  <c r="Z2498" i="1"/>
  <c r="Z2494" i="1"/>
  <c r="Z2490" i="1"/>
  <c r="Z2486" i="1"/>
  <c r="Z2482" i="1"/>
  <c r="Z2478" i="1"/>
  <c r="Z2474" i="1"/>
  <c r="Z2470" i="1"/>
  <c r="Z2466" i="1"/>
  <c r="Z2462" i="1"/>
  <c r="Z2458" i="1"/>
  <c r="Z2454" i="1"/>
  <c r="Z2450" i="1"/>
  <c r="Z2446" i="1"/>
  <c r="Z2442" i="1"/>
  <c r="Z2438" i="1"/>
  <c r="Z2434" i="1"/>
  <c r="Z2430" i="1"/>
  <c r="Z2426" i="1"/>
  <c r="Z2422" i="1"/>
  <c r="Z2418" i="1"/>
  <c r="Z2414" i="1"/>
  <c r="Z2410" i="1"/>
  <c r="Z2406" i="1"/>
  <c r="Z2402" i="1"/>
  <c r="Z2398" i="1"/>
  <c r="Z2394" i="1"/>
  <c r="Z2390" i="1"/>
  <c r="Z2386" i="1"/>
  <c r="Z2382" i="1"/>
  <c r="Z2378" i="1"/>
  <c r="Z2374" i="1"/>
  <c r="Z2370" i="1"/>
  <c r="Z2366" i="1"/>
  <c r="Z2362" i="1"/>
  <c r="Z2358" i="1"/>
  <c r="Z2354" i="1"/>
  <c r="Z2350" i="1"/>
  <c r="Z2346" i="1"/>
  <c r="Z2342" i="1"/>
  <c r="Z2338" i="1"/>
  <c r="Z2334" i="1"/>
  <c r="Z2330" i="1"/>
  <c r="Z2326" i="1"/>
  <c r="Z2322" i="1"/>
  <c r="Z2318" i="1"/>
  <c r="Z2314" i="1"/>
  <c r="Z2310" i="1"/>
  <c r="Z2306" i="1"/>
  <c r="Z2302" i="1"/>
  <c r="Z2298" i="1"/>
  <c r="Z2294" i="1"/>
  <c r="Z2290" i="1"/>
  <c r="Z2286" i="1"/>
  <c r="Z2282" i="1"/>
  <c r="Z2278" i="1"/>
  <c r="Z2274" i="1"/>
  <c r="Z2270" i="1"/>
  <c r="Z2266" i="1"/>
  <c r="Z2262" i="1"/>
  <c r="Z2258" i="1"/>
  <c r="Z2254" i="1"/>
  <c r="Z2250" i="1"/>
  <c r="Z2246" i="1"/>
  <c r="Z2242" i="1"/>
  <c r="Z2238" i="1"/>
  <c r="Z2234" i="1"/>
  <c r="Z2230" i="1"/>
  <c r="Z2226" i="1"/>
  <c r="Z2222" i="1"/>
  <c r="Z2218" i="1"/>
  <c r="Z2214" i="1"/>
  <c r="Z2210" i="1"/>
  <c r="Z2206" i="1"/>
  <c r="Z2202" i="1"/>
  <c r="Z2198" i="1"/>
  <c r="Z2194" i="1"/>
  <c r="Z2190" i="1"/>
  <c r="Z2186" i="1"/>
  <c r="Z2182" i="1"/>
  <c r="Z2178" i="1"/>
  <c r="Z2174" i="1"/>
  <c r="Z2170" i="1"/>
  <c r="Z2166" i="1"/>
  <c r="Z2162" i="1"/>
  <c r="Z2158" i="1"/>
  <c r="Z2154" i="1"/>
  <c r="Z2150" i="1"/>
  <c r="Z2146" i="1"/>
  <c r="Z2142" i="1"/>
  <c r="Z2138" i="1"/>
  <c r="Z2134" i="1"/>
  <c r="Z2130" i="1"/>
  <c r="Z2126" i="1"/>
  <c r="Z2122" i="1"/>
  <c r="Z2118" i="1"/>
  <c r="Z2114" i="1"/>
  <c r="Z2110" i="1"/>
  <c r="Z2106" i="1"/>
  <c r="Z2102" i="1"/>
  <c r="Z2098" i="1"/>
  <c r="Z2094" i="1"/>
  <c r="Z2090" i="1"/>
  <c r="Z2086" i="1"/>
  <c r="Z2082" i="1"/>
  <c r="Z2078" i="1"/>
  <c r="Z2074" i="1"/>
  <c r="Z2070" i="1"/>
  <c r="Z2066" i="1"/>
  <c r="Z2062" i="1"/>
  <c r="Z2058" i="1"/>
  <c r="Z2054" i="1"/>
  <c r="Z2050" i="1"/>
  <c r="Z2046" i="1"/>
  <c r="Z2042" i="1"/>
  <c r="Z2038" i="1"/>
  <c r="Z2034" i="1"/>
  <c r="Z2030" i="1"/>
  <c r="Z2026" i="1"/>
  <c r="Z2022" i="1"/>
  <c r="Z2018" i="1"/>
  <c r="Z2014" i="1"/>
  <c r="Z2010" i="1"/>
  <c r="Z2006" i="1"/>
  <c r="Z1998" i="1"/>
  <c r="Z1994" i="1"/>
  <c r="Z1990" i="1"/>
  <c r="Z1986" i="1"/>
  <c r="Z1982" i="1"/>
  <c r="Z1978" i="1"/>
  <c r="Z1974" i="1"/>
  <c r="Z1970" i="1"/>
  <c r="Z1966" i="1"/>
  <c r="Z1962" i="1"/>
  <c r="Z1958" i="1"/>
  <c r="Z1954" i="1"/>
  <c r="Z1950" i="1"/>
  <c r="Z1946" i="1"/>
  <c r="Z1942" i="1"/>
  <c r="Z1938" i="1"/>
  <c r="Z1934" i="1"/>
  <c r="Z1930" i="1"/>
  <c r="Z1926" i="1"/>
  <c r="Z1922" i="1"/>
  <c r="Z1918" i="1"/>
  <c r="Z1914" i="1"/>
  <c r="Z1910" i="1"/>
  <c r="Z1906" i="1"/>
  <c r="Z1902" i="1"/>
  <c r="Z1898" i="1"/>
  <c r="Z1894" i="1"/>
  <c r="Z1890" i="1"/>
  <c r="Z1886" i="1"/>
  <c r="Z1882" i="1"/>
  <c r="Z1878" i="1"/>
  <c r="Z1874" i="1"/>
  <c r="Z1870" i="1"/>
  <c r="Z1866" i="1"/>
  <c r="Z1862" i="1"/>
  <c r="Z1858" i="1"/>
  <c r="Z1854" i="1"/>
  <c r="Z1850" i="1"/>
  <c r="Z1846" i="1"/>
  <c r="Z1842" i="1"/>
  <c r="Z1838" i="1"/>
  <c r="Z1834" i="1"/>
  <c r="Z1830" i="1"/>
  <c r="Z1826" i="1"/>
  <c r="Z1822" i="1"/>
  <c r="Z1818" i="1"/>
  <c r="Z1814" i="1"/>
  <c r="Z1810" i="1"/>
  <c r="Z1806" i="1"/>
  <c r="Z1802" i="1"/>
  <c r="Z1798" i="1"/>
  <c r="Z1794" i="1"/>
  <c r="Z1790" i="1"/>
  <c r="Z1786" i="1"/>
  <c r="Z1782" i="1"/>
  <c r="Z1778" i="1"/>
  <c r="Z1774" i="1"/>
  <c r="Z1770" i="1"/>
  <c r="Z1766" i="1"/>
  <c r="Z1762" i="1"/>
  <c r="Z1758" i="1"/>
  <c r="Z1750" i="1"/>
  <c r="Z1746" i="1"/>
  <c r="Z1742" i="1"/>
  <c r="Z1738" i="1"/>
  <c r="Z1734" i="1"/>
  <c r="Z1730" i="1"/>
  <c r="Z1726" i="1"/>
  <c r="Z1722" i="1"/>
  <c r="Z1718" i="1"/>
  <c r="Z1714" i="1"/>
  <c r="Z1710" i="1"/>
  <c r="Z1706" i="1"/>
  <c r="Z1702" i="1"/>
  <c r="Z1698" i="1"/>
  <c r="Z1694" i="1"/>
  <c r="Z1690" i="1"/>
  <c r="Z1686" i="1"/>
  <c r="Z1682" i="1"/>
  <c r="Z1678" i="1"/>
  <c r="Z1674" i="1"/>
  <c r="Z1670" i="1"/>
  <c r="Z1666" i="1"/>
  <c r="Z1662" i="1"/>
  <c r="Z1658" i="1"/>
  <c r="Z1654" i="1"/>
  <c r="Z1650" i="1"/>
  <c r="Z1646" i="1"/>
  <c r="Z1642" i="1"/>
  <c r="Z1638" i="1"/>
  <c r="Z1634" i="1"/>
  <c r="Z1630" i="1"/>
  <c r="Z1626" i="1"/>
  <c r="Z1622" i="1"/>
  <c r="Z1618" i="1"/>
  <c r="Z1614" i="1"/>
  <c r="Z1610" i="1"/>
  <c r="Z1606" i="1"/>
  <c r="Z1602" i="1"/>
  <c r="Z1598" i="1"/>
  <c r="Z1594" i="1"/>
  <c r="Z1590" i="1"/>
  <c r="Z1586" i="1"/>
  <c r="Z1582" i="1"/>
  <c r="Z1578" i="1"/>
  <c r="Z1574" i="1"/>
  <c r="Z1570" i="1"/>
  <c r="Z1566" i="1"/>
  <c r="Z1562" i="1"/>
  <c r="Z1558" i="1"/>
  <c r="Z1554" i="1"/>
  <c r="Z1550" i="1"/>
  <c r="Z1546" i="1"/>
  <c r="Z1542" i="1"/>
  <c r="Z1538" i="1"/>
  <c r="Z1534" i="1"/>
  <c r="Z1530" i="1"/>
  <c r="Z1526" i="1"/>
  <c r="Z1522" i="1"/>
  <c r="Z1518" i="1"/>
  <c r="Z1514" i="1"/>
  <c r="Z1510" i="1"/>
  <c r="Z1506" i="1"/>
  <c r="Z1502" i="1"/>
  <c r="Z1498" i="1"/>
  <c r="Z1494" i="1"/>
  <c r="Z1490" i="1"/>
  <c r="Z1486" i="1"/>
  <c r="Z1482" i="1"/>
  <c r="Z1478" i="1"/>
  <c r="Z1474" i="1"/>
  <c r="Z1470" i="1"/>
  <c r="Z1466" i="1"/>
  <c r="Z1462" i="1"/>
  <c r="Z1458" i="1"/>
  <c r="Z1454" i="1"/>
  <c r="Z1450" i="1"/>
  <c r="Z1446" i="1"/>
  <c r="Z1442" i="1"/>
  <c r="Z1438" i="1"/>
  <c r="Z1434" i="1"/>
  <c r="Z1430" i="1"/>
  <c r="Z1426" i="1"/>
  <c r="Z1422" i="1"/>
  <c r="Z1418" i="1"/>
  <c r="Z1414" i="1"/>
  <c r="Z1410" i="1"/>
  <c r="Z1406" i="1"/>
  <c r="Z1402" i="1"/>
  <c r="Z1398" i="1"/>
  <c r="Z1394" i="1"/>
  <c r="Z1390" i="1"/>
  <c r="Z1386" i="1"/>
  <c r="Z1382" i="1"/>
  <c r="Z1378" i="1"/>
  <c r="Z1374" i="1"/>
  <c r="Z1370" i="1"/>
  <c r="Z1366" i="1"/>
  <c r="Z1362" i="1"/>
  <c r="Z1358" i="1"/>
  <c r="Z1354" i="1"/>
  <c r="Z1350" i="1"/>
  <c r="Z1346" i="1"/>
  <c r="Z1342" i="1"/>
  <c r="Z1338" i="1"/>
  <c r="Z1334" i="1"/>
  <c r="Z1330" i="1"/>
  <c r="Z1326" i="1"/>
  <c r="Z1322" i="1"/>
  <c r="Z1318" i="1"/>
  <c r="Z1314" i="1"/>
  <c r="Z1310" i="1"/>
  <c r="Z1306" i="1"/>
  <c r="Z1302" i="1"/>
  <c r="Z1298" i="1"/>
  <c r="Z1294" i="1"/>
  <c r="Z1290" i="1"/>
  <c r="Z1286" i="1"/>
  <c r="Z1282" i="1"/>
  <c r="Z1278" i="1"/>
  <c r="Z1274" i="1"/>
  <c r="Z1270" i="1"/>
  <c r="Z1266" i="1"/>
  <c r="Z1262" i="1"/>
  <c r="Z1258" i="1"/>
  <c r="Z1254" i="1"/>
  <c r="Z1250" i="1"/>
  <c r="Z1246" i="1"/>
  <c r="Z1242" i="1"/>
  <c r="Z1238" i="1"/>
  <c r="Z1234" i="1"/>
  <c r="Z1230" i="1"/>
  <c r="Z1226" i="1"/>
  <c r="Z1222" i="1"/>
  <c r="Z1218" i="1"/>
  <c r="Z1214" i="1"/>
  <c r="Z1210" i="1"/>
  <c r="Z1206" i="1"/>
  <c r="Z1202" i="1"/>
  <c r="Z1198" i="1"/>
  <c r="Z1194" i="1"/>
  <c r="Z1190" i="1"/>
  <c r="Z1186" i="1"/>
  <c r="Z1182" i="1"/>
  <c r="Z1178" i="1"/>
  <c r="Z1174" i="1"/>
  <c r="Z1170" i="1"/>
  <c r="Z1166" i="1"/>
  <c r="Z1162" i="1"/>
  <c r="Z1158" i="1"/>
  <c r="Z1154" i="1"/>
  <c r="Z1150" i="1"/>
  <c r="Z1146" i="1"/>
  <c r="Z1142" i="1"/>
  <c r="Z1138" i="1"/>
  <c r="Z1134" i="1"/>
  <c r="Z1130" i="1"/>
  <c r="Z1126" i="1"/>
  <c r="Z1122" i="1"/>
  <c r="Z1118" i="1"/>
  <c r="Z1114" i="1"/>
  <c r="Z1110" i="1"/>
  <c r="Z1106" i="1"/>
  <c r="Z1102" i="1"/>
  <c r="Z1098" i="1"/>
  <c r="Z1094" i="1"/>
  <c r="Z1090" i="1"/>
  <c r="Z1086" i="1"/>
  <c r="Z1082" i="1"/>
  <c r="Z1078" i="1"/>
  <c r="Z1074" i="1"/>
  <c r="Z1070" i="1"/>
  <c r="Z1066" i="1"/>
  <c r="Z1062" i="1"/>
  <c r="Z1058" i="1"/>
  <c r="Z1054" i="1"/>
  <c r="Z1050" i="1"/>
  <c r="Z1046" i="1"/>
  <c r="Z1042" i="1"/>
  <c r="Z1038" i="1"/>
  <c r="Z1034" i="1"/>
  <c r="Z1030" i="1"/>
  <c r="Z1026" i="1"/>
  <c r="Z1022" i="1"/>
  <c r="Z1018" i="1"/>
  <c r="Z1014" i="1"/>
  <c r="Z1010" i="1"/>
  <c r="Z1006" i="1"/>
  <c r="Z1002" i="1"/>
  <c r="Z998" i="1"/>
  <c r="Z994" i="1"/>
  <c r="Z990" i="1"/>
  <c r="Z986" i="1"/>
  <c r="Z982" i="1"/>
  <c r="Z978" i="1"/>
  <c r="Z974" i="1"/>
  <c r="Z970" i="1"/>
  <c r="Z966" i="1"/>
  <c r="Z962" i="1"/>
  <c r="Z958" i="1"/>
  <c r="Z954" i="1"/>
  <c r="Z950" i="1"/>
  <c r="Z946" i="1"/>
  <c r="Z942" i="1"/>
  <c r="Z938" i="1"/>
  <c r="Z934" i="1"/>
  <c r="Z930" i="1"/>
  <c r="Z926" i="1"/>
  <c r="Z922" i="1"/>
  <c r="Z918" i="1"/>
  <c r="Z914" i="1"/>
  <c r="Z910" i="1"/>
  <c r="Z906" i="1"/>
  <c r="Z902" i="1"/>
  <c r="Z898" i="1"/>
  <c r="Z894" i="1"/>
  <c r="Z890" i="1"/>
  <c r="Z886" i="1"/>
  <c r="Z882" i="1"/>
  <c r="Z878" i="1"/>
  <c r="Z874" i="1"/>
  <c r="Z870" i="1"/>
  <c r="Z866" i="1"/>
  <c r="Z862" i="1"/>
  <c r="Z858" i="1"/>
  <c r="Z854" i="1"/>
  <c r="Z850" i="1"/>
  <c r="Z846" i="1"/>
  <c r="Z842" i="1"/>
  <c r="Z838" i="1"/>
  <c r="Z834" i="1"/>
  <c r="Z830" i="1"/>
  <c r="Z826" i="1"/>
  <c r="Z822" i="1"/>
  <c r="Z818" i="1"/>
  <c r="Z814" i="1"/>
  <c r="Z810" i="1"/>
  <c r="Z806" i="1"/>
  <c r="Z802" i="1"/>
  <c r="Z798" i="1"/>
  <c r="Z794" i="1"/>
  <c r="Z790" i="1"/>
  <c r="Z786" i="1"/>
  <c r="Z782" i="1"/>
  <c r="Z778" i="1"/>
  <c r="Z774" i="1"/>
  <c r="Z770" i="1"/>
  <c r="Z766" i="1"/>
  <c r="Z762" i="1"/>
  <c r="Z758" i="1"/>
  <c r="Z754" i="1"/>
  <c r="Z750" i="1"/>
  <c r="Z746" i="1"/>
  <c r="Z742" i="1"/>
  <c r="Z738" i="1"/>
  <c r="Z734" i="1"/>
  <c r="Z730" i="1"/>
  <c r="Z726" i="1"/>
  <c r="Z722" i="1"/>
  <c r="Z718" i="1"/>
  <c r="Z714" i="1"/>
  <c r="Z710" i="1"/>
  <c r="Z706" i="1"/>
  <c r="Z702" i="1"/>
  <c r="Z698" i="1"/>
  <c r="Z694" i="1"/>
  <c r="Z690" i="1"/>
  <c r="Z686" i="1"/>
  <c r="Z682" i="1"/>
  <c r="Z678" i="1"/>
  <c r="Z674" i="1"/>
  <c r="Z670" i="1"/>
  <c r="Z666" i="1"/>
  <c r="Z662" i="1"/>
  <c r="Z658" i="1"/>
  <c r="Z654" i="1"/>
  <c r="Z650" i="1"/>
  <c r="Z646" i="1"/>
  <c r="Z642" i="1"/>
  <c r="Z638" i="1"/>
  <c r="Z634" i="1"/>
  <c r="Z630" i="1"/>
  <c r="Z626" i="1"/>
  <c r="Z622" i="1"/>
  <c r="Z618" i="1"/>
  <c r="Z614" i="1"/>
  <c r="Z610" i="1"/>
  <c r="Z606" i="1"/>
  <c r="Z602" i="1"/>
  <c r="Z598" i="1"/>
  <c r="Z594" i="1"/>
  <c r="Z590" i="1"/>
  <c r="Z586" i="1"/>
  <c r="Z582" i="1"/>
  <c r="Z578" i="1"/>
  <c r="Z574" i="1"/>
  <c r="Z570" i="1"/>
  <c r="Z566" i="1"/>
  <c r="Z562" i="1"/>
  <c r="Z558" i="1"/>
  <c r="Z554" i="1"/>
  <c r="Z550" i="1"/>
  <c r="Z546" i="1"/>
  <c r="Z542" i="1"/>
  <c r="Z538" i="1"/>
  <c r="Z534" i="1"/>
  <c r="Z530" i="1"/>
  <c r="Z526" i="1"/>
  <c r="Z522" i="1"/>
  <c r="Z518" i="1"/>
  <c r="Z514" i="1"/>
  <c r="Z510" i="1"/>
  <c r="Z506" i="1"/>
  <c r="Z502" i="1"/>
  <c r="Z498" i="1"/>
  <c r="Z494" i="1"/>
  <c r="Z490" i="1"/>
  <c r="Z486" i="1"/>
  <c r="Z482" i="1"/>
  <c r="Z478" i="1"/>
  <c r="Z474" i="1"/>
  <c r="Z470" i="1"/>
  <c r="Z466" i="1"/>
  <c r="Z462" i="1"/>
  <c r="Z458" i="1"/>
  <c r="Z454" i="1"/>
  <c r="Z450" i="1"/>
  <c r="Z446" i="1"/>
  <c r="Z442" i="1"/>
  <c r="Z438" i="1"/>
  <c r="Z434" i="1"/>
  <c r="Z430" i="1"/>
  <c r="Z426" i="1"/>
  <c r="Z422" i="1"/>
  <c r="Z418" i="1"/>
  <c r="Z414" i="1"/>
  <c r="Z410" i="1"/>
  <c r="Z406" i="1"/>
  <c r="Z402" i="1"/>
  <c r="Z398" i="1"/>
  <c r="Z394" i="1"/>
  <c r="Z390" i="1"/>
  <c r="Z386" i="1"/>
  <c r="Z382" i="1"/>
  <c r="Z378" i="1"/>
  <c r="Z374" i="1"/>
  <c r="Z370" i="1"/>
  <c r="Z366" i="1"/>
  <c r="Z362" i="1"/>
  <c r="Z358" i="1"/>
  <c r="Z354" i="1"/>
  <c r="Z350" i="1"/>
  <c r="Z346" i="1"/>
  <c r="Z342" i="1"/>
  <c r="Z338" i="1"/>
  <c r="Z334" i="1"/>
  <c r="Z330" i="1"/>
  <c r="Z326" i="1"/>
  <c r="Z322" i="1"/>
  <c r="Z318" i="1"/>
  <c r="Z314" i="1"/>
  <c r="Z310" i="1"/>
  <c r="Z306" i="1"/>
  <c r="Z302" i="1"/>
  <c r="Z298" i="1"/>
  <c r="Z4995" i="1"/>
  <c r="Z3840" i="1"/>
  <c r="Z3836" i="1"/>
  <c r="Z3832" i="1"/>
  <c r="Z3828" i="1"/>
  <c r="Z3824" i="1"/>
  <c r="Z3820" i="1"/>
  <c r="Z3816" i="1"/>
  <c r="Z3812" i="1"/>
  <c r="Z3808" i="1"/>
  <c r="Z3804" i="1"/>
  <c r="Z3800" i="1"/>
  <c r="Z3796" i="1"/>
  <c r="Z3792" i="1"/>
  <c r="Z3788" i="1"/>
  <c r="Z3784" i="1"/>
  <c r="Z3780" i="1"/>
  <c r="Z3776" i="1"/>
  <c r="Z3772" i="1"/>
  <c r="Z3768" i="1"/>
  <c r="Z3764" i="1"/>
  <c r="Z3760" i="1"/>
  <c r="Z3756" i="1"/>
  <c r="Z3752" i="1"/>
  <c r="Z3748" i="1"/>
  <c r="Z3744" i="1"/>
  <c r="Z3740" i="1"/>
  <c r="Z3736" i="1"/>
  <c r="Z3732" i="1"/>
  <c r="Z3728" i="1"/>
  <c r="Z3724" i="1"/>
  <c r="Z3720" i="1"/>
  <c r="Z3716" i="1"/>
  <c r="Z3712" i="1"/>
  <c r="Z3708" i="1"/>
  <c r="Z3704" i="1"/>
  <c r="Z3700" i="1"/>
  <c r="Z3696" i="1"/>
  <c r="Z3692" i="1"/>
  <c r="Z3688" i="1"/>
  <c r="Z3684" i="1"/>
  <c r="Z3680" i="1"/>
  <c r="Z3676" i="1"/>
  <c r="Z3672" i="1"/>
  <c r="Z3668" i="1"/>
  <c r="Z3664" i="1"/>
  <c r="Z3660" i="1"/>
  <c r="Z3656" i="1"/>
  <c r="Z3652" i="1"/>
  <c r="Z3648" i="1"/>
  <c r="Z3644" i="1"/>
  <c r="Z3640" i="1"/>
  <c r="Z3636" i="1"/>
  <c r="Z3632" i="1"/>
  <c r="Z3628" i="1"/>
  <c r="Z3624" i="1"/>
  <c r="Z3620" i="1"/>
  <c r="Z3616" i="1"/>
  <c r="Z3612" i="1"/>
  <c r="Z3608" i="1"/>
  <c r="Z3604" i="1"/>
  <c r="Z3600" i="1"/>
  <c r="Z3596" i="1"/>
  <c r="Z3592" i="1"/>
  <c r="Z3588" i="1"/>
  <c r="Z3584" i="1"/>
  <c r="Z3580" i="1"/>
  <c r="Z3576" i="1"/>
  <c r="Z3572" i="1"/>
  <c r="Z3568" i="1"/>
  <c r="Z3564" i="1"/>
  <c r="Z3560" i="1"/>
  <c r="Z3556" i="1"/>
  <c r="Z3552" i="1"/>
  <c r="Z3548" i="1"/>
  <c r="Z3544" i="1"/>
  <c r="Z3540" i="1"/>
  <c r="Z3536" i="1"/>
  <c r="Z3532" i="1"/>
  <c r="Z3528" i="1"/>
  <c r="Z3524" i="1"/>
  <c r="Z3520" i="1"/>
  <c r="Z3516" i="1"/>
  <c r="Z3512" i="1"/>
  <c r="Z3508" i="1"/>
  <c r="Z3504" i="1"/>
  <c r="Z3500" i="1"/>
  <c r="Z3496" i="1"/>
  <c r="Z3492" i="1"/>
  <c r="Z3488" i="1"/>
  <c r="Z3484" i="1"/>
  <c r="Z3480" i="1"/>
  <c r="Z3476" i="1"/>
  <c r="Z3472" i="1"/>
  <c r="Z3468" i="1"/>
  <c r="Z3464" i="1"/>
  <c r="Z3460" i="1"/>
  <c r="Z3456" i="1"/>
  <c r="Z3452" i="1"/>
  <c r="Z3448" i="1"/>
  <c r="Z3444" i="1"/>
  <c r="Z3440" i="1"/>
  <c r="Z3436" i="1"/>
  <c r="Z3432" i="1"/>
  <c r="Z3428" i="1"/>
  <c r="Z3424" i="1"/>
  <c r="Z3420" i="1"/>
  <c r="Z3416" i="1"/>
  <c r="Z3412" i="1"/>
  <c r="Z3408" i="1"/>
  <c r="Z3404" i="1"/>
  <c r="Z3400" i="1"/>
  <c r="Z3396" i="1"/>
  <c r="Z3392" i="1"/>
  <c r="Z3388" i="1"/>
  <c r="Z3384" i="1"/>
  <c r="Z3380" i="1"/>
  <c r="Z3376" i="1"/>
  <c r="Z3372" i="1"/>
  <c r="Z3364" i="1"/>
  <c r="Z3360" i="1"/>
  <c r="Z3356" i="1"/>
  <c r="Z3352" i="1"/>
  <c r="Z3348" i="1"/>
  <c r="Z3344" i="1"/>
  <c r="Z3340" i="1"/>
  <c r="Z3336" i="1"/>
  <c r="Z3332" i="1"/>
  <c r="Z3328" i="1"/>
  <c r="Z3324" i="1"/>
  <c r="Z3320" i="1"/>
  <c r="Z3316" i="1"/>
  <c r="Z3312" i="1"/>
  <c r="Z3308" i="1"/>
  <c r="Z3304" i="1"/>
  <c r="Z3300" i="1"/>
  <c r="Z3296" i="1"/>
  <c r="Z3292" i="1"/>
  <c r="Z3288" i="1"/>
  <c r="Z3284" i="1"/>
  <c r="Z3280" i="1"/>
  <c r="Z3276" i="1"/>
  <c r="Z3272" i="1"/>
  <c r="Z3268" i="1"/>
  <c r="Z3264" i="1"/>
  <c r="Z3260" i="1"/>
  <c r="Z3256" i="1"/>
  <c r="Z3252" i="1"/>
  <c r="Z3248" i="1"/>
  <c r="Z3244" i="1"/>
  <c r="Z3240" i="1"/>
  <c r="Z3236" i="1"/>
  <c r="Z3232" i="1"/>
  <c r="Z3228" i="1"/>
  <c r="Z3224" i="1"/>
  <c r="Z3220" i="1"/>
  <c r="Z3216" i="1"/>
  <c r="Z3208" i="1"/>
  <c r="Z3204" i="1"/>
  <c r="Z3200" i="1"/>
  <c r="Z3196" i="1"/>
  <c r="Z3192" i="1"/>
  <c r="Z3188" i="1"/>
  <c r="Z3184" i="1"/>
  <c r="Z3180" i="1"/>
  <c r="Z3176" i="1"/>
  <c r="Z3172" i="1"/>
  <c r="Z3168" i="1"/>
  <c r="Z3164" i="1"/>
  <c r="Z3160" i="1"/>
  <c r="Z3156" i="1"/>
  <c r="Z3152" i="1"/>
  <c r="Z3148" i="1"/>
  <c r="Z3144" i="1"/>
  <c r="Z3140" i="1"/>
  <c r="Z3136" i="1"/>
  <c r="Z3132" i="1"/>
  <c r="Z3128" i="1"/>
  <c r="Z3124" i="1"/>
  <c r="Z3120" i="1"/>
  <c r="Z3116" i="1"/>
  <c r="Z3112" i="1"/>
  <c r="Z3108" i="1"/>
  <c r="Z3104" i="1"/>
  <c r="Z3100" i="1"/>
  <c r="Z3096" i="1"/>
  <c r="Z3092" i="1"/>
  <c r="Z3088" i="1"/>
  <c r="Z3084" i="1"/>
  <c r="Z3080" i="1"/>
  <c r="Z3076" i="1"/>
  <c r="Z3072" i="1"/>
  <c r="Z3068" i="1"/>
  <c r="Z3064" i="1"/>
  <c r="Z3060" i="1"/>
  <c r="Z3056" i="1"/>
  <c r="Z3052" i="1"/>
  <c r="Z3048" i="1"/>
  <c r="Z3044" i="1"/>
  <c r="Z3040" i="1"/>
  <c r="Z3036" i="1"/>
  <c r="Z3032" i="1"/>
  <c r="Z3028" i="1"/>
  <c r="Z3024" i="1"/>
  <c r="Z3020" i="1"/>
  <c r="Z3016" i="1"/>
  <c r="Z3012" i="1"/>
  <c r="Z3008" i="1"/>
  <c r="Z3004" i="1"/>
  <c r="Z3000" i="1"/>
  <c r="Z2996" i="1"/>
  <c r="Z2992" i="1"/>
  <c r="Z2988" i="1"/>
  <c r="Z2984" i="1"/>
  <c r="Z2980" i="1"/>
  <c r="Z2976" i="1"/>
  <c r="Z2972" i="1"/>
  <c r="Z2968" i="1"/>
  <c r="Z2964" i="1"/>
  <c r="Z2960" i="1"/>
  <c r="Z2956" i="1"/>
  <c r="Z2952" i="1"/>
  <c r="Z2948" i="1"/>
  <c r="Z2944" i="1"/>
  <c r="Z2940" i="1"/>
  <c r="Z2936" i="1"/>
  <c r="Z2932" i="1"/>
  <c r="Z2928" i="1"/>
  <c r="Z2924" i="1"/>
  <c r="Z2920" i="1"/>
  <c r="Z2916" i="1"/>
  <c r="Z2912" i="1"/>
  <c r="Z2908" i="1"/>
  <c r="Z2904" i="1"/>
  <c r="Z2900" i="1"/>
  <c r="Z2896" i="1"/>
  <c r="Z2892" i="1"/>
  <c r="Z2888" i="1"/>
  <c r="Z2884" i="1"/>
  <c r="Z2880" i="1"/>
  <c r="Z2876" i="1"/>
  <c r="Z2872" i="1"/>
  <c r="Z2868" i="1"/>
  <c r="Z2864" i="1"/>
  <c r="Z2860" i="1"/>
  <c r="Z2856" i="1"/>
  <c r="Z2852" i="1"/>
  <c r="Z2848" i="1"/>
  <c r="Z2844" i="1"/>
  <c r="Z2840" i="1"/>
  <c r="Z2836" i="1"/>
  <c r="Z2832" i="1"/>
  <c r="Z2828" i="1"/>
  <c r="Z2824" i="1"/>
  <c r="Z2820" i="1"/>
  <c r="Z2816" i="1"/>
  <c r="Z2812" i="1"/>
  <c r="Z2808" i="1"/>
  <c r="Z2804" i="1"/>
  <c r="Z2800" i="1"/>
  <c r="Z2796" i="1"/>
  <c r="Z2792" i="1"/>
  <c r="Z2788" i="1"/>
  <c r="Z2784" i="1"/>
  <c r="Z2780" i="1"/>
  <c r="Z2776" i="1"/>
  <c r="Z2772" i="1"/>
  <c r="Z2768" i="1"/>
  <c r="Z2764" i="1"/>
  <c r="Z2760" i="1"/>
  <c r="Z2756" i="1"/>
  <c r="Z2752" i="1"/>
  <c r="Z2748" i="1"/>
  <c r="Z2744" i="1"/>
  <c r="Z2740" i="1"/>
  <c r="Z2736" i="1"/>
  <c r="Z2732" i="1"/>
  <c r="Z2728" i="1"/>
  <c r="Z2724" i="1"/>
  <c r="Z2720" i="1"/>
  <c r="Z2716" i="1"/>
  <c r="Z2712" i="1"/>
  <c r="Z2708" i="1"/>
  <c r="Z2704" i="1"/>
  <c r="Z2700" i="1"/>
  <c r="Z2696" i="1"/>
  <c r="Z2692" i="1"/>
  <c r="Z2688" i="1"/>
  <c r="Z2684" i="1"/>
  <c r="Z2680" i="1"/>
  <c r="Z2676" i="1"/>
  <c r="Z2672" i="1"/>
  <c r="Z2668" i="1"/>
  <c r="Z2664" i="1"/>
  <c r="Z2660" i="1"/>
  <c r="Z2656" i="1"/>
  <c r="Z2652" i="1"/>
  <c r="Z2648" i="1"/>
  <c r="Z2644" i="1"/>
  <c r="Z2640" i="1"/>
  <c r="Z2636" i="1"/>
  <c r="Z2632" i="1"/>
  <c r="Z2628" i="1"/>
  <c r="Z2624" i="1"/>
  <c r="Z2620" i="1"/>
  <c r="Z2616" i="1"/>
  <c r="Z2612" i="1"/>
  <c r="Z2608" i="1"/>
  <c r="Z2604" i="1"/>
  <c r="Z2600" i="1"/>
  <c r="Z2596" i="1"/>
  <c r="Z2592" i="1"/>
  <c r="Z2588" i="1"/>
  <c r="Z2584" i="1"/>
  <c r="Z2580" i="1"/>
  <c r="Z2576" i="1"/>
  <c r="Z2572" i="1"/>
  <c r="Z2568" i="1"/>
  <c r="Z2564" i="1"/>
  <c r="Z2560" i="1"/>
  <c r="Z2556" i="1"/>
  <c r="Z2552" i="1"/>
  <c r="Z2548" i="1"/>
  <c r="Z2544" i="1"/>
  <c r="Z2540" i="1"/>
  <c r="Z2536" i="1"/>
  <c r="Z2532" i="1"/>
  <c r="Z2528" i="1"/>
  <c r="Z2524" i="1"/>
  <c r="Z2520" i="1"/>
  <c r="Z2516" i="1"/>
  <c r="Z2512" i="1"/>
  <c r="Z2508" i="1"/>
  <c r="Z2504" i="1"/>
  <c r="Z2500" i="1"/>
  <c r="Z2496" i="1"/>
  <c r="Z2492" i="1"/>
  <c r="Z2488" i="1"/>
  <c r="Z2484" i="1"/>
  <c r="Z2480" i="1"/>
  <c r="Z2476" i="1"/>
  <c r="Z2472" i="1"/>
  <c r="Z2468" i="1"/>
  <c r="Z2464" i="1"/>
  <c r="Z2460" i="1"/>
  <c r="Z2456" i="1"/>
  <c r="Z2452" i="1"/>
  <c r="Z2448" i="1"/>
  <c r="Z2444" i="1"/>
  <c r="Z2440" i="1"/>
  <c r="Z2436" i="1"/>
  <c r="Z2432" i="1"/>
  <c r="Z2428" i="1"/>
  <c r="Z2424" i="1"/>
  <c r="Z2420" i="1"/>
  <c r="Z2416" i="1"/>
  <c r="Z2412" i="1"/>
  <c r="Z2408" i="1"/>
  <c r="Z2404" i="1"/>
  <c r="Z2400" i="1"/>
  <c r="Z2396" i="1"/>
  <c r="Z2392" i="1"/>
  <c r="Z2388" i="1"/>
  <c r="Z2384" i="1"/>
  <c r="Z2380" i="1"/>
  <c r="Z2376" i="1"/>
  <c r="Z2372" i="1"/>
  <c r="Z2368" i="1"/>
  <c r="Z2364" i="1"/>
  <c r="Z2360" i="1"/>
  <c r="Z2356" i="1"/>
  <c r="Z2352" i="1"/>
  <c r="Z2348" i="1"/>
  <c r="Z2344" i="1"/>
  <c r="Z2340" i="1"/>
  <c r="Z2336" i="1"/>
  <c r="Z2332" i="1"/>
  <c r="Z2328" i="1"/>
  <c r="Z2324" i="1"/>
  <c r="Z2320" i="1"/>
  <c r="Z2316" i="1"/>
  <c r="Z2312" i="1"/>
  <c r="Z2308" i="1"/>
  <c r="Z2304" i="1"/>
  <c r="Z2300" i="1"/>
  <c r="Z2296" i="1"/>
  <c r="Z2292" i="1"/>
  <c r="Z2288" i="1"/>
  <c r="Z2284" i="1"/>
  <c r="Z2280" i="1"/>
  <c r="Z2276" i="1"/>
  <c r="Z2272" i="1"/>
  <c r="Z2268" i="1"/>
  <c r="Z2264" i="1"/>
  <c r="Z2260" i="1"/>
  <c r="Z2256" i="1"/>
  <c r="Z2252" i="1"/>
  <c r="Z2248" i="1"/>
  <c r="Z2244" i="1"/>
  <c r="Z2240" i="1"/>
  <c r="Z2236" i="1"/>
  <c r="Z2232" i="1"/>
  <c r="Z2228" i="1"/>
  <c r="Z2224" i="1"/>
  <c r="Z2220" i="1"/>
  <c r="Z2216" i="1"/>
  <c r="Z2212" i="1"/>
  <c r="Z2208" i="1"/>
  <c r="Z2204" i="1"/>
  <c r="Z2200" i="1"/>
  <c r="Z2196" i="1"/>
  <c r="Z2192" i="1"/>
  <c r="Z2188" i="1"/>
  <c r="Z2184" i="1"/>
  <c r="Z2180" i="1"/>
  <c r="Z2176" i="1"/>
  <c r="Z2172" i="1"/>
  <c r="Z2168" i="1"/>
  <c r="Z2164" i="1"/>
  <c r="Z2160" i="1"/>
  <c r="Z2156" i="1"/>
  <c r="Z2152" i="1"/>
  <c r="Z2148" i="1"/>
  <c r="Z2144" i="1"/>
  <c r="Z2140" i="1"/>
  <c r="Z2136" i="1"/>
  <c r="Z2132" i="1"/>
  <c r="Z2128" i="1"/>
  <c r="Z2124" i="1"/>
  <c r="Z2120" i="1"/>
  <c r="Z2116" i="1"/>
  <c r="Z2112" i="1"/>
  <c r="Z2108" i="1"/>
  <c r="Z2104" i="1"/>
  <c r="Z2100" i="1"/>
  <c r="Z2096" i="1"/>
  <c r="Z2092" i="1"/>
  <c r="Z2088" i="1"/>
  <c r="Z2084" i="1"/>
  <c r="Z2080" i="1"/>
  <c r="Z2076" i="1"/>
  <c r="Z2072" i="1"/>
  <c r="Z2068" i="1"/>
  <c r="Z2064" i="1"/>
  <c r="Z2060" i="1"/>
  <c r="Z2056" i="1"/>
  <c r="Z2052" i="1"/>
  <c r="Z2048" i="1"/>
  <c r="Z2044" i="1"/>
  <c r="Z2040" i="1"/>
  <c r="Z2036" i="1"/>
  <c r="Z2032" i="1"/>
  <c r="Z2028" i="1"/>
  <c r="Z2024" i="1"/>
  <c r="Z2020" i="1"/>
  <c r="Z2016" i="1"/>
  <c r="Z2012" i="1"/>
  <c r="Z2008" i="1"/>
  <c r="Z2004" i="1"/>
  <c r="Z2000" i="1"/>
  <c r="Z1996" i="1"/>
  <c r="Z1992" i="1"/>
  <c r="Z1988" i="1"/>
  <c r="Z1984" i="1"/>
  <c r="Z1980" i="1"/>
  <c r="Z1976" i="1"/>
  <c r="Z1972" i="1"/>
  <c r="Z1968" i="1"/>
  <c r="Z1964" i="1"/>
  <c r="Z1960" i="1"/>
  <c r="Z1956" i="1"/>
  <c r="Z1952" i="1"/>
  <c r="Z1948" i="1"/>
  <c r="Z1944" i="1"/>
  <c r="Z1940" i="1"/>
  <c r="Z1936" i="1"/>
  <c r="Z1932" i="1"/>
  <c r="Z1928" i="1"/>
  <c r="Z1924" i="1"/>
  <c r="Z1920" i="1"/>
  <c r="Z1916" i="1"/>
  <c r="Z1912" i="1"/>
  <c r="Z1908" i="1"/>
  <c r="Z1904" i="1"/>
  <c r="Z1900" i="1"/>
  <c r="Z1896" i="1"/>
  <c r="Z1892" i="1"/>
  <c r="Z1888" i="1"/>
  <c r="Z1884" i="1"/>
  <c r="Z1880" i="1"/>
  <c r="Z1876" i="1"/>
  <c r="Z1872" i="1"/>
  <c r="Z1868" i="1"/>
  <c r="Z1864" i="1"/>
  <c r="Z1860" i="1"/>
  <c r="Z1856" i="1"/>
  <c r="Z1852" i="1"/>
  <c r="Z1848" i="1"/>
  <c r="Z1844" i="1"/>
  <c r="Z1840" i="1"/>
  <c r="Z1836" i="1"/>
  <c r="Z1832" i="1"/>
  <c r="Z1828" i="1"/>
  <c r="Z1824" i="1"/>
  <c r="Z1820" i="1"/>
  <c r="Z1816" i="1"/>
  <c r="Z1812" i="1"/>
  <c r="Z1808" i="1"/>
  <c r="Z1804" i="1"/>
  <c r="Z1800" i="1"/>
  <c r="Z1796" i="1"/>
  <c r="Z1792" i="1"/>
  <c r="Z1788" i="1"/>
  <c r="Z1784" i="1"/>
  <c r="Z1780" i="1"/>
  <c r="Z1776" i="1"/>
  <c r="Z1772" i="1"/>
  <c r="Z1768" i="1"/>
  <c r="Z1764" i="1"/>
  <c r="Z1760" i="1"/>
  <c r="Z1756" i="1"/>
  <c r="Z1752" i="1"/>
  <c r="Z1748" i="1"/>
  <c r="Z1744" i="1"/>
  <c r="Z1740" i="1"/>
  <c r="Z1736" i="1"/>
  <c r="Z1732" i="1"/>
  <c r="Z1728" i="1"/>
  <c r="Z1724" i="1"/>
  <c r="Z1720" i="1"/>
  <c r="Z1716" i="1"/>
  <c r="Z1712" i="1"/>
  <c r="Z1708" i="1"/>
  <c r="Z1704" i="1"/>
  <c r="Z1700" i="1"/>
  <c r="Z1696" i="1"/>
  <c r="Z1692" i="1"/>
  <c r="Z1688" i="1"/>
  <c r="Z1684" i="1"/>
  <c r="Z1680" i="1"/>
  <c r="Z1676" i="1"/>
  <c r="Z1672" i="1"/>
  <c r="Z1668" i="1"/>
  <c r="Z1664" i="1"/>
  <c r="Z1660" i="1"/>
  <c r="Z1656" i="1"/>
  <c r="Z1652" i="1"/>
  <c r="Z1648" i="1"/>
  <c r="Z1644" i="1"/>
  <c r="Z1640" i="1"/>
  <c r="Z1636" i="1"/>
  <c r="Z1632" i="1"/>
  <c r="Z1628" i="1"/>
  <c r="Z1624" i="1"/>
  <c r="Z1620" i="1"/>
  <c r="Z1616" i="1"/>
  <c r="Z1612" i="1"/>
  <c r="Z1608" i="1"/>
  <c r="Z1604" i="1"/>
  <c r="Z1600" i="1"/>
  <c r="Z1596" i="1"/>
  <c r="Z1592" i="1"/>
  <c r="Z1588" i="1"/>
  <c r="Z1584" i="1"/>
  <c r="Z1580" i="1"/>
  <c r="Z1576" i="1"/>
  <c r="Z1572" i="1"/>
  <c r="Z1568" i="1"/>
  <c r="Z1564" i="1"/>
  <c r="Z1560" i="1"/>
  <c r="Z1556" i="1"/>
  <c r="Z1552" i="1"/>
  <c r="Z1548" i="1"/>
  <c r="Z1544" i="1"/>
  <c r="Z1540" i="1"/>
  <c r="Z1536" i="1"/>
  <c r="Z1532" i="1"/>
  <c r="Z1528" i="1"/>
  <c r="Z1524" i="1"/>
  <c r="Z1520" i="1"/>
  <c r="Z1516" i="1"/>
  <c r="Z1512" i="1"/>
  <c r="Z1508" i="1"/>
  <c r="Z1504" i="1"/>
  <c r="Z1500" i="1"/>
  <c r="Z1496" i="1"/>
  <c r="Z1492" i="1"/>
  <c r="Z1488" i="1"/>
  <c r="Z1484" i="1"/>
  <c r="Z1480" i="1"/>
  <c r="Z1476" i="1"/>
  <c r="Z1472" i="1"/>
  <c r="Z1468" i="1"/>
  <c r="Z1464" i="1"/>
  <c r="Z1460" i="1"/>
  <c r="Z1456" i="1"/>
  <c r="Z1452" i="1"/>
  <c r="Z1448" i="1"/>
  <c r="Z1444" i="1"/>
  <c r="Z1440" i="1"/>
  <c r="Z1436" i="1"/>
  <c r="Z1432" i="1"/>
  <c r="Z1428" i="1"/>
  <c r="Z1424" i="1"/>
  <c r="Z1420" i="1"/>
  <c r="Z1416" i="1"/>
  <c r="Z1412" i="1"/>
  <c r="Z1408" i="1"/>
  <c r="Z1404" i="1"/>
  <c r="Z1400" i="1"/>
  <c r="Z1396" i="1"/>
  <c r="Z1392" i="1"/>
  <c r="Z1388" i="1"/>
  <c r="Z1384" i="1"/>
  <c r="Z1380" i="1"/>
  <c r="Z1376" i="1"/>
  <c r="Z1372" i="1"/>
  <c r="Z1368" i="1"/>
  <c r="Z1364" i="1"/>
  <c r="Z1360" i="1"/>
  <c r="Z1356" i="1"/>
  <c r="Z1352" i="1"/>
  <c r="Z1348" i="1"/>
  <c r="Z1344" i="1"/>
  <c r="Z1340" i="1"/>
  <c r="Z1336" i="1"/>
  <c r="Z1332" i="1"/>
  <c r="Z1328" i="1"/>
  <c r="Z1324" i="1"/>
  <c r="Z1320" i="1"/>
  <c r="Z1316" i="1"/>
  <c r="Z1312" i="1"/>
  <c r="Z1308" i="1"/>
  <c r="Z1304" i="1"/>
  <c r="Z1300" i="1"/>
  <c r="Z1296" i="1"/>
  <c r="Z1292" i="1"/>
  <c r="Z1288" i="1"/>
  <c r="Z1284" i="1"/>
  <c r="Z1280" i="1"/>
  <c r="Z1276" i="1"/>
  <c r="Z1272" i="1"/>
  <c r="Z1268" i="1"/>
  <c r="Z1264" i="1"/>
  <c r="Z1260" i="1"/>
  <c r="Z1256" i="1"/>
  <c r="Z1252" i="1"/>
  <c r="Y4999" i="1"/>
  <c r="Z4999" i="1"/>
  <c r="Y4991" i="1"/>
  <c r="Z4991" i="1"/>
  <c r="Y4983" i="1"/>
  <c r="Z4983" i="1"/>
  <c r="Y4979" i="1"/>
  <c r="Z4979" i="1"/>
  <c r="Y4963" i="1"/>
  <c r="Z4963" i="1"/>
  <c r="Z4987" i="1"/>
  <c r="Z4971" i="1"/>
  <c r="Z4975" i="1"/>
  <c r="Z294" i="1"/>
  <c r="Z290" i="1"/>
  <c r="Z286" i="1"/>
  <c r="Z282" i="1"/>
  <c r="Z278" i="1"/>
  <c r="Z274" i="1"/>
  <c r="Z270" i="1"/>
  <c r="Z266" i="1"/>
  <c r="Z262" i="1"/>
  <c r="Z258" i="1"/>
  <c r="Z254" i="1"/>
  <c r="Z250" i="1"/>
  <c r="Z246" i="1"/>
  <c r="Z242" i="1"/>
  <c r="Z238" i="1"/>
  <c r="Z234" i="1"/>
  <c r="Z230" i="1"/>
  <c r="Z226" i="1"/>
  <c r="Z222" i="1"/>
  <c r="Z218" i="1"/>
  <c r="Z214" i="1"/>
  <c r="Z210" i="1"/>
  <c r="Z206" i="1"/>
  <c r="Z202" i="1"/>
  <c r="Z198" i="1"/>
  <c r="Z194" i="1"/>
  <c r="Z190" i="1"/>
  <c r="Z186" i="1"/>
  <c r="Z182" i="1"/>
  <c r="Z178" i="1"/>
  <c r="Z174" i="1"/>
  <c r="Z170" i="1"/>
  <c r="Z166" i="1"/>
  <c r="Z162" i="1"/>
  <c r="Z158" i="1"/>
  <c r="Z154" i="1"/>
  <c r="Z150" i="1"/>
  <c r="Z146" i="1"/>
  <c r="Z142" i="1"/>
  <c r="Z138" i="1"/>
  <c r="Z134" i="1"/>
  <c r="Z130" i="1"/>
  <c r="Z126" i="1"/>
  <c r="Z122" i="1"/>
  <c r="Z118" i="1"/>
  <c r="Z114" i="1"/>
  <c r="Z110" i="1"/>
  <c r="Z106" i="1"/>
  <c r="Z102" i="1"/>
  <c r="Z98" i="1"/>
  <c r="Z94" i="1"/>
  <c r="Z90" i="1"/>
  <c r="Z86" i="1"/>
  <c r="Z82" i="1"/>
  <c r="Z78" i="1"/>
  <c r="Z74" i="1"/>
  <c r="Z70" i="1"/>
  <c r="Z66" i="1"/>
  <c r="Z62" i="1"/>
  <c r="Z58" i="1"/>
  <c r="Z54" i="1"/>
  <c r="Z50" i="1"/>
  <c r="Z46" i="1"/>
  <c r="Z42" i="1"/>
  <c r="Z38" i="1"/>
  <c r="Z34" i="1"/>
  <c r="Z30" i="1"/>
  <c r="Z26" i="1"/>
  <c r="Z22" i="1"/>
  <c r="Z18" i="1"/>
  <c r="Z14" i="1"/>
  <c r="Z10" i="1"/>
  <c r="Z6" i="1"/>
  <c r="Z2" i="1"/>
  <c r="Z1248" i="1"/>
  <c r="Z1244" i="1"/>
  <c r="Z1240" i="1"/>
  <c r="Z1236" i="1"/>
  <c r="Z1232" i="1"/>
  <c r="Z1228" i="1"/>
  <c r="Z1224" i="1"/>
  <c r="Z1220" i="1"/>
  <c r="Z1216" i="1"/>
  <c r="Z1212" i="1"/>
  <c r="Z1208" i="1"/>
  <c r="Z1204" i="1"/>
  <c r="Z1200" i="1"/>
  <c r="Z1196" i="1"/>
  <c r="Z1192" i="1"/>
  <c r="Z1188" i="1"/>
  <c r="Z1184" i="1"/>
  <c r="Z1180" i="1"/>
  <c r="Z1176" i="1"/>
  <c r="Z1172" i="1"/>
  <c r="Z1168" i="1"/>
  <c r="Z1164" i="1"/>
  <c r="Z1160" i="1"/>
  <c r="Z1156" i="1"/>
  <c r="Z1152" i="1"/>
  <c r="Z1148" i="1"/>
  <c r="Z1144" i="1"/>
  <c r="Z1140" i="1"/>
  <c r="Z1136" i="1"/>
  <c r="Z1132" i="1"/>
  <c r="Z1128" i="1"/>
  <c r="Z1124" i="1"/>
  <c r="Z1120" i="1"/>
  <c r="Z1116" i="1"/>
  <c r="Z1112" i="1"/>
  <c r="Z1108" i="1"/>
  <c r="Z1104" i="1"/>
  <c r="Z1100" i="1"/>
  <c r="Z1096" i="1"/>
  <c r="Z1092" i="1"/>
  <c r="Z1088" i="1"/>
  <c r="Z1084" i="1"/>
  <c r="Z1080" i="1"/>
  <c r="Z1076" i="1"/>
  <c r="Z1072" i="1"/>
  <c r="Z1068" i="1"/>
  <c r="Z1064" i="1"/>
  <c r="Z1060" i="1"/>
  <c r="Z1056" i="1"/>
  <c r="Z1052" i="1"/>
  <c r="Z1048" i="1"/>
  <c r="Z1044" i="1"/>
  <c r="Z1040" i="1"/>
  <c r="Z1036" i="1"/>
  <c r="Z1032" i="1"/>
  <c r="Z1028" i="1"/>
  <c r="Z1024" i="1"/>
  <c r="Z1020" i="1"/>
  <c r="Z1016" i="1"/>
  <c r="Z1012" i="1"/>
  <c r="Z1008" i="1"/>
  <c r="Z1004" i="1"/>
  <c r="Z1000" i="1"/>
  <c r="Z996" i="1"/>
  <c r="Z992" i="1"/>
  <c r="Z988" i="1"/>
  <c r="Z984" i="1"/>
  <c r="Z980" i="1"/>
  <c r="Z976" i="1"/>
  <c r="Z972" i="1"/>
  <c r="Z968" i="1"/>
  <c r="Z964" i="1"/>
  <c r="Z960" i="1"/>
  <c r="Z956" i="1"/>
  <c r="Z952" i="1"/>
  <c r="Z948" i="1"/>
  <c r="Z944" i="1"/>
  <c r="Z940" i="1"/>
  <c r="Z936" i="1"/>
  <c r="Z932" i="1"/>
  <c r="Z928" i="1"/>
  <c r="Z924" i="1"/>
  <c r="Z920" i="1"/>
  <c r="Z916" i="1"/>
  <c r="Z912" i="1"/>
  <c r="Z908" i="1"/>
  <c r="Z904" i="1"/>
  <c r="Z900" i="1"/>
  <c r="Z896" i="1"/>
  <c r="Z892" i="1"/>
  <c r="Z888" i="1"/>
  <c r="Z884" i="1"/>
  <c r="Z880" i="1"/>
  <c r="Z876" i="1"/>
  <c r="Z872" i="1"/>
  <c r="Z868" i="1"/>
  <c r="Z864" i="1"/>
  <c r="Z860" i="1"/>
  <c r="Z856" i="1"/>
  <c r="Z852" i="1"/>
  <c r="Z848" i="1"/>
  <c r="Z844" i="1"/>
  <c r="Z840" i="1"/>
  <c r="Z836" i="1"/>
  <c r="Z832" i="1"/>
  <c r="Z828" i="1"/>
  <c r="Z824" i="1"/>
  <c r="Z820" i="1"/>
  <c r="Z816" i="1"/>
  <c r="Z812" i="1"/>
  <c r="Z808" i="1"/>
  <c r="Z804" i="1"/>
  <c r="Z800" i="1"/>
  <c r="Z796" i="1"/>
  <c r="Z792" i="1"/>
  <c r="Z788" i="1"/>
  <c r="Z784" i="1"/>
  <c r="Z780" i="1"/>
  <c r="Z776" i="1"/>
  <c r="Z772" i="1"/>
  <c r="Z768" i="1"/>
  <c r="Z764" i="1"/>
  <c r="Z760" i="1"/>
  <c r="Z756" i="1"/>
  <c r="Z752" i="1"/>
  <c r="Z748" i="1"/>
  <c r="Z744" i="1"/>
  <c r="Z740" i="1"/>
  <c r="Z736" i="1"/>
  <c r="Z732" i="1"/>
  <c r="Z728" i="1"/>
  <c r="Z724" i="1"/>
  <c r="Z720" i="1"/>
  <c r="Z716" i="1"/>
  <c r="Z712" i="1"/>
  <c r="Z708" i="1"/>
  <c r="Z704" i="1"/>
  <c r="Z700" i="1"/>
  <c r="Z696" i="1"/>
  <c r="Z692" i="1"/>
  <c r="Z688" i="1"/>
  <c r="Z684" i="1"/>
  <c r="Z680" i="1"/>
  <c r="Z676" i="1"/>
  <c r="Z672" i="1"/>
  <c r="Z668" i="1"/>
  <c r="Z664" i="1"/>
  <c r="Z660" i="1"/>
  <c r="Z656" i="1"/>
  <c r="Z652" i="1"/>
  <c r="Z648" i="1"/>
  <c r="Z644" i="1"/>
  <c r="Z640" i="1"/>
  <c r="Z636" i="1"/>
  <c r="Z632" i="1"/>
  <c r="Z628" i="1"/>
  <c r="Z624" i="1"/>
  <c r="Z620" i="1"/>
  <c r="Z616" i="1"/>
  <c r="Z612" i="1"/>
  <c r="Z608" i="1"/>
  <c r="Z604" i="1"/>
  <c r="Z600" i="1"/>
  <c r="Z596" i="1"/>
  <c r="Z592" i="1"/>
  <c r="Z588" i="1"/>
  <c r="Z584" i="1"/>
  <c r="Z580" i="1"/>
  <c r="Z576" i="1"/>
  <c r="Z572" i="1"/>
  <c r="Z568" i="1"/>
  <c r="Z564" i="1"/>
  <c r="Z560" i="1"/>
  <c r="Z556" i="1"/>
  <c r="Z552" i="1"/>
  <c r="Z548" i="1"/>
  <c r="Z544" i="1"/>
  <c r="Z540" i="1"/>
  <c r="Z536" i="1"/>
  <c r="Z532" i="1"/>
  <c r="Z528" i="1"/>
  <c r="Z524" i="1"/>
  <c r="Z520" i="1"/>
  <c r="Z516" i="1"/>
  <c r="Z512" i="1"/>
  <c r="Z508" i="1"/>
  <c r="Z504" i="1"/>
  <c r="Z500" i="1"/>
  <c r="Z496" i="1"/>
  <c r="Z492" i="1"/>
  <c r="Z488" i="1"/>
  <c r="Z484" i="1"/>
  <c r="Z480" i="1"/>
  <c r="Z476" i="1"/>
  <c r="Z472" i="1"/>
  <c r="Z468" i="1"/>
  <c r="Z464" i="1"/>
  <c r="Z460" i="1"/>
  <c r="Z456" i="1"/>
  <c r="Z452" i="1"/>
  <c r="Z448" i="1"/>
  <c r="Z444" i="1"/>
  <c r="Z440" i="1"/>
  <c r="Z436" i="1"/>
  <c r="Z432" i="1"/>
  <c r="Z428" i="1"/>
  <c r="Z424" i="1"/>
  <c r="Z420" i="1"/>
  <c r="Z416" i="1"/>
  <c r="Z412" i="1"/>
  <c r="Z408" i="1"/>
  <c r="Z404" i="1"/>
  <c r="Z400" i="1"/>
  <c r="Z396" i="1"/>
  <c r="Z392" i="1"/>
  <c r="Z388" i="1"/>
  <c r="Z384" i="1"/>
  <c r="Z380" i="1"/>
  <c r="Z376" i="1"/>
  <c r="Z372" i="1"/>
  <c r="Z368" i="1"/>
  <c r="Z364" i="1"/>
  <c r="Z360" i="1"/>
  <c r="Z356" i="1"/>
  <c r="Z352" i="1"/>
  <c r="Z348" i="1"/>
  <c r="Z344" i="1"/>
  <c r="Z340" i="1"/>
  <c r="Z336" i="1"/>
  <c r="Z332" i="1"/>
  <c r="Z328" i="1"/>
  <c r="Z324" i="1"/>
  <c r="Z320" i="1"/>
  <c r="Z316" i="1"/>
  <c r="Z312" i="1"/>
  <c r="Z308" i="1"/>
  <c r="Z304" i="1"/>
  <c r="Z300" i="1"/>
  <c r="Z296" i="1"/>
  <c r="Z292" i="1"/>
  <c r="Z288" i="1"/>
  <c r="Z284" i="1"/>
  <c r="Z280" i="1"/>
  <c r="Z276" i="1"/>
  <c r="Z272" i="1"/>
  <c r="Z268" i="1"/>
  <c r="Z264" i="1"/>
  <c r="Z260" i="1"/>
  <c r="Z256" i="1"/>
  <c r="Z252" i="1"/>
  <c r="Z248" i="1"/>
  <c r="Z244" i="1"/>
  <c r="Z240" i="1"/>
  <c r="Z236" i="1"/>
  <c r="Z232" i="1"/>
  <c r="Z228" i="1"/>
  <c r="Z224" i="1"/>
  <c r="Z220" i="1"/>
  <c r="Z216" i="1"/>
  <c r="Z212" i="1"/>
  <c r="Z208" i="1"/>
  <c r="Z204" i="1"/>
  <c r="Z200" i="1"/>
  <c r="Z196" i="1"/>
  <c r="Z192" i="1"/>
  <c r="Z188" i="1"/>
  <c r="Z184" i="1"/>
  <c r="Z180" i="1"/>
  <c r="Z176" i="1"/>
  <c r="Z172" i="1"/>
  <c r="Z168" i="1"/>
  <c r="Z164" i="1"/>
  <c r="Z160" i="1"/>
  <c r="Z156" i="1"/>
  <c r="Z152" i="1"/>
  <c r="Z148" i="1"/>
  <c r="Z144" i="1"/>
  <c r="Z140" i="1"/>
  <c r="Z136" i="1"/>
  <c r="Z132" i="1"/>
  <c r="Z128" i="1"/>
  <c r="Z124" i="1"/>
  <c r="Z120" i="1"/>
  <c r="Z116" i="1"/>
  <c r="Z112" i="1"/>
  <c r="Z108" i="1"/>
  <c r="Z104" i="1"/>
  <c r="Z100" i="1"/>
  <c r="Z96" i="1"/>
  <c r="Z92" i="1"/>
  <c r="Z88" i="1"/>
  <c r="Z84" i="1"/>
  <c r="Z80" i="1"/>
  <c r="Z76" i="1"/>
  <c r="Z72" i="1"/>
  <c r="Z68" i="1"/>
  <c r="Z64" i="1"/>
  <c r="Z60" i="1"/>
  <c r="Z56" i="1"/>
  <c r="Z52" i="1"/>
  <c r="Z48" i="1"/>
  <c r="Z44" i="1"/>
  <c r="Z40" i="1"/>
  <c r="Z36" i="1"/>
  <c r="Z32" i="1"/>
  <c r="Z28" i="1"/>
  <c r="Z24" i="1"/>
  <c r="Z20" i="1"/>
  <c r="Z16" i="1"/>
  <c r="Z12" i="1"/>
  <c r="Z8" i="1"/>
  <c r="Z4" i="1"/>
  <c r="Z1731" i="1"/>
  <c r="Z1715" i="1"/>
  <c r="Z1699" i="1"/>
  <c r="Z1683" i="1"/>
  <c r="Z1667" i="1"/>
  <c r="Z1651" i="1"/>
  <c r="Z1635" i="1"/>
  <c r="Z1619" i="1"/>
  <c r="Z1603" i="1"/>
  <c r="Z1587" i="1"/>
  <c r="Z1571" i="1"/>
  <c r="Z1555" i="1"/>
  <c r="Z1539" i="1"/>
  <c r="Z1535" i="1"/>
  <c r="Z1523" i="1"/>
  <c r="Z1519" i="1"/>
  <c r="Z1507" i="1"/>
  <c r="Z1503" i="1"/>
  <c r="Z1491" i="1"/>
  <c r="Z1487" i="1"/>
  <c r="Z1475" i="1"/>
  <c r="Z1471" i="1"/>
  <c r="Z1459" i="1"/>
  <c r="Z1455" i="1"/>
  <c r="Z1443" i="1"/>
  <c r="Z1439" i="1"/>
  <c r="Z1427" i="1"/>
  <c r="Z1423" i="1"/>
  <c r="Z1411" i="1"/>
  <c r="Z1407" i="1"/>
  <c r="Z1395" i="1"/>
  <c r="Z1391" i="1"/>
  <c r="Z1379" i="1"/>
  <c r="Z1375" i="1"/>
  <c r="Z1363" i="1"/>
  <c r="Z1359" i="1"/>
  <c r="Z1347" i="1"/>
  <c r="Z1343" i="1"/>
  <c r="Z1331" i="1"/>
  <c r="Z1327" i="1"/>
  <c r="Z1315" i="1"/>
  <c r="Z1311" i="1"/>
  <c r="Z1299" i="1"/>
  <c r="Z1295" i="1"/>
  <c r="Z1283" i="1"/>
  <c r="Z1279" i="1"/>
  <c r="Z1267" i="1"/>
  <c r="Z1263" i="1"/>
  <c r="Z1251" i="1"/>
  <c r="Z1247" i="1"/>
  <c r="Z1235" i="1"/>
  <c r="Z1231" i="1"/>
  <c r="Z1219" i="1"/>
  <c r="Z1215" i="1"/>
  <c r="Z1203" i="1"/>
  <c r="Z1199" i="1"/>
  <c r="Z1187" i="1"/>
  <c r="Z1183" i="1"/>
  <c r="Z1171" i="1"/>
  <c r="Z1167" i="1"/>
  <c r="Z1155" i="1"/>
  <c r="Z1151" i="1"/>
  <c r="Z1139" i="1"/>
  <c r="Z1135" i="1"/>
  <c r="Z1123" i="1"/>
  <c r="Z1119" i="1"/>
  <c r="Z1107" i="1"/>
  <c r="Z1103" i="1"/>
  <c r="Z1091" i="1"/>
  <c r="Z1087" i="1"/>
  <c r="Z1075" i="1"/>
  <c r="Z1071" i="1"/>
  <c r="Z1059" i="1"/>
  <c r="Z1055" i="1"/>
  <c r="Z1043" i="1"/>
  <c r="Z1039" i="1"/>
  <c r="Z1027" i="1"/>
  <c r="Z1023" i="1"/>
  <c r="Z1011" i="1"/>
  <c r="Z1007" i="1"/>
  <c r="Z995" i="1"/>
  <c r="Z991" i="1"/>
  <c r="Z979" i="1"/>
  <c r="Z975" i="1"/>
  <c r="Z963" i="1"/>
  <c r="Z959" i="1"/>
  <c r="Z947" i="1"/>
  <c r="Z943" i="1"/>
  <c r="Z931" i="1"/>
  <c r="Z927" i="1"/>
  <c r="Z915" i="1"/>
  <c r="Z911" i="1"/>
  <c r="Z899" i="1"/>
  <c r="Z895" i="1"/>
  <c r="Z883" i="1"/>
  <c r="Z879" i="1"/>
  <c r="Z867" i="1"/>
  <c r="Z863" i="1"/>
  <c r="Z851" i="1"/>
  <c r="Z847" i="1"/>
  <c r="Z835" i="1"/>
  <c r="Z831" i="1"/>
  <c r="Z819" i="1"/>
  <c r="Z815" i="1"/>
  <c r="Z803" i="1"/>
  <c r="Z799" i="1"/>
  <c r="Z787" i="1"/>
  <c r="Z783" i="1"/>
  <c r="Z771" i="1"/>
  <c r="Z767" i="1"/>
  <c r="Z755" i="1"/>
  <c r="Z751" i="1"/>
  <c r="Z739" i="1"/>
  <c r="Z735" i="1"/>
  <c r="Z723" i="1"/>
  <c r="Z719" i="1"/>
  <c r="Z707" i="1"/>
  <c r="Z703" i="1"/>
  <c r="Z691" i="1"/>
  <c r="Z687" i="1"/>
  <c r="Z675" i="1"/>
  <c r="Z671" i="1"/>
  <c r="Z659" i="1"/>
  <c r="Z655" i="1"/>
  <c r="Z643" i="1"/>
  <c r="Z639" i="1"/>
  <c r="Z627" i="1"/>
  <c r="Z623" i="1"/>
  <c r="Z611" i="1"/>
  <c r="Z607" i="1"/>
  <c r="Z595" i="1"/>
  <c r="Z591" i="1"/>
  <c r="Z579" i="1"/>
  <c r="Z575" i="1"/>
  <c r="Z563" i="1"/>
  <c r="Z559" i="1"/>
  <c r="Z547" i="1"/>
  <c r="Z543" i="1"/>
  <c r="Z531" i="1"/>
  <c r="Z527" i="1"/>
  <c r="Z515" i="1"/>
  <c r="Z511" i="1"/>
  <c r="Z499" i="1"/>
  <c r="Z495" i="1"/>
  <c r="Z483" i="1"/>
  <c r="Z479" i="1"/>
  <c r="Z467" i="1"/>
  <c r="Z463" i="1"/>
  <c r="Z451" i="1"/>
  <c r="Z447" i="1"/>
  <c r="Z435" i="1"/>
  <c r="Z431" i="1"/>
  <c r="Z419" i="1"/>
  <c r="Z415" i="1"/>
  <c r="Z403" i="1"/>
  <c r="Z399" i="1"/>
  <c r="Z387" i="1"/>
  <c r="Z383" i="1"/>
  <c r="Z371" i="1"/>
  <c r="Z367" i="1"/>
  <c r="Z355" i="1"/>
  <c r="Z351" i="1"/>
  <c r="Z339" i="1"/>
  <c r="Z335" i="1"/>
  <c r="Z323" i="1"/>
  <c r="Z319" i="1"/>
  <c r="Z307" i="1"/>
  <c r="Z303" i="1"/>
  <c r="Z291" i="1"/>
  <c r="Z287" i="1"/>
  <c r="Z275" i="1"/>
  <c r="Z271" i="1"/>
  <c r="Z259" i="1"/>
  <c r="Z255" i="1"/>
  <c r="Z243" i="1"/>
  <c r="Z239" i="1"/>
  <c r="Z227" i="1"/>
  <c r="Z223" i="1"/>
  <c r="Z211" i="1"/>
  <c r="Z207" i="1"/>
  <c r="Z195" i="1"/>
  <c r="Z191" i="1"/>
  <c r="Z179" i="1"/>
  <c r="Z175" i="1"/>
  <c r="Z163" i="1"/>
  <c r="Z159" i="1"/>
  <c r="Z147" i="1"/>
  <c r="Z143" i="1"/>
  <c r="Z131" i="1"/>
  <c r="Z127" i="1"/>
  <c r="Z115" i="1"/>
  <c r="Z111" i="1"/>
  <c r="Z99" i="1"/>
  <c r="Z95" i="1"/>
  <c r="Z83" i="1"/>
  <c r="Z79" i="1"/>
  <c r="Z67" i="1"/>
  <c r="Z63" i="1"/>
  <c r="Z51" i="1"/>
  <c r="Z47" i="1"/>
  <c r="Z35" i="1"/>
  <c r="Z31" i="1"/>
  <c r="Z19" i="1"/>
  <c r="Z15" i="1"/>
  <c r="Z3" i="1"/>
  <c r="Y4743" i="1"/>
  <c r="Y4739" i="1"/>
  <c r="Y4675" i="1"/>
  <c r="Y4643" i="1"/>
  <c r="Y4599" i="1"/>
  <c r="Y4595" i="1"/>
  <c r="Y4563" i="1"/>
  <c r="Y4519" i="1"/>
  <c r="Y4483" i="1"/>
  <c r="Y4375" i="1"/>
  <c r="Y4339" i="1"/>
  <c r="Y4311" i="1"/>
  <c r="Y4307" i="1"/>
  <c r="Y4247" i="1"/>
  <c r="Y4243" i="1"/>
  <c r="Y4199" i="1"/>
  <c r="Y4195" i="1"/>
  <c r="Y3939" i="1"/>
  <c r="Y3883" i="1"/>
  <c r="Y3875" i="1"/>
  <c r="Y3851" i="1"/>
  <c r="Y3827" i="1"/>
  <c r="Y3819" i="1"/>
  <c r="Y3787" i="1"/>
  <c r="Y3731" i="1"/>
  <c r="Y3675" i="1"/>
  <c r="Y3643" i="1"/>
  <c r="Y3635" i="1"/>
  <c r="Y3531" i="1"/>
  <c r="Y3443" i="1"/>
  <c r="Y3435" i="1"/>
  <c r="Y3427" i="1"/>
  <c r="Y3371" i="1"/>
  <c r="Y3339" i="1"/>
  <c r="Y3251" i="1"/>
  <c r="Y3243" i="1"/>
  <c r="Y3235" i="1"/>
  <c r="Y3219" i="1"/>
  <c r="Y3211" i="1"/>
  <c r="Y3203" i="1"/>
  <c r="Y3147" i="1"/>
  <c r="Y3139" i="1"/>
  <c r="Y3115" i="1"/>
  <c r="Y3091" i="1"/>
  <c r="Y3035" i="1"/>
  <c r="Y3027" i="1"/>
  <c r="Y2915" i="1"/>
  <c r="Y2875" i="1"/>
  <c r="Y2819" i="1"/>
  <c r="Y2755" i="1"/>
  <c r="Y2743" i="1"/>
  <c r="Y2711" i="1"/>
  <c r="Y2651" i="1"/>
  <c r="Y2603" i="1"/>
  <c r="Y2571" i="1"/>
  <c r="Y2555" i="1"/>
  <c r="Y2539" i="1"/>
  <c r="Y2523" i="1"/>
  <c r="Y2491" i="1"/>
  <c r="Y2475" i="1"/>
  <c r="Y2459" i="1"/>
  <c r="Y2443" i="1"/>
  <c r="Y2427" i="1"/>
  <c r="Y2411" i="1"/>
  <c r="Y2395" i="1"/>
  <c r="Y2379" i="1"/>
  <c r="Y2363" i="1"/>
  <c r="Y2347" i="1"/>
  <c r="Y2331" i="1"/>
  <c r="Y2315" i="1"/>
  <c r="Y2299" i="1"/>
  <c r="Y2283" i="1"/>
  <c r="Y2267" i="1"/>
  <c r="Y2251" i="1"/>
  <c r="Y2235" i="1"/>
  <c r="Y2219" i="1"/>
  <c r="Y4663" i="1"/>
  <c r="Y4583" i="1"/>
  <c r="Y4551" i="1"/>
  <c r="Y4503" i="1"/>
  <c r="Y4371" i="1"/>
  <c r="Y4279" i="1"/>
  <c r="Y4259" i="1"/>
  <c r="Y4227" i="1"/>
  <c r="Y4147" i="1"/>
  <c r="Y4119" i="1"/>
  <c r="Y4115" i="1"/>
  <c r="Y4083" i="1"/>
  <c r="Y4075" i="1"/>
  <c r="Y4067" i="1"/>
  <c r="Y4035" i="1"/>
  <c r="Y4003" i="1"/>
  <c r="Y3995" i="1"/>
  <c r="Y3971" i="1"/>
  <c r="Y3931" i="1"/>
  <c r="Y3907" i="1"/>
  <c r="Y3843" i="1"/>
  <c r="Y3803" i="1"/>
  <c r="Y3795" i="1"/>
  <c r="Y3739" i="1"/>
  <c r="Y3627" i="1"/>
  <c r="Y3587" i="1"/>
  <c r="Y3539" i="1"/>
  <c r="Y3507" i="1"/>
  <c r="Y3459" i="1"/>
  <c r="Y3387" i="1"/>
  <c r="Y3299" i="1"/>
  <c r="Y3291" i="1"/>
  <c r="Y3283" i="1"/>
  <c r="Y3275" i="1"/>
  <c r="Y3187" i="1"/>
  <c r="Y3179" i="1"/>
  <c r="Y3171" i="1"/>
  <c r="Y3099" i="1"/>
  <c r="Y3067" i="1"/>
  <c r="Y3059" i="1"/>
  <c r="Y3003" i="1"/>
  <c r="Y2995" i="1"/>
  <c r="Y2987" i="1"/>
  <c r="Y2947" i="1"/>
  <c r="Y2883" i="1"/>
  <c r="Y2867" i="1"/>
  <c r="Y2859" i="1"/>
  <c r="Y2679" i="1"/>
  <c r="Y2587" i="1"/>
  <c r="Y4759" i="1"/>
  <c r="Y4755" i="1"/>
  <c r="Y4727" i="1"/>
  <c r="Y4723" i="1"/>
  <c r="Y4695" i="1"/>
  <c r="Y4659" i="1"/>
  <c r="Y4631" i="1"/>
  <c r="Y4579" i="1"/>
  <c r="Y4531" i="1"/>
  <c r="Y4499" i="1"/>
  <c r="Y4451" i="1"/>
  <c r="Y4439" i="1"/>
  <c r="Y4403" i="1"/>
  <c r="Y4343" i="1"/>
  <c r="Y4295" i="1"/>
  <c r="Y4231" i="1"/>
  <c r="Y4183" i="1"/>
  <c r="Y4151" i="1"/>
  <c r="Y4059" i="1"/>
  <c r="Y3923" i="1"/>
  <c r="Y3867" i="1"/>
  <c r="Y3859" i="1"/>
  <c r="Y3779" i="1"/>
  <c r="Y3747" i="1"/>
  <c r="Y3715" i="1"/>
  <c r="Y3691" i="1"/>
  <c r="Y3683" i="1"/>
  <c r="Y3651" i="1"/>
  <c r="Y3619" i="1"/>
  <c r="Y3611" i="1"/>
  <c r="Y3419" i="1"/>
  <c r="Y3411" i="1"/>
  <c r="Y3379" i="1"/>
  <c r="Y3331" i="1"/>
  <c r="Y3323" i="1"/>
  <c r="Y3259" i="1"/>
  <c r="Y3227" i="1"/>
  <c r="Y3163" i="1"/>
  <c r="Y3155" i="1"/>
  <c r="Y3131" i="1"/>
  <c r="Y3107" i="1"/>
  <c r="Y3075" i="1"/>
  <c r="Y3043" i="1"/>
  <c r="Y3019" i="1"/>
  <c r="Y2971" i="1"/>
  <c r="Y2963" i="1"/>
  <c r="Y2955" i="1"/>
  <c r="Y2931" i="1"/>
  <c r="Y2923" i="1"/>
  <c r="Y2775" i="1"/>
  <c r="Y2667" i="1"/>
  <c r="Y2619" i="1"/>
  <c r="Y4711" i="1"/>
  <c r="Y4707" i="1"/>
  <c r="Y4679" i="1"/>
  <c r="Y4647" i="1"/>
  <c r="Y4611" i="1"/>
  <c r="Y4567" i="1"/>
  <c r="Y4515" i="1"/>
  <c r="Y4487" i="1"/>
  <c r="Y4467" i="1"/>
  <c r="Y4435" i="1"/>
  <c r="Y4423" i="1"/>
  <c r="Y4419" i="1"/>
  <c r="Y4407" i="1"/>
  <c r="Y4359" i="1"/>
  <c r="Y4355" i="1"/>
  <c r="Y4291" i="1"/>
  <c r="Y4179" i="1"/>
  <c r="Y4163" i="1"/>
  <c r="Y4131" i="1"/>
  <c r="Y4103" i="1"/>
  <c r="Y4099" i="1"/>
  <c r="Y4051" i="1"/>
  <c r="Y4027" i="1"/>
  <c r="Y4019" i="1"/>
  <c r="Y4011" i="1"/>
  <c r="Y3987" i="1"/>
  <c r="Y3979" i="1"/>
  <c r="Y3955" i="1"/>
  <c r="Y3947" i="1"/>
  <c r="Y3899" i="1"/>
  <c r="Y3891" i="1"/>
  <c r="Y3811" i="1"/>
  <c r="Y3771" i="1"/>
  <c r="Y3763" i="1"/>
  <c r="Y3755" i="1"/>
  <c r="Y3723" i="1"/>
  <c r="Y3699" i="1"/>
  <c r="Y3667" i="1"/>
  <c r="Y3603" i="1"/>
  <c r="Y3595" i="1"/>
  <c r="Y3571" i="1"/>
  <c r="Y3563" i="1"/>
  <c r="Y3555" i="1"/>
  <c r="Y3547" i="1"/>
  <c r="Y3523" i="1"/>
  <c r="Y3515" i="1"/>
  <c r="Y3499" i="1"/>
  <c r="Y3491" i="1"/>
  <c r="Y3483" i="1"/>
  <c r="Y3475" i="1"/>
  <c r="Y3467" i="1"/>
  <c r="Y3403" i="1"/>
  <c r="Y3395" i="1"/>
  <c r="Y3363" i="1"/>
  <c r="Y3355" i="1"/>
  <c r="Y3347" i="1"/>
  <c r="Y3315" i="1"/>
  <c r="Y3307" i="1"/>
  <c r="Y3267" i="1"/>
  <c r="Y3123" i="1"/>
  <c r="Y3083" i="1"/>
  <c r="Y3051" i="1"/>
  <c r="Y3011" i="1"/>
  <c r="Y2979" i="1"/>
  <c r="Y2907" i="1"/>
  <c r="Y2899" i="1"/>
  <c r="Y2891" i="1"/>
  <c r="Y2851" i="1"/>
  <c r="Y2839" i="1"/>
  <c r="Y2807" i="1"/>
  <c r="Y2787" i="1"/>
  <c r="Y2691" i="1"/>
  <c r="Y2635" i="1"/>
  <c r="Y2507" i="1"/>
  <c r="Y2187" i="1"/>
  <c r="Y2171" i="1"/>
  <c r="Y2155" i="1"/>
  <c r="Y2107" i="1"/>
  <c r="Y2091" i="1"/>
  <c r="Y2075" i="1"/>
  <c r="Y2043" i="1"/>
  <c r="Y1995" i="1"/>
  <c r="Y1931" i="1"/>
  <c r="Y1915" i="1"/>
  <c r="Y1899" i="1"/>
  <c r="Y1851" i="1"/>
  <c r="Y1831" i="1"/>
  <c r="Y1811" i="1"/>
  <c r="Y767" i="1"/>
  <c r="Y511" i="1"/>
  <c r="Y2011" i="1"/>
  <c r="Y1979" i="1"/>
  <c r="Y4334" i="1"/>
  <c r="Y4270" i="1"/>
  <c r="Y4210" i="1"/>
  <c r="Y4194" i="1"/>
  <c r="Y4178" i="1"/>
  <c r="Y4162" i="1"/>
  <c r="Y2830" i="1"/>
  <c r="Y2798" i="1"/>
  <c r="Y2766" i="1"/>
  <c r="Y2734" i="1"/>
  <c r="Y1702" i="1"/>
  <c r="Y1590" i="1"/>
  <c r="Y1330" i="1"/>
  <c r="Y1074" i="1"/>
  <c r="Y4889" i="1"/>
  <c r="Y4633" i="1"/>
  <c r="Y4377" i="1"/>
  <c r="Y4977" i="1"/>
  <c r="Y4973" i="1"/>
  <c r="Y4965" i="1"/>
  <c r="Y4957" i="1"/>
  <c r="Y4913" i="1"/>
  <c r="Y4909" i="1"/>
  <c r="Y4901" i="1"/>
  <c r="Y4893" i="1"/>
  <c r="Y4885" i="1"/>
  <c r="Y4837" i="1"/>
  <c r="Y4833" i="1"/>
  <c r="Y4829" i="1"/>
  <c r="Y4821" i="1"/>
  <c r="Y4817" i="1"/>
  <c r="Y4813" i="1"/>
  <c r="Y4805" i="1"/>
  <c r="Y4801" i="1"/>
  <c r="Y4797" i="1"/>
  <c r="Y4741" i="1"/>
  <c r="Y4737" i="1"/>
  <c r="Y4733" i="1"/>
  <c r="Y4721" i="1"/>
  <c r="Y4625" i="1"/>
  <c r="Y4621" i="1"/>
  <c r="Y4577" i="1"/>
  <c r="Y4573" i="1"/>
  <c r="Y4565" i="1"/>
  <c r="Y4557" i="1"/>
  <c r="Y4545" i="1"/>
  <c r="Y4501" i="1"/>
  <c r="Y4497" i="1"/>
  <c r="Y4493" i="1"/>
  <c r="Y4485" i="1"/>
  <c r="Y4477" i="1"/>
  <c r="Y4433" i="1"/>
  <c r="Y4429" i="1"/>
  <c r="Y4421" i="1"/>
  <c r="Y4417" i="1"/>
  <c r="Y4413" i="1"/>
  <c r="Y4401" i="1"/>
  <c r="Y4397" i="1"/>
  <c r="Y4353" i="1"/>
  <c r="Y4349" i="1"/>
  <c r="Y4341" i="1"/>
  <c r="Y4333" i="1"/>
  <c r="Y4289" i="1"/>
  <c r="Y4285" i="1"/>
  <c r="Y4245" i="1"/>
  <c r="Y4241" i="1"/>
  <c r="Y4237" i="1"/>
  <c r="Y4229" i="1"/>
  <c r="Y4225" i="1"/>
  <c r="Y4221" i="1"/>
  <c r="Y4213" i="1"/>
  <c r="Y4205" i="1"/>
  <c r="Y4197" i="1"/>
  <c r="Y4185" i="1"/>
  <c r="Y4177" i="1"/>
  <c r="Y4169" i="1"/>
  <c r="Y4157" i="1"/>
  <c r="Y4149" i="1"/>
  <c r="Y4137" i="1"/>
  <c r="Y4125" i="1"/>
  <c r="Y4117" i="1"/>
  <c r="Y4109" i="1"/>
  <c r="Y4101" i="1"/>
  <c r="Y4093" i="1"/>
  <c r="Y4073" i="1"/>
  <c r="Y4061" i="1"/>
  <c r="Y4041" i="1"/>
  <c r="Y4029" i="1"/>
  <c r="Y4017" i="1"/>
  <c r="Y4005" i="1"/>
  <c r="Y3989" i="1"/>
  <c r="Y3973" i="1"/>
  <c r="Y3953" i="1"/>
  <c r="Y3941" i="1"/>
  <c r="Y3929" i="1"/>
  <c r="Y3917" i="1"/>
  <c r="Y3901" i="1"/>
  <c r="Y3885" i="1"/>
  <c r="Y3869" i="1"/>
  <c r="Y3849" i="1"/>
  <c r="Y3833" i="1"/>
  <c r="Y3821" i="1"/>
  <c r="Y3809" i="1"/>
  <c r="Y3797" i="1"/>
  <c r="Y3785" i="1"/>
  <c r="Y3769" i="1"/>
  <c r="Y3753" i="1"/>
  <c r="Y3741" i="1"/>
  <c r="Y3721" i="1"/>
  <c r="Y3709" i="1"/>
  <c r="Y3689" i="1"/>
  <c r="Y3669" i="1"/>
  <c r="Y3649" i="1"/>
  <c r="Y3641" i="1"/>
  <c r="Y3625" i="1"/>
  <c r="Y3613" i="1"/>
  <c r="Y3601" i="1"/>
  <c r="Y3581" i="1"/>
  <c r="Y3565" i="1"/>
  <c r="Y3553" i="1"/>
  <c r="Y3533" i="1"/>
  <c r="Y3521" i="1"/>
  <c r="Y3509" i="1"/>
  <c r="Y3485" i="1"/>
  <c r="Y3469" i="1"/>
  <c r="Y3457" i="1"/>
  <c r="Y3437" i="1"/>
  <c r="Y3417" i="1"/>
  <c r="Y3405" i="1"/>
  <c r="Y3393" i="1"/>
  <c r="Y3369" i="1"/>
  <c r="Y3357" i="1"/>
  <c r="Y3337" i="1"/>
  <c r="Y3325" i="1"/>
  <c r="Y3313" i="1"/>
  <c r="Y3301" i="1"/>
  <c r="Y3285" i="1"/>
  <c r="Y3269" i="1"/>
  <c r="Y3257" i="1"/>
  <c r="Y3253" i="1"/>
  <c r="Y3241" i="1"/>
  <c r="Y3237" i="1"/>
  <c r="Y3233" i="1"/>
  <c r="Y3229" i="1"/>
  <c r="Y3225" i="1"/>
  <c r="Y3221" i="1"/>
  <c r="Y3217" i="1"/>
  <c r="Y3213" i="1"/>
  <c r="Y3209" i="1"/>
  <c r="Y3205" i="1"/>
  <c r="Y3201" i="1"/>
  <c r="Y3197" i="1"/>
  <c r="Y3193" i="1"/>
  <c r="Y3189" i="1"/>
  <c r="Y3185" i="1"/>
  <c r="Y3181" i="1"/>
  <c r="Y3177" i="1"/>
  <c r="Y3173" i="1"/>
  <c r="Y3169" i="1"/>
  <c r="Y3165" i="1"/>
  <c r="Y3161" i="1"/>
  <c r="Y3157" i="1"/>
  <c r="Y3153" i="1"/>
  <c r="Y3149" i="1"/>
  <c r="Y3145" i="1"/>
  <c r="Y3141" i="1"/>
  <c r="Y3137" i="1"/>
  <c r="Y3133" i="1"/>
  <c r="Y3129" i="1"/>
  <c r="Y3125" i="1"/>
  <c r="Y3121" i="1"/>
  <c r="Y3117" i="1"/>
  <c r="Y3113" i="1"/>
  <c r="Y3109" i="1"/>
  <c r="Y3105" i="1"/>
  <c r="Y3101" i="1"/>
  <c r="Y3097" i="1"/>
  <c r="Y3093" i="1"/>
  <c r="Y3089" i="1"/>
  <c r="Y3085" i="1"/>
  <c r="Y3081" i="1"/>
  <c r="Y3077" i="1"/>
  <c r="Y3073" i="1"/>
  <c r="Y3069" i="1"/>
  <c r="Y3065" i="1"/>
  <c r="Y3061" i="1"/>
  <c r="Y3057" i="1"/>
  <c r="Y3053" i="1"/>
  <c r="Y3049" i="1"/>
  <c r="Y3045" i="1"/>
  <c r="Y3041" i="1"/>
  <c r="Y3037" i="1"/>
  <c r="Y3033" i="1"/>
  <c r="Y3029" i="1"/>
  <c r="Y3025" i="1"/>
  <c r="Y3021" i="1"/>
  <c r="Y3017" i="1"/>
  <c r="Y3013" i="1"/>
  <c r="Y3009" i="1"/>
  <c r="Y3005" i="1"/>
  <c r="Y3001" i="1"/>
  <c r="Y2997" i="1"/>
  <c r="Y2993" i="1"/>
  <c r="Y2989" i="1"/>
  <c r="Y2985" i="1"/>
  <c r="Y2981" i="1"/>
  <c r="Y2977" i="1"/>
  <c r="Y2973" i="1"/>
  <c r="Y2969" i="1"/>
  <c r="Y2965" i="1"/>
  <c r="Y2961" i="1"/>
  <c r="Y2957" i="1"/>
  <c r="Y2953" i="1"/>
  <c r="Y2949" i="1"/>
  <c r="Y2945" i="1"/>
  <c r="Y2941" i="1"/>
  <c r="Y2937" i="1"/>
  <c r="Y2933" i="1"/>
  <c r="Y2921" i="1"/>
  <c r="Y2917" i="1"/>
  <c r="Y2913" i="1"/>
  <c r="Y2909" i="1"/>
  <c r="Y2905" i="1"/>
  <c r="Y2901" i="1"/>
  <c r="Y2897" i="1"/>
  <c r="Y2893" i="1"/>
  <c r="Y2889" i="1"/>
  <c r="Y2885" i="1"/>
  <c r="Y2881" i="1"/>
  <c r="Y2877" i="1"/>
  <c r="Y2873" i="1"/>
  <c r="Y2869" i="1"/>
  <c r="Y2865" i="1"/>
  <c r="Y2861" i="1"/>
  <c r="Y2857" i="1"/>
  <c r="Y2853" i="1"/>
  <c r="Y2849" i="1"/>
  <c r="Y2845" i="1"/>
  <c r="Y2841" i="1"/>
  <c r="Y2837" i="1"/>
  <c r="Y2833" i="1"/>
  <c r="Y2829" i="1"/>
  <c r="Y2825" i="1"/>
  <c r="Y2821" i="1"/>
  <c r="Y2817" i="1"/>
  <c r="Y2813" i="1"/>
  <c r="Y2809" i="1"/>
  <c r="Y2805" i="1"/>
  <c r="Y2801" i="1"/>
  <c r="Y2797" i="1"/>
  <c r="Y2793" i="1"/>
  <c r="Y2789" i="1"/>
  <c r="Y2785" i="1"/>
  <c r="Y2781" i="1"/>
  <c r="Y2777" i="1"/>
  <c r="Y2773" i="1"/>
  <c r="Y2769" i="1"/>
  <c r="Y2765" i="1"/>
  <c r="Y2761" i="1"/>
  <c r="Y2757" i="1"/>
  <c r="Y2753" i="1"/>
  <c r="Y2749" i="1"/>
  <c r="Y2745" i="1"/>
  <c r="Y2741" i="1"/>
  <c r="Y2737" i="1"/>
  <c r="Y2733" i="1"/>
  <c r="Y2729" i="1"/>
  <c r="Y2725" i="1"/>
  <c r="Y2721" i="1"/>
  <c r="Y2717" i="1"/>
  <c r="Y2713" i="1"/>
  <c r="Y2709" i="1"/>
  <c r="Y2705" i="1"/>
  <c r="Y2701" i="1"/>
  <c r="Y2697" i="1"/>
  <c r="Y2693" i="1"/>
  <c r="Y2689" i="1"/>
  <c r="Y2685" i="1"/>
  <c r="Y2681" i="1"/>
  <c r="Y2677" i="1"/>
  <c r="Y2673" i="1"/>
  <c r="Y2669" i="1"/>
  <c r="Y2665" i="1"/>
  <c r="Y2661" i="1"/>
  <c r="Y2657" i="1"/>
  <c r="Y2653" i="1"/>
  <c r="Y2649" i="1"/>
  <c r="Y2645" i="1"/>
  <c r="Y2641" i="1"/>
  <c r="Y2637" i="1"/>
  <c r="Y2633" i="1"/>
  <c r="Y2629" i="1"/>
  <c r="Y2625" i="1"/>
  <c r="Y2621" i="1"/>
  <c r="Y2617" i="1"/>
  <c r="Y2613" i="1"/>
  <c r="Y2609" i="1"/>
  <c r="Y2605" i="1"/>
  <c r="Y2601" i="1"/>
  <c r="Y2597" i="1"/>
  <c r="Y2593" i="1"/>
  <c r="Y2589" i="1"/>
  <c r="Y2585" i="1"/>
  <c r="Y2581" i="1"/>
  <c r="Y2577" i="1"/>
  <c r="Y2573" i="1"/>
  <c r="Y2569" i="1"/>
  <c r="Y2565" i="1"/>
  <c r="Y2561" i="1"/>
  <c r="Y2557" i="1"/>
  <c r="Y2553" i="1"/>
  <c r="Y2549" i="1"/>
  <c r="Y2545" i="1"/>
  <c r="Y2541" i="1"/>
  <c r="Y2537" i="1"/>
  <c r="Y2533" i="1"/>
  <c r="Y2529" i="1"/>
  <c r="Y2525" i="1"/>
  <c r="Y2521" i="1"/>
  <c r="Y2517" i="1"/>
  <c r="Y2513" i="1"/>
  <c r="Y2509" i="1"/>
  <c r="Y2505" i="1"/>
  <c r="Y2501" i="1"/>
  <c r="Y2497" i="1"/>
  <c r="Y2493" i="1"/>
  <c r="Y2489" i="1"/>
  <c r="Y2485" i="1"/>
  <c r="Y2481" i="1"/>
  <c r="Y2477" i="1"/>
  <c r="Y2473" i="1"/>
  <c r="Y2469" i="1"/>
  <c r="Y2465" i="1"/>
  <c r="Y2461" i="1"/>
  <c r="Y2457" i="1"/>
  <c r="Y2453" i="1"/>
  <c r="Y2449" i="1"/>
  <c r="Y2445" i="1"/>
  <c r="Y2441" i="1"/>
  <c r="Y2437" i="1"/>
  <c r="Y2433" i="1"/>
  <c r="Y2429" i="1"/>
  <c r="Y2425" i="1"/>
  <c r="Y2421" i="1"/>
  <c r="Y2417" i="1"/>
  <c r="Y2413" i="1"/>
  <c r="Y2409" i="1"/>
  <c r="Y2405" i="1"/>
  <c r="Y2401" i="1"/>
  <c r="Y2397" i="1"/>
  <c r="Y2393" i="1"/>
  <c r="Y2389" i="1"/>
  <c r="Y2385" i="1"/>
  <c r="Y2381" i="1"/>
  <c r="Y2377" i="1"/>
  <c r="Y2373" i="1"/>
  <c r="Y2369" i="1"/>
  <c r="Y2365" i="1"/>
  <c r="Y2361" i="1"/>
  <c r="Y2357" i="1"/>
  <c r="Y2353" i="1"/>
  <c r="Y2349" i="1"/>
  <c r="Y2345" i="1"/>
  <c r="Y2341" i="1"/>
  <c r="Y2337" i="1"/>
  <c r="Y2333" i="1"/>
  <c r="Y2329" i="1"/>
  <c r="Y2325" i="1"/>
  <c r="Y2321" i="1"/>
  <c r="Y2317" i="1"/>
  <c r="Y2313" i="1"/>
  <c r="Y2309" i="1"/>
  <c r="Y2305" i="1"/>
  <c r="Y2301" i="1"/>
  <c r="Y2297" i="1"/>
  <c r="Y2293" i="1"/>
  <c r="Y2289" i="1"/>
  <c r="Y2285" i="1"/>
  <c r="Y2281" i="1"/>
  <c r="Y2277" i="1"/>
  <c r="Y2273" i="1"/>
  <c r="Y2269" i="1"/>
  <c r="Y2265" i="1"/>
  <c r="Y2261" i="1"/>
  <c r="Y2257" i="1"/>
  <c r="Y2253" i="1"/>
  <c r="Y2249" i="1"/>
  <c r="Y2245" i="1"/>
  <c r="Y2241" i="1"/>
  <c r="Y2237" i="1"/>
  <c r="Y2233" i="1"/>
  <c r="Y2229" i="1"/>
  <c r="Y2225" i="1"/>
  <c r="Y2221" i="1"/>
  <c r="Y2217" i="1"/>
  <c r="Y2213" i="1"/>
  <c r="Y2209" i="1"/>
  <c r="Y2205" i="1"/>
  <c r="Y2201" i="1"/>
  <c r="Y2197" i="1"/>
  <c r="Y2193" i="1"/>
  <c r="Y2189" i="1"/>
  <c r="Y2185" i="1"/>
  <c r="Y2181" i="1"/>
  <c r="Y2177" i="1"/>
  <c r="Y2173" i="1"/>
  <c r="Y2169" i="1"/>
  <c r="Y2165" i="1"/>
  <c r="Y2161" i="1"/>
  <c r="Y2157" i="1"/>
  <c r="Y2153" i="1"/>
  <c r="Y2149" i="1"/>
  <c r="Y2145" i="1"/>
  <c r="Y2141" i="1"/>
  <c r="Y2137" i="1"/>
  <c r="Y2133" i="1"/>
  <c r="Y2129" i="1"/>
  <c r="Y2125" i="1"/>
  <c r="Y2121" i="1"/>
  <c r="Y2117" i="1"/>
  <c r="Y2113" i="1"/>
  <c r="Y2109" i="1"/>
  <c r="Y2105" i="1"/>
  <c r="Y2101" i="1"/>
  <c r="Y2097" i="1"/>
  <c r="Y2093" i="1"/>
  <c r="Y2089" i="1"/>
  <c r="Y2085" i="1"/>
  <c r="Y2081" i="1"/>
  <c r="Y2077" i="1"/>
  <c r="Y2073" i="1"/>
  <c r="Y2069" i="1"/>
  <c r="Y2065" i="1"/>
  <c r="Y2061" i="1"/>
  <c r="Y2057" i="1"/>
  <c r="Y2053" i="1"/>
  <c r="Y2049" i="1"/>
  <c r="Y2045" i="1"/>
  <c r="Y2041" i="1"/>
  <c r="Y2037" i="1"/>
  <c r="Y2033" i="1"/>
  <c r="Y2029" i="1"/>
  <c r="Y2025" i="1"/>
  <c r="Y2021" i="1"/>
  <c r="Y2017" i="1"/>
  <c r="Y2013" i="1"/>
  <c r="Y2009" i="1"/>
  <c r="Y2005" i="1"/>
  <c r="Y2001" i="1"/>
  <c r="Y1997" i="1"/>
  <c r="Y1993" i="1"/>
  <c r="Y1989" i="1"/>
  <c r="Y1985" i="1"/>
  <c r="Y1981" i="1"/>
  <c r="Y1977" i="1"/>
  <c r="Y1973" i="1"/>
  <c r="Y1969" i="1"/>
  <c r="Y1965" i="1"/>
  <c r="Y1961" i="1"/>
  <c r="Y1957" i="1"/>
  <c r="Y1953" i="1"/>
  <c r="Y1949" i="1"/>
  <c r="Y1945" i="1"/>
  <c r="Y1941" i="1"/>
  <c r="Y1937" i="1"/>
  <c r="Y1933" i="1"/>
  <c r="Y1929" i="1"/>
  <c r="Y1925" i="1"/>
  <c r="Y1921" i="1"/>
  <c r="Y1917" i="1"/>
  <c r="Y1913" i="1"/>
  <c r="Y1909" i="1"/>
  <c r="Y1905" i="1"/>
  <c r="Y1901" i="1"/>
  <c r="Y1897" i="1"/>
  <c r="Y1893" i="1"/>
  <c r="Y1889" i="1"/>
  <c r="Y1885" i="1"/>
  <c r="Y1881" i="1"/>
  <c r="Y1877" i="1"/>
  <c r="Y1873" i="1"/>
  <c r="Y1869" i="1"/>
  <c r="Y1865" i="1"/>
  <c r="Y1861" i="1"/>
  <c r="Y1857" i="1"/>
  <c r="Y1853" i="1"/>
  <c r="Y1849" i="1"/>
  <c r="Y1845" i="1"/>
  <c r="Y1841" i="1"/>
  <c r="Y1837" i="1"/>
  <c r="Y1833" i="1"/>
  <c r="Y1829" i="1"/>
  <c r="Y1825" i="1"/>
  <c r="Y1821" i="1"/>
  <c r="Y1817" i="1"/>
  <c r="Y1813" i="1"/>
  <c r="Y1809" i="1"/>
  <c r="Y1805" i="1"/>
  <c r="Y1801" i="1"/>
  <c r="Y1797" i="1"/>
  <c r="Y1793" i="1"/>
  <c r="Y1789" i="1"/>
  <c r="Y1785" i="1"/>
  <c r="Y1781" i="1"/>
  <c r="Y1777" i="1"/>
  <c r="Y1773" i="1"/>
  <c r="Y1769" i="1"/>
  <c r="Y1765" i="1"/>
  <c r="Y1761" i="1"/>
  <c r="Y1757" i="1"/>
  <c r="Y1753" i="1"/>
  <c r="Y1749" i="1"/>
  <c r="Y1745" i="1"/>
  <c r="Y1741" i="1"/>
  <c r="Y1737" i="1"/>
  <c r="Y1729" i="1"/>
  <c r="Y1725" i="1"/>
  <c r="Y1721" i="1"/>
  <c r="Y1717" i="1"/>
  <c r="Y1713" i="1"/>
  <c r="Y1709" i="1"/>
  <c r="Y1705" i="1"/>
  <c r="Y1701" i="1"/>
  <c r="Y1697" i="1"/>
  <c r="Y1693" i="1"/>
  <c r="Y1689" i="1"/>
  <c r="Y1685" i="1"/>
  <c r="Y1681" i="1"/>
  <c r="Y1677" i="1"/>
  <c r="Y1673" i="1"/>
  <c r="Y1669" i="1"/>
  <c r="Y1665" i="1"/>
  <c r="Y1661" i="1"/>
  <c r="Y1657" i="1"/>
  <c r="Y1653" i="1"/>
  <c r="Y1649" i="1"/>
  <c r="Y1645" i="1"/>
  <c r="Y1641" i="1"/>
  <c r="Y1637" i="1"/>
  <c r="Y1633" i="1"/>
  <c r="Y1629" i="1"/>
  <c r="Y1625" i="1"/>
  <c r="Y1621" i="1"/>
  <c r="Y1617" i="1"/>
  <c r="Y1613" i="1"/>
  <c r="Y1609" i="1"/>
  <c r="Y1605" i="1"/>
  <c r="Y1601" i="1"/>
  <c r="Y1597" i="1"/>
  <c r="Y1593" i="1"/>
  <c r="Y1589" i="1"/>
  <c r="Y1585" i="1"/>
  <c r="Y1581" i="1"/>
  <c r="Y1577" i="1"/>
  <c r="Y1573" i="1"/>
  <c r="Y1569" i="1"/>
  <c r="Y1565" i="1"/>
  <c r="Y1561" i="1"/>
  <c r="Y1557" i="1"/>
  <c r="Y1553" i="1"/>
  <c r="Y1549" i="1"/>
  <c r="Y1545" i="1"/>
  <c r="Y1541" i="1"/>
  <c r="Y1537" i="1"/>
  <c r="Y1533" i="1"/>
  <c r="Y1529" i="1"/>
  <c r="Y1525" i="1"/>
  <c r="Y1521" i="1"/>
  <c r="Y1517" i="1"/>
  <c r="Y1513" i="1"/>
  <c r="Y1509" i="1"/>
  <c r="Y1505" i="1"/>
  <c r="Y1501" i="1"/>
  <c r="Y1497" i="1"/>
  <c r="Y1493" i="1"/>
  <c r="Y1489" i="1"/>
  <c r="Y1485" i="1"/>
  <c r="Y1481" i="1"/>
  <c r="Y1477" i="1"/>
  <c r="Y1473" i="1"/>
  <c r="Y1469" i="1"/>
  <c r="Y1465" i="1"/>
  <c r="Y1461" i="1"/>
  <c r="Y1457" i="1"/>
  <c r="Y1453" i="1"/>
  <c r="Y1449" i="1"/>
  <c r="Y1445" i="1"/>
  <c r="Y1441" i="1"/>
  <c r="Y1437" i="1"/>
  <c r="Y1433" i="1"/>
  <c r="Y1429" i="1"/>
  <c r="Y1425" i="1"/>
  <c r="Y1421" i="1"/>
  <c r="Y1417" i="1"/>
  <c r="Y1413" i="1"/>
  <c r="Y1409" i="1"/>
  <c r="Y1405" i="1"/>
  <c r="Y1401" i="1"/>
  <c r="Y1397" i="1"/>
  <c r="Y1393" i="1"/>
  <c r="Y1389" i="1"/>
  <c r="Y1385" i="1"/>
  <c r="Y1381" i="1"/>
  <c r="Y1377" i="1"/>
  <c r="Y1373" i="1"/>
  <c r="Y1369" i="1"/>
  <c r="Y1365" i="1"/>
  <c r="Y1361" i="1"/>
  <c r="Y1357" i="1"/>
  <c r="Y1353" i="1"/>
  <c r="Y1349" i="1"/>
  <c r="Y1345" i="1"/>
  <c r="Y1341" i="1"/>
  <c r="Y1337" i="1"/>
  <c r="Y1333" i="1"/>
  <c r="Y1329" i="1"/>
  <c r="Y1325" i="1"/>
  <c r="Y1321" i="1"/>
  <c r="Y1317" i="1"/>
  <c r="Y1313" i="1"/>
  <c r="Y1309" i="1"/>
  <c r="Y1305" i="1"/>
  <c r="Y1301" i="1"/>
  <c r="Y1297" i="1"/>
  <c r="Y1293" i="1"/>
  <c r="Y1289" i="1"/>
  <c r="Y1285" i="1"/>
  <c r="Y1281" i="1"/>
  <c r="Y1277" i="1"/>
  <c r="Y1273" i="1"/>
  <c r="Y1269" i="1"/>
  <c r="Y1265" i="1"/>
  <c r="Y1261" i="1"/>
  <c r="Y1257" i="1"/>
  <c r="Y1253" i="1"/>
  <c r="Y1249" i="1"/>
  <c r="Y1245" i="1"/>
  <c r="Y1241" i="1"/>
  <c r="Y1237" i="1"/>
  <c r="Y1233" i="1"/>
  <c r="Y1229" i="1"/>
  <c r="Y1225" i="1"/>
  <c r="Y1221" i="1"/>
  <c r="Y1217" i="1"/>
  <c r="Y1213" i="1"/>
  <c r="Y1209" i="1"/>
  <c r="Y1205" i="1"/>
  <c r="Y1201" i="1"/>
  <c r="Y1197" i="1"/>
  <c r="Y1193" i="1"/>
  <c r="Y1189" i="1"/>
  <c r="Y1185" i="1"/>
  <c r="Y1181" i="1"/>
  <c r="Y1177" i="1"/>
  <c r="Y1173" i="1"/>
  <c r="Y1169" i="1"/>
  <c r="Y1165" i="1"/>
  <c r="Y1161" i="1"/>
  <c r="Y1157" i="1"/>
  <c r="Y1153" i="1"/>
  <c r="Y1149" i="1"/>
  <c r="Y1145" i="1"/>
  <c r="Y1141" i="1"/>
  <c r="Y1137" i="1"/>
  <c r="Y1133" i="1"/>
  <c r="Y1129" i="1"/>
  <c r="Y1125" i="1"/>
  <c r="Y1121" i="1"/>
  <c r="Y1117" i="1"/>
  <c r="Y1113" i="1"/>
  <c r="Y1109" i="1"/>
  <c r="Y1105" i="1"/>
  <c r="Y1101" i="1"/>
  <c r="Y1097" i="1"/>
  <c r="Y1093" i="1"/>
  <c r="Y1089" i="1"/>
  <c r="Y1085" i="1"/>
  <c r="Y1081" i="1"/>
  <c r="Y1077" i="1"/>
  <c r="Y1073" i="1"/>
  <c r="Y1069" i="1"/>
  <c r="Y1065" i="1"/>
  <c r="Y1061" i="1"/>
  <c r="Y1057" i="1"/>
  <c r="Y1053" i="1"/>
  <c r="Y1049" i="1"/>
  <c r="Y1045" i="1"/>
  <c r="Y1041" i="1"/>
  <c r="Y1037" i="1"/>
  <c r="Y1033" i="1"/>
  <c r="Y1029" i="1"/>
  <c r="Y1025" i="1"/>
  <c r="Y1021" i="1"/>
  <c r="Y1017" i="1"/>
  <c r="Y1013" i="1"/>
  <c r="Y1009" i="1"/>
  <c r="Y1005" i="1"/>
  <c r="Y1001" i="1"/>
  <c r="Y997" i="1"/>
  <c r="Y993" i="1"/>
  <c r="Y989" i="1"/>
  <c r="Y985" i="1"/>
  <c r="Y981" i="1"/>
  <c r="Y977" i="1"/>
  <c r="Y973" i="1"/>
  <c r="Y969" i="1"/>
  <c r="Y965" i="1"/>
  <c r="Y961" i="1"/>
  <c r="Y957" i="1"/>
  <c r="Y953" i="1"/>
  <c r="Y949" i="1"/>
  <c r="Y945" i="1"/>
  <c r="Y941" i="1"/>
  <c r="Y937" i="1"/>
  <c r="Y933" i="1"/>
  <c r="Y929" i="1"/>
  <c r="Y925" i="1"/>
  <c r="Y921" i="1"/>
  <c r="Y917" i="1"/>
  <c r="Y913" i="1"/>
  <c r="Y909" i="1"/>
  <c r="Y905" i="1"/>
  <c r="Y901" i="1"/>
  <c r="Y897" i="1"/>
  <c r="Y893" i="1"/>
  <c r="Y889" i="1"/>
  <c r="Y885" i="1"/>
  <c r="Y881" i="1"/>
  <c r="Y877" i="1"/>
  <c r="Y873" i="1"/>
  <c r="Y869" i="1"/>
  <c r="Y865" i="1"/>
  <c r="Y861" i="1"/>
  <c r="Y857" i="1"/>
  <c r="Y853" i="1"/>
  <c r="Y849" i="1"/>
  <c r="Y845" i="1"/>
  <c r="Y841" i="1"/>
  <c r="Y837" i="1"/>
  <c r="Y833" i="1"/>
  <c r="Y829" i="1"/>
  <c r="Y825" i="1"/>
  <c r="Y821" i="1"/>
  <c r="Y817" i="1"/>
  <c r="Y813" i="1"/>
  <c r="Y809" i="1"/>
  <c r="Y805" i="1"/>
  <c r="Y801" i="1"/>
  <c r="Y797" i="1"/>
  <c r="Y793" i="1"/>
  <c r="Y789" i="1"/>
  <c r="Y785" i="1"/>
  <c r="Y781" i="1"/>
  <c r="Y777" i="1"/>
  <c r="Y773" i="1"/>
  <c r="Y769" i="1"/>
  <c r="Y765" i="1"/>
  <c r="Y761" i="1"/>
  <c r="Y757" i="1"/>
  <c r="Y753" i="1"/>
  <c r="Y749" i="1"/>
  <c r="Y745" i="1"/>
  <c r="Y741" i="1"/>
  <c r="Y737" i="1"/>
  <c r="Y733" i="1"/>
  <c r="Y729" i="1"/>
  <c r="Y725" i="1"/>
  <c r="Y721" i="1"/>
  <c r="Y717" i="1"/>
  <c r="Y713" i="1"/>
  <c r="Y709" i="1"/>
  <c r="Y705" i="1"/>
  <c r="Y701" i="1"/>
  <c r="Y697" i="1"/>
  <c r="Y693" i="1"/>
  <c r="Y689" i="1"/>
  <c r="Y685" i="1"/>
  <c r="Y681" i="1"/>
  <c r="Y677" i="1"/>
  <c r="Y673" i="1"/>
  <c r="Y669" i="1"/>
  <c r="Y665" i="1"/>
  <c r="Y661" i="1"/>
  <c r="Y657" i="1"/>
  <c r="Y653" i="1"/>
  <c r="Y649" i="1"/>
  <c r="Y645" i="1"/>
  <c r="Y641" i="1"/>
  <c r="Y637" i="1"/>
  <c r="Y633" i="1"/>
  <c r="Y629" i="1"/>
  <c r="Y625" i="1"/>
  <c r="Y621" i="1"/>
  <c r="Y617" i="1"/>
  <c r="Y613" i="1"/>
  <c r="Y609" i="1"/>
  <c r="Y605" i="1"/>
  <c r="Y601" i="1"/>
  <c r="Y597" i="1"/>
  <c r="Y593" i="1"/>
  <c r="Y589" i="1"/>
  <c r="Y585" i="1"/>
  <c r="Y581" i="1"/>
  <c r="Y577" i="1"/>
  <c r="Y573" i="1"/>
  <c r="Y569" i="1"/>
  <c r="Y565" i="1"/>
  <c r="Y561" i="1"/>
  <c r="Y557" i="1"/>
  <c r="Y553" i="1"/>
  <c r="Y549" i="1"/>
  <c r="Y545" i="1"/>
  <c r="Y541" i="1"/>
  <c r="Y537" i="1"/>
  <c r="Y533" i="1"/>
  <c r="Y529" i="1"/>
  <c r="Y525" i="1"/>
  <c r="Y521" i="1"/>
  <c r="Y517" i="1"/>
  <c r="Y513" i="1"/>
  <c r="Y509" i="1"/>
  <c r="Y505" i="1"/>
  <c r="Y501" i="1"/>
  <c r="Y497" i="1"/>
  <c r="Y493" i="1"/>
  <c r="Y489" i="1"/>
  <c r="Y485" i="1"/>
  <c r="Y481" i="1"/>
  <c r="Y477" i="1"/>
  <c r="Y473" i="1"/>
  <c r="Y469" i="1"/>
  <c r="Y465" i="1"/>
  <c r="Y461" i="1"/>
  <c r="Y457" i="1"/>
  <c r="Y453" i="1"/>
  <c r="Y449" i="1"/>
  <c r="Y445" i="1"/>
  <c r="Y441" i="1"/>
  <c r="Y437" i="1"/>
  <c r="Y433" i="1"/>
  <c r="Y429" i="1"/>
  <c r="Y425" i="1"/>
  <c r="Y421" i="1"/>
  <c r="Y417" i="1"/>
  <c r="Y413" i="1"/>
  <c r="Y409" i="1"/>
  <c r="Y405" i="1"/>
  <c r="Y401" i="1"/>
  <c r="Y397" i="1"/>
  <c r="Y393" i="1"/>
  <c r="Y389" i="1"/>
  <c r="Y385" i="1"/>
  <c r="Y381" i="1"/>
  <c r="Y377" i="1"/>
  <c r="Y373" i="1"/>
  <c r="Y369" i="1"/>
  <c r="Y365" i="1"/>
  <c r="Y361" i="1"/>
  <c r="Y357" i="1"/>
  <c r="Y353" i="1"/>
  <c r="Y349" i="1"/>
  <c r="Y345" i="1"/>
  <c r="Y341" i="1"/>
  <c r="Y337" i="1"/>
  <c r="Y333" i="1"/>
  <c r="Y329" i="1"/>
  <c r="Y325" i="1"/>
  <c r="Y321" i="1"/>
  <c r="Y317" i="1"/>
  <c r="Y313" i="1"/>
  <c r="Y309" i="1"/>
  <c r="Y305" i="1"/>
  <c r="Y301" i="1"/>
  <c r="Y297" i="1"/>
  <c r="Y293" i="1"/>
  <c r="Y289" i="1"/>
  <c r="Y285" i="1"/>
  <c r="Y281" i="1"/>
  <c r="Y277" i="1"/>
  <c r="Y273" i="1"/>
  <c r="Y269" i="1"/>
  <c r="Y265" i="1"/>
  <c r="Y261" i="1"/>
  <c r="Y257" i="1"/>
  <c r="Y253" i="1"/>
  <c r="Y249" i="1"/>
  <c r="Y245" i="1"/>
  <c r="Y241" i="1"/>
  <c r="Y237" i="1"/>
  <c r="Y233" i="1"/>
  <c r="Y229" i="1"/>
  <c r="Y225" i="1"/>
  <c r="Y221" i="1"/>
  <c r="Y217" i="1"/>
  <c r="Y213" i="1"/>
  <c r="Y209" i="1"/>
  <c r="Y205" i="1"/>
  <c r="Y201" i="1"/>
  <c r="Y197" i="1"/>
  <c r="Y193" i="1"/>
  <c r="Y189" i="1"/>
  <c r="Y185" i="1"/>
  <c r="Y181" i="1"/>
  <c r="Y177" i="1"/>
  <c r="Y173" i="1"/>
  <c r="Y169" i="1"/>
  <c r="Y165" i="1"/>
  <c r="Y161" i="1"/>
  <c r="Y157" i="1"/>
  <c r="Y153" i="1"/>
  <c r="Y149" i="1"/>
  <c r="Y145" i="1"/>
  <c r="Y141" i="1"/>
  <c r="Y137" i="1"/>
  <c r="Y133" i="1"/>
  <c r="Y129" i="1"/>
  <c r="Y125" i="1"/>
  <c r="Y121" i="1"/>
  <c r="Y117" i="1"/>
  <c r="Y113" i="1"/>
  <c r="Y109" i="1"/>
  <c r="Y105" i="1"/>
  <c r="Y101" i="1"/>
  <c r="Y97" i="1"/>
  <c r="Y93" i="1"/>
  <c r="Y89" i="1"/>
  <c r="Y85" i="1"/>
  <c r="Y81" i="1"/>
  <c r="Y77" i="1"/>
  <c r="Y73" i="1"/>
  <c r="Y69" i="1"/>
  <c r="Y65" i="1"/>
  <c r="Y61" i="1"/>
  <c r="Y57" i="1"/>
  <c r="Y53" i="1"/>
  <c r="Y49" i="1"/>
  <c r="Y45" i="1"/>
  <c r="Y41" i="1"/>
  <c r="Y37" i="1"/>
  <c r="Y33" i="1"/>
  <c r="Y29" i="1"/>
  <c r="Y25" i="1"/>
  <c r="Y21" i="1"/>
  <c r="Y17" i="1"/>
  <c r="Y13" i="1"/>
  <c r="Y9" i="1"/>
  <c r="Y5" i="1"/>
  <c r="Y4993" i="1"/>
  <c r="Y4989" i="1"/>
  <c r="Y4981" i="1"/>
  <c r="Y4949" i="1"/>
  <c r="Y4945" i="1"/>
  <c r="Y4941" i="1"/>
  <c r="Y4897" i="1"/>
  <c r="Y4869" i="1"/>
  <c r="Y4865" i="1"/>
  <c r="Y4861" i="1"/>
  <c r="Y4853" i="1"/>
  <c r="Y4789" i="1"/>
  <c r="Y4785" i="1"/>
  <c r="Y4781" i="1"/>
  <c r="Y4753" i="1"/>
  <c r="Y4709" i="1"/>
  <c r="Y4705" i="1"/>
  <c r="Y4701" i="1"/>
  <c r="Y4693" i="1"/>
  <c r="Y4685" i="1"/>
  <c r="Y4661" i="1"/>
  <c r="Y4657" i="1"/>
  <c r="Y4653" i="1"/>
  <c r="Y4645" i="1"/>
  <c r="Y4641" i="1"/>
  <c r="Y4637" i="1"/>
  <c r="Y4629" i="1"/>
  <c r="Y4597" i="1"/>
  <c r="Y4593" i="1"/>
  <c r="Y4589" i="1"/>
  <c r="Y4581" i="1"/>
  <c r="Y4549" i="1"/>
  <c r="Y4541" i="1"/>
  <c r="Y4517" i="1"/>
  <c r="Y4513" i="1"/>
  <c r="Y4509" i="1"/>
  <c r="Y4469" i="1"/>
  <c r="Y4465" i="1"/>
  <c r="Y4461" i="1"/>
  <c r="Y4389" i="1"/>
  <c r="Y4385" i="1"/>
  <c r="Y4381" i="1"/>
  <c r="Y4337" i="1"/>
  <c r="Y4305" i="1"/>
  <c r="Y4301" i="1"/>
  <c r="Y4293" i="1"/>
  <c r="Y4257" i="1"/>
  <c r="Y4253" i="1"/>
  <c r="Y4209" i="1"/>
  <c r="Y4201" i="1"/>
  <c r="Y4193" i="1"/>
  <c r="Y4189" i="1"/>
  <c r="Y4181" i="1"/>
  <c r="Y4173" i="1"/>
  <c r="Y4165" i="1"/>
  <c r="Y4161" i="1"/>
  <c r="Y4141" i="1"/>
  <c r="Y4081" i="1"/>
  <c r="Y4069" i="1"/>
  <c r="Y4057" i="1"/>
  <c r="Y4045" i="1"/>
  <c r="Y4033" i="1"/>
  <c r="Y4021" i="1"/>
  <c r="Y4009" i="1"/>
  <c r="Y3997" i="1"/>
  <c r="Y3993" i="1"/>
  <c r="Y3981" i="1"/>
  <c r="Y3969" i="1"/>
  <c r="Y3961" i="1"/>
  <c r="Y3949" i="1"/>
  <c r="Y3937" i="1"/>
  <c r="Y3925" i="1"/>
  <c r="Y3913" i="1"/>
  <c r="Y3905" i="1"/>
  <c r="Y3893" i="1"/>
  <c r="Y3881" i="1"/>
  <c r="Y3873" i="1"/>
  <c r="Y3861" i="1"/>
  <c r="Y3853" i="1"/>
  <c r="Y3841" i="1"/>
  <c r="Y3825" i="1"/>
  <c r="Y3813" i="1"/>
  <c r="Y3801" i="1"/>
  <c r="Y3793" i="1"/>
  <c r="Y3781" i="1"/>
  <c r="Y3773" i="1"/>
  <c r="Y3761" i="1"/>
  <c r="Y3749" i="1"/>
  <c r="Y3737" i="1"/>
  <c r="Y3729" i="1"/>
  <c r="Y3717" i="1"/>
  <c r="Y3705" i="1"/>
  <c r="Y3697" i="1"/>
  <c r="Y3685" i="1"/>
  <c r="Y3677" i="1"/>
  <c r="Y3665" i="1"/>
  <c r="Y3657" i="1"/>
  <c r="Y3637" i="1"/>
  <c r="Y3629" i="1"/>
  <c r="Y3617" i="1"/>
  <c r="Y3605" i="1"/>
  <c r="Y3593" i="1"/>
  <c r="Y3585" i="1"/>
  <c r="Y3573" i="1"/>
  <c r="Y3561" i="1"/>
  <c r="Y3549" i="1"/>
  <c r="Y3541" i="1"/>
  <c r="Y3529" i="1"/>
  <c r="Y3517" i="1"/>
  <c r="Y3505" i="1"/>
  <c r="Y3497" i="1"/>
  <c r="Y3489" i="1"/>
  <c r="Y3477" i="1"/>
  <c r="Y3465" i="1"/>
  <c r="Y3453" i="1"/>
  <c r="Y3441" i="1"/>
  <c r="Y3429" i="1"/>
  <c r="Y3421" i="1"/>
  <c r="Y3409" i="1"/>
  <c r="Y3397" i="1"/>
  <c r="Y3389" i="1"/>
  <c r="Y3381" i="1"/>
  <c r="Y3373" i="1"/>
  <c r="Y3361" i="1"/>
  <c r="Y3353" i="1"/>
  <c r="Y3345" i="1"/>
  <c r="Y3333" i="1"/>
  <c r="Y3317" i="1"/>
  <c r="Y3309" i="1"/>
  <c r="Y3297" i="1"/>
  <c r="Y3289" i="1"/>
  <c r="Y3277" i="1"/>
  <c r="Y3261" i="1"/>
  <c r="Y3245" i="1"/>
  <c r="Y2925" i="1"/>
  <c r="Y5000" i="1"/>
  <c r="Y4996" i="1"/>
  <c r="Y4992" i="1"/>
  <c r="Y4988" i="1"/>
  <c r="Y4984" i="1"/>
  <c r="Y4980" i="1"/>
  <c r="Y4976" i="1"/>
  <c r="Y4972" i="1"/>
  <c r="Y4968" i="1"/>
  <c r="Y4964" i="1"/>
  <c r="Y4960" i="1"/>
  <c r="Y4956" i="1"/>
  <c r="Y4952" i="1"/>
  <c r="Y4948" i="1"/>
  <c r="Y4944" i="1"/>
  <c r="Y4940" i="1"/>
  <c r="Y4936" i="1"/>
  <c r="Y4932" i="1"/>
  <c r="Y4928" i="1"/>
  <c r="Y4924" i="1"/>
  <c r="Y4920" i="1"/>
  <c r="Y4916" i="1"/>
  <c r="Y4912" i="1"/>
  <c r="Y4908" i="1"/>
  <c r="Y4904" i="1"/>
  <c r="Y4900" i="1"/>
  <c r="Y4896" i="1"/>
  <c r="Y4892" i="1"/>
  <c r="Y4888" i="1"/>
  <c r="Y4884" i="1"/>
  <c r="Y4880" i="1"/>
  <c r="Y4876" i="1"/>
  <c r="Y4872" i="1"/>
  <c r="Y4868" i="1"/>
  <c r="Y4864" i="1"/>
  <c r="Y4860" i="1"/>
  <c r="Y4856" i="1"/>
  <c r="Y4852" i="1"/>
  <c r="Y4848" i="1"/>
  <c r="Y4844" i="1"/>
  <c r="Y4840" i="1"/>
  <c r="Y4836" i="1"/>
  <c r="Y4832" i="1"/>
  <c r="Y4828" i="1"/>
  <c r="Y4824" i="1"/>
  <c r="Y4820" i="1"/>
  <c r="Y4816" i="1"/>
  <c r="Y4812" i="1"/>
  <c r="Y4808" i="1"/>
  <c r="Y4804" i="1"/>
  <c r="Y4800" i="1"/>
  <c r="Y4796" i="1"/>
  <c r="Y4792" i="1"/>
  <c r="Y4788" i="1"/>
  <c r="Y4784" i="1"/>
  <c r="Y4780" i="1"/>
  <c r="Y4776" i="1"/>
  <c r="Y4772" i="1"/>
  <c r="Y4768" i="1"/>
  <c r="Y4764" i="1"/>
  <c r="Y4760" i="1"/>
  <c r="Y4756" i="1"/>
  <c r="Y4752" i="1"/>
  <c r="Y4748" i="1"/>
  <c r="Y4744" i="1"/>
  <c r="Y4740" i="1"/>
  <c r="Y4736" i="1"/>
  <c r="Y4732" i="1"/>
  <c r="Y4728" i="1"/>
  <c r="Y4724" i="1"/>
  <c r="Y4720" i="1"/>
  <c r="Y4716" i="1"/>
  <c r="Y4712" i="1"/>
  <c r="Y4708" i="1"/>
  <c r="Y4704" i="1"/>
  <c r="Y4700" i="1"/>
  <c r="Y4696" i="1"/>
  <c r="Y4692" i="1"/>
  <c r="Y4688" i="1"/>
  <c r="Y4684" i="1"/>
  <c r="Y4680" i="1"/>
  <c r="Y4676" i="1"/>
  <c r="Y4672" i="1"/>
  <c r="Y4668" i="1"/>
  <c r="Y4664" i="1"/>
  <c r="Y4660" i="1"/>
  <c r="Y4656" i="1"/>
  <c r="Y4652" i="1"/>
  <c r="Y4648" i="1"/>
  <c r="Y4644" i="1"/>
  <c r="Y4640" i="1"/>
  <c r="Y4636" i="1"/>
  <c r="Y4632" i="1"/>
  <c r="Y4628" i="1"/>
  <c r="Y4624" i="1"/>
  <c r="Y4620" i="1"/>
  <c r="Y4616" i="1"/>
  <c r="Y4612" i="1"/>
  <c r="Y4608" i="1"/>
  <c r="Y4604" i="1"/>
  <c r="Y4600" i="1"/>
  <c r="Y4596" i="1"/>
  <c r="Y4592" i="1"/>
  <c r="Y4588" i="1"/>
  <c r="Y4584" i="1"/>
  <c r="Y4580" i="1"/>
  <c r="Y4576" i="1"/>
  <c r="Y4572" i="1"/>
  <c r="Y4568" i="1"/>
  <c r="Y4564" i="1"/>
  <c r="Y4560" i="1"/>
  <c r="Y4556" i="1"/>
  <c r="Y4552" i="1"/>
  <c r="Y4548" i="1"/>
  <c r="Y4544" i="1"/>
  <c r="Y4540" i="1"/>
  <c r="Y4536" i="1"/>
  <c r="Y4532" i="1"/>
  <c r="Y4528" i="1"/>
  <c r="Y4524" i="1"/>
  <c r="Y4520" i="1"/>
  <c r="Y4516" i="1"/>
  <c r="Y4512" i="1"/>
  <c r="Y4508" i="1"/>
  <c r="Y4504" i="1"/>
  <c r="Y4500" i="1"/>
  <c r="Y4496" i="1"/>
  <c r="Y4492" i="1"/>
  <c r="Y4488" i="1"/>
  <c r="Y4484" i="1"/>
  <c r="Y4480" i="1"/>
  <c r="Y4476" i="1"/>
  <c r="Y4472" i="1"/>
  <c r="Y4468" i="1"/>
  <c r="Y4464" i="1"/>
  <c r="Y4460" i="1"/>
  <c r="Y4456" i="1"/>
  <c r="Y4452" i="1"/>
  <c r="Y4448" i="1"/>
  <c r="Y4444" i="1"/>
  <c r="Y4440" i="1"/>
  <c r="Y4436" i="1"/>
  <c r="Y4432" i="1"/>
  <c r="Y4428" i="1"/>
  <c r="Y4424" i="1"/>
  <c r="Y4420" i="1"/>
  <c r="Y4416" i="1"/>
  <c r="Y4412" i="1"/>
  <c r="Y4408" i="1"/>
  <c r="Y4404" i="1"/>
  <c r="Y4400" i="1"/>
  <c r="Y4396" i="1"/>
  <c r="Y4392" i="1"/>
  <c r="Y4388" i="1"/>
  <c r="Y4384" i="1"/>
  <c r="Y4380" i="1"/>
  <c r="Y4376" i="1"/>
  <c r="Y4372" i="1"/>
  <c r="Y4368" i="1"/>
  <c r="Y4364" i="1"/>
  <c r="Y4360" i="1"/>
  <c r="Y4356" i="1"/>
  <c r="Y4352" i="1"/>
  <c r="Y4348" i="1"/>
  <c r="Y4344" i="1"/>
  <c r="Y4340" i="1"/>
  <c r="Y4336" i="1"/>
  <c r="Y4332" i="1"/>
  <c r="Y4328" i="1"/>
  <c r="Y4324" i="1"/>
  <c r="Y4320" i="1"/>
  <c r="Y4316" i="1"/>
  <c r="Y4312" i="1"/>
  <c r="Y4308" i="1"/>
  <c r="Y4304" i="1"/>
  <c r="Y4300" i="1"/>
  <c r="Y4296" i="1"/>
  <c r="Y4292" i="1"/>
  <c r="Y4288" i="1"/>
  <c r="Y4284" i="1"/>
  <c r="Y4280" i="1"/>
  <c r="Y4276" i="1"/>
  <c r="Y4272" i="1"/>
  <c r="Y4268" i="1"/>
  <c r="Y4264" i="1"/>
  <c r="Y4260" i="1"/>
  <c r="Y4256" i="1"/>
  <c r="Y4252" i="1"/>
  <c r="Y4248" i="1"/>
  <c r="Y4244" i="1"/>
  <c r="Y4240" i="1"/>
  <c r="Y4236" i="1"/>
  <c r="Y4232" i="1"/>
  <c r="Y4228" i="1"/>
  <c r="Y4224" i="1"/>
  <c r="Y4220" i="1"/>
  <c r="Y4216" i="1"/>
  <c r="Y4212" i="1"/>
  <c r="Y4208" i="1"/>
  <c r="Y4204" i="1"/>
  <c r="Y4200" i="1"/>
  <c r="Y4196" i="1"/>
  <c r="Y4192" i="1"/>
  <c r="Y4188" i="1"/>
  <c r="Y4184" i="1"/>
  <c r="Y4180" i="1"/>
  <c r="Y4176" i="1"/>
  <c r="Y4172" i="1"/>
  <c r="Y4168" i="1"/>
  <c r="Y4164" i="1"/>
  <c r="Y4160" i="1"/>
  <c r="Y4156" i="1"/>
  <c r="Y4152" i="1"/>
  <c r="Y4148" i="1"/>
  <c r="Y4144" i="1"/>
  <c r="Y4140" i="1"/>
  <c r="Y4136" i="1"/>
  <c r="Y4132" i="1"/>
  <c r="Y4128" i="1"/>
  <c r="Y4124" i="1"/>
  <c r="Y4120" i="1"/>
  <c r="Y4116" i="1"/>
  <c r="Y4112" i="1"/>
  <c r="Y4108" i="1"/>
  <c r="Y4104" i="1"/>
  <c r="Y4100" i="1"/>
  <c r="Y4096" i="1"/>
  <c r="Y4092" i="1"/>
  <c r="Y4088" i="1"/>
  <c r="Y4084" i="1"/>
  <c r="Y4080" i="1"/>
  <c r="Y4076" i="1"/>
  <c r="Y4072" i="1"/>
  <c r="Y4068" i="1"/>
  <c r="Y4064" i="1"/>
  <c r="Y4060" i="1"/>
  <c r="Y4056" i="1"/>
  <c r="Y4052" i="1"/>
  <c r="Y4048" i="1"/>
  <c r="Y4044" i="1"/>
  <c r="Y4040" i="1"/>
  <c r="Y4036" i="1"/>
  <c r="Y4032" i="1"/>
  <c r="Y4028" i="1"/>
  <c r="Y4024" i="1"/>
  <c r="Y4020" i="1"/>
  <c r="Y4016" i="1"/>
  <c r="Y4012" i="1"/>
  <c r="Y4008" i="1"/>
  <c r="Y4004" i="1"/>
  <c r="Y4000" i="1"/>
  <c r="Y3996" i="1"/>
  <c r="Y3992" i="1"/>
  <c r="Y3988" i="1"/>
  <c r="Y3984" i="1"/>
  <c r="Y3980" i="1"/>
  <c r="Y3976" i="1"/>
  <c r="Y3972" i="1"/>
  <c r="Y3968" i="1"/>
  <c r="Y3964" i="1"/>
  <c r="Y3960" i="1"/>
  <c r="Y3956" i="1"/>
  <c r="Y3952" i="1"/>
  <c r="Y3948" i="1"/>
  <c r="Y3944" i="1"/>
  <c r="Y3940" i="1"/>
  <c r="Y3936" i="1"/>
  <c r="Y3932" i="1"/>
  <c r="Y3928" i="1"/>
  <c r="Y3924" i="1"/>
  <c r="Y3920" i="1"/>
  <c r="Y3916" i="1"/>
  <c r="Y3912" i="1"/>
  <c r="Y3908" i="1"/>
  <c r="Y3904" i="1"/>
  <c r="Y3900" i="1"/>
  <c r="Y3896" i="1"/>
  <c r="Y3892" i="1"/>
  <c r="Y3888" i="1"/>
  <c r="Y3884" i="1"/>
  <c r="Y3880" i="1"/>
  <c r="Y3876" i="1"/>
  <c r="Y3872" i="1"/>
  <c r="Y4997" i="1"/>
  <c r="Y4961" i="1"/>
  <c r="Y4933" i="1"/>
  <c r="Y4929" i="1"/>
  <c r="Y4925" i="1"/>
  <c r="Y4917" i="1"/>
  <c r="Y4881" i="1"/>
  <c r="Y4877" i="1"/>
  <c r="Y4849" i="1"/>
  <c r="Y4845" i="1"/>
  <c r="Y4773" i="1"/>
  <c r="Y4769" i="1"/>
  <c r="Y4765" i="1"/>
  <c r="Y4757" i="1"/>
  <c r="Y4749" i="1"/>
  <c r="Y4725" i="1"/>
  <c r="Y4717" i="1"/>
  <c r="Y4689" i="1"/>
  <c r="Y4677" i="1"/>
  <c r="Y4673" i="1"/>
  <c r="Y4669" i="1"/>
  <c r="Y4613" i="1"/>
  <c r="Y4609" i="1"/>
  <c r="Y4605" i="1"/>
  <c r="Y4561" i="1"/>
  <c r="Y4533" i="1"/>
  <c r="Y4529" i="1"/>
  <c r="Y4525" i="1"/>
  <c r="Y4481" i="1"/>
  <c r="Y4453" i="1"/>
  <c r="Y4449" i="1"/>
  <c r="Y4445" i="1"/>
  <c r="Y4437" i="1"/>
  <c r="Y4405" i="1"/>
  <c r="Y4373" i="1"/>
  <c r="Y4369" i="1"/>
  <c r="Y4365" i="1"/>
  <c r="Y4357" i="1"/>
  <c r="Y4325" i="1"/>
  <c r="Y4321" i="1"/>
  <c r="Y4317" i="1"/>
  <c r="Y4309" i="1"/>
  <c r="Y4277" i="1"/>
  <c r="Y4273" i="1"/>
  <c r="Y4269" i="1"/>
  <c r="Y4261" i="1"/>
  <c r="Y4145" i="1"/>
  <c r="Y4133" i="1"/>
  <c r="Y4129" i="1"/>
  <c r="Y4121" i="1"/>
  <c r="Y4113" i="1"/>
  <c r="Y4105" i="1"/>
  <c r="Y4097" i="1"/>
  <c r="Y4085" i="1"/>
  <c r="Y4077" i="1"/>
  <c r="Y4065" i="1"/>
  <c r="Y4053" i="1"/>
  <c r="Y4049" i="1"/>
  <c r="Y4037" i="1"/>
  <c r="Y4025" i="1"/>
  <c r="Y4013" i="1"/>
  <c r="Y4001" i="1"/>
  <c r="Y3985" i="1"/>
  <c r="Y3977" i="1"/>
  <c r="Y3965" i="1"/>
  <c r="Y3957" i="1"/>
  <c r="Y3945" i="1"/>
  <c r="Y3933" i="1"/>
  <c r="Y3921" i="1"/>
  <c r="Y3909" i="1"/>
  <c r="Y3897" i="1"/>
  <c r="Y3889" i="1"/>
  <c r="Y3877" i="1"/>
  <c r="Y3865" i="1"/>
  <c r="Y3857" i="1"/>
  <c r="Y3845" i="1"/>
  <c r="Y3837" i="1"/>
  <c r="Y3829" i="1"/>
  <c r="Y3817" i="1"/>
  <c r="Y3805" i="1"/>
  <c r="Y3789" i="1"/>
  <c r="Y3777" i="1"/>
  <c r="Y3765" i="1"/>
  <c r="Y3757" i="1"/>
  <c r="Y3745" i="1"/>
  <c r="Y3733" i="1"/>
  <c r="Y3725" i="1"/>
  <c r="Y3713" i="1"/>
  <c r="Y3701" i="1"/>
  <c r="Y3693" i="1"/>
  <c r="Y3681" i="1"/>
  <c r="Y3673" i="1"/>
  <c r="Y3661" i="1"/>
  <c r="Y3653" i="1"/>
  <c r="Y3645" i="1"/>
  <c r="Y3633" i="1"/>
  <c r="Y3621" i="1"/>
  <c r="Y3609" i="1"/>
  <c r="Y3597" i="1"/>
  <c r="Y3589" i="1"/>
  <c r="Y3577" i="1"/>
  <c r="Y3569" i="1"/>
  <c r="Y3557" i="1"/>
  <c r="Y3545" i="1"/>
  <c r="Y3537" i="1"/>
  <c r="Y3525" i="1"/>
  <c r="Y3513" i="1"/>
  <c r="Y3501" i="1"/>
  <c r="Y3493" i="1"/>
  <c r="Y3481" i="1"/>
  <c r="Y3473" i="1"/>
  <c r="Y3461" i="1"/>
  <c r="Y3449" i="1"/>
  <c r="Y3445" i="1"/>
  <c r="Y3433" i="1"/>
  <c r="Y3425" i="1"/>
  <c r="Y3413" i="1"/>
  <c r="Y3401" i="1"/>
  <c r="Y3385" i="1"/>
  <c r="Y3377" i="1"/>
  <c r="Y3365" i="1"/>
  <c r="Y3349" i="1"/>
  <c r="Y3341" i="1"/>
  <c r="Y3329" i="1"/>
  <c r="Y3321" i="1"/>
  <c r="Y3305" i="1"/>
  <c r="Y3293" i="1"/>
  <c r="Y3281" i="1"/>
  <c r="Y3273" i="1"/>
  <c r="Y3265" i="1"/>
  <c r="Y3249" i="1"/>
  <c r="Y2929" i="1"/>
  <c r="Y3868" i="1"/>
  <c r="Y3864" i="1"/>
  <c r="Y3860" i="1"/>
  <c r="Y3856" i="1"/>
  <c r="Y3852" i="1"/>
  <c r="Y3848" i="1"/>
  <c r="Y3844" i="1"/>
  <c r="Y3840" i="1"/>
  <c r="Y3836" i="1"/>
  <c r="Y3832" i="1"/>
  <c r="Y3828" i="1"/>
  <c r="Y3824" i="1"/>
  <c r="Y3820" i="1"/>
  <c r="Y3816" i="1"/>
  <c r="Y3812" i="1"/>
  <c r="Y3808" i="1"/>
  <c r="Y3804" i="1"/>
  <c r="Y3800" i="1"/>
  <c r="Y3796" i="1"/>
  <c r="Y3792" i="1"/>
  <c r="Y3788" i="1"/>
  <c r="Y3784" i="1"/>
  <c r="Y3780" i="1"/>
  <c r="Y3776" i="1"/>
  <c r="Y3772" i="1"/>
  <c r="Y3768" i="1"/>
  <c r="Y3764" i="1"/>
  <c r="Y3760" i="1"/>
  <c r="Y3756" i="1"/>
  <c r="Y3752" i="1"/>
  <c r="Y3748" i="1"/>
  <c r="Y3744" i="1"/>
  <c r="Y3740" i="1"/>
  <c r="Y3736" i="1"/>
  <c r="Y3732" i="1"/>
  <c r="Y3728" i="1"/>
  <c r="Y3724" i="1"/>
  <c r="Y3720" i="1"/>
  <c r="Y3716" i="1"/>
  <c r="Y3712" i="1"/>
  <c r="Y3708" i="1"/>
  <c r="Y3704" i="1"/>
  <c r="Y3700" i="1"/>
  <c r="Y3696" i="1"/>
  <c r="Y3692" i="1"/>
  <c r="Y3688" i="1"/>
  <c r="Y3684" i="1"/>
  <c r="Y3680" i="1"/>
  <c r="Y3676" i="1"/>
  <c r="Y3672" i="1"/>
  <c r="Y3668" i="1"/>
  <c r="Y3664" i="1"/>
  <c r="Y3660" i="1"/>
  <c r="Y3656" i="1"/>
  <c r="Y3652" i="1"/>
  <c r="Y3648" i="1"/>
  <c r="Y3644" i="1"/>
  <c r="Y3640" i="1"/>
  <c r="Y3636" i="1"/>
  <c r="Y3632" i="1"/>
  <c r="Y3628" i="1"/>
  <c r="Y3624" i="1"/>
  <c r="Y3620" i="1"/>
  <c r="Y3616" i="1"/>
  <c r="Y3612" i="1"/>
  <c r="Y3608" i="1"/>
  <c r="Y3604" i="1"/>
  <c r="Y3600" i="1"/>
  <c r="Y3596" i="1"/>
  <c r="Y3592" i="1"/>
  <c r="Y3588" i="1"/>
  <c r="Y3584" i="1"/>
  <c r="Y3580" i="1"/>
  <c r="Y3576" i="1"/>
  <c r="Y3572" i="1"/>
  <c r="Y3568" i="1"/>
  <c r="Y3564" i="1"/>
  <c r="Y3560" i="1"/>
  <c r="Y3556" i="1"/>
  <c r="Y3552" i="1"/>
  <c r="Y3548" i="1"/>
  <c r="Y3544" i="1"/>
  <c r="Y3540" i="1"/>
  <c r="Y3536" i="1"/>
  <c r="Y3532" i="1"/>
  <c r="Y3528" i="1"/>
  <c r="Y3524" i="1"/>
  <c r="Y3520" i="1"/>
  <c r="Y3516" i="1"/>
  <c r="Y3512" i="1"/>
  <c r="Y3508" i="1"/>
  <c r="Y3504" i="1"/>
  <c r="Y3500" i="1"/>
  <c r="Y3496" i="1"/>
  <c r="Y3492" i="1"/>
  <c r="Y3488" i="1"/>
  <c r="Y3484" i="1"/>
  <c r="Y3480" i="1"/>
  <c r="Y3476" i="1"/>
  <c r="Y3472" i="1"/>
  <c r="Y3468" i="1"/>
  <c r="Y3464" i="1"/>
  <c r="Y3460" i="1"/>
  <c r="Y3456" i="1"/>
  <c r="Y3452" i="1"/>
  <c r="Y3448" i="1"/>
  <c r="Y3444" i="1"/>
  <c r="Y3440" i="1"/>
  <c r="Y3436" i="1"/>
  <c r="Y3432" i="1"/>
  <c r="Y3428" i="1"/>
  <c r="Y3424" i="1"/>
  <c r="Y3420" i="1"/>
  <c r="Y3416" i="1"/>
  <c r="Y3412" i="1"/>
  <c r="Y3408" i="1"/>
  <c r="Y3404" i="1"/>
  <c r="Y3400" i="1"/>
  <c r="Y3396" i="1"/>
  <c r="Y3392" i="1"/>
  <c r="Y3388" i="1"/>
  <c r="Y3384" i="1"/>
  <c r="Y3380" i="1"/>
  <c r="Y3376" i="1"/>
  <c r="Y3372" i="1"/>
  <c r="Y3368" i="1"/>
  <c r="Y3364" i="1"/>
  <c r="Y3360" i="1"/>
  <c r="Y3356" i="1"/>
  <c r="Y3352" i="1"/>
  <c r="Y3348" i="1"/>
  <c r="Y3344" i="1"/>
  <c r="Y3340" i="1"/>
  <c r="Y3336" i="1"/>
  <c r="Y3332" i="1"/>
  <c r="Y3328" i="1"/>
  <c r="Y3324" i="1"/>
  <c r="Y3320" i="1"/>
  <c r="Y3316" i="1"/>
  <c r="Y3312" i="1"/>
  <c r="Y3308" i="1"/>
  <c r="Y3304" i="1"/>
  <c r="Y3300" i="1"/>
  <c r="Y3296" i="1"/>
  <c r="Y3292" i="1"/>
  <c r="Y3288" i="1"/>
  <c r="Y3284" i="1"/>
  <c r="Y3280" i="1"/>
  <c r="Y3276" i="1"/>
  <c r="Y3272" i="1"/>
  <c r="Y3268" i="1"/>
  <c r="Y3264" i="1"/>
  <c r="Y3260" i="1"/>
  <c r="Y3256" i="1"/>
  <c r="Y3252" i="1"/>
  <c r="Y3248" i="1"/>
  <c r="Y3244" i="1"/>
  <c r="Y3240" i="1"/>
  <c r="Y3236" i="1"/>
  <c r="Y3232" i="1"/>
  <c r="Y3228" i="1"/>
  <c r="Y3224" i="1"/>
  <c r="Y3220" i="1"/>
  <c r="Y3216" i="1"/>
  <c r="Y3212" i="1"/>
  <c r="Y3208" i="1"/>
  <c r="Y3204" i="1"/>
  <c r="Y3200" i="1"/>
  <c r="Y3196" i="1"/>
  <c r="Y3192" i="1"/>
  <c r="Y3188" i="1"/>
  <c r="Y3184" i="1"/>
  <c r="Y3180" i="1"/>
  <c r="Y3176" i="1"/>
  <c r="Y3172" i="1"/>
  <c r="Y3168" i="1"/>
  <c r="Y3164" i="1"/>
  <c r="Y3160" i="1"/>
  <c r="Y3156" i="1"/>
  <c r="Y3152" i="1"/>
  <c r="Y3148" i="1"/>
  <c r="Y3144" i="1"/>
  <c r="Y3140" i="1"/>
  <c r="Y3136" i="1"/>
  <c r="Y3132" i="1"/>
  <c r="Y3128" i="1"/>
  <c r="Y3124" i="1"/>
  <c r="Y3120" i="1"/>
  <c r="Y3116" i="1"/>
  <c r="Y3112" i="1"/>
  <c r="Y3108" i="1"/>
  <c r="Y3104" i="1"/>
  <c r="Y3100" i="1"/>
  <c r="Y3096" i="1"/>
  <c r="Y3092" i="1"/>
  <c r="Y3088" i="1"/>
  <c r="Y3084" i="1"/>
  <c r="Y3080" i="1"/>
  <c r="Y3076" i="1"/>
  <c r="Y3072" i="1"/>
  <c r="Y3068" i="1"/>
  <c r="Y3064" i="1"/>
  <c r="Y3060" i="1"/>
  <c r="Y3056" i="1"/>
  <c r="Y3052" i="1"/>
  <c r="Y3048" i="1"/>
  <c r="Y3044" i="1"/>
  <c r="Y3040" i="1"/>
  <c r="Y3036" i="1"/>
  <c r="Y3032" i="1"/>
  <c r="Y3028" i="1"/>
  <c r="Y3024" i="1"/>
  <c r="Y3020" i="1"/>
  <c r="Y3016" i="1"/>
  <c r="Y3012" i="1"/>
  <c r="Y3008" i="1"/>
  <c r="Y3004" i="1"/>
  <c r="Y3000" i="1"/>
  <c r="Y2996" i="1"/>
  <c r="Y2992" i="1"/>
  <c r="Y2988" i="1"/>
  <c r="Y2984" i="1"/>
  <c r="Y2980" i="1"/>
  <c r="Y2976" i="1"/>
  <c r="Y2972" i="1"/>
  <c r="Y2968" i="1"/>
  <c r="Y2964" i="1"/>
  <c r="Y2960" i="1"/>
  <c r="Y2956" i="1"/>
  <c r="Y2952" i="1"/>
  <c r="Y2948" i="1"/>
  <c r="Y2944" i="1"/>
  <c r="Y2940" i="1"/>
  <c r="Y2936" i="1"/>
  <c r="Y2932" i="1"/>
  <c r="Y2928" i="1"/>
  <c r="Y2924" i="1"/>
  <c r="Y2920" i="1"/>
  <c r="Y2916" i="1"/>
  <c r="Y2912" i="1"/>
  <c r="Y2908" i="1"/>
  <c r="Y2904" i="1"/>
  <c r="Y2900" i="1"/>
  <c r="Y2896" i="1"/>
  <c r="Y2892" i="1"/>
  <c r="Y2888" i="1"/>
  <c r="Y2884" i="1"/>
  <c r="Y2880" i="1"/>
  <c r="Y2876" i="1"/>
  <c r="Y2872" i="1"/>
  <c r="Y2868" i="1"/>
  <c r="Y2864" i="1"/>
  <c r="Y2860" i="1"/>
  <c r="Y2856" i="1"/>
  <c r="Y2852" i="1"/>
  <c r="Y2848" i="1"/>
  <c r="Y2844" i="1"/>
  <c r="Y2836" i="1"/>
  <c r="Y2832" i="1"/>
  <c r="Y2828" i="1"/>
  <c r="Y2824" i="1"/>
  <c r="Y2820" i="1"/>
  <c r="Y2816" i="1"/>
  <c r="Y2812" i="1"/>
  <c r="Y2804" i="1"/>
  <c r="Y2800" i="1"/>
  <c r="Y2796" i="1"/>
  <c r="Y2792" i="1"/>
  <c r="Y2788" i="1"/>
  <c r="Y2784" i="1"/>
  <c r="Y2780" i="1"/>
  <c r="Y2772" i="1"/>
  <c r="Y2768" i="1"/>
  <c r="Y2764" i="1"/>
  <c r="Y2760" i="1"/>
  <c r="Y2756" i="1"/>
  <c r="Y2752" i="1"/>
  <c r="Y2748" i="1"/>
  <c r="Y2740" i="1"/>
  <c r="Y2736" i="1"/>
  <c r="Y2732" i="1"/>
  <c r="Y2728" i="1"/>
  <c r="Y2724" i="1"/>
  <c r="Y2720" i="1"/>
  <c r="Y2716" i="1"/>
  <c r="Y2708" i="1"/>
  <c r="Y2704" i="1"/>
  <c r="Y2700" i="1"/>
  <c r="Y2696" i="1"/>
  <c r="Y2692" i="1"/>
  <c r="Y2688" i="1"/>
  <c r="Y2684" i="1"/>
  <c r="Y2676" i="1"/>
  <c r="Y2672" i="1"/>
  <c r="Y2664" i="1"/>
  <c r="Y2660" i="1"/>
  <c r="Y2656" i="1"/>
  <c r="Y2648" i="1"/>
  <c r="Y2644" i="1"/>
  <c r="Y2640" i="1"/>
  <c r="Y2632" i="1"/>
  <c r="Y2628" i="1"/>
  <c r="Y2624" i="1"/>
  <c r="Y2616" i="1"/>
  <c r="Y2612" i="1"/>
  <c r="Y2608" i="1"/>
  <c r="Y2600" i="1"/>
  <c r="Y2596" i="1"/>
  <c r="Y2592" i="1"/>
  <c r="Y2584" i="1"/>
  <c r="Y2580" i="1"/>
  <c r="Y2576" i="1"/>
  <c r="Y2568" i="1"/>
  <c r="Y2564" i="1"/>
  <c r="Y2560" i="1"/>
  <c r="Y2552" i="1"/>
  <c r="Y2548" i="1"/>
  <c r="Y2544" i="1"/>
  <c r="Y2536" i="1"/>
  <c r="Y2532" i="1"/>
  <c r="Y2528" i="1"/>
  <c r="Y2520" i="1"/>
  <c r="Y2516" i="1"/>
  <c r="Y2512" i="1"/>
  <c r="Y2504" i="1"/>
  <c r="Y2500" i="1"/>
  <c r="Y2496" i="1"/>
  <c r="Y2488" i="1"/>
  <c r="Y2484" i="1"/>
  <c r="Y2480" i="1"/>
  <c r="Y2472" i="1"/>
  <c r="Y2468" i="1"/>
  <c r="Y2464" i="1"/>
  <c r="Y2456" i="1"/>
  <c r="Y2452" i="1"/>
  <c r="Y2448" i="1"/>
  <c r="Y2440" i="1"/>
  <c r="Y2436" i="1"/>
  <c r="Y2432" i="1"/>
  <c r="Y2424" i="1"/>
  <c r="Y2420" i="1"/>
  <c r="Y2416" i="1"/>
  <c r="Y2408" i="1"/>
  <c r="Y2404" i="1"/>
  <c r="Y2400" i="1"/>
  <c r="Y2392" i="1"/>
  <c r="Y2388" i="1"/>
  <c r="Y2384" i="1"/>
  <c r="Y2376" i="1"/>
  <c r="Y2372" i="1"/>
  <c r="Y2368" i="1"/>
  <c r="Y2360" i="1"/>
  <c r="Y2356" i="1"/>
  <c r="Y2352" i="1"/>
  <c r="Y2344" i="1"/>
  <c r="Y2340" i="1"/>
  <c r="Y2336" i="1"/>
  <c r="Y2328" i="1"/>
  <c r="Y2324" i="1"/>
  <c r="Y2320" i="1"/>
  <c r="Y2312" i="1"/>
  <c r="Y2308" i="1"/>
  <c r="Y2304" i="1"/>
  <c r="Y2296" i="1"/>
  <c r="Y2292" i="1"/>
  <c r="Y2288" i="1"/>
  <c r="Y2280" i="1"/>
  <c r="Y2276" i="1"/>
  <c r="Y2272" i="1"/>
  <c r="Y2264" i="1"/>
  <c r="Y2260" i="1"/>
  <c r="Y2256" i="1"/>
  <c r="Y2248" i="1"/>
  <c r="Y2244" i="1"/>
  <c r="Y2240" i="1"/>
  <c r="Y2232" i="1"/>
  <c r="Y2228" i="1"/>
  <c r="Y2224" i="1"/>
  <c r="Y2216" i="1"/>
  <c r="Y2212" i="1"/>
  <c r="Y2208" i="1"/>
  <c r="Y2200" i="1"/>
  <c r="Y2196" i="1"/>
  <c r="Y2192" i="1"/>
  <c r="Y2184" i="1"/>
  <c r="Y2180" i="1"/>
  <c r="Y2176" i="1"/>
  <c r="Y2168" i="1"/>
  <c r="Y2164" i="1"/>
  <c r="Y2160" i="1"/>
  <c r="Y2152" i="1"/>
  <c r="Y2148" i="1"/>
  <c r="Y2144" i="1"/>
  <c r="Y2136" i="1"/>
  <c r="Y2132" i="1"/>
  <c r="Y2128" i="1"/>
  <c r="Y2120" i="1"/>
  <c r="Y2116" i="1"/>
  <c r="Y2112" i="1"/>
  <c r="Y2104" i="1"/>
  <c r="Y2100" i="1"/>
  <c r="Y2096" i="1"/>
  <c r="Y2088" i="1"/>
  <c r="Y2084" i="1"/>
  <c r="Y2080" i="1"/>
  <c r="Y2072" i="1"/>
  <c r="Y2068" i="1"/>
  <c r="Y2064" i="1"/>
  <c r="Y2056" i="1"/>
  <c r="Y2052" i="1"/>
  <c r="Y2048" i="1"/>
  <c r="Y2040" i="1"/>
  <c r="Y2036" i="1"/>
  <c r="Y2032" i="1"/>
  <c r="Y2024" i="1"/>
  <c r="Y2020" i="1"/>
  <c r="Y2016" i="1"/>
  <c r="Y2008" i="1"/>
  <c r="Y2004" i="1"/>
  <c r="Y2000" i="1"/>
  <c r="Y1992" i="1"/>
  <c r="Y1988" i="1"/>
  <c r="Y1984" i="1"/>
  <c r="Y1976" i="1"/>
  <c r="Y1972" i="1"/>
  <c r="Y1968" i="1"/>
  <c r="Y1960" i="1"/>
  <c r="Y1956" i="1"/>
  <c r="Y1952" i="1"/>
  <c r="Y1944" i="1"/>
  <c r="Y1940" i="1"/>
  <c r="Y1936" i="1"/>
  <c r="Y1928" i="1"/>
  <c r="Y1924" i="1"/>
  <c r="Y1920" i="1"/>
  <c r="Y1912" i="1"/>
  <c r="Y1908" i="1"/>
  <c r="Y1904" i="1"/>
  <c r="Y1896" i="1"/>
  <c r="Y1892" i="1"/>
  <c r="Y1888" i="1"/>
  <c r="Y1880" i="1"/>
  <c r="Y1876" i="1"/>
  <c r="Y1872" i="1"/>
  <c r="Y1864" i="1"/>
  <c r="Y1860" i="1"/>
  <c r="Y1856" i="1"/>
  <c r="Y1848" i="1"/>
  <c r="Y1844" i="1"/>
  <c r="Y1840" i="1"/>
  <c r="Y1836" i="1"/>
  <c r="Y1828" i="1"/>
  <c r="Y1824" i="1"/>
  <c r="Y1820" i="1"/>
  <c r="Y1816" i="1"/>
  <c r="Y1812" i="1"/>
  <c r="Y1808" i="1"/>
  <c r="Y1804" i="1"/>
  <c r="Y1800" i="1"/>
  <c r="Y1796" i="1"/>
  <c r="Y1792" i="1"/>
  <c r="Y1788" i="1"/>
  <c r="Y1784" i="1"/>
  <c r="Y1780" i="1"/>
  <c r="Y1776" i="1"/>
  <c r="Y1772" i="1"/>
  <c r="Y1768" i="1"/>
  <c r="Y1764" i="1"/>
  <c r="Y1760" i="1"/>
  <c r="Y1756" i="1"/>
  <c r="Y1752" i="1"/>
  <c r="Y1748" i="1"/>
  <c r="Y1744" i="1"/>
  <c r="Y1740" i="1"/>
  <c r="Y1736" i="1"/>
  <c r="Y1732" i="1"/>
  <c r="Y1728" i="1"/>
  <c r="Y1724" i="1"/>
  <c r="Y1720" i="1"/>
  <c r="Y1716" i="1"/>
  <c r="Y1712" i="1"/>
  <c r="Y1708" i="1"/>
  <c r="Y1700" i="1"/>
  <c r="Y1696" i="1"/>
  <c r="Y1692" i="1"/>
  <c r="Y1688" i="1"/>
  <c r="Y1684" i="1"/>
  <c r="Y1680" i="1"/>
  <c r="Y1672" i="1"/>
  <c r="Y1668" i="1"/>
  <c r="Y1664" i="1"/>
  <c r="Y1660" i="1"/>
  <c r="Y1656" i="1"/>
  <c r="Y1652" i="1"/>
  <c r="Y1644" i="1"/>
  <c r="Y1640" i="1"/>
  <c r="Y1636" i="1"/>
  <c r="Y1632" i="1"/>
  <c r="Y1628" i="1"/>
  <c r="Y1624" i="1"/>
  <c r="Y1620" i="1"/>
  <c r="Y1616" i="1"/>
  <c r="Y1612" i="1"/>
  <c r="Y1608" i="1"/>
  <c r="Y1604" i="1"/>
  <c r="Y1600" i="1"/>
  <c r="Y1596" i="1"/>
  <c r="Y1592" i="1"/>
  <c r="Y1588" i="1"/>
  <c r="Y1584" i="1"/>
  <c r="Y1580" i="1"/>
  <c r="Y1576" i="1"/>
  <c r="Y1572" i="1"/>
  <c r="Y1568" i="1"/>
  <c r="Y1564" i="1"/>
  <c r="Y1560" i="1"/>
  <c r="Y1556" i="1"/>
  <c r="Y1552" i="1"/>
  <c r="Y1548" i="1"/>
  <c r="Y1544" i="1"/>
  <c r="Y1540" i="1"/>
  <c r="Y1536" i="1"/>
  <c r="Y1532" i="1"/>
  <c r="Y1528" i="1"/>
  <c r="Y1524" i="1"/>
  <c r="Y1520" i="1"/>
  <c r="Y1516" i="1"/>
  <c r="Y1512" i="1"/>
  <c r="Y1508" i="1"/>
  <c r="Y1504" i="1"/>
  <c r="Y1500" i="1"/>
  <c r="Y1496" i="1"/>
  <c r="Y1492" i="1"/>
  <c r="Y1488" i="1"/>
  <c r="Y1484" i="1"/>
  <c r="Y1480" i="1"/>
  <c r="Y1476" i="1"/>
  <c r="Y1472" i="1"/>
  <c r="Y1468" i="1"/>
  <c r="Y1464" i="1"/>
  <c r="Y1460" i="1"/>
  <c r="Y1456" i="1"/>
  <c r="Y1452" i="1"/>
  <c r="Y1448" i="1"/>
  <c r="Y1444" i="1"/>
  <c r="Y1440" i="1"/>
  <c r="Y1436" i="1"/>
  <c r="Y1432" i="1"/>
  <c r="Y1428" i="1"/>
  <c r="Y1424" i="1"/>
  <c r="Y1420" i="1"/>
  <c r="Y1412" i="1"/>
  <c r="Y1408" i="1"/>
  <c r="Y1404" i="1"/>
  <c r="Y1400" i="1"/>
  <c r="Y1396" i="1"/>
  <c r="Y1392" i="1"/>
  <c r="Y1388" i="1"/>
  <c r="Y1384" i="1"/>
  <c r="Y1380" i="1"/>
  <c r="Y1376" i="1"/>
  <c r="Y1372" i="1"/>
  <c r="Y1368" i="1"/>
  <c r="Y1364" i="1"/>
  <c r="Y1360" i="1"/>
  <c r="Y1356" i="1"/>
  <c r="Y1352" i="1"/>
  <c r="Y1348" i="1"/>
  <c r="Y1344" i="1"/>
  <c r="Y1340" i="1"/>
  <c r="Y1336" i="1"/>
  <c r="Y1332" i="1"/>
  <c r="Y1328" i="1"/>
  <c r="Y1324" i="1"/>
  <c r="Y1320" i="1"/>
  <c r="Y1316" i="1"/>
  <c r="Y1312" i="1"/>
  <c r="Y1308" i="1"/>
  <c r="Y1304" i="1"/>
  <c r="Y1300" i="1"/>
  <c r="Y1296" i="1"/>
  <c r="Y1292" i="1"/>
  <c r="Y1284" i="1"/>
  <c r="Y1280" i="1"/>
  <c r="Y1276" i="1"/>
  <c r="Y1272" i="1"/>
  <c r="Y1268" i="1"/>
  <c r="Y1264" i="1"/>
  <c r="Y1260" i="1"/>
  <c r="Y1256" i="1"/>
  <c r="Y1252" i="1"/>
  <c r="Y1248" i="1"/>
  <c r="Y1244" i="1"/>
  <c r="Y1240" i="1"/>
  <c r="Y1236" i="1"/>
  <c r="Y1232" i="1"/>
  <c r="Y1228" i="1"/>
  <c r="Y1224" i="1"/>
  <c r="Y1220" i="1"/>
  <c r="Y1216" i="1"/>
  <c r="Y1212" i="1"/>
  <c r="Y1208" i="1"/>
  <c r="Y1204" i="1"/>
  <c r="Y1200" i="1"/>
  <c r="Y1196" i="1"/>
  <c r="Y1192" i="1"/>
  <c r="Y1188" i="1"/>
  <c r="Y1184" i="1"/>
  <c r="Y1180" i="1"/>
  <c r="Y1176" i="1"/>
  <c r="Y1172" i="1"/>
  <c r="Y1168" i="1"/>
  <c r="Y1164" i="1"/>
  <c r="Y1156" i="1"/>
  <c r="Y1152" i="1"/>
  <c r="Y1148" i="1"/>
  <c r="Y1144" i="1"/>
  <c r="Y1140" i="1"/>
  <c r="Y1136" i="1"/>
  <c r="Y1132" i="1"/>
  <c r="Y1128" i="1"/>
  <c r="Y1124" i="1"/>
  <c r="Y1120" i="1"/>
  <c r="Y1116" i="1"/>
  <c r="Y1112" i="1"/>
  <c r="Y1108" i="1"/>
  <c r="Y1104" i="1"/>
  <c r="Y1100" i="1"/>
  <c r="Y1096" i="1"/>
  <c r="Y1092" i="1"/>
  <c r="Y1088" i="1"/>
  <c r="Y1084" i="1"/>
  <c r="Y1080" i="1"/>
  <c r="Y1076" i="1"/>
  <c r="Y1072" i="1"/>
  <c r="Y1068" i="1"/>
  <c r="Y1064" i="1"/>
  <c r="Y1060" i="1"/>
  <c r="Y1056" i="1"/>
  <c r="Y1052" i="1"/>
  <c r="Y1048" i="1"/>
  <c r="Y1044" i="1"/>
  <c r="Y1040" i="1"/>
  <c r="Y1036" i="1"/>
  <c r="Y1028" i="1"/>
  <c r="Y1024" i="1"/>
  <c r="Y1020" i="1"/>
  <c r="Y1016" i="1"/>
  <c r="Y1012" i="1"/>
  <c r="Y1008" i="1"/>
  <c r="Y1004" i="1"/>
  <c r="Y1000" i="1"/>
  <c r="Y996" i="1"/>
  <c r="Y992" i="1"/>
  <c r="Y988" i="1"/>
  <c r="Y984" i="1"/>
  <c r="Y980" i="1"/>
  <c r="Y976" i="1"/>
  <c r="Y972" i="1"/>
  <c r="Y968" i="1"/>
  <c r="Y964" i="1"/>
  <c r="Y960" i="1"/>
  <c r="Y956" i="1"/>
  <c r="Y952" i="1"/>
  <c r="Y948" i="1"/>
  <c r="Y944" i="1"/>
  <c r="Y940" i="1"/>
  <c r="Y936" i="1"/>
  <c r="Y932" i="1"/>
  <c r="Y928" i="1"/>
  <c r="Y924" i="1"/>
  <c r="Y920" i="1"/>
  <c r="Y916" i="1"/>
  <c r="Y912" i="1"/>
  <c r="Y908" i="1"/>
  <c r="Y904" i="1"/>
  <c r="Y900" i="1"/>
  <c r="Y896" i="1"/>
  <c r="Y892" i="1"/>
  <c r="Y888" i="1"/>
  <c r="Y884" i="1"/>
  <c r="Y880" i="1"/>
  <c r="Y876" i="1"/>
  <c r="Y872" i="1"/>
  <c r="Y868" i="1"/>
  <c r="Y864" i="1"/>
  <c r="Y860" i="1"/>
  <c r="Y856" i="1"/>
  <c r="Y852" i="1"/>
  <c r="Y848" i="1"/>
  <c r="Y844" i="1"/>
  <c r="Y840" i="1"/>
  <c r="Y836" i="1"/>
  <c r="Y832" i="1"/>
  <c r="Y828" i="1"/>
  <c r="Y824" i="1"/>
  <c r="Y820" i="1"/>
  <c r="Y816" i="1"/>
  <c r="Y812" i="1"/>
  <c r="Y808" i="1"/>
  <c r="Y804" i="1"/>
  <c r="Y800" i="1"/>
  <c r="Y796" i="1"/>
  <c r="Y792" i="1"/>
  <c r="Y788" i="1"/>
  <c r="Y784" i="1"/>
  <c r="Y780" i="1"/>
  <c r="Y776" i="1"/>
  <c r="Y772" i="1"/>
  <c r="Y764" i="1"/>
  <c r="Y760" i="1"/>
  <c r="Y756" i="1"/>
  <c r="Y752" i="1"/>
  <c r="Y748" i="1"/>
  <c r="Y744" i="1"/>
  <c r="Y740" i="1"/>
  <c r="Y736" i="1"/>
  <c r="Y732" i="1"/>
  <c r="Y728" i="1"/>
  <c r="Y724" i="1"/>
  <c r="Y720" i="1"/>
  <c r="Y716" i="1"/>
  <c r="Y712" i="1"/>
  <c r="Y708" i="1"/>
  <c r="Y704" i="1"/>
  <c r="Y700" i="1"/>
  <c r="Y696" i="1"/>
  <c r="Y692" i="1"/>
  <c r="Y688" i="1"/>
  <c r="Y684" i="1"/>
  <c r="Y680" i="1"/>
  <c r="Y676" i="1"/>
  <c r="Y672" i="1"/>
  <c r="Y668" i="1"/>
  <c r="Y664" i="1"/>
  <c r="Y660" i="1"/>
  <c r="Y656" i="1"/>
  <c r="Y652" i="1"/>
  <c r="Y648" i="1"/>
  <c r="Y644" i="1"/>
  <c r="Y640" i="1"/>
  <c r="Y636" i="1"/>
  <c r="Y632" i="1"/>
  <c r="Y628" i="1"/>
  <c r="Y624" i="1"/>
  <c r="Y620" i="1"/>
  <c r="Y616" i="1"/>
  <c r="Y612" i="1"/>
  <c r="Y608" i="1"/>
  <c r="Y604" i="1"/>
  <c r="Y600" i="1"/>
  <c r="Y596" i="1"/>
  <c r="Y592" i="1"/>
  <c r="Y588" i="1"/>
  <c r="Y584" i="1"/>
  <c r="Y580" i="1"/>
  <c r="Y576" i="1"/>
  <c r="Y572" i="1"/>
  <c r="Y568" i="1"/>
  <c r="Y564" i="1"/>
  <c r="Y560" i="1"/>
  <c r="Y556" i="1"/>
  <c r="Y552" i="1"/>
  <c r="Y548" i="1"/>
  <c r="Y544" i="1"/>
  <c r="Y540" i="1"/>
  <c r="Y536" i="1"/>
  <c r="Y532" i="1"/>
  <c r="Y528" i="1"/>
  <c r="Y524" i="1"/>
  <c r="Y520" i="1"/>
  <c r="Y516" i="1"/>
  <c r="Y508" i="1"/>
  <c r="Y504" i="1"/>
  <c r="Y500" i="1"/>
  <c r="Y496" i="1"/>
  <c r="Y492" i="1"/>
  <c r="Y488" i="1"/>
  <c r="Y484" i="1"/>
  <c r="Y480" i="1"/>
  <c r="Y476" i="1"/>
  <c r="Y472" i="1"/>
  <c r="Y468" i="1"/>
  <c r="Y464" i="1"/>
  <c r="Y460" i="1"/>
  <c r="Y456" i="1"/>
  <c r="Y452" i="1"/>
  <c r="Y448" i="1"/>
  <c r="Y444" i="1"/>
  <c r="Y440" i="1"/>
  <c r="Y436" i="1"/>
  <c r="Y432" i="1"/>
  <c r="Y428" i="1"/>
  <c r="Y424" i="1"/>
  <c r="Y420" i="1"/>
  <c r="Y416" i="1"/>
  <c r="Y412" i="1"/>
  <c r="Y408" i="1"/>
  <c r="Y404" i="1"/>
  <c r="Y400" i="1"/>
  <c r="Y396" i="1"/>
  <c r="Y392" i="1"/>
  <c r="Y388" i="1"/>
  <c r="Y384" i="1"/>
  <c r="Y380" i="1"/>
  <c r="Y376" i="1"/>
  <c r="Y372" i="1"/>
  <c r="Y368" i="1"/>
  <c r="Y364" i="1"/>
  <c r="Y360" i="1"/>
  <c r="Y356" i="1"/>
  <c r="Y352" i="1"/>
  <c r="Y348" i="1"/>
  <c r="Y344" i="1"/>
  <c r="Y340" i="1"/>
  <c r="Y336" i="1"/>
  <c r="Y332" i="1"/>
  <c r="Y328" i="1"/>
  <c r="Y324" i="1"/>
  <c r="Y320" i="1"/>
  <c r="Y316" i="1"/>
  <c r="Y312" i="1"/>
  <c r="Y308" i="1"/>
  <c r="Y304" i="1"/>
  <c r="Y300" i="1"/>
  <c r="Y296" i="1"/>
  <c r="Y292" i="1"/>
  <c r="Y288" i="1"/>
  <c r="Y284" i="1"/>
  <c r="Y280" i="1"/>
  <c r="Y276" i="1"/>
  <c r="Y272" i="1"/>
  <c r="Y268" i="1"/>
  <c r="Y264" i="1"/>
  <c r="Y260" i="1"/>
  <c r="Y256" i="1"/>
  <c r="Y252" i="1"/>
  <c r="Y248" i="1"/>
  <c r="Y244" i="1"/>
  <c r="Y240" i="1"/>
  <c r="Y236" i="1"/>
  <c r="Y232" i="1"/>
  <c r="Y228" i="1"/>
  <c r="Y224" i="1"/>
  <c r="Y220" i="1"/>
  <c r="Y216" i="1"/>
  <c r="Y212" i="1"/>
  <c r="Y208" i="1"/>
  <c r="Y204" i="1"/>
  <c r="Y200" i="1"/>
  <c r="Y196" i="1"/>
  <c r="Y192" i="1"/>
  <c r="Y188" i="1"/>
  <c r="Y184" i="1"/>
  <c r="Y180" i="1"/>
  <c r="Y176" i="1"/>
  <c r="Y172" i="1"/>
  <c r="Y168" i="1"/>
  <c r="Y164" i="1"/>
  <c r="Y160" i="1"/>
  <c r="Y156" i="1"/>
  <c r="Y152" i="1"/>
  <c r="Y148" i="1"/>
  <c r="Y144" i="1"/>
  <c r="Y140" i="1"/>
  <c r="Y136" i="1"/>
  <c r="Y132" i="1"/>
  <c r="Y128" i="1"/>
  <c r="Y124" i="1"/>
  <c r="Y120" i="1"/>
  <c r="Y116" i="1"/>
  <c r="Y112" i="1"/>
  <c r="Y108" i="1"/>
  <c r="Y104" i="1"/>
  <c r="Y100" i="1"/>
  <c r="Y4998" i="1"/>
  <c r="Y4994" i="1"/>
  <c r="Y4990" i="1"/>
  <c r="Y4986" i="1"/>
  <c r="Y4982" i="1"/>
  <c r="Y4978" i="1"/>
  <c r="Y4974" i="1"/>
  <c r="Y4970" i="1"/>
  <c r="Y4966" i="1"/>
  <c r="Y4962" i="1"/>
  <c r="Y4958" i="1"/>
  <c r="Y4954" i="1"/>
  <c r="Y4950" i="1"/>
  <c r="Y4946" i="1"/>
  <c r="Y4942" i="1"/>
  <c r="Y4938" i="1"/>
  <c r="Y4934" i="1"/>
  <c r="Y4930" i="1"/>
  <c r="Y4926" i="1"/>
  <c r="Y4922" i="1"/>
  <c r="Y4918" i="1"/>
  <c r="Y4914" i="1"/>
  <c r="Y4910" i="1"/>
  <c r="Y4906" i="1"/>
  <c r="Y4902" i="1"/>
  <c r="Y4898" i="1"/>
  <c r="Y4894" i="1"/>
  <c r="Y4890" i="1"/>
  <c r="Y4886" i="1"/>
  <c r="Y4882" i="1"/>
  <c r="Y4878" i="1"/>
  <c r="Y4874" i="1"/>
  <c r="Y4870" i="1"/>
  <c r="Y4866" i="1"/>
  <c r="Y4862" i="1"/>
  <c r="Y4858" i="1"/>
  <c r="Y4854" i="1"/>
  <c r="Y4850" i="1"/>
  <c r="Y4846" i="1"/>
  <c r="Y4842" i="1"/>
  <c r="Y4838" i="1"/>
  <c r="Y4834" i="1"/>
  <c r="Y4830" i="1"/>
  <c r="Y4826" i="1"/>
  <c r="Y4822" i="1"/>
  <c r="Y4818" i="1"/>
  <c r="Y4814" i="1"/>
  <c r="Y4810" i="1"/>
  <c r="Y4806" i="1"/>
  <c r="Y4802" i="1"/>
  <c r="Y4798" i="1"/>
  <c r="Y4794" i="1"/>
  <c r="Y4790" i="1"/>
  <c r="Y4786" i="1"/>
  <c r="Y4782" i="1"/>
  <c r="Y4778" i="1"/>
  <c r="Y4774" i="1"/>
  <c r="Y4770" i="1"/>
  <c r="Y4766" i="1"/>
  <c r="Y4762" i="1"/>
  <c r="Y4758" i="1"/>
  <c r="Y4754" i="1"/>
  <c r="Y4746" i="1"/>
  <c r="Y4742" i="1"/>
  <c r="Y4738" i="1"/>
  <c r="Y4730" i="1"/>
  <c r="Y4726" i="1"/>
  <c r="Y4722" i="1"/>
  <c r="Y4714" i="1"/>
  <c r="Y4710" i="1"/>
  <c r="Y4706" i="1"/>
  <c r="Y4698" i="1"/>
  <c r="Y4694" i="1"/>
  <c r="Y4690" i="1"/>
  <c r="Y4682" i="1"/>
  <c r="Y4678" i="1"/>
  <c r="Y4674" i="1"/>
  <c r="Y4666" i="1"/>
  <c r="Y4662" i="1"/>
  <c r="Y4658" i="1"/>
  <c r="Y4650" i="1"/>
  <c r="Y4646" i="1"/>
  <c r="Y4642" i="1"/>
  <c r="Y4634" i="1"/>
  <c r="Y4630" i="1"/>
  <c r="Y4626" i="1"/>
  <c r="Y4618" i="1"/>
  <c r="Y4614" i="1"/>
  <c r="Y4610" i="1"/>
  <c r="Y4602" i="1"/>
  <c r="Y4598" i="1"/>
  <c r="Y4594" i="1"/>
  <c r="Y4586" i="1"/>
  <c r="Y4582" i="1"/>
  <c r="Y4578" i="1"/>
  <c r="Y4570" i="1"/>
  <c r="Y4566" i="1"/>
  <c r="Y4562" i="1"/>
  <c r="Y4554" i="1"/>
  <c r="Y4550" i="1"/>
  <c r="Y4546" i="1"/>
  <c r="Y4538" i="1"/>
  <c r="Y4534" i="1"/>
  <c r="Y4530" i="1"/>
  <c r="Y4522" i="1"/>
  <c r="Y4518" i="1"/>
  <c r="Y4514" i="1"/>
  <c r="Y4506" i="1"/>
  <c r="Y4502" i="1"/>
  <c r="Y4498" i="1"/>
  <c r="Y4490" i="1"/>
  <c r="Y4486" i="1"/>
  <c r="Y4482" i="1"/>
  <c r="Y4474" i="1"/>
  <c r="Y4470" i="1"/>
  <c r="Y4466" i="1"/>
  <c r="Y4458" i="1"/>
  <c r="Y4454" i="1"/>
  <c r="Y4450" i="1"/>
  <c r="Y4442" i="1"/>
  <c r="Y4438" i="1"/>
  <c r="Y4434" i="1"/>
  <c r="Y4426" i="1"/>
  <c r="Y4422" i="1"/>
  <c r="Y4418" i="1"/>
  <c r="Y4410" i="1"/>
  <c r="Y4406" i="1"/>
  <c r="Y4402" i="1"/>
  <c r="Y4394" i="1"/>
  <c r="Y4390" i="1"/>
  <c r="Y4386" i="1"/>
  <c r="Y4378" i="1"/>
  <c r="Y4374" i="1"/>
  <c r="Y4370" i="1"/>
  <c r="Y4362" i="1"/>
  <c r="Y4358" i="1"/>
  <c r="Y4354" i="1"/>
  <c r="Y96" i="1"/>
  <c r="Y92" i="1"/>
  <c r="Y88" i="1"/>
  <c r="Y84" i="1"/>
  <c r="Y80" i="1"/>
  <c r="Y76" i="1"/>
  <c r="Y72" i="1"/>
  <c r="Y68" i="1"/>
  <c r="Y64" i="1"/>
  <c r="Y60" i="1"/>
  <c r="Y56" i="1"/>
  <c r="Y52" i="1"/>
  <c r="Y48" i="1"/>
  <c r="Y44" i="1"/>
  <c r="Y40" i="1"/>
  <c r="Y36" i="1"/>
  <c r="Y32" i="1"/>
  <c r="Y28" i="1"/>
  <c r="Y24" i="1"/>
  <c r="Y20" i="1"/>
  <c r="Y16" i="1"/>
  <c r="Y12" i="1"/>
  <c r="Y8" i="1"/>
  <c r="Y4" i="1"/>
  <c r="Y2847" i="1"/>
  <c r="Y2843" i="1"/>
  <c r="Y2831" i="1"/>
  <c r="Y2827" i="1"/>
  <c r="Y2815" i="1"/>
  <c r="Y2811" i="1"/>
  <c r="Y2799" i="1"/>
  <c r="Y2795" i="1"/>
  <c r="Y2783" i="1"/>
  <c r="Y2779" i="1"/>
  <c r="Y2767" i="1"/>
  <c r="Y2763" i="1"/>
  <c r="Y2751" i="1"/>
  <c r="Y2747" i="1"/>
  <c r="Y2735" i="1"/>
  <c r="Y2731" i="1"/>
  <c r="Y2719" i="1"/>
  <c r="Y2715" i="1"/>
  <c r="Y2703" i="1"/>
  <c r="Y2699" i="1"/>
  <c r="Y2687" i="1"/>
  <c r="Y2683" i="1"/>
  <c r="Y2671" i="1"/>
  <c r="Y2663" i="1"/>
  <c r="Y2655" i="1"/>
  <c r="Y2647" i="1"/>
  <c r="Y2639" i="1"/>
  <c r="Y2631" i="1"/>
  <c r="Y2623" i="1"/>
  <c r="Y2615" i="1"/>
  <c r="Y2607" i="1"/>
  <c r="Y2599" i="1"/>
  <c r="Y2591" i="1"/>
  <c r="Y2583" i="1"/>
  <c r="Y2575" i="1"/>
  <c r="Y2567" i="1"/>
  <c r="Y2559" i="1"/>
  <c r="Y2551" i="1"/>
  <c r="Y2543" i="1"/>
  <c r="Y2535" i="1"/>
  <c r="Y2527" i="1"/>
  <c r="Y2519" i="1"/>
  <c r="Y2511" i="1"/>
  <c r="Y2503" i="1"/>
  <c r="Y2495" i="1"/>
  <c r="Y2487" i="1"/>
  <c r="Y2479" i="1"/>
  <c r="Y2471" i="1"/>
  <c r="Y2463" i="1"/>
  <c r="Y2455" i="1"/>
  <c r="Y2447" i="1"/>
  <c r="Y2439" i="1"/>
  <c r="Y2431" i="1"/>
  <c r="Y2423" i="1"/>
  <c r="Y2415" i="1"/>
  <c r="Y2407" i="1"/>
  <c r="Y2399" i="1"/>
  <c r="Y2391" i="1"/>
  <c r="Y2383" i="1"/>
  <c r="Y2375" i="1"/>
  <c r="Y2367" i="1"/>
  <c r="Y2359" i="1"/>
  <c r="Y2351" i="1"/>
  <c r="Y2343" i="1"/>
  <c r="Y2335" i="1"/>
  <c r="Y2327" i="1"/>
  <c r="Y2319" i="1"/>
  <c r="Y2311" i="1"/>
  <c r="Y2303" i="1"/>
  <c r="Y2295" i="1"/>
  <c r="Y2287" i="1"/>
  <c r="Y2279" i="1"/>
  <c r="Y2271" i="1"/>
  <c r="Y2263" i="1"/>
  <c r="Y2255" i="1"/>
  <c r="Y2247" i="1"/>
  <c r="Y2239" i="1"/>
  <c r="Y2231" i="1"/>
  <c r="Y2223" i="1"/>
  <c r="Y2215" i="1"/>
  <c r="Y2207" i="1"/>
  <c r="Y2199" i="1"/>
  <c r="Y2191" i="1"/>
  <c r="Y2183" i="1"/>
  <c r="Y2175" i="1"/>
  <c r="Y2167" i="1"/>
  <c r="Y2159" i="1"/>
  <c r="Y2151" i="1"/>
  <c r="Y2143" i="1"/>
  <c r="Y2135" i="1"/>
  <c r="Y2127" i="1"/>
  <c r="Y2119" i="1"/>
  <c r="Y2111" i="1"/>
  <c r="Y2103" i="1"/>
  <c r="Y2095" i="1"/>
  <c r="Y2087" i="1"/>
  <c r="Y2079" i="1"/>
  <c r="Y2071" i="1"/>
  <c r="Y2063" i="1"/>
  <c r="Y2055" i="1"/>
  <c r="Y2047" i="1"/>
  <c r="Y2039" i="1"/>
  <c r="Y2031" i="1"/>
  <c r="Y2023" i="1"/>
  <c r="Y2015" i="1"/>
  <c r="Y2007" i="1"/>
  <c r="Y1999" i="1"/>
  <c r="Y1991" i="1"/>
  <c r="Y1983" i="1"/>
  <c r="Y1975" i="1"/>
  <c r="Y1967" i="1"/>
  <c r="Y1959" i="1"/>
  <c r="Y1951" i="1"/>
  <c r="Y1943" i="1"/>
  <c r="Y1935" i="1"/>
  <c r="Y1927" i="1"/>
  <c r="Y1919" i="1"/>
  <c r="Y1911" i="1"/>
  <c r="Y1903" i="1"/>
  <c r="Y1895" i="1"/>
  <c r="Y1887" i="1"/>
  <c r="Y1879" i="1"/>
  <c r="Y1871" i="1"/>
  <c r="Y1863" i="1"/>
  <c r="Y1855" i="1"/>
  <c r="Y1847" i="1"/>
  <c r="Y1839" i="1"/>
  <c r="Y1835" i="1"/>
  <c r="Y1827" i="1"/>
  <c r="Y1823" i="1"/>
  <c r="Y1819" i="1"/>
  <c r="Y1815" i="1"/>
  <c r="Y1807" i="1"/>
  <c r="Y1803" i="1"/>
  <c r="Y1795" i="1"/>
  <c r="Y1791" i="1"/>
  <c r="Y1787" i="1"/>
  <c r="Y1783" i="1"/>
  <c r="Y1779" i="1"/>
  <c r="Y1775" i="1"/>
  <c r="Y1771" i="1"/>
  <c r="Y1767" i="1"/>
  <c r="Y1763" i="1"/>
  <c r="Y1759" i="1"/>
  <c r="Y1755" i="1"/>
  <c r="Y1751" i="1"/>
  <c r="Y1747" i="1"/>
  <c r="Y1743" i="1"/>
  <c r="Y1739" i="1"/>
  <c r="Y1735" i="1"/>
  <c r="Y1731" i="1"/>
  <c r="Y1727" i="1"/>
  <c r="Y1723" i="1"/>
  <c r="Y1719" i="1"/>
  <c r="Y1715" i="1"/>
  <c r="Y1711" i="1"/>
  <c r="Y1707" i="1"/>
  <c r="Y1703" i="1"/>
  <c r="Y1699" i="1"/>
  <c r="Y1695" i="1"/>
  <c r="Y1691" i="1"/>
  <c r="Y1687" i="1"/>
  <c r="Y1683" i="1"/>
  <c r="Y1679" i="1"/>
  <c r="Y1675" i="1"/>
  <c r="Y1671" i="1"/>
  <c r="Y1667" i="1"/>
  <c r="Y1663" i="1"/>
  <c r="Y1659" i="1"/>
  <c r="Y1655" i="1"/>
  <c r="Y1651" i="1"/>
  <c r="Y1647" i="1"/>
  <c r="Y1643" i="1"/>
  <c r="Y1639" i="1"/>
  <c r="Y1635" i="1"/>
  <c r="Y1631" i="1"/>
  <c r="Y1627" i="1"/>
  <c r="Y1623" i="1"/>
  <c r="Y1619" i="1"/>
  <c r="Y1615" i="1"/>
  <c r="Y1611" i="1"/>
  <c r="Y1607" i="1"/>
  <c r="Y1603" i="1"/>
  <c r="Y1599" i="1"/>
  <c r="Y1595" i="1"/>
  <c r="Y1591" i="1"/>
  <c r="Y1587" i="1"/>
  <c r="Y1583" i="1"/>
  <c r="Y1579" i="1"/>
  <c r="Y1575" i="1"/>
  <c r="Y1571" i="1"/>
  <c r="Y1567" i="1"/>
  <c r="Y1563" i="1"/>
  <c r="Y1559" i="1"/>
  <c r="Y1555" i="1"/>
  <c r="Y1551" i="1"/>
  <c r="Y1547" i="1"/>
  <c r="Y1543" i="1"/>
  <c r="Y1539" i="1"/>
  <c r="Y1535" i="1"/>
  <c r="Y1531" i="1"/>
  <c r="Y1527" i="1"/>
  <c r="Y1523" i="1"/>
  <c r="Y1519" i="1"/>
  <c r="Y1515" i="1"/>
  <c r="Y1511" i="1"/>
  <c r="Y1507" i="1"/>
  <c r="Y1503" i="1"/>
  <c r="Y1499" i="1"/>
  <c r="Y1495" i="1"/>
  <c r="Y1491" i="1"/>
  <c r="Y1487" i="1"/>
  <c r="Y1483" i="1"/>
  <c r="Y1479" i="1"/>
  <c r="Y1475" i="1"/>
  <c r="Y1471" i="1"/>
  <c r="Y1467" i="1"/>
  <c r="Y1463" i="1"/>
  <c r="Y1459" i="1"/>
  <c r="Y1455" i="1"/>
  <c r="Y1451" i="1"/>
  <c r="Y1447" i="1"/>
  <c r="Y1443" i="1"/>
  <c r="Y1439" i="1"/>
  <c r="Y1435" i="1"/>
  <c r="Y1431" i="1"/>
  <c r="Y1427" i="1"/>
  <c r="Y1423" i="1"/>
  <c r="Y1419" i="1"/>
  <c r="Y1415" i="1"/>
  <c r="Y1411" i="1"/>
  <c r="Y1407" i="1"/>
  <c r="Y1403" i="1"/>
  <c r="Y1399" i="1"/>
  <c r="Y1395" i="1"/>
  <c r="Y1391" i="1"/>
  <c r="Y1387" i="1"/>
  <c r="Y1383" i="1"/>
  <c r="Y1379" i="1"/>
  <c r="Y1375" i="1"/>
  <c r="Y1371" i="1"/>
  <c r="Y1367" i="1"/>
  <c r="Y1363" i="1"/>
  <c r="Y1359" i="1"/>
  <c r="Y1355" i="1"/>
  <c r="Y1351" i="1"/>
  <c r="Y1347" i="1"/>
  <c r="Y1343" i="1"/>
  <c r="Y1339" i="1"/>
  <c r="Y1335" i="1"/>
  <c r="Y1331" i="1"/>
  <c r="Y1327" i="1"/>
  <c r="Y1323" i="1"/>
  <c r="Y1319" i="1"/>
  <c r="Y1315" i="1"/>
  <c r="Y1311" i="1"/>
  <c r="Y1307" i="1"/>
  <c r="Y1303" i="1"/>
  <c r="Y1299" i="1"/>
  <c r="Y1295" i="1"/>
  <c r="Y1291" i="1"/>
  <c r="Y1287" i="1"/>
  <c r="Y1283" i="1"/>
  <c r="Y1279" i="1"/>
  <c r="Y1275" i="1"/>
  <c r="Y1271" i="1"/>
  <c r="Y1267" i="1"/>
  <c r="Y1263" i="1"/>
  <c r="Y1259" i="1"/>
  <c r="Y1255" i="1"/>
  <c r="Y1251" i="1"/>
  <c r="Y1247" i="1"/>
  <c r="Y1243" i="1"/>
  <c r="Y1239" i="1"/>
  <c r="Y1235" i="1"/>
  <c r="Y1231" i="1"/>
  <c r="Y1227" i="1"/>
  <c r="Y1223" i="1"/>
  <c r="Y1219" i="1"/>
  <c r="Y1215" i="1"/>
  <c r="Y1211" i="1"/>
  <c r="Y1207" i="1"/>
  <c r="Y1203" i="1"/>
  <c r="Y1199" i="1"/>
  <c r="Y1195" i="1"/>
  <c r="Y1191" i="1"/>
  <c r="Y1187" i="1"/>
  <c r="Y1183" i="1"/>
  <c r="Y1179" i="1"/>
  <c r="Y1175" i="1"/>
  <c r="Y1171" i="1"/>
  <c r="Y1167" i="1"/>
  <c r="Y1163" i="1"/>
  <c r="Y1159" i="1"/>
  <c r="Y1155" i="1"/>
  <c r="Y1151" i="1"/>
  <c r="Y1147" i="1"/>
  <c r="Y1143" i="1"/>
  <c r="Y1139" i="1"/>
  <c r="Y1135" i="1"/>
  <c r="Y1131" i="1"/>
  <c r="Y1127" i="1"/>
  <c r="Y1123" i="1"/>
  <c r="Y1119" i="1"/>
  <c r="Y1115" i="1"/>
  <c r="Y1111" i="1"/>
  <c r="Y1107" i="1"/>
  <c r="Y1103" i="1"/>
  <c r="Y1099" i="1"/>
  <c r="Y1095" i="1"/>
  <c r="Y1091" i="1"/>
  <c r="Y1087" i="1"/>
  <c r="Y1083" i="1"/>
  <c r="Y1079" i="1"/>
  <c r="Y1075" i="1"/>
  <c r="Y1071" i="1"/>
  <c r="Y1067" i="1"/>
  <c r="Y1063" i="1"/>
  <c r="Y1059" i="1"/>
  <c r="Y1055" i="1"/>
  <c r="Y1051" i="1"/>
  <c r="Y1047" i="1"/>
  <c r="Y1043" i="1"/>
  <c r="Y1039" i="1"/>
  <c r="Y1035" i="1"/>
  <c r="Y1031" i="1"/>
  <c r="Y1027" i="1"/>
  <c r="Y1023" i="1"/>
  <c r="Y1019" i="1"/>
  <c r="Y1015" i="1"/>
  <c r="Y1011" i="1"/>
  <c r="Y1007" i="1"/>
  <c r="Y1003" i="1"/>
  <c r="Y999" i="1"/>
  <c r="Y995" i="1"/>
  <c r="Y991" i="1"/>
  <c r="Y987" i="1"/>
  <c r="Y983" i="1"/>
  <c r="Y979" i="1"/>
  <c r="Y975" i="1"/>
  <c r="Y971" i="1"/>
  <c r="Y967" i="1"/>
  <c r="Y963" i="1"/>
  <c r="Y959" i="1"/>
  <c r="Y955" i="1"/>
  <c r="Y951" i="1"/>
  <c r="Y947" i="1"/>
  <c r="Y943" i="1"/>
  <c r="Y939" i="1"/>
  <c r="Y935" i="1"/>
  <c r="Y931" i="1"/>
  <c r="Y927" i="1"/>
  <c r="Y923" i="1"/>
  <c r="Y919" i="1"/>
  <c r="Y915" i="1"/>
  <c r="Y911" i="1"/>
  <c r="Y907" i="1"/>
  <c r="Y903" i="1"/>
  <c r="Y899" i="1"/>
  <c r="Y891" i="1"/>
  <c r="Y887" i="1"/>
  <c r="Y883" i="1"/>
  <c r="Y879" i="1"/>
  <c r="Y875" i="1"/>
  <c r="Y871" i="1"/>
  <c r="Y867" i="1"/>
  <c r="Y863" i="1"/>
  <c r="Y859" i="1"/>
  <c r="Y855" i="1"/>
  <c r="Y851" i="1"/>
  <c r="Y847" i="1"/>
  <c r="Y843" i="1"/>
  <c r="Y839" i="1"/>
  <c r="Y835" i="1"/>
  <c r="Y831" i="1"/>
  <c r="Y827" i="1"/>
  <c r="Y823" i="1"/>
  <c r="Y819" i="1"/>
  <c r="Y815" i="1"/>
  <c r="Y807" i="1"/>
  <c r="Y803" i="1"/>
  <c r="Y799" i="1"/>
  <c r="Y795" i="1"/>
  <c r="Y791" i="1"/>
  <c r="Y787" i="1"/>
  <c r="Y783" i="1"/>
  <c r="Y779" i="1"/>
  <c r="Y775" i="1"/>
  <c r="Y771" i="1"/>
  <c r="Y763" i="1"/>
  <c r="Y759" i="1"/>
  <c r="Y755" i="1"/>
  <c r="Y751" i="1"/>
  <c r="Y747" i="1"/>
  <c r="Y743" i="1"/>
  <c r="Y739" i="1"/>
  <c r="Y735" i="1"/>
  <c r="Y731" i="1"/>
  <c r="Y727" i="1"/>
  <c r="Y723" i="1"/>
  <c r="Y719" i="1"/>
  <c r="Y715" i="1"/>
  <c r="Y711" i="1"/>
  <c r="Y707" i="1"/>
  <c r="Y703" i="1"/>
  <c r="Y699" i="1"/>
  <c r="Y695" i="1"/>
  <c r="Y691" i="1"/>
  <c r="Y687" i="1"/>
  <c r="Y679" i="1"/>
  <c r="Y675" i="1"/>
  <c r="Y671" i="1"/>
  <c r="Y667" i="1"/>
  <c r="Y663" i="1"/>
  <c r="Y659" i="1"/>
  <c r="Y655" i="1"/>
  <c r="Y651" i="1"/>
  <c r="Y647" i="1"/>
  <c r="Y643" i="1"/>
  <c r="Y635" i="1"/>
  <c r="Y631" i="1"/>
  <c r="Y627" i="1"/>
  <c r="Y623" i="1"/>
  <c r="Y619" i="1"/>
  <c r="Y615" i="1"/>
  <c r="Y611" i="1"/>
  <c r="Y607" i="1"/>
  <c r="Y603" i="1"/>
  <c r="Y599" i="1"/>
  <c r="Y595" i="1"/>
  <c r="Y591" i="1"/>
  <c r="Y587" i="1"/>
  <c r="Y583" i="1"/>
  <c r="Y579" i="1"/>
  <c r="Y575" i="1"/>
  <c r="Y571" i="1"/>
  <c r="Y567" i="1"/>
  <c r="Y563" i="1"/>
  <c r="Y559" i="1"/>
  <c r="Y551" i="1"/>
  <c r="Y547" i="1"/>
  <c r="Y543" i="1"/>
  <c r="Y539" i="1"/>
  <c r="Y535" i="1"/>
  <c r="Y531" i="1"/>
  <c r="Y527" i="1"/>
  <c r="Y523" i="1"/>
  <c r="Y519" i="1"/>
  <c r="Y515" i="1"/>
  <c r="Y507" i="1"/>
  <c r="Y503" i="1"/>
  <c r="Y499" i="1"/>
  <c r="Y495" i="1"/>
  <c r="Y491" i="1"/>
  <c r="Y487" i="1"/>
  <c r="Y483" i="1"/>
  <c r="Y479" i="1"/>
  <c r="Y475" i="1"/>
  <c r="Y471" i="1"/>
  <c r="Y467" i="1"/>
  <c r="Y463" i="1"/>
  <c r="Y459" i="1"/>
  <c r="Y455" i="1"/>
  <c r="Y451" i="1"/>
  <c r="Y447" i="1"/>
  <c r="Y443" i="1"/>
  <c r="Y439" i="1"/>
  <c r="Y435" i="1"/>
  <c r="Y431" i="1"/>
  <c r="Y423" i="1"/>
  <c r="Y419" i="1"/>
  <c r="Y415" i="1"/>
  <c r="Y411" i="1"/>
  <c r="Y407" i="1"/>
  <c r="Y403" i="1"/>
  <c r="Y399" i="1"/>
  <c r="Y395" i="1"/>
  <c r="Y391" i="1"/>
  <c r="Y387" i="1"/>
  <c r="Y379" i="1"/>
  <c r="Y375" i="1"/>
  <c r="Y371" i="1"/>
  <c r="Y367" i="1"/>
  <c r="Y363" i="1"/>
  <c r="Y359" i="1"/>
  <c r="Y355" i="1"/>
  <c r="Y351" i="1"/>
  <c r="Y347" i="1"/>
  <c r="Y343" i="1"/>
  <c r="Y339" i="1"/>
  <c r="Y335" i="1"/>
  <c r="Y331" i="1"/>
  <c r="Y327" i="1"/>
  <c r="Y323" i="1"/>
  <c r="Y319" i="1"/>
  <c r="Y315" i="1"/>
  <c r="Y311" i="1"/>
  <c r="Y307" i="1"/>
  <c r="Y303" i="1"/>
  <c r="Y299" i="1"/>
  <c r="Y295" i="1"/>
  <c r="Y291" i="1"/>
  <c r="Y287" i="1"/>
  <c r="Y283" i="1"/>
  <c r="Y279" i="1"/>
  <c r="Y275" i="1"/>
  <c r="Y271" i="1"/>
  <c r="Y267" i="1"/>
  <c r="Y263" i="1"/>
  <c r="Y259" i="1"/>
  <c r="Y255" i="1"/>
  <c r="Y251" i="1"/>
  <c r="Y247" i="1"/>
  <c r="Y243" i="1"/>
  <c r="Y239" i="1"/>
  <c r="Y235" i="1"/>
  <c r="Y231" i="1"/>
  <c r="Y227" i="1"/>
  <c r="Y223" i="1"/>
  <c r="Y219" i="1"/>
  <c r="Y215" i="1"/>
  <c r="Y211" i="1"/>
  <c r="Y207" i="1"/>
  <c r="Y203" i="1"/>
  <c r="Y199" i="1"/>
  <c r="Y195" i="1"/>
  <c r="Y191" i="1"/>
  <c r="Y187" i="1"/>
  <c r="Y183" i="1"/>
  <c r="Y179" i="1"/>
  <c r="Y175" i="1"/>
  <c r="Y171" i="1"/>
  <c r="Y167" i="1"/>
  <c r="Y163" i="1"/>
  <c r="Y159" i="1"/>
  <c r="Y155" i="1"/>
  <c r="Y151" i="1"/>
  <c r="Y147" i="1"/>
  <c r="Y143" i="1"/>
  <c r="Y139" i="1"/>
  <c r="Y135" i="1"/>
  <c r="Y131" i="1"/>
  <c r="Y127" i="1"/>
  <c r="Y123" i="1"/>
  <c r="Y119" i="1"/>
  <c r="Y115" i="1"/>
  <c r="Y111" i="1"/>
  <c r="Y107" i="1"/>
  <c r="Y103" i="1"/>
  <c r="Y99" i="1"/>
  <c r="Y95" i="1"/>
  <c r="Y91" i="1"/>
  <c r="Y87" i="1"/>
  <c r="Y83" i="1"/>
  <c r="Y79" i="1"/>
  <c r="Y75" i="1"/>
  <c r="Y71" i="1"/>
  <c r="Y67" i="1"/>
  <c r="Y63" i="1"/>
  <c r="Y59" i="1"/>
  <c r="Y55" i="1"/>
  <c r="Y51" i="1"/>
  <c r="Y47" i="1"/>
  <c r="Y43" i="1"/>
  <c r="Y39" i="1"/>
  <c r="Y35" i="1"/>
  <c r="Y31" i="1"/>
  <c r="Y27" i="1"/>
  <c r="Y23" i="1"/>
  <c r="Y19" i="1"/>
  <c r="Y15" i="1"/>
  <c r="Y11" i="1"/>
  <c r="Y7" i="1"/>
  <c r="Y3" i="1"/>
  <c r="Y2842" i="1"/>
  <c r="Y2838" i="1"/>
  <c r="Y2826" i="1"/>
  <c r="Y2822" i="1"/>
  <c r="Y2810" i="1"/>
  <c r="Y2806" i="1"/>
  <c r="Y2794" i="1"/>
  <c r="Y2790" i="1"/>
  <c r="Y2778" i="1"/>
  <c r="Y2774" i="1"/>
  <c r="Y2762" i="1"/>
  <c r="Y2758" i="1"/>
  <c r="Y2746" i="1"/>
  <c r="Y2742" i="1"/>
  <c r="Y2730" i="1"/>
  <c r="Y2726" i="1"/>
  <c r="Y2714" i="1"/>
  <c r="Y2710" i="1"/>
  <c r="Y2698" i="1"/>
  <c r="Y2694" i="1"/>
  <c r="Y2682" i="1"/>
  <c r="Y2678" i="1"/>
  <c r="Y2670" i="1"/>
  <c r="Y2666" i="1"/>
  <c r="Y2662" i="1"/>
  <c r="Y2658" i="1"/>
  <c r="Y2654" i="1"/>
  <c r="Y2650" i="1"/>
  <c r="Y2646" i="1"/>
  <c r="Y2642" i="1"/>
  <c r="Y2638" i="1"/>
  <c r="Y2634" i="1"/>
  <c r="Y2630" i="1"/>
  <c r="Y2626" i="1"/>
  <c r="Y2622" i="1"/>
  <c r="Y2618" i="1"/>
  <c r="Y2614" i="1"/>
  <c r="Y2610" i="1"/>
  <c r="Y2606" i="1"/>
  <c r="Y2602" i="1"/>
  <c r="Y2598" i="1"/>
  <c r="Y2594" i="1"/>
  <c r="Y2590" i="1"/>
  <c r="Y2586" i="1"/>
  <c r="Y2582" i="1"/>
  <c r="Y2578" i="1"/>
  <c r="Y2574" i="1"/>
  <c r="Y2570" i="1"/>
  <c r="Y2566" i="1"/>
  <c r="Y2562" i="1"/>
  <c r="Y2558" i="1"/>
  <c r="Y2554" i="1"/>
  <c r="Y2550" i="1"/>
  <c r="Y2546" i="1"/>
  <c r="Y2542" i="1"/>
  <c r="Y2538" i="1"/>
  <c r="Y2534" i="1"/>
  <c r="Y2530" i="1"/>
  <c r="Y2526" i="1"/>
  <c r="Y2522" i="1"/>
  <c r="Y2518" i="1"/>
  <c r="Y2514" i="1"/>
  <c r="Y2510" i="1"/>
  <c r="Y2506" i="1"/>
  <c r="Y2502" i="1"/>
  <c r="Y2498" i="1"/>
  <c r="Y2494" i="1"/>
  <c r="Y2490" i="1"/>
  <c r="Y2486" i="1"/>
  <c r="Y2482" i="1"/>
  <c r="Y2478" i="1"/>
  <c r="Y2474" i="1"/>
  <c r="Y2470" i="1"/>
  <c r="Y2466" i="1"/>
  <c r="Y2462" i="1"/>
  <c r="Y2458" i="1"/>
  <c r="Y2454" i="1"/>
  <c r="Y2450" i="1"/>
  <c r="Y2446" i="1"/>
  <c r="Y2442" i="1"/>
  <c r="Y2438" i="1"/>
  <c r="Y2434" i="1"/>
  <c r="Y2430" i="1"/>
  <c r="Y2426" i="1"/>
  <c r="Y2422" i="1"/>
  <c r="Y2418" i="1"/>
  <c r="Y2414" i="1"/>
  <c r="Y2410" i="1"/>
  <c r="Y2406" i="1"/>
  <c r="Y2402" i="1"/>
  <c r="Y2398" i="1"/>
  <c r="Y2394" i="1"/>
  <c r="Y2390" i="1"/>
  <c r="Y2386" i="1"/>
  <c r="Y2382" i="1"/>
  <c r="Y2378" i="1"/>
  <c r="Y2374" i="1"/>
  <c r="Y2370" i="1"/>
  <c r="Y2366" i="1"/>
  <c r="Y2362" i="1"/>
  <c r="Y2358" i="1"/>
  <c r="Y2354" i="1"/>
  <c r="Y2350" i="1"/>
  <c r="Y2346" i="1"/>
  <c r="Y2342" i="1"/>
  <c r="Y2338" i="1"/>
  <c r="Y2334" i="1"/>
  <c r="Y2330" i="1"/>
  <c r="Y2326" i="1"/>
  <c r="Y2322" i="1"/>
  <c r="Y2318" i="1"/>
  <c r="Y2314" i="1"/>
  <c r="Y2310" i="1"/>
  <c r="Y2306" i="1"/>
  <c r="Y2302" i="1"/>
  <c r="Y2298" i="1"/>
  <c r="Y2294" i="1"/>
  <c r="Y2290" i="1"/>
  <c r="Y2286" i="1"/>
  <c r="Y2282" i="1"/>
  <c r="Y2278" i="1"/>
  <c r="Y2274" i="1"/>
  <c r="Y2270" i="1"/>
  <c r="Y2266" i="1"/>
  <c r="Y2262" i="1"/>
  <c r="Y2258" i="1"/>
  <c r="Y2254" i="1"/>
  <c r="Y2250" i="1"/>
  <c r="Y2246" i="1"/>
  <c r="Y2242" i="1"/>
  <c r="Y2238" i="1"/>
  <c r="Y2234" i="1"/>
  <c r="Y2230" i="1"/>
  <c r="Y2226" i="1"/>
  <c r="Y2222" i="1"/>
  <c r="Y2218" i="1"/>
  <c r="Y2214" i="1"/>
  <c r="Y2210" i="1"/>
  <c r="Y2206" i="1"/>
  <c r="Y2202" i="1"/>
  <c r="Y2198" i="1"/>
  <c r="Y2194" i="1"/>
  <c r="Y2190" i="1"/>
  <c r="Y2186" i="1"/>
  <c r="Y2182" i="1"/>
  <c r="Y2178" i="1"/>
  <c r="Y2174" i="1"/>
  <c r="Y2170" i="1"/>
  <c r="Y2166" i="1"/>
  <c r="Y2162" i="1"/>
  <c r="Y2158" i="1"/>
  <c r="Y2154" i="1"/>
  <c r="Y2150" i="1"/>
  <c r="Y2146" i="1"/>
  <c r="Y2142" i="1"/>
  <c r="Y2138" i="1"/>
  <c r="Y2134" i="1"/>
  <c r="Y2130" i="1"/>
  <c r="Y2126" i="1"/>
  <c r="Y2122" i="1"/>
  <c r="Y2118" i="1"/>
  <c r="Y2114" i="1"/>
  <c r="Y2110" i="1"/>
  <c r="Y2106" i="1"/>
  <c r="Y2102" i="1"/>
  <c r="Y2098" i="1"/>
  <c r="Y2094" i="1"/>
  <c r="Y2090" i="1"/>
  <c r="Y2086" i="1"/>
  <c r="Y2082" i="1"/>
  <c r="Y2078" i="1"/>
  <c r="Y2074" i="1"/>
  <c r="Y2070" i="1"/>
  <c r="Y2066" i="1"/>
  <c r="Y2062" i="1"/>
  <c r="Y2058" i="1"/>
  <c r="Y2054" i="1"/>
  <c r="Y2050" i="1"/>
  <c r="Y2046" i="1"/>
  <c r="Y2042" i="1"/>
  <c r="Y2038" i="1"/>
  <c r="Y2034" i="1"/>
  <c r="Y2030" i="1"/>
  <c r="Y2026" i="1"/>
  <c r="Y2022" i="1"/>
  <c r="Y2018" i="1"/>
  <c r="Y2014" i="1"/>
  <c r="Y2010" i="1"/>
  <c r="Y2006" i="1"/>
  <c r="Y2002" i="1"/>
  <c r="Y1998" i="1"/>
  <c r="Y1994" i="1"/>
  <c r="Y1990" i="1"/>
  <c r="Y1986" i="1"/>
  <c r="Y1982" i="1"/>
  <c r="Y1978" i="1"/>
  <c r="Y1974" i="1"/>
  <c r="Y1970" i="1"/>
  <c r="Y1966" i="1"/>
  <c r="Y1962" i="1"/>
  <c r="Y1958" i="1"/>
  <c r="Y1954" i="1"/>
  <c r="Y1950" i="1"/>
  <c r="Y1946" i="1"/>
  <c r="Y1942" i="1"/>
  <c r="Y1938" i="1"/>
  <c r="Y1934" i="1"/>
  <c r="Y1930" i="1"/>
  <c r="Y1926" i="1"/>
  <c r="Y1922" i="1"/>
  <c r="Y1918" i="1"/>
  <c r="Y1914" i="1"/>
  <c r="Y1910" i="1"/>
  <c r="Y1906" i="1"/>
  <c r="Y1902" i="1"/>
  <c r="Y1898" i="1"/>
  <c r="Y1894" i="1"/>
  <c r="Y1890" i="1"/>
  <c r="Y1886" i="1"/>
  <c r="Y1882" i="1"/>
  <c r="Y1878" i="1"/>
  <c r="Y1874" i="1"/>
  <c r="Y1870" i="1"/>
  <c r="Y1866" i="1"/>
  <c r="Y1862" i="1"/>
  <c r="Y1858" i="1"/>
  <c r="Y1854" i="1"/>
  <c r="Y1850" i="1"/>
  <c r="Y1846" i="1"/>
  <c r="Y1842" i="1"/>
  <c r="Y1838" i="1"/>
  <c r="Y1834" i="1"/>
  <c r="Y1830" i="1"/>
  <c r="Y1826" i="1"/>
  <c r="Y1822" i="1"/>
  <c r="Y1818" i="1"/>
  <c r="Y1814" i="1"/>
  <c r="Y1810" i="1"/>
  <c r="Y1806" i="1"/>
  <c r="Y1802" i="1"/>
  <c r="Y1798" i="1"/>
  <c r="Y1794" i="1"/>
  <c r="Y1790" i="1"/>
  <c r="Y1786" i="1"/>
  <c r="Y1782" i="1"/>
  <c r="Y1778" i="1"/>
  <c r="Y1774" i="1"/>
  <c r="Y1770" i="1"/>
  <c r="Y1766" i="1"/>
  <c r="Y1762" i="1"/>
  <c r="Y1758" i="1"/>
  <c r="Y1754" i="1"/>
  <c r="Y1750" i="1"/>
  <c r="Y1742" i="1"/>
  <c r="Y1738" i="1"/>
  <c r="Y1734" i="1"/>
  <c r="Y1726" i="1"/>
  <c r="Y1722" i="1"/>
  <c r="Y1714" i="1"/>
  <c r="Y1710" i="1"/>
  <c r="Y1706" i="1"/>
  <c r="Y1698" i="1"/>
  <c r="Y1694" i="1"/>
  <c r="Y1686" i="1"/>
  <c r="Y1682" i="1"/>
  <c r="Y1678" i="1"/>
  <c r="Y1670" i="1"/>
  <c r="Y1666" i="1"/>
  <c r="Y1662" i="1"/>
  <c r="Y1658" i="1"/>
  <c r="Y1654" i="1"/>
  <c r="Y1650" i="1"/>
  <c r="Y1646" i="1"/>
  <c r="Y1642" i="1"/>
  <c r="Y1638" i="1"/>
  <c r="Y1634" i="1"/>
  <c r="Y1630" i="1"/>
  <c r="Y1626" i="1"/>
  <c r="Y1622" i="1"/>
  <c r="Y1614" i="1"/>
  <c r="Y1610" i="1"/>
  <c r="Y1606" i="1"/>
  <c r="Y1598" i="1"/>
  <c r="Y1594" i="1"/>
  <c r="Y1586" i="1"/>
  <c r="Y1582" i="1"/>
  <c r="Y1578" i="1"/>
  <c r="Y1570" i="1"/>
  <c r="Y1566" i="1"/>
  <c r="Y1558" i="1"/>
  <c r="Y1554" i="1"/>
  <c r="Y1550" i="1"/>
  <c r="Y1542" i="1"/>
  <c r="Y1538" i="1"/>
  <c r="Y1534" i="1"/>
  <c r="Y1530" i="1"/>
  <c r="Y1526" i="1"/>
  <c r="Y1522" i="1"/>
  <c r="Y1518" i="1"/>
  <c r="Y1514" i="1"/>
  <c r="Y1510" i="1"/>
  <c r="Y1506" i="1"/>
  <c r="Y1502" i="1"/>
  <c r="Y1498" i="1"/>
  <c r="Y1494" i="1"/>
  <c r="Y1490" i="1"/>
  <c r="Y1486" i="1"/>
  <c r="Y1482" i="1"/>
  <c r="Y1474" i="1"/>
  <c r="Y1470" i="1"/>
  <c r="Y1466" i="1"/>
  <c r="Y1462" i="1"/>
  <c r="Y1454" i="1"/>
  <c r="Y1450" i="1"/>
  <c r="Y1446" i="1"/>
  <c r="Y1442" i="1"/>
  <c r="Y1438" i="1"/>
  <c r="Y1434" i="1"/>
  <c r="Y1430" i="1"/>
  <c r="Y1426" i="1"/>
  <c r="Y1422" i="1"/>
  <c r="Y1418" i="1"/>
  <c r="Y1410" i="1"/>
  <c r="Y1406" i="1"/>
  <c r="Y1402" i="1"/>
  <c r="Y1398" i="1"/>
  <c r="Y1390" i="1"/>
  <c r="Y1386" i="1"/>
  <c r="Y1382" i="1"/>
  <c r="Y1378" i="1"/>
  <c r="Y1374" i="1"/>
  <c r="Y1370" i="1"/>
  <c r="Y1366" i="1"/>
  <c r="Y1362" i="1"/>
  <c r="Y1358" i="1"/>
  <c r="Y1354" i="1"/>
  <c r="Y1346" i="1"/>
  <c r="Y1342" i="1"/>
  <c r="Y1338" i="1"/>
  <c r="Y1334" i="1"/>
  <c r="Y1326" i="1"/>
  <c r="Y1322" i="1"/>
  <c r="Y1318" i="1"/>
  <c r="Y1314" i="1"/>
  <c r="Y1310" i="1"/>
  <c r="Y1306" i="1"/>
  <c r="Y1302" i="1"/>
  <c r="Y1298" i="1"/>
  <c r="Y1294" i="1"/>
  <c r="Y1290" i="1"/>
  <c r="Y1282" i="1"/>
  <c r="Y1278" i="1"/>
  <c r="Y1274" i="1"/>
  <c r="Y1270" i="1"/>
  <c r="Y1262" i="1"/>
  <c r="Y1258" i="1"/>
  <c r="Y1254" i="1"/>
  <c r="Y1250" i="1"/>
  <c r="Y1246" i="1"/>
  <c r="Y1242" i="1"/>
  <c r="Y1238" i="1"/>
  <c r="Y1234" i="1"/>
  <c r="Y1230" i="1"/>
  <c r="Y1226" i="1"/>
  <c r="Y1218" i="1"/>
  <c r="Y1214" i="1"/>
  <c r="Y1210" i="1"/>
  <c r="Y1206" i="1"/>
  <c r="Y1198" i="1"/>
  <c r="Y1194" i="1"/>
  <c r="Y1190" i="1"/>
  <c r="Y1186" i="1"/>
  <c r="Y1182" i="1"/>
  <c r="Y1178" i="1"/>
  <c r="Y1174" i="1"/>
  <c r="Y1170" i="1"/>
  <c r="Y1166" i="1"/>
  <c r="Y1162" i="1"/>
  <c r="Y1154" i="1"/>
  <c r="Y1150" i="1"/>
  <c r="Y1146" i="1"/>
  <c r="Y1142" i="1"/>
  <c r="Y1134" i="1"/>
  <c r="Y1130" i="1"/>
  <c r="Y1126" i="1"/>
  <c r="Y1122" i="1"/>
  <c r="Y1118" i="1"/>
  <c r="Y1114" i="1"/>
  <c r="Y1110" i="1"/>
  <c r="Y1106" i="1"/>
  <c r="Y1102" i="1"/>
  <c r="Y1098" i="1"/>
  <c r="Y1090" i="1"/>
  <c r="Y1086" i="1"/>
  <c r="Y1082" i="1"/>
  <c r="Y1078" i="1"/>
  <c r="Y1070" i="1"/>
  <c r="Y1066" i="1"/>
  <c r="Y1062" i="1"/>
  <c r="Y1058" i="1"/>
  <c r="Y1054" i="1"/>
  <c r="Y1050" i="1"/>
  <c r="Y1046" i="1"/>
  <c r="Y1042" i="1"/>
  <c r="Y1038" i="1"/>
  <c r="Y1034" i="1"/>
  <c r="Y1026" i="1"/>
  <c r="Y1022" i="1"/>
  <c r="Y1018" i="1"/>
  <c r="Y1014" i="1"/>
  <c r="Y1006" i="1"/>
  <c r="Y1002" i="1"/>
  <c r="Y998" i="1"/>
  <c r="Y994" i="1"/>
  <c r="Y990" i="1"/>
  <c r="Y986" i="1"/>
  <c r="Y982" i="1"/>
  <c r="Y978" i="1"/>
  <c r="Y974" i="1"/>
  <c r="Y970" i="1"/>
  <c r="Y962" i="1"/>
  <c r="Y958" i="1"/>
  <c r="Y954" i="1"/>
  <c r="Y950" i="1"/>
  <c r="Y946" i="1"/>
  <c r="Y942" i="1"/>
  <c r="Y934" i="1"/>
  <c r="Y930" i="1"/>
  <c r="Y926" i="1"/>
  <c r="Y922" i="1"/>
  <c r="Y918" i="1"/>
  <c r="Y914" i="1"/>
  <c r="Y910" i="1"/>
  <c r="Y906" i="1"/>
  <c r="Y902" i="1"/>
  <c r="Y898" i="1"/>
  <c r="Y894" i="1"/>
  <c r="Y890" i="1"/>
  <c r="Y886" i="1"/>
  <c r="Y882" i="1"/>
  <c r="Y878" i="1"/>
  <c r="Y874" i="1"/>
  <c r="Y870" i="1"/>
  <c r="Y866" i="1"/>
  <c r="Y862" i="1"/>
  <c r="Y858" i="1"/>
  <c r="Y850" i="1"/>
  <c r="Y846" i="1"/>
  <c r="Y842" i="1"/>
  <c r="Y838" i="1"/>
  <c r="Y834" i="1"/>
  <c r="Y830" i="1"/>
  <c r="Y826" i="1"/>
  <c r="Y822" i="1"/>
  <c r="Y818" i="1"/>
  <c r="Y814" i="1"/>
  <c r="Y806" i="1"/>
  <c r="Y802" i="1"/>
  <c r="Y798" i="1"/>
  <c r="Y794" i="1"/>
  <c r="Y790" i="1"/>
  <c r="Y786" i="1"/>
  <c r="Y782" i="1"/>
  <c r="Y778" i="1"/>
  <c r="Y774" i="1"/>
  <c r="Y770" i="1"/>
  <c r="Y766" i="1"/>
  <c r="Y762" i="1"/>
  <c r="Y758" i="1"/>
  <c r="Y754" i="1"/>
  <c r="Y750" i="1"/>
  <c r="Y746" i="1"/>
  <c r="Y742" i="1"/>
  <c r="Y738" i="1"/>
  <c r="Y734" i="1"/>
  <c r="Y730" i="1"/>
  <c r="Y722" i="1"/>
  <c r="Y718" i="1"/>
  <c r="Y714" i="1"/>
  <c r="Y710" i="1"/>
  <c r="Y706" i="1"/>
  <c r="Y702" i="1"/>
  <c r="Y698" i="1"/>
  <c r="Y694" i="1"/>
  <c r="Y690" i="1"/>
  <c r="Y686" i="1"/>
  <c r="Y678" i="1"/>
  <c r="Y674" i="1"/>
  <c r="Y670" i="1"/>
  <c r="Y666" i="1"/>
  <c r="Y662" i="1"/>
  <c r="Y658" i="1"/>
  <c r="Y654" i="1"/>
  <c r="Y650" i="1"/>
  <c r="Y646" i="1"/>
  <c r="Y642" i="1"/>
  <c r="Y638" i="1"/>
  <c r="Y634" i="1"/>
  <c r="Y630" i="1"/>
  <c r="Y626" i="1"/>
  <c r="Y622" i="1"/>
  <c r="Y618" i="1"/>
  <c r="Y614" i="1"/>
  <c r="Y610" i="1"/>
  <c r="Y606" i="1"/>
  <c r="Y602" i="1"/>
  <c r="Y594" i="1"/>
  <c r="Y590" i="1"/>
  <c r="Y586" i="1"/>
  <c r="Y582" i="1"/>
  <c r="Y578" i="1"/>
  <c r="Y574" i="1"/>
  <c r="Y570" i="1"/>
  <c r="Y566" i="1"/>
  <c r="Y562" i="1"/>
  <c r="Y558" i="1"/>
  <c r="Y550" i="1"/>
  <c r="Y546" i="1"/>
  <c r="Y542" i="1"/>
  <c r="Y538" i="1"/>
  <c r="Y534" i="1"/>
  <c r="Y530" i="1"/>
  <c r="Y526" i="1"/>
  <c r="Y522" i="1"/>
  <c r="Y518" i="1"/>
  <c r="Y514" i="1"/>
  <c r="Y510" i="1"/>
  <c r="Y506" i="1"/>
  <c r="Y502" i="1"/>
  <c r="Y498" i="1"/>
  <c r="Y494" i="1"/>
  <c r="Y490" i="1"/>
  <c r="Y486" i="1"/>
  <c r="Y482" i="1"/>
  <c r="Y478" i="1"/>
  <c r="Y474" i="1"/>
  <c r="Y466" i="1"/>
  <c r="Y462" i="1"/>
  <c r="Y458" i="1"/>
  <c r="Y454" i="1"/>
  <c r="Y450" i="1"/>
  <c r="Y446" i="1"/>
  <c r="Y442" i="1"/>
  <c r="Y438" i="1"/>
  <c r="Y434" i="1"/>
  <c r="Y430" i="1"/>
  <c r="Y422" i="1"/>
  <c r="Y418" i="1"/>
  <c r="Y414" i="1"/>
  <c r="Y410" i="1"/>
  <c r="Y406" i="1"/>
  <c r="Y402" i="1"/>
  <c r="Y398" i="1"/>
  <c r="Y394" i="1"/>
  <c r="Y390" i="1"/>
  <c r="Y386" i="1"/>
  <c r="Y382" i="1"/>
  <c r="Y378" i="1"/>
  <c r="Y374" i="1"/>
  <c r="Y370" i="1"/>
  <c r="Y366" i="1"/>
  <c r="Y362" i="1"/>
  <c r="Y358" i="1"/>
  <c r="Y354" i="1"/>
  <c r="Y350" i="1"/>
  <c r="Y346" i="1"/>
  <c r="Y338" i="1"/>
  <c r="Y334" i="1"/>
  <c r="Y330" i="1"/>
  <c r="Y326" i="1"/>
  <c r="Y322" i="1"/>
  <c r="Y318" i="1"/>
  <c r="Y314" i="1"/>
  <c r="Y310" i="1"/>
  <c r="Y306" i="1"/>
  <c r="Y302" i="1"/>
  <c r="Y298" i="1"/>
  <c r="Y294" i="1"/>
  <c r="Y290" i="1"/>
  <c r="Y286" i="1"/>
  <c r="Y282" i="1"/>
  <c r="Y278" i="1"/>
  <c r="Y274" i="1"/>
  <c r="Y270" i="1"/>
  <c r="Y266" i="1"/>
  <c r="Y262" i="1"/>
  <c r="Y258" i="1"/>
  <c r="Y254" i="1"/>
  <c r="Y250" i="1"/>
  <c r="Y246" i="1"/>
  <c r="Y242" i="1"/>
  <c r="Y238" i="1"/>
  <c r="Y234" i="1"/>
  <c r="Y230" i="1"/>
  <c r="Y226" i="1"/>
  <c r="Y222" i="1"/>
  <c r="Y218" i="1"/>
  <c r="Y214" i="1"/>
  <c r="Y210" i="1"/>
  <c r="Y206" i="1"/>
  <c r="Y202" i="1"/>
  <c r="Y198" i="1"/>
  <c r="Y194" i="1"/>
  <c r="Y190" i="1"/>
  <c r="Y186" i="1"/>
  <c r="Y182" i="1"/>
  <c r="Y178" i="1"/>
  <c r="Y174" i="1"/>
  <c r="Y170" i="1"/>
  <c r="Y166" i="1"/>
  <c r="Y162" i="1"/>
  <c r="Y158" i="1"/>
  <c r="Y154" i="1"/>
  <c r="Y150" i="1"/>
  <c r="Y146" i="1"/>
  <c r="Y142" i="1"/>
  <c r="Y138" i="1"/>
  <c r="Y134" i="1"/>
  <c r="Y130" i="1"/>
  <c r="Y126" i="1"/>
  <c r="Y122" i="1"/>
  <c r="Y118" i="1"/>
  <c r="Y114" i="1"/>
  <c r="Y110" i="1"/>
  <c r="Y106" i="1"/>
  <c r="Y102" i="1"/>
  <c r="Y98" i="1"/>
  <c r="Y94" i="1"/>
  <c r="Y90" i="1"/>
  <c r="Y86" i="1"/>
  <c r="Y82" i="1"/>
  <c r="Y78" i="1"/>
  <c r="Y74" i="1"/>
  <c r="Y70" i="1"/>
  <c r="Y66" i="1"/>
  <c r="Y62" i="1"/>
  <c r="Y58" i="1"/>
  <c r="Y54" i="1"/>
  <c r="Y50" i="1"/>
  <c r="Y46" i="1"/>
  <c r="Y42" i="1"/>
  <c r="Y38" i="1"/>
  <c r="Y34" i="1"/>
  <c r="Y30" i="1"/>
  <c r="Y26" i="1"/>
  <c r="Y22" i="1"/>
  <c r="Y18" i="1"/>
  <c r="Y14" i="1"/>
  <c r="Y10" i="1"/>
  <c r="Y6" i="1"/>
  <c r="Y2" i="1"/>
</calcChain>
</file>

<file path=xl/sharedStrings.xml><?xml version="1.0" encoding="utf-8"?>
<sst xmlns="http://schemas.openxmlformats.org/spreadsheetml/2006/main" count="50130" uniqueCount="4734">
  <si>
    <t>Male</t>
  </si>
  <si>
    <t>PhD</t>
  </si>
  <si>
    <t>Divorced</t>
  </si>
  <si>
    <t>Business</t>
  </si>
  <si>
    <t>Unemployed</t>
  </si>
  <si>
    <t>Poor</t>
  </si>
  <si>
    <t>Port Elizabeth</t>
  </si>
  <si>
    <t>AS</t>
  </si>
  <si>
    <t>Cyprus</t>
  </si>
  <si>
    <t>Low</t>
  </si>
  <si>
    <t>Female</t>
  </si>
  <si>
    <t>Bachelor's</t>
  </si>
  <si>
    <t>Widowed</t>
  </si>
  <si>
    <t>Auto</t>
  </si>
  <si>
    <t>Employed</t>
  </si>
  <si>
    <t>Fair</t>
  </si>
  <si>
    <t>North Catherine</t>
  </si>
  <si>
    <t>OH</t>
  </si>
  <si>
    <t>Turkmenistan</t>
  </si>
  <si>
    <t>Medium</t>
  </si>
  <si>
    <t>Non-binary</t>
  </si>
  <si>
    <t>Master's</t>
  </si>
  <si>
    <t>Single</t>
  </si>
  <si>
    <t>Home</t>
  </si>
  <si>
    <t>South Scott</t>
  </si>
  <si>
    <t>OK</t>
  </si>
  <si>
    <t>Luxembourg</t>
  </si>
  <si>
    <t>Personal</t>
  </si>
  <si>
    <t>Excellent</t>
  </si>
  <si>
    <t>Robinhaven</t>
  </si>
  <si>
    <t>PR</t>
  </si>
  <si>
    <t>Uganda</t>
  </si>
  <si>
    <t>New Heather</t>
  </si>
  <si>
    <t>IL</t>
  </si>
  <si>
    <t>Namibia</t>
  </si>
  <si>
    <t>Brianland</t>
  </si>
  <si>
    <t>TN</t>
  </si>
  <si>
    <t>Iceland</t>
  </si>
  <si>
    <t>Self-employed</t>
  </si>
  <si>
    <t>Good</t>
  </si>
  <si>
    <t>West Lindaview</t>
  </si>
  <si>
    <t>MD</t>
  </si>
  <si>
    <t>Bouvet Island (Bouvetoya)</t>
  </si>
  <si>
    <t>Melissahaven</t>
  </si>
  <si>
    <t>MA</t>
  </si>
  <si>
    <t>Honduras</t>
  </si>
  <si>
    <t>North Beverly</t>
  </si>
  <si>
    <t>DC</t>
  </si>
  <si>
    <t>Pitcairn Islands</t>
  </si>
  <si>
    <t>Married</t>
  </si>
  <si>
    <t>Davidstad</t>
  </si>
  <si>
    <t>VT</t>
  </si>
  <si>
    <t>Thailand</t>
  </si>
  <si>
    <t>Matthewborough</t>
  </si>
  <si>
    <t>NH</t>
  </si>
  <si>
    <t>French Guiana</t>
  </si>
  <si>
    <t>Orrstad</t>
  </si>
  <si>
    <t>Antarctica (the territory South of 60 deg S)</t>
  </si>
  <si>
    <t>West Kelseymouth</t>
  </si>
  <si>
    <t>NM</t>
  </si>
  <si>
    <t>Eritrea</t>
  </si>
  <si>
    <t>High</t>
  </si>
  <si>
    <t>High School</t>
  </si>
  <si>
    <t>Dakotafurt</t>
  </si>
  <si>
    <t>IA</t>
  </si>
  <si>
    <t>Grenada</t>
  </si>
  <si>
    <t>Deborahtown</t>
  </si>
  <si>
    <t>AZ</t>
  </si>
  <si>
    <t>Solomon Islands</t>
  </si>
  <si>
    <t>East Kristin</t>
  </si>
  <si>
    <t>MH</t>
  </si>
  <si>
    <t>Guadeloupe</t>
  </si>
  <si>
    <t>Christophermouth</t>
  </si>
  <si>
    <t>MO</t>
  </si>
  <si>
    <t>Tonga</t>
  </si>
  <si>
    <t>West Patrick</t>
  </si>
  <si>
    <t>Taiwan</t>
  </si>
  <si>
    <t>Johnsonstad</t>
  </si>
  <si>
    <t>MS</t>
  </si>
  <si>
    <t>Malawi</t>
  </si>
  <si>
    <t>East James</t>
  </si>
  <si>
    <t>MP</t>
  </si>
  <si>
    <t>Isle of Man</t>
  </si>
  <si>
    <t>West Jack</t>
  </si>
  <si>
    <t>DE</t>
  </si>
  <si>
    <t>Lake Alicia</t>
  </si>
  <si>
    <t>UT</t>
  </si>
  <si>
    <t>Kenya</t>
  </si>
  <si>
    <t>Lake Timothy</t>
  </si>
  <si>
    <t>Zambia</t>
  </si>
  <si>
    <t>West Meghanshire</t>
  </si>
  <si>
    <t>KS</t>
  </si>
  <si>
    <t>Oman</t>
  </si>
  <si>
    <t>Aprilland</t>
  </si>
  <si>
    <t>Uruguay</t>
  </si>
  <si>
    <t>Brittanyton</t>
  </si>
  <si>
    <t>VI</t>
  </si>
  <si>
    <t>Gambia</t>
  </si>
  <si>
    <t>Michaelborough</t>
  </si>
  <si>
    <t>CO</t>
  </si>
  <si>
    <t>Iran</t>
  </si>
  <si>
    <t>Lewisland</t>
  </si>
  <si>
    <t>South Georgia and the South Sandwich Islands</t>
  </si>
  <si>
    <t>West James</t>
  </si>
  <si>
    <t>OR</t>
  </si>
  <si>
    <t>Palau</t>
  </si>
  <si>
    <t>South Ryan</t>
  </si>
  <si>
    <t>Tokelau</t>
  </si>
  <si>
    <t>Marchaven</t>
  </si>
  <si>
    <t>VA</t>
  </si>
  <si>
    <t>Saint Pierre and Miquelon</t>
  </si>
  <si>
    <t>Pattersonshire</t>
  </si>
  <si>
    <t>GA</t>
  </si>
  <si>
    <t>Hungary</t>
  </si>
  <si>
    <t>South Jason</t>
  </si>
  <si>
    <t>Guyana</t>
  </si>
  <si>
    <t>South Peterbury</t>
  </si>
  <si>
    <t>ID</t>
  </si>
  <si>
    <t>Cote d'Ivoire</t>
  </si>
  <si>
    <t>West Michael</t>
  </si>
  <si>
    <t>Nauru</t>
  </si>
  <si>
    <t>Kevinbury</t>
  </si>
  <si>
    <t>Guam</t>
  </si>
  <si>
    <t>North Michael</t>
  </si>
  <si>
    <t>HI</t>
  </si>
  <si>
    <t>Burundi</t>
  </si>
  <si>
    <t>Berryland</t>
  </si>
  <si>
    <t>South Josefurt</t>
  </si>
  <si>
    <t>Belize</t>
  </si>
  <si>
    <t>West Sharon</t>
  </si>
  <si>
    <t>AL</t>
  </si>
  <si>
    <t>Seychelles</t>
  </si>
  <si>
    <t>Lake Joshuahaven</t>
  </si>
  <si>
    <t>Sao Tome and Principe</t>
  </si>
  <si>
    <t>Michaelburgh</t>
  </si>
  <si>
    <t>TX</t>
  </si>
  <si>
    <t>Anguilla</t>
  </si>
  <si>
    <t>West Donna</t>
  </si>
  <si>
    <t>WY</t>
  </si>
  <si>
    <t>Svalbard &amp; Jan Mayen Islands</t>
  </si>
  <si>
    <t>Campbellfort</t>
  </si>
  <si>
    <t>China</t>
  </si>
  <si>
    <t>West Denisebury</t>
  </si>
  <si>
    <t>KY</t>
  </si>
  <si>
    <t>Mataside</t>
  </si>
  <si>
    <t>Camposland</t>
  </si>
  <si>
    <t>WA</t>
  </si>
  <si>
    <t>Niue</t>
  </si>
  <si>
    <t>Mckeeborough</t>
  </si>
  <si>
    <t>RI</t>
  </si>
  <si>
    <t>Martinique</t>
  </si>
  <si>
    <t>Conniehaven</t>
  </si>
  <si>
    <t>Tajikistan</t>
  </si>
  <si>
    <t>Johnsonside</t>
  </si>
  <si>
    <t>LA</t>
  </si>
  <si>
    <t>Vietnam</t>
  </si>
  <si>
    <t>South Heather</t>
  </si>
  <si>
    <t>Kuwait</t>
  </si>
  <si>
    <t>North Joshuaborough</t>
  </si>
  <si>
    <t>MI</t>
  </si>
  <si>
    <t>Falkland Islands (Malvinas)</t>
  </si>
  <si>
    <t>Williamston</t>
  </si>
  <si>
    <t>WV</t>
  </si>
  <si>
    <t>British Indian Ocean Territory (Chagos Archipelago)</t>
  </si>
  <si>
    <t>Herrerafurt</t>
  </si>
  <si>
    <t>Holy See (Vatican City State)</t>
  </si>
  <si>
    <t>South Austinhaven</t>
  </si>
  <si>
    <t>Rickymouth</t>
  </si>
  <si>
    <t>West Davidchester</t>
  </si>
  <si>
    <t>Singapore</t>
  </si>
  <si>
    <t>East Adam</t>
  </si>
  <si>
    <t>Georgia</t>
  </si>
  <si>
    <t>East Anthony</t>
  </si>
  <si>
    <t>ND</t>
  </si>
  <si>
    <t>Wendyshire</t>
  </si>
  <si>
    <t>Dominica</t>
  </si>
  <si>
    <t>Port Christopher</t>
  </si>
  <si>
    <t>NY</t>
  </si>
  <si>
    <t>Brunei Darussalam</t>
  </si>
  <si>
    <t>Smithview</t>
  </si>
  <si>
    <t>French Polynesia</t>
  </si>
  <si>
    <t>Ibarraport</t>
  </si>
  <si>
    <t>NJ</t>
  </si>
  <si>
    <t>Zimbabwe</t>
  </si>
  <si>
    <t>Dennismouth</t>
  </si>
  <si>
    <t>Serbia</t>
  </si>
  <si>
    <t>Kimstad</t>
  </si>
  <si>
    <t>CT</t>
  </si>
  <si>
    <t>Johnsonbury</t>
  </si>
  <si>
    <t>Pakistan</t>
  </si>
  <si>
    <t>East Danielmouth</t>
  </si>
  <si>
    <t>Haiti</t>
  </si>
  <si>
    <t>Wilsonton</t>
  </si>
  <si>
    <t>San Marino</t>
  </si>
  <si>
    <t>Hinesberg</t>
  </si>
  <si>
    <t>Kazakhstan</t>
  </si>
  <si>
    <t>Richardbury</t>
  </si>
  <si>
    <t>Armenia</t>
  </si>
  <si>
    <t>Johnsonview</t>
  </si>
  <si>
    <t>Netherlands</t>
  </si>
  <si>
    <t>Andrewside</t>
  </si>
  <si>
    <t>Greece</t>
  </si>
  <si>
    <t>New Laurabury</t>
  </si>
  <si>
    <t>Somalia</t>
  </si>
  <si>
    <t>Yvonneland</t>
  </si>
  <si>
    <t>South Darrell</t>
  </si>
  <si>
    <t>Latvia</t>
  </si>
  <si>
    <t>Cynthiashire</t>
  </si>
  <si>
    <t>Mexico</t>
  </si>
  <si>
    <t>Thomasmouth</t>
  </si>
  <si>
    <t>French Southern Territories</t>
  </si>
  <si>
    <t>Michelleland</t>
  </si>
  <si>
    <t>Davisport</t>
  </si>
  <si>
    <t>East Brian</t>
  </si>
  <si>
    <t>PW</t>
  </si>
  <si>
    <t>South Africa</t>
  </si>
  <si>
    <t>New Meganshire</t>
  </si>
  <si>
    <t>NV</t>
  </si>
  <si>
    <t>Port Amy</t>
  </si>
  <si>
    <t>FM</t>
  </si>
  <si>
    <t>Egypt</t>
  </si>
  <si>
    <t>Port Rebecca</t>
  </si>
  <si>
    <t>CA</t>
  </si>
  <si>
    <t>East Helenhaven</t>
  </si>
  <si>
    <t>Port Joseph</t>
  </si>
  <si>
    <t>Jacksonmouth</t>
  </si>
  <si>
    <t>Jordan</t>
  </si>
  <si>
    <t>North Marcbury</t>
  </si>
  <si>
    <t>Turkey</t>
  </si>
  <si>
    <t>Andreaborough</t>
  </si>
  <si>
    <t>NC</t>
  </si>
  <si>
    <t>Cynthiabury</t>
  </si>
  <si>
    <t>New Zachary</t>
  </si>
  <si>
    <t>IN</t>
  </si>
  <si>
    <t>Swaziland</t>
  </si>
  <si>
    <t>Taylormouth</t>
  </si>
  <si>
    <t>Botswana</t>
  </si>
  <si>
    <t>Jacobview</t>
  </si>
  <si>
    <t>Russian Federation</t>
  </si>
  <si>
    <t>South Brianna</t>
  </si>
  <si>
    <t>GU</t>
  </si>
  <si>
    <t>Mali</t>
  </si>
  <si>
    <t>Gordonbury</t>
  </si>
  <si>
    <t>Ukraine</t>
  </si>
  <si>
    <t>Penamouth</t>
  </si>
  <si>
    <t>Ethiopia</t>
  </si>
  <si>
    <t>East Kevinmouth</t>
  </si>
  <si>
    <t>Togo</t>
  </si>
  <si>
    <t>Lake Ashleyland</t>
  </si>
  <si>
    <t>AR</t>
  </si>
  <si>
    <t>East Triciatown</t>
  </si>
  <si>
    <t>WI</t>
  </si>
  <si>
    <t>Angola</t>
  </si>
  <si>
    <t>West Mirandaborough</t>
  </si>
  <si>
    <t>Zacharyhaven</t>
  </si>
  <si>
    <t>Guatemala</t>
  </si>
  <si>
    <t>Tristanland</t>
  </si>
  <si>
    <t>United States Minor Outlying Islands</t>
  </si>
  <si>
    <t>Lake Evelynstad</t>
  </si>
  <si>
    <t>Monaco</t>
  </si>
  <si>
    <t>New Shannonberg</t>
  </si>
  <si>
    <t>Onealfurt</t>
  </si>
  <si>
    <t>Romania</t>
  </si>
  <si>
    <t>Smithborough</t>
  </si>
  <si>
    <t>Palestinian Territory</t>
  </si>
  <si>
    <t>Traceyton</t>
  </si>
  <si>
    <t>SD</t>
  </si>
  <si>
    <t>Suriname</t>
  </si>
  <si>
    <t>North Jeff</t>
  </si>
  <si>
    <t>MT</t>
  </si>
  <si>
    <t>Diazton</t>
  </si>
  <si>
    <t>West Robert</t>
  </si>
  <si>
    <t>West Daniel</t>
  </si>
  <si>
    <t>Barneston</t>
  </si>
  <si>
    <t>East Ian</t>
  </si>
  <si>
    <t>Costa Rica</t>
  </si>
  <si>
    <t>New Shelby</t>
  </si>
  <si>
    <t>Lesotho</t>
  </si>
  <si>
    <t>North Jodyside</t>
  </si>
  <si>
    <t>Brazil</t>
  </si>
  <si>
    <t>West Jeffrey</t>
  </si>
  <si>
    <t>India</t>
  </si>
  <si>
    <t>Ellenbury</t>
  </si>
  <si>
    <t>Curtisville</t>
  </si>
  <si>
    <t>Mayotte</t>
  </si>
  <si>
    <t>East Jesse</t>
  </si>
  <si>
    <t>Finland</t>
  </si>
  <si>
    <t>Dunnhaven</t>
  </si>
  <si>
    <t>MN</t>
  </si>
  <si>
    <t>New Valerie</t>
  </si>
  <si>
    <t>Payneville</t>
  </si>
  <si>
    <t>Lake Daniel</t>
  </si>
  <si>
    <t>Argentina</t>
  </si>
  <si>
    <t>Johnnyberg</t>
  </si>
  <si>
    <t>Williamsport</t>
  </si>
  <si>
    <t>Paraguay</t>
  </si>
  <si>
    <t>New Derekmouth</t>
  </si>
  <si>
    <t>Mozambique</t>
  </si>
  <si>
    <t>East Keith</t>
  </si>
  <si>
    <t>El Salvador</t>
  </si>
  <si>
    <t>South Haileyview</t>
  </si>
  <si>
    <t>East Michael</t>
  </si>
  <si>
    <t>Netherlands Antilles</t>
  </si>
  <si>
    <t>Strongport</t>
  </si>
  <si>
    <t>New Ashley</t>
  </si>
  <si>
    <t>New Russellfurt</t>
  </si>
  <si>
    <t>Jersey</t>
  </si>
  <si>
    <t>Lake Keithtown</t>
  </si>
  <si>
    <t>Gouldbury</t>
  </si>
  <si>
    <t>Maldives</t>
  </si>
  <si>
    <t>South Amanda</t>
  </si>
  <si>
    <t>Margaretchester</t>
  </si>
  <si>
    <t>New Janet</t>
  </si>
  <si>
    <t>Samoa</t>
  </si>
  <si>
    <t>Stephanieborough</t>
  </si>
  <si>
    <t>Bosnia and Herzegovina</t>
  </si>
  <si>
    <t>East Territown</t>
  </si>
  <si>
    <t>NE</t>
  </si>
  <si>
    <t>Wallis and Futuna</t>
  </si>
  <si>
    <t>Port Tylermouth</t>
  </si>
  <si>
    <t>Sweden</t>
  </si>
  <si>
    <t>Port Andreamouth</t>
  </si>
  <si>
    <t>Turnerchester</t>
  </si>
  <si>
    <t>Micronesia</t>
  </si>
  <si>
    <t>Greenport</t>
  </si>
  <si>
    <t>Azerbaijan</t>
  </si>
  <si>
    <t>South Jeremy</t>
  </si>
  <si>
    <t>SC</t>
  </si>
  <si>
    <t>Myanmar</t>
  </si>
  <si>
    <t>South Maria</t>
  </si>
  <si>
    <t>Czech Republic</t>
  </si>
  <si>
    <t>Heathermouth</t>
  </si>
  <si>
    <t>ME</t>
  </si>
  <si>
    <t>New Kevin</t>
  </si>
  <si>
    <t>Guinea-Bissau</t>
  </si>
  <si>
    <t>New Martinberg</t>
  </si>
  <si>
    <t>Frankport</t>
  </si>
  <si>
    <t>Austria</t>
  </si>
  <si>
    <t>North Nathantown</t>
  </si>
  <si>
    <t>Indonesia</t>
  </si>
  <si>
    <t>West Elizabethside</t>
  </si>
  <si>
    <t>Peru</t>
  </si>
  <si>
    <t>New Brianshire</t>
  </si>
  <si>
    <t>New Kathryn</t>
  </si>
  <si>
    <t>Norway</t>
  </si>
  <si>
    <t>Kristinfort</t>
  </si>
  <si>
    <t>Algeria</t>
  </si>
  <si>
    <t>Bangladesh</t>
  </si>
  <si>
    <t>Phillipsbury</t>
  </si>
  <si>
    <t>American Samoa</t>
  </si>
  <si>
    <t>Anthonyside</t>
  </si>
  <si>
    <t>Ireland</t>
  </si>
  <si>
    <t>New Marisashire</t>
  </si>
  <si>
    <t>North Feliciaville</t>
  </si>
  <si>
    <t>Stevensonborough</t>
  </si>
  <si>
    <t>Villafurt</t>
  </si>
  <si>
    <t>South Teresaburgh</t>
  </si>
  <si>
    <t>Japan</t>
  </si>
  <si>
    <t>Amandabury</t>
  </si>
  <si>
    <t>Australia</t>
  </si>
  <si>
    <t>North Jeremy</t>
  </si>
  <si>
    <t>New Julieside</t>
  </si>
  <si>
    <t>AK</t>
  </si>
  <si>
    <t>Port Matthew</t>
  </si>
  <si>
    <t>Panama</t>
  </si>
  <si>
    <t>South Karen</t>
  </si>
  <si>
    <t>North Amber</t>
  </si>
  <si>
    <t>United States Virgin Islands</t>
  </si>
  <si>
    <t>North Theresaville</t>
  </si>
  <si>
    <t>North Jessicachester</t>
  </si>
  <si>
    <t>Andorra</t>
  </si>
  <si>
    <t>Odomfort</t>
  </si>
  <si>
    <t>Cape Verde</t>
  </si>
  <si>
    <t>Humphreymouth</t>
  </si>
  <si>
    <t>Cocos (Keeling) Islands</t>
  </si>
  <si>
    <t>Hodgesville</t>
  </si>
  <si>
    <t>Amyview</t>
  </si>
  <si>
    <t>United Arab Emirates</t>
  </si>
  <si>
    <t>Jordanville</t>
  </si>
  <si>
    <t>East Brenda</t>
  </si>
  <si>
    <t>Burkina Faso</t>
  </si>
  <si>
    <t>Johnbury</t>
  </si>
  <si>
    <t>Kiribati</t>
  </si>
  <si>
    <t>North Taylorville</t>
  </si>
  <si>
    <t>Niger</t>
  </si>
  <si>
    <t>Bradleyshire</t>
  </si>
  <si>
    <t>East Stephentown</t>
  </si>
  <si>
    <t>Slovakia (Slovak Republic)</t>
  </si>
  <si>
    <t>South Danielleview</t>
  </si>
  <si>
    <t>Chile</t>
  </si>
  <si>
    <t>Lake Brendan</t>
  </si>
  <si>
    <t>South Jeremyfurt</t>
  </si>
  <si>
    <t>West Ashleyberg</t>
  </si>
  <si>
    <t>Libyan Arab Jamahiriya</t>
  </si>
  <si>
    <t>Andrewshire</t>
  </si>
  <si>
    <t>Djibouti</t>
  </si>
  <si>
    <t>Charlesstad</t>
  </si>
  <si>
    <t>Christensenfurt</t>
  </si>
  <si>
    <t>Yemen</t>
  </si>
  <si>
    <t>Meganfurt</t>
  </si>
  <si>
    <t>Comoros</t>
  </si>
  <si>
    <t>Darrenstad</t>
  </si>
  <si>
    <t>Martinezmouth</t>
  </si>
  <si>
    <t>PA</t>
  </si>
  <si>
    <t>Victoriamouth</t>
  </si>
  <si>
    <t>Western Sahara</t>
  </si>
  <si>
    <t>Lauratown</t>
  </si>
  <si>
    <t>Vanuatu</t>
  </si>
  <si>
    <t>Karenton</t>
  </si>
  <si>
    <t>Traceyshire</t>
  </si>
  <si>
    <t>FL</t>
  </si>
  <si>
    <t>North Macedonia</t>
  </si>
  <si>
    <t>Port Scottville</t>
  </si>
  <si>
    <t>Puerto Rico</t>
  </si>
  <si>
    <t>West Robin</t>
  </si>
  <si>
    <t>Stanleyborough</t>
  </si>
  <si>
    <t>North Bonnie</t>
  </si>
  <si>
    <t>Hartmanmouth</t>
  </si>
  <si>
    <t>Garrettton</t>
  </si>
  <si>
    <t>Jonesfurt</t>
  </si>
  <si>
    <t>Hannahtown</t>
  </si>
  <si>
    <t>Ramirezshire</t>
  </si>
  <si>
    <t>Mauritania</t>
  </si>
  <si>
    <t>Jarviston</t>
  </si>
  <si>
    <t>Krystalberg</t>
  </si>
  <si>
    <t>East Sherrifurt</t>
  </si>
  <si>
    <t>South Kent</t>
  </si>
  <si>
    <t>Matthewshire</t>
  </si>
  <si>
    <t>Englishfurt</t>
  </si>
  <si>
    <t>Port Vickie</t>
  </si>
  <si>
    <t>New Caledonia</t>
  </si>
  <si>
    <t>Annettemouth</t>
  </si>
  <si>
    <t>East Nancy</t>
  </si>
  <si>
    <t>East Nicholas</t>
  </si>
  <si>
    <t>Lake Susan</t>
  </si>
  <si>
    <t>Senegal</t>
  </si>
  <si>
    <t>Peterstad</t>
  </si>
  <si>
    <t>Lebanon</t>
  </si>
  <si>
    <t>New Phillip</t>
  </si>
  <si>
    <t>Johnsonborough</t>
  </si>
  <si>
    <t>Lake Jessicaborough</t>
  </si>
  <si>
    <t>Port Ericaside</t>
  </si>
  <si>
    <t>Port Arielfurt</t>
  </si>
  <si>
    <t>New Catherineton</t>
  </si>
  <si>
    <t>Marshall Islands</t>
  </si>
  <si>
    <t>Palmerville</t>
  </si>
  <si>
    <t>Brownville</t>
  </si>
  <si>
    <t>Smithtown</t>
  </si>
  <si>
    <t>Moldova</t>
  </si>
  <si>
    <t>Davismouth</t>
  </si>
  <si>
    <t>Port Mandyland</t>
  </si>
  <si>
    <t>Italy</t>
  </si>
  <si>
    <t>Marieside</t>
  </si>
  <si>
    <t>Reedberg</t>
  </si>
  <si>
    <t>Lake Christina</t>
  </si>
  <si>
    <t>New Sara</t>
  </si>
  <si>
    <t>Morocco</t>
  </si>
  <si>
    <t>Lake Andrea</t>
  </si>
  <si>
    <t>North Kennethborough</t>
  </si>
  <si>
    <t>East John</t>
  </si>
  <si>
    <t>West David</t>
  </si>
  <si>
    <t>Iraq</t>
  </si>
  <si>
    <t>North Markberg</t>
  </si>
  <si>
    <t>Myerstown</t>
  </si>
  <si>
    <t>Canada</t>
  </si>
  <si>
    <t>Port Sandra</t>
  </si>
  <si>
    <t>Bulgaria</t>
  </si>
  <si>
    <t>Tanyafort</t>
  </si>
  <si>
    <t>Saint Helena</t>
  </si>
  <si>
    <t>Shannonside</t>
  </si>
  <si>
    <t>Macao</t>
  </si>
  <si>
    <t>Lake Emilyborough</t>
  </si>
  <si>
    <t>North Norma</t>
  </si>
  <si>
    <t>Holmesmouth</t>
  </si>
  <si>
    <t>Malta</t>
  </si>
  <si>
    <t>Lake Tina</t>
  </si>
  <si>
    <t>South Vanessaville</t>
  </si>
  <si>
    <t>Montserrat</t>
  </si>
  <si>
    <t>New Susan</t>
  </si>
  <si>
    <t>Mauritius</t>
  </si>
  <si>
    <t>Baileystad</t>
  </si>
  <si>
    <t>Newmanland</t>
  </si>
  <si>
    <t>Norfolk Island</t>
  </si>
  <si>
    <t>Lake Jesse</t>
  </si>
  <si>
    <t>Kennethberg</t>
  </si>
  <si>
    <t>Hunterside</t>
  </si>
  <si>
    <t>Pollardborough</t>
  </si>
  <si>
    <t>Dyerfort</t>
  </si>
  <si>
    <t>East Matthewtown</t>
  </si>
  <si>
    <t>Kennethshire</t>
  </si>
  <si>
    <t>New Jason</t>
  </si>
  <si>
    <t>North Daniel</t>
  </si>
  <si>
    <t>Keithberg</t>
  </si>
  <si>
    <t>Rileyfurt</t>
  </si>
  <si>
    <t>Port Sarahton</t>
  </si>
  <si>
    <t>Jacksonberg</t>
  </si>
  <si>
    <t>New Jasminefort</t>
  </si>
  <si>
    <t>West Kaylee</t>
  </si>
  <si>
    <t>Liberia</t>
  </si>
  <si>
    <t>Fergusonchester</t>
  </si>
  <si>
    <t>Germany</t>
  </si>
  <si>
    <t>New Paulside</t>
  </si>
  <si>
    <t>Qatar</t>
  </si>
  <si>
    <t>South Matthew</t>
  </si>
  <si>
    <t>Desireeville</t>
  </si>
  <si>
    <t>Ashleyshire</t>
  </si>
  <si>
    <t>New Melissa</t>
  </si>
  <si>
    <t>East Morgan</t>
  </si>
  <si>
    <t>Saint Martin</t>
  </si>
  <si>
    <t>Darlenehaven</t>
  </si>
  <si>
    <t>Port Brittany</t>
  </si>
  <si>
    <t>Port David</t>
  </si>
  <si>
    <t>North Nicholasmouth</t>
  </si>
  <si>
    <t>New Yvonne</t>
  </si>
  <si>
    <t>New Melissamouth</t>
  </si>
  <si>
    <t>North Brianbury</t>
  </si>
  <si>
    <t>South Jeffreyshire</t>
  </si>
  <si>
    <t>Tanzania</t>
  </si>
  <si>
    <t>West Deanna</t>
  </si>
  <si>
    <t>Kimberlychester</t>
  </si>
  <si>
    <t>Torresbury</t>
  </si>
  <si>
    <t>Josephstad</t>
  </si>
  <si>
    <t>Emilyview</t>
  </si>
  <si>
    <t>Haynesview</t>
  </si>
  <si>
    <t>Hong Kong</t>
  </si>
  <si>
    <t>New Frank</t>
  </si>
  <si>
    <t>Rwanda</t>
  </si>
  <si>
    <t>South Susanfurt</t>
  </si>
  <si>
    <t>Congo</t>
  </si>
  <si>
    <t>South Audrey</t>
  </si>
  <si>
    <t>Saint Lucia</t>
  </si>
  <si>
    <t>Belgium</t>
  </si>
  <si>
    <t>Jamesborough</t>
  </si>
  <si>
    <t>Williamsmouth</t>
  </si>
  <si>
    <t>Diazview</t>
  </si>
  <si>
    <t>Markville</t>
  </si>
  <si>
    <t>West Scottshire</t>
  </si>
  <si>
    <t>Lake Ellen</t>
  </si>
  <si>
    <t>South Timothybury</t>
  </si>
  <si>
    <t>South Priscillaland</t>
  </si>
  <si>
    <t>France</t>
  </si>
  <si>
    <t>Clarkborough</t>
  </si>
  <si>
    <t>Bermuda</t>
  </si>
  <si>
    <t>Port Michaelmouth</t>
  </si>
  <si>
    <t>New Larryborough</t>
  </si>
  <si>
    <t>Liechtenstein</t>
  </si>
  <si>
    <t>Lake James</t>
  </si>
  <si>
    <t>Michaelmouth</t>
  </si>
  <si>
    <t>Fiji</t>
  </si>
  <si>
    <t>New Edwinbury</t>
  </si>
  <si>
    <t>Maryburgh</t>
  </si>
  <si>
    <t>Jacquelineborough</t>
  </si>
  <si>
    <t>Dustinbury</t>
  </si>
  <si>
    <t>North Emily</t>
  </si>
  <si>
    <t>West Michelle</t>
  </si>
  <si>
    <t>Lake Kimberly</t>
  </si>
  <si>
    <t>Loweryland</t>
  </si>
  <si>
    <t>West Melanieton</t>
  </si>
  <si>
    <t>East Veronica</t>
  </si>
  <si>
    <t>Harrismouth</t>
  </si>
  <si>
    <t>South Lancehaven</t>
  </si>
  <si>
    <t>Sri Lanka</t>
  </si>
  <si>
    <t>Walkerborough</t>
  </si>
  <si>
    <t>Tunisia</t>
  </si>
  <si>
    <t>Tylerport</t>
  </si>
  <si>
    <t>North Ronald</t>
  </si>
  <si>
    <t>Cuba</t>
  </si>
  <si>
    <t>Alvarezfurt</t>
  </si>
  <si>
    <t>North Vickieborough</t>
  </si>
  <si>
    <t>Sudan</t>
  </si>
  <si>
    <t>Lake Juliechester</t>
  </si>
  <si>
    <t>New Latashabury</t>
  </si>
  <si>
    <t>Reunion</t>
  </si>
  <si>
    <t>Savannahfurt</t>
  </si>
  <si>
    <t>Port Kentberg</t>
  </si>
  <si>
    <t>Blackwellchester</t>
  </si>
  <si>
    <t>Port Kimberlyside</t>
  </si>
  <si>
    <t>South Matthewmouth</t>
  </si>
  <si>
    <t>Bhutan</t>
  </si>
  <si>
    <t>East Timothy</t>
  </si>
  <si>
    <t>Bradyfort</t>
  </si>
  <si>
    <t>New Lindsay</t>
  </si>
  <si>
    <t>Lake John</t>
  </si>
  <si>
    <t>Belarus</t>
  </si>
  <si>
    <t>Annborough</t>
  </si>
  <si>
    <t>South Brendashire</t>
  </si>
  <si>
    <t>Crossland</t>
  </si>
  <si>
    <t>Julieborough</t>
  </si>
  <si>
    <t>United States of America</t>
  </si>
  <si>
    <t>Port Frank</t>
  </si>
  <si>
    <t>East Seanmouth</t>
  </si>
  <si>
    <t>Simsfurt</t>
  </si>
  <si>
    <t>Stephanieland</t>
  </si>
  <si>
    <t>New Angelabury</t>
  </si>
  <si>
    <t>Faroe Islands</t>
  </si>
  <si>
    <t>North Christinestad</t>
  </si>
  <si>
    <t>Greenland</t>
  </si>
  <si>
    <t>Henrystad</t>
  </si>
  <si>
    <t>Lake Ryan</t>
  </si>
  <si>
    <t>Cook Islands</t>
  </si>
  <si>
    <t>Hermanview</t>
  </si>
  <si>
    <t>Velezfurt</t>
  </si>
  <si>
    <t>Heard Island and McDonald Islands</t>
  </si>
  <si>
    <t>North Stephanie</t>
  </si>
  <si>
    <t>Susanland</t>
  </si>
  <si>
    <t>Port Lindseyfort</t>
  </si>
  <si>
    <t>Saint Kitts and Nevis</t>
  </si>
  <si>
    <t>South Aprilbury</t>
  </si>
  <si>
    <t>Equatorial Guinea</t>
  </si>
  <si>
    <t>Mannmouth</t>
  </si>
  <si>
    <t>West Ryan</t>
  </si>
  <si>
    <t>Aaronstad</t>
  </si>
  <si>
    <t>Slovenia</t>
  </si>
  <si>
    <t>Jonathanmouth</t>
  </si>
  <si>
    <t>Wardhaven</t>
  </si>
  <si>
    <t>Tuvalu</t>
  </si>
  <si>
    <t>East Martin</t>
  </si>
  <si>
    <t>Austinmouth</t>
  </si>
  <si>
    <t>Higginsport</t>
  </si>
  <si>
    <t>North Lisa</t>
  </si>
  <si>
    <t>New Brandonland</t>
  </si>
  <si>
    <t>Amberfort</t>
  </si>
  <si>
    <t>Karenborough</t>
  </si>
  <si>
    <t>Meaganton</t>
  </si>
  <si>
    <t>Erinchester</t>
  </si>
  <si>
    <t>Lake Kelsey</t>
  </si>
  <si>
    <t>Williamsfurt</t>
  </si>
  <si>
    <t>South Stephanie</t>
  </si>
  <si>
    <t>Port Randalltown</t>
  </si>
  <si>
    <t>Korea</t>
  </si>
  <si>
    <t>West Carla</t>
  </si>
  <si>
    <t>Portugal</t>
  </si>
  <si>
    <t>Campbellborough</t>
  </si>
  <si>
    <t>South Lisa</t>
  </si>
  <si>
    <t>East Wayneberg</t>
  </si>
  <si>
    <t>East Richard</t>
  </si>
  <si>
    <t>Aruba</t>
  </si>
  <si>
    <t>New Jonathonfort</t>
  </si>
  <si>
    <t>West Jeff</t>
  </si>
  <si>
    <t>Noahfort</t>
  </si>
  <si>
    <t>Joshuastad</t>
  </si>
  <si>
    <t>Lake Vincent</t>
  </si>
  <si>
    <t>South Justinburgh</t>
  </si>
  <si>
    <t>Nguyenland</t>
  </si>
  <si>
    <t>Cunninghammouth</t>
  </si>
  <si>
    <t>Reevesshire</t>
  </si>
  <si>
    <t>Nicholastown</t>
  </si>
  <si>
    <t>Johnnyfort</t>
  </si>
  <si>
    <t>New Shawnborough</t>
  </si>
  <si>
    <t>New Dylan</t>
  </si>
  <si>
    <t>Leefurt</t>
  </si>
  <si>
    <t>Lake Andrewmouth</t>
  </si>
  <si>
    <t>Guerrachester</t>
  </si>
  <si>
    <t>Christmas Island</t>
  </si>
  <si>
    <t>Amandamouth</t>
  </si>
  <si>
    <t>Cambodia</t>
  </si>
  <si>
    <t>South Jessicafurt</t>
  </si>
  <si>
    <t>West Jennifer</t>
  </si>
  <si>
    <t>East Mark</t>
  </si>
  <si>
    <t>Chad</t>
  </si>
  <si>
    <t>New Michealhaven</t>
  </si>
  <si>
    <t>North Karen</t>
  </si>
  <si>
    <t>Gabon</t>
  </si>
  <si>
    <t>Herrerastad</t>
  </si>
  <si>
    <t>Port Joelborough</t>
  </si>
  <si>
    <t>South Matthewstad</t>
  </si>
  <si>
    <t>South Justinshire</t>
  </si>
  <si>
    <t>Holmesville</t>
  </si>
  <si>
    <t>Zacharystad</t>
  </si>
  <si>
    <t>Lake Stephanieborough</t>
  </si>
  <si>
    <t>Chadchester</t>
  </si>
  <si>
    <t>Denmark</t>
  </si>
  <si>
    <t>Walkermouth</t>
  </si>
  <si>
    <t>Port Elizabethtown</t>
  </si>
  <si>
    <t>Schroedertown</t>
  </si>
  <si>
    <t>Saint Barthelemy</t>
  </si>
  <si>
    <t>Pattersonfort</t>
  </si>
  <si>
    <t>Lindsaymouth</t>
  </si>
  <si>
    <t>Donnatown</t>
  </si>
  <si>
    <t>Ecuador</t>
  </si>
  <si>
    <t>Bowenport</t>
  </si>
  <si>
    <t>Brownfurt</t>
  </si>
  <si>
    <t>Thomaschester</t>
  </si>
  <si>
    <t>Sierra Leone</t>
  </si>
  <si>
    <t>South Renee</t>
  </si>
  <si>
    <t>Carsonmouth</t>
  </si>
  <si>
    <t>Lake Kevinhaven</t>
  </si>
  <si>
    <t>East April</t>
  </si>
  <si>
    <t>Vanessaton</t>
  </si>
  <si>
    <t>Papua New Guinea</t>
  </si>
  <si>
    <t>Wattsview</t>
  </si>
  <si>
    <t>Port Heatherport</t>
  </si>
  <si>
    <t>Lake Anthony</t>
  </si>
  <si>
    <t>Lake Natalie</t>
  </si>
  <si>
    <t>Poland</t>
  </si>
  <si>
    <t>East Johnfurt</t>
  </si>
  <si>
    <t>West Kennethhaven</t>
  </si>
  <si>
    <t>Afghanistan</t>
  </si>
  <si>
    <t>South Whitneyview</t>
  </si>
  <si>
    <t>Rodriguezborough</t>
  </si>
  <si>
    <t>Lake Frankfurt</t>
  </si>
  <si>
    <t>Leehaven</t>
  </si>
  <si>
    <t>Rhodesmouth</t>
  </si>
  <si>
    <t>Saint Vincent and the Grenadines</t>
  </si>
  <si>
    <t>East Zachary</t>
  </si>
  <si>
    <t>Masonborough</t>
  </si>
  <si>
    <t>West Jose</t>
  </si>
  <si>
    <t>Nigeria</t>
  </si>
  <si>
    <t>Raymondshire</t>
  </si>
  <si>
    <t>West Anthonyberg</t>
  </si>
  <si>
    <t>East Michaelton</t>
  </si>
  <si>
    <t>Timor-Leste</t>
  </si>
  <si>
    <t>Port Patrickberg</t>
  </si>
  <si>
    <t>New Christopherland</t>
  </si>
  <si>
    <t>Charlesmouth</t>
  </si>
  <si>
    <t>Johnton</t>
  </si>
  <si>
    <t>Garciamouth</t>
  </si>
  <si>
    <t>North Amy</t>
  </si>
  <si>
    <t>North Allison</t>
  </si>
  <si>
    <t>Wilcoxhaven</t>
  </si>
  <si>
    <t>Nicholasborough</t>
  </si>
  <si>
    <t>Malaysia</t>
  </si>
  <si>
    <t>Mosesburgh</t>
  </si>
  <si>
    <t>East Andrew</t>
  </si>
  <si>
    <t>Schmidtbury</t>
  </si>
  <si>
    <t>East Matthew</t>
  </si>
  <si>
    <t>Port Joel</t>
  </si>
  <si>
    <t>Hortonstad</t>
  </si>
  <si>
    <t>Caseville</t>
  </si>
  <si>
    <t>Greenefurt</t>
  </si>
  <si>
    <t>Davemouth</t>
  </si>
  <si>
    <t>Fieldsbury</t>
  </si>
  <si>
    <t>Cameroon</t>
  </si>
  <si>
    <t>Jenkinsshire</t>
  </si>
  <si>
    <t>Alexanderview</t>
  </si>
  <si>
    <t>Trinidad and Tobago</t>
  </si>
  <si>
    <t>Kimberlyside</t>
  </si>
  <si>
    <t>Port Ericaton</t>
  </si>
  <si>
    <t>Montenegro</t>
  </si>
  <si>
    <t>East Charleshaven</t>
  </si>
  <si>
    <t>Kellyberg</t>
  </si>
  <si>
    <t>East Ericberg</t>
  </si>
  <si>
    <t>Frankstad</t>
  </si>
  <si>
    <t>Jessicaborough</t>
  </si>
  <si>
    <t>Taylorton</t>
  </si>
  <si>
    <t>Oscarside</t>
  </si>
  <si>
    <t>Mcphersonfort</t>
  </si>
  <si>
    <t>South Calebbury</t>
  </si>
  <si>
    <t>Kyrgyz Republic</t>
  </si>
  <si>
    <t>Lesterburgh</t>
  </si>
  <si>
    <t>Davenportmouth</t>
  </si>
  <si>
    <t>South Ashley</t>
  </si>
  <si>
    <t>Russellhaven</t>
  </si>
  <si>
    <t>East Tina</t>
  </si>
  <si>
    <t>South Amymouth</t>
  </si>
  <si>
    <t>Port Jamesburgh</t>
  </si>
  <si>
    <t>Bakerview</t>
  </si>
  <si>
    <t>Antigua and Barbuda</t>
  </si>
  <si>
    <t>Lake Marilynton</t>
  </si>
  <si>
    <t>North Robert</t>
  </si>
  <si>
    <t>Edwardhaven</t>
  </si>
  <si>
    <t>Bryanville</t>
  </si>
  <si>
    <t>Israel</t>
  </si>
  <si>
    <t>Lorifurt</t>
  </si>
  <si>
    <t>Johnsonton</t>
  </si>
  <si>
    <t>Guinea</t>
  </si>
  <si>
    <t>Ashleeshire</t>
  </si>
  <si>
    <t>Rubioport</t>
  </si>
  <si>
    <t>West Benjaminshire</t>
  </si>
  <si>
    <t>Port Laura</t>
  </si>
  <si>
    <t>Shawnview</t>
  </si>
  <si>
    <t>Paulside</t>
  </si>
  <si>
    <t>New Alexanderport</t>
  </si>
  <si>
    <t>Angelaburgh</t>
  </si>
  <si>
    <t>Port Jessica</t>
  </si>
  <si>
    <t>East Christinebury</t>
  </si>
  <si>
    <t>Lake Brad</t>
  </si>
  <si>
    <t>Wendyland</t>
  </si>
  <si>
    <t>New Stephanieville</t>
  </si>
  <si>
    <t>Edwardtown</t>
  </si>
  <si>
    <t>New Lesliemouth</t>
  </si>
  <si>
    <t>Ruthland</t>
  </si>
  <si>
    <t>Kariville</t>
  </si>
  <si>
    <t>Lake Heather</t>
  </si>
  <si>
    <t>North Jacobchester</t>
  </si>
  <si>
    <t>Lake Joshua</t>
  </si>
  <si>
    <t>Robinport</t>
  </si>
  <si>
    <t>South Kristen</t>
  </si>
  <si>
    <t>Venezuela</t>
  </si>
  <si>
    <t>South Monica</t>
  </si>
  <si>
    <t>Rossfurt</t>
  </si>
  <si>
    <t>Lake Davidbury</t>
  </si>
  <si>
    <t>Lake Michael</t>
  </si>
  <si>
    <t>Michaelside</t>
  </si>
  <si>
    <t>North Jenniferstad</t>
  </si>
  <si>
    <t>West Josephfurt</t>
  </si>
  <si>
    <t>Bolivia</t>
  </si>
  <si>
    <t>Colemanville</t>
  </si>
  <si>
    <t>Benin</t>
  </si>
  <si>
    <t>Boyerland</t>
  </si>
  <si>
    <t>Barbados</t>
  </si>
  <si>
    <t>Port Meganland</t>
  </si>
  <si>
    <t>Douglasside</t>
  </si>
  <si>
    <t>Newmanville</t>
  </si>
  <si>
    <t>Guernsey</t>
  </si>
  <si>
    <t>Port Michael</t>
  </si>
  <si>
    <t>Central African Republic</t>
  </si>
  <si>
    <t>Daviesview</t>
  </si>
  <si>
    <t>North Cynthiaport</t>
  </si>
  <si>
    <t>Walkerland</t>
  </si>
  <si>
    <t>East Geraldside</t>
  </si>
  <si>
    <t>West Johnville</t>
  </si>
  <si>
    <t>New Kimberlyland</t>
  </si>
  <si>
    <t>Phillipsshire</t>
  </si>
  <si>
    <t>Evansfurt</t>
  </si>
  <si>
    <t>West Kathleen</t>
  </si>
  <si>
    <t>Melissamouth</t>
  </si>
  <si>
    <t>New Matthewfort</t>
  </si>
  <si>
    <t>Williamsshire</t>
  </si>
  <si>
    <t>North Christopher</t>
  </si>
  <si>
    <t>North Kathrynborough</t>
  </si>
  <si>
    <t>Kristinaview</t>
  </si>
  <si>
    <t>West Maryfurt</t>
  </si>
  <si>
    <t>East Cynthia</t>
  </si>
  <si>
    <t>Campbellview</t>
  </si>
  <si>
    <t>Edwardborough</t>
  </si>
  <si>
    <t>New Donaldside</t>
  </si>
  <si>
    <t>Saudi Arabia</t>
  </si>
  <si>
    <t>Gonzalezshire</t>
  </si>
  <si>
    <t>East Christinatown</t>
  </si>
  <si>
    <t>Bahamas</t>
  </si>
  <si>
    <t>Port Rachel</t>
  </si>
  <si>
    <t>West Dana</t>
  </si>
  <si>
    <t>Bondmouth</t>
  </si>
  <si>
    <t>East Jonathanside</t>
  </si>
  <si>
    <t>New Tracyton</t>
  </si>
  <si>
    <t>South Courtneyview</t>
  </si>
  <si>
    <t>Angelamouth</t>
  </si>
  <si>
    <t>West Richard</t>
  </si>
  <si>
    <t>Lake Jeffreybury</t>
  </si>
  <si>
    <t>New Heatherland</t>
  </si>
  <si>
    <t>Benjaminland</t>
  </si>
  <si>
    <t>Quinnmouth</t>
  </si>
  <si>
    <t>Madagascar</t>
  </si>
  <si>
    <t>Danielfort</t>
  </si>
  <si>
    <t>South Shelleybury</t>
  </si>
  <si>
    <t>East Shannon</t>
  </si>
  <si>
    <t>New Heatherburgh</t>
  </si>
  <si>
    <t>East Shari</t>
  </si>
  <si>
    <t>Ericshire</t>
  </si>
  <si>
    <t>Lake Stevenport</t>
  </si>
  <si>
    <t>Lake Dustinville</t>
  </si>
  <si>
    <t>Victorland</t>
  </si>
  <si>
    <t>North Maxwell</t>
  </si>
  <si>
    <t>East Teresaton</t>
  </si>
  <si>
    <t>South Laurenbury</t>
  </si>
  <si>
    <t>West Ashley</t>
  </si>
  <si>
    <t>Floresberg</t>
  </si>
  <si>
    <t>West Denisemouth</t>
  </si>
  <si>
    <t>Solisshire</t>
  </si>
  <si>
    <t>Richardville</t>
  </si>
  <si>
    <t>Marshallmouth</t>
  </si>
  <si>
    <t>South Charleston</t>
  </si>
  <si>
    <t>North Derekbury</t>
  </si>
  <si>
    <t>Lake Johnfurt</t>
  </si>
  <si>
    <t>Brownstad</t>
  </si>
  <si>
    <t>Cayman Islands</t>
  </si>
  <si>
    <t>New Andrewville</t>
  </si>
  <si>
    <t>Mcmillanton</t>
  </si>
  <si>
    <t>South Bradley</t>
  </si>
  <si>
    <t>Baileyberg</t>
  </si>
  <si>
    <t>Williamtown</t>
  </si>
  <si>
    <t>Uzbekistan</t>
  </si>
  <si>
    <t>North Melissa</t>
  </si>
  <si>
    <t>West Kimton</t>
  </si>
  <si>
    <t>East Johnburgh</t>
  </si>
  <si>
    <t>Gutierrezborough</t>
  </si>
  <si>
    <t>Port Johnland</t>
  </si>
  <si>
    <t>North Morgan</t>
  </si>
  <si>
    <t>Thomasbury</t>
  </si>
  <si>
    <t>North Kathryn</t>
  </si>
  <si>
    <t>Benjaminfort</t>
  </si>
  <si>
    <t>Wallaceview</t>
  </si>
  <si>
    <t>Joshuafurt</t>
  </si>
  <si>
    <t>Lake Alexis</t>
  </si>
  <si>
    <t>Alexanderborough</t>
  </si>
  <si>
    <t>Danielleview</t>
  </si>
  <si>
    <t>Wheelerfort</t>
  </si>
  <si>
    <t>Gordonburgh</t>
  </si>
  <si>
    <t>Deanchester</t>
  </si>
  <si>
    <t>Crystalfort</t>
  </si>
  <si>
    <t>New Douglasfurt</t>
  </si>
  <si>
    <t>Wellsmouth</t>
  </si>
  <si>
    <t>North Francis</t>
  </si>
  <si>
    <t>South Angelaborough</t>
  </si>
  <si>
    <t>West Jessestad</t>
  </si>
  <si>
    <t>New Joseph</t>
  </si>
  <si>
    <t>Carrfurt</t>
  </si>
  <si>
    <t>Collinsfort</t>
  </si>
  <si>
    <t>Saraview</t>
  </si>
  <si>
    <t>Christinaberg</t>
  </si>
  <si>
    <t>Northern Mariana Islands</t>
  </si>
  <si>
    <t>Mooneyside</t>
  </si>
  <si>
    <t>Duncanside</t>
  </si>
  <si>
    <t>North William</t>
  </si>
  <si>
    <t>South Thomas</t>
  </si>
  <si>
    <t>Malikberg</t>
  </si>
  <si>
    <t>North Juliechester</t>
  </si>
  <si>
    <t>Dominican Republic</t>
  </si>
  <si>
    <t>Lake Melodyborough</t>
  </si>
  <si>
    <t>Tylerbury</t>
  </si>
  <si>
    <t>Smithhaven</t>
  </si>
  <si>
    <t>Jenniferchester</t>
  </si>
  <si>
    <t>East Amyview</t>
  </si>
  <si>
    <t>New Vanessa</t>
  </si>
  <si>
    <t>Mitchellport</t>
  </si>
  <si>
    <t>Katherinechester</t>
  </si>
  <si>
    <t>Danielburgh</t>
  </si>
  <si>
    <t>Markmouth</t>
  </si>
  <si>
    <t>Port Christianshire</t>
  </si>
  <si>
    <t>Gibraltar</t>
  </si>
  <si>
    <t>Rogersmouth</t>
  </si>
  <si>
    <t>Savannahshire</t>
  </si>
  <si>
    <t>Briantown</t>
  </si>
  <si>
    <t>Torresville</t>
  </si>
  <si>
    <t>West Matthewburgh</t>
  </si>
  <si>
    <t>North Joshua</t>
  </si>
  <si>
    <t>Phelpsberg</t>
  </si>
  <si>
    <t>New Caitlin</t>
  </si>
  <si>
    <t>West Paul</t>
  </si>
  <si>
    <t>Roychester</t>
  </si>
  <si>
    <t>Clarkview</t>
  </si>
  <si>
    <t>New Donnafurt</t>
  </si>
  <si>
    <t>West Erinburgh</t>
  </si>
  <si>
    <t>United Kingdom</t>
  </si>
  <si>
    <t>Stephaniehaven</t>
  </si>
  <si>
    <t>North Hector</t>
  </si>
  <si>
    <t>Kimberlyport</t>
  </si>
  <si>
    <t>Lake Matthew</t>
  </si>
  <si>
    <t>North Elizabethstad</t>
  </si>
  <si>
    <t>New Gina</t>
  </si>
  <si>
    <t>South Timview</t>
  </si>
  <si>
    <t>New Samanthaland</t>
  </si>
  <si>
    <t>Brandonchester</t>
  </si>
  <si>
    <t>Colemanfort</t>
  </si>
  <si>
    <t>Port Sarah</t>
  </si>
  <si>
    <t>Jeffreychester</t>
  </si>
  <si>
    <t>North Kellyland</t>
  </si>
  <si>
    <t>North Sherry</t>
  </si>
  <si>
    <t>Nicaragua</t>
  </si>
  <si>
    <t>New Matthewborough</t>
  </si>
  <si>
    <t>Lake Gregoryburgh</t>
  </si>
  <si>
    <t>Nelsonview</t>
  </si>
  <si>
    <t>North Shannonmouth</t>
  </si>
  <si>
    <t>East Brandimouth</t>
  </si>
  <si>
    <t>North Mark</t>
  </si>
  <si>
    <t>Davisberg</t>
  </si>
  <si>
    <t>Ryanside</t>
  </si>
  <si>
    <t>Bahrain</t>
  </si>
  <si>
    <t>Mannside</t>
  </si>
  <si>
    <t>East Benjamin</t>
  </si>
  <si>
    <t>Katherineville</t>
  </si>
  <si>
    <t>Mcclainfurt</t>
  </si>
  <si>
    <t>Jessicaview</t>
  </si>
  <si>
    <t>South Sandraborough</t>
  </si>
  <si>
    <t>Port Rhonda</t>
  </si>
  <si>
    <t>East Tanyamouth</t>
  </si>
  <si>
    <t>Leeburgh</t>
  </si>
  <si>
    <t>Smithchester</t>
  </si>
  <si>
    <t>Jamiebury</t>
  </si>
  <si>
    <t>North Dawnbury</t>
  </si>
  <si>
    <t>Lake Sara</t>
  </si>
  <si>
    <t>Odonnellchester</t>
  </si>
  <si>
    <t>Robertsburgh</t>
  </si>
  <si>
    <t>West Candice</t>
  </si>
  <si>
    <t>Woodsborough</t>
  </si>
  <si>
    <t>East Courtneychester</t>
  </si>
  <si>
    <t>Blakefurt</t>
  </si>
  <si>
    <t>Susanshire</t>
  </si>
  <si>
    <t>Gutierrezview</t>
  </si>
  <si>
    <t>Lake Edwin</t>
  </si>
  <si>
    <t>Rogerhaven</t>
  </si>
  <si>
    <t>Vargashaven</t>
  </si>
  <si>
    <t>Angelaville</t>
  </si>
  <si>
    <t>Lake Gary</t>
  </si>
  <si>
    <t>South Bruce</t>
  </si>
  <si>
    <t>South Kevinfurt</t>
  </si>
  <si>
    <t>Stevenburgh</t>
  </si>
  <si>
    <t>Carlashire</t>
  </si>
  <si>
    <t>Port Jennifer</t>
  </si>
  <si>
    <t>North Charlesburgh</t>
  </si>
  <si>
    <t>West Jason</t>
  </si>
  <si>
    <t>Maldonadomouth</t>
  </si>
  <si>
    <t>Woodschester</t>
  </si>
  <si>
    <t>Mccoychester</t>
  </si>
  <si>
    <t>Rodriguezbury</t>
  </si>
  <si>
    <t>New Zealand</t>
  </si>
  <si>
    <t>West Andrew</t>
  </si>
  <si>
    <t>Ashleyfort</t>
  </si>
  <si>
    <t>Jamaica</t>
  </si>
  <si>
    <t>Amandatown</t>
  </si>
  <si>
    <t>South Erinburgh</t>
  </si>
  <si>
    <t>West Jesse</t>
  </si>
  <si>
    <t>Croatia</t>
  </si>
  <si>
    <t>South Reneemouth</t>
  </si>
  <si>
    <t>Raymondland</t>
  </si>
  <si>
    <t>Deborahbury</t>
  </si>
  <si>
    <t>Port Jamesfurt</t>
  </si>
  <si>
    <t>New Gregoryland</t>
  </si>
  <si>
    <t>East Emmaland</t>
  </si>
  <si>
    <t>South Ambershire</t>
  </si>
  <si>
    <t>Lake Justinfort</t>
  </si>
  <si>
    <t>Wilsonshire</t>
  </si>
  <si>
    <t>Dennisborough</t>
  </si>
  <si>
    <t>New Toni</t>
  </si>
  <si>
    <t>Mullenville</t>
  </si>
  <si>
    <t>Morristown</t>
  </si>
  <si>
    <t>South Jeffrey</t>
  </si>
  <si>
    <t>West Donland</t>
  </si>
  <si>
    <t>Smithberg</t>
  </si>
  <si>
    <t>Lake Lauramouth</t>
  </si>
  <si>
    <t>East Charlesborough</t>
  </si>
  <si>
    <t>Mongolia</t>
  </si>
  <si>
    <t>North Dannyhaven</t>
  </si>
  <si>
    <t>Lake Antoniostad</t>
  </si>
  <si>
    <t>New Stephanie</t>
  </si>
  <si>
    <t>Lake Linda</t>
  </si>
  <si>
    <t>Michaelshire</t>
  </si>
  <si>
    <t>Lake Diane</t>
  </si>
  <si>
    <t>Christineside</t>
  </si>
  <si>
    <t>Weaverstad</t>
  </si>
  <si>
    <t>Ronaldstad</t>
  </si>
  <si>
    <t>Andrewfort</t>
  </si>
  <si>
    <t>North Jamesland</t>
  </si>
  <si>
    <t>West Melissastad</t>
  </si>
  <si>
    <t>Lake Nicholasstad</t>
  </si>
  <si>
    <t>East William</t>
  </si>
  <si>
    <t>Clarkport</t>
  </si>
  <si>
    <t>West Kevinborough</t>
  </si>
  <si>
    <t>Lewisborough</t>
  </si>
  <si>
    <t>Port Alisonberg</t>
  </si>
  <si>
    <t>Lake Calvin</t>
  </si>
  <si>
    <t>Garciaton</t>
  </si>
  <si>
    <t>Turks and Caicos Islands</t>
  </si>
  <si>
    <t>Davidbury</t>
  </si>
  <si>
    <t>Lake Christopher</t>
  </si>
  <si>
    <t>Combsburgh</t>
  </si>
  <si>
    <t>West Dennis</t>
  </si>
  <si>
    <t>Port Miachester</t>
  </si>
  <si>
    <t>Lake Juanstad</t>
  </si>
  <si>
    <t>Lopezhaven</t>
  </si>
  <si>
    <t>Nancyfurt</t>
  </si>
  <si>
    <t>Williamsview</t>
  </si>
  <si>
    <t>Syrian Arab Republic</t>
  </si>
  <si>
    <t>Perezport</t>
  </si>
  <si>
    <t>Moralesburgh</t>
  </si>
  <si>
    <t>South Brandonville</t>
  </si>
  <si>
    <t>Kellychester</t>
  </si>
  <si>
    <t>Davidfurt</t>
  </si>
  <si>
    <t>Port Adamland</t>
  </si>
  <si>
    <t>North Christianland</t>
  </si>
  <si>
    <t>South Connorborough</t>
  </si>
  <si>
    <t>North Joanna</t>
  </si>
  <si>
    <t>Baileyshire</t>
  </si>
  <si>
    <t>Albania</t>
  </si>
  <si>
    <t>Meyertown</t>
  </si>
  <si>
    <t>Matthewville</t>
  </si>
  <si>
    <t>Lake Kristyport</t>
  </si>
  <si>
    <t>New Kristastad</t>
  </si>
  <si>
    <t>North Steven</t>
  </si>
  <si>
    <t>Lake Megantown</t>
  </si>
  <si>
    <t>Thompsonport</t>
  </si>
  <si>
    <t>Lake Rodney</t>
  </si>
  <si>
    <t>Andreafurt</t>
  </si>
  <si>
    <t>Port Brent</t>
  </si>
  <si>
    <t>Josephton</t>
  </si>
  <si>
    <t>Patrickland</t>
  </si>
  <si>
    <t>Rodriguezstad</t>
  </si>
  <si>
    <t>Nielsenmouth</t>
  </si>
  <si>
    <t>East Cory</t>
  </si>
  <si>
    <t>Port Julieland</t>
  </si>
  <si>
    <t>East Raymond</t>
  </si>
  <si>
    <t>Thorntontown</t>
  </si>
  <si>
    <t>Kathleenborough</t>
  </si>
  <si>
    <t>Aaronview</t>
  </si>
  <si>
    <t>Lake Adamland</t>
  </si>
  <si>
    <t>South Ericstad</t>
  </si>
  <si>
    <t>Lake Susanport</t>
  </si>
  <si>
    <t>Lake Marcus</t>
  </si>
  <si>
    <t>South Frank</t>
  </si>
  <si>
    <t>Port Christineside</t>
  </si>
  <si>
    <t>Danieltown</t>
  </si>
  <si>
    <t>Nepal</t>
  </si>
  <si>
    <t>Evansmouth</t>
  </si>
  <si>
    <t>Thompsonmouth</t>
  </si>
  <si>
    <t>Cherylshire</t>
  </si>
  <si>
    <t>South Amberbury</t>
  </si>
  <si>
    <t>Carrfort</t>
  </si>
  <si>
    <t>West Tammyfurt</t>
  </si>
  <si>
    <t>Garciaport</t>
  </si>
  <si>
    <t>Pagefurt</t>
  </si>
  <si>
    <t>Foleymouth</t>
  </si>
  <si>
    <t>New Dianeland</t>
  </si>
  <si>
    <t>East Samantha</t>
  </si>
  <si>
    <t>Port Cynthiastad</t>
  </si>
  <si>
    <t>Port Jacobmouth</t>
  </si>
  <si>
    <t>North Davidhaven</t>
  </si>
  <si>
    <t>Alexandraside</t>
  </si>
  <si>
    <t>Gonzalezland</t>
  </si>
  <si>
    <t>South Rachelside</t>
  </si>
  <si>
    <t>Port Jillian</t>
  </si>
  <si>
    <t>North James</t>
  </si>
  <si>
    <t>Jillton</t>
  </si>
  <si>
    <t>Hodgeside</t>
  </si>
  <si>
    <t>North Debra</t>
  </si>
  <si>
    <t>North Jesse</t>
  </si>
  <si>
    <t>Johnsonmouth</t>
  </si>
  <si>
    <t>Morganland</t>
  </si>
  <si>
    <t>Lake Phillipport</t>
  </si>
  <si>
    <t>Lake Amberburgh</t>
  </si>
  <si>
    <t>East Jenniferfort</t>
  </si>
  <si>
    <t>Jonesstad</t>
  </si>
  <si>
    <t>Samanthastad</t>
  </si>
  <si>
    <t>West Lindafort</t>
  </si>
  <si>
    <t>East Carriefort</t>
  </si>
  <si>
    <t>South Keith</t>
  </si>
  <si>
    <t>Jacobsview</t>
  </si>
  <si>
    <t>South Christopher</t>
  </si>
  <si>
    <t>Martinshire</t>
  </si>
  <si>
    <t>Kathryntown</t>
  </si>
  <si>
    <t>New Wesleyside</t>
  </si>
  <si>
    <t>Port Shawnstad</t>
  </si>
  <si>
    <t>North Aprilfurt</t>
  </si>
  <si>
    <t>Michellechester</t>
  </si>
  <si>
    <t>Lake Rebeccashire</t>
  </si>
  <si>
    <t>Clarkton</t>
  </si>
  <si>
    <t>New Brandonport</t>
  </si>
  <si>
    <t>Frazierfort</t>
  </si>
  <si>
    <t>South Christineport</t>
  </si>
  <si>
    <t>Brettland</t>
  </si>
  <si>
    <t>South Emilybury</t>
  </si>
  <si>
    <t>Donaldville</t>
  </si>
  <si>
    <t>Cherylborough</t>
  </si>
  <si>
    <t>Lake Richardmouth</t>
  </si>
  <si>
    <t>Mendeztown</t>
  </si>
  <si>
    <t>Lake Heatherstad</t>
  </si>
  <si>
    <t>Lake Todd</t>
  </si>
  <si>
    <t>East Kimberly</t>
  </si>
  <si>
    <t>Lake Victoriashire</t>
  </si>
  <si>
    <t>Cardenasstad</t>
  </si>
  <si>
    <t>Kevinborough</t>
  </si>
  <si>
    <t>New Rachel</t>
  </si>
  <si>
    <t>New Emily</t>
  </si>
  <si>
    <t>Thomasburgh</t>
  </si>
  <si>
    <t>Haysfort</t>
  </si>
  <si>
    <t>Joneshaven</t>
  </si>
  <si>
    <t>Christopherhaven</t>
  </si>
  <si>
    <t>West Logantown</t>
  </si>
  <si>
    <t>Housestad</t>
  </si>
  <si>
    <t>Lake Megan</t>
  </si>
  <si>
    <t>Robertmouth</t>
  </si>
  <si>
    <t>Lake Patrickburgh</t>
  </si>
  <si>
    <t>West Christina</t>
  </si>
  <si>
    <t>Kellyhaven</t>
  </si>
  <si>
    <t>Murphyshire</t>
  </si>
  <si>
    <t>North Joshuaville</t>
  </si>
  <si>
    <t>Jennifermouth</t>
  </si>
  <si>
    <t>West Lindsayview</t>
  </si>
  <si>
    <t>Bushtown</t>
  </si>
  <si>
    <t>New Sharon</t>
  </si>
  <si>
    <t>Port Antonio</t>
  </si>
  <si>
    <t>West Zacharyside</t>
  </si>
  <si>
    <t>South Margaretfurt</t>
  </si>
  <si>
    <t>New Devin</t>
  </si>
  <si>
    <t>East Holly</t>
  </si>
  <si>
    <t>Port Karen</t>
  </si>
  <si>
    <t>Port Martin</t>
  </si>
  <si>
    <t>Deannaborough</t>
  </si>
  <si>
    <t>Garciaville</t>
  </si>
  <si>
    <t>Josephland</t>
  </si>
  <si>
    <t>Lake Chris</t>
  </si>
  <si>
    <t>Jameschester</t>
  </si>
  <si>
    <t>Meganmouth</t>
  </si>
  <si>
    <t>Port Monicafort</t>
  </si>
  <si>
    <t>North Jennifer</t>
  </si>
  <si>
    <t>Lake Maryburgh</t>
  </si>
  <si>
    <t>South Janet</t>
  </si>
  <si>
    <t>Richland</t>
  </si>
  <si>
    <t>East Sabrina</t>
  </si>
  <si>
    <t>West Andrewland</t>
  </si>
  <si>
    <t>East Joseph</t>
  </si>
  <si>
    <t>East Ashley</t>
  </si>
  <si>
    <t>West Amanda</t>
  </si>
  <si>
    <t>Coreyshire</t>
  </si>
  <si>
    <t>South Donnaton</t>
  </si>
  <si>
    <t>East Abigailhaven</t>
  </si>
  <si>
    <t>Morganborough</t>
  </si>
  <si>
    <t>North Erika</t>
  </si>
  <si>
    <t>Houstonville</t>
  </si>
  <si>
    <t>Larsenbury</t>
  </si>
  <si>
    <t>Amyburgh</t>
  </si>
  <si>
    <t>Sarahaven</t>
  </si>
  <si>
    <t>New Marvin</t>
  </si>
  <si>
    <t>Port Michellemouth</t>
  </si>
  <si>
    <t>South Brittany</t>
  </si>
  <si>
    <t>Lake Katieland</t>
  </si>
  <si>
    <t>South Nathan</t>
  </si>
  <si>
    <t>Jasonstad</t>
  </si>
  <si>
    <t>Lisafort</t>
  </si>
  <si>
    <t>Melendezborough</t>
  </si>
  <si>
    <t>Copelandbury</t>
  </si>
  <si>
    <t>Collinsberg</t>
  </si>
  <si>
    <t>Lake Jesusville</t>
  </si>
  <si>
    <t>East Garrett</t>
  </si>
  <si>
    <t>Arielburgh</t>
  </si>
  <si>
    <t>Hollyfort</t>
  </si>
  <si>
    <t>Chelseaton</t>
  </si>
  <si>
    <t>North Oscarland</t>
  </si>
  <si>
    <t>West Veronica</t>
  </si>
  <si>
    <t>Port Dillonmouth</t>
  </si>
  <si>
    <t>New Rickey</t>
  </si>
  <si>
    <t>Jeffreymouth</t>
  </si>
  <si>
    <t>South Eric</t>
  </si>
  <si>
    <t>New Aaron</t>
  </si>
  <si>
    <t>South Doris</t>
  </si>
  <si>
    <t>Estonia</t>
  </si>
  <si>
    <t>Carolburgh</t>
  </si>
  <si>
    <t>New Tammy</t>
  </si>
  <si>
    <t>New Michael</t>
  </si>
  <si>
    <t>Debrachester</t>
  </si>
  <si>
    <t>Lake Derekport</t>
  </si>
  <si>
    <t>Port Jessicaport</t>
  </si>
  <si>
    <t>Garyburgh</t>
  </si>
  <si>
    <t>South Elizabethton</t>
  </si>
  <si>
    <t>Vazquezborough</t>
  </si>
  <si>
    <t>Brianmouth</t>
  </si>
  <si>
    <t>Smithville</t>
  </si>
  <si>
    <t>Bullockchester</t>
  </si>
  <si>
    <t>South Samuel</t>
  </si>
  <si>
    <t>Lake David</t>
  </si>
  <si>
    <t>Roseton</t>
  </si>
  <si>
    <t>South Stephenstad</t>
  </si>
  <si>
    <t>Johnathanport</t>
  </si>
  <si>
    <t>Gregorychester</t>
  </si>
  <si>
    <t>East Thomasmouth</t>
  </si>
  <si>
    <t>New Antonio</t>
  </si>
  <si>
    <t>Lake Michaelbury</t>
  </si>
  <si>
    <t>Thomasville</t>
  </si>
  <si>
    <t>North Johnside</t>
  </si>
  <si>
    <t>Johnview</t>
  </si>
  <si>
    <t>East Stephenhaven</t>
  </si>
  <si>
    <t>Nicholsonport</t>
  </si>
  <si>
    <t>North Lindaport</t>
  </si>
  <si>
    <t>North Kelly</t>
  </si>
  <si>
    <t>New Joshuatown</t>
  </si>
  <si>
    <t>Lindastad</t>
  </si>
  <si>
    <t>Nicholaschester</t>
  </si>
  <si>
    <t>North Kristinaborough</t>
  </si>
  <si>
    <t>Pattonville</t>
  </si>
  <si>
    <t>Gomezberg</t>
  </si>
  <si>
    <t>Lake Elizabethland</t>
  </si>
  <si>
    <t>North Michelle</t>
  </si>
  <si>
    <t>Spain</t>
  </si>
  <si>
    <t>Port Theresa</t>
  </si>
  <si>
    <t>Jessicastad</t>
  </si>
  <si>
    <t>South Amandaside</t>
  </si>
  <si>
    <t>New Joshua</t>
  </si>
  <si>
    <t>Lake Roger</t>
  </si>
  <si>
    <t>Timothyport</t>
  </si>
  <si>
    <t>Winterschester</t>
  </si>
  <si>
    <t>Jimenezville</t>
  </si>
  <si>
    <t>Lewismouth</t>
  </si>
  <si>
    <t>Whitneychester</t>
  </si>
  <si>
    <t>Ashleyberg</t>
  </si>
  <si>
    <t>Eatonmouth</t>
  </si>
  <si>
    <t>North Nicoleview</t>
  </si>
  <si>
    <t>West Danielland</t>
  </si>
  <si>
    <t>South Vanessaburgh</t>
  </si>
  <si>
    <t>Pamelaberg</t>
  </si>
  <si>
    <t>Paulabury</t>
  </si>
  <si>
    <t>South Angela</t>
  </si>
  <si>
    <t>West Melissa</t>
  </si>
  <si>
    <t>East Jennifer</t>
  </si>
  <si>
    <t>Lake Hannahborough</t>
  </si>
  <si>
    <t>Mariabury</t>
  </si>
  <si>
    <t>New Maryborough</t>
  </si>
  <si>
    <t>Williamstad</t>
  </si>
  <si>
    <t>West Peter</t>
  </si>
  <si>
    <t>Deanburgh</t>
  </si>
  <si>
    <t>Georgeland</t>
  </si>
  <si>
    <t>Kellyland</t>
  </si>
  <si>
    <t>West Austinview</t>
  </si>
  <si>
    <t>Jimmyton</t>
  </si>
  <si>
    <t>Douglasburgh</t>
  </si>
  <si>
    <t>South Kennethchester</t>
  </si>
  <si>
    <t>Jenniferfort</t>
  </si>
  <si>
    <t>Ortizview</t>
  </si>
  <si>
    <t>Bushberg</t>
  </si>
  <si>
    <t>Donnashire</t>
  </si>
  <si>
    <t>Gibbstown</t>
  </si>
  <si>
    <t>North Robin</t>
  </si>
  <si>
    <t>Rhondamouth</t>
  </si>
  <si>
    <t>Royville</t>
  </si>
  <si>
    <t>Lake Amandaland</t>
  </si>
  <si>
    <t>Danielshire</t>
  </si>
  <si>
    <t>Colombia</t>
  </si>
  <si>
    <t>West Christopherchester</t>
  </si>
  <si>
    <t>Lake Jeanettechester</t>
  </si>
  <si>
    <t>Alejandrabury</t>
  </si>
  <si>
    <t>Bishopfurt</t>
  </si>
  <si>
    <t>Lake Janice</t>
  </si>
  <si>
    <t>Carterfort</t>
  </si>
  <si>
    <t>South Barry</t>
  </si>
  <si>
    <t>Josephmouth</t>
  </si>
  <si>
    <t>Chadton</t>
  </si>
  <si>
    <t>Blakeport</t>
  </si>
  <si>
    <t>North Jordanburgh</t>
  </si>
  <si>
    <t>Theresaport</t>
  </si>
  <si>
    <t>West Rachel</t>
  </si>
  <si>
    <t>Tonyborough</t>
  </si>
  <si>
    <t>Lake Sarahbury</t>
  </si>
  <si>
    <t>Ghana</t>
  </si>
  <si>
    <t>Matthewsstad</t>
  </si>
  <si>
    <t>North Toddport</t>
  </si>
  <si>
    <t>Lake Scott</t>
  </si>
  <si>
    <t>Sueland</t>
  </si>
  <si>
    <t>Glassfort</t>
  </si>
  <si>
    <t>Lopezmouth</t>
  </si>
  <si>
    <t>Jasonmouth</t>
  </si>
  <si>
    <t>Michaelchester</t>
  </si>
  <si>
    <t>Acostaton</t>
  </si>
  <si>
    <t>South Laura</t>
  </si>
  <si>
    <t>Burtonfurt</t>
  </si>
  <si>
    <t>South Wendy</t>
  </si>
  <si>
    <t>Leahside</t>
  </si>
  <si>
    <t>East Cynthiahaven</t>
  </si>
  <si>
    <t>North Kyleburgh</t>
  </si>
  <si>
    <t>Baileytown</t>
  </si>
  <si>
    <t>North Timothy</t>
  </si>
  <si>
    <t>Garciafurt</t>
  </si>
  <si>
    <t>West Karenborough</t>
  </si>
  <si>
    <t>Lake Jennifer</t>
  </si>
  <si>
    <t>Harveyshire</t>
  </si>
  <si>
    <t>Dawnmouth</t>
  </si>
  <si>
    <t>Port Deniseside</t>
  </si>
  <si>
    <t>Teresaland</t>
  </si>
  <si>
    <t>East Ashleymouth</t>
  </si>
  <si>
    <t>Jamesbury</t>
  </si>
  <si>
    <t>Jamesburgh</t>
  </si>
  <si>
    <t>Youngtown</t>
  </si>
  <si>
    <t>Lake Adamstad</t>
  </si>
  <si>
    <t>Stanleyfort</t>
  </si>
  <si>
    <t>Lake Christy</t>
  </si>
  <si>
    <t>Shaunmouth</t>
  </si>
  <si>
    <t>Henryburgh</t>
  </si>
  <si>
    <t>Adamsmouth</t>
  </si>
  <si>
    <t>Steventon</t>
  </si>
  <si>
    <t>Susanfurt</t>
  </si>
  <si>
    <t>Janiceview</t>
  </si>
  <si>
    <t>Curtisberg</t>
  </si>
  <si>
    <t>Brownshire</t>
  </si>
  <si>
    <t>New Gregorymouth</t>
  </si>
  <si>
    <t>West Jerrymouth</t>
  </si>
  <si>
    <t>Phillipchester</t>
  </si>
  <si>
    <t>New Angelaton</t>
  </si>
  <si>
    <t>East Cody</t>
  </si>
  <si>
    <t>Lake Justin</t>
  </si>
  <si>
    <t>South Michaelbury</t>
  </si>
  <si>
    <t>Danielsfurt</t>
  </si>
  <si>
    <t>North Richardburgh</t>
  </si>
  <si>
    <t>Garymouth</t>
  </si>
  <si>
    <t>Lake Richard</t>
  </si>
  <si>
    <t>Kevinshire</t>
  </si>
  <si>
    <t>Delgadomouth</t>
  </si>
  <si>
    <t>Ortizville</t>
  </si>
  <si>
    <t>Michaelport</t>
  </si>
  <si>
    <t>Schmidtmouth</t>
  </si>
  <si>
    <t>Philippines</t>
  </si>
  <si>
    <t>Chadfort</t>
  </si>
  <si>
    <t>East Juliebury</t>
  </si>
  <si>
    <t>East Jilltown</t>
  </si>
  <si>
    <t>Ruizstad</t>
  </si>
  <si>
    <t>New Timothyville</t>
  </si>
  <si>
    <t>Ryanmouth</t>
  </si>
  <si>
    <t>Smithland</t>
  </si>
  <si>
    <t>Muellerchester</t>
  </si>
  <si>
    <t>Higginsstad</t>
  </si>
  <si>
    <t>North Christianton</t>
  </si>
  <si>
    <t>Lake Stacey</t>
  </si>
  <si>
    <t>East Rodneyberg</t>
  </si>
  <si>
    <t>North Stephanieshire</t>
  </si>
  <si>
    <t>Lutzmouth</t>
  </si>
  <si>
    <t>West Kayla</t>
  </si>
  <si>
    <t>Shieldsmouth</t>
  </si>
  <si>
    <t>Madelinetown</t>
  </si>
  <si>
    <t>Port Samantha</t>
  </si>
  <si>
    <t>South Jonathon</t>
  </si>
  <si>
    <t>Lake George</t>
  </si>
  <si>
    <t>Lao People's Democratic Republic</t>
  </si>
  <si>
    <t>South Janetport</t>
  </si>
  <si>
    <t>Millerside</t>
  </si>
  <si>
    <t>Lopezstad</t>
  </si>
  <si>
    <t>New Latoya</t>
  </si>
  <si>
    <t>North Dave</t>
  </si>
  <si>
    <t>Fowlerport</t>
  </si>
  <si>
    <t>Walkerhaven</t>
  </si>
  <si>
    <t>East Jeremyborough</t>
  </si>
  <si>
    <t>North Crystalville</t>
  </si>
  <si>
    <t>Port Tylerbury</t>
  </si>
  <si>
    <t>New Davidport</t>
  </si>
  <si>
    <t>West Christopher</t>
  </si>
  <si>
    <t>Downsview</t>
  </si>
  <si>
    <t>Port Brianland</t>
  </si>
  <si>
    <t>Mccoytown</t>
  </si>
  <si>
    <t>West Justin</t>
  </si>
  <si>
    <t>Mathewsstad</t>
  </si>
  <si>
    <t>Craneton</t>
  </si>
  <si>
    <t>New Stacy</t>
  </si>
  <si>
    <t>Lake Anthonyfurt</t>
  </si>
  <si>
    <t>South Jamesfurt</t>
  </si>
  <si>
    <t>Hornefort</t>
  </si>
  <si>
    <t>British Virgin Islands</t>
  </si>
  <si>
    <t>Port Noahside</t>
  </si>
  <si>
    <t>West Thomaston</t>
  </si>
  <si>
    <t>Alexistown</t>
  </si>
  <si>
    <t>South Bobby</t>
  </si>
  <si>
    <t>Williamview</t>
  </si>
  <si>
    <t>New Jeremymouth</t>
  </si>
  <si>
    <t>Christopherside</t>
  </si>
  <si>
    <t>Jessicaton</t>
  </si>
  <si>
    <t>New Luis</t>
  </si>
  <si>
    <t>Lake Jacob</t>
  </si>
  <si>
    <t>Jesseside</t>
  </si>
  <si>
    <t>Lindsayville</t>
  </si>
  <si>
    <t>Port Davidport</t>
  </si>
  <si>
    <t>New Tonitown</t>
  </si>
  <si>
    <t>Lisamouth</t>
  </si>
  <si>
    <t>Port Michaelburgh</t>
  </si>
  <si>
    <t>Annestad</t>
  </si>
  <si>
    <t>Daltonburgh</t>
  </si>
  <si>
    <t>Kylieton</t>
  </si>
  <si>
    <t>Martinezfurt</t>
  </si>
  <si>
    <t>Port Donaldton</t>
  </si>
  <si>
    <t>South Georgehaven</t>
  </si>
  <si>
    <t>Youngmouth</t>
  </si>
  <si>
    <t>Ellischester</t>
  </si>
  <si>
    <t>West Kelly</t>
  </si>
  <si>
    <t>Rachelchester</t>
  </si>
  <si>
    <t>Katherineside</t>
  </si>
  <si>
    <t>North Mikeville</t>
  </si>
  <si>
    <t>Jessicamouth</t>
  </si>
  <si>
    <t>Perezmouth</t>
  </si>
  <si>
    <t>Davisstad</t>
  </si>
  <si>
    <t>East Michelle</t>
  </si>
  <si>
    <t>Lake Charles</t>
  </si>
  <si>
    <t>Harrisonmouth</t>
  </si>
  <si>
    <t>South Tracyside</t>
  </si>
  <si>
    <t>Alexandershire</t>
  </si>
  <si>
    <t>Freemanfort</t>
  </si>
  <si>
    <t>New Rebecca</t>
  </si>
  <si>
    <t>Bakerland</t>
  </si>
  <si>
    <t>Pittmanburgh</t>
  </si>
  <si>
    <t>South Colleen</t>
  </si>
  <si>
    <t>Kellimouth</t>
  </si>
  <si>
    <t>East Laura</t>
  </si>
  <si>
    <t>West Tonyachester</t>
  </si>
  <si>
    <t>Dunnstad</t>
  </si>
  <si>
    <t>Stewartton</t>
  </si>
  <si>
    <t>Randymouth</t>
  </si>
  <si>
    <t>Rachelmouth</t>
  </si>
  <si>
    <t>Kaylaborough</t>
  </si>
  <si>
    <t>Harristown</t>
  </si>
  <si>
    <t>Jacobfort</t>
  </si>
  <si>
    <t>North Paul</t>
  </si>
  <si>
    <t>South Darlene</t>
  </si>
  <si>
    <t>Lindamouth</t>
  </si>
  <si>
    <t>Fordport</t>
  </si>
  <si>
    <t>Wilsonfort</t>
  </si>
  <si>
    <t>Port Michelle</t>
  </si>
  <si>
    <t>Blairfurt</t>
  </si>
  <si>
    <t>Port Sandraburgh</t>
  </si>
  <si>
    <t>New David</t>
  </si>
  <si>
    <t>South Michael</t>
  </si>
  <si>
    <t>Fullermouth</t>
  </si>
  <si>
    <t>Heathershire</t>
  </si>
  <si>
    <t>South Cynthiashire</t>
  </si>
  <si>
    <t>Kimberlytown</t>
  </si>
  <si>
    <t>East Kirkfurt</t>
  </si>
  <si>
    <t>Margaretmouth</t>
  </si>
  <si>
    <t>Chrismouth</t>
  </si>
  <si>
    <t>New William</t>
  </si>
  <si>
    <t>East Kaitlyn</t>
  </si>
  <si>
    <t>New Bradley</t>
  </si>
  <si>
    <t>Lake Ashleyfort</t>
  </si>
  <si>
    <t>Monicastad</t>
  </si>
  <si>
    <t>Port Christinamouth</t>
  </si>
  <si>
    <t>West Gregory</t>
  </si>
  <si>
    <t>Grayshire</t>
  </si>
  <si>
    <t>Port Zachary</t>
  </si>
  <si>
    <t>Martinborough</t>
  </si>
  <si>
    <t>West Charlesfurt</t>
  </si>
  <si>
    <t>Dunnview</t>
  </si>
  <si>
    <t>Yateshaven</t>
  </si>
  <si>
    <t>Jamesstad</t>
  </si>
  <si>
    <t>South Gregory</t>
  </si>
  <si>
    <t>Powellstad</t>
  </si>
  <si>
    <t>New Shawn</t>
  </si>
  <si>
    <t>Morrisborough</t>
  </si>
  <si>
    <t>Williamhaven</t>
  </si>
  <si>
    <t>West Philipland</t>
  </si>
  <si>
    <t>Bridgesborough</t>
  </si>
  <si>
    <t>Chelseamouth</t>
  </si>
  <si>
    <t>Port Mary</t>
  </si>
  <si>
    <t>Padillaport</t>
  </si>
  <si>
    <t>Michaelfort</t>
  </si>
  <si>
    <t>Port Michaelport</t>
  </si>
  <si>
    <t>Marialand</t>
  </si>
  <si>
    <t>Wilsonview</t>
  </si>
  <si>
    <t>Bradmouth</t>
  </si>
  <si>
    <t>Greenstad</t>
  </si>
  <si>
    <t>Karenstad</t>
  </si>
  <si>
    <t>Joshuabury</t>
  </si>
  <si>
    <t>Shawnmouth</t>
  </si>
  <si>
    <t>Port Jacqueline</t>
  </si>
  <si>
    <t>West Crystal</t>
  </si>
  <si>
    <t>Port Robert</t>
  </si>
  <si>
    <t>Brandonborough</t>
  </si>
  <si>
    <t>North Hollyfort</t>
  </si>
  <si>
    <t>Port Kaylahaven</t>
  </si>
  <si>
    <t>Port Laurentown</t>
  </si>
  <si>
    <t>Staceystad</t>
  </si>
  <si>
    <t>Solisside</t>
  </si>
  <si>
    <t>Ambershire</t>
  </si>
  <si>
    <t>Jackfort</t>
  </si>
  <si>
    <t>South Jennifer</t>
  </si>
  <si>
    <t>Schneiderhaven</t>
  </si>
  <si>
    <t>Kristinashire</t>
  </si>
  <si>
    <t>New Maria</t>
  </si>
  <si>
    <t>New Derek</t>
  </si>
  <si>
    <t>Jamesview</t>
  </si>
  <si>
    <t>Newtonshire</t>
  </si>
  <si>
    <t>Andrewburgh</t>
  </si>
  <si>
    <t>Port Monique</t>
  </si>
  <si>
    <t>Cantrellview</t>
  </si>
  <si>
    <t>Port Denisefort</t>
  </si>
  <si>
    <t>North Bethanychester</t>
  </si>
  <si>
    <t>Dianaburgh</t>
  </si>
  <si>
    <t>Porterport</t>
  </si>
  <si>
    <t>North Robintown</t>
  </si>
  <si>
    <t>Lewisport</t>
  </si>
  <si>
    <t>New Andrew</t>
  </si>
  <si>
    <t>Nicolefurt</t>
  </si>
  <si>
    <t>Lewisside</t>
  </si>
  <si>
    <t>East Donaldville</t>
  </si>
  <si>
    <t>Cannonshire</t>
  </si>
  <si>
    <t>Deanberg</t>
  </si>
  <si>
    <t>Port Ericmouth</t>
  </si>
  <si>
    <t>Austinland</t>
  </si>
  <si>
    <t>Angelafurt</t>
  </si>
  <si>
    <t>Rogersfurt</t>
  </si>
  <si>
    <t>North Jacquelineville</t>
  </si>
  <si>
    <t>South Michelle</t>
  </si>
  <si>
    <t>East Gregory</t>
  </si>
  <si>
    <t>Daleview</t>
  </si>
  <si>
    <t>Jacobburgh</t>
  </si>
  <si>
    <t>Patelhaven</t>
  </si>
  <si>
    <t>Johnhaven</t>
  </si>
  <si>
    <t>Nathanshire</t>
  </si>
  <si>
    <t>New Robin</t>
  </si>
  <si>
    <t>Cynthiaville</t>
  </si>
  <si>
    <t>New Paulmouth</t>
  </si>
  <si>
    <t>West Linda</t>
  </si>
  <si>
    <t>Perezton</t>
  </si>
  <si>
    <t>North Tracyview</t>
  </si>
  <si>
    <t>West Jonathanland</t>
  </si>
  <si>
    <t>Kathyshire</t>
  </si>
  <si>
    <t>Christinemouth</t>
  </si>
  <si>
    <t>North Anthonyfurt</t>
  </si>
  <si>
    <t>Sharpland</t>
  </si>
  <si>
    <t>Taylorburgh</t>
  </si>
  <si>
    <t>Kennethville</t>
  </si>
  <si>
    <t>Mccormickville</t>
  </si>
  <si>
    <t>South Daniel</t>
  </si>
  <si>
    <t>East Allenfort</t>
  </si>
  <si>
    <t>Rosalesbury</t>
  </si>
  <si>
    <t>Lithuania</t>
  </si>
  <si>
    <t>East Lacey</t>
  </si>
  <si>
    <t>East Samuel</t>
  </si>
  <si>
    <t>West Sarahhaven</t>
  </si>
  <si>
    <t>Burgessbury</t>
  </si>
  <si>
    <t>Harrischester</t>
  </si>
  <si>
    <t>North Troy</t>
  </si>
  <si>
    <t>East Olivia</t>
  </si>
  <si>
    <t>East Brandon</t>
  </si>
  <si>
    <t>West Emily</t>
  </si>
  <si>
    <t>Robertport</t>
  </si>
  <si>
    <t>Lake Carolynhaven</t>
  </si>
  <si>
    <t>Nixonberg</t>
  </si>
  <si>
    <t>Lake Blake</t>
  </si>
  <si>
    <t>Calebstad</t>
  </si>
  <si>
    <t>Jasonview</t>
  </si>
  <si>
    <t>Port Nataliebury</t>
  </si>
  <si>
    <t>South Allisontown</t>
  </si>
  <si>
    <t>Lake Ashley</t>
  </si>
  <si>
    <t>Mariaberg</t>
  </si>
  <si>
    <t>Aaronchester</t>
  </si>
  <si>
    <t>Welchland</t>
  </si>
  <si>
    <t>Lake Frank</t>
  </si>
  <si>
    <t>West Michaelshire</t>
  </si>
  <si>
    <t>North Kayla</t>
  </si>
  <si>
    <t>West Julie</t>
  </si>
  <si>
    <t>North Nancy</t>
  </si>
  <si>
    <t>Thomashaven</t>
  </si>
  <si>
    <t>Taylorberg</t>
  </si>
  <si>
    <t>West Angelaberg</t>
  </si>
  <si>
    <t>Lisaton</t>
  </si>
  <si>
    <t>Lake Nicholas</t>
  </si>
  <si>
    <t>Pricechester</t>
  </si>
  <si>
    <t>Ochoamouth</t>
  </si>
  <si>
    <t>West Elizabeth</t>
  </si>
  <si>
    <t>Chavezmouth</t>
  </si>
  <si>
    <t>Lake Lee</t>
  </si>
  <si>
    <t>Lake Whitneyport</t>
  </si>
  <si>
    <t>New Donald</t>
  </si>
  <si>
    <t>West Ian</t>
  </si>
  <si>
    <t>Teresaview</t>
  </si>
  <si>
    <t>Switzerland</t>
  </si>
  <si>
    <t>Jessicaville</t>
  </si>
  <si>
    <t>East Pamela</t>
  </si>
  <si>
    <t>Holmeshaven</t>
  </si>
  <si>
    <t>New Stefanie</t>
  </si>
  <si>
    <t>Lake Robert</t>
  </si>
  <si>
    <t>Port Vincentland</t>
  </si>
  <si>
    <t>Joannton</t>
  </si>
  <si>
    <t>Woodwardport</t>
  </si>
  <si>
    <t>Port Juanshire</t>
  </si>
  <si>
    <t>West Thomasmouth</t>
  </si>
  <si>
    <t>East Jason</t>
  </si>
  <si>
    <t>Jillianchester</t>
  </si>
  <si>
    <t>North Loristad</t>
  </si>
  <si>
    <t>Alisonton</t>
  </si>
  <si>
    <t>East Mary</t>
  </si>
  <si>
    <t>Charlesville</t>
  </si>
  <si>
    <t>Andersonport</t>
  </si>
  <si>
    <t>Emmaberg</t>
  </si>
  <si>
    <t>Lake Dustinberg</t>
  </si>
  <si>
    <t>Wilkersonmouth</t>
  </si>
  <si>
    <t>Lake Travis</t>
  </si>
  <si>
    <t>New Roberttown</t>
  </si>
  <si>
    <t>Vasquezside</t>
  </si>
  <si>
    <t>Johnville</t>
  </si>
  <si>
    <t>Evansview</t>
  </si>
  <si>
    <t>North Jessica</t>
  </si>
  <si>
    <t>Brownland</t>
  </si>
  <si>
    <t>Hamiltonton</t>
  </si>
  <si>
    <t>Davidland</t>
  </si>
  <si>
    <t>Lake Sarahhaven</t>
  </si>
  <si>
    <t>Crawfordberg</t>
  </si>
  <si>
    <t>Hoganstad</t>
  </si>
  <si>
    <t>East Scott</t>
  </si>
  <si>
    <t>North Ryan</t>
  </si>
  <si>
    <t>Carpentertown</t>
  </si>
  <si>
    <t>Scottchester</t>
  </si>
  <si>
    <t>Port Crystalburgh</t>
  </si>
  <si>
    <t>Mathewschester</t>
  </si>
  <si>
    <t>West Glen</t>
  </si>
  <si>
    <t>North Sethland</t>
  </si>
  <si>
    <t>Sheilashire</t>
  </si>
  <si>
    <t>Royhaven</t>
  </si>
  <si>
    <t>South Amberport</t>
  </si>
  <si>
    <t>Beckhaven</t>
  </si>
  <si>
    <t>Saramouth</t>
  </si>
  <si>
    <t>Hannahmouth</t>
  </si>
  <si>
    <t>Johnsonburgh</t>
  </si>
  <si>
    <t>Charlesport</t>
  </si>
  <si>
    <t>North Kimberlyfort</t>
  </si>
  <si>
    <t>Joshuatown</t>
  </si>
  <si>
    <t>Antonioshire</t>
  </si>
  <si>
    <t>Goldenfort</t>
  </si>
  <si>
    <t>Brentville</t>
  </si>
  <si>
    <t>East Jesusland</t>
  </si>
  <si>
    <t>Raymondton</t>
  </si>
  <si>
    <t>Gravesfort</t>
  </si>
  <si>
    <t>Dianahaven</t>
  </si>
  <si>
    <t>Connermouth</t>
  </si>
  <si>
    <t>Russellburgh</t>
  </si>
  <si>
    <t>East Michaelview</t>
  </si>
  <si>
    <t>Rebeccaview</t>
  </si>
  <si>
    <t>Thomasland</t>
  </si>
  <si>
    <t>Port Richardview</t>
  </si>
  <si>
    <t>Jamestown</t>
  </si>
  <si>
    <t>New Whitneyville</t>
  </si>
  <si>
    <t>Philipberg</t>
  </si>
  <si>
    <t>South Reginaldchester</t>
  </si>
  <si>
    <t>West Herbertfurt</t>
  </si>
  <si>
    <t>East Alison</t>
  </si>
  <si>
    <t>Jonathanberg</t>
  </si>
  <si>
    <t>Robinbury</t>
  </si>
  <si>
    <t>Popemouth</t>
  </si>
  <si>
    <t>Alexanderport</t>
  </si>
  <si>
    <t>Payneton</t>
  </si>
  <si>
    <t>Clarkeland</t>
  </si>
  <si>
    <t>Port Jonathan</t>
  </si>
  <si>
    <t>Lake Adam</t>
  </si>
  <si>
    <t>Lake Cynthia</t>
  </si>
  <si>
    <t>Port Shelby</t>
  </si>
  <si>
    <t>New Tony</t>
  </si>
  <si>
    <t>Davilaton</t>
  </si>
  <si>
    <t>Kimberlyburgh</t>
  </si>
  <si>
    <t>East Gregoryborough</t>
  </si>
  <si>
    <t>Port Jose</t>
  </si>
  <si>
    <t>Birdshire</t>
  </si>
  <si>
    <t>Patriciaburgh</t>
  </si>
  <si>
    <t>Jonesberg</t>
  </si>
  <si>
    <t>Phelpshaven</t>
  </si>
  <si>
    <t>Willisland</t>
  </si>
  <si>
    <t>Lisaville</t>
  </si>
  <si>
    <t>Josephburgh</t>
  </si>
  <si>
    <t>Emilyport</t>
  </si>
  <si>
    <t>Arellanotown</t>
  </si>
  <si>
    <t>West Jonathan</t>
  </si>
  <si>
    <t>Thomasstad</t>
  </si>
  <si>
    <t>Stephensshire</t>
  </si>
  <si>
    <t>South Sheena</t>
  </si>
  <si>
    <t>Vegafurt</t>
  </si>
  <si>
    <t>Donaldsonfort</t>
  </si>
  <si>
    <t>Hardingtown</t>
  </si>
  <si>
    <t>North Tammyview</t>
  </si>
  <si>
    <t>Dianastad</t>
  </si>
  <si>
    <t>New Carol</t>
  </si>
  <si>
    <t>Port Anthonyland</t>
  </si>
  <si>
    <t>East Maryburgh</t>
  </si>
  <si>
    <t>East Lisaville</t>
  </si>
  <si>
    <t>Underwoodhaven</t>
  </si>
  <si>
    <t>West Shelly</t>
  </si>
  <si>
    <t>Jeffersonville</t>
  </si>
  <si>
    <t>Stephenland</t>
  </si>
  <si>
    <t>Jasonfort</t>
  </si>
  <si>
    <t>Donaldshire</t>
  </si>
  <si>
    <t>West Lauriebury</t>
  </si>
  <si>
    <t>Johnmouth</t>
  </si>
  <si>
    <t>Port Laurenport</t>
  </si>
  <si>
    <t>New Laurahaven</t>
  </si>
  <si>
    <t>Leeville</t>
  </si>
  <si>
    <t>West Valerieburgh</t>
  </si>
  <si>
    <t>Lake Stephanieberg</t>
  </si>
  <si>
    <t>Michaelstad</t>
  </si>
  <si>
    <t>Mccallville</t>
  </si>
  <si>
    <t>Mcdonaldhaven</t>
  </si>
  <si>
    <t>North Thomasmouth</t>
  </si>
  <si>
    <t>Adamburgh</t>
  </si>
  <si>
    <t>Debraland</t>
  </si>
  <si>
    <t>Robinsonmouth</t>
  </si>
  <si>
    <t>New Luischester</t>
  </si>
  <si>
    <t>Lake Kathleen</t>
  </si>
  <si>
    <t>Christinafort</t>
  </si>
  <si>
    <t>South Rickychester</t>
  </si>
  <si>
    <t>Johnsonfurt</t>
  </si>
  <si>
    <t>West Katiefort</t>
  </si>
  <si>
    <t>New Jennifertown</t>
  </si>
  <si>
    <t>North Douglasmouth</t>
  </si>
  <si>
    <t>Mirandaburgh</t>
  </si>
  <si>
    <t>Victorfort</t>
  </si>
  <si>
    <t>Port Lauraport</t>
  </si>
  <si>
    <t>Webbberg</t>
  </si>
  <si>
    <t>Dickersonfort</t>
  </si>
  <si>
    <t>Jonathanburgh</t>
  </si>
  <si>
    <t>New Amanda</t>
  </si>
  <si>
    <t>New Eduardo</t>
  </si>
  <si>
    <t>West Jamie</t>
  </si>
  <si>
    <t>Bairdhaven</t>
  </si>
  <si>
    <t>Leeton</t>
  </si>
  <si>
    <t>Smithfort</t>
  </si>
  <si>
    <t>Parkerbury</t>
  </si>
  <si>
    <t>Lake Jenniferbury</t>
  </si>
  <si>
    <t>South Jordan</t>
  </si>
  <si>
    <t>Matthewmouth</t>
  </si>
  <si>
    <t>Port Christineshire</t>
  </si>
  <si>
    <t>Port Joshua</t>
  </si>
  <si>
    <t>New Tyler</t>
  </si>
  <si>
    <t>Alexandriaville</t>
  </si>
  <si>
    <t>Davidmouth</t>
  </si>
  <si>
    <t>South Micheleside</t>
  </si>
  <si>
    <t>Jacobtown</t>
  </si>
  <si>
    <t>South Nicole</t>
  </si>
  <si>
    <t>Welchborough</t>
  </si>
  <si>
    <t>South Tinahaven</t>
  </si>
  <si>
    <t>East Emilyside</t>
  </si>
  <si>
    <t>New Shannon</t>
  </si>
  <si>
    <t>New Erin</t>
  </si>
  <si>
    <t>Vaughanport</t>
  </si>
  <si>
    <t>Lake Evelynborough</t>
  </si>
  <si>
    <t>Royport</t>
  </si>
  <si>
    <t>East Joshuafort</t>
  </si>
  <si>
    <t>Lake Johnmouth</t>
  </si>
  <si>
    <t>Port Connor</t>
  </si>
  <si>
    <t>Nicholasville</t>
  </si>
  <si>
    <t>Georgefurt</t>
  </si>
  <si>
    <t>East Kaitlynberg</t>
  </si>
  <si>
    <t>South Brianberg</t>
  </si>
  <si>
    <t>Lake Michelleton</t>
  </si>
  <si>
    <t>East Ryanville</t>
  </si>
  <si>
    <t>Craigville</t>
  </si>
  <si>
    <t>Chelseaport</t>
  </si>
  <si>
    <t>North Sharonchester</t>
  </si>
  <si>
    <t>Emilychester</t>
  </si>
  <si>
    <t>Christopherstad</t>
  </si>
  <si>
    <t>South Heatherborough</t>
  </si>
  <si>
    <t>Mendezville</t>
  </si>
  <si>
    <t>New Brandy</t>
  </si>
  <si>
    <t>Antoniochester</t>
  </si>
  <si>
    <t>East Kimberlyton</t>
  </si>
  <si>
    <t>Lake Keith</t>
  </si>
  <si>
    <t>Melissashire</t>
  </si>
  <si>
    <t>West Lawrence</t>
  </si>
  <si>
    <t>Powersberg</t>
  </si>
  <si>
    <t>Huangside</t>
  </si>
  <si>
    <t>Davistown</t>
  </si>
  <si>
    <t>Rachelborough</t>
  </si>
  <si>
    <t>Natashachester</t>
  </si>
  <si>
    <t>East Annhaven</t>
  </si>
  <si>
    <t>East Mitchell</t>
  </si>
  <si>
    <t>Thompsonstad</t>
  </si>
  <si>
    <t>East Heather</t>
  </si>
  <si>
    <t>Reynoldschester</t>
  </si>
  <si>
    <t>East Brianville</t>
  </si>
  <si>
    <t>Connorland</t>
  </si>
  <si>
    <t>Martinport</t>
  </si>
  <si>
    <t>West Cassie</t>
  </si>
  <si>
    <t>East Katiefurt</t>
  </si>
  <si>
    <t>Marshshire</t>
  </si>
  <si>
    <t>Duffyborough</t>
  </si>
  <si>
    <t>Scottstad</t>
  </si>
  <si>
    <t>Danielfurt</t>
  </si>
  <si>
    <t>Davidside</t>
  </si>
  <si>
    <t>Lake Moniquehaven</t>
  </si>
  <si>
    <t>Avilatown</t>
  </si>
  <si>
    <t>Loganport</t>
  </si>
  <si>
    <t>Davidtown</t>
  </si>
  <si>
    <t>Marytown</t>
  </si>
  <si>
    <t>Lake Lisaland</t>
  </si>
  <si>
    <t>North Ryanchester</t>
  </si>
  <si>
    <t>Juanmouth</t>
  </si>
  <si>
    <t>Hullshire</t>
  </si>
  <si>
    <t>Johnside</t>
  </si>
  <si>
    <t>Vanessahaven</t>
  </si>
  <si>
    <t>Adamside</t>
  </si>
  <si>
    <t>East Richardland</t>
  </si>
  <si>
    <t>Port John</t>
  </si>
  <si>
    <t>West Laurenfurt</t>
  </si>
  <si>
    <t>West Amymouth</t>
  </si>
  <si>
    <t>Garychester</t>
  </si>
  <si>
    <t>Beasleystad</t>
  </si>
  <si>
    <t>Port Kenneth</t>
  </si>
  <si>
    <t>Blakeside</t>
  </si>
  <si>
    <t>South Dawn</t>
  </si>
  <si>
    <t>Romanburgh</t>
  </si>
  <si>
    <t>Underwoodchester</t>
  </si>
  <si>
    <t>Ellismouth</t>
  </si>
  <si>
    <t>West Carolynbury</t>
  </si>
  <si>
    <t>Zacharytown</t>
  </si>
  <si>
    <t>Mollymouth</t>
  </si>
  <si>
    <t>Karinafurt</t>
  </si>
  <si>
    <t>North Jenniferburgh</t>
  </si>
  <si>
    <t>Gutierrezchester</t>
  </si>
  <si>
    <t>Grayport</t>
  </si>
  <si>
    <t>East Codybury</t>
  </si>
  <si>
    <t>South Tonyatown</t>
  </si>
  <si>
    <t>Joshuachester</t>
  </si>
  <si>
    <t>East Mitchellborough</t>
  </si>
  <si>
    <t>New Carriehaven</t>
  </si>
  <si>
    <t>Kristinemouth</t>
  </si>
  <si>
    <t>Monicaland</t>
  </si>
  <si>
    <t>Nicholashaven</t>
  </si>
  <si>
    <t>Shafferville</t>
  </si>
  <si>
    <t>New Michaelberg</t>
  </si>
  <si>
    <t>Laurenhaven</t>
  </si>
  <si>
    <t>Bradleyview</t>
  </si>
  <si>
    <t>Alexton</t>
  </si>
  <si>
    <t>Duaneview</t>
  </si>
  <si>
    <t>Melissaville</t>
  </si>
  <si>
    <t>Jordanton</t>
  </si>
  <si>
    <t>Rubenland</t>
  </si>
  <si>
    <t>Lake Adrienne</t>
  </si>
  <si>
    <t>Lake Tammy</t>
  </si>
  <si>
    <t>Port Robertchester</t>
  </si>
  <si>
    <t>East Jeffrey</t>
  </si>
  <si>
    <t>Adamville</t>
  </si>
  <si>
    <t>New Carrie</t>
  </si>
  <si>
    <t>North Marvinmouth</t>
  </si>
  <si>
    <t>North Tiffanytown</t>
  </si>
  <si>
    <t>Moranmouth</t>
  </si>
  <si>
    <t>Colontown</t>
  </si>
  <si>
    <t>North John</t>
  </si>
  <si>
    <t>North Alyssahaven</t>
  </si>
  <si>
    <t>Lake Lisa</t>
  </si>
  <si>
    <t>Thompsonfort</t>
  </si>
  <si>
    <t>Tiffanytown</t>
  </si>
  <si>
    <t>East Eric</t>
  </si>
  <si>
    <t>Michelefort</t>
  </si>
  <si>
    <t>Port Jeremy</t>
  </si>
  <si>
    <t>West Derrickmouth</t>
  </si>
  <si>
    <t>Schneidertown</t>
  </si>
  <si>
    <t>Patrickhaven</t>
  </si>
  <si>
    <t>North Kiarastad</t>
  </si>
  <si>
    <t>North Cindy</t>
  </si>
  <si>
    <t>Laurieport</t>
  </si>
  <si>
    <t>Simsshire</t>
  </si>
  <si>
    <t>South Rubenton</t>
  </si>
  <si>
    <t>Sonyamouth</t>
  </si>
  <si>
    <t>East Desireebury</t>
  </si>
  <si>
    <t>Jamesport</t>
  </si>
  <si>
    <t>North Michelleland</t>
  </si>
  <si>
    <t>Port Matthewport</t>
  </si>
  <si>
    <t>Danielleton</t>
  </si>
  <si>
    <t>South Shawnstad</t>
  </si>
  <si>
    <t>Jackshire</t>
  </si>
  <si>
    <t>New Sergio</t>
  </si>
  <si>
    <t>Shawshire</t>
  </si>
  <si>
    <t>Kaylaville</t>
  </si>
  <si>
    <t>Jeffberg</t>
  </si>
  <si>
    <t>New Timothybury</t>
  </si>
  <si>
    <t>Holtbury</t>
  </si>
  <si>
    <t>Kimmouth</t>
  </si>
  <si>
    <t>West Carlton</t>
  </si>
  <si>
    <t>South Craigbury</t>
  </si>
  <si>
    <t>Harrellberg</t>
  </si>
  <si>
    <t>Davidborough</t>
  </si>
  <si>
    <t>New Carlaland</t>
  </si>
  <si>
    <t>Herringhaven</t>
  </si>
  <si>
    <t>Bobbyton</t>
  </si>
  <si>
    <t>Prestonstad</t>
  </si>
  <si>
    <t>New Lauren</t>
  </si>
  <si>
    <t>West Amy</t>
  </si>
  <si>
    <t>Chaneyburgh</t>
  </si>
  <si>
    <t>Hallville</t>
  </si>
  <si>
    <t>Padillastad</t>
  </si>
  <si>
    <t>Sanchezview</t>
  </si>
  <si>
    <t>Jacobsonton</t>
  </si>
  <si>
    <t>Wareberg</t>
  </si>
  <si>
    <t>Bondton</t>
  </si>
  <si>
    <t>Lake Bryanstad</t>
  </si>
  <si>
    <t>Elizabethmouth</t>
  </si>
  <si>
    <t>Sharonton</t>
  </si>
  <si>
    <t>South Joshuashire</t>
  </si>
  <si>
    <t>Port Nicole</t>
  </si>
  <si>
    <t>New Monicaton</t>
  </si>
  <si>
    <t>East Marialand</t>
  </si>
  <si>
    <t>Edwardburgh</t>
  </si>
  <si>
    <t>Nicholasberg</t>
  </si>
  <si>
    <t>Courtneychester</t>
  </si>
  <si>
    <t>South Luiston</t>
  </si>
  <si>
    <t>Trevorland</t>
  </si>
  <si>
    <t>East Timothyland</t>
  </si>
  <si>
    <t>North Katie</t>
  </si>
  <si>
    <t>Mcfarlandside</t>
  </si>
  <si>
    <t>Christinabury</t>
  </si>
  <si>
    <t>South Cynthiachester</t>
  </si>
  <si>
    <t>Parkershire</t>
  </si>
  <si>
    <t>New Suzanne</t>
  </si>
  <si>
    <t>Woodwardside</t>
  </si>
  <si>
    <t>South Nicholeside</t>
  </si>
  <si>
    <t>Leechester</t>
  </si>
  <si>
    <t>North Johnville</t>
  </si>
  <si>
    <t>West Dianeburgh</t>
  </si>
  <si>
    <t>Sharpfurt</t>
  </si>
  <si>
    <t>Port Jamesmouth</t>
  </si>
  <si>
    <t>Lake Jimmy</t>
  </si>
  <si>
    <t>New Nancy</t>
  </si>
  <si>
    <t>Andrewview</t>
  </si>
  <si>
    <t>New Cheyenneton</t>
  </si>
  <si>
    <t>Annaland</t>
  </si>
  <si>
    <t>North Kimborough</t>
  </si>
  <si>
    <t>Timothyfurt</t>
  </si>
  <si>
    <t>East Veronicamouth</t>
  </si>
  <si>
    <t>Kristinside</t>
  </si>
  <si>
    <t>New Robertbury</t>
  </si>
  <si>
    <t>Brewerbury</t>
  </si>
  <si>
    <t>Everettview</t>
  </si>
  <si>
    <t>New Ryan</t>
  </si>
  <si>
    <t>Port Jeffreyshire</t>
  </si>
  <si>
    <t>Lake Corey</t>
  </si>
  <si>
    <t>Shannonborough</t>
  </si>
  <si>
    <t>Shannonhaven</t>
  </si>
  <si>
    <t>South Donnafurt</t>
  </si>
  <si>
    <t>North Paulmouth</t>
  </si>
  <si>
    <t>Jameston</t>
  </si>
  <si>
    <t>Grahamburgh</t>
  </si>
  <si>
    <t>Colintown</t>
  </si>
  <si>
    <t>Bentleyborough</t>
  </si>
  <si>
    <t>Parkerport</t>
  </si>
  <si>
    <t>Harrisonfurt</t>
  </si>
  <si>
    <t>West Jackson</t>
  </si>
  <si>
    <t>South Jessica</t>
  </si>
  <si>
    <t>Robinchester</t>
  </si>
  <si>
    <t>Markborough</t>
  </si>
  <si>
    <t>Williamstown</t>
  </si>
  <si>
    <t>South Timothy</t>
  </si>
  <si>
    <t>New Anthony</t>
  </si>
  <si>
    <t>Greerchester</t>
  </si>
  <si>
    <t>Rodriguezland</t>
  </si>
  <si>
    <t>Port Stephanie</t>
  </si>
  <si>
    <t>West Michaelland</t>
  </si>
  <si>
    <t>West Amandafort</t>
  </si>
  <si>
    <t>New Dominique</t>
  </si>
  <si>
    <t>Port Davidfort</t>
  </si>
  <si>
    <t>Hunterbury</t>
  </si>
  <si>
    <t>West Victor</t>
  </si>
  <si>
    <t>Hurstland</t>
  </si>
  <si>
    <t>Campbellbury</t>
  </si>
  <si>
    <t>Christopherchester</t>
  </si>
  <si>
    <t>New Savannah</t>
  </si>
  <si>
    <t>North Jayberg</t>
  </si>
  <si>
    <t>Port Ethanfort</t>
  </si>
  <si>
    <t>Lake Thomasfurt</t>
  </si>
  <si>
    <t>Parkerland</t>
  </si>
  <si>
    <t>Joycemouth</t>
  </si>
  <si>
    <t>Port Davidville</t>
  </si>
  <si>
    <t>New Patrick</t>
  </si>
  <si>
    <t>Lake Jamesmouth</t>
  </si>
  <si>
    <t>North Samantha</t>
  </si>
  <si>
    <t>Stevenmouth</t>
  </si>
  <si>
    <t>South Darrellport</t>
  </si>
  <si>
    <t>Lake Julie</t>
  </si>
  <si>
    <t>East Franciston</t>
  </si>
  <si>
    <t>Lake Judithberg</t>
  </si>
  <si>
    <t>Connieside</t>
  </si>
  <si>
    <t>Hardinshire</t>
  </si>
  <si>
    <t>New Miguel</t>
  </si>
  <si>
    <t>Cesarville</t>
  </si>
  <si>
    <t>Port Charles</t>
  </si>
  <si>
    <t>New Stephen</t>
  </si>
  <si>
    <t>Cainburgh</t>
  </si>
  <si>
    <t>South John</t>
  </si>
  <si>
    <t>Lake Deborahside</t>
  </si>
  <si>
    <t>Nicholsview</t>
  </si>
  <si>
    <t>Lake Tony</t>
  </si>
  <si>
    <t>Port Reneebury</t>
  </si>
  <si>
    <t>West Michaelview</t>
  </si>
  <si>
    <t>Patrickshire</t>
  </si>
  <si>
    <t>South Katherineport</t>
  </si>
  <si>
    <t>Bakerborough</t>
  </si>
  <si>
    <t>Whitetown</t>
  </si>
  <si>
    <t>Port Joanne</t>
  </si>
  <si>
    <t>Lake Susanbury</t>
  </si>
  <si>
    <t>Sarahbury</t>
  </si>
  <si>
    <t>Lisaview</t>
  </si>
  <si>
    <t>Lake Elizabethberg</t>
  </si>
  <si>
    <t>Philipport</t>
  </si>
  <si>
    <t>Port Emilyton</t>
  </si>
  <si>
    <t>East Ashleyberg</t>
  </si>
  <si>
    <t>Sloanland</t>
  </si>
  <si>
    <t>Lake Jessica</t>
  </si>
  <si>
    <t>Port Maurice</t>
  </si>
  <si>
    <t>South Steven</t>
  </si>
  <si>
    <t>Bradleymouth</t>
  </si>
  <si>
    <t>Port Alexandra</t>
  </si>
  <si>
    <t>New Taylorburgh</t>
  </si>
  <si>
    <t>Lake Cathy</t>
  </si>
  <si>
    <t>Christopherville</t>
  </si>
  <si>
    <t>South Brandon</t>
  </si>
  <si>
    <t>Conradland</t>
  </si>
  <si>
    <t>Shaneberg</t>
  </si>
  <si>
    <t>Harrisland</t>
  </si>
  <si>
    <t>Campbellside</t>
  </si>
  <si>
    <t>Lake Heathertown</t>
  </si>
  <si>
    <t>Schroederhaven</t>
  </si>
  <si>
    <t>West Kyle</t>
  </si>
  <si>
    <t>East Travisborough</t>
  </si>
  <si>
    <t>Williamville</t>
  </si>
  <si>
    <t>West Sierra</t>
  </si>
  <si>
    <t>Port Heather</t>
  </si>
  <si>
    <t>Brownhaven</t>
  </si>
  <si>
    <t>Kathybury</t>
  </si>
  <si>
    <t>West Selenaberg</t>
  </si>
  <si>
    <t>West Valerietown</t>
  </si>
  <si>
    <t>Timothymouth</t>
  </si>
  <si>
    <t>North Zachary</t>
  </si>
  <si>
    <t>South Dennis</t>
  </si>
  <si>
    <t>Rogersberg</t>
  </si>
  <si>
    <t>Hartburgh</t>
  </si>
  <si>
    <t>Adamhaven</t>
  </si>
  <si>
    <t>Batesbury</t>
  </si>
  <si>
    <t>Garrettburgh</t>
  </si>
  <si>
    <t>South Candice</t>
  </si>
  <si>
    <t>Port Heidimouth</t>
  </si>
  <si>
    <t>South Christopherton</t>
  </si>
  <si>
    <t>Port Amandashire</t>
  </si>
  <si>
    <t>Marvinview</t>
  </si>
  <si>
    <t>Elizabethview</t>
  </si>
  <si>
    <t>Anthonystad</t>
  </si>
  <si>
    <t>Theresahaven</t>
  </si>
  <si>
    <t>Hahnfort</t>
  </si>
  <si>
    <t>Kevintown</t>
  </si>
  <si>
    <t>South Gabriela</t>
  </si>
  <si>
    <t>Moorehaven</t>
  </si>
  <si>
    <t>Laurafurt</t>
  </si>
  <si>
    <t>Boyershire</t>
  </si>
  <si>
    <t>East Tracy</t>
  </si>
  <si>
    <t>Kristyberg</t>
  </si>
  <si>
    <t>Woodbury</t>
  </si>
  <si>
    <t>Tracyfurt</t>
  </si>
  <si>
    <t>Robertston</t>
  </si>
  <si>
    <t>Lake Elizabethshire</t>
  </si>
  <si>
    <t>South Danielberg</t>
  </si>
  <si>
    <t>Port Heidistad</t>
  </si>
  <si>
    <t>Lindseyside</t>
  </si>
  <si>
    <t>Port Hannah</t>
  </si>
  <si>
    <t>Barkerbury</t>
  </si>
  <si>
    <t>South Carla</t>
  </si>
  <si>
    <t>East Julianbury</t>
  </si>
  <si>
    <t>East Lance</t>
  </si>
  <si>
    <t>Amyside</t>
  </si>
  <si>
    <t>New Loriborough</t>
  </si>
  <si>
    <t>Huntshire</t>
  </si>
  <si>
    <t>Lake Brian</t>
  </si>
  <si>
    <t>Port Joshuafort</t>
  </si>
  <si>
    <t>Andrewhaven</t>
  </si>
  <si>
    <t>East Vincent</t>
  </si>
  <si>
    <t>Javierville</t>
  </si>
  <si>
    <t>Port Rachelfort</t>
  </si>
  <si>
    <t>Gatesfurt</t>
  </si>
  <si>
    <t>Lake Amanda</t>
  </si>
  <si>
    <t>Phelpsview</t>
  </si>
  <si>
    <t>New Heidi</t>
  </si>
  <si>
    <t>Tanyaville</t>
  </si>
  <si>
    <t>Port Ryan</t>
  </si>
  <si>
    <t>West Charles</t>
  </si>
  <si>
    <t>South Jeffreyton</t>
  </si>
  <si>
    <t>Strongburgh</t>
  </si>
  <si>
    <t>Jonesshire</t>
  </si>
  <si>
    <t>Bautistashire</t>
  </si>
  <si>
    <t>New Johnland</t>
  </si>
  <si>
    <t>West Hayley</t>
  </si>
  <si>
    <t>Georgeshire</t>
  </si>
  <si>
    <t>Lake Steven</t>
  </si>
  <si>
    <t>Rickychester</t>
  </si>
  <si>
    <t>Juliashire</t>
  </si>
  <si>
    <t>Christensenhaven</t>
  </si>
  <si>
    <t>Priceview</t>
  </si>
  <si>
    <t>New Joseshire</t>
  </si>
  <si>
    <t>Castilloville</t>
  </si>
  <si>
    <t>Melissafort</t>
  </si>
  <si>
    <t>Port Jacobburgh</t>
  </si>
  <si>
    <t>Jacksonburgh</t>
  </si>
  <si>
    <t>New Annmouth</t>
  </si>
  <si>
    <t>Tammyland</t>
  </si>
  <si>
    <t>Odonnellton</t>
  </si>
  <si>
    <t>Port Sheenaburgh</t>
  </si>
  <si>
    <t>Watsonborough</t>
  </si>
  <si>
    <t>Danielchester</t>
  </si>
  <si>
    <t>South Erika</t>
  </si>
  <si>
    <t>Kingborough</t>
  </si>
  <si>
    <t>Millermouth</t>
  </si>
  <si>
    <t>South Sylvia</t>
  </si>
  <si>
    <t>Clarkside</t>
  </si>
  <si>
    <t>Codyburgh</t>
  </si>
  <si>
    <t>Johnsontown</t>
  </si>
  <si>
    <t>Petersonchester</t>
  </si>
  <si>
    <t>East Ninaberg</t>
  </si>
  <si>
    <t>Lake Thomastown</t>
  </si>
  <si>
    <t>Lake Lauren</t>
  </si>
  <si>
    <t>North Tyler</t>
  </si>
  <si>
    <t>Dianeport</t>
  </si>
  <si>
    <t>South Jessicafort</t>
  </si>
  <si>
    <t>Lake Mary</t>
  </si>
  <si>
    <t>South Derekberg</t>
  </si>
  <si>
    <t>Port Jamesville</t>
  </si>
  <si>
    <t>Eatonland</t>
  </si>
  <si>
    <t>Port Nathan</t>
  </si>
  <si>
    <t>Grimesport</t>
  </si>
  <si>
    <t>Garyfurt</t>
  </si>
  <si>
    <t>Gregoryshire</t>
  </si>
  <si>
    <t>Matthewchester</t>
  </si>
  <si>
    <t>Lake Paulfort</t>
  </si>
  <si>
    <t>Whitneytown</t>
  </si>
  <si>
    <t>Jackieside</t>
  </si>
  <si>
    <t>Maryberg</t>
  </si>
  <si>
    <t>Port Kimberly</t>
  </si>
  <si>
    <t>Boydfurt</t>
  </si>
  <si>
    <t>Jonesbury</t>
  </si>
  <si>
    <t>Alisonstad</t>
  </si>
  <si>
    <t>Lucasshire</t>
  </si>
  <si>
    <t>Cynthiamouth</t>
  </si>
  <si>
    <t>New Jillberg</t>
  </si>
  <si>
    <t>New Melvin</t>
  </si>
  <si>
    <t>Barrystad</t>
  </si>
  <si>
    <t>Candaceport</t>
  </si>
  <si>
    <t>New Kimberly</t>
  </si>
  <si>
    <t>Mitchellton</t>
  </si>
  <si>
    <t>North Amandaview</t>
  </si>
  <si>
    <t>Port Rhondafurt</t>
  </si>
  <si>
    <t>Cabrerafurt</t>
  </si>
  <si>
    <t>South Jasmine</t>
  </si>
  <si>
    <t>Olivermouth</t>
  </si>
  <si>
    <t>Brittanyside</t>
  </si>
  <si>
    <t>Alexandratown</t>
  </si>
  <si>
    <t>Patelchester</t>
  </si>
  <si>
    <t>North Karenbury</t>
  </si>
  <si>
    <t>Zacharymouth</t>
  </si>
  <si>
    <t>Jenniferhaven</t>
  </si>
  <si>
    <t>Lake Jenniferview</t>
  </si>
  <si>
    <t>Stevenfort</t>
  </si>
  <si>
    <t>Alanton</t>
  </si>
  <si>
    <t>West Nicholas</t>
  </si>
  <si>
    <t>Brownchester</t>
  </si>
  <si>
    <t>Stevemouth</t>
  </si>
  <si>
    <t>Martinezville</t>
  </si>
  <si>
    <t>Gatesland</t>
  </si>
  <si>
    <t>Walkerview</t>
  </si>
  <si>
    <t>Davidview</t>
  </si>
  <si>
    <t>West Christinafurt</t>
  </si>
  <si>
    <t>New Betty</t>
  </si>
  <si>
    <t>Port Jonathantown</t>
  </si>
  <si>
    <t>Kayleeburgh</t>
  </si>
  <si>
    <t>Waremouth</t>
  </si>
  <si>
    <t>Glendaberg</t>
  </si>
  <si>
    <t>Reesefort</t>
  </si>
  <si>
    <t>North Sheriland</t>
  </si>
  <si>
    <t>South Cindy</t>
  </si>
  <si>
    <t>Mooreville</t>
  </si>
  <si>
    <t>Yoderfort</t>
  </si>
  <si>
    <t>Zacharyfurt</t>
  </si>
  <si>
    <t>Royfort</t>
  </si>
  <si>
    <t>North Stacey</t>
  </si>
  <si>
    <t>Lake Holly</t>
  </si>
  <si>
    <t>Jamietown</t>
  </si>
  <si>
    <t>West Sonya</t>
  </si>
  <si>
    <t>Ramirezstad</t>
  </si>
  <si>
    <t>Port Jeffreyfort</t>
  </si>
  <si>
    <t>Deniseville</t>
  </si>
  <si>
    <t>Riveraport</t>
  </si>
  <si>
    <t>North Jonathan</t>
  </si>
  <si>
    <t>New Michelle</t>
  </si>
  <si>
    <t>West Cody</t>
  </si>
  <si>
    <t>South Mark</t>
  </si>
  <si>
    <t>Jeffreyborough</t>
  </si>
  <si>
    <t>Fischershire</t>
  </si>
  <si>
    <t>Julianfurt</t>
  </si>
  <si>
    <t>Hammondtown</t>
  </si>
  <si>
    <t>West Abigailhaven</t>
  </si>
  <si>
    <t>North Meganberg</t>
  </si>
  <si>
    <t>Powersfort</t>
  </si>
  <si>
    <t>Carlside</t>
  </si>
  <si>
    <t>New Cynthia</t>
  </si>
  <si>
    <t>New Joyland</t>
  </si>
  <si>
    <t>Petersonport</t>
  </si>
  <si>
    <t>Kevinburgh</t>
  </si>
  <si>
    <t>Farrellbury</t>
  </si>
  <si>
    <t>Port Cheryl</t>
  </si>
  <si>
    <t>Sandrafort</t>
  </si>
  <si>
    <t>Millsborough</t>
  </si>
  <si>
    <t>Wesleyport</t>
  </si>
  <si>
    <t>Matthewland</t>
  </si>
  <si>
    <t>Woodville</t>
  </si>
  <si>
    <t>East Michaelville</t>
  </si>
  <si>
    <t>Lake Jenniferville</t>
  </si>
  <si>
    <t>Angelafort</t>
  </si>
  <si>
    <t>Laurenborough</t>
  </si>
  <si>
    <t>Scottfort</t>
  </si>
  <si>
    <t>West Carly</t>
  </si>
  <si>
    <t>Amandafort</t>
  </si>
  <si>
    <t>Simmonsstad</t>
  </si>
  <si>
    <t>Galvanfort</t>
  </si>
  <si>
    <t>Markfort</t>
  </si>
  <si>
    <t>Port Jared</t>
  </si>
  <si>
    <t>Eugeneshire</t>
  </si>
  <si>
    <t>Greenberg</t>
  </si>
  <si>
    <t>South Damonburgh</t>
  </si>
  <si>
    <t>Port Tamara</t>
  </si>
  <si>
    <t>South Stevenmouth</t>
  </si>
  <si>
    <t>Shelbyland</t>
  </si>
  <si>
    <t>Austinville</t>
  </si>
  <si>
    <t>Robinsonberg</t>
  </si>
  <si>
    <t>East Jeanneville</t>
  </si>
  <si>
    <t>Brendahaven</t>
  </si>
  <si>
    <t>East Williamtown</t>
  </si>
  <si>
    <t>Evanland</t>
  </si>
  <si>
    <t>New Edward</t>
  </si>
  <si>
    <t>Reginaburgh</t>
  </si>
  <si>
    <t>Tracystad</t>
  </si>
  <si>
    <t>Parkermouth</t>
  </si>
  <si>
    <t>Carterland</t>
  </si>
  <si>
    <t>Cannonchester</t>
  </si>
  <si>
    <t>Katherinetown</t>
  </si>
  <si>
    <t>Jamesville</t>
  </si>
  <si>
    <t>Monicaside</t>
  </si>
  <si>
    <t>Kennedystad</t>
  </si>
  <si>
    <t>Davidville</t>
  </si>
  <si>
    <t>West Christopherport</t>
  </si>
  <si>
    <t>East Kristenfort</t>
  </si>
  <si>
    <t>New Taylormouth</t>
  </si>
  <si>
    <t>Perkinsberg</t>
  </si>
  <si>
    <t>Castillobury</t>
  </si>
  <si>
    <t>Port Colleen</t>
  </si>
  <si>
    <t>Lake Anthonyshire</t>
  </si>
  <si>
    <t>East Charlesside</t>
  </si>
  <si>
    <t>Larsentown</t>
  </si>
  <si>
    <t>Allenshire</t>
  </si>
  <si>
    <t>New Patrickhaven</t>
  </si>
  <si>
    <t>Port Mariah</t>
  </si>
  <si>
    <t>West Vickie</t>
  </si>
  <si>
    <t>North Loriland</t>
  </si>
  <si>
    <t>Lake Katherinebury</t>
  </si>
  <si>
    <t>New Dawn</t>
  </si>
  <si>
    <t>Andrewmouth</t>
  </si>
  <si>
    <t>Cunninghamport</t>
  </si>
  <si>
    <t>North Keith</t>
  </si>
  <si>
    <t>North Cheyenneville</t>
  </si>
  <si>
    <t>Peterhaven</t>
  </si>
  <si>
    <t>Port Kathleenfurt</t>
  </si>
  <si>
    <t>Phillipsstad</t>
  </si>
  <si>
    <t>East Wesleyshire</t>
  </si>
  <si>
    <t>New Terrishire</t>
  </si>
  <si>
    <t>Jenniferburgh</t>
  </si>
  <si>
    <t>West Donaldside</t>
  </si>
  <si>
    <t>North Stevenstad</t>
  </si>
  <si>
    <t>Garciaborough</t>
  </si>
  <si>
    <t>South Christinaland</t>
  </si>
  <si>
    <t>North Michelleview</t>
  </si>
  <si>
    <t>Kellertown</t>
  </si>
  <si>
    <t>Simonfort</t>
  </si>
  <si>
    <t>Moranview</t>
  </si>
  <si>
    <t>Lake Nicoleton</t>
  </si>
  <si>
    <t>Jimmyport</t>
  </si>
  <si>
    <t>New Bethchester</t>
  </si>
  <si>
    <t>New Gabriela</t>
  </si>
  <si>
    <t>Fergusonville</t>
  </si>
  <si>
    <t>East Sarahborough</t>
  </si>
  <si>
    <t>South Morgan</t>
  </si>
  <si>
    <t>Brownfort</t>
  </si>
  <si>
    <t>Port Markmouth</t>
  </si>
  <si>
    <t>South Justinbury</t>
  </si>
  <si>
    <t>Nunezmouth</t>
  </si>
  <si>
    <t>New Traviston</t>
  </si>
  <si>
    <t>North Tylerland</t>
  </si>
  <si>
    <t>Annland</t>
  </si>
  <si>
    <t>Port Tammyview</t>
  </si>
  <si>
    <t>West Carlastad</t>
  </si>
  <si>
    <t>Boylehaven</t>
  </si>
  <si>
    <t>South Hunter</t>
  </si>
  <si>
    <t>Port Margaretland</t>
  </si>
  <si>
    <t>Jessefurt</t>
  </si>
  <si>
    <t>North Willie</t>
  </si>
  <si>
    <t>Parkerfort</t>
  </si>
  <si>
    <t>Brownton</t>
  </si>
  <si>
    <t>Port Laceyton</t>
  </si>
  <si>
    <t>Lake Lynn</t>
  </si>
  <si>
    <t>Valenciafurt</t>
  </si>
  <si>
    <t>Samanthaville</t>
  </si>
  <si>
    <t>Erinberg</t>
  </si>
  <si>
    <t>Taylorbury</t>
  </si>
  <si>
    <t>Christineland</t>
  </si>
  <si>
    <t>Amandahaven</t>
  </si>
  <si>
    <t>Jenniferville</t>
  </si>
  <si>
    <t>West Johnny</t>
  </si>
  <si>
    <t>West Madison</t>
  </si>
  <si>
    <t>Millershire</t>
  </si>
  <si>
    <t>Stephenton</t>
  </si>
  <si>
    <t>South James</t>
  </si>
  <si>
    <t>Allisonland</t>
  </si>
  <si>
    <t>Lake Alexander</t>
  </si>
  <si>
    <t>East Christopher</t>
  </si>
  <si>
    <t>Lake Joshuastad</t>
  </si>
  <si>
    <t>East Catherine</t>
  </si>
  <si>
    <t>Hayesberg</t>
  </si>
  <si>
    <t>East Amandahaven</t>
  </si>
  <si>
    <t>East Gabrieltown</t>
  </si>
  <si>
    <t>West Diane</t>
  </si>
  <si>
    <t>Kimville</t>
  </si>
  <si>
    <t>North Sophia</t>
  </si>
  <si>
    <t>South Tammy</t>
  </si>
  <si>
    <t>Bradleyfort</t>
  </si>
  <si>
    <t>Jonestown</t>
  </si>
  <si>
    <t>North Antonioside</t>
  </si>
  <si>
    <t>Lake Valerie</t>
  </si>
  <si>
    <t>Weaverbury</t>
  </si>
  <si>
    <t>West Tina</t>
  </si>
  <si>
    <t>Gallagherport</t>
  </si>
  <si>
    <t>Lake Victoria</t>
  </si>
  <si>
    <t>New Johnmouth</t>
  </si>
  <si>
    <t>Alisontown</t>
  </si>
  <si>
    <t>Robinsonfort</t>
  </si>
  <si>
    <t>Port Harold</t>
  </si>
  <si>
    <t>North Andrew</t>
  </si>
  <si>
    <t>Bradyview</t>
  </si>
  <si>
    <t>Montoyastad</t>
  </si>
  <si>
    <t>Julieberg</t>
  </si>
  <si>
    <t>Katiefurt</t>
  </si>
  <si>
    <t>Hardingbury</t>
  </si>
  <si>
    <t>West Jessica</t>
  </si>
  <si>
    <t>East Sandraton</t>
  </si>
  <si>
    <t>New Kellystad</t>
  </si>
  <si>
    <t>Rivasland</t>
  </si>
  <si>
    <t>New Amandachester</t>
  </si>
  <si>
    <t>Andrewsside</t>
  </si>
  <si>
    <t>Port Maria</t>
  </si>
  <si>
    <t>Port Juan</t>
  </si>
  <si>
    <t>East Danaton</t>
  </si>
  <si>
    <t>East Stevenhaven</t>
  </si>
  <si>
    <t>Johnberg</t>
  </si>
  <si>
    <t>Boothchester</t>
  </si>
  <si>
    <t>East Shaneport</t>
  </si>
  <si>
    <t>East Chloe</t>
  </si>
  <si>
    <t>West Ericaside</t>
  </si>
  <si>
    <t>Martinton</t>
  </si>
  <si>
    <t>Jenniferton</t>
  </si>
  <si>
    <t>Port Sherry</t>
  </si>
  <si>
    <t>Jonesland</t>
  </si>
  <si>
    <t>Cruzshire</t>
  </si>
  <si>
    <t>Stewarthaven</t>
  </si>
  <si>
    <t>Lisachester</t>
  </si>
  <si>
    <t>South Victoriaton</t>
  </si>
  <si>
    <t>North Dan</t>
  </si>
  <si>
    <t>Rileyshire</t>
  </si>
  <si>
    <t>South Elizabethfurt</t>
  </si>
  <si>
    <t>Morrisview</t>
  </si>
  <si>
    <t>Michaelville</t>
  </si>
  <si>
    <t>Lake Dannychester</t>
  </si>
  <si>
    <t>North Amandafurt</t>
  </si>
  <si>
    <t>North Gregoryberg</t>
  </si>
  <si>
    <t>New Xavierview</t>
  </si>
  <si>
    <t>North Nicole</t>
  </si>
  <si>
    <t>Allenville</t>
  </si>
  <si>
    <t>Kathleenfurt</t>
  </si>
  <si>
    <t>Tannermouth</t>
  </si>
  <si>
    <t>Scottburgh</t>
  </si>
  <si>
    <t>Davisbury</t>
  </si>
  <si>
    <t>Brittneyfort</t>
  </si>
  <si>
    <t>Port Lauraville</t>
  </si>
  <si>
    <t>East Justin</t>
  </si>
  <si>
    <t>Mckinneyview</t>
  </si>
  <si>
    <t>North Kimberlyton</t>
  </si>
  <si>
    <t>Michaeltown</t>
  </si>
  <si>
    <t>South Markton</t>
  </si>
  <si>
    <t>East Jasmine</t>
  </si>
  <si>
    <t>Kelleyhaven</t>
  </si>
  <si>
    <t>North Anthony</t>
  </si>
  <si>
    <t>New Nicholas</t>
  </si>
  <si>
    <t>Ericstad</t>
  </si>
  <si>
    <t>Robynmouth</t>
  </si>
  <si>
    <t>Lake Stephenbury</t>
  </si>
  <si>
    <t>North Colinland</t>
  </si>
  <si>
    <t>Clarkmouth</t>
  </si>
  <si>
    <t>Kylestad</t>
  </si>
  <si>
    <t>Lake Michaelland</t>
  </si>
  <si>
    <t>Lake Charlesburgh</t>
  </si>
  <si>
    <t>Lake Juliefort</t>
  </si>
  <si>
    <t>Port Donaldhaven</t>
  </si>
  <si>
    <t>Tiffanyville</t>
  </si>
  <si>
    <t>Racheltown</t>
  </si>
  <si>
    <t>South Brianbury</t>
  </si>
  <si>
    <t>Mooreport</t>
  </si>
  <si>
    <t>Martinezland</t>
  </si>
  <si>
    <t>New Cynthiahaven</t>
  </si>
  <si>
    <t>Jasminchester</t>
  </si>
  <si>
    <t>Williamland</t>
  </si>
  <si>
    <t>Cheyennechester</t>
  </si>
  <si>
    <t>Port Nathanfurt</t>
  </si>
  <si>
    <t>Clarkeberg</t>
  </si>
  <si>
    <t>Lake Garyville</t>
  </si>
  <si>
    <t>North Mary</t>
  </si>
  <si>
    <t>Micheleland</t>
  </si>
  <si>
    <t>Wongville</t>
  </si>
  <si>
    <t>Devinburgh</t>
  </si>
  <si>
    <t>South Codyhaven</t>
  </si>
  <si>
    <t>West Daisyside</t>
  </si>
  <si>
    <t>Williamsstad</t>
  </si>
  <si>
    <t>New Davidfurt</t>
  </si>
  <si>
    <t>Lake Erica</t>
  </si>
  <si>
    <t>Stephanieburgh</t>
  </si>
  <si>
    <t>Perezbury</t>
  </si>
  <si>
    <t>Port Catherinefort</t>
  </si>
  <si>
    <t>Caseyberg</t>
  </si>
  <si>
    <t>Port Mandyside</t>
  </si>
  <si>
    <t>Markberg</t>
  </si>
  <si>
    <t>South Mariahchester</t>
  </si>
  <si>
    <t>New Danielside</t>
  </si>
  <si>
    <t>West Steve</t>
  </si>
  <si>
    <t>North Kristychester</t>
  </si>
  <si>
    <t>Tristanport</t>
  </si>
  <si>
    <t>Jonesmouth</t>
  </si>
  <si>
    <t>Port Cynthiaton</t>
  </si>
  <si>
    <t>Braymouth</t>
  </si>
  <si>
    <t>East Kelly</t>
  </si>
  <si>
    <t>Robertsmouth</t>
  </si>
  <si>
    <t>West William</t>
  </si>
  <si>
    <t>Rebeccafort</t>
  </si>
  <si>
    <t>New Christopher</t>
  </si>
  <si>
    <t>Williamshaven</t>
  </si>
  <si>
    <t>Johnsonchester</t>
  </si>
  <si>
    <t>North Michellechester</t>
  </si>
  <si>
    <t>Jeremyfort</t>
  </si>
  <si>
    <t>Port Michele</t>
  </si>
  <si>
    <t>Thomasside</t>
  </si>
  <si>
    <t>Grossburgh</t>
  </si>
  <si>
    <t>Zacharyland</t>
  </si>
  <si>
    <t>West Ericfurt</t>
  </si>
  <si>
    <t>Port Cindy</t>
  </si>
  <si>
    <t>East Karen</t>
  </si>
  <si>
    <t>Jacobborough</t>
  </si>
  <si>
    <t>Emmachester</t>
  </si>
  <si>
    <t>Woodfort</t>
  </si>
  <si>
    <t>New Peterstad</t>
  </si>
  <si>
    <t>Shaneville</t>
  </si>
  <si>
    <t>New Benjamin</t>
  </si>
  <si>
    <t>North Larryside</t>
  </si>
  <si>
    <t>East Edward</t>
  </si>
  <si>
    <t>Griffinport</t>
  </si>
  <si>
    <t>Port Donald</t>
  </si>
  <si>
    <t>West Kimberlymouth</t>
  </si>
  <si>
    <t>Mcbrideside</t>
  </si>
  <si>
    <t>West Amandaside</t>
  </si>
  <si>
    <t>Campbellhaven</t>
  </si>
  <si>
    <t>Port Tanya</t>
  </si>
  <si>
    <t>West Holly</t>
  </si>
  <si>
    <t>North Jaredfurt</t>
  </si>
  <si>
    <t>New Bryanberg</t>
  </si>
  <si>
    <t>East Ronald</t>
  </si>
  <si>
    <t>Williamsland</t>
  </si>
  <si>
    <t>Austinfurt</t>
  </si>
  <si>
    <t>Morganton</t>
  </si>
  <si>
    <t>Smithport</t>
  </si>
  <si>
    <t>Lake Alisonburgh</t>
  </si>
  <si>
    <t>East Dennisport</t>
  </si>
  <si>
    <t>Rayberg</t>
  </si>
  <si>
    <t>East Stevenview</t>
  </si>
  <si>
    <t>Robertsonmouth</t>
  </si>
  <si>
    <t>Madisonview</t>
  </si>
  <si>
    <t>Port Craig</t>
  </si>
  <si>
    <t>West Nicole</t>
  </si>
  <si>
    <t>Tommyberg</t>
  </si>
  <si>
    <t>Chavezbury</t>
  </si>
  <si>
    <t>Lunaland</t>
  </si>
  <si>
    <t>Ellisport</t>
  </si>
  <si>
    <t>Sydneyberg</t>
  </si>
  <si>
    <t>North Maryburgh</t>
  </si>
  <si>
    <t>Pittmanfurt</t>
  </si>
  <si>
    <t>New Michaelton</t>
  </si>
  <si>
    <t>Jenniferborough</t>
  </si>
  <si>
    <t>East Tammy</t>
  </si>
  <si>
    <t>West Alecside</t>
  </si>
  <si>
    <t>Tammymouth</t>
  </si>
  <si>
    <t>Port Alexanderstad</t>
  </si>
  <si>
    <t>Carrtown</t>
  </si>
  <si>
    <t>West Suzanneside</t>
  </si>
  <si>
    <t>North Johnborough</t>
  </si>
  <si>
    <t>New Allenborough</t>
  </si>
  <si>
    <t>Lake Karen</t>
  </si>
  <si>
    <t>Evelynburgh</t>
  </si>
  <si>
    <t>Millerfort</t>
  </si>
  <si>
    <t>Lake Maria</t>
  </si>
  <si>
    <t>North Lisaville</t>
  </si>
  <si>
    <t>Flynnhaven</t>
  </si>
  <si>
    <t>Craigport</t>
  </si>
  <si>
    <t>Mariaburgh</t>
  </si>
  <si>
    <t>Port Andreahaven</t>
  </si>
  <si>
    <t>Johnsonport</t>
  </si>
  <si>
    <t>East Peter</t>
  </si>
  <si>
    <t>South Justin</t>
  </si>
  <si>
    <t>New Davidview</t>
  </si>
  <si>
    <t>Hansonmouth</t>
  </si>
  <si>
    <t>New Danielleview</t>
  </si>
  <si>
    <t>Connormouth</t>
  </si>
  <si>
    <t>Mahoneyshire</t>
  </si>
  <si>
    <t>Lake Donald</t>
  </si>
  <si>
    <t>Charlottemouth</t>
  </si>
  <si>
    <t>Jacobstad</t>
  </si>
  <si>
    <t>Sotostad</t>
  </si>
  <si>
    <t>Amandaport</t>
  </si>
  <si>
    <t>North Brad</t>
  </si>
  <si>
    <t>Lake Davidville</t>
  </si>
  <si>
    <t>Jodystad</t>
  </si>
  <si>
    <t>Robertberg</t>
  </si>
  <si>
    <t>New Desiree</t>
  </si>
  <si>
    <t>Jenniferberg</t>
  </si>
  <si>
    <t>New Vincenthaven</t>
  </si>
  <si>
    <t>Alanfurt</t>
  </si>
  <si>
    <t>Lake Denisefurt</t>
  </si>
  <si>
    <t>Troychester</t>
  </si>
  <si>
    <t>East Annabury</t>
  </si>
  <si>
    <t>Brandonland</t>
  </si>
  <si>
    <t>Jonesville</t>
  </si>
  <si>
    <t>East Kevin</t>
  </si>
  <si>
    <t>Lowerychester</t>
  </si>
  <si>
    <t>Port Annmouth</t>
  </si>
  <si>
    <t>Sarahport</t>
  </si>
  <si>
    <t>Vegaberg</t>
  </si>
  <si>
    <t>New John</t>
  </si>
  <si>
    <t>Tannerview</t>
  </si>
  <si>
    <t>South Nicholas</t>
  </si>
  <si>
    <t>Vargasfort</t>
  </si>
  <si>
    <t>Monroemouth</t>
  </si>
  <si>
    <t>South Paul</t>
  </si>
  <si>
    <t>Thomasport</t>
  </si>
  <si>
    <t>Nashville</t>
  </si>
  <si>
    <t>Rosefurt</t>
  </si>
  <si>
    <t>Lake Jeffrey</t>
  </si>
  <si>
    <t>Paulaville</t>
  </si>
  <si>
    <t>Ryanton</t>
  </si>
  <si>
    <t>Port Anthonyborough</t>
  </si>
  <si>
    <t>Daltonton</t>
  </si>
  <si>
    <t>South Haley</t>
  </si>
  <si>
    <t>Port Bryan</t>
  </si>
  <si>
    <t>North Jessicabury</t>
  </si>
  <si>
    <t>Wilsonburgh</t>
  </si>
  <si>
    <t>Port Claudiaton</t>
  </si>
  <si>
    <t>South Brian</t>
  </si>
  <si>
    <t>Sarahton</t>
  </si>
  <si>
    <t>Charlesfurt</t>
  </si>
  <si>
    <t>Port Sarahberg</t>
  </si>
  <si>
    <t>North Allenfurt</t>
  </si>
  <si>
    <t>Port Catherinebury</t>
  </si>
  <si>
    <t>Stephenhaven</t>
  </si>
  <si>
    <t>Port Walter</t>
  </si>
  <si>
    <t>Burtontown</t>
  </si>
  <si>
    <t>West Donald</t>
  </si>
  <si>
    <t>Port Danieltown</t>
  </si>
  <si>
    <t>Kochhaven</t>
  </si>
  <si>
    <t>Brownborough</t>
  </si>
  <si>
    <t>Ruiztown</t>
  </si>
  <si>
    <t>Neilberg</t>
  </si>
  <si>
    <t>Summersborough</t>
  </si>
  <si>
    <t>West Alexis</t>
  </si>
  <si>
    <t>Lake Karafurt</t>
  </si>
  <si>
    <t>Staffordside</t>
  </si>
  <si>
    <t>South Melissa</t>
  </si>
  <si>
    <t>Oliviashire</t>
  </si>
  <si>
    <t>West Stephen</t>
  </si>
  <si>
    <t>Mcdanielside</t>
  </si>
  <si>
    <t>Lake Ericside</t>
  </si>
  <si>
    <t>Martinezberg</t>
  </si>
  <si>
    <t>North Jeremiahmouth</t>
  </si>
  <si>
    <t>Yorkport</t>
  </si>
  <si>
    <t>Whiteshire</t>
  </si>
  <si>
    <t>South Annafurt</t>
  </si>
  <si>
    <t>West Cathystad</t>
  </si>
  <si>
    <t>Bensonville</t>
  </si>
  <si>
    <t>Aaronshire</t>
  </si>
  <si>
    <t>Bellland</t>
  </si>
  <si>
    <t>Josephberg</t>
  </si>
  <si>
    <t>East Meaganside</t>
  </si>
  <si>
    <t>Vargastown</t>
  </si>
  <si>
    <t>Lake Tammystad</t>
  </si>
  <si>
    <t>Lake Shelly</t>
  </si>
  <si>
    <t>Sabrinashire</t>
  </si>
  <si>
    <t>Port Anthonymouth</t>
  </si>
  <si>
    <t>Lake Kevinville</t>
  </si>
  <si>
    <t>Henryfurt</t>
  </si>
  <si>
    <t>South Patrick</t>
  </si>
  <si>
    <t>West Greg</t>
  </si>
  <si>
    <t>New Sandratown</t>
  </si>
  <si>
    <t>Bonniechester</t>
  </si>
  <si>
    <t>Lake Jameston</t>
  </si>
  <si>
    <t>Webbburgh</t>
  </si>
  <si>
    <t>South Johnville</t>
  </si>
  <si>
    <t>South Veronica</t>
  </si>
  <si>
    <t>Hernandezberg</t>
  </si>
  <si>
    <t>Anthonyview</t>
  </si>
  <si>
    <t>Milesfort</t>
  </si>
  <si>
    <t>Angelachester</t>
  </si>
  <si>
    <t>Bakermouth</t>
  </si>
  <si>
    <t>Port Jacob</t>
  </si>
  <si>
    <t>West Vincent</t>
  </si>
  <si>
    <t>Ashleyville</t>
  </si>
  <si>
    <t>Levineside</t>
  </si>
  <si>
    <t>New Jeffreyberg</t>
  </si>
  <si>
    <t>New Linda</t>
  </si>
  <si>
    <t>Guerrerofort</t>
  </si>
  <si>
    <t>Brandonview</t>
  </si>
  <si>
    <t>Jasonville</t>
  </si>
  <si>
    <t>West Oscar</t>
  </si>
  <si>
    <t>Ralphton</t>
  </si>
  <si>
    <t>Lake Jonathan</t>
  </si>
  <si>
    <t>New Janeborough</t>
  </si>
  <si>
    <t>Shaunberg</t>
  </si>
  <si>
    <t>Pearsonstad</t>
  </si>
  <si>
    <t>South Christina</t>
  </si>
  <si>
    <t>West Samanthamouth</t>
  </si>
  <si>
    <t>Waltersmouth</t>
  </si>
  <si>
    <t>North Cynthiashire</t>
  </si>
  <si>
    <t>South Vanessahaven</t>
  </si>
  <si>
    <t>South Stacy</t>
  </si>
  <si>
    <t>North Ericafort</t>
  </si>
  <si>
    <t>South Andrea</t>
  </si>
  <si>
    <t>Derekfurt</t>
  </si>
  <si>
    <t>Port Josephbury</t>
  </si>
  <si>
    <t>South Robertland</t>
  </si>
  <si>
    <t>South Carrieborough</t>
  </si>
  <si>
    <t>Jeffreyland</t>
  </si>
  <si>
    <t>Jesseton</t>
  </si>
  <si>
    <t>Port Ronaldfort</t>
  </si>
  <si>
    <t>Scottborough</t>
  </si>
  <si>
    <t>East Andres</t>
  </si>
  <si>
    <t>Wolfland</t>
  </si>
  <si>
    <t>Karenport</t>
  </si>
  <si>
    <t>New Daniel</t>
  </si>
  <si>
    <t>West Triciamouth</t>
  </si>
  <si>
    <t>Greenside</t>
  </si>
  <si>
    <t>East Johnmouth</t>
  </si>
  <si>
    <t>Mendozaville</t>
  </si>
  <si>
    <t>South Shaunburgh</t>
  </si>
  <si>
    <t>Lake Deniseside</t>
  </si>
  <si>
    <t>East Bradley</t>
  </si>
  <si>
    <t>Gabrielton</t>
  </si>
  <si>
    <t>East Jeremy</t>
  </si>
  <si>
    <t>South Matthewborough</t>
  </si>
  <si>
    <t>Johnshire</t>
  </si>
  <si>
    <t>Brianhaven</t>
  </si>
  <si>
    <t>New Nicoleville</t>
  </si>
  <si>
    <t>New Jerry</t>
  </si>
  <si>
    <t>Brucechester</t>
  </si>
  <si>
    <t>West Kimberlyfort</t>
  </si>
  <si>
    <t>West Georgeberg</t>
  </si>
  <si>
    <t>West Carl</t>
  </si>
  <si>
    <t>Blackstad</t>
  </si>
  <si>
    <t>Piercemouth</t>
  </si>
  <si>
    <t>New Megan</t>
  </si>
  <si>
    <t>Shelleyfurt</t>
  </si>
  <si>
    <t>Lake Melanieport</t>
  </si>
  <si>
    <t>Lisaberg</t>
  </si>
  <si>
    <t>Sarahview</t>
  </si>
  <si>
    <t>Reneeview</t>
  </si>
  <si>
    <t>South Joshuaburgh</t>
  </si>
  <si>
    <t>Barnesview</t>
  </si>
  <si>
    <t>North Jonathanside</t>
  </si>
  <si>
    <t>Paulmouth</t>
  </si>
  <si>
    <t>Brendantown</t>
  </si>
  <si>
    <t>North Markfurt</t>
  </si>
  <si>
    <t>Cochranland</t>
  </si>
  <si>
    <t>Port Jason</t>
  </si>
  <si>
    <t>South Jeremiahfurt</t>
  </si>
  <si>
    <t>Port Samuel</t>
  </si>
  <si>
    <t>Katherinestad</t>
  </si>
  <si>
    <t>Nelsonfurt</t>
  </si>
  <si>
    <t>North Stephaniechester</t>
  </si>
  <si>
    <t>Turnerville</t>
  </si>
  <si>
    <t>Philipbury</t>
  </si>
  <si>
    <t>South David</t>
  </si>
  <si>
    <t>Johnstonshire</t>
  </si>
  <si>
    <t>West Christopherbury</t>
  </si>
  <si>
    <t>Whitebury</t>
  </si>
  <si>
    <t>Lake Casey</t>
  </si>
  <si>
    <t>Williamsbury</t>
  </si>
  <si>
    <t>Erikstad</t>
  </si>
  <si>
    <t>Codybury</t>
  </si>
  <si>
    <t>West Devinfurt</t>
  </si>
  <si>
    <t>North Philipside</t>
  </si>
  <si>
    <t>West Nicolechester</t>
  </si>
  <si>
    <t>Lake Erinfort</t>
  </si>
  <si>
    <t>Lake Williamport</t>
  </si>
  <si>
    <t>Romeroland</t>
  </si>
  <si>
    <t>Ayalaberg</t>
  </si>
  <si>
    <t>Jeremymouth</t>
  </si>
  <si>
    <t>South Charles</t>
  </si>
  <si>
    <t>East Nicholasmouth</t>
  </si>
  <si>
    <t>West Steven</t>
  </si>
  <si>
    <t>North Molly</t>
  </si>
  <si>
    <t>West Garyhaven</t>
  </si>
  <si>
    <t>Port Anthonyport</t>
  </si>
  <si>
    <t>New Ronald</t>
  </si>
  <si>
    <t>Juliebury</t>
  </si>
  <si>
    <t>West Desireeshire</t>
  </si>
  <si>
    <t>Daniellestad</t>
  </si>
  <si>
    <t>New Pamela</t>
  </si>
  <si>
    <t>Lake Robertbury</t>
  </si>
  <si>
    <t>Port Timothy</t>
  </si>
  <si>
    <t>Christinestad</t>
  </si>
  <si>
    <t>Jeremyton</t>
  </si>
  <si>
    <t>South Rhondaside</t>
  </si>
  <si>
    <t>Bennettmouth</t>
  </si>
  <si>
    <t>South Deborah</t>
  </si>
  <si>
    <t>Ramirezview</t>
  </si>
  <si>
    <t>Justinshire</t>
  </si>
  <si>
    <t>Dillonfort</t>
  </si>
  <si>
    <t>East Brianna</t>
  </si>
  <si>
    <t>Port Sonyafort</t>
  </si>
  <si>
    <t>New Brian</t>
  </si>
  <si>
    <t>Hawkinston</t>
  </si>
  <si>
    <t>South Jose</t>
  </si>
  <si>
    <t>Stokesmouth</t>
  </si>
  <si>
    <t>Nancybury</t>
  </si>
  <si>
    <t>North Rachel</t>
  </si>
  <si>
    <t>New Manuelstad</t>
  </si>
  <si>
    <t>Frenchmouth</t>
  </si>
  <si>
    <t>Saundersborough</t>
  </si>
  <si>
    <t>New Michaelburgh</t>
  </si>
  <si>
    <t>South Cory</t>
  </si>
  <si>
    <t>Sanchezfort</t>
  </si>
  <si>
    <t>Lake Jaredside</t>
  </si>
  <si>
    <t>North Davidberg</t>
  </si>
  <si>
    <t>Lewisville</t>
  </si>
  <si>
    <t>Port Jonathanside</t>
  </si>
  <si>
    <t>Port Jennifermouth</t>
  </si>
  <si>
    <t>Craneborough</t>
  </si>
  <si>
    <t>North Jaredville</t>
  </si>
  <si>
    <t>Port Danielberg</t>
  </si>
  <si>
    <t>Hayleyshire</t>
  </si>
  <si>
    <t>Greeneshire</t>
  </si>
  <si>
    <t>South Reginachester</t>
  </si>
  <si>
    <t>West Katherineton</t>
  </si>
  <si>
    <t>New Sarah</t>
  </si>
  <si>
    <t>Foleyburgh</t>
  </si>
  <si>
    <t>Rosston</t>
  </si>
  <si>
    <t>North Derektown</t>
  </si>
  <si>
    <t>Wolfmouth</t>
  </si>
  <si>
    <t>Josephview</t>
  </si>
  <si>
    <t>Lake Mark</t>
  </si>
  <si>
    <t>South Georgeview</t>
  </si>
  <si>
    <t>Michelleberg</t>
  </si>
  <si>
    <t>West Anne</t>
  </si>
  <si>
    <t>Lake Alyssa</t>
  </si>
  <si>
    <t>New Philip</t>
  </si>
  <si>
    <t>South Reginafort</t>
  </si>
  <si>
    <t>Jillside</t>
  </si>
  <si>
    <t>Mooretown</t>
  </si>
  <si>
    <t>New Deannashire</t>
  </si>
  <si>
    <t>Amberhaven</t>
  </si>
  <si>
    <t>Newmanborough</t>
  </si>
  <si>
    <t>Armstrongtown</t>
  </si>
  <si>
    <t>Cynthiafurt</t>
  </si>
  <si>
    <t>Peggyton</t>
  </si>
  <si>
    <t>Braunhaven</t>
  </si>
  <si>
    <t>Michelleview</t>
  </si>
  <si>
    <t>New Craig</t>
  </si>
  <si>
    <t>Jaimeberg</t>
  </si>
  <si>
    <t>North Jessicaside</t>
  </si>
  <si>
    <t>Williamport</t>
  </si>
  <si>
    <t>Cochranfort</t>
  </si>
  <si>
    <t>West Marcuschester</t>
  </si>
  <si>
    <t>Kevinview</t>
  </si>
  <si>
    <t>Jodihaven</t>
  </si>
  <si>
    <t>Lopezfurt</t>
  </si>
  <si>
    <t>Richardsland</t>
  </si>
  <si>
    <t>Port Kathleenhaven</t>
  </si>
  <si>
    <t>Curryhaven</t>
  </si>
  <si>
    <t>North Johnnybury</t>
  </si>
  <si>
    <t>Michellefurt</t>
  </si>
  <si>
    <t>Lake Elizabethfort</t>
  </si>
  <si>
    <t>Lindachester</t>
  </si>
  <si>
    <t>Sheilabury</t>
  </si>
  <si>
    <t>South Rebeccaville</t>
  </si>
  <si>
    <t>Lake Kaylachester</t>
  </si>
  <si>
    <t>Port Billy</t>
  </si>
  <si>
    <t>Port Anitaton</t>
  </si>
  <si>
    <t>West Jill</t>
  </si>
  <si>
    <t>Mcgeebury</t>
  </si>
  <si>
    <t>Keithbury</t>
  </si>
  <si>
    <t>Port Tammy</t>
  </si>
  <si>
    <t>New Shellyshire</t>
  </si>
  <si>
    <t>Moonchester</t>
  </si>
  <si>
    <t>West Brianville</t>
  </si>
  <si>
    <t>Stewartland</t>
  </si>
  <si>
    <t>Cunninghamside</t>
  </si>
  <si>
    <t>Conwaymouth</t>
  </si>
  <si>
    <t>Grosshaven</t>
  </si>
  <si>
    <t>Hendricksbury</t>
  </si>
  <si>
    <t>South Bryanside</t>
  </si>
  <si>
    <t>East Jamiechester</t>
  </si>
  <si>
    <t>South Lisaville</t>
  </si>
  <si>
    <t>Laurenville</t>
  </si>
  <si>
    <t>Sallytown</t>
  </si>
  <si>
    <t>Steelehaven</t>
  </si>
  <si>
    <t>Kellymouth</t>
  </si>
  <si>
    <t>Alexishaven</t>
  </si>
  <si>
    <t>East Meganville</t>
  </si>
  <si>
    <t>South Tamaraburgh</t>
  </si>
  <si>
    <t>West Glennburgh</t>
  </si>
  <si>
    <t>Hannahstad</t>
  </si>
  <si>
    <t>Port Haydenland</t>
  </si>
  <si>
    <t>Jenniferport</t>
  </si>
  <si>
    <t>Lindaview</t>
  </si>
  <si>
    <t>Lake Tammyberg</t>
  </si>
  <si>
    <t>South Michelleton</t>
  </si>
  <si>
    <t>Tonyaton</t>
  </si>
  <si>
    <t>East Carolynburgh</t>
  </si>
  <si>
    <t>Craneland</t>
  </si>
  <si>
    <t>Gloverstad</t>
  </si>
  <si>
    <t>North Perryland</t>
  </si>
  <si>
    <t>West Tylermouth</t>
  </si>
  <si>
    <t>Lake Janefort</t>
  </si>
  <si>
    <t>Kerrishire</t>
  </si>
  <si>
    <t>Martinezhaven</t>
  </si>
  <si>
    <t>South Ruthberg</t>
  </si>
  <si>
    <t>Kevinside</t>
  </si>
  <si>
    <t>Jamesmouth</t>
  </si>
  <si>
    <t>Port Patrick</t>
  </si>
  <si>
    <t>Daniellebury</t>
  </si>
  <si>
    <t>Williamchester</t>
  </si>
  <si>
    <t>South Mollyhaven</t>
  </si>
  <si>
    <t>Samuelton</t>
  </si>
  <si>
    <t>Jamieberg</t>
  </si>
  <si>
    <t>West Aaron</t>
  </si>
  <si>
    <t>Riosmouth</t>
  </si>
  <si>
    <t>Thomasberg</t>
  </si>
  <si>
    <t>Lake Jamie</t>
  </si>
  <si>
    <t>Garciafort</t>
  </si>
  <si>
    <t>Natashaview</t>
  </si>
  <si>
    <t>West Michelleville</t>
  </si>
  <si>
    <t>Port Caseyburgh</t>
  </si>
  <si>
    <t>Donaldsonfurt</t>
  </si>
  <si>
    <t>East Anneshire</t>
  </si>
  <si>
    <t>Port Carrie</t>
  </si>
  <si>
    <t>North Scottside</t>
  </si>
  <si>
    <t>Fosterstad</t>
  </si>
  <si>
    <t>Lake Kelly</t>
  </si>
  <si>
    <t>Jakemouth</t>
  </si>
  <si>
    <t>Jasonland</t>
  </si>
  <si>
    <t>Tammybury</t>
  </si>
  <si>
    <t>Williamsburgh</t>
  </si>
  <si>
    <t>Reneebury</t>
  </si>
  <si>
    <t>North Chad</t>
  </si>
  <si>
    <t>Jeffview</t>
  </si>
  <si>
    <t>Perryport</t>
  </si>
  <si>
    <t>West Staceyberg</t>
  </si>
  <si>
    <t>Jeanhaven</t>
  </si>
  <si>
    <t>South Miranda</t>
  </si>
  <si>
    <t>Cassandrachester</t>
  </si>
  <si>
    <t>South Adam</t>
  </si>
  <si>
    <t>Wardton</t>
  </si>
  <si>
    <t>Port Paul</t>
  </si>
  <si>
    <t>Port Theresaville</t>
  </si>
  <si>
    <t>Anthonyborough</t>
  </si>
  <si>
    <t>Port Keith</t>
  </si>
  <si>
    <t>Debbiehaven</t>
  </si>
  <si>
    <t>South Michaelmouth</t>
  </si>
  <si>
    <t>Kleinbury</t>
  </si>
  <si>
    <t>Cummingsside</t>
  </si>
  <si>
    <t>Higginsshire</t>
  </si>
  <si>
    <t>East Jordanbury</t>
  </si>
  <si>
    <t>Michelleburgh</t>
  </si>
  <si>
    <t>South Crystalfort</t>
  </si>
  <si>
    <t>Flemingbury</t>
  </si>
  <si>
    <t>Munozmouth</t>
  </si>
  <si>
    <t>Adamsport</t>
  </si>
  <si>
    <t>West Krista</t>
  </si>
  <si>
    <t>South Rhondafort</t>
  </si>
  <si>
    <t>South Walter</t>
  </si>
  <si>
    <t>Navarroburgh</t>
  </si>
  <si>
    <t>Robertsonchester</t>
  </si>
  <si>
    <t>Juanville</t>
  </si>
  <si>
    <t>Matthewsport</t>
  </si>
  <si>
    <t>East Nathanhaven</t>
  </si>
  <si>
    <t>New Josephshire</t>
  </si>
  <si>
    <t>East Maria</t>
  </si>
  <si>
    <t>Markside</t>
  </si>
  <si>
    <t>East Derek</t>
  </si>
  <si>
    <t>Mccoyview</t>
  </si>
  <si>
    <t>East Oscar</t>
  </si>
  <si>
    <t>North Rebecca</t>
  </si>
  <si>
    <t>Paulashire</t>
  </si>
  <si>
    <t>South Robert</t>
  </si>
  <si>
    <t>Nathanstad</t>
  </si>
  <si>
    <t>Erinton</t>
  </si>
  <si>
    <t>Brandimouth</t>
  </si>
  <si>
    <t>North Adammouth</t>
  </si>
  <si>
    <t>Rodriguezville</t>
  </si>
  <si>
    <t>North Jessicaton</t>
  </si>
  <si>
    <t>North Deborahfort</t>
  </si>
  <si>
    <t>New Christine</t>
  </si>
  <si>
    <t>Susanmouth</t>
  </si>
  <si>
    <t>West Anthony</t>
  </si>
  <si>
    <t>Lyonsshire</t>
  </si>
  <si>
    <t>New Justinfurt</t>
  </si>
  <si>
    <t>North Peterfurt</t>
  </si>
  <si>
    <t>West Nicoleview</t>
  </si>
  <si>
    <t>New Amy</t>
  </si>
  <si>
    <t>Shawmouth</t>
  </si>
  <si>
    <t>Moraleschester</t>
  </si>
  <si>
    <t>Averytown</t>
  </si>
  <si>
    <t>Lake Kelseymouth</t>
  </si>
  <si>
    <t>North Larry</t>
  </si>
  <si>
    <t>Lake Jillport</t>
  </si>
  <si>
    <t>Lake Jared</t>
  </si>
  <si>
    <t>South Gavinfort</t>
  </si>
  <si>
    <t>New Ruth</t>
  </si>
  <si>
    <t>Port Sarahshire</t>
  </si>
  <si>
    <t>North Kevin</t>
  </si>
  <si>
    <t>Dawntown</t>
  </si>
  <si>
    <t>Hammondstad</t>
  </si>
  <si>
    <t>Courtneymouth</t>
  </si>
  <si>
    <t>Paynebury</t>
  </si>
  <si>
    <t>Andrewborough</t>
  </si>
  <si>
    <t>Jenkinsville</t>
  </si>
  <si>
    <t>Martinberg</t>
  </si>
  <si>
    <t>Lake Jermaineville</t>
  </si>
  <si>
    <t>Riddleville</t>
  </si>
  <si>
    <t>New Brenda</t>
  </si>
  <si>
    <t>Sherryhaven</t>
  </si>
  <si>
    <t>Port Rachelport</t>
  </si>
  <si>
    <t>Lake Helenshire</t>
  </si>
  <si>
    <t>Calderonberg</t>
  </si>
  <si>
    <t>Port Jerome</t>
  </si>
  <si>
    <t>Kathleenmouth</t>
  </si>
  <si>
    <t>Jamesside</t>
  </si>
  <si>
    <t>Lake Craigville</t>
  </si>
  <si>
    <t>Burnettmouth</t>
  </si>
  <si>
    <t>South Jonathanhaven</t>
  </si>
  <si>
    <t>Villegasmouth</t>
  </si>
  <si>
    <t>Andersonville</t>
  </si>
  <si>
    <t>Huynhshire</t>
  </si>
  <si>
    <t>Amberside</t>
  </si>
  <si>
    <t>East Joeville</t>
  </si>
  <si>
    <t>Juarezstad</t>
  </si>
  <si>
    <t>Russellshire</t>
  </si>
  <si>
    <t>West Michaelberg</t>
  </si>
  <si>
    <t>Lauriehaven</t>
  </si>
  <si>
    <t>West Catherineport</t>
  </si>
  <si>
    <t>East Michele</t>
  </si>
  <si>
    <t>West Johnmouth</t>
  </si>
  <si>
    <t>West Jamiehaven</t>
  </si>
  <si>
    <t>Morgantown</t>
  </si>
  <si>
    <t>West Deborah</t>
  </si>
  <si>
    <t>East Taylor</t>
  </si>
  <si>
    <t>Wangton</t>
  </si>
  <si>
    <t>Lisaside</t>
  </si>
  <si>
    <t>Weaverchester</t>
  </si>
  <si>
    <t>Davisfort</t>
  </si>
  <si>
    <t>North Anthonyhaven</t>
  </si>
  <si>
    <t>Julieview</t>
  </si>
  <si>
    <t>Silvaview</t>
  </si>
  <si>
    <t>East Brianhaven</t>
  </si>
  <si>
    <t>North Richard</t>
  </si>
  <si>
    <t>Lake Elizabeth</t>
  </si>
  <si>
    <t>Lake Franciscoport</t>
  </si>
  <si>
    <t>Lake Johnny</t>
  </si>
  <si>
    <t>Kennedyton</t>
  </si>
  <si>
    <t>South Kara</t>
  </si>
  <si>
    <t>Kingshire</t>
  </si>
  <si>
    <t>Sarahhaven</t>
  </si>
  <si>
    <t>Ashleychester</t>
  </si>
  <si>
    <t>Humphreyview</t>
  </si>
  <si>
    <t>East Matthewchester</t>
  </si>
  <si>
    <t>Francishaven</t>
  </si>
  <si>
    <t>Mcguirestad</t>
  </si>
  <si>
    <t>South Meganfort</t>
  </si>
  <si>
    <t>New Jennifermouth</t>
  </si>
  <si>
    <t>Phillipschester</t>
  </si>
  <si>
    <t>Port Kristina</t>
  </si>
  <si>
    <t>Princetown</t>
  </si>
  <si>
    <t>East Andresmouth</t>
  </si>
  <si>
    <t>Veronicamouth</t>
  </si>
  <si>
    <t>Arthurtown</t>
  </si>
  <si>
    <t>West Brittany</t>
  </si>
  <si>
    <t>Cameronland</t>
  </si>
  <si>
    <t>Joshuaton</t>
  </si>
  <si>
    <t>Joshualand</t>
  </si>
  <si>
    <t>West Kimberly</t>
  </si>
  <si>
    <t>West Scottchester</t>
  </si>
  <si>
    <t>Lake Angelashire</t>
  </si>
  <si>
    <t>North Elizabethport</t>
  </si>
  <si>
    <t>Sherryport</t>
  </si>
  <si>
    <t>Langfort</t>
  </si>
  <si>
    <t>Jeremyshire</t>
  </si>
  <si>
    <t>Port Danielle</t>
  </si>
  <si>
    <t>Bartonhaven</t>
  </si>
  <si>
    <t>Markland</t>
  </si>
  <si>
    <t>Judyberg</t>
  </si>
  <si>
    <t>Lake Caitlin</t>
  </si>
  <si>
    <t>New Jenniferstad</t>
  </si>
  <si>
    <t>Lake Kathrynland</t>
  </si>
  <si>
    <t>West Chelsea</t>
  </si>
  <si>
    <t>North Monique</t>
  </si>
  <si>
    <t>South Dana</t>
  </si>
  <si>
    <t>Teresafort</t>
  </si>
  <si>
    <t>West Zachary</t>
  </si>
  <si>
    <t>South Rebeccatown</t>
  </si>
  <si>
    <t>Krausestad</t>
  </si>
  <si>
    <t>Valentineville</t>
  </si>
  <si>
    <t>Samanthabury</t>
  </si>
  <si>
    <t>Lake Jenniferside</t>
  </si>
  <si>
    <t>Angelashire</t>
  </si>
  <si>
    <t>Amandashire</t>
  </si>
  <si>
    <t>Ericmouth</t>
  </si>
  <si>
    <t>Marieview</t>
  </si>
  <si>
    <t>Lake Shannonstad</t>
  </si>
  <si>
    <t>Garciachester</t>
  </si>
  <si>
    <t>Beckview</t>
  </si>
  <si>
    <t>New Scottburgh</t>
  </si>
  <si>
    <t>West Alexander</t>
  </si>
  <si>
    <t>Bethanyland</t>
  </si>
  <si>
    <t>Thompsonborough</t>
  </si>
  <si>
    <t>West Brent</t>
  </si>
  <si>
    <t>East Michelleland</t>
  </si>
  <si>
    <t>Erikfurt</t>
  </si>
  <si>
    <t>Dorothyshire</t>
  </si>
  <si>
    <t>South Roy</t>
  </si>
  <si>
    <t>Phillipsville</t>
  </si>
  <si>
    <t>Cookeview</t>
  </si>
  <si>
    <t>Martineztown</t>
  </si>
  <si>
    <t>Baileyburgh</t>
  </si>
  <si>
    <t>Sherritown</t>
  </si>
  <si>
    <t>West Josehaven</t>
  </si>
  <si>
    <t>Andrewville</t>
  </si>
  <si>
    <t>Mccarthymouth</t>
  </si>
  <si>
    <t>North Timothymouth</t>
  </si>
  <si>
    <t>Christianbury</t>
  </si>
  <si>
    <t>Brittanyshire</t>
  </si>
  <si>
    <t>Edwardshaven</t>
  </si>
  <si>
    <t>New Samanthaborough</t>
  </si>
  <si>
    <t>Bakerhaven</t>
  </si>
  <si>
    <t>Susanchester</t>
  </si>
  <si>
    <t>Masseyshire</t>
  </si>
  <si>
    <t>Jeremyville</t>
  </si>
  <si>
    <t>Jenniferstad</t>
  </si>
  <si>
    <t>West Christopherland</t>
  </si>
  <si>
    <t>Russellfort</t>
  </si>
  <si>
    <t>Phillipsburgh</t>
  </si>
  <si>
    <t>New Marioberg</t>
  </si>
  <si>
    <t>Faithborough</t>
  </si>
  <si>
    <t>New Corey</t>
  </si>
  <si>
    <t>Peterburgh</t>
  </si>
  <si>
    <t>New Katelynview</t>
  </si>
  <si>
    <t>Lauraton</t>
  </si>
  <si>
    <t>Barbaraberg</t>
  </si>
  <si>
    <t>West Sara</t>
  </si>
  <si>
    <t>Mitchellmouth</t>
  </si>
  <si>
    <t>Craigburgh</t>
  </si>
  <si>
    <t>Douglasmouth</t>
  </si>
  <si>
    <t>Lake Lisaburgh</t>
  </si>
  <si>
    <t>North Kristiside</t>
  </si>
  <si>
    <t>Elijahborough</t>
  </si>
  <si>
    <t>Dawnfurt</t>
  </si>
  <si>
    <t>Stanleyshire</t>
  </si>
  <si>
    <t>North Randall</t>
  </si>
  <si>
    <t>Heatherchester</t>
  </si>
  <si>
    <t>Lake Timothyland</t>
  </si>
  <si>
    <t>New Vickieland</t>
  </si>
  <si>
    <t>Skinnerville</t>
  </si>
  <si>
    <t>Lake Alan</t>
  </si>
  <si>
    <t>Lake Arielborough</t>
  </si>
  <si>
    <t>Jordanhaven</t>
  </si>
  <si>
    <t>Kathleenton</t>
  </si>
  <si>
    <t>Deniseshire</t>
  </si>
  <si>
    <t>Larsontown</t>
  </si>
  <si>
    <t>Smithburgh</t>
  </si>
  <si>
    <t>North Linda</t>
  </si>
  <si>
    <t>Kristymouth</t>
  </si>
  <si>
    <t>Marcofort</t>
  </si>
  <si>
    <t>Choiberg</t>
  </si>
  <si>
    <t>North Victoriafort</t>
  </si>
  <si>
    <t>Bakerburgh</t>
  </si>
  <si>
    <t>Timothyborough</t>
  </si>
  <si>
    <t>East Spencer</t>
  </si>
  <si>
    <t>Lindaville</t>
  </si>
  <si>
    <t>Port Meghanland</t>
  </si>
  <si>
    <t>South Dennismouth</t>
  </si>
  <si>
    <t>Port Tina</t>
  </si>
  <si>
    <t>Perryhaven</t>
  </si>
  <si>
    <t>North Amandaport</t>
  </si>
  <si>
    <t>Mikeberg</t>
  </si>
  <si>
    <t>East Andrea</t>
  </si>
  <si>
    <t>Kathleenhaven</t>
  </si>
  <si>
    <t>East Heidi</t>
  </si>
  <si>
    <t>North Johnfurt</t>
  </si>
  <si>
    <t>South Emily</t>
  </si>
  <si>
    <t>Michelleton</t>
  </si>
  <si>
    <t>Krauseburgh</t>
  </si>
  <si>
    <t>Port Frances</t>
  </si>
  <si>
    <t>Port Anthonychester</t>
  </si>
  <si>
    <t>New Sean</t>
  </si>
  <si>
    <t>Port Melissa</t>
  </si>
  <si>
    <t>East Julia</t>
  </si>
  <si>
    <t>Edwardsmouth</t>
  </si>
  <si>
    <t>West Corey</t>
  </si>
  <si>
    <t>North Judy</t>
  </si>
  <si>
    <t>Rosschester</t>
  </si>
  <si>
    <t>East Steve</t>
  </si>
  <si>
    <t>Phamview</t>
  </si>
  <si>
    <t>Parkfort</t>
  </si>
  <si>
    <t>Lake Robertomouth</t>
  </si>
  <si>
    <t>East Paulshire</t>
  </si>
  <si>
    <t>Oliviachester</t>
  </si>
  <si>
    <t>Stevenville</t>
  </si>
  <si>
    <t>East Chelsea</t>
  </si>
  <si>
    <t>Deborahville</t>
  </si>
  <si>
    <t>East Christopherborough</t>
  </si>
  <si>
    <t>New Stephaniestad</t>
  </si>
  <si>
    <t>Bowmanfurt</t>
  </si>
  <si>
    <t>Sandovalview</t>
  </si>
  <si>
    <t>New Erica</t>
  </si>
  <si>
    <t>Reedborough</t>
  </si>
  <si>
    <t>Allisonborough</t>
  </si>
  <si>
    <t>Lake Geoffrey</t>
  </si>
  <si>
    <t>Gordonmouth</t>
  </si>
  <si>
    <t>Nelsontown</t>
  </si>
  <si>
    <t>Markton</t>
  </si>
  <si>
    <t>West Malloryland</t>
  </si>
  <si>
    <t>Mcfarlandton</t>
  </si>
  <si>
    <t>Travisfurt</t>
  </si>
  <si>
    <t>West Davidshire</t>
  </si>
  <si>
    <t>Port Stevenburgh</t>
  </si>
  <si>
    <t>West Colleenhaven</t>
  </si>
  <si>
    <t>West Angelhaven</t>
  </si>
  <si>
    <t>New Patricia</t>
  </si>
  <si>
    <t>West Joy</t>
  </si>
  <si>
    <t>Sierraborough</t>
  </si>
  <si>
    <t>Perrychester</t>
  </si>
  <si>
    <t>Angelicafurt</t>
  </si>
  <si>
    <t>Jamesfort</t>
  </si>
  <si>
    <t>Lopezburgh</t>
  </si>
  <si>
    <t>Sonyafort</t>
  </si>
  <si>
    <t>Pamelabury</t>
  </si>
  <si>
    <t>Lake Pamelabury</t>
  </si>
  <si>
    <t>West Kathleenville</t>
  </si>
  <si>
    <t>Westborough</t>
  </si>
  <si>
    <t>Butlerberg</t>
  </si>
  <si>
    <t>Elizabethbury</t>
  </si>
  <si>
    <t>East Heatherhaven</t>
  </si>
  <si>
    <t>Bautistaport</t>
  </si>
  <si>
    <t>Patelbury</t>
  </si>
  <si>
    <t>West Colin</t>
  </si>
  <si>
    <t>Robynland</t>
  </si>
  <si>
    <t>North Jeffrey</t>
  </si>
  <si>
    <t>Wyattmouth</t>
  </si>
  <si>
    <t>Port Johnbury</t>
  </si>
  <si>
    <t>Port Jonathanmouth</t>
  </si>
  <si>
    <t>North Brian</t>
  </si>
  <si>
    <t>Vanessaview</t>
  </si>
  <si>
    <t>Diazhaven</t>
  </si>
  <si>
    <t>Paulland</t>
  </si>
  <si>
    <t>South Sarahland</t>
  </si>
  <si>
    <t>Burnettborough</t>
  </si>
  <si>
    <t>Fordchester</t>
  </si>
  <si>
    <t>Mooreborough</t>
  </si>
  <si>
    <t>Burnschester</t>
  </si>
  <si>
    <t>South Codyland</t>
  </si>
  <si>
    <t>Garzaburgh</t>
  </si>
  <si>
    <t>New Jacob</t>
  </si>
  <si>
    <t>Pattersonstad</t>
  </si>
  <si>
    <t>Jocelynborough</t>
  </si>
  <si>
    <t>Brockburgh</t>
  </si>
  <si>
    <t>Emmaburgh</t>
  </si>
  <si>
    <t>East Geraldfurt</t>
  </si>
  <si>
    <t>Mitchellborough</t>
  </si>
  <si>
    <t>Port Deniseburgh</t>
  </si>
  <si>
    <t>Lake Markmouth</t>
  </si>
  <si>
    <t>Marisaview</t>
  </si>
  <si>
    <t>Kellytown</t>
  </si>
  <si>
    <t>Hernandezville</t>
  </si>
  <si>
    <t>East Jonathan</t>
  </si>
  <si>
    <t>East Keithview</t>
  </si>
  <si>
    <t>West Audrey</t>
  </si>
  <si>
    <t>Rosechester</t>
  </si>
  <si>
    <t>Mccormickborough</t>
  </si>
  <si>
    <t>Ricetown</t>
  </si>
  <si>
    <t>New Valerieton</t>
  </si>
  <si>
    <t>Lake Allisonmouth</t>
  </si>
  <si>
    <t>Petersenchester</t>
  </si>
  <si>
    <t>South Jane</t>
  </si>
  <si>
    <t>Curtisborough</t>
  </si>
  <si>
    <t>North Bridgetbury</t>
  </si>
  <si>
    <t>New Calebhaven</t>
  </si>
  <si>
    <t>West Taylorport</t>
  </si>
  <si>
    <t>North Ariana</t>
  </si>
  <si>
    <t>Micheleville</t>
  </si>
  <si>
    <t>Villarrealville</t>
  </si>
  <si>
    <t>Pattersonton</t>
  </si>
  <si>
    <t>Brockmouth</t>
  </si>
  <si>
    <t>Tonyburgh</t>
  </si>
  <si>
    <t>North Christy</t>
  </si>
  <si>
    <t>Jameshaven</t>
  </si>
  <si>
    <t>Melissaburgh</t>
  </si>
  <si>
    <t>South Codyside</t>
  </si>
  <si>
    <t>Butlerborough</t>
  </si>
  <si>
    <t>West Gregoryland</t>
  </si>
  <si>
    <t>East Kellybury</t>
  </si>
  <si>
    <t>Devinstad</t>
  </si>
  <si>
    <t>Ramirezland</t>
  </si>
  <si>
    <t>Vanessaside</t>
  </si>
  <si>
    <t>Lake Michellefort</t>
  </si>
  <si>
    <t>Simpsonfort</t>
  </si>
  <si>
    <t>Gordonfurt</t>
  </si>
  <si>
    <t>Bakerchester</t>
  </si>
  <si>
    <t>Lake Taylormouth</t>
  </si>
  <si>
    <t>East Anne</t>
  </si>
  <si>
    <t>Martintown</t>
  </si>
  <si>
    <t>Kevinmouth</t>
  </si>
  <si>
    <t>South Wendystad</t>
  </si>
  <si>
    <t>Lake Martin</t>
  </si>
  <si>
    <t>Larryland</t>
  </si>
  <si>
    <t>Lake Meghanberg</t>
  </si>
  <si>
    <t>Michaelview</t>
  </si>
  <si>
    <t>Martinbury</t>
  </si>
  <si>
    <t>West Penny</t>
  </si>
  <si>
    <t>New Hollyview</t>
  </si>
  <si>
    <t>East Vanessa</t>
  </si>
  <si>
    <t>Danielport</t>
  </si>
  <si>
    <t>Rodriguezport</t>
  </si>
  <si>
    <t>North Thomasstad</t>
  </si>
  <si>
    <t>Port Philipmouth</t>
  </si>
  <si>
    <t>South Garrett</t>
  </si>
  <si>
    <t>Port Tracy</t>
  </si>
  <si>
    <t>West Cindyfort</t>
  </si>
  <si>
    <t>Lake Denise</t>
  </si>
  <si>
    <t>Lake Samuelfurt</t>
  </si>
  <si>
    <t>Kylebury</t>
  </si>
  <si>
    <t>Littlemouth</t>
  </si>
  <si>
    <t>East Tamitown</t>
  </si>
  <si>
    <t>Allentown</t>
  </si>
  <si>
    <t>East Kimberlymouth</t>
  </si>
  <si>
    <t>Fisherfurt</t>
  </si>
  <si>
    <t>West Gerald</t>
  </si>
  <si>
    <t>Port Jameschester</t>
  </si>
  <si>
    <t>East Tamara</t>
  </si>
  <si>
    <t>North Cameronmouth</t>
  </si>
  <si>
    <t>Danielletown</t>
  </si>
  <si>
    <t>Lake Baileychester</t>
  </si>
  <si>
    <t>Shawburgh</t>
  </si>
  <si>
    <t>North Amanda</t>
  </si>
  <si>
    <t>East Cheryl</t>
  </si>
  <si>
    <t>Oliviaport</t>
  </si>
  <si>
    <t>East Crystalfurt</t>
  </si>
  <si>
    <t>Hoovermouth</t>
  </si>
  <si>
    <t>Smithbury</t>
  </si>
  <si>
    <t>Port Heathertown</t>
  </si>
  <si>
    <t>Port Kylemouth</t>
  </si>
  <si>
    <t>South Courtneyside</t>
  </si>
  <si>
    <t>West Beverly</t>
  </si>
  <si>
    <t>Ellisside</t>
  </si>
  <si>
    <t>Wilsonmouth</t>
  </si>
  <si>
    <t>Timothyton</t>
  </si>
  <si>
    <t>Pattersonmouth</t>
  </si>
  <si>
    <t>West Tammy</t>
  </si>
  <si>
    <t>Lake Jodimouth</t>
  </si>
  <si>
    <t>North Thomas</t>
  </si>
  <si>
    <t>Lake Jenniferberg</t>
  </si>
  <si>
    <t>Jerryborough</t>
  </si>
  <si>
    <t>North Mirandahaven</t>
  </si>
  <si>
    <t>Jessicatown</t>
  </si>
  <si>
    <t>South Marc</t>
  </si>
  <si>
    <t>Shannonport</t>
  </si>
  <si>
    <t>Davidport</t>
  </si>
  <si>
    <t>New Matthew</t>
  </si>
  <si>
    <t>Lake Yolanda</t>
  </si>
  <si>
    <t>North Sara</t>
  </si>
  <si>
    <t>Erinborough</t>
  </si>
  <si>
    <t>Beanmouth</t>
  </si>
  <si>
    <t>South Jenniferfort</t>
  </si>
  <si>
    <t>South Andrew</t>
  </si>
  <si>
    <t>Conradside</t>
  </si>
  <si>
    <t>Scottmouth</t>
  </si>
  <si>
    <t>Lake Valerieton</t>
  </si>
  <si>
    <t>Mckeeburgh</t>
  </si>
  <si>
    <t>North Madelinemouth</t>
  </si>
  <si>
    <t>New Karen</t>
  </si>
  <si>
    <t>Monroeton</t>
  </si>
  <si>
    <t>Thompsonville</t>
  </si>
  <si>
    <t>Anthonyport</t>
  </si>
  <si>
    <t>Riosview</t>
  </si>
  <si>
    <t>Port Kevin</t>
  </si>
  <si>
    <t>Kristenhaven</t>
  </si>
  <si>
    <t>Wallsville</t>
  </si>
  <si>
    <t>Douglasberg</t>
  </si>
  <si>
    <t>New Michealshire</t>
  </si>
  <si>
    <t>Dixonview</t>
  </si>
  <si>
    <t>Nicholasside</t>
  </si>
  <si>
    <t>South Chase</t>
  </si>
  <si>
    <t>West Jefferyshire</t>
  </si>
  <si>
    <t>Watsonchester</t>
  </si>
  <si>
    <t>Wangchester</t>
  </si>
  <si>
    <t>New Maryfort</t>
  </si>
  <si>
    <t>New Michelefurt</t>
  </si>
  <si>
    <t>Cunninghamview</t>
  </si>
  <si>
    <t>Weekston</t>
  </si>
  <si>
    <t>Jeanetteport</t>
  </si>
  <si>
    <t>Gibbsport</t>
  </si>
  <si>
    <t>Michelleville</t>
  </si>
  <si>
    <t>Karenfurt</t>
  </si>
  <si>
    <t>Rodriguezshire</t>
  </si>
  <si>
    <t>Lake Brandon</t>
  </si>
  <si>
    <t>Rogersstad</t>
  </si>
  <si>
    <t>Riversport</t>
  </si>
  <si>
    <t>Ashleybury</t>
  </si>
  <si>
    <t>Rushton</t>
  </si>
  <si>
    <t>East Tylershire</t>
  </si>
  <si>
    <t>Westville</t>
  </si>
  <si>
    <t>Christopherberg</t>
  </si>
  <si>
    <t>Amychester</t>
  </si>
  <si>
    <t>North Shannon</t>
  </si>
  <si>
    <t>Anitashire</t>
  </si>
  <si>
    <t>Port Bradyland</t>
  </si>
  <si>
    <t>East Joy</t>
  </si>
  <si>
    <t>Elizabethburgh</t>
  </si>
  <si>
    <t>West Amberfurt</t>
  </si>
  <si>
    <t>Farmerview</t>
  </si>
  <si>
    <t>Leslietown</t>
  </si>
  <si>
    <t>Daviston</t>
  </si>
  <si>
    <t>Fuentesstad</t>
  </si>
  <si>
    <t>South William</t>
  </si>
  <si>
    <t>South Jessicaview</t>
  </si>
  <si>
    <t>South Philip</t>
  </si>
  <si>
    <t>Port Ralphhaven</t>
  </si>
  <si>
    <t>North Jasonville</t>
  </si>
  <si>
    <t>Molinamouth</t>
  </si>
  <si>
    <t>Mcleanville</t>
  </si>
  <si>
    <t>Williamshire</t>
  </si>
  <si>
    <t>Janiceland</t>
  </si>
  <si>
    <t>South Megan</t>
  </si>
  <si>
    <t>Joyport</t>
  </si>
  <si>
    <t>West Natalie</t>
  </si>
  <si>
    <t>Port Ricardoberg</t>
  </si>
  <si>
    <t>Millerton</t>
  </si>
  <si>
    <t>New Caleb</t>
  </si>
  <si>
    <t>Schmidtborough</t>
  </si>
  <si>
    <t>Millsmouth</t>
  </si>
  <si>
    <t>North Angela</t>
  </si>
  <si>
    <t>Stephanieport</t>
  </si>
  <si>
    <t>Port Joshuaville</t>
  </si>
  <si>
    <t>Kristinafort</t>
  </si>
  <si>
    <t>Port Lisa</t>
  </si>
  <si>
    <t>North Jessicaburgh</t>
  </si>
  <si>
    <t>South Michele</t>
  </si>
  <si>
    <t>Nortonville</t>
  </si>
  <si>
    <t>South Annestad</t>
  </si>
  <si>
    <t>South Alexanderstad</t>
  </si>
  <si>
    <t>Danielside</t>
  </si>
  <si>
    <t>Duffytown</t>
  </si>
  <si>
    <t>Sheachester</t>
  </si>
  <si>
    <t>Morganstad</t>
  </si>
  <si>
    <t>Perezfort</t>
  </si>
  <si>
    <t>Port Christopherport</t>
  </si>
  <si>
    <t>Annabury</t>
  </si>
  <si>
    <t>Port Jean</t>
  </si>
  <si>
    <t>Tylerview</t>
  </si>
  <si>
    <t>North Jasonshire</t>
  </si>
  <si>
    <t>North Hannah</t>
  </si>
  <si>
    <t>Shermanshire</t>
  </si>
  <si>
    <t>East Wendy</t>
  </si>
  <si>
    <t>New Ericton</t>
  </si>
  <si>
    <t>East Sheryltown</t>
  </si>
  <si>
    <t>Tonyatown</t>
  </si>
  <si>
    <t>North Holly</t>
  </si>
  <si>
    <t>Hartfurt</t>
  </si>
  <si>
    <t>Vasquezborough</t>
  </si>
  <si>
    <t>North Antonioport</t>
  </si>
  <si>
    <t>South Debbie</t>
  </si>
  <si>
    <t>Brewerview</t>
  </si>
  <si>
    <t>Morganshire</t>
  </si>
  <si>
    <t>Christinefort</t>
  </si>
  <si>
    <t>West Eric</t>
  </si>
  <si>
    <t>New Kevinmouth</t>
  </si>
  <si>
    <t>Staffordhaven</t>
  </si>
  <si>
    <t>North Roberta</t>
  </si>
  <si>
    <t>Simmonsfurt</t>
  </si>
  <si>
    <t>South Erikaborough</t>
  </si>
  <si>
    <t>East Duane</t>
  </si>
  <si>
    <t>East Christinaside</t>
  </si>
  <si>
    <t>Glennborough</t>
  </si>
  <si>
    <t>Franklinstad</t>
  </si>
  <si>
    <t>Roseborough</t>
  </si>
  <si>
    <t>North Gregory</t>
  </si>
  <si>
    <t>North Phyllis</t>
  </si>
  <si>
    <t>Kristinafurt</t>
  </si>
  <si>
    <t>Owenston</t>
  </si>
  <si>
    <t>Port Johnton</t>
  </si>
  <si>
    <t>East Christina</t>
  </si>
  <si>
    <t>Crystalton</t>
  </si>
  <si>
    <t>New Sandra</t>
  </si>
  <si>
    <t>New Catherineburgh</t>
  </si>
  <si>
    <t>Lunamouth</t>
  </si>
  <si>
    <t>Hansonberg</t>
  </si>
  <si>
    <t>Maryside</t>
  </si>
  <si>
    <t>Jensenshire</t>
  </si>
  <si>
    <t>West Angelaville</t>
  </si>
  <si>
    <t>Christensentown</t>
  </si>
  <si>
    <t>Davidburgh</t>
  </si>
  <si>
    <t>West Rebeccaberg</t>
  </si>
  <si>
    <t>Alvarezshire</t>
  </si>
  <si>
    <t>North Shawn</t>
  </si>
  <si>
    <t>Courtneyshire</t>
  </si>
  <si>
    <t>West Joseph</t>
  </si>
  <si>
    <t>East Paulville</t>
  </si>
  <si>
    <t>Davidchester</t>
  </si>
  <si>
    <t>Port Laurenhaven</t>
  </si>
  <si>
    <t>Carlmouth</t>
  </si>
  <si>
    <t>Allenfurt</t>
  </si>
  <si>
    <t>South Barrymouth</t>
  </si>
  <si>
    <t>Mclaughlinstad</t>
  </si>
  <si>
    <t>New Andrewshire</t>
  </si>
  <si>
    <t>South Madisonmouth</t>
  </si>
  <si>
    <t>East Chelseaview</t>
  </si>
  <si>
    <t>Jonesport</t>
  </si>
  <si>
    <t>East Steven</t>
  </si>
  <si>
    <t>Robinsonborough</t>
  </si>
  <si>
    <t>Priscillaside</t>
  </si>
  <si>
    <t>South Jordanton</t>
  </si>
  <si>
    <t>New Lisafort</t>
  </si>
  <si>
    <t>Perezchester</t>
  </si>
  <si>
    <t>Lake Andrew</t>
  </si>
  <si>
    <t>South Heidibury</t>
  </si>
  <si>
    <t>Port Bill</t>
  </si>
  <si>
    <t>Michaelland</t>
  </si>
  <si>
    <t>Port Richard</t>
  </si>
  <si>
    <t>Orrport</t>
  </si>
  <si>
    <t>East Hunter</t>
  </si>
  <si>
    <t>West Karina</t>
  </si>
  <si>
    <t>Amandaside</t>
  </si>
  <si>
    <t>East Matthewmouth</t>
  </si>
  <si>
    <t>New Ashleyport</t>
  </si>
  <si>
    <t>Port Randyfurt</t>
  </si>
  <si>
    <t>Jasonberg</t>
  </si>
  <si>
    <t>South Jasonfort</t>
  </si>
  <si>
    <t>Julieburgh</t>
  </si>
  <si>
    <t>Henrymouth</t>
  </si>
  <si>
    <t>Kylefurt</t>
  </si>
  <si>
    <t>Hayesstad</t>
  </si>
  <si>
    <t>Nathanville</t>
  </si>
  <si>
    <t>Katherineport</t>
  </si>
  <si>
    <t>South Derek</t>
  </si>
  <si>
    <t>East Lindsayberg</t>
  </si>
  <si>
    <t>Jacobhaven</t>
  </si>
  <si>
    <t>Jesseshire</t>
  </si>
  <si>
    <t>Blackfurt</t>
  </si>
  <si>
    <t>Lake Stephenfurt</t>
  </si>
  <si>
    <t>North Michaelside</t>
  </si>
  <si>
    <t>Annafurt</t>
  </si>
  <si>
    <t>East Jonathanbury</t>
  </si>
  <si>
    <t>Williamton</t>
  </si>
  <si>
    <t>New Joe</t>
  </si>
  <si>
    <t>Mistyton</t>
  </si>
  <si>
    <t>Lindseyport</t>
  </si>
  <si>
    <t>Howardborough</t>
  </si>
  <si>
    <t>Davidfort</t>
  </si>
  <si>
    <t>East Jennifermouth</t>
  </si>
  <si>
    <t>Perezstad</t>
  </si>
  <si>
    <t>East Danielhaven</t>
  </si>
  <si>
    <t>Lake Carrie</t>
  </si>
  <si>
    <t>Briannaview</t>
  </si>
  <si>
    <t>Ferrellbury</t>
  </si>
  <si>
    <t>North Helenshire</t>
  </si>
  <si>
    <t>Kristybury</t>
  </si>
  <si>
    <t>Gloriaport</t>
  </si>
  <si>
    <t>Sanchezmouth</t>
  </si>
  <si>
    <t>Ashleyland</t>
  </si>
  <si>
    <t>Stephenport</t>
  </si>
  <si>
    <t>Danielland</t>
  </si>
  <si>
    <t>Deborahburgh</t>
  </si>
  <si>
    <t>Penaside</t>
  </si>
  <si>
    <t>Cindyhaven</t>
  </si>
  <si>
    <t>Lake Raymond</t>
  </si>
  <si>
    <t>Tanyamouth</t>
  </si>
  <si>
    <t>Vegamouth</t>
  </si>
  <si>
    <t>North Cameron</t>
  </si>
  <si>
    <t>Lisatown</t>
  </si>
  <si>
    <t>Christianstad</t>
  </si>
  <si>
    <t>Port Angelica</t>
  </si>
  <si>
    <t>Karaton</t>
  </si>
  <si>
    <t>South Marthaland</t>
  </si>
  <si>
    <t>Lake Christineland</t>
  </si>
  <si>
    <t>Dustinville</t>
  </si>
  <si>
    <t>Port Jessicafort</t>
  </si>
  <si>
    <t>Shepherdstad</t>
  </si>
  <si>
    <t>East Joshuahaven</t>
  </si>
  <si>
    <t>West Seanmouth</t>
  </si>
  <si>
    <t>New Samantha</t>
  </si>
  <si>
    <t>Watsonfurt</t>
  </si>
  <si>
    <t>Lake Riley</t>
  </si>
  <si>
    <t>Port Gary</t>
  </si>
  <si>
    <t>Gonzalezborough</t>
  </si>
  <si>
    <t>Lake Jamesstad</t>
  </si>
  <si>
    <t>Jesuston</t>
  </si>
  <si>
    <t>West Krystal</t>
  </si>
  <si>
    <t>South Harryville</t>
  </si>
  <si>
    <t>East Debbie</t>
  </si>
  <si>
    <t>Port Kristen</t>
  </si>
  <si>
    <t>Tanyaport</t>
  </si>
  <si>
    <t>Amberbury</t>
  </si>
  <si>
    <t>Lake Peggyfort</t>
  </si>
  <si>
    <t>Shieldschester</t>
  </si>
  <si>
    <t>West Leslie</t>
  </si>
  <si>
    <t>Cabrerabury</t>
  </si>
  <si>
    <t>Conleyside</t>
  </si>
  <si>
    <t>Coleburgh</t>
  </si>
  <si>
    <t>Port Melanieborough</t>
  </si>
  <si>
    <t>Bryanmouth</t>
  </si>
  <si>
    <t>Wolfebury</t>
  </si>
  <si>
    <t>South Julieberg</t>
  </si>
  <si>
    <t>Lake Whitney</t>
  </si>
  <si>
    <t>New James</t>
  </si>
  <si>
    <t>Levyville</t>
  </si>
  <si>
    <t>New Jessicaland</t>
  </si>
  <si>
    <t>Kellyburgh</t>
  </si>
  <si>
    <t>New Stevenmouth</t>
  </si>
  <si>
    <t>Harpermouth</t>
  </si>
  <si>
    <t>Heatherview</t>
  </si>
  <si>
    <t>Port Austin</t>
  </si>
  <si>
    <t>Lake Suzanne</t>
  </si>
  <si>
    <t>Webbfort</t>
  </si>
  <si>
    <t>New Angelaburgh</t>
  </si>
  <si>
    <t>East Mirandashire</t>
  </si>
  <si>
    <t>Robertburgh</t>
  </si>
  <si>
    <t>Lake Brandonmouth</t>
  </si>
  <si>
    <t>Mejiaville</t>
  </si>
  <si>
    <t>West Melissaberg</t>
  </si>
  <si>
    <t>Jenniferfurt</t>
  </si>
  <si>
    <t>Webbmouth</t>
  </si>
  <si>
    <t>Port Justin</t>
  </si>
  <si>
    <t>Williamsberg</t>
  </si>
  <si>
    <t>Armstrongmouth</t>
  </si>
  <si>
    <t>Lake Kristinfort</t>
  </si>
  <si>
    <t>East Brianport</t>
  </si>
  <si>
    <t>East Johnton</t>
  </si>
  <si>
    <t>East Michaelmouth</t>
  </si>
  <si>
    <t>West Willie</t>
  </si>
  <si>
    <t>New Katherineberg</t>
  </si>
  <si>
    <t>South Cynthiafurt</t>
  </si>
  <si>
    <t>Port Rossport</t>
  </si>
  <si>
    <t>Williamborough</t>
  </si>
  <si>
    <t>Port Renee</t>
  </si>
  <si>
    <t>Bryanside</t>
  </si>
  <si>
    <t>Masonview</t>
  </si>
  <si>
    <t>Bergside</t>
  </si>
  <si>
    <t>East Josephhaven</t>
  </si>
  <si>
    <t>Courtneyton</t>
  </si>
  <si>
    <t>Daltonstad</t>
  </si>
  <si>
    <t>Lake Derrick</t>
  </si>
  <si>
    <t>Port Jeffrey</t>
  </si>
  <si>
    <t>Hullchester</t>
  </si>
  <si>
    <t>Pattonside</t>
  </si>
  <si>
    <t>Griffinhaven</t>
  </si>
  <si>
    <t>Santoschester</t>
  </si>
  <si>
    <t>West Brandon</t>
  </si>
  <si>
    <t>West Shane</t>
  </si>
  <si>
    <t>Bartonmouth</t>
  </si>
  <si>
    <t>Lowemouth</t>
  </si>
  <si>
    <t>New Williamside</t>
  </si>
  <si>
    <t>South Kevin</t>
  </si>
  <si>
    <t>West Rita</t>
  </si>
  <si>
    <t>Lake Benjaminbury</t>
  </si>
  <si>
    <t>West Marcus</t>
  </si>
  <si>
    <t>New Wesleychester</t>
  </si>
  <si>
    <t>Wilsonfurt</t>
  </si>
  <si>
    <t>West Stephaniebury</t>
  </si>
  <si>
    <t>Diazberg</t>
  </si>
  <si>
    <t>Wrighttown</t>
  </si>
  <si>
    <t>Andersonland</t>
  </si>
  <si>
    <t>Jasonborough</t>
  </si>
  <si>
    <t>New Mariahaven</t>
  </si>
  <si>
    <t>Murrayborough</t>
  </si>
  <si>
    <t>New Lucashaven</t>
  </si>
  <si>
    <t>Schmittburgh</t>
  </si>
  <si>
    <t>Ericafurt</t>
  </si>
  <si>
    <t>Michaelton</t>
  </si>
  <si>
    <t>Pamelaton</t>
  </si>
  <si>
    <t>East Rachelmouth</t>
  </si>
  <si>
    <t>East Natalieborough</t>
  </si>
  <si>
    <t>North Kenneth</t>
  </si>
  <si>
    <t>North Amyport</t>
  </si>
  <si>
    <t>Port Elizabethshire</t>
  </si>
  <si>
    <t>Fieldsberg</t>
  </si>
  <si>
    <t>New Alex</t>
  </si>
  <si>
    <t>Franklinhaven</t>
  </si>
  <si>
    <t>New Jonathan</t>
  </si>
  <si>
    <t>Taraborough</t>
  </si>
  <si>
    <t>Barbaraland</t>
  </si>
  <si>
    <t>Charlesfort</t>
  </si>
  <si>
    <t>New Jennifer</t>
  </si>
  <si>
    <t>East Isabellamouth</t>
  </si>
  <si>
    <t>Port Annetteport</t>
  </si>
  <si>
    <t>Stokesstad</t>
  </si>
  <si>
    <t>Kevinhaven</t>
  </si>
  <si>
    <t>Richardhaven</t>
  </si>
  <si>
    <t>Edwardsfurt</t>
  </si>
  <si>
    <t>Kathleenburgh</t>
  </si>
  <si>
    <t>Katherineton</t>
  </si>
  <si>
    <t>Lake Brenda</t>
  </si>
  <si>
    <t>Toddshire</t>
  </si>
  <si>
    <t>Huynhhaven</t>
  </si>
  <si>
    <t>Watersport</t>
  </si>
  <si>
    <t>Lake Christinaville</t>
  </si>
  <si>
    <t>South Roger</t>
  </si>
  <si>
    <t>Emilyton</t>
  </si>
  <si>
    <t>East Chad</t>
  </si>
  <si>
    <t>Port Josephborough</t>
  </si>
  <si>
    <t>Colleenton</t>
  </si>
  <si>
    <t>East Lindafurt</t>
  </si>
  <si>
    <t>South Julie</t>
  </si>
  <si>
    <t>Longton</t>
  </si>
  <si>
    <t>South Jonathanside</t>
  </si>
  <si>
    <t>Chadbury</t>
  </si>
  <si>
    <t>Port Paulside</t>
  </si>
  <si>
    <t>New Christinemouth</t>
  </si>
  <si>
    <t>Joelborough</t>
  </si>
  <si>
    <t>Martinezborough</t>
  </si>
  <si>
    <t>Chelseyfurt</t>
  </si>
  <si>
    <t>West Bryan</t>
  </si>
  <si>
    <t>Allenton</t>
  </si>
  <si>
    <t>Ginatown</t>
  </si>
  <si>
    <t>New Rodney</t>
  </si>
  <si>
    <t>North Luisborough</t>
  </si>
  <si>
    <t>West Mike</t>
  </si>
  <si>
    <t>Lake Davidport</t>
  </si>
  <si>
    <t>West Denise</t>
  </si>
  <si>
    <t>East Monica</t>
  </si>
  <si>
    <t>Randallborough</t>
  </si>
  <si>
    <t>Port Patricia</t>
  </si>
  <si>
    <t>Perrymouth</t>
  </si>
  <si>
    <t>Lopezport</t>
  </si>
  <si>
    <t>Zamoratown</t>
  </si>
  <si>
    <t>Edwardsside</t>
  </si>
  <si>
    <t>Mirandaborough</t>
  </si>
  <si>
    <t>Dayland</t>
  </si>
  <si>
    <t>Port Josephchester</t>
  </si>
  <si>
    <t>Drewfurt</t>
  </si>
  <si>
    <t>East Johnny</t>
  </si>
  <si>
    <t>Loriside</t>
  </si>
  <si>
    <t>North Rachelmouth</t>
  </si>
  <si>
    <t>West Davidmouth</t>
  </si>
  <si>
    <t>Raymondborough</t>
  </si>
  <si>
    <t>East Ashleyborough</t>
  </si>
  <si>
    <t>West Roberto</t>
  </si>
  <si>
    <t>Jasonside</t>
  </si>
  <si>
    <t>North Jeffberg</t>
  </si>
  <si>
    <t>South Stevenstad</t>
  </si>
  <si>
    <t>Ashleyhaven</t>
  </si>
  <si>
    <t>Christopherport</t>
  </si>
  <si>
    <t>New Kristinaberg</t>
  </si>
  <si>
    <t>New Veronica</t>
  </si>
  <si>
    <t>Port Eric</t>
  </si>
  <si>
    <t>Port Daniel</t>
  </si>
  <si>
    <t>Davisland</t>
  </si>
  <si>
    <t>Lake Stevenview</t>
  </si>
  <si>
    <t>New Tara</t>
  </si>
  <si>
    <t>New Chelseaview</t>
  </si>
  <si>
    <t>New Jasonhaven</t>
  </si>
  <si>
    <t>West Summershire</t>
  </si>
  <si>
    <t>Snyderburgh</t>
  </si>
  <si>
    <t>South Douglas</t>
  </si>
  <si>
    <t>Stanleymouth</t>
  </si>
  <si>
    <t>Buckville</t>
  </si>
  <si>
    <t>Cardenasville</t>
  </si>
  <si>
    <t>Tylerstad</t>
  </si>
  <si>
    <t>Gordonfort</t>
  </si>
  <si>
    <t>East Michaelbury</t>
  </si>
  <si>
    <t>Christineberg</t>
  </si>
  <si>
    <t>Nelsonbury</t>
  </si>
  <si>
    <t>Xavierstad</t>
  </si>
  <si>
    <t>South Richard</t>
  </si>
  <si>
    <t>New Spencer</t>
  </si>
  <si>
    <t>Andrewsland</t>
  </si>
  <si>
    <t>Hendricksmouth</t>
  </si>
  <si>
    <t>Lake Dennis</t>
  </si>
  <si>
    <t>Rothbury</t>
  </si>
  <si>
    <t>Port Adrian</t>
  </si>
  <si>
    <t>Yeseniaport</t>
  </si>
  <si>
    <t>South Russellchester</t>
  </si>
  <si>
    <t>Weaverfort</t>
  </si>
  <si>
    <t>Port Scott</t>
  </si>
  <si>
    <t>Gutierrezton</t>
  </si>
  <si>
    <t>Leeport</t>
  </si>
  <si>
    <t>Lake Valerieberg</t>
  </si>
  <si>
    <t>North Brenda</t>
  </si>
  <si>
    <t>North Lori</t>
  </si>
  <si>
    <t>South Calebton</t>
  </si>
  <si>
    <t>Lake Pamela</t>
  </si>
  <si>
    <t>West Laurenhaven</t>
  </si>
  <si>
    <t>North Teresachester</t>
  </si>
  <si>
    <t>Lake Kathleenton</t>
  </si>
  <si>
    <t>Tuckerton</t>
  </si>
  <si>
    <t>Charlesbury</t>
  </si>
  <si>
    <t>Dunlapshire</t>
  </si>
  <si>
    <t>Gonzalesfurt</t>
  </si>
  <si>
    <t>Nicholsonside</t>
  </si>
  <si>
    <t>Lake Cindy</t>
  </si>
  <si>
    <t>New Charles</t>
  </si>
  <si>
    <t>New Kennethchester</t>
  </si>
  <si>
    <t>East Darleneville</t>
  </si>
  <si>
    <t>Traceyview</t>
  </si>
  <si>
    <t>West Tinaburgh</t>
  </si>
  <si>
    <t>East Jasonton</t>
  </si>
  <si>
    <t>East Sarah</t>
  </si>
  <si>
    <t>Gallegosstad</t>
  </si>
  <si>
    <t>South Deanna</t>
  </si>
  <si>
    <t>New Matthewport</t>
  </si>
  <si>
    <t>East Jamesmouth</t>
  </si>
  <si>
    <t>Ritaport</t>
  </si>
  <si>
    <t>South Kylieside</t>
  </si>
  <si>
    <t>East Stacy</t>
  </si>
  <si>
    <t>Nicolehaven</t>
  </si>
  <si>
    <t>New Ann</t>
  </si>
  <si>
    <t>South Laurenmouth</t>
  </si>
  <si>
    <t>Paulchester</t>
  </si>
  <si>
    <t>East Alexanderfort</t>
  </si>
  <si>
    <t>Tammyview</t>
  </si>
  <si>
    <t>Hughesside</t>
  </si>
  <si>
    <t>New Timothyhaven</t>
  </si>
  <si>
    <t>Brandonside</t>
  </si>
  <si>
    <t>Mcclureside</t>
  </si>
  <si>
    <t>North Christineland</t>
  </si>
  <si>
    <t>West Lisaberg</t>
  </si>
  <si>
    <t>South Julia</t>
  </si>
  <si>
    <t>Lisafurt</t>
  </si>
  <si>
    <t>Woodberg</t>
  </si>
  <si>
    <t>West Danielleton</t>
  </si>
  <si>
    <t>Matthewton</t>
  </si>
  <si>
    <t>Port Cameronbury</t>
  </si>
  <si>
    <t>Floresmouth</t>
  </si>
  <si>
    <t>Ericton</t>
  </si>
  <si>
    <t>Port Dianefurt</t>
  </si>
  <si>
    <t>Claytonmouth</t>
  </si>
  <si>
    <t>Macdonaldville</t>
  </si>
  <si>
    <t>North Bryanside</t>
  </si>
  <si>
    <t>Tarachester</t>
  </si>
  <si>
    <t>Julieport</t>
  </si>
  <si>
    <t>North Marialand</t>
  </si>
  <si>
    <t>Maciasport</t>
  </si>
  <si>
    <t>North Josephstad</t>
  </si>
  <si>
    <t>Port Amyburgh</t>
  </si>
  <si>
    <t>North Tina</t>
  </si>
  <si>
    <t>Marilynchester</t>
  </si>
  <si>
    <t>Marquezville</t>
  </si>
  <si>
    <t>South Monique</t>
  </si>
  <si>
    <t>Jacobsonborough</t>
  </si>
  <si>
    <t>Barnesbury</t>
  </si>
  <si>
    <t>Marcusstad</t>
  </si>
  <si>
    <t>Shawberg</t>
  </si>
  <si>
    <t>New Bradleyland</t>
  </si>
  <si>
    <t>Martinmouth</t>
  </si>
  <si>
    <t>Stewartfort</t>
  </si>
  <si>
    <t>South Austinville</t>
  </si>
  <si>
    <t>New Mitchell</t>
  </si>
  <si>
    <t>Parkchester</t>
  </si>
  <si>
    <t>East Dustinshire</t>
  </si>
  <si>
    <t>Spencemouth</t>
  </si>
  <si>
    <t>New Sophia</t>
  </si>
  <si>
    <t>Lake Alexanderborough</t>
  </si>
  <si>
    <t>Cherylberg</t>
  </si>
  <si>
    <t>New Jennifershire</t>
  </si>
  <si>
    <t>Blankenshipport</t>
  </si>
  <si>
    <t>Brianaburgh</t>
  </si>
  <si>
    <t>North Julie</t>
  </si>
  <si>
    <t>Port Francisco</t>
  </si>
  <si>
    <t>Owensshire</t>
  </si>
  <si>
    <t>Toddburgh</t>
  </si>
  <si>
    <t>Justintown</t>
  </si>
  <si>
    <t>Simmonsbury</t>
  </si>
  <si>
    <t>South Victoria</t>
  </si>
  <si>
    <t>Karenshire</t>
  </si>
  <si>
    <t>East Carl</t>
  </si>
  <si>
    <t>South Jonathan</t>
  </si>
  <si>
    <t>Huangshire</t>
  </si>
  <si>
    <t>West Bill</t>
  </si>
  <si>
    <t>Ellisfurt</t>
  </si>
  <si>
    <t>Lake Rebecca</t>
  </si>
  <si>
    <t>Alexisberg</t>
  </si>
  <si>
    <t>Kleinborough</t>
  </si>
  <si>
    <t>Richardfort</t>
  </si>
  <si>
    <t>North Joshuabury</t>
  </si>
  <si>
    <t>Fisherburgh</t>
  </si>
  <si>
    <t>Brittanystad</t>
  </si>
  <si>
    <t>Port Jonathonbury</t>
  </si>
  <si>
    <t>Kellyside</t>
  </si>
  <si>
    <t>Jenniferview</t>
  </si>
  <si>
    <t>Cookbury</t>
  </si>
  <si>
    <t>Port Yvonnefurt</t>
  </si>
  <si>
    <t>Lake Sharon</t>
  </si>
  <si>
    <t>New Jacqueline</t>
  </si>
  <si>
    <t>Rodriguezfort</t>
  </si>
  <si>
    <t>Edwardland</t>
  </si>
  <si>
    <t>Carriefurt</t>
  </si>
  <si>
    <t>Lake Caleb</t>
  </si>
  <si>
    <t>South Joseph</t>
  </si>
  <si>
    <t>West Brian</t>
  </si>
  <si>
    <t>Lake Hannahmouth</t>
  </si>
  <si>
    <t>Lake Brendachester</t>
  </si>
  <si>
    <t>Amberchester</t>
  </si>
  <si>
    <t>Justinmouth</t>
  </si>
  <si>
    <t>East Phillip</t>
  </si>
  <si>
    <t>West Benjaminfurt</t>
  </si>
  <si>
    <t>Moodystad</t>
  </si>
  <si>
    <t>Catherineview</t>
  </si>
  <si>
    <t>West Paulland</t>
  </si>
  <si>
    <t>Samanthaview</t>
  </si>
  <si>
    <t>South Jerry</t>
  </si>
  <si>
    <t>Hendersonshire</t>
  </si>
  <si>
    <t>West Charlesstad</t>
  </si>
  <si>
    <t>Williambury</t>
  </si>
  <si>
    <t>Lake Joseph</t>
  </si>
  <si>
    <t>Rachelview</t>
  </si>
  <si>
    <t>Lake Dannystad</t>
  </si>
  <si>
    <t>Summersburgh</t>
  </si>
  <si>
    <t>Wrightberg</t>
  </si>
  <si>
    <t>West Angelahaven</t>
  </si>
  <si>
    <t>Latoyaland</t>
  </si>
  <si>
    <t>New Jeromeview</t>
  </si>
  <si>
    <t>South Lindaton</t>
  </si>
  <si>
    <t>Hallhaven</t>
  </si>
  <si>
    <t>Bakerside</t>
  </si>
  <si>
    <t>New Briannaborough</t>
  </si>
  <si>
    <t>South Sarah</t>
  </si>
  <si>
    <t>Coffeyside</t>
  </si>
  <si>
    <t>Samanthaburgh</t>
  </si>
  <si>
    <t>Mcintoshville</t>
  </si>
  <si>
    <t>South Cynthiaberg</t>
  </si>
  <si>
    <t>Rebeccatown</t>
  </si>
  <si>
    <t>East Erichaven</t>
  </si>
  <si>
    <t>West Andrewchester</t>
  </si>
  <si>
    <t>Andersonborough</t>
  </si>
  <si>
    <t>North Valeriefort</t>
  </si>
  <si>
    <t>Brianburgh</t>
  </si>
  <si>
    <t>Guzmanberg</t>
  </si>
  <si>
    <t>North Lindsaychester</t>
  </si>
  <si>
    <t>East Nicole</t>
  </si>
  <si>
    <t>Charlesburgh</t>
  </si>
  <si>
    <t>Rodriguezton</t>
  </si>
  <si>
    <t>Timothyside</t>
  </si>
  <si>
    <t>North Saramouth</t>
  </si>
  <si>
    <t>New Scottchester</t>
  </si>
  <si>
    <t>South Lori</t>
  </si>
  <si>
    <t>Deanborough</t>
  </si>
  <si>
    <t>Parsonsport</t>
  </si>
  <si>
    <t>Dunnmouth</t>
  </si>
  <si>
    <t>Perryborough</t>
  </si>
  <si>
    <t>Kingside</t>
  </si>
  <si>
    <t>Andersonstad</t>
  </si>
  <si>
    <t>Sharpberg</t>
  </si>
  <si>
    <t>New Johnville</t>
  </si>
  <si>
    <t>Huntbury</t>
  </si>
  <si>
    <t>Johnland</t>
  </si>
  <si>
    <t>Codymouth</t>
  </si>
  <si>
    <t>Dianaborough</t>
  </si>
  <si>
    <t>Port Janice</t>
  </si>
  <si>
    <t>West Vanessaland</t>
  </si>
  <si>
    <t>East Courtney</t>
  </si>
  <si>
    <t>Davishaven</t>
  </si>
  <si>
    <t>Sanchezland</t>
  </si>
  <si>
    <t>Fordfurt</t>
  </si>
  <si>
    <t>Jefferyborough</t>
  </si>
  <si>
    <t>Limouth</t>
  </si>
  <si>
    <t>Jamieton</t>
  </si>
  <si>
    <t>Lake Katrinatown</t>
  </si>
  <si>
    <t>Ericaside</t>
  </si>
  <si>
    <t>Lake Angela</t>
  </si>
  <si>
    <t>Martinezstad</t>
  </si>
  <si>
    <t>Estradaview</t>
  </si>
  <si>
    <t>Alisonfort</t>
  </si>
  <si>
    <t>Nealburgh</t>
  </si>
  <si>
    <t>Brandyview</t>
  </si>
  <si>
    <t>Angelaport</t>
  </si>
  <si>
    <t>North Mauricefurt</t>
  </si>
  <si>
    <t>Burtonborough</t>
  </si>
  <si>
    <t>East Bryan</t>
  </si>
  <si>
    <t>North Erinborough</t>
  </si>
  <si>
    <t>North Justinburgh</t>
  </si>
  <si>
    <t>North Richardstad</t>
  </si>
  <si>
    <t>West Stephenfurt</t>
  </si>
  <si>
    <t>Morrisburgh</t>
  </si>
  <si>
    <t>Davenportfurt</t>
  </si>
  <si>
    <t>Rivasshire</t>
  </si>
  <si>
    <t>Nathanielport</t>
  </si>
  <si>
    <t>Morriston</t>
  </si>
  <si>
    <t>Lisastad</t>
  </si>
  <si>
    <t>Port Dean</t>
  </si>
  <si>
    <t>South Jameschester</t>
  </si>
  <si>
    <t>Saraburgh</t>
  </si>
  <si>
    <t>Lindaton</t>
  </si>
  <si>
    <t>Perezview</t>
  </si>
  <si>
    <t>Erichaven</t>
  </si>
  <si>
    <t>Stephaniemouth</t>
  </si>
  <si>
    <t>North Ashleeburgh</t>
  </si>
  <si>
    <t>East Thomas</t>
  </si>
  <si>
    <t>Obrienton</t>
  </si>
  <si>
    <t>Lake Gregorymouth</t>
  </si>
  <si>
    <t>East Jamesside</t>
  </si>
  <si>
    <t>Austinfort</t>
  </si>
  <si>
    <t>Alvarezburgh</t>
  </si>
  <si>
    <t>Halltown</t>
  </si>
  <si>
    <t>New Lisaview</t>
  </si>
  <si>
    <t>West Kaitlynchester</t>
  </si>
  <si>
    <t>Sandramouth</t>
  </si>
  <si>
    <t>West Cheryl</t>
  </si>
  <si>
    <t>Lake Stephanie</t>
  </si>
  <si>
    <t>West Allison</t>
  </si>
  <si>
    <t>North Nicholas</t>
  </si>
  <si>
    <t>Dustinmouth</t>
  </si>
  <si>
    <t>Port Marcusland</t>
  </si>
  <si>
    <t>Charleshaven</t>
  </si>
  <si>
    <t>Samanthachester</t>
  </si>
  <si>
    <t>South Melanie</t>
  </si>
  <si>
    <t>Annetteview</t>
  </si>
  <si>
    <t>Webermouth</t>
  </si>
  <si>
    <t>South Donnaview</t>
  </si>
  <si>
    <t>Port Jonathanhaven</t>
  </si>
  <si>
    <t>East Austinmouth</t>
  </si>
  <si>
    <t>Lake Margaretstad</t>
  </si>
  <si>
    <t>North Cassidy</t>
  </si>
  <si>
    <t>Reneefurt</t>
  </si>
  <si>
    <t>Marksport</t>
  </si>
  <si>
    <t>Tiffanyborough</t>
  </si>
  <si>
    <t>Murphymouth</t>
  </si>
  <si>
    <t>Housefort</t>
  </si>
  <si>
    <t>North Geoffrey</t>
  </si>
  <si>
    <t>North Erinhaven</t>
  </si>
  <si>
    <t>Jeffreyshire</t>
  </si>
  <si>
    <t>Timothyfort</t>
  </si>
  <si>
    <t>New Derrickport</t>
  </si>
  <si>
    <t>Madisonfort</t>
  </si>
  <si>
    <t>Woodstown</t>
  </si>
  <si>
    <t>Lewisview</t>
  </si>
  <si>
    <t>Carmenstad</t>
  </si>
  <si>
    <t>West Ashleybury</t>
  </si>
  <si>
    <t>Triciabury</t>
  </si>
  <si>
    <t>Philipshire</t>
  </si>
  <si>
    <t>West Phillip</t>
  </si>
  <si>
    <t>East Lauraview</t>
  </si>
  <si>
    <t>Lake Rebeccaside</t>
  </si>
  <si>
    <t>West Elizabethshire</t>
  </si>
  <si>
    <t>Devinfurt</t>
  </si>
  <si>
    <t>West Thomas</t>
  </si>
  <si>
    <t>Ethanland</t>
  </si>
  <si>
    <t>Lovefurt</t>
  </si>
  <si>
    <t>South Christopherberg</t>
  </si>
  <si>
    <t>Youngville</t>
  </si>
  <si>
    <t>South Kimberly</t>
  </si>
  <si>
    <t>West Coleberg</t>
  </si>
  <si>
    <t>New Tonya</t>
  </si>
  <si>
    <t>Bartonbury</t>
  </si>
  <si>
    <t>Lake Carlfurt</t>
  </si>
  <si>
    <t>West Vanessa</t>
  </si>
  <si>
    <t>Port Angelafort</t>
  </si>
  <si>
    <t>Nicholsville</t>
  </si>
  <si>
    <t>Jonfurt</t>
  </si>
  <si>
    <t>South Victortown</t>
  </si>
  <si>
    <t>West Sheenaton</t>
  </si>
  <si>
    <t>Josetown</t>
  </si>
  <si>
    <t>Changton</t>
  </si>
  <si>
    <t>Lake Scottshire</t>
  </si>
  <si>
    <t>Richardsborough</t>
  </si>
  <si>
    <t>Brendaton</t>
  </si>
  <si>
    <t>Griffithfort</t>
  </si>
  <si>
    <t>Port Jesse</t>
  </si>
  <si>
    <t>Lake Paul</t>
  </si>
  <si>
    <t>Josephbury</t>
  </si>
  <si>
    <t>Morahaven</t>
  </si>
  <si>
    <t>North Jesushaven</t>
  </si>
  <si>
    <t>Downsmouth</t>
  </si>
  <si>
    <t>New Cherylburgh</t>
  </si>
  <si>
    <t>North Courtneyshire</t>
  </si>
  <si>
    <t>East Russell</t>
  </si>
  <si>
    <t>Christinamouth</t>
  </si>
  <si>
    <t>Carneyshire</t>
  </si>
  <si>
    <t>Port Justinmouth</t>
  </si>
  <si>
    <t>Sanchezton</t>
  </si>
  <si>
    <t>Catherineton</t>
  </si>
  <si>
    <t>Lake Patrick</t>
  </si>
  <si>
    <t>Peterland</t>
  </si>
  <si>
    <t>Hunttown</t>
  </si>
  <si>
    <t>Smallmouth</t>
  </si>
  <si>
    <t>Barryburgh</t>
  </si>
  <si>
    <t>West Jay</t>
  </si>
  <si>
    <t>Walkertown</t>
  </si>
  <si>
    <t>Mayfurt</t>
  </si>
  <si>
    <t>East Shannonchester</t>
  </si>
  <si>
    <t>Port Evanstad</t>
  </si>
  <si>
    <t>West Ryanhaven</t>
  </si>
  <si>
    <t>New Tanyaburgh</t>
  </si>
  <si>
    <t>South Edwinton</t>
  </si>
  <si>
    <t>Walterchester</t>
  </si>
  <si>
    <t>Hopkinsport</t>
  </si>
  <si>
    <t>Lanefurt</t>
  </si>
  <si>
    <t>Kaylaton</t>
  </si>
  <si>
    <t>Stanleystad</t>
  </si>
  <si>
    <t>Lake Elijahville</t>
  </si>
  <si>
    <t>Lake Katrinaview</t>
  </si>
  <si>
    <t>Port Devin</t>
  </si>
  <si>
    <t>East Javier</t>
  </si>
  <si>
    <t>Lake Francesberg</t>
  </si>
  <si>
    <t>Matthewport</t>
  </si>
  <si>
    <t>Port Gregoryside</t>
  </si>
  <si>
    <t>South Jamesshire</t>
  </si>
  <si>
    <t>New Laurenborough</t>
  </si>
  <si>
    <t>Markfurt</t>
  </si>
  <si>
    <t>East Juan</t>
  </si>
  <si>
    <t>Burtonbury</t>
  </si>
  <si>
    <t>Alyssahaven</t>
  </si>
  <si>
    <t>Port Luis</t>
  </si>
  <si>
    <t>North Ashley</t>
  </si>
  <si>
    <t>Dominguezburgh</t>
  </si>
  <si>
    <t>Lake Kathrynton</t>
  </si>
  <si>
    <t>Clarenceside</t>
  </si>
  <si>
    <t>South Linda</t>
  </si>
  <si>
    <t>Port Jessicaburgh</t>
  </si>
  <si>
    <t>Zacharyfort</t>
  </si>
  <si>
    <t>West Jasonmouth</t>
  </si>
  <si>
    <t>South Lauren</t>
  </si>
  <si>
    <t>South Ann</t>
  </si>
  <si>
    <t>Troyton</t>
  </si>
  <si>
    <t>Dustinport</t>
  </si>
  <si>
    <t>East Sarahburgh</t>
  </si>
  <si>
    <t>Walkerfort</t>
  </si>
  <si>
    <t>Ramosmouth</t>
  </si>
  <si>
    <t>Barbaraside</t>
  </si>
  <si>
    <t>Walkershire</t>
  </si>
  <si>
    <t>Guzmanside</t>
  </si>
  <si>
    <t>Gallagherborough</t>
  </si>
  <si>
    <t>Adamport</t>
  </si>
  <si>
    <t>West Travis</t>
  </si>
  <si>
    <t>New Philipburgh</t>
  </si>
  <si>
    <t>Gonzalezside</t>
  </si>
  <si>
    <t>Kimchester</t>
  </si>
  <si>
    <t>Griffinfurt</t>
  </si>
  <si>
    <t>Lake Stevenfort</t>
  </si>
  <si>
    <t>East Rachelfurt</t>
  </si>
  <si>
    <t>South Sarahbury</t>
  </si>
  <si>
    <t>Gillview</t>
  </si>
  <si>
    <t>Stephenschester</t>
  </si>
  <si>
    <t>North Michaelhaven</t>
  </si>
  <si>
    <t>Port Kevinborough</t>
  </si>
  <si>
    <t>Robertsfurt</t>
  </si>
  <si>
    <t>Stephanietown</t>
  </si>
  <si>
    <t>East Lisa</t>
  </si>
  <si>
    <t>North Jacob</t>
  </si>
  <si>
    <t>Katherineland</t>
  </si>
  <si>
    <t>New Leslieview</t>
  </si>
  <si>
    <t>North Pedrofort</t>
  </si>
  <si>
    <t>Amyhaven</t>
  </si>
  <si>
    <t>Port Debra</t>
  </si>
  <si>
    <t>North Jared</t>
  </si>
  <si>
    <t>Karenland</t>
  </si>
  <si>
    <t>East Sara</t>
  </si>
  <si>
    <t>Wandachester</t>
  </si>
  <si>
    <t>North Williamshire</t>
  </si>
  <si>
    <t>Lake Nicolemouth</t>
  </si>
  <si>
    <t>Bernardfort</t>
  </si>
  <si>
    <t>East Jamiebury</t>
  </si>
  <si>
    <t>Lake Sonya</t>
  </si>
  <si>
    <t>West Kristen</t>
  </si>
  <si>
    <t>Tiffanyshire</t>
  </si>
  <si>
    <t>North Travismouth</t>
  </si>
  <si>
    <t>New Tracy</t>
  </si>
  <si>
    <t>Hernandezstad</t>
  </si>
  <si>
    <t>Port Lindsayside</t>
  </si>
  <si>
    <t>Lake Matthewland</t>
  </si>
  <si>
    <t>Adrianaborough</t>
  </si>
  <si>
    <t>Port Kimberlybury</t>
  </si>
  <si>
    <t>Kristinmouth</t>
  </si>
  <si>
    <t>Ryanburgh</t>
  </si>
  <si>
    <t>Frostton</t>
  </si>
  <si>
    <t>West Jamesfurt</t>
  </si>
  <si>
    <t>North Morganchester</t>
  </si>
  <si>
    <t>Virginiabury</t>
  </si>
  <si>
    <t>Laurashire</t>
  </si>
  <si>
    <t>West Spencer</t>
  </si>
  <si>
    <t>Wardmouth</t>
  </si>
  <si>
    <t>Andersonton</t>
  </si>
  <si>
    <t>Medinaville</t>
  </si>
  <si>
    <t>New Bradleyview</t>
  </si>
  <si>
    <t>Sanchezberg</t>
  </si>
  <si>
    <t>Spencefort</t>
  </si>
  <si>
    <t>Rubenside</t>
  </si>
  <si>
    <t>Smithstad</t>
  </si>
  <si>
    <t>Jillland</t>
  </si>
  <si>
    <t>Johntown</t>
  </si>
  <si>
    <t>Lake Jamesshire</t>
  </si>
  <si>
    <t>Brookemouth</t>
  </si>
  <si>
    <t>Lake Heatherburgh</t>
  </si>
  <si>
    <t>Coxville</t>
  </si>
  <si>
    <t>Harrisonland</t>
  </si>
  <si>
    <t>East Davidchester</t>
  </si>
  <si>
    <t>Valeriebury</t>
  </si>
  <si>
    <t>Victorialand</t>
  </si>
  <si>
    <t>Lake Gregorytown</t>
  </si>
  <si>
    <t>Arnoldland</t>
  </si>
  <si>
    <t>Justinborough</t>
  </si>
  <si>
    <t>Toddmouth</t>
  </si>
  <si>
    <t>Edwardport</t>
  </si>
  <si>
    <t>West Timothy</t>
  </si>
  <si>
    <t>Timothyland</t>
  </si>
  <si>
    <t>West Jacob</t>
  </si>
  <si>
    <t>Brittanyland</t>
  </si>
  <si>
    <t>South Kimfurt</t>
  </si>
  <si>
    <t>Wardfort</t>
  </si>
  <si>
    <t>Burgessfurt</t>
  </si>
  <si>
    <t>Larsonview</t>
  </si>
  <si>
    <t>Port Charlesfurt</t>
  </si>
  <si>
    <t>Harrisbury</t>
  </si>
  <si>
    <t>Patrickton</t>
  </si>
  <si>
    <t>Nicoleburgh</t>
  </si>
  <si>
    <t>New Jose</t>
  </si>
  <si>
    <t>Myersfurt</t>
  </si>
  <si>
    <t>East Heatherchester</t>
  </si>
  <si>
    <t>East Johnport</t>
  </si>
  <si>
    <t>Dawnside</t>
  </si>
  <si>
    <t>Lake Juliestad</t>
  </si>
  <si>
    <t>New Willieport</t>
  </si>
  <si>
    <t>Melanieshire</t>
  </si>
  <si>
    <t>New Sandrachester</t>
  </si>
  <si>
    <t>Lake Lawrenceland</t>
  </si>
  <si>
    <t>Nicholaston</t>
  </si>
  <si>
    <t>North Kelli</t>
  </si>
  <si>
    <t>Benjaminside</t>
  </si>
  <si>
    <t>North Gary</t>
  </si>
  <si>
    <t>West Erika</t>
  </si>
  <si>
    <t>Whitefurt</t>
  </si>
  <si>
    <t>Leslieland</t>
  </si>
  <si>
    <t>New Lori</t>
  </si>
  <si>
    <t>Pamelahaven</t>
  </si>
  <si>
    <t>Ryanland</t>
  </si>
  <si>
    <t>West Leroyville</t>
  </si>
  <si>
    <t>Zunigaview</t>
  </si>
  <si>
    <t>Jonathanview</t>
  </si>
  <si>
    <t>East Angela</t>
  </si>
  <si>
    <t>Lake Marc</t>
  </si>
  <si>
    <t>Schmidtview</t>
  </si>
  <si>
    <t>Taylorstad</t>
  </si>
  <si>
    <t>Port Valerieville</t>
  </si>
  <si>
    <t>Victoriafurt</t>
  </si>
  <si>
    <t>South Christiestad</t>
  </si>
  <si>
    <t>Lake Michaelport</t>
  </si>
  <si>
    <t>Mariaport</t>
  </si>
  <si>
    <t>Hallside</t>
  </si>
  <si>
    <t>Josephhaven</t>
  </si>
  <si>
    <t>Lopezville</t>
  </si>
  <si>
    <t>East Brianview</t>
  </si>
  <si>
    <t>South Tonyview</t>
  </si>
  <si>
    <t>Fergusonborough</t>
  </si>
  <si>
    <t>South Cynthiabury</t>
  </si>
  <si>
    <t>Hayesfort</t>
  </si>
  <si>
    <t>South Kimhaven</t>
  </si>
  <si>
    <t>Gibsonburgh</t>
  </si>
  <si>
    <t>Gutierrezfurt</t>
  </si>
  <si>
    <t>Lake Laurenport</t>
  </si>
  <si>
    <t>Victoriachester</t>
  </si>
  <si>
    <t>Normachester</t>
  </si>
  <si>
    <t>Ianmouth</t>
  </si>
  <si>
    <t>Port Bradleyfurt</t>
  </si>
  <si>
    <t>Nathanburgh</t>
  </si>
  <si>
    <t>Robertsonburgh</t>
  </si>
  <si>
    <t>Port Johnmouth</t>
  </si>
  <si>
    <t>Johnburgh</t>
  </si>
  <si>
    <t>Lake Sarah</t>
  </si>
  <si>
    <t>Gouldview</t>
  </si>
  <si>
    <t>Huntton</t>
  </si>
  <si>
    <t>Gutierreztown</t>
  </si>
  <si>
    <t>New Yesenia</t>
  </si>
  <si>
    <t>Markbury</t>
  </si>
  <si>
    <t>Jessechester</t>
  </si>
  <si>
    <t>Johnnybury</t>
  </si>
  <si>
    <t>Davidshire</t>
  </si>
  <si>
    <t>New Roy</t>
  </si>
  <si>
    <t>South Rebecca</t>
  </si>
  <si>
    <t>East Lisamouth</t>
  </si>
  <si>
    <t>Lake Aprilville</t>
  </si>
  <si>
    <t>Lake Ericashire</t>
  </si>
  <si>
    <t>Bryanview</t>
  </si>
  <si>
    <t>Joycefort</t>
  </si>
  <si>
    <t>Hammondchester</t>
  </si>
  <si>
    <t>South Curtis</t>
  </si>
  <si>
    <t>Shawnfort</t>
  </si>
  <si>
    <t>Faulknerberg</t>
  </si>
  <si>
    <t>East Michealmouth</t>
  </si>
  <si>
    <t>South Cassandra</t>
  </si>
  <si>
    <t>North Shelbyland</t>
  </si>
  <si>
    <t>East Joshua</t>
  </si>
  <si>
    <t>South Davidburgh</t>
  </si>
  <si>
    <t>West Belindaton</t>
  </si>
  <si>
    <t>Lake Melanie</t>
  </si>
  <si>
    <t>South Katherine</t>
  </si>
  <si>
    <t>North Dennisland</t>
  </si>
  <si>
    <t>Lake Betty</t>
  </si>
  <si>
    <t>Baileyview</t>
  </si>
  <si>
    <t>Port Dorothyshire</t>
  </si>
  <si>
    <t>New Robert</t>
  </si>
  <si>
    <t>Charlesview</t>
  </si>
  <si>
    <t>Martinezside</t>
  </si>
  <si>
    <t>North Brendaberg</t>
  </si>
  <si>
    <t>Willisberg</t>
  </si>
  <si>
    <t>New Hayley</t>
  </si>
  <si>
    <t>East Carlychester</t>
  </si>
  <si>
    <t>New Lucas</t>
  </si>
  <si>
    <t>Lindseybury</t>
  </si>
  <si>
    <t>Pamburgh</t>
  </si>
  <si>
    <t>Danielstad</t>
  </si>
  <si>
    <t>South Zachary</t>
  </si>
  <si>
    <t>Weberburgh</t>
  </si>
  <si>
    <t>Adamstad</t>
  </si>
  <si>
    <t>Atkinsville</t>
  </si>
  <si>
    <t>Pennyside</t>
  </si>
  <si>
    <t>Morganmouth</t>
  </si>
  <si>
    <t>Mcknightside</t>
  </si>
  <si>
    <t>East Sarahstad</t>
  </si>
  <si>
    <t>New Tanyaton</t>
  </si>
  <si>
    <t>Richardshire</t>
  </si>
  <si>
    <t>East Michelletown</t>
  </si>
  <si>
    <t>Rickyview</t>
  </si>
  <si>
    <t>Burtonshire</t>
  </si>
  <si>
    <t>North Justin</t>
  </si>
  <si>
    <t>Carterchester</t>
  </si>
  <si>
    <t>Russellchester</t>
  </si>
  <si>
    <t>Katiefort</t>
  </si>
  <si>
    <t>West Sarah</t>
  </si>
  <si>
    <t>Johnsonhaven</t>
  </si>
  <si>
    <t>Cameronside</t>
  </si>
  <si>
    <t>North Clarence</t>
  </si>
  <si>
    <t>Freemanland</t>
  </si>
  <si>
    <t>North Tonya</t>
  </si>
  <si>
    <t>Castilloview</t>
  </si>
  <si>
    <t>North Danielmouth</t>
  </si>
  <si>
    <t>Ellisstad</t>
  </si>
  <si>
    <t>Wilsonborough</t>
  </si>
  <si>
    <t>Port Andre</t>
  </si>
  <si>
    <t>Lake Andrewville</t>
  </si>
  <si>
    <t>Schwartzfurt</t>
  </si>
  <si>
    <t>North Juanshire</t>
  </si>
  <si>
    <t>East Larry</t>
  </si>
  <si>
    <t>New Johnny</t>
  </si>
  <si>
    <t>North Javiershire</t>
  </si>
  <si>
    <t>East Katrinaton</t>
  </si>
  <si>
    <t>Christophershire</t>
  </si>
  <si>
    <t>Tammyhaven</t>
  </si>
  <si>
    <t>East Melissaport</t>
  </si>
  <si>
    <t>Smithshire</t>
  </si>
  <si>
    <t>Jenniferland</t>
  </si>
  <si>
    <t>West Chadfurt</t>
  </si>
  <si>
    <t>Martinchester</t>
  </si>
  <si>
    <t>Lake Amyfurt</t>
  </si>
  <si>
    <t>Gilbertland</t>
  </si>
  <si>
    <t>Reyesshire</t>
  </si>
  <si>
    <t>South Alec</t>
  </si>
  <si>
    <t>Mercadohaven</t>
  </si>
  <si>
    <t>Kentside</t>
  </si>
  <si>
    <t>New Natalie</t>
  </si>
  <si>
    <t>Heatherport</t>
  </si>
  <si>
    <t>West Tracey</t>
  </si>
  <si>
    <t>Bennettland</t>
  </si>
  <si>
    <t>North Dakotaberg</t>
  </si>
  <si>
    <t>Port Nicholasberg</t>
  </si>
  <si>
    <t>Petersonbury</t>
  </si>
  <si>
    <t>Port Sherriport</t>
  </si>
  <si>
    <t>West Jaime</t>
  </si>
  <si>
    <t>Benjaminberg</t>
  </si>
  <si>
    <t>Rogersborough</t>
  </si>
  <si>
    <t>New Kevinport</t>
  </si>
  <si>
    <t>East Johnland</t>
  </si>
  <si>
    <t>Deleonside</t>
  </si>
  <si>
    <t>New Cynthiabury</t>
  </si>
  <si>
    <t>South Dennisport</t>
  </si>
  <si>
    <t>Ramireztown</t>
  </si>
  <si>
    <t>Kevinberg</t>
  </si>
  <si>
    <t>Lake Graceburgh</t>
  </si>
  <si>
    <t>Millerchester</t>
  </si>
  <si>
    <t>East Angelaburgh</t>
  </si>
  <si>
    <t>East Marthaside</t>
  </si>
  <si>
    <t>West Edwinchester</t>
  </si>
  <si>
    <t>New Jonathanhaven</t>
  </si>
  <si>
    <t>Porterfort</t>
  </si>
  <si>
    <t>Whiteport</t>
  </si>
  <si>
    <t>Olsonton</t>
  </si>
  <si>
    <t>South Rosston</t>
  </si>
  <si>
    <t>Seanton</t>
  </si>
  <si>
    <t>Caitlinside</t>
  </si>
  <si>
    <t>Laurastad</t>
  </si>
  <si>
    <t>Spencerbury</t>
  </si>
  <si>
    <t>Fieldsstad</t>
  </si>
  <si>
    <t>Port Stevefurt</t>
  </si>
  <si>
    <t>Myersmouth</t>
  </si>
  <si>
    <t>Justinhaven</t>
  </si>
  <si>
    <t>Samuelberg</t>
  </si>
  <si>
    <t>Youngside</t>
  </si>
  <si>
    <t>Burkestad</t>
  </si>
  <si>
    <t>South Brittanyfort</t>
  </si>
  <si>
    <t>Burgessberg</t>
  </si>
  <si>
    <t>North Stephanieville</t>
  </si>
  <si>
    <t>East Leslie</t>
  </si>
  <si>
    <t>South Johnport</t>
  </si>
  <si>
    <t>Hernandezshire</t>
  </si>
  <si>
    <t>New Jerrystad</t>
  </si>
  <si>
    <t>West Jeffreyfurt</t>
  </si>
  <si>
    <t>Jacquelinehaven</t>
  </si>
  <si>
    <t>Bethanystad</t>
  </si>
  <si>
    <t>New Meganfurt</t>
  </si>
  <si>
    <t>East Tiffany</t>
  </si>
  <si>
    <t>South Oscar</t>
  </si>
  <si>
    <t>New Candice</t>
  </si>
  <si>
    <t>Margarettown</t>
  </si>
  <si>
    <t>South Joelchester</t>
  </si>
  <si>
    <t>Lake Pamelahaven</t>
  </si>
  <si>
    <t>East Crystalland</t>
  </si>
  <si>
    <t>West Antonioville</t>
  </si>
  <si>
    <t>North Charleschester</t>
  </si>
  <si>
    <t>South Gregorymouth</t>
  </si>
  <si>
    <t>West Caitlynborough</t>
  </si>
  <si>
    <t>West Don</t>
  </si>
  <si>
    <t>Osborneview</t>
  </si>
  <si>
    <t>Jordanshire</t>
  </si>
  <si>
    <t>Richchester</t>
  </si>
  <si>
    <t>East Jimmymouth</t>
  </si>
  <si>
    <t>Mccallmouth</t>
  </si>
  <si>
    <t>Port Sandraport</t>
  </si>
  <si>
    <t>South Morganbury</t>
  </si>
  <si>
    <t>Careystad</t>
  </si>
  <si>
    <t>Williamsfort</t>
  </si>
  <si>
    <t>Lauraville</t>
  </si>
  <si>
    <t>Patriciaborough</t>
  </si>
  <si>
    <t>Cindymouth</t>
  </si>
  <si>
    <t>New Jenniferberg</t>
  </si>
  <si>
    <t>Jeffreystad</t>
  </si>
  <si>
    <t>Dennisfurt</t>
  </si>
  <si>
    <t>New Steven</t>
  </si>
  <si>
    <t>Evansborough</t>
  </si>
  <si>
    <t>Lake Monique</t>
  </si>
  <si>
    <t>South Pamelaport</t>
  </si>
  <si>
    <t>Port Christine</t>
  </si>
  <si>
    <t>East Monicaton</t>
  </si>
  <si>
    <t>Beasleyland</t>
  </si>
  <si>
    <t>West Jeffreymouth</t>
  </si>
  <si>
    <t>Morenomouth</t>
  </si>
  <si>
    <t>Brownbury</t>
  </si>
  <si>
    <t>New Monica</t>
  </si>
  <si>
    <t>North Johnny</t>
  </si>
  <si>
    <t>Port Cody</t>
  </si>
  <si>
    <t>North Kimberly</t>
  </si>
  <si>
    <t>Hansenchester</t>
  </si>
  <si>
    <t>North Crystal</t>
  </si>
  <si>
    <t>Browntown</t>
  </si>
  <si>
    <t>Michaelberg</t>
  </si>
  <si>
    <t>West Edwardberg</t>
  </si>
  <si>
    <t>Clarktown</t>
  </si>
  <si>
    <t>New Darrenborough</t>
  </si>
  <si>
    <t>Cartermouth</t>
  </si>
  <si>
    <t>South Catherine</t>
  </si>
  <si>
    <t>Taylorshire</t>
  </si>
  <si>
    <t>Port Kara</t>
  </si>
  <si>
    <t>Stephenfort</t>
  </si>
  <si>
    <t>Boydtown</t>
  </si>
  <si>
    <t>Port Andrewland</t>
  </si>
  <si>
    <t>North Cheryl</t>
  </si>
  <si>
    <t>Thomasview</t>
  </si>
  <si>
    <t>South Taratown</t>
  </si>
  <si>
    <t>South Raymond</t>
  </si>
  <si>
    <t>Mathewsborough</t>
  </si>
  <si>
    <t>Emilyburgh</t>
  </si>
  <si>
    <t>North Malik</t>
  </si>
  <si>
    <t>Pearsontown</t>
  </si>
  <si>
    <t>Jillstad</t>
  </si>
  <si>
    <t>Lake Tracybury</t>
  </si>
  <si>
    <t>Jessicashire</t>
  </si>
  <si>
    <t>South Sharonmouth</t>
  </si>
  <si>
    <t>Hicksbury</t>
  </si>
  <si>
    <t>Hendersonfurt</t>
  </si>
  <si>
    <t>East Hollyfort</t>
  </si>
  <si>
    <t>Ronaldberg</t>
  </si>
  <si>
    <t>Port Michaelshire</t>
  </si>
  <si>
    <t>East Sherry</t>
  </si>
  <si>
    <t>Kathleentown</t>
  </si>
  <si>
    <t>West Melissamouth</t>
  </si>
  <si>
    <t>North Joseview</t>
  </si>
  <si>
    <t>Perryshire</t>
  </si>
  <si>
    <t>South Arthurville</t>
  </si>
  <si>
    <t>East Stacyfort</t>
  </si>
  <si>
    <t>Youngborough</t>
  </si>
  <si>
    <t>Port Erica</t>
  </si>
  <si>
    <t>Randallview</t>
  </si>
  <si>
    <t>South Stephenport</t>
  </si>
  <si>
    <t>Markchester</t>
  </si>
  <si>
    <t>Reillyside</t>
  </si>
  <si>
    <t>South Candace</t>
  </si>
  <si>
    <t>Port Kimberlyfort</t>
  </si>
  <si>
    <t>Jacobside</t>
  </si>
  <si>
    <t>Morrisville</t>
  </si>
  <si>
    <t>West Nathaniel</t>
  </si>
  <si>
    <t>West Emilyfurt</t>
  </si>
  <si>
    <t>Dawnstad</t>
  </si>
  <si>
    <t>West Joshuashire</t>
  </si>
  <si>
    <t>Port Christinashire</t>
  </si>
  <si>
    <t>Lake Debra</t>
  </si>
  <si>
    <t>Farrellchester</t>
  </si>
  <si>
    <t>South Melissafort</t>
  </si>
  <si>
    <t>Nicholsonchester</t>
  </si>
  <si>
    <t>Rogerbury</t>
  </si>
  <si>
    <t>North Davidville</t>
  </si>
  <si>
    <t>Lake Mitchellbury</t>
  </si>
  <si>
    <t>East Dawn</t>
  </si>
  <si>
    <t>East Douglas</t>
  </si>
  <si>
    <t>Brooksville</t>
  </si>
  <si>
    <t>South Edwardton</t>
  </si>
  <si>
    <t>Autumnmouth</t>
  </si>
  <si>
    <t>Lake Taylorfurt</t>
  </si>
  <si>
    <t>Stevenstad</t>
  </si>
  <si>
    <t>Lake Aaronside</t>
  </si>
  <si>
    <t>Matthewhaven</t>
  </si>
  <si>
    <t>East Theresaton</t>
  </si>
  <si>
    <t>Lake Doris</t>
  </si>
  <si>
    <t>Heatherborough</t>
  </si>
  <si>
    <t>Port Lori</t>
  </si>
  <si>
    <t>East Jenniferborough</t>
  </si>
  <si>
    <t>North Donaldville</t>
  </si>
  <si>
    <t>Smithfurt</t>
  </si>
  <si>
    <t>Flowersshire</t>
  </si>
  <si>
    <t>North Alison</t>
  </si>
  <si>
    <t>South Amy</t>
  </si>
  <si>
    <t>South Kenneth</t>
  </si>
  <si>
    <t>Port Jeremiahview</t>
  </si>
  <si>
    <t>Port Michellehaven</t>
  </si>
  <si>
    <t>East Kevinstad</t>
  </si>
  <si>
    <t>Fisherton</t>
  </si>
  <si>
    <t>Lunaborough</t>
  </si>
  <si>
    <t>Mendozahaven</t>
  </si>
  <si>
    <t>Hillfort</t>
  </si>
  <si>
    <t>New Jimmytown</t>
  </si>
  <si>
    <t>New Bernard</t>
  </si>
  <si>
    <t>Salasmouth</t>
  </si>
  <si>
    <t>East Daniel</t>
  </si>
  <si>
    <t>Mitchellfurt</t>
  </si>
  <si>
    <t>West Barbarafurt</t>
  </si>
  <si>
    <t>South George</t>
  </si>
  <si>
    <t>Port Angela</t>
  </si>
  <si>
    <t>North Brendanhaven</t>
  </si>
  <si>
    <t>Lake Emily</t>
  </si>
  <si>
    <t>Tuckerview</t>
  </si>
  <si>
    <t>Port Kelly</t>
  </si>
  <si>
    <t>Warrenfort</t>
  </si>
  <si>
    <t>Lake Christineport</t>
  </si>
  <si>
    <t>Port Chelsea</t>
  </si>
  <si>
    <t>Karlahaven</t>
  </si>
  <si>
    <t>West Andreabury</t>
  </si>
  <si>
    <t>West Jenniferland</t>
  </si>
  <si>
    <t>New Dennis</t>
  </si>
  <si>
    <t>Santostown</t>
  </si>
  <si>
    <t>North Melissahaven</t>
  </si>
  <si>
    <t>Port Danielburgh</t>
  </si>
  <si>
    <t>East Michaelshire</t>
  </si>
  <si>
    <t>North Kennethburgh</t>
  </si>
  <si>
    <t>Isabelland</t>
  </si>
  <si>
    <t>South Brianton</t>
  </si>
  <si>
    <t>South Davidville</t>
  </si>
  <si>
    <t>Port Bradley</t>
  </si>
  <si>
    <t>Rodriguezburgh</t>
  </si>
  <si>
    <t>Nicoleborough</t>
  </si>
  <si>
    <t>Michellemouth</t>
  </si>
  <si>
    <t>Margaretland</t>
  </si>
  <si>
    <t>Lake Nicole</t>
  </si>
  <si>
    <t>Clarkfurt</t>
  </si>
  <si>
    <t>Darleneside</t>
  </si>
  <si>
    <t>Stanleybury</t>
  </si>
  <si>
    <t>New Adam</t>
  </si>
  <si>
    <t>Fieldshaven</t>
  </si>
  <si>
    <t>East Anna</t>
  </si>
  <si>
    <t>Priceshire</t>
  </si>
  <si>
    <t>West Timothyport</t>
  </si>
  <si>
    <t>Debbiestad</t>
  </si>
  <si>
    <t>Lake Courtney</t>
  </si>
  <si>
    <t>Michaelbury</t>
  </si>
  <si>
    <t>Lake Brittany</t>
  </si>
  <si>
    <t>New Nicoleview</t>
  </si>
  <si>
    <t>Liuton</t>
  </si>
  <si>
    <t>West Lauren</t>
  </si>
  <si>
    <t>Mitchellburgh</t>
  </si>
  <si>
    <t>Brookston</t>
  </si>
  <si>
    <t>East Stephaniemouth</t>
  </si>
  <si>
    <t>Marktown</t>
  </si>
  <si>
    <t>East Sean</t>
  </si>
  <si>
    <t>Katherineview</t>
  </si>
  <si>
    <t>Simpsonland</t>
  </si>
  <si>
    <t>Port Anthonyburgh</t>
  </si>
  <si>
    <t>Figueroatown</t>
  </si>
  <si>
    <t>New Laura</t>
  </si>
  <si>
    <t>Bakerport</t>
  </si>
  <si>
    <t>Charleschester</t>
  </si>
  <si>
    <t>Andrewton</t>
  </si>
  <si>
    <t>Cobbview</t>
  </si>
  <si>
    <t>Michaelfurt</t>
  </si>
  <si>
    <t>Jonathanport</t>
  </si>
  <si>
    <t>Port Andrewburgh</t>
  </si>
  <si>
    <t>Manningberg</t>
  </si>
  <si>
    <t>Evanburgh</t>
  </si>
  <si>
    <t>Watsonshire</t>
  </si>
  <si>
    <t>West Desireeville</t>
  </si>
  <si>
    <t>New Jessicafurt</t>
  </si>
  <si>
    <t>Butlerton</t>
  </si>
  <si>
    <t>Donnaton</t>
  </si>
  <si>
    <t>Costastad</t>
  </si>
  <si>
    <t>Port Davidstad</t>
  </si>
  <si>
    <t>Sherrihaven</t>
  </si>
  <si>
    <t>Laneborough</t>
  </si>
  <si>
    <t>Port Harryberg</t>
  </si>
  <si>
    <t>Sonyaville</t>
  </si>
  <si>
    <t>Zamoraburgh</t>
  </si>
  <si>
    <t>Lawsonhaven</t>
  </si>
  <si>
    <t>South Christophertown</t>
  </si>
  <si>
    <t>Port Antoniochester</t>
  </si>
  <si>
    <t>Richside</t>
  </si>
  <si>
    <t>North Nicholasbury</t>
  </si>
  <si>
    <t>North Michaelmouth</t>
  </si>
  <si>
    <t>New Melissastad</t>
  </si>
  <si>
    <t>Kellybury</t>
  </si>
  <si>
    <t>Myersstad</t>
  </si>
  <si>
    <t>Crystalport</t>
  </si>
  <si>
    <t>Rubioborough</t>
  </si>
  <si>
    <t>Port Kathleen</t>
  </si>
  <si>
    <t>East Darrenview</t>
  </si>
  <si>
    <t>Lake Kellyton</t>
  </si>
  <si>
    <t>Mooneymouth</t>
  </si>
  <si>
    <t>Briannahaven</t>
  </si>
  <si>
    <t>Johnnytown</t>
  </si>
  <si>
    <t>Heidiberg</t>
  </si>
  <si>
    <t>Port Anthony</t>
  </si>
  <si>
    <t>Tamarastad</t>
  </si>
  <si>
    <t>Hullmouth</t>
  </si>
  <si>
    <t>South Johnton</t>
  </si>
  <si>
    <t>Melissastad</t>
  </si>
  <si>
    <t>Christinashire</t>
  </si>
  <si>
    <t>Brandyland</t>
  </si>
  <si>
    <t>Port Billyburgh</t>
  </si>
  <si>
    <t>Carriechester</t>
  </si>
  <si>
    <t>West Kathrynside</t>
  </si>
  <si>
    <t>Whitemouth</t>
  </si>
  <si>
    <t>Lake Stephanieport</t>
  </si>
  <si>
    <t>South Deborahborough</t>
  </si>
  <si>
    <t>Port Charlenefort</t>
  </si>
  <si>
    <t>South Jacob</t>
  </si>
  <si>
    <t>West Hannahburgh</t>
  </si>
  <si>
    <t>Moralesberg</t>
  </si>
  <si>
    <t>Leemouth</t>
  </si>
  <si>
    <t>Jonathanfort</t>
  </si>
  <si>
    <t>West Justinville</t>
  </si>
  <si>
    <t>North Whitney</t>
  </si>
  <si>
    <t>Lake Thomasmouth</t>
  </si>
  <si>
    <t>Shawnport</t>
  </si>
  <si>
    <t>New Spencerchester</t>
  </si>
  <si>
    <t>Lake Davidfort</t>
  </si>
  <si>
    <t>Laurenfurt</t>
  </si>
  <si>
    <t>Jerrybury</t>
  </si>
  <si>
    <t>Michealfurt</t>
  </si>
  <si>
    <t>North Maria</t>
  </si>
  <si>
    <t>Clayfort</t>
  </si>
  <si>
    <t>West Brucemouth</t>
  </si>
  <si>
    <t>Daviesmouth</t>
  </si>
  <si>
    <t>applicant_id</t>
  </si>
  <si>
    <t>property_value</t>
  </si>
  <si>
    <t>employment_status</t>
  </si>
  <si>
    <t>loan_purpose</t>
  </si>
  <si>
    <t>previous_defaults</t>
  </si>
  <si>
    <t>age</t>
  </si>
  <si>
    <t>gender</t>
  </si>
  <si>
    <t>education_level</t>
  </si>
  <si>
    <t>marital_status</t>
  </si>
  <si>
    <t>income</t>
  </si>
  <si>
    <t>credit_score</t>
  </si>
  <si>
    <t>loan_amount</t>
  </si>
  <si>
    <t>years_at_current_job</t>
  </si>
  <si>
    <t>payment_history</t>
  </si>
  <si>
    <t>dti_ratio</t>
  </si>
  <si>
    <t>num_of_dependents</t>
  </si>
  <si>
    <t>city</t>
  </si>
  <si>
    <t>state</t>
  </si>
  <si>
    <t>country</t>
  </si>
  <si>
    <t>marital_status_change</t>
  </si>
  <si>
    <t>risk_rating</t>
  </si>
  <si>
    <t>debt</t>
  </si>
  <si>
    <t>ltv_ratio</t>
  </si>
  <si>
    <t>Approval</t>
  </si>
  <si>
    <t>composite_score</t>
  </si>
  <si>
    <t>DASHBOARD</t>
  </si>
  <si>
    <t>1. PIVOT TABLES</t>
  </si>
  <si>
    <t>1A. Approval Status by Loan Purpose</t>
  </si>
  <si>
    <t>Count of applicant_id</t>
  </si>
  <si>
    <t>Approve</t>
  </si>
  <si>
    <t>Reject</t>
  </si>
  <si>
    <t>Review</t>
  </si>
  <si>
    <t>Grand Total</t>
  </si>
  <si>
    <t>Row Labels</t>
  </si>
  <si>
    <t>1B. Average Credit Score by Risk Rating</t>
  </si>
  <si>
    <t>Average of credit_score</t>
  </si>
  <si>
    <t>1C. Approval Rate by Education Level</t>
  </si>
  <si>
    <t>Count of Approval</t>
  </si>
  <si>
    <t>Education Level</t>
  </si>
  <si>
    <t>Risk Rating</t>
  </si>
  <si>
    <t>Loan Purpose</t>
  </si>
  <si>
    <t>Pie Chart</t>
  </si>
  <si>
    <t>Bar Chart</t>
  </si>
  <si>
    <t>Slicers</t>
  </si>
  <si>
    <t>KPI/Chart</t>
  </si>
  <si>
    <t>Description</t>
  </si>
  <si>
    <t>Approval Rate</t>
  </si>
  <si>
    <t>% of applicants approved</t>
  </si>
  <si>
    <t>Average Composite Score</t>
  </si>
  <si>
    <t>Mean score across all applicants</t>
  </si>
  <si>
    <t>Approval Status by Purpose</t>
  </si>
  <si>
    <t>Bar chart or table</t>
  </si>
  <si>
    <t>Approval Rate by Education Level</t>
  </si>
  <si>
    <t>Bar chart</t>
  </si>
  <si>
    <t>Heatmap: Risk Rating vs Purpose</t>
  </si>
  <si>
    <t>Conditional formatting or matrix chart</t>
  </si>
  <si>
    <t>Top Reasons for Rejection</t>
  </si>
  <si>
    <t>Count of most common rejection criteria</t>
  </si>
  <si>
    <t>1A</t>
  </si>
  <si>
    <t>1C</t>
  </si>
  <si>
    <t>Average Credit Score by Risk Rating</t>
  </si>
  <si>
    <t>1B</t>
  </si>
  <si>
    <t>Section          /         Values</t>
  </si>
  <si>
    <t>2. Top Reasons for Rejection (Summary Table)</t>
  </si>
  <si>
    <t>Reason</t>
  </si>
  <si>
    <t>Count</t>
  </si>
  <si>
    <t>Credit Score too low</t>
  </si>
  <si>
    <t>Previous Defaults too high</t>
  </si>
  <si>
    <t>High DTI Ratio</t>
  </si>
  <si>
    <t>Income missing</t>
  </si>
  <si>
    <t>Loan Amount missing</t>
  </si>
  <si>
    <t>High LTV Ratio</t>
  </si>
  <si>
    <t>Property Value missing</t>
  </si>
  <si>
    <t>Approval Rules</t>
  </si>
  <si>
    <t>Approve:</t>
  </si>
  <si>
    <t>credit_score ≥ 670</t>
  </si>
  <si>
    <t>dti_ratio ≤ 0.45</t>
  </si>
  <si>
    <t>ltv_ratio ≤ 0.90</t>
  </si>
  <si>
    <t>previous_defaults ≤ 1</t>
  </si>
  <si>
    <t>Review:</t>
  </si>
  <si>
    <t>credit_score between 600 and 669</t>
  </si>
  <si>
    <t>dti_ratio ≤ 0.55</t>
  </si>
  <si>
    <t>ltv_ratio ≤ 1.0</t>
  </si>
  <si>
    <t>previous_defaults ≤ 2</t>
  </si>
  <si>
    <t>Reject:</t>
  </si>
  <si>
    <t>credit_score &lt; 600</t>
  </si>
  <si>
    <t>dti_ratio &gt; 0.55</t>
  </si>
  <si>
    <t>ltv_ratio &gt; 1.0</t>
  </si>
  <si>
    <t>previous_defaults &gt; 2</t>
  </si>
  <si>
    <t>or any critical field is 0</t>
  </si>
  <si>
    <t>Credit Score: 40%</t>
  </si>
  <si>
    <t xml:space="preserve">LTV Ratio: 20% </t>
  </si>
  <si>
    <t>Previous Defaults: 10%</t>
  </si>
  <si>
    <t xml:space="preserve">DTI Ratio: 30% </t>
  </si>
  <si>
    <t>Composite Score</t>
  </si>
  <si>
    <t>Scoring Model: (Weights in %)</t>
  </si>
  <si>
    <t>normalized_credit_score</t>
  </si>
  <si>
    <r>
      <rPr>
        <b/>
        <sz val="11"/>
        <color theme="1"/>
        <rFont val="Aptos Narrow"/>
        <family val="2"/>
        <scheme val="minor"/>
      </rPr>
      <t xml:space="preserve">Approve: </t>
    </r>
    <r>
      <rPr>
        <sz val="11"/>
        <color theme="1"/>
        <rFont val="Aptos Narrow"/>
        <family val="2"/>
        <scheme val="minor"/>
      </rPr>
      <t xml:space="preserve"> CS &gt;=0.7</t>
    </r>
  </si>
  <si>
    <r>
      <rPr>
        <b/>
        <sz val="11"/>
        <color theme="1"/>
        <rFont val="Aptos Narrow"/>
        <family val="2"/>
        <scheme val="minor"/>
      </rPr>
      <t>Review:</t>
    </r>
    <r>
      <rPr>
        <sz val="11"/>
        <color theme="1"/>
        <rFont val="Aptos Narrow"/>
        <family val="2"/>
        <scheme val="minor"/>
      </rPr>
      <t xml:space="preserve"> CS &gt;=0.6 AND &lt;0.7</t>
    </r>
  </si>
  <si>
    <r>
      <rPr>
        <b/>
        <sz val="11"/>
        <color theme="1"/>
        <rFont val="Aptos Narrow"/>
        <family val="2"/>
        <scheme val="minor"/>
      </rPr>
      <t>Reject:</t>
    </r>
    <r>
      <rPr>
        <sz val="11"/>
        <color theme="1"/>
        <rFont val="Aptos Narrow"/>
        <family val="2"/>
        <scheme val="minor"/>
      </rPr>
      <t xml:space="preserve"> CS &lt;0.6</t>
    </r>
  </si>
  <si>
    <t>(Credit score - Min Score) / (Max Score - Min Score)</t>
  </si>
  <si>
    <t>Normalizing Credit Score out of 900</t>
  </si>
  <si>
    <t>Composite Score = 0.4*(Normalized Credit Score) + 0.3*(DTI Ratio) + 0.2*(LTV Ratio) + 0.1*(Previous Defaults)</t>
  </si>
  <si>
    <t>Composite Score Based Approval Rules</t>
  </si>
  <si>
    <t>composite_approval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</si>
</sst>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8"/>
      <name val="Aptos Narrow"/>
      <family val="2"/>
      <scheme val="minor"/>
    </font>
    <font>
      <b/>
      <sz val="11"/>
      <color theme="1"/>
      <name val="Aptos Narrow"/>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8">
    <xf numFmtId="0" fontId="0" fillId="0" borderId="0" xfId="0"/>
    <xf numFmtId="0" fontId="2" fillId="0" borderId="0" xfId="0" applyFont="1"/>
    <xf numFmtId="0" fontId="2" fillId="0" borderId="1" xfId="0" applyFont="1" applyBorder="1"/>
    <xf numFmtId="0" fontId="0" fillId="0" borderId="1" xfId="0" applyBorder="1"/>
    <xf numFmtId="10" fontId="0" fillId="0" borderId="1" xfId="0" applyNumberFormat="1" applyBorder="1"/>
    <xf numFmtId="0" fontId="0" fillId="0" borderId="1" xfId="0" applyBorder="1" applyAlignment="1">
      <alignment horizontal="left"/>
    </xf>
    <xf numFmtId="0" fontId="0" fillId="0" borderId="0" xfId="0" pivotButton="1"/>
    <xf numFmtId="0" fontId="0" fillId="0" borderId="0" xfId="0" applyAlignment="1">
      <alignment horizontal="left"/>
    </xf>
    <xf numFmtId="0" fontId="2" fillId="0" borderId="0" xfId="0" applyFont="1" applyAlignment="1">
      <alignment horizontal="left"/>
    </xf>
    <xf numFmtId="0" fontId="0" fillId="0" borderId="0" xfId="0" applyAlignment="1">
      <alignment horizontal="left" vertical="center" indent="1"/>
    </xf>
    <xf numFmtId="0" fontId="0" fillId="0" borderId="3" xfId="0" applyBorder="1" applyAlignment="1">
      <alignment horizontal="left" vertical="center" indent="1"/>
    </xf>
    <xf numFmtId="0" fontId="0" fillId="0" borderId="4" xfId="0" applyBorder="1" applyAlignment="1">
      <alignment horizontal="left" vertical="center" indent="1"/>
    </xf>
    <xf numFmtId="0" fontId="0" fillId="0" borderId="2" xfId="0" applyBorder="1"/>
    <xf numFmtId="0" fontId="0" fillId="0" borderId="3" xfId="0" applyBorder="1"/>
    <xf numFmtId="0" fontId="0" fillId="0" borderId="4" xfId="0" applyBorder="1"/>
    <xf numFmtId="0" fontId="2"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cellXfs>
  <cellStyles count="1">
    <cellStyle name="Normal" xfId="0" builtinId="0"/>
  </cellStyles>
  <dxfs count="34">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data (version 1).xlsx]Dashboard!PivotTable1</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Dashboard!$C$15:$C$16</c:f>
              <c:strCache>
                <c:ptCount val="1"/>
                <c:pt idx="0">
                  <c:v>Approve</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Dashboard!$B$17:$B$21</c:f>
              <c:strCache>
                <c:ptCount val="4"/>
                <c:pt idx="0">
                  <c:v>Auto</c:v>
                </c:pt>
                <c:pt idx="1">
                  <c:v>Business</c:v>
                </c:pt>
                <c:pt idx="2">
                  <c:v>Home</c:v>
                </c:pt>
                <c:pt idx="3">
                  <c:v>Personal</c:v>
                </c:pt>
              </c:strCache>
            </c:strRef>
          </c:cat>
          <c:val>
            <c:numRef>
              <c:f>Dashboard!$C$17:$C$21</c:f>
              <c:numCache>
                <c:formatCode>General</c:formatCode>
                <c:ptCount val="4"/>
                <c:pt idx="0">
                  <c:v>133</c:v>
                </c:pt>
                <c:pt idx="1">
                  <c:v>138</c:v>
                </c:pt>
                <c:pt idx="2">
                  <c:v>144</c:v>
                </c:pt>
                <c:pt idx="3">
                  <c:v>172</c:v>
                </c:pt>
              </c:numCache>
            </c:numRef>
          </c:val>
          <c:extLst>
            <c:ext xmlns:c16="http://schemas.microsoft.com/office/drawing/2014/chart" uri="{C3380CC4-5D6E-409C-BE32-E72D297353CC}">
              <c16:uniqueId val="{00000000-A527-44B3-93B8-1DB121FC8449}"/>
            </c:ext>
          </c:extLst>
        </c:ser>
        <c:ser>
          <c:idx val="1"/>
          <c:order val="1"/>
          <c:tx>
            <c:strRef>
              <c:f>Dashboard!$D$15:$D$16</c:f>
              <c:strCache>
                <c:ptCount val="1"/>
                <c:pt idx="0">
                  <c:v>Reject</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Dashboard!$B$17:$B$21</c:f>
              <c:strCache>
                <c:ptCount val="4"/>
                <c:pt idx="0">
                  <c:v>Auto</c:v>
                </c:pt>
                <c:pt idx="1">
                  <c:v>Business</c:v>
                </c:pt>
                <c:pt idx="2">
                  <c:v>Home</c:v>
                </c:pt>
                <c:pt idx="3">
                  <c:v>Personal</c:v>
                </c:pt>
              </c:strCache>
            </c:strRef>
          </c:cat>
          <c:val>
            <c:numRef>
              <c:f>Dashboard!$D$17:$D$21</c:f>
              <c:numCache>
                <c:formatCode>General</c:formatCode>
                <c:ptCount val="4"/>
                <c:pt idx="0">
                  <c:v>756</c:v>
                </c:pt>
                <c:pt idx="1">
                  <c:v>734</c:v>
                </c:pt>
                <c:pt idx="2">
                  <c:v>710</c:v>
                </c:pt>
                <c:pt idx="3">
                  <c:v>717</c:v>
                </c:pt>
              </c:numCache>
            </c:numRef>
          </c:val>
          <c:extLst>
            <c:ext xmlns:c16="http://schemas.microsoft.com/office/drawing/2014/chart" uri="{C3380CC4-5D6E-409C-BE32-E72D297353CC}">
              <c16:uniqueId val="{00000001-A527-44B3-93B8-1DB121FC8449}"/>
            </c:ext>
          </c:extLst>
        </c:ser>
        <c:ser>
          <c:idx val="2"/>
          <c:order val="2"/>
          <c:tx>
            <c:strRef>
              <c:f>Dashboard!$E$15:$E$16</c:f>
              <c:strCache>
                <c:ptCount val="1"/>
                <c:pt idx="0">
                  <c:v>Review</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cat>
            <c:strRef>
              <c:f>Dashboard!$B$17:$B$21</c:f>
              <c:strCache>
                <c:ptCount val="4"/>
                <c:pt idx="0">
                  <c:v>Auto</c:v>
                </c:pt>
                <c:pt idx="1">
                  <c:v>Business</c:v>
                </c:pt>
                <c:pt idx="2">
                  <c:v>Home</c:v>
                </c:pt>
                <c:pt idx="3">
                  <c:v>Personal</c:v>
                </c:pt>
              </c:strCache>
            </c:strRef>
          </c:cat>
          <c:val>
            <c:numRef>
              <c:f>Dashboard!$E$17:$E$21</c:f>
              <c:numCache>
                <c:formatCode>General</c:formatCode>
                <c:ptCount val="4"/>
                <c:pt idx="0">
                  <c:v>190</c:v>
                </c:pt>
                <c:pt idx="1">
                  <c:v>180</c:v>
                </c:pt>
                <c:pt idx="2">
                  <c:v>201</c:v>
                </c:pt>
                <c:pt idx="3">
                  <c:v>206</c:v>
                </c:pt>
              </c:numCache>
            </c:numRef>
          </c:val>
          <c:extLst>
            <c:ext xmlns:c16="http://schemas.microsoft.com/office/drawing/2014/chart" uri="{C3380CC4-5D6E-409C-BE32-E72D297353CC}">
              <c16:uniqueId val="{00000002-A527-44B3-93B8-1DB121FC8449}"/>
            </c:ext>
          </c:extLst>
        </c:ser>
        <c:dLbls>
          <c:showLegendKey val="0"/>
          <c:showVal val="0"/>
          <c:showCatName val="0"/>
          <c:showSerName val="0"/>
          <c:showPercent val="0"/>
          <c:showBubbleSize val="0"/>
        </c:dLbls>
        <c:gapWidth val="227"/>
        <c:overlap val="-48"/>
        <c:axId val="452711104"/>
        <c:axId val="452714944"/>
      </c:barChart>
      <c:catAx>
        <c:axId val="452711104"/>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714944"/>
        <c:crosses val="autoZero"/>
        <c:auto val="1"/>
        <c:lblAlgn val="ctr"/>
        <c:lblOffset val="100"/>
        <c:noMultiLvlLbl val="0"/>
      </c:catAx>
      <c:valAx>
        <c:axId val="452714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71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data (version 1).xlsx]Dashboard!PivotTable12</c:name>
    <c:fmtId val="7"/>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Dashboard!$G$25</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508C-48C6-AB17-0F31D8DF27C3}"/>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508C-48C6-AB17-0F31D8DF27C3}"/>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508C-48C6-AB17-0F31D8DF27C3}"/>
              </c:ext>
            </c:extLst>
          </c:dPt>
          <c:cat>
            <c:strRef>
              <c:f>Dashboard!$F$26:$F$29</c:f>
              <c:strCache>
                <c:ptCount val="3"/>
                <c:pt idx="0">
                  <c:v>Approve</c:v>
                </c:pt>
                <c:pt idx="1">
                  <c:v>Reject</c:v>
                </c:pt>
                <c:pt idx="2">
                  <c:v>Review</c:v>
                </c:pt>
              </c:strCache>
            </c:strRef>
          </c:cat>
          <c:val>
            <c:numRef>
              <c:f>Dashboard!$G$26:$G$29</c:f>
              <c:numCache>
                <c:formatCode>General</c:formatCode>
                <c:ptCount val="3"/>
                <c:pt idx="0">
                  <c:v>587</c:v>
                </c:pt>
                <c:pt idx="1">
                  <c:v>2917</c:v>
                </c:pt>
                <c:pt idx="2">
                  <c:v>777</c:v>
                </c:pt>
              </c:numCache>
            </c:numRef>
          </c:val>
          <c:extLst>
            <c:ext xmlns:c16="http://schemas.microsoft.com/office/drawing/2014/chart" uri="{C3380CC4-5D6E-409C-BE32-E72D297353CC}">
              <c16:uniqueId val="{00000006-508C-48C6-AB17-0F31D8DF27C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data (version 1).xlsx]Dashboard!PivotTable3</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Approval Rate by Education Level</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Dashboard!$C$74</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Dashboard!$B$75:$B$79</c:f>
              <c:strCache>
                <c:ptCount val="4"/>
                <c:pt idx="0">
                  <c:v>Bachelor's</c:v>
                </c:pt>
                <c:pt idx="1">
                  <c:v>High School</c:v>
                </c:pt>
                <c:pt idx="2">
                  <c:v>Master's</c:v>
                </c:pt>
                <c:pt idx="3">
                  <c:v>PhD</c:v>
                </c:pt>
              </c:strCache>
            </c:strRef>
          </c:cat>
          <c:val>
            <c:numRef>
              <c:f>Dashboard!$C$75:$C$79</c:f>
              <c:numCache>
                <c:formatCode>General</c:formatCode>
                <c:ptCount val="4"/>
                <c:pt idx="0">
                  <c:v>140</c:v>
                </c:pt>
                <c:pt idx="1">
                  <c:v>150</c:v>
                </c:pt>
                <c:pt idx="2">
                  <c:v>150</c:v>
                </c:pt>
                <c:pt idx="3">
                  <c:v>147</c:v>
                </c:pt>
              </c:numCache>
            </c:numRef>
          </c:val>
          <c:extLst>
            <c:ext xmlns:c16="http://schemas.microsoft.com/office/drawing/2014/chart" uri="{C3380CC4-5D6E-409C-BE32-E72D297353CC}">
              <c16:uniqueId val="{00000000-2DB3-4B46-B0BC-2ACE6CC946D1}"/>
            </c:ext>
          </c:extLst>
        </c:ser>
        <c:dLbls>
          <c:showLegendKey val="0"/>
          <c:showVal val="0"/>
          <c:showCatName val="0"/>
          <c:showSerName val="0"/>
          <c:showPercent val="0"/>
          <c:showBubbleSize val="0"/>
        </c:dLbls>
        <c:gapWidth val="227"/>
        <c:overlap val="-48"/>
        <c:axId val="630526352"/>
        <c:axId val="630518672"/>
      </c:barChart>
      <c:catAx>
        <c:axId val="630526352"/>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18672"/>
        <c:crosses val="autoZero"/>
        <c:auto val="1"/>
        <c:lblAlgn val="ctr"/>
        <c:lblOffset val="100"/>
        <c:noMultiLvlLbl val="0"/>
      </c:catAx>
      <c:valAx>
        <c:axId val="630518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2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7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data (version 1).xlsx]Dashboard!PivotTable2</c:name>
    <c:fmtId val="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Risk Ratings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Dashboard!$C$47</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Dashboard!$B$48:$B$51</c:f>
              <c:strCache>
                <c:ptCount val="3"/>
                <c:pt idx="0">
                  <c:v>High</c:v>
                </c:pt>
                <c:pt idx="1">
                  <c:v>Low</c:v>
                </c:pt>
                <c:pt idx="2">
                  <c:v>Medium</c:v>
                </c:pt>
              </c:strCache>
            </c:strRef>
          </c:cat>
          <c:val>
            <c:numRef>
              <c:f>Dashboard!$C$48:$C$51</c:f>
              <c:numCache>
                <c:formatCode>General</c:formatCode>
                <c:ptCount val="3"/>
                <c:pt idx="0">
                  <c:v>601.40748440748439</c:v>
                </c:pt>
                <c:pt idx="1">
                  <c:v>601.11363636363637</c:v>
                </c:pt>
                <c:pt idx="2">
                  <c:v>581.28</c:v>
                </c:pt>
              </c:numCache>
            </c:numRef>
          </c:val>
          <c:extLst>
            <c:ext xmlns:c16="http://schemas.microsoft.com/office/drawing/2014/chart" uri="{C3380CC4-5D6E-409C-BE32-E72D297353CC}">
              <c16:uniqueId val="{00000000-6F2C-4C5F-8B10-6032FE9322AF}"/>
            </c:ext>
          </c:extLst>
        </c:ser>
        <c:dLbls>
          <c:showLegendKey val="0"/>
          <c:showVal val="0"/>
          <c:showCatName val="0"/>
          <c:showSerName val="0"/>
          <c:showPercent val="0"/>
          <c:showBubbleSize val="0"/>
        </c:dLbls>
        <c:gapWidth val="227"/>
        <c:overlap val="-48"/>
        <c:axId val="630512912"/>
        <c:axId val="630510032"/>
      </c:barChart>
      <c:catAx>
        <c:axId val="630512912"/>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10032"/>
        <c:crosses val="autoZero"/>
        <c:auto val="1"/>
        <c:lblAlgn val="ctr"/>
        <c:lblOffset val="100"/>
        <c:noMultiLvlLbl val="0"/>
      </c:catAx>
      <c:valAx>
        <c:axId val="630510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1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7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Reasons for Rejection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Dashboard!$C$100</c:f>
              <c:strCache>
                <c:ptCount val="1"/>
                <c:pt idx="0">
                  <c:v>Count</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Dashboard!$B$101:$B$107</c:f>
              <c:strCache>
                <c:ptCount val="7"/>
                <c:pt idx="0">
                  <c:v>Credit Score too low</c:v>
                </c:pt>
                <c:pt idx="1">
                  <c:v>Property Value missing</c:v>
                </c:pt>
                <c:pt idx="2">
                  <c:v>Previous Defaults too high</c:v>
                </c:pt>
                <c:pt idx="3">
                  <c:v>Income missing</c:v>
                </c:pt>
                <c:pt idx="4">
                  <c:v>High DTI Ratio</c:v>
                </c:pt>
                <c:pt idx="5">
                  <c:v>Loan Amount missing</c:v>
                </c:pt>
                <c:pt idx="6">
                  <c:v>High LTV Ratio</c:v>
                </c:pt>
              </c:strCache>
            </c:strRef>
          </c:cat>
          <c:val>
            <c:numRef>
              <c:f>Dashboard!$C$101:$C$107</c:f>
              <c:numCache>
                <c:formatCode>General</c:formatCode>
                <c:ptCount val="7"/>
                <c:pt idx="0">
                  <c:v>743</c:v>
                </c:pt>
                <c:pt idx="1">
                  <c:v>717</c:v>
                </c:pt>
                <c:pt idx="2">
                  <c:v>646</c:v>
                </c:pt>
                <c:pt idx="3">
                  <c:v>284</c:v>
                </c:pt>
                <c:pt idx="4">
                  <c:v>233</c:v>
                </c:pt>
                <c:pt idx="5">
                  <c:v>224</c:v>
                </c:pt>
                <c:pt idx="6">
                  <c:v>104</c:v>
                </c:pt>
              </c:numCache>
            </c:numRef>
          </c:val>
          <c:extLst>
            <c:ext xmlns:c16="http://schemas.microsoft.com/office/drawing/2014/chart" uri="{C3380CC4-5D6E-409C-BE32-E72D297353CC}">
              <c16:uniqueId val="{00000000-4420-4FC0-B8D5-B621C4385EB4}"/>
            </c:ext>
          </c:extLst>
        </c:ser>
        <c:dLbls>
          <c:dLblPos val="outEnd"/>
          <c:showLegendKey val="0"/>
          <c:showVal val="1"/>
          <c:showCatName val="0"/>
          <c:showSerName val="0"/>
          <c:showPercent val="0"/>
          <c:showBubbleSize val="0"/>
        </c:dLbls>
        <c:gapWidth val="444"/>
        <c:overlap val="-90"/>
        <c:axId val="1710893536"/>
        <c:axId val="1710878176"/>
      </c:barChart>
      <c:catAx>
        <c:axId val="1710893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10878176"/>
        <c:crosses val="autoZero"/>
        <c:auto val="1"/>
        <c:lblAlgn val="ctr"/>
        <c:lblOffset val="100"/>
        <c:noMultiLvlLbl val="0"/>
      </c:catAx>
      <c:valAx>
        <c:axId val="1710878176"/>
        <c:scaling>
          <c:orientation val="minMax"/>
        </c:scaling>
        <c:delete val="1"/>
        <c:axPos val="l"/>
        <c:numFmt formatCode="General" sourceLinked="1"/>
        <c:majorTickMark val="none"/>
        <c:minorTickMark val="none"/>
        <c:tickLblPos val="nextTo"/>
        <c:crossAx val="171089353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accent1">
          <a:alpha val="70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24</xdr:row>
      <xdr:rowOff>0</xdr:rowOff>
    </xdr:from>
    <xdr:to>
      <xdr:col>4</xdr:col>
      <xdr:colOff>215900</xdr:colOff>
      <xdr:row>38</xdr:row>
      <xdr:rowOff>165100</xdr:rowOff>
    </xdr:to>
    <xdr:graphicFrame macro="">
      <xdr:nvGraphicFramePr>
        <xdr:cNvPr id="5" name="Chart 4">
          <a:extLst>
            <a:ext uri="{FF2B5EF4-FFF2-40B4-BE49-F238E27FC236}">
              <a16:creationId xmlns:a16="http://schemas.microsoft.com/office/drawing/2014/main" id="{35137BEA-FCD4-41B8-94E4-8F873D726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30</xdr:row>
      <xdr:rowOff>0</xdr:rowOff>
    </xdr:from>
    <xdr:to>
      <xdr:col>9</xdr:col>
      <xdr:colOff>177800</xdr:colOff>
      <xdr:row>42</xdr:row>
      <xdr:rowOff>120650</xdr:rowOff>
    </xdr:to>
    <xdr:graphicFrame macro="">
      <xdr:nvGraphicFramePr>
        <xdr:cNvPr id="9" name="Chart 8">
          <a:extLst>
            <a:ext uri="{FF2B5EF4-FFF2-40B4-BE49-F238E27FC236}">
              <a16:creationId xmlns:a16="http://schemas.microsoft.com/office/drawing/2014/main" id="{4ACA545F-0A1C-4CC7-901A-EA7B29ED0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80</xdr:row>
      <xdr:rowOff>0</xdr:rowOff>
    </xdr:from>
    <xdr:to>
      <xdr:col>5</xdr:col>
      <xdr:colOff>334210</xdr:colOff>
      <xdr:row>94</xdr:row>
      <xdr:rowOff>165100</xdr:rowOff>
    </xdr:to>
    <xdr:graphicFrame macro="">
      <xdr:nvGraphicFramePr>
        <xdr:cNvPr id="15" name="Chart 14">
          <a:extLst>
            <a:ext uri="{FF2B5EF4-FFF2-40B4-BE49-F238E27FC236}">
              <a16:creationId xmlns:a16="http://schemas.microsoft.com/office/drawing/2014/main" id="{CEAE8E07-5696-46E5-8357-8A9BC60F3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54</xdr:row>
      <xdr:rowOff>0</xdr:rowOff>
    </xdr:from>
    <xdr:to>
      <xdr:col>3</xdr:col>
      <xdr:colOff>1295400</xdr:colOff>
      <xdr:row>68</xdr:row>
      <xdr:rowOff>44450</xdr:rowOff>
    </xdr:to>
    <xdr:graphicFrame macro="">
      <xdr:nvGraphicFramePr>
        <xdr:cNvPr id="16" name="Chart 15">
          <a:extLst>
            <a:ext uri="{FF2B5EF4-FFF2-40B4-BE49-F238E27FC236}">
              <a16:creationId xmlns:a16="http://schemas.microsoft.com/office/drawing/2014/main" id="{8D906628-61F1-466A-B707-86275324F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0</xdr:colOff>
      <xdr:row>14</xdr:row>
      <xdr:rowOff>0</xdr:rowOff>
    </xdr:from>
    <xdr:to>
      <xdr:col>9</xdr:col>
      <xdr:colOff>349250</xdr:colOff>
      <xdr:row>23</xdr:row>
      <xdr:rowOff>19051</xdr:rowOff>
    </xdr:to>
    <mc:AlternateContent xmlns:mc="http://schemas.openxmlformats.org/markup-compatibility/2006" xmlns:a14="http://schemas.microsoft.com/office/drawing/2010/main">
      <mc:Choice Requires="a14">
        <xdr:graphicFrame macro="">
          <xdr:nvGraphicFramePr>
            <xdr:cNvPr id="19" name="marital_status">
              <a:extLst>
                <a:ext uri="{FF2B5EF4-FFF2-40B4-BE49-F238E27FC236}">
                  <a16:creationId xmlns:a16="http://schemas.microsoft.com/office/drawing/2014/main" id="{32C0F477-42D7-4CD0-96EC-78D20A6ECE3E}"/>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8419935" y="2358571"/>
              <a:ext cx="1825419" cy="1651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450850</xdr:colOff>
      <xdr:row>14</xdr:row>
      <xdr:rowOff>0</xdr:rowOff>
    </xdr:from>
    <xdr:to>
      <xdr:col>11</xdr:col>
      <xdr:colOff>571500</xdr:colOff>
      <xdr:row>23</xdr:row>
      <xdr:rowOff>12701</xdr:rowOff>
    </xdr:to>
    <mc:AlternateContent xmlns:mc="http://schemas.openxmlformats.org/markup-compatibility/2006" xmlns:a14="http://schemas.microsoft.com/office/drawing/2010/main">
      <mc:Choice Requires="a14">
        <xdr:graphicFrame macro="">
          <xdr:nvGraphicFramePr>
            <xdr:cNvPr id="20" name="employment_status">
              <a:extLst>
                <a:ext uri="{FF2B5EF4-FFF2-40B4-BE49-F238E27FC236}">
                  <a16:creationId xmlns:a16="http://schemas.microsoft.com/office/drawing/2014/main" id="{D5AEF6A4-7850-45FD-BA50-55CCBD37E083}"/>
                </a:ext>
              </a:extLst>
            </xdr:cNvPr>
            <xdr:cNvGraphicFramePr/>
          </xdr:nvGraphicFramePr>
          <xdr:xfrm>
            <a:off x="0" y="0"/>
            <a:ext cx="0" cy="0"/>
          </xdr:xfrm>
          <a:graphic>
            <a:graphicData uri="http://schemas.microsoft.com/office/drawing/2010/slicer">
              <sle:slicer xmlns:sle="http://schemas.microsoft.com/office/drawing/2010/slicer" name="employment_status"/>
            </a:graphicData>
          </a:graphic>
        </xdr:graphicFrame>
      </mc:Choice>
      <mc:Fallback xmlns="">
        <xdr:sp macro="" textlink="">
          <xdr:nvSpPr>
            <xdr:cNvPr id="0" name=""/>
            <xdr:cNvSpPr>
              <a:spLocks noTextEdit="1"/>
            </xdr:cNvSpPr>
          </xdr:nvSpPr>
          <xdr:spPr>
            <a:xfrm>
              <a:off x="10346954" y="2358571"/>
              <a:ext cx="1827728" cy="16455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98</xdr:row>
      <xdr:rowOff>0</xdr:rowOff>
    </xdr:from>
    <xdr:to>
      <xdr:col>10</xdr:col>
      <xdr:colOff>180474</xdr:colOff>
      <xdr:row>112</xdr:row>
      <xdr:rowOff>122990</xdr:rowOff>
    </xdr:to>
    <xdr:graphicFrame macro="">
      <xdr:nvGraphicFramePr>
        <xdr:cNvPr id="3" name="Chart 2">
          <a:extLst>
            <a:ext uri="{FF2B5EF4-FFF2-40B4-BE49-F238E27FC236}">
              <a16:creationId xmlns:a16="http://schemas.microsoft.com/office/drawing/2014/main" id="{4CF2EBDA-D9B4-45B2-9B3E-3DA97F5DC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73.954671990738" createdVersion="8" refreshedVersion="8" minRefreshableVersion="3" recordCount="4998" xr:uid="{E6BB98BF-30E1-4E18-A04B-FAD13274FE5C}">
  <cacheSource type="worksheet">
    <worksheetSource ref="A1:AA4999" sheet="Approval"/>
  </cacheSource>
  <cacheFields count="26">
    <cacheField name="applicant_id" numFmtId="0">
      <sharedItems containsSemiMixedTypes="0" containsString="0" containsNumber="1" containsInteger="1" minValue="1" maxValue="4998"/>
    </cacheField>
    <cacheField name="age" numFmtId="0">
      <sharedItems containsSemiMixedTypes="0" containsString="0" containsNumber="1" containsInteger="1" minValue="18" maxValue="69"/>
    </cacheField>
    <cacheField name="gender" numFmtId="0">
      <sharedItems/>
    </cacheField>
    <cacheField name="education_level" numFmtId="0">
      <sharedItems count="4">
        <s v="PhD"/>
        <s v="Bachelor's"/>
        <s v="Master's"/>
        <s v="High School"/>
      </sharedItems>
    </cacheField>
    <cacheField name="marital_status" numFmtId="0">
      <sharedItems count="4">
        <s v="Divorced"/>
        <s v="Widowed"/>
        <s v="Single"/>
        <s v="Married"/>
      </sharedItems>
    </cacheField>
    <cacheField name="income" numFmtId="0">
      <sharedItems containsSemiMixedTypes="0" containsString="0" containsNumber="1" containsInteger="1" minValue="0" maxValue="119978"/>
    </cacheField>
    <cacheField name="credit_score" numFmtId="0">
      <sharedItems containsSemiMixedTypes="0" containsString="0" containsNumber="1" containsInteger="1" minValue="0" maxValue="799"/>
    </cacheField>
    <cacheField name="loan_amount" numFmtId="0">
      <sharedItems containsSemiMixedTypes="0" containsString="0" containsNumber="1" containsInteger="1" minValue="0" maxValue="49998"/>
    </cacheField>
    <cacheField name="loan_purpose" numFmtId="0">
      <sharedItems count="4">
        <s v="Business"/>
        <s v="Auto"/>
        <s v="Home"/>
        <s v="Personal"/>
      </sharedItems>
    </cacheField>
    <cacheField name="employment_status" numFmtId="0">
      <sharedItems count="3">
        <s v="Unemployed"/>
        <s v="Employed"/>
        <s v="Self-employed"/>
      </sharedItems>
    </cacheField>
    <cacheField name="years_at_current_job" numFmtId="0">
      <sharedItems containsSemiMixedTypes="0" containsString="0" containsNumber="1" containsInteger="1" minValue="0" maxValue="19"/>
    </cacheField>
    <cacheField name="payment_history" numFmtId="0">
      <sharedItems/>
    </cacheField>
    <cacheField name="debt" numFmtId="0">
      <sharedItems containsSemiMixedTypes="0" containsString="0" containsNumber="1" minValue="0" maxValue="71375.670118728463"/>
    </cacheField>
    <cacheField name="dti_ratio" numFmtId="0">
      <sharedItems containsSemiMixedTypes="0" containsString="0" containsNumber="1" minValue="0.100727342254439" maxValue="0.59987959324562101"/>
    </cacheField>
    <cacheField name="ltv_ratio" numFmtId="0">
      <sharedItems containsMixedTypes="1" containsNumber="1" minValue="0" maxValue="2.1997232244353286"/>
    </cacheField>
    <cacheField name="property_value" numFmtId="0">
      <sharedItems containsSemiMixedTypes="0" containsString="0" containsNumber="1" containsInteger="1" minValue="0" maxValue="299999"/>
    </cacheField>
    <cacheField name="num_of_dependents" numFmtId="0">
      <sharedItems containsSemiMixedTypes="0" containsString="0" containsNumber="1" containsInteger="1" minValue="0" maxValue="4"/>
    </cacheField>
    <cacheField name="city" numFmtId="0">
      <sharedItems/>
    </cacheField>
    <cacheField name="state" numFmtId="0">
      <sharedItems/>
    </cacheField>
    <cacheField name="country" numFmtId="0">
      <sharedItems/>
    </cacheField>
    <cacheField name="previous_defaults" numFmtId="0">
      <sharedItems containsSemiMixedTypes="0" containsString="0" containsNumber="1" containsInteger="1" minValue="0" maxValue="4"/>
    </cacheField>
    <cacheField name="marital_status_change" numFmtId="0">
      <sharedItems containsSemiMixedTypes="0" containsString="0" containsNumber="1" containsInteger="1" minValue="0" maxValue="2"/>
    </cacheField>
    <cacheField name="risk_rating" numFmtId="0">
      <sharedItems count="3">
        <s v="Low"/>
        <s v="Medium"/>
        <s v="High"/>
      </sharedItems>
    </cacheField>
    <cacheField name="Approval" numFmtId="0">
      <sharedItems count="4">
        <s v="Reject"/>
        <e v="#DIV/0!"/>
        <s v="Review"/>
        <s v="Approve"/>
      </sharedItems>
    </cacheField>
    <cacheField name="composite_score" numFmtId="0">
      <sharedItems containsMixedTypes="1" containsNumber="1" minValue="-3.0608146273600145E-2" maxValue="0.91410229008888078"/>
    </cacheField>
    <cacheField name="segment_approval" numFmtId="0">
      <sharedItems/>
    </cacheField>
  </cacheFields>
  <extLst>
    <ext xmlns:x14="http://schemas.microsoft.com/office/spreadsheetml/2009/9/main" uri="{725AE2AE-9491-48be-B2B4-4EB974FC3084}">
      <x14:pivotCacheDefinition pivotCacheId="1529076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8">
  <r>
    <n v="1"/>
    <n v="49"/>
    <s v="Male"/>
    <x v="0"/>
    <x v="0"/>
    <n v="72799"/>
    <n v="688"/>
    <n v="45713"/>
    <x v="0"/>
    <x v="0"/>
    <n v="19"/>
    <s v="Poor"/>
    <n v="11233.853658268246"/>
    <n v="0.15431329631269999"/>
    <n v="0.38021925009149282"/>
    <n v="120228"/>
    <n v="0"/>
    <s v="Port Elizabeth"/>
    <s v="AS"/>
    <s v="Cyprus"/>
    <n v="2"/>
    <n v="2"/>
    <x v="0"/>
    <x v="0"/>
    <n v="0.68343993886566934"/>
    <s v="Review"/>
  </r>
  <r>
    <n v="2"/>
    <n v="57"/>
    <s v="Female"/>
    <x v="1"/>
    <x v="1"/>
    <n v="0"/>
    <n v="690"/>
    <n v="33835"/>
    <x v="1"/>
    <x v="1"/>
    <n v="6"/>
    <s v="Fair"/>
    <n v="0"/>
    <n v="0.14891964322471499"/>
    <n v="0.60583000590878977"/>
    <n v="55849"/>
    <n v="0"/>
    <s v="North Catherine"/>
    <s v="OH"/>
    <s v="Turkmenistan"/>
    <n v="3"/>
    <n v="2"/>
    <x v="1"/>
    <x v="0"/>
    <n v="0.64082477251749426"/>
    <s v="Review"/>
  </r>
  <r>
    <n v="3"/>
    <n v="21"/>
    <s v="Non-binary"/>
    <x v="2"/>
    <x v="2"/>
    <n v="55687"/>
    <n v="600"/>
    <n v="36623"/>
    <x v="2"/>
    <x v="1"/>
    <n v="8"/>
    <s v="Fair"/>
    <n v="20180.858390802892"/>
    <n v="0.36239801732546001"/>
    <n v="0.20267293857221916"/>
    <n v="180700"/>
    <n v="3"/>
    <s v="South Scott"/>
    <s v="OK"/>
    <s v="Luxembourg"/>
    <n v="3"/>
    <n v="2"/>
    <x v="1"/>
    <x v="0"/>
    <n v="0.61741267375458486"/>
    <s v="Review"/>
  </r>
  <r>
    <n v="4"/>
    <n v="59"/>
    <s v="Male"/>
    <x v="1"/>
    <x v="2"/>
    <n v="26508"/>
    <n v="622"/>
    <n v="26541"/>
    <x v="3"/>
    <x v="0"/>
    <n v="2"/>
    <s v="Excellent"/>
    <n v="12060.195804491412"/>
    <n v="0.45496438073379403"/>
    <n v="0.16870816621005727"/>
    <n v="157319"/>
    <n v="3"/>
    <s v="Robinhaven"/>
    <s v="PR"/>
    <s v="Uganda"/>
    <n v="4"/>
    <n v="2"/>
    <x v="1"/>
    <x v="0"/>
    <n v="0.60621349698229476"/>
    <s v="Review"/>
  </r>
  <r>
    <n v="5"/>
    <n v="25"/>
    <s v="Non-binary"/>
    <x v="1"/>
    <x v="1"/>
    <n v="49427"/>
    <n v="766"/>
    <n v="36528"/>
    <x v="3"/>
    <x v="0"/>
    <n v="10"/>
    <s v="Fair"/>
    <n v="7080.0432920593257"/>
    <n v="0.143242424020461"/>
    <n v="0.12721320610155326"/>
    <n v="287140"/>
    <n v="0"/>
    <s v="New Heather"/>
    <s v="IL"/>
    <s v="Namibia"/>
    <n v="3"/>
    <n v="1"/>
    <x v="0"/>
    <x v="0"/>
    <n v="0.77202907601799553"/>
    <s v="Approve"/>
  </r>
  <r>
    <n v="6"/>
    <n v="30"/>
    <s v="Non-binary"/>
    <x v="0"/>
    <x v="0"/>
    <n v="0"/>
    <n v="717"/>
    <n v="15613"/>
    <x v="0"/>
    <x v="0"/>
    <n v="5"/>
    <s v="Fair"/>
    <n v="0"/>
    <n v="0.29598445004308499"/>
    <e v="#DIV/0!"/>
    <n v="0"/>
    <n v="4"/>
    <s v="Brianland"/>
    <s v="TN"/>
    <s v="Iceland"/>
    <n v="3"/>
    <n v="1"/>
    <x v="1"/>
    <x v="1"/>
    <e v="#DIV/0!"/>
    <e v="#DIV/0!"/>
  </r>
  <r>
    <n v="7"/>
    <n v="31"/>
    <s v="Non-binary"/>
    <x v="2"/>
    <x v="1"/>
    <n v="45280"/>
    <n v="672"/>
    <n v="6553"/>
    <x v="3"/>
    <x v="2"/>
    <n v="1"/>
    <s v="Good"/>
    <n v="17156.136366165556"/>
    <n v="0.37888993741531701"/>
    <e v="#DIV/0!"/>
    <n v="0"/>
    <n v="0"/>
    <s v="West Lindaview"/>
    <s v="MD"/>
    <s v="Bouvet Island (Bouvetoya)"/>
    <n v="0"/>
    <n v="1"/>
    <x v="0"/>
    <x v="1"/>
    <e v="#DIV/0!"/>
    <e v="#DIV/0!"/>
  </r>
  <r>
    <n v="8"/>
    <n v="18"/>
    <s v="Male"/>
    <x v="1"/>
    <x v="1"/>
    <n v="93678"/>
    <n v="0"/>
    <n v="0"/>
    <x v="0"/>
    <x v="0"/>
    <n v="10"/>
    <s v="Poor"/>
    <n v="37156.041316943396"/>
    <n v="0.39663572361646698"/>
    <n v="0"/>
    <n v="246597"/>
    <n v="1"/>
    <s v="Melissahaven"/>
    <s v="MA"/>
    <s v="Honduras"/>
    <n v="1"/>
    <n v="1"/>
    <x v="0"/>
    <x v="0"/>
    <n v="0.38100928291505987"/>
    <s v="Reject"/>
  </r>
  <r>
    <n v="9"/>
    <n v="32"/>
    <s v="Non-binary"/>
    <x v="1"/>
    <x v="1"/>
    <n v="20205"/>
    <n v="710"/>
    <n v="0"/>
    <x v="1"/>
    <x v="0"/>
    <n v="4"/>
    <s v="Fair"/>
    <n v="6788.1723719755728"/>
    <n v="0.335964977578598"/>
    <n v="0"/>
    <n v="227599"/>
    <n v="0"/>
    <s v="North Beverly"/>
    <s v="DC"/>
    <s v="Pitcairn Islands"/>
    <n v="4"/>
    <n v="2"/>
    <x v="0"/>
    <x v="0"/>
    <n v="0.71476606228197626"/>
    <s v="Approve"/>
  </r>
  <r>
    <n v="10"/>
    <n v="55"/>
    <s v="Male"/>
    <x v="1"/>
    <x v="3"/>
    <n v="32190"/>
    <n v="600"/>
    <n v="29918"/>
    <x v="3"/>
    <x v="2"/>
    <n v="5"/>
    <s v="Excellent"/>
    <n v="15590.689073766025"/>
    <n v="0.48433330455936702"/>
    <n v="0.22924440834591248"/>
    <n v="130507"/>
    <n v="4"/>
    <s v="Davidstad"/>
    <s v="VT"/>
    <s v="Thailand"/>
    <n v="0"/>
    <n v="2"/>
    <x v="0"/>
    <x v="2"/>
    <n v="0.67551779362967401"/>
    <s v="Review"/>
  </r>
  <r>
    <n v="11"/>
    <n v="42"/>
    <s v="Non-binary"/>
    <x v="2"/>
    <x v="2"/>
    <n v="116212"/>
    <n v="707"/>
    <n v="24771"/>
    <x v="2"/>
    <x v="1"/>
    <n v="11"/>
    <s v="Excellent"/>
    <n v="13263.711075893059"/>
    <n v="0.114133747598295"/>
    <n v="0.11673531324517668"/>
    <n v="212198"/>
    <n v="3"/>
    <s v="Matthewborough"/>
    <s v="NH"/>
    <s v="French Guiana"/>
    <n v="0"/>
    <n v="2"/>
    <x v="1"/>
    <x v="3"/>
    <n v="0.85663503529369833"/>
    <s v="Approve"/>
  </r>
  <r>
    <n v="12"/>
    <n v="37"/>
    <s v="Non-binary"/>
    <x v="2"/>
    <x v="0"/>
    <n v="78855"/>
    <n v="718"/>
    <n v="0"/>
    <x v="2"/>
    <x v="2"/>
    <n v="17"/>
    <s v="Poor"/>
    <n v="15291.663213453523"/>
    <n v="0.19392128861142"/>
    <n v="0"/>
    <n v="272522"/>
    <n v="0"/>
    <s v="Orrstad"/>
    <s v="OH"/>
    <s v="Antarctica (the territory South of 60 deg S)"/>
    <n v="3"/>
    <n v="2"/>
    <x v="0"/>
    <x v="0"/>
    <n v="0.76093472452768518"/>
    <s v="Approve"/>
  </r>
  <r>
    <n v="13"/>
    <n v="60"/>
    <s v="Female"/>
    <x v="0"/>
    <x v="0"/>
    <n v="0"/>
    <n v="686"/>
    <n v="15497"/>
    <x v="3"/>
    <x v="2"/>
    <n v="18"/>
    <s v="Poor"/>
    <n v="0"/>
    <n v="0.32817470742252702"/>
    <n v="0.3255467092410142"/>
    <n v="47603"/>
    <n v="4"/>
    <s v="West Kelseymouth"/>
    <s v="NM"/>
    <s v="Eritrea"/>
    <n v="2"/>
    <n v="2"/>
    <x v="2"/>
    <x v="0"/>
    <n v="0.641327134813928"/>
    <s v="Review"/>
  </r>
  <r>
    <n v="14"/>
    <n v="68"/>
    <s v="Male"/>
    <x v="3"/>
    <x v="0"/>
    <n v="79454"/>
    <n v="688"/>
    <n v="43365"/>
    <x v="3"/>
    <x v="2"/>
    <n v="15"/>
    <s v="Good"/>
    <n v="26162.735785086901"/>
    <n v="0.32928154385036501"/>
    <n v="0.69980796230251585"/>
    <n v="61967"/>
    <n v="0"/>
    <s v="Dakotafurt"/>
    <s v="IA"/>
    <s v="Grenada"/>
    <n v="3"/>
    <n v="0"/>
    <x v="1"/>
    <x v="0"/>
    <n v="0.56703172216216513"/>
    <s v="Reject"/>
  </r>
  <r>
    <n v="15"/>
    <n v="29"/>
    <s v="Male"/>
    <x v="3"/>
    <x v="0"/>
    <n v="119510"/>
    <n v="0"/>
    <n v="5013"/>
    <x v="1"/>
    <x v="1"/>
    <n v="17"/>
    <s v="Poor"/>
    <n v="59721.759631216184"/>
    <n v="0.499721861193341"/>
    <n v="9.9133839582344563E-2"/>
    <n v="50568"/>
    <n v="0"/>
    <s v="Deborahtown"/>
    <s v="AZ"/>
    <s v="Solomon Islands"/>
    <n v="2"/>
    <n v="2"/>
    <x v="1"/>
    <x v="2"/>
    <n v="0.3302566737255288"/>
    <s v="Reject"/>
  </r>
  <r>
    <n v="16"/>
    <n v="68"/>
    <s v="Female"/>
    <x v="0"/>
    <x v="0"/>
    <n v="0"/>
    <n v="0"/>
    <n v="42951"/>
    <x v="1"/>
    <x v="2"/>
    <n v="6"/>
    <s v="Fair"/>
    <n v="0"/>
    <n v="0.550745935345897"/>
    <n v="0.64039063664827789"/>
    <n v="67070"/>
    <n v="4"/>
    <s v="East Kristin"/>
    <s v="MH"/>
    <s v="Guadeloupe"/>
    <n v="2"/>
    <n v="2"/>
    <x v="0"/>
    <x v="0"/>
    <n v="0.2066980920665753"/>
    <s v="Reject"/>
  </r>
  <r>
    <n v="17"/>
    <n v="55"/>
    <s v="Male"/>
    <x v="3"/>
    <x v="3"/>
    <n v="70978"/>
    <n v="706"/>
    <n v="36970"/>
    <x v="3"/>
    <x v="0"/>
    <n v="19"/>
    <s v="Excellent"/>
    <n v="18946.931856774889"/>
    <n v="0.26694090925039998"/>
    <n v="0.68411021261634686"/>
    <n v="54041"/>
    <n v="3"/>
    <s v="Christophermouth"/>
    <s v="MO"/>
    <s v="Tonga"/>
    <n v="1"/>
    <n v="0"/>
    <x v="1"/>
    <x v="3"/>
    <n v="0.59687346247938844"/>
    <s v="Reject"/>
  </r>
  <r>
    <n v="18"/>
    <n v="18"/>
    <s v="Female"/>
    <x v="2"/>
    <x v="1"/>
    <n v="102628"/>
    <n v="654"/>
    <n v="25442"/>
    <x v="2"/>
    <x v="0"/>
    <n v="8"/>
    <s v="Poor"/>
    <n v="16608.553899396658"/>
    <n v="0.16183257882251101"/>
    <e v="#DIV/0!"/>
    <n v="0"/>
    <n v="3"/>
    <s v="West Patrick"/>
    <s v="IA"/>
    <s v="Taiwan"/>
    <n v="1"/>
    <n v="2"/>
    <x v="1"/>
    <x v="1"/>
    <e v="#DIV/0!"/>
    <e v="#DIV/0!"/>
  </r>
  <r>
    <n v="19"/>
    <n v="60"/>
    <s v="Non-binary"/>
    <x v="1"/>
    <x v="0"/>
    <n v="0"/>
    <n v="738"/>
    <n v="37001"/>
    <x v="0"/>
    <x v="1"/>
    <n v="7"/>
    <s v="Fair"/>
    <n v="0"/>
    <n v="0.338970973186693"/>
    <n v="0.69740834982565258"/>
    <n v="53055"/>
    <n v="0"/>
    <s v="Johnsonstad"/>
    <s v="MS"/>
    <s v="Malawi"/>
    <n v="1"/>
    <n v="2"/>
    <x v="0"/>
    <x v="0"/>
    <n v="0.58682703807886161"/>
    <s v="Reject"/>
  </r>
  <r>
    <n v="20"/>
    <n v="56"/>
    <s v="Non-binary"/>
    <x v="0"/>
    <x v="3"/>
    <n v="21084"/>
    <n v="702"/>
    <n v="22039"/>
    <x v="3"/>
    <x v="1"/>
    <n v="19"/>
    <s v="Fair"/>
    <n v="4871.3817494225777"/>
    <n v="0.231046374000312"/>
    <n v="9.749483528199139E-2"/>
    <n v="226053"/>
    <n v="2"/>
    <s v="East James"/>
    <s v="MP"/>
    <s v="Isle of Man"/>
    <n v="0"/>
    <n v="2"/>
    <x v="1"/>
    <x v="3"/>
    <n v="0.82318712074350819"/>
    <s v="Approve"/>
  </r>
  <r>
    <n v="21"/>
    <n v="26"/>
    <s v="Female"/>
    <x v="0"/>
    <x v="0"/>
    <n v="51460"/>
    <n v="0"/>
    <n v="29970"/>
    <x v="0"/>
    <x v="0"/>
    <n v="19"/>
    <s v="Excellent"/>
    <n v="22139.768957926364"/>
    <n v="0.43023258760059002"/>
    <n v="0.11855362207621135"/>
    <n v="252797"/>
    <n v="1"/>
    <s v="West Jack"/>
    <s v="DE"/>
    <s v="Tonga"/>
    <n v="3"/>
    <n v="0"/>
    <x v="1"/>
    <x v="0"/>
    <n v="0.34721949930458074"/>
    <s v="Reject"/>
  </r>
  <r>
    <n v="22"/>
    <n v="22"/>
    <s v="Non-binary"/>
    <x v="0"/>
    <x v="1"/>
    <n v="100169"/>
    <n v="796"/>
    <n v="0"/>
    <x v="2"/>
    <x v="1"/>
    <n v="15"/>
    <s v="Poor"/>
    <n v="17503.850121480868"/>
    <n v="0.17474318523176699"/>
    <n v="0"/>
    <n v="259802"/>
    <n v="3"/>
    <s v="Lake Alicia"/>
    <s v="UT"/>
    <s v="Kenya"/>
    <n v="2"/>
    <n v="0"/>
    <x v="1"/>
    <x v="0"/>
    <n v="0.80135482220824761"/>
    <s v="Approve"/>
  </r>
  <r>
    <n v="23"/>
    <n v="37"/>
    <s v="Non-binary"/>
    <x v="0"/>
    <x v="2"/>
    <n v="0"/>
    <n v="664"/>
    <n v="34904"/>
    <x v="1"/>
    <x v="2"/>
    <n v="12"/>
    <s v="Excellent"/>
    <n v="0"/>
    <n v="0.106281463687386"/>
    <n v="0.22859987163197673"/>
    <n v="152686"/>
    <n v="0"/>
    <s v="Lake Timothy"/>
    <s v="PR"/>
    <s v="Zambia"/>
    <n v="3"/>
    <n v="0"/>
    <x v="1"/>
    <x v="0"/>
    <n v="0.71750669767849995"/>
    <s v="Approve"/>
  </r>
  <r>
    <n v="24"/>
    <n v="64"/>
    <s v="Non-binary"/>
    <x v="1"/>
    <x v="0"/>
    <n v="118318"/>
    <n v="702"/>
    <n v="41029"/>
    <x v="0"/>
    <x v="0"/>
    <n v="10"/>
    <s v="Poor"/>
    <n v="27018.089611029682"/>
    <n v="0.22835147324185401"/>
    <e v="#DIV/0!"/>
    <n v="0"/>
    <n v="1"/>
    <s v="West Meghanshire"/>
    <s v="KS"/>
    <s v="Oman"/>
    <n v="3"/>
    <n v="1"/>
    <x v="0"/>
    <x v="1"/>
    <e v="#DIV/0!"/>
    <e v="#DIV/0!"/>
  </r>
  <r>
    <n v="25"/>
    <n v="55"/>
    <s v="Female"/>
    <x v="3"/>
    <x v="0"/>
    <n v="61811"/>
    <n v="641"/>
    <n v="43859"/>
    <x v="1"/>
    <x v="2"/>
    <n v="18"/>
    <s v="Excellent"/>
    <n v="12344.094715084495"/>
    <n v="0.1997070863614"/>
    <n v="0.2362201755803307"/>
    <n v="185670"/>
    <n v="0"/>
    <s v="Aprilland"/>
    <s v="NH"/>
    <s v="Uruguay"/>
    <n v="0"/>
    <n v="0"/>
    <x v="0"/>
    <x v="2"/>
    <n v="0.77773272786440273"/>
    <s v="Approve"/>
  </r>
  <r>
    <n v="26"/>
    <n v="41"/>
    <s v="Male"/>
    <x v="0"/>
    <x v="2"/>
    <n v="94796"/>
    <n v="742"/>
    <n v="0"/>
    <x v="0"/>
    <x v="0"/>
    <n v="16"/>
    <s v="Good"/>
    <n v="33729.210799267523"/>
    <n v="0.35580837587311198"/>
    <n v="0"/>
    <n v="129119"/>
    <n v="2"/>
    <s v="Brittanyton"/>
    <s v="VI"/>
    <s v="Gambia"/>
    <n v="3"/>
    <n v="0"/>
    <x v="0"/>
    <x v="0"/>
    <n v="0.72303526501584425"/>
    <s v="Approve"/>
  </r>
  <r>
    <n v="27"/>
    <n v="36"/>
    <s v="Non-binary"/>
    <x v="0"/>
    <x v="2"/>
    <n v="85355"/>
    <n v="667"/>
    <n v="18834"/>
    <x v="1"/>
    <x v="1"/>
    <n v="8"/>
    <s v="Poor"/>
    <n v="16976.914131660211"/>
    <n v="0.19889771110843199"/>
    <e v="#DIV/0!"/>
    <n v="0"/>
    <n v="4"/>
    <s v="Michaelborough"/>
    <s v="CO"/>
    <s v="Iran"/>
    <n v="2"/>
    <n v="2"/>
    <x v="1"/>
    <x v="1"/>
    <e v="#DIV/0!"/>
    <e v="#DIV/0!"/>
  </r>
  <r>
    <n v="28"/>
    <n v="41"/>
    <s v="Male"/>
    <x v="0"/>
    <x v="3"/>
    <n v="93133"/>
    <n v="791"/>
    <n v="14052"/>
    <x v="0"/>
    <x v="1"/>
    <n v="13"/>
    <s v="Poor"/>
    <n v="26342.674364419974"/>
    <n v="0.282850057062695"/>
    <n v="0.16976345229178244"/>
    <n v="82774"/>
    <n v="0"/>
    <s v="Lewisland"/>
    <s v="AZ"/>
    <s v="South Georgia and the South Sandwich Islands"/>
    <n v="1"/>
    <n v="0"/>
    <x v="0"/>
    <x v="3"/>
    <n v="0.73274784797839054"/>
    <s v="Approve"/>
  </r>
  <r>
    <n v="29"/>
    <n v="64"/>
    <s v="Female"/>
    <x v="0"/>
    <x v="3"/>
    <n v="0"/>
    <n v="749"/>
    <n v="38635"/>
    <x v="3"/>
    <x v="2"/>
    <n v="16"/>
    <s v="Fair"/>
    <n v="0"/>
    <n v="0.32023026646936897"/>
    <e v="#DIV/0!"/>
    <n v="0"/>
    <n v="3"/>
    <s v="West James"/>
    <s v="OR"/>
    <s v="Palau"/>
    <n v="0"/>
    <n v="1"/>
    <x v="0"/>
    <x v="1"/>
    <e v="#DIV/0!"/>
    <e v="#DIV/0!"/>
  </r>
  <r>
    <n v="30"/>
    <n v="64"/>
    <s v="Male"/>
    <x v="0"/>
    <x v="3"/>
    <n v="0"/>
    <n v="636"/>
    <n v="21086"/>
    <x v="1"/>
    <x v="1"/>
    <n v="13"/>
    <s v="Fair"/>
    <n v="0"/>
    <n v="0.460985402435174"/>
    <n v="8.0651762320947049E-2"/>
    <n v="261445"/>
    <n v="0"/>
    <s v="South Ryan"/>
    <s v="IA"/>
    <s v="Tokelau"/>
    <n v="4"/>
    <n v="2"/>
    <x v="0"/>
    <x v="0"/>
    <n v="0.62824069347192502"/>
    <s v="Review"/>
  </r>
  <r>
    <n v="31"/>
    <n v="34"/>
    <s v="Male"/>
    <x v="0"/>
    <x v="3"/>
    <n v="115201"/>
    <n v="0"/>
    <n v="21315"/>
    <x v="3"/>
    <x v="0"/>
    <n v="10"/>
    <s v="Poor"/>
    <n v="28102.438787840943"/>
    <n v="0.24394266358660899"/>
    <n v="0.26059368657847765"/>
    <n v="81794"/>
    <n v="1"/>
    <s v="Marchaven"/>
    <s v="VA"/>
    <s v="Saint Pierre and Miquelon"/>
    <n v="1"/>
    <n v="2"/>
    <x v="1"/>
    <x v="2"/>
    <n v="0.37469846360832176"/>
    <s v="Reject"/>
  </r>
  <r>
    <n v="32"/>
    <n v="49"/>
    <s v="Non-binary"/>
    <x v="3"/>
    <x v="0"/>
    <n v="109882"/>
    <n v="0"/>
    <n v="35938"/>
    <x v="2"/>
    <x v="0"/>
    <n v="3"/>
    <s v="Excellent"/>
    <n v="53780.390559398038"/>
    <n v="0.48943767459090698"/>
    <n v="0.15138928673732455"/>
    <n v="237388"/>
    <n v="0"/>
    <s v="Pattersonshire"/>
    <s v="GA"/>
    <s v="Hungary"/>
    <n v="2"/>
    <n v="0"/>
    <x v="0"/>
    <x v="2"/>
    <n v="0.32289084027526299"/>
    <s v="Reject"/>
  </r>
  <r>
    <n v="33"/>
    <n v="48"/>
    <s v="Non-binary"/>
    <x v="0"/>
    <x v="3"/>
    <n v="46408"/>
    <n v="632"/>
    <n v="48403"/>
    <x v="3"/>
    <x v="0"/>
    <n v="16"/>
    <s v="Excellent"/>
    <n v="8600.5768202324361"/>
    <n v="0.18532530641769601"/>
    <n v="0.51686653069505695"/>
    <n v="93647"/>
    <n v="3"/>
    <s v="South Jason"/>
    <s v="KS"/>
    <s v="Guyana"/>
    <n v="1"/>
    <n v="0"/>
    <x v="0"/>
    <x v="2"/>
    <n v="0.62191799082456878"/>
    <s v="Review"/>
  </r>
  <r>
    <n v="34"/>
    <n v="69"/>
    <s v="Non-binary"/>
    <x v="0"/>
    <x v="2"/>
    <n v="38065"/>
    <n v="0"/>
    <n v="15818"/>
    <x v="0"/>
    <x v="2"/>
    <n v="8"/>
    <s v="Poor"/>
    <n v="14920.692552102961"/>
    <n v="0.39197931307245398"/>
    <n v="0.14721128700523961"/>
    <n v="107451"/>
    <n v="3"/>
    <s v="South Peterbury"/>
    <s v="ID"/>
    <s v="Cote d'Ivoire"/>
    <n v="0"/>
    <n v="1"/>
    <x v="0"/>
    <x v="2"/>
    <n v="0.4529639486772159"/>
    <s v="Reject"/>
  </r>
  <r>
    <n v="35"/>
    <n v="57"/>
    <s v="Female"/>
    <x v="1"/>
    <x v="1"/>
    <n v="0"/>
    <n v="673"/>
    <n v="16398"/>
    <x v="0"/>
    <x v="2"/>
    <n v="8"/>
    <s v="Fair"/>
    <n v="0"/>
    <n v="0.48378434500169698"/>
    <n v="0.10305494629805366"/>
    <n v="159119"/>
    <n v="1"/>
    <s v="West Michael"/>
    <s v="TN"/>
    <s v="Nauru"/>
    <n v="1"/>
    <n v="0"/>
    <x v="0"/>
    <x v="0"/>
    <n v="0.63336481835099123"/>
    <s v="Review"/>
  </r>
  <r>
    <n v="36"/>
    <n v="46"/>
    <s v="Non-binary"/>
    <x v="3"/>
    <x v="1"/>
    <n v="0"/>
    <n v="637"/>
    <n v="6382"/>
    <x v="1"/>
    <x v="2"/>
    <n v="2"/>
    <s v="Good"/>
    <n v="0"/>
    <n v="0.54439040011872597"/>
    <n v="4.0907634126017563E-2"/>
    <n v="156010"/>
    <n v="4"/>
    <s v="Kevinbury"/>
    <s v="NM"/>
    <s v="Guam"/>
    <n v="2"/>
    <n v="1"/>
    <x v="0"/>
    <x v="0"/>
    <n v="0.61161246425028981"/>
    <s v="Review"/>
  </r>
  <r>
    <n v="37"/>
    <n v="49"/>
    <s v="Male"/>
    <x v="1"/>
    <x v="0"/>
    <n v="117392"/>
    <n v="685"/>
    <n v="0"/>
    <x v="0"/>
    <x v="2"/>
    <n v="12"/>
    <s v="Good"/>
    <n v="55244.736160716253"/>
    <n v="0.47060051929191299"/>
    <n v="0"/>
    <n v="261093"/>
    <n v="3"/>
    <s v="North Michael"/>
    <s v="HI"/>
    <s v="Burundi"/>
    <n v="1"/>
    <n v="0"/>
    <x v="1"/>
    <x v="0"/>
    <n v="0.66326428865687059"/>
    <s v="Review"/>
  </r>
  <r>
    <n v="38"/>
    <n v="57"/>
    <s v="Female"/>
    <x v="2"/>
    <x v="2"/>
    <n v="54754"/>
    <n v="604"/>
    <n v="11947"/>
    <x v="2"/>
    <x v="2"/>
    <n v="13"/>
    <s v="Good"/>
    <n v="15737.31767180472"/>
    <n v="0.28741859356037402"/>
    <n v="4.2364346857868274E-2"/>
    <n v="282006"/>
    <n v="0"/>
    <s v="Berryland"/>
    <s v="VT"/>
    <s v="Thailand"/>
    <n v="2"/>
    <n v="0"/>
    <x v="2"/>
    <x v="2"/>
    <n v="0.67374599700475857"/>
    <s v="Review"/>
  </r>
  <r>
    <n v="39"/>
    <n v="41"/>
    <s v="Non-binary"/>
    <x v="3"/>
    <x v="0"/>
    <n v="109379"/>
    <n v="606"/>
    <n v="5252"/>
    <x v="2"/>
    <x v="2"/>
    <n v="16"/>
    <s v="Poor"/>
    <n v="49708.165583261558"/>
    <n v="0.45445803658162498"/>
    <e v="#DIV/0!"/>
    <n v="0"/>
    <n v="2"/>
    <s v="South Josefurt"/>
    <s v="OR"/>
    <s v="Belize"/>
    <n v="0"/>
    <n v="2"/>
    <x v="0"/>
    <x v="1"/>
    <e v="#DIV/0!"/>
    <e v="#DIV/0!"/>
  </r>
  <r>
    <n v="40"/>
    <n v="47"/>
    <s v="Female"/>
    <x v="3"/>
    <x v="2"/>
    <n v="33065"/>
    <n v="783"/>
    <n v="6895"/>
    <x v="1"/>
    <x v="2"/>
    <n v="2"/>
    <s v="Fair"/>
    <n v="3858.0544720250095"/>
    <n v="0.11668091553077301"/>
    <n v="4.3521347236599589E-2"/>
    <n v="158428"/>
    <n v="3"/>
    <s v="West Sharon"/>
    <s v="AL"/>
    <s v="Seychelles"/>
    <n v="2"/>
    <n v="0"/>
    <x v="0"/>
    <x v="0"/>
    <n v="0.80429145589344819"/>
    <s v="Approve"/>
  </r>
  <r>
    <n v="41"/>
    <n v="64"/>
    <s v="Male"/>
    <x v="2"/>
    <x v="2"/>
    <n v="0"/>
    <n v="0"/>
    <n v="0"/>
    <x v="3"/>
    <x v="0"/>
    <n v="16"/>
    <s v="Excellent"/>
    <n v="0"/>
    <n v="0.45848135096737003"/>
    <n v="0"/>
    <n v="108664"/>
    <n v="0"/>
    <s v="Lake Joshuahaven"/>
    <s v="MO"/>
    <s v="Sao Tome and Principe"/>
    <n v="0"/>
    <n v="1"/>
    <x v="0"/>
    <x v="0"/>
    <n v="0.46245559470978903"/>
    <s v="Reject"/>
  </r>
  <r>
    <n v="42"/>
    <n v="35"/>
    <s v="Female"/>
    <x v="3"/>
    <x v="2"/>
    <n v="101496"/>
    <n v="715"/>
    <n v="16971"/>
    <x v="2"/>
    <x v="1"/>
    <n v="17"/>
    <s v="Fair"/>
    <n v="54177.276767442425"/>
    <n v="0.53378730952394604"/>
    <n v="6.2531319086219603E-2"/>
    <n v="271400"/>
    <n v="1"/>
    <s v="Michaelburgh"/>
    <s v="TX"/>
    <s v="Anguilla"/>
    <n v="0"/>
    <n v="0"/>
    <x v="1"/>
    <x v="0"/>
    <n v="0.74513532110335001"/>
    <s v="Approve"/>
  </r>
  <r>
    <n v="43"/>
    <n v="35"/>
    <s v="Female"/>
    <x v="0"/>
    <x v="0"/>
    <n v="42787"/>
    <n v="0"/>
    <n v="14949"/>
    <x v="2"/>
    <x v="1"/>
    <n v="19"/>
    <s v="Excellent"/>
    <n v="9626.6934665447825"/>
    <n v="0.22499108295848699"/>
    <n v="6.5665151215655262E-2"/>
    <n v="227655"/>
    <n v="4"/>
    <s v="West Donna"/>
    <s v="WY"/>
    <s v="Svalbard &amp; Jan Mayen Islands"/>
    <n v="2"/>
    <n v="2"/>
    <x v="0"/>
    <x v="2"/>
    <n v="0.41936964486932282"/>
    <s v="Reject"/>
  </r>
  <r>
    <n v="44"/>
    <n v="18"/>
    <s v="Female"/>
    <x v="2"/>
    <x v="0"/>
    <n v="0"/>
    <n v="748"/>
    <n v="14522"/>
    <x v="2"/>
    <x v="0"/>
    <n v="14"/>
    <s v="Good"/>
    <n v="0"/>
    <n v="0.56280995783610599"/>
    <n v="8.2217529397777267E-2"/>
    <n v="176629"/>
    <n v="0"/>
    <s v="Campbellfort"/>
    <s v="AL"/>
    <s v="China"/>
    <n v="1"/>
    <n v="2"/>
    <x v="0"/>
    <x v="0"/>
    <n v="0.64715795121405728"/>
    <s v="Review"/>
  </r>
  <r>
    <n v="45"/>
    <n v="21"/>
    <s v="Male"/>
    <x v="1"/>
    <x v="1"/>
    <n v="73952"/>
    <n v="631"/>
    <n v="49525"/>
    <x v="1"/>
    <x v="0"/>
    <n v="3"/>
    <s v="Excellent"/>
    <n v="10622.767789620091"/>
    <n v="0.143644090621215"/>
    <n v="1.5047702965483714"/>
    <n v="32912"/>
    <n v="0"/>
    <s v="West Denisebury"/>
    <s v="KY"/>
    <s v="French Guiana"/>
    <n v="1"/>
    <n v="2"/>
    <x v="0"/>
    <x v="0"/>
    <n v="0.43639715794840561"/>
    <s v="Reject"/>
  </r>
  <r>
    <n v="46"/>
    <n v="67"/>
    <s v="Non-binary"/>
    <x v="2"/>
    <x v="0"/>
    <n v="54247"/>
    <n v="0"/>
    <n v="5011"/>
    <x v="3"/>
    <x v="0"/>
    <n v="7"/>
    <s v="Excellent"/>
    <n v="18696.330712724841"/>
    <n v="0.34465188328801299"/>
    <n v="2.0952325202164224E-2"/>
    <n v="239162"/>
    <n v="3"/>
    <s v="Mataside"/>
    <s v="AZ"/>
    <s v="Iceland"/>
    <n v="0"/>
    <n v="0"/>
    <x v="0"/>
    <x v="2"/>
    <n v="0.49241396997316322"/>
    <s v="Reject"/>
  </r>
  <r>
    <n v="47"/>
    <n v="49"/>
    <s v="Male"/>
    <x v="1"/>
    <x v="3"/>
    <n v="85689"/>
    <n v="0"/>
    <n v="0"/>
    <x v="3"/>
    <x v="0"/>
    <n v="2"/>
    <s v="Excellent"/>
    <n v="28792.311772147645"/>
    <n v="0.33600942678929202"/>
    <n v="0"/>
    <n v="232433"/>
    <n v="0"/>
    <s v="Camposland"/>
    <s v="WA"/>
    <s v="Niue"/>
    <n v="0"/>
    <n v="0"/>
    <x v="1"/>
    <x v="0"/>
    <n v="0.49919717196321234"/>
    <s v="Reject"/>
  </r>
  <r>
    <n v="48"/>
    <n v="30"/>
    <s v="Female"/>
    <x v="1"/>
    <x v="0"/>
    <n v="59593"/>
    <n v="691"/>
    <n v="0"/>
    <x v="0"/>
    <x v="0"/>
    <n v="8"/>
    <s v="Good"/>
    <n v="25272.166838574951"/>
    <n v="0.42407945293197102"/>
    <n v="0"/>
    <n v="279118"/>
    <n v="3"/>
    <s v="Mckeeborough"/>
    <s v="RI"/>
    <s v="Martinique"/>
    <n v="2"/>
    <n v="0"/>
    <x v="0"/>
    <x v="0"/>
    <n v="0.67988727523151982"/>
    <s v="Review"/>
  </r>
  <r>
    <n v="49"/>
    <n v="28"/>
    <s v="Non-binary"/>
    <x v="1"/>
    <x v="3"/>
    <n v="69237"/>
    <n v="0"/>
    <n v="46898"/>
    <x v="3"/>
    <x v="1"/>
    <n v="12"/>
    <s v="Excellent"/>
    <n v="35743.981858101972"/>
    <n v="0.51625549717783803"/>
    <n v="0.52403513084676068"/>
    <n v="89494"/>
    <n v="1"/>
    <s v="Conniehaven"/>
    <s v="VT"/>
    <s v="Tajikistan"/>
    <n v="3"/>
    <n v="2"/>
    <x v="0"/>
    <x v="0"/>
    <n v="0.24031632467729647"/>
    <s v="Reject"/>
  </r>
  <r>
    <n v="50"/>
    <n v="65"/>
    <s v="Male"/>
    <x v="0"/>
    <x v="1"/>
    <n v="77146"/>
    <n v="796"/>
    <n v="38386"/>
    <x v="0"/>
    <x v="2"/>
    <n v="17"/>
    <s v="Fair"/>
    <n v="24932.536961707421"/>
    <n v="0.323186386354541"/>
    <n v="0.14643041065059414"/>
    <n v="262145"/>
    <n v="0"/>
    <s v="Johnsonside"/>
    <s v="LA"/>
    <s v="Vietnam"/>
    <n v="4"/>
    <n v="1"/>
    <x v="1"/>
    <x v="0"/>
    <n v="0.72753577974129668"/>
    <s v="Approve"/>
  </r>
  <r>
    <n v="51"/>
    <n v="68"/>
    <s v="Female"/>
    <x v="0"/>
    <x v="2"/>
    <n v="59300"/>
    <n v="0"/>
    <n v="34783"/>
    <x v="1"/>
    <x v="1"/>
    <n v="3"/>
    <s v="Excellent"/>
    <n v="13980.599984429002"/>
    <n v="0.23576053936642499"/>
    <n v="0.12863535502958579"/>
    <n v="270400"/>
    <n v="0"/>
    <s v="West Patrick"/>
    <s v="WY"/>
    <s v="Bouvet Island (Bouvetoya)"/>
    <n v="0"/>
    <n v="2"/>
    <x v="0"/>
    <x v="2"/>
    <n v="0.50354476718415531"/>
    <s v="Reject"/>
  </r>
  <r>
    <n v="52"/>
    <n v="59"/>
    <s v="Non-binary"/>
    <x v="1"/>
    <x v="3"/>
    <n v="82233"/>
    <n v="0"/>
    <n v="45345"/>
    <x v="3"/>
    <x v="2"/>
    <n v="9"/>
    <s v="Poor"/>
    <n v="38775.378205137044"/>
    <n v="0.471530628885448"/>
    <n v="0.21781631280622538"/>
    <n v="208180"/>
    <n v="1"/>
    <s v="South Heather"/>
    <s v="DE"/>
    <s v="Kuwait"/>
    <n v="4"/>
    <n v="1"/>
    <x v="0"/>
    <x v="0"/>
    <n v="0.31497754877312056"/>
    <s v="Reject"/>
  </r>
  <r>
    <n v="53"/>
    <n v="39"/>
    <s v="Non-binary"/>
    <x v="0"/>
    <x v="2"/>
    <n v="93509"/>
    <n v="703"/>
    <n v="16651"/>
    <x v="1"/>
    <x v="0"/>
    <n v="5"/>
    <s v="Fair"/>
    <n v="49427.206807435403"/>
    <n v="0.52858234830268103"/>
    <n v="6.1662148750536966E-2"/>
    <n v="270036"/>
    <n v="0"/>
    <s v="North Joshuaborough"/>
    <s v="MI"/>
    <s v="Falkland Islands (Malvinas)"/>
    <n v="0"/>
    <n v="0"/>
    <x v="1"/>
    <x v="0"/>
    <n v="0.74153731020353275"/>
    <s v="Approve"/>
  </r>
  <r>
    <n v="54"/>
    <n v="64"/>
    <s v="Non-binary"/>
    <x v="1"/>
    <x v="3"/>
    <n v="0"/>
    <n v="763"/>
    <n v="0"/>
    <x v="0"/>
    <x v="1"/>
    <n v="6"/>
    <s v="Fair"/>
    <n v="0"/>
    <n v="0.302038878288998"/>
    <n v="0"/>
    <n v="272412"/>
    <n v="2"/>
    <s v="Williamston"/>
    <s v="WV"/>
    <s v="British Indian Ocean Territory (Chagos Archipelago)"/>
    <n v="1"/>
    <n v="0"/>
    <x v="0"/>
    <x v="0"/>
    <n v="0.74849944762441178"/>
    <s v="Approve"/>
  </r>
  <r>
    <n v="55"/>
    <n v="69"/>
    <s v="Non-binary"/>
    <x v="3"/>
    <x v="0"/>
    <n v="0"/>
    <n v="721"/>
    <n v="39416"/>
    <x v="3"/>
    <x v="0"/>
    <n v="4"/>
    <s v="Excellent"/>
    <n v="0"/>
    <n v="0.41804562248879001"/>
    <n v="0.48902619074205034"/>
    <n v="80601"/>
    <n v="0"/>
    <s v="Herrerafurt"/>
    <s v="RI"/>
    <s v="Holy See (Vatican City State)"/>
    <n v="2"/>
    <n v="1"/>
    <x v="1"/>
    <x v="0"/>
    <n v="0.5972255195493974"/>
    <s v="Reject"/>
  </r>
  <r>
    <n v="56"/>
    <n v="29"/>
    <s v="Male"/>
    <x v="1"/>
    <x v="0"/>
    <n v="85164"/>
    <n v="710"/>
    <n v="14441"/>
    <x v="3"/>
    <x v="0"/>
    <n v="2"/>
    <s v="Poor"/>
    <n v="21957.710849754931"/>
    <n v="0.25782855255454101"/>
    <n v="0.22324423763661941"/>
    <n v="64687"/>
    <n v="1"/>
    <s v="South Austinhaven"/>
    <s v="HI"/>
    <s v="Niue"/>
    <n v="0"/>
    <n v="0"/>
    <x v="1"/>
    <x v="3"/>
    <n v="0.79355814226186938"/>
    <s v="Approve"/>
  </r>
  <r>
    <n v="57"/>
    <n v="47"/>
    <s v="Male"/>
    <x v="3"/>
    <x v="1"/>
    <n v="119747"/>
    <n v="613"/>
    <n v="26507"/>
    <x v="0"/>
    <x v="2"/>
    <n v="10"/>
    <s v="Good"/>
    <n v="55673.353604693177"/>
    <n v="0.46492482988879202"/>
    <n v="0.11972339906595243"/>
    <n v="221402"/>
    <n v="0"/>
    <s v="Rickymouth"/>
    <s v="CO"/>
    <s v="Sao Tome and Principe"/>
    <n v="1"/>
    <n v="0"/>
    <x v="1"/>
    <x v="2"/>
    <n v="0.6090223156646164"/>
    <s v="Review"/>
  </r>
  <r>
    <n v="58"/>
    <n v="27"/>
    <s v="Non-binary"/>
    <x v="1"/>
    <x v="3"/>
    <n v="93728"/>
    <n v="727"/>
    <n v="0"/>
    <x v="1"/>
    <x v="0"/>
    <n v="11"/>
    <s v="Poor"/>
    <n v="38164.589699121709"/>
    <n v="0.40718450942217599"/>
    <n v="0"/>
    <n v="203446"/>
    <n v="1"/>
    <s v="West Davidchester"/>
    <s v="AS"/>
    <s v="Singapore"/>
    <n v="0"/>
    <n v="1"/>
    <x v="0"/>
    <x v="0"/>
    <n v="0.80095575828445831"/>
    <s v="Approve"/>
  </r>
  <r>
    <n v="59"/>
    <n v="54"/>
    <s v="Non-binary"/>
    <x v="0"/>
    <x v="3"/>
    <n v="100908"/>
    <n v="764"/>
    <n v="0"/>
    <x v="0"/>
    <x v="1"/>
    <n v="18"/>
    <s v="Fair"/>
    <n v="24299.576670528691"/>
    <n v="0.240809218996796"/>
    <n v="0"/>
    <n v="250753"/>
    <n v="3"/>
    <s v="East Adam"/>
    <s v="MH"/>
    <s v="Georgia"/>
    <n v="0"/>
    <n v="0"/>
    <x v="1"/>
    <x v="0"/>
    <n v="0.86731278985651683"/>
    <s v="Approve"/>
  </r>
  <r>
    <n v="60"/>
    <n v="67"/>
    <s v="Male"/>
    <x v="0"/>
    <x v="1"/>
    <n v="0"/>
    <n v="608"/>
    <n v="12657"/>
    <x v="0"/>
    <x v="0"/>
    <n v="18"/>
    <s v="Good"/>
    <n v="0"/>
    <n v="0.46576018529691998"/>
    <n v="0.11819141088253696"/>
    <n v="107089"/>
    <n v="1"/>
    <s v="East Anthony"/>
    <s v="ND"/>
    <s v="Guam"/>
    <n v="0"/>
    <n v="0"/>
    <x v="1"/>
    <x v="0"/>
    <n v="0.70685588445663883"/>
    <s v="Approve"/>
  </r>
  <r>
    <n v="61"/>
    <n v="36"/>
    <s v="Male"/>
    <x v="1"/>
    <x v="0"/>
    <n v="29868"/>
    <n v="635"/>
    <n v="12521"/>
    <x v="1"/>
    <x v="1"/>
    <n v="17"/>
    <s v="Excellent"/>
    <n v="10467.364051799055"/>
    <n v="0.35045413324625202"/>
    <n v="5.2100280869655673E-2"/>
    <n v="240325"/>
    <n v="2"/>
    <s v="Wendyshire"/>
    <s v="ND"/>
    <s v="Dominica"/>
    <n v="4"/>
    <n v="0"/>
    <x v="0"/>
    <x v="0"/>
    <n v="0.66666592607441555"/>
    <s v="Review"/>
  </r>
  <r>
    <n v="62"/>
    <n v="36"/>
    <s v="Female"/>
    <x v="2"/>
    <x v="3"/>
    <n v="68776"/>
    <n v="612"/>
    <n v="47707"/>
    <x v="3"/>
    <x v="0"/>
    <n v="11"/>
    <s v="Fair"/>
    <n v="22860.921700997511"/>
    <n v="0.33239679104625902"/>
    <n v="0.69654407148384456"/>
    <n v="68491"/>
    <n v="0"/>
    <s v="Port Christopher"/>
    <s v="NY"/>
    <s v="Brunei Darussalam"/>
    <n v="1"/>
    <n v="1"/>
    <x v="0"/>
    <x v="2"/>
    <n v="0.53297214838935336"/>
    <s v="Reject"/>
  </r>
  <r>
    <n v="63"/>
    <n v="54"/>
    <s v="Female"/>
    <x v="1"/>
    <x v="3"/>
    <n v="98669"/>
    <n v="720"/>
    <n v="19464"/>
    <x v="0"/>
    <x v="0"/>
    <n v="2"/>
    <s v="Poor"/>
    <n v="16566.928803420498"/>
    <n v="0.167904091491963"/>
    <n v="0.73252794399909671"/>
    <n v="26571"/>
    <n v="0"/>
    <s v="Smithview"/>
    <s v="IA"/>
    <s v="French Polynesia"/>
    <n v="1"/>
    <n v="0"/>
    <x v="2"/>
    <x v="3"/>
    <n v="0.62312318375259179"/>
    <s v="Review"/>
  </r>
  <r>
    <n v="64"/>
    <n v="19"/>
    <s v="Non-binary"/>
    <x v="2"/>
    <x v="2"/>
    <n v="112545"/>
    <n v="712"/>
    <n v="15503"/>
    <x v="2"/>
    <x v="0"/>
    <n v="7"/>
    <s v="Poor"/>
    <n v="28380.793855326723"/>
    <n v="0.25217285401685302"/>
    <n v="7.9848985856588076E-2"/>
    <n v="194154"/>
    <n v="0"/>
    <s v="Ibarraport"/>
    <s v="NJ"/>
    <s v="Zimbabwe"/>
    <n v="4"/>
    <n v="0"/>
    <x v="0"/>
    <x v="0"/>
    <n v="0.72482279106807102"/>
    <s v="Approve"/>
  </r>
  <r>
    <n v="65"/>
    <n v="39"/>
    <s v="Non-binary"/>
    <x v="0"/>
    <x v="1"/>
    <n v="118717"/>
    <n v="647"/>
    <n v="10656"/>
    <x v="2"/>
    <x v="2"/>
    <n v="12"/>
    <s v="Poor"/>
    <n v="22037.971383387474"/>
    <n v="0.18563450376430901"/>
    <n v="6.3238854863979496E-2"/>
    <n v="168504"/>
    <n v="1"/>
    <s v="Dennismouth"/>
    <s v="WY"/>
    <s v="Serbia"/>
    <n v="0"/>
    <n v="2"/>
    <x v="0"/>
    <x v="2"/>
    <n v="0.81921743345346687"/>
    <s v="Approve"/>
  </r>
  <r>
    <n v="66"/>
    <n v="48"/>
    <s v="Male"/>
    <x v="1"/>
    <x v="2"/>
    <n v="0"/>
    <n v="649"/>
    <n v="38575"/>
    <x v="2"/>
    <x v="2"/>
    <n v="3"/>
    <s v="Fair"/>
    <n v="0"/>
    <n v="0.43009051757307099"/>
    <n v="0.2689277746793084"/>
    <n v="143440"/>
    <n v="3"/>
    <s v="Kimstad"/>
    <s v="CT"/>
    <s v="Taiwan"/>
    <n v="0"/>
    <n v="0"/>
    <x v="1"/>
    <x v="0"/>
    <n v="0.70563173423666148"/>
    <s v="Approve"/>
  </r>
  <r>
    <n v="67"/>
    <n v="64"/>
    <s v="Male"/>
    <x v="1"/>
    <x v="2"/>
    <n v="52822"/>
    <n v="636"/>
    <n v="37391"/>
    <x v="0"/>
    <x v="1"/>
    <n v="12"/>
    <s v="Excellent"/>
    <n v="26342.266069798257"/>
    <n v="0.498698763200906"/>
    <e v="#DIV/0!"/>
    <n v="0"/>
    <n v="0"/>
    <s v="Johnsonbury"/>
    <s v="WV"/>
    <s v="Pakistan"/>
    <n v="1"/>
    <n v="1"/>
    <x v="1"/>
    <x v="1"/>
    <e v="#DIV/0!"/>
    <e v="#DIV/0!"/>
  </r>
  <r>
    <n v="68"/>
    <n v="44"/>
    <s v="Non-binary"/>
    <x v="0"/>
    <x v="1"/>
    <n v="51280"/>
    <n v="750"/>
    <n v="22162"/>
    <x v="2"/>
    <x v="1"/>
    <n v="11"/>
    <s v="Excellent"/>
    <n v="28210.691785372033"/>
    <n v="0.55013049503455602"/>
    <n v="0.25305153061807056"/>
    <n v="87579"/>
    <n v="3"/>
    <s v="East Danielmouth"/>
    <s v="AS"/>
    <s v="Haiti"/>
    <n v="1"/>
    <n v="2"/>
    <x v="1"/>
    <x v="0"/>
    <n v="0.61768387869935248"/>
    <s v="Review"/>
  </r>
  <r>
    <n v="69"/>
    <n v="55"/>
    <s v="Female"/>
    <x v="1"/>
    <x v="0"/>
    <n v="63915"/>
    <n v="0"/>
    <n v="10084"/>
    <x v="3"/>
    <x v="1"/>
    <n v="7"/>
    <s v="Good"/>
    <n v="23162.632775915725"/>
    <n v="0.36239744623196002"/>
    <e v="#DIV/0!"/>
    <n v="0"/>
    <n v="2"/>
    <s v="Wilsonton"/>
    <s v="MH"/>
    <s v="San Marino"/>
    <n v="1"/>
    <n v="0"/>
    <x v="2"/>
    <x v="1"/>
    <e v="#DIV/0!"/>
    <e v="#DIV/0!"/>
  </r>
  <r>
    <n v="70"/>
    <n v="34"/>
    <s v="Female"/>
    <x v="2"/>
    <x v="1"/>
    <n v="67046"/>
    <n v="0"/>
    <n v="11753"/>
    <x v="3"/>
    <x v="0"/>
    <n v="12"/>
    <s v="Fair"/>
    <n v="21421.208750641395"/>
    <n v="0.31950017526237801"/>
    <n v="0.12936566465971755"/>
    <n v="90851"/>
    <n v="0"/>
    <s v="Hinesberg"/>
    <s v="DE"/>
    <s v="Kazakhstan"/>
    <n v="0"/>
    <n v="2"/>
    <x v="0"/>
    <x v="2"/>
    <n v="0.47827681448934312"/>
    <s v="Reject"/>
  </r>
  <r>
    <n v="71"/>
    <n v="65"/>
    <s v="Male"/>
    <x v="2"/>
    <x v="0"/>
    <n v="106526"/>
    <n v="650"/>
    <n v="23161"/>
    <x v="1"/>
    <x v="1"/>
    <n v="19"/>
    <s v="Poor"/>
    <n v="58042.544316192863"/>
    <n v="0.54486739684389596"/>
    <n v="0.23627646008671258"/>
    <n v="98025"/>
    <n v="4"/>
    <s v="Richardbury"/>
    <s v="ID"/>
    <s v="Armenia"/>
    <n v="0"/>
    <n v="0"/>
    <x v="0"/>
    <x v="2"/>
    <n v="0.67817337781837761"/>
    <s v="Review"/>
  </r>
  <r>
    <n v="72"/>
    <n v="68"/>
    <s v="Non-binary"/>
    <x v="2"/>
    <x v="3"/>
    <n v="0"/>
    <n v="700"/>
    <n v="23834"/>
    <x v="1"/>
    <x v="1"/>
    <n v="1"/>
    <s v="Excellent"/>
    <n v="0"/>
    <n v="0.16812370874404201"/>
    <n v="0.16204566160373124"/>
    <n v="147082"/>
    <n v="4"/>
    <s v="Johnsonview"/>
    <s v="IL"/>
    <s v="Netherlands"/>
    <n v="2"/>
    <n v="0"/>
    <x v="0"/>
    <x v="0"/>
    <n v="0.72826486616715236"/>
    <s v="Approve"/>
  </r>
  <r>
    <n v="73"/>
    <n v="47"/>
    <s v="Female"/>
    <x v="1"/>
    <x v="0"/>
    <n v="91691"/>
    <n v="0"/>
    <n v="42140"/>
    <x v="1"/>
    <x v="0"/>
    <n v="7"/>
    <s v="Fair"/>
    <n v="52123.971954517408"/>
    <n v="0.56847424452255302"/>
    <n v="0.17904334599468053"/>
    <n v="235362"/>
    <n v="0"/>
    <s v="Andrewside"/>
    <s v="TX"/>
    <s v="Greece"/>
    <n v="1"/>
    <n v="0"/>
    <x v="1"/>
    <x v="0"/>
    <n v="0.29364905744429803"/>
    <s v="Reject"/>
  </r>
  <r>
    <n v="74"/>
    <n v="20"/>
    <s v="Male"/>
    <x v="2"/>
    <x v="1"/>
    <n v="0"/>
    <n v="692"/>
    <n v="16283"/>
    <x v="2"/>
    <x v="2"/>
    <n v="4"/>
    <s v="Good"/>
    <n v="0"/>
    <n v="0.46607552614077802"/>
    <n v="0.11248428411555839"/>
    <n v="144758"/>
    <n v="3"/>
    <s v="New Laurabury"/>
    <s v="MA"/>
    <s v="Somalia"/>
    <n v="1"/>
    <n v="1"/>
    <x v="0"/>
    <x v="0"/>
    <n v="0.64523604089021047"/>
    <s v="Review"/>
  </r>
  <r>
    <n v="75"/>
    <n v="36"/>
    <s v="Non-binary"/>
    <x v="1"/>
    <x v="1"/>
    <n v="37105"/>
    <n v="720"/>
    <n v="33259"/>
    <x v="2"/>
    <x v="1"/>
    <n v="7"/>
    <s v="Fair"/>
    <n v="15316.091610428251"/>
    <n v="0.412777027635851"/>
    <n v="0.11310738382849059"/>
    <n v="294048"/>
    <n v="2"/>
    <s v="Yvonneland"/>
    <s v="NY"/>
    <s v="Brunei Darussalam"/>
    <n v="3"/>
    <n v="1"/>
    <x v="1"/>
    <x v="0"/>
    <n v="0.67354541494354669"/>
    <s v="Review"/>
  </r>
  <r>
    <n v="76"/>
    <n v="62"/>
    <s v="Female"/>
    <x v="1"/>
    <x v="2"/>
    <n v="31063"/>
    <n v="793"/>
    <n v="0"/>
    <x v="3"/>
    <x v="2"/>
    <n v="7"/>
    <s v="Good"/>
    <n v="4471.0871045592448"/>
    <n v="0.14393610097412499"/>
    <n v="0"/>
    <n v="226298"/>
    <n v="1"/>
    <s v="South Darrell"/>
    <s v="VI"/>
    <s v="Latvia"/>
    <n v="0"/>
    <n v="1"/>
    <x v="0"/>
    <x v="0"/>
    <n v="0.90926361415220691"/>
    <s v="Approve"/>
  </r>
  <r>
    <n v="77"/>
    <n v="35"/>
    <s v="Female"/>
    <x v="3"/>
    <x v="3"/>
    <n v="0"/>
    <n v="0"/>
    <n v="9833"/>
    <x v="3"/>
    <x v="2"/>
    <n v="17"/>
    <s v="Fair"/>
    <n v="0"/>
    <n v="0.155495082054733"/>
    <n v="7.4992373398413664E-2"/>
    <n v="131120"/>
    <n v="2"/>
    <s v="Cynthiashire"/>
    <s v="CO"/>
    <s v="Mexico"/>
    <n v="0"/>
    <n v="0"/>
    <x v="2"/>
    <x v="0"/>
    <n v="0.53835300070389736"/>
    <s v="Reject"/>
  </r>
  <r>
    <n v="78"/>
    <n v="66"/>
    <s v="Female"/>
    <x v="1"/>
    <x v="2"/>
    <n v="0"/>
    <n v="0"/>
    <n v="23993"/>
    <x v="3"/>
    <x v="2"/>
    <n v="19"/>
    <s v="Poor"/>
    <n v="0"/>
    <n v="0.15079272857152301"/>
    <n v="0.3938120640131309"/>
    <n v="60925"/>
    <n v="2"/>
    <s v="Thomasmouth"/>
    <s v="MP"/>
    <s v="French Southern Territories"/>
    <n v="0"/>
    <n v="2"/>
    <x v="0"/>
    <x v="0"/>
    <n v="0.47599976862591686"/>
    <s v="Reject"/>
  </r>
  <r>
    <n v="79"/>
    <n v="50"/>
    <s v="Non-binary"/>
    <x v="2"/>
    <x v="2"/>
    <n v="56108"/>
    <n v="796"/>
    <n v="0"/>
    <x v="3"/>
    <x v="2"/>
    <n v="4"/>
    <s v="Excellent"/>
    <n v="6255.744812929157"/>
    <n v="0.11149470330307901"/>
    <n v="0"/>
    <n v="97144"/>
    <n v="2"/>
    <s v="Michelleland"/>
    <s v="CO"/>
    <s v="Kazakhstan"/>
    <n v="3"/>
    <n v="1"/>
    <x v="2"/>
    <x v="0"/>
    <n v="0.82032936678685409"/>
    <s v="Approve"/>
  </r>
  <r>
    <n v="80"/>
    <n v="31"/>
    <s v="Female"/>
    <x v="1"/>
    <x v="3"/>
    <n v="69625"/>
    <n v="636"/>
    <n v="15188"/>
    <x v="2"/>
    <x v="0"/>
    <n v="19"/>
    <s v="Excellent"/>
    <n v="35274.418254356824"/>
    <n v="0.50663437349165996"/>
    <e v="#DIV/0!"/>
    <n v="0"/>
    <n v="0"/>
    <s v="Davisport"/>
    <s v="NJ"/>
    <s v="Sao Tome and Principe"/>
    <n v="1"/>
    <n v="0"/>
    <x v="0"/>
    <x v="1"/>
    <e v="#DIV/0!"/>
    <e v="#DIV/0!"/>
  </r>
  <r>
    <n v="81"/>
    <n v="38"/>
    <s v="Non-binary"/>
    <x v="2"/>
    <x v="0"/>
    <n v="82093"/>
    <n v="726"/>
    <n v="20454"/>
    <x v="2"/>
    <x v="2"/>
    <n v="5"/>
    <s v="Good"/>
    <n v="15615.891274977706"/>
    <n v="0.19022195893654401"/>
    <n v="0.51868945579956383"/>
    <n v="39434"/>
    <n v="2"/>
    <s v="East Brian"/>
    <s v="PW"/>
    <s v="South Africa"/>
    <n v="0"/>
    <n v="0"/>
    <x v="2"/>
    <x v="3"/>
    <n v="0.76186218782579063"/>
    <s v="Approve"/>
  </r>
  <r>
    <n v="82"/>
    <n v="39"/>
    <s v="Female"/>
    <x v="2"/>
    <x v="1"/>
    <n v="100015"/>
    <n v="615"/>
    <n v="23114"/>
    <x v="0"/>
    <x v="0"/>
    <n v="14"/>
    <s v="Poor"/>
    <n v="48471.518689408906"/>
    <n v="0.484642490520511"/>
    <n v="0.27094444900303605"/>
    <n v="85309"/>
    <n v="0"/>
    <s v="New Meganshire"/>
    <s v="NV"/>
    <s v="French Polynesia"/>
    <n v="3"/>
    <n v="0"/>
    <x v="0"/>
    <x v="0"/>
    <n v="0.57375169637657286"/>
    <s v="Reject"/>
  </r>
  <r>
    <n v="83"/>
    <n v="50"/>
    <s v="Female"/>
    <x v="2"/>
    <x v="0"/>
    <n v="96293"/>
    <n v="708"/>
    <n v="21552"/>
    <x v="1"/>
    <x v="1"/>
    <n v="3"/>
    <s v="Excellent"/>
    <n v="12459.756636840853"/>
    <n v="0.129394209722834"/>
    <n v="8.4206578052840098E-2"/>
    <n v="255942"/>
    <n v="4"/>
    <s v="Port Amy"/>
    <s v="FM"/>
    <s v="Egypt"/>
    <n v="0"/>
    <n v="1"/>
    <x v="0"/>
    <x v="3"/>
    <n v="0.85900708813924831"/>
    <s v="Approve"/>
  </r>
  <r>
    <n v="84"/>
    <n v="49"/>
    <s v="Non-binary"/>
    <x v="1"/>
    <x v="2"/>
    <n v="30680"/>
    <n v="0"/>
    <n v="24840"/>
    <x v="1"/>
    <x v="2"/>
    <n v="5"/>
    <s v="Excellent"/>
    <n v="7455.9701321165603"/>
    <n v="0.24302379830888399"/>
    <n v="0.24353896231224753"/>
    <n v="101996"/>
    <n v="0"/>
    <s v="Port Rebecca"/>
    <s v="CA"/>
    <s v="Svalbard &amp; Jan Mayen Islands"/>
    <n v="3"/>
    <n v="1"/>
    <x v="0"/>
    <x v="0"/>
    <n v="0.37838506804488531"/>
    <s v="Reject"/>
  </r>
  <r>
    <n v="85"/>
    <n v="24"/>
    <s v="Male"/>
    <x v="1"/>
    <x v="2"/>
    <n v="0"/>
    <n v="627"/>
    <n v="0"/>
    <x v="3"/>
    <x v="2"/>
    <n v="12"/>
    <s v="Fair"/>
    <n v="0"/>
    <n v="0.25569668751490399"/>
    <n v="0"/>
    <n v="147499"/>
    <n v="3"/>
    <s v="East Helenhaven"/>
    <s v="VT"/>
    <s v="French Southern Territories"/>
    <n v="4"/>
    <n v="2"/>
    <x v="0"/>
    <x v="0"/>
    <n v="0.70195766041219554"/>
    <s v="Approve"/>
  </r>
  <r>
    <n v="86"/>
    <n v="23"/>
    <s v="Male"/>
    <x v="1"/>
    <x v="3"/>
    <n v="62541"/>
    <n v="680"/>
    <n v="0"/>
    <x v="0"/>
    <x v="1"/>
    <n v="8"/>
    <s v="Excellent"/>
    <n v="15294.185458224476"/>
    <n v="0.24454654479820401"/>
    <e v="#DIV/0!"/>
    <n v="0"/>
    <n v="4"/>
    <s v="Port Joseph"/>
    <s v="RI"/>
    <s v="San Marino"/>
    <n v="0"/>
    <n v="2"/>
    <x v="1"/>
    <x v="1"/>
    <e v="#DIV/0!"/>
    <e v="#DIV/0!"/>
  </r>
  <r>
    <n v="87"/>
    <n v="38"/>
    <s v="Non-binary"/>
    <x v="1"/>
    <x v="2"/>
    <n v="48069"/>
    <n v="670"/>
    <n v="17841"/>
    <x v="2"/>
    <x v="0"/>
    <n v="17"/>
    <s v="Excellent"/>
    <n v="7571.7869225350569"/>
    <n v="0.15751912714088201"/>
    <n v="7.3860484371765678E-2"/>
    <n v="241550"/>
    <n v="2"/>
    <s v="Jacksonmouth"/>
    <s v="WA"/>
    <s v="Jordan"/>
    <n v="0"/>
    <n v="2"/>
    <x v="0"/>
    <x v="3"/>
    <n v="0.8357499427611601"/>
    <s v="Approve"/>
  </r>
  <r>
    <n v="88"/>
    <n v="28"/>
    <s v="Female"/>
    <x v="3"/>
    <x v="3"/>
    <n v="56895"/>
    <n v="0"/>
    <n v="0"/>
    <x v="3"/>
    <x v="2"/>
    <n v="14"/>
    <s v="Poor"/>
    <n v="12950.287646942363"/>
    <n v="0.22761732396418599"/>
    <n v="0"/>
    <n v="128403"/>
    <n v="2"/>
    <s v="North Marcbury"/>
    <s v="WA"/>
    <s v="Turkey"/>
    <n v="1"/>
    <n v="1"/>
    <x v="0"/>
    <x v="0"/>
    <n v="0.4317148028107442"/>
    <s v="Reject"/>
  </r>
  <r>
    <n v="89"/>
    <n v="35"/>
    <s v="Female"/>
    <x v="0"/>
    <x v="3"/>
    <n v="72433"/>
    <n v="792"/>
    <n v="5747"/>
    <x v="0"/>
    <x v="2"/>
    <n v="4"/>
    <s v="Good"/>
    <n v="23712.676203255822"/>
    <n v="0.32737393457755198"/>
    <n v="5.1277704414861347E-2"/>
    <n v="112076"/>
    <n v="0"/>
    <s v="Andreaborough"/>
    <s v="NC"/>
    <s v="Thailand"/>
    <n v="3"/>
    <n v="2"/>
    <x v="0"/>
    <x v="0"/>
    <n v="0.74353227874376226"/>
    <s v="Approve"/>
  </r>
  <r>
    <n v="90"/>
    <n v="50"/>
    <s v="Non-binary"/>
    <x v="0"/>
    <x v="0"/>
    <n v="0"/>
    <n v="640"/>
    <n v="47751"/>
    <x v="1"/>
    <x v="2"/>
    <n v="10"/>
    <s v="Fair"/>
    <n v="0"/>
    <n v="0.34355516732172597"/>
    <e v="#DIV/0!"/>
    <n v="0"/>
    <n v="3"/>
    <s v="Cynthiabury"/>
    <s v="DC"/>
    <s v="Zimbabwe"/>
    <n v="4"/>
    <n v="0"/>
    <x v="1"/>
    <x v="1"/>
    <e v="#DIV/0!"/>
    <e v="#DIV/0!"/>
  </r>
  <r>
    <n v="91"/>
    <n v="56"/>
    <s v="Female"/>
    <x v="2"/>
    <x v="2"/>
    <n v="0"/>
    <n v="734"/>
    <n v="40516"/>
    <x v="1"/>
    <x v="2"/>
    <n v="9"/>
    <s v="Poor"/>
    <n v="0"/>
    <n v="0.37820687473725401"/>
    <n v="0.19935934970550753"/>
    <n v="203231"/>
    <n v="1"/>
    <s v="New Zachary"/>
    <s v="IN"/>
    <s v="Swaziland"/>
    <n v="3"/>
    <n v="1"/>
    <x v="0"/>
    <x v="0"/>
    <n v="0.67288828985994453"/>
    <s v="Review"/>
  </r>
  <r>
    <n v="92"/>
    <n v="22"/>
    <s v="Non-binary"/>
    <x v="2"/>
    <x v="1"/>
    <n v="65266"/>
    <n v="617"/>
    <n v="34746"/>
    <x v="2"/>
    <x v="0"/>
    <n v="18"/>
    <s v="Poor"/>
    <n v="17552.917419478796"/>
    <n v="0.26894428062817999"/>
    <n v="0.86400596792241702"/>
    <n v="40215"/>
    <n v="4"/>
    <s v="Taylormouth"/>
    <s v="ND"/>
    <s v="Botswana"/>
    <n v="1"/>
    <n v="1"/>
    <x v="0"/>
    <x v="2"/>
    <n v="0.52073774444928489"/>
    <s v="Reject"/>
  </r>
  <r>
    <n v="93"/>
    <n v="40"/>
    <s v="Male"/>
    <x v="2"/>
    <x v="1"/>
    <n v="98578"/>
    <n v="663"/>
    <n v="8747"/>
    <x v="1"/>
    <x v="2"/>
    <n v="1"/>
    <s v="Good"/>
    <n v="50735.202040453791"/>
    <n v="0.51467063686069703"/>
    <n v="0.23390202160658893"/>
    <n v="37396"/>
    <n v="0"/>
    <s v="Jacobview"/>
    <s v="WV"/>
    <s v="Russian Federation"/>
    <n v="0"/>
    <n v="1"/>
    <x v="0"/>
    <x v="2"/>
    <n v="0.69348507128713976"/>
    <s v="Review"/>
  </r>
  <r>
    <n v="94"/>
    <n v="39"/>
    <s v="Male"/>
    <x v="3"/>
    <x v="3"/>
    <n v="90227"/>
    <n v="770"/>
    <n v="18079"/>
    <x v="0"/>
    <x v="1"/>
    <n v="3"/>
    <s v="Poor"/>
    <n v="46806.064115552523"/>
    <n v="0.51875895370069403"/>
    <n v="0.11034680599128407"/>
    <n v="163838"/>
    <n v="1"/>
    <s v="South Brianna"/>
    <s v="GU"/>
    <s v="Mali"/>
    <n v="0"/>
    <n v="1"/>
    <x v="0"/>
    <x v="0"/>
    <n v="0.76452517491375716"/>
    <s v="Approve"/>
  </r>
  <r>
    <n v="95"/>
    <n v="31"/>
    <s v="Non-binary"/>
    <x v="3"/>
    <x v="0"/>
    <n v="107081"/>
    <n v="740"/>
    <n v="18101"/>
    <x v="0"/>
    <x v="1"/>
    <n v="5"/>
    <s v="Poor"/>
    <n v="11649.750731693193"/>
    <n v="0.108793817126224"/>
    <n v="0.71952140557300159"/>
    <n v="25157"/>
    <n v="2"/>
    <s v="Gordonbury"/>
    <s v="AL"/>
    <s v="Ukraine"/>
    <n v="1"/>
    <n v="2"/>
    <x v="0"/>
    <x v="3"/>
    <n v="0.65234646263642126"/>
    <s v="Review"/>
  </r>
  <r>
    <n v="96"/>
    <n v="45"/>
    <s v="Female"/>
    <x v="3"/>
    <x v="1"/>
    <n v="82878"/>
    <n v="748"/>
    <n v="17023"/>
    <x v="1"/>
    <x v="2"/>
    <n v="19"/>
    <s v="Poor"/>
    <n v="48476.275179394841"/>
    <n v="0.58491125726241999"/>
    <n v="8.8337095560571857E-2"/>
    <n v="192705"/>
    <n v="4"/>
    <s v="Penamouth"/>
    <s v="NH"/>
    <s v="Ethiopia"/>
    <n v="4"/>
    <n v="1"/>
    <x v="0"/>
    <x v="0"/>
    <n v="0.63930364815360408"/>
    <s v="Review"/>
  </r>
  <r>
    <n v="97"/>
    <n v="62"/>
    <s v="Non-binary"/>
    <x v="1"/>
    <x v="1"/>
    <n v="46439"/>
    <n v="645"/>
    <n v="0"/>
    <x v="1"/>
    <x v="1"/>
    <n v="6"/>
    <s v="Poor"/>
    <n v="20600.531982789933"/>
    <n v="0.44360412547190797"/>
    <n v="0"/>
    <n v="277288"/>
    <n v="0"/>
    <s v="East Kevinmouth"/>
    <s v="VI"/>
    <s v="Togo"/>
    <n v="0"/>
    <n v="2"/>
    <x v="0"/>
    <x v="0"/>
    <n v="0.75358542902509418"/>
    <s v="Approve"/>
  </r>
  <r>
    <n v="98"/>
    <n v="34"/>
    <s v="Non-binary"/>
    <x v="3"/>
    <x v="1"/>
    <n v="44085"/>
    <n v="687"/>
    <n v="0"/>
    <x v="2"/>
    <x v="0"/>
    <n v="9"/>
    <s v="Poor"/>
    <n v="19791.426945321811"/>
    <n v="0.44893789146697999"/>
    <n v="0"/>
    <n v="253262"/>
    <n v="2"/>
    <s v="Lake Ashleyland"/>
    <s v="AR"/>
    <s v="Belize"/>
    <n v="0"/>
    <n v="1"/>
    <x v="0"/>
    <x v="0"/>
    <n v="0.77065196589323925"/>
    <s v="Approve"/>
  </r>
  <r>
    <n v="99"/>
    <n v="19"/>
    <s v="Male"/>
    <x v="3"/>
    <x v="3"/>
    <n v="35817"/>
    <n v="731"/>
    <n v="44426"/>
    <x v="2"/>
    <x v="0"/>
    <n v="1"/>
    <s v="Fair"/>
    <n v="18104.05174052234"/>
    <n v="0.50545974650368097"/>
    <n v="2.1538834480752449"/>
    <n v="20626"/>
    <n v="1"/>
    <s v="East Triciatown"/>
    <s v="WI"/>
    <s v="Angola"/>
    <n v="0"/>
    <n v="2"/>
    <x v="0"/>
    <x v="0"/>
    <n v="0.34247427532273567"/>
    <s v="Reject"/>
  </r>
  <r>
    <n v="100"/>
    <n v="49"/>
    <s v="Non-binary"/>
    <x v="1"/>
    <x v="3"/>
    <n v="54648"/>
    <n v="0"/>
    <n v="20427"/>
    <x v="3"/>
    <x v="0"/>
    <n v="8"/>
    <s v="Fair"/>
    <n v="6638.2562207558085"/>
    <n v="0.12147299481693399"/>
    <n v="7.3845252856817506E-2"/>
    <n v="276619"/>
    <n v="1"/>
    <s v="West Mirandaborough"/>
    <s v="MA"/>
    <s v="Anguilla"/>
    <n v="4"/>
    <n v="0"/>
    <x v="1"/>
    <x v="0"/>
    <n v="0.44878905098355631"/>
    <s v="Reject"/>
  </r>
  <r>
    <n v="101"/>
    <n v="36"/>
    <s v="Female"/>
    <x v="3"/>
    <x v="3"/>
    <n v="65104"/>
    <n v="699"/>
    <n v="44260"/>
    <x v="2"/>
    <x v="1"/>
    <n v="2"/>
    <s v="Excellent"/>
    <n v="21989.639347524473"/>
    <n v="0.33776172504799201"/>
    <n v="0.32674334480060241"/>
    <n v="135458"/>
    <n v="4"/>
    <s v="Zacharyhaven"/>
    <s v="NM"/>
    <s v="Guatemala"/>
    <n v="2"/>
    <n v="2"/>
    <x v="0"/>
    <x v="0"/>
    <n v="0.64398948019214863"/>
    <s v="Review"/>
  </r>
  <r>
    <n v="102"/>
    <n v="43"/>
    <s v="Male"/>
    <x v="0"/>
    <x v="3"/>
    <n v="109698"/>
    <n v="793"/>
    <n v="46500"/>
    <x v="3"/>
    <x v="2"/>
    <n v="11"/>
    <s v="Good"/>
    <n v="38158.576049407202"/>
    <n v="0.34785115543954498"/>
    <n v="0.29231310819985418"/>
    <n v="159076"/>
    <n v="0"/>
    <s v="Tristanland"/>
    <s v="AZ"/>
    <s v="United States Minor Outlying Islands"/>
    <n v="1"/>
    <n v="1"/>
    <x v="1"/>
    <x v="3"/>
    <n v="0.68962647617261008"/>
    <s v="Review"/>
  </r>
  <r>
    <n v="103"/>
    <n v="23"/>
    <s v="Male"/>
    <x v="1"/>
    <x v="2"/>
    <n v="28906"/>
    <n v="724"/>
    <n v="24532"/>
    <x v="0"/>
    <x v="0"/>
    <n v="3"/>
    <s v="Poor"/>
    <n v="14470.738182369221"/>
    <n v="0.50061365053515605"/>
    <n v="0.25384933774834439"/>
    <n v="96640"/>
    <n v="2"/>
    <s v="Lake Evelynstad"/>
    <s v="CA"/>
    <s v="Monaco"/>
    <n v="0"/>
    <n v="0"/>
    <x v="0"/>
    <x v="0"/>
    <n v="0.72082381506756199"/>
    <s v="Approve"/>
  </r>
  <r>
    <n v="104"/>
    <n v="22"/>
    <s v="Male"/>
    <x v="2"/>
    <x v="1"/>
    <n v="104766"/>
    <n v="764"/>
    <n v="16117"/>
    <x v="0"/>
    <x v="0"/>
    <n v="17"/>
    <s v="Good"/>
    <n v="22160.634563229003"/>
    <n v="0.211525061214793"/>
    <n v="0.10289855072463767"/>
    <n v="156630"/>
    <n v="3"/>
    <s v="New Shannonberg"/>
    <s v="KY"/>
    <s v="Gambia"/>
    <n v="3"/>
    <n v="1"/>
    <x v="0"/>
    <x v="0"/>
    <n v="0.75551832704619026"/>
    <s v="Approve"/>
  </r>
  <r>
    <n v="105"/>
    <n v="41"/>
    <s v="Female"/>
    <x v="2"/>
    <x v="1"/>
    <n v="79556"/>
    <n v="742"/>
    <n v="5235"/>
    <x v="2"/>
    <x v="1"/>
    <n v="5"/>
    <s v="Excellent"/>
    <n v="25645.36499082817"/>
    <n v="0.32235613895656101"/>
    <n v="2.1121049637492586E-2"/>
    <n v="247857"/>
    <n v="0"/>
    <s v="Onealfurt"/>
    <s v="WA"/>
    <s v="Romania"/>
    <n v="4"/>
    <n v="0"/>
    <x v="0"/>
    <x v="0"/>
    <n v="0.72884672616331092"/>
    <s v="Approve"/>
  </r>
  <r>
    <n v="106"/>
    <n v="57"/>
    <s v="Male"/>
    <x v="2"/>
    <x v="2"/>
    <n v="116102"/>
    <n v="629"/>
    <n v="31831"/>
    <x v="2"/>
    <x v="1"/>
    <n v="16"/>
    <s v="Excellent"/>
    <n v="59950.720454760631"/>
    <n v="0.51636251274535006"/>
    <n v="0.13959862817847712"/>
    <n v="228018"/>
    <n v="4"/>
    <s v="Smithborough"/>
    <s v="IA"/>
    <s v="Palestinian Territory"/>
    <n v="2"/>
    <n v="0"/>
    <x v="1"/>
    <x v="2"/>
    <n v="0.59672707609625519"/>
    <s v="Reject"/>
  </r>
  <r>
    <n v="107"/>
    <n v="31"/>
    <s v="Female"/>
    <x v="0"/>
    <x v="1"/>
    <n v="105141"/>
    <n v="0"/>
    <n v="41006"/>
    <x v="1"/>
    <x v="2"/>
    <n v="3"/>
    <s v="Good"/>
    <n v="17114.23984167305"/>
    <n v="0.16277417792938101"/>
    <n v="1.5474546209290916"/>
    <n v="26499"/>
    <n v="3"/>
    <s v="Traceyton"/>
    <s v="SD"/>
    <s v="Suriname"/>
    <n v="1"/>
    <n v="2"/>
    <x v="0"/>
    <x v="0"/>
    <n v="0.14167682243536736"/>
    <s v="Reject"/>
  </r>
  <r>
    <n v="108"/>
    <n v="58"/>
    <s v="Non-binary"/>
    <x v="3"/>
    <x v="1"/>
    <n v="20947"/>
    <n v="776"/>
    <n v="38756"/>
    <x v="3"/>
    <x v="0"/>
    <n v="0"/>
    <s v="Good"/>
    <n v="4574.8923387315945"/>
    <n v="0.21840322426751299"/>
    <n v="0.42195801759428619"/>
    <n v="91848"/>
    <n v="4"/>
    <s v="North Jeff"/>
    <s v="MT"/>
    <s v="Burundi"/>
    <n v="0"/>
    <n v="1"/>
    <x v="0"/>
    <x v="3"/>
    <n v="0.79497631808977764"/>
    <s v="Approve"/>
  </r>
  <r>
    <n v="109"/>
    <n v="36"/>
    <s v="Non-binary"/>
    <x v="0"/>
    <x v="2"/>
    <n v="0"/>
    <n v="660"/>
    <n v="11157"/>
    <x v="2"/>
    <x v="2"/>
    <n v="7"/>
    <s v="Excellent"/>
    <n v="0"/>
    <n v="0.29757794518609498"/>
    <e v="#DIV/0!"/>
    <n v="0"/>
    <n v="2"/>
    <s v="Diazton"/>
    <s v="WV"/>
    <s v="Guatemala"/>
    <n v="2"/>
    <n v="0"/>
    <x v="1"/>
    <x v="1"/>
    <e v="#DIV/0!"/>
    <e v="#DIV/0!"/>
  </r>
  <r>
    <n v="110"/>
    <n v="52"/>
    <s v="Male"/>
    <x v="3"/>
    <x v="3"/>
    <n v="32094"/>
    <n v="634"/>
    <n v="17612"/>
    <x v="2"/>
    <x v="2"/>
    <n v="17"/>
    <s v="Good"/>
    <n v="17634.258319700886"/>
    <n v="0.54945654389296705"/>
    <n v="0.15398469945355192"/>
    <n v="114375"/>
    <n v="2"/>
    <s v="West Robert"/>
    <s v="IA"/>
    <s v="Singapore"/>
    <n v="2"/>
    <n v="0"/>
    <x v="1"/>
    <x v="2"/>
    <n v="0.58614387471917728"/>
    <s v="Reject"/>
  </r>
  <r>
    <n v="111"/>
    <n v="22"/>
    <s v="Female"/>
    <x v="3"/>
    <x v="2"/>
    <n v="67984"/>
    <n v="0"/>
    <n v="49459"/>
    <x v="0"/>
    <x v="1"/>
    <n v="12"/>
    <s v="Fair"/>
    <n v="9166.2698218954301"/>
    <n v="0.134829810277351"/>
    <n v="0.2841752660246834"/>
    <n v="174044"/>
    <n v="3"/>
    <s v="West Daniel"/>
    <s v="MS"/>
    <s v="Malawi"/>
    <n v="0"/>
    <n v="0"/>
    <x v="1"/>
    <x v="2"/>
    <n v="0.50271600371185798"/>
    <s v="Reject"/>
  </r>
  <r>
    <n v="112"/>
    <n v="55"/>
    <s v="Non-binary"/>
    <x v="2"/>
    <x v="1"/>
    <n v="108177"/>
    <n v="735"/>
    <n v="23616"/>
    <x v="0"/>
    <x v="1"/>
    <n v="12"/>
    <s v="Fair"/>
    <n v="36270.055802018003"/>
    <n v="0.33528435621267"/>
    <n v="0.14259750140387531"/>
    <n v="165613"/>
    <n v="2"/>
    <s v="Barneston"/>
    <s v="CA"/>
    <s v="Saint Pierre and Miquelon"/>
    <n v="1"/>
    <n v="2"/>
    <x v="1"/>
    <x v="3"/>
    <n v="0.6975618595220906"/>
    <s v="Review"/>
  </r>
  <r>
    <n v="113"/>
    <n v="44"/>
    <s v="Female"/>
    <x v="3"/>
    <x v="0"/>
    <n v="30295"/>
    <n v="686"/>
    <n v="0"/>
    <x v="2"/>
    <x v="0"/>
    <n v="19"/>
    <s v="Good"/>
    <n v="7658.0703939759906"/>
    <n v="0.252783310578511"/>
    <e v="#DIV/0!"/>
    <n v="0"/>
    <n v="0"/>
    <s v="East Ian"/>
    <s v="PW"/>
    <s v="Costa Rica"/>
    <n v="0"/>
    <n v="2"/>
    <x v="0"/>
    <x v="1"/>
    <e v="#DIV/0!"/>
    <e v="#DIV/0!"/>
  </r>
  <r>
    <n v="114"/>
    <n v="41"/>
    <s v="Female"/>
    <x v="0"/>
    <x v="1"/>
    <n v="96591"/>
    <n v="722"/>
    <n v="7260"/>
    <x v="2"/>
    <x v="1"/>
    <n v="12"/>
    <s v="Fair"/>
    <n v="56456.938138944352"/>
    <n v="0.58449480944336796"/>
    <n v="7.0704414643410179E-2"/>
    <n v="102681"/>
    <n v="0"/>
    <s v="New Shelby"/>
    <s v="KS"/>
    <s v="Lesotho"/>
    <n v="2"/>
    <n v="2"/>
    <x v="1"/>
    <x v="0"/>
    <n v="0.63139956312719647"/>
    <s v="Review"/>
  </r>
  <r>
    <n v="115"/>
    <n v="33"/>
    <s v="Male"/>
    <x v="0"/>
    <x v="2"/>
    <n v="0"/>
    <n v="624"/>
    <n v="47874"/>
    <x v="3"/>
    <x v="1"/>
    <n v="13"/>
    <s v="Excellent"/>
    <n v="0"/>
    <n v="0.45520834257353199"/>
    <n v="1.706312150265531"/>
    <n v="28057"/>
    <n v="1"/>
    <s v="North Jodyside"/>
    <s v="NM"/>
    <s v="Brazil"/>
    <n v="0"/>
    <n v="1"/>
    <x v="0"/>
    <x v="0"/>
    <n v="0.39950840050816749"/>
    <s v="Reject"/>
  </r>
  <r>
    <n v="116"/>
    <n v="40"/>
    <s v="Male"/>
    <x v="2"/>
    <x v="3"/>
    <n v="83865"/>
    <n v="663"/>
    <n v="15896"/>
    <x v="1"/>
    <x v="0"/>
    <n v="6"/>
    <s v="Excellent"/>
    <n v="30082.765556769402"/>
    <n v="0.35870465100780302"/>
    <e v="#DIV/0!"/>
    <n v="0"/>
    <n v="3"/>
    <s v="West Jeffrey"/>
    <s v="MT"/>
    <s v="India"/>
    <n v="0"/>
    <n v="2"/>
    <x v="0"/>
    <x v="1"/>
    <e v="#DIV/0!"/>
    <e v="#DIV/0!"/>
  </r>
  <r>
    <n v="117"/>
    <n v="53"/>
    <s v="Female"/>
    <x v="3"/>
    <x v="3"/>
    <n v="51236"/>
    <n v="718"/>
    <n v="31196"/>
    <x v="3"/>
    <x v="2"/>
    <n v="3"/>
    <s v="Poor"/>
    <n v="8639.9577983834461"/>
    <n v="0.168630607353881"/>
    <n v="0.69279797463856629"/>
    <n v="45029"/>
    <n v="1"/>
    <s v="Ellenbury"/>
    <s v="AS"/>
    <s v="Uruguay"/>
    <n v="0"/>
    <n v="1"/>
    <x v="0"/>
    <x v="3"/>
    <n v="0.72996233397723354"/>
    <s v="Approve"/>
  </r>
  <r>
    <n v="118"/>
    <n v="18"/>
    <s v="Non-binary"/>
    <x v="2"/>
    <x v="2"/>
    <n v="0"/>
    <n v="651"/>
    <n v="18653"/>
    <x v="2"/>
    <x v="2"/>
    <n v="16"/>
    <s v="Good"/>
    <n v="0"/>
    <n v="0.492229950007739"/>
    <n v="8.2242092360872293E-2"/>
    <n v="226806"/>
    <n v="0"/>
    <s v="Curtisville"/>
    <s v="PW"/>
    <s v="Mayotte"/>
    <n v="3"/>
    <n v="1"/>
    <x v="2"/>
    <x v="0"/>
    <n v="0.62521592985883723"/>
    <s v="Review"/>
  </r>
  <r>
    <n v="119"/>
    <n v="37"/>
    <s v="Non-binary"/>
    <x v="3"/>
    <x v="0"/>
    <n v="42970"/>
    <n v="703"/>
    <n v="0"/>
    <x v="3"/>
    <x v="1"/>
    <n v="12"/>
    <s v="Poor"/>
    <n v="15412.792140957989"/>
    <n v="0.35868727346888502"/>
    <e v="#DIV/0!"/>
    <n v="0"/>
    <n v="0"/>
    <s v="East Jesse"/>
    <s v="PW"/>
    <s v="Finland"/>
    <n v="1"/>
    <n v="2"/>
    <x v="1"/>
    <x v="1"/>
    <e v="#DIV/0!"/>
    <e v="#DIV/0!"/>
  </r>
  <r>
    <n v="120"/>
    <n v="36"/>
    <s v="Non-binary"/>
    <x v="0"/>
    <x v="0"/>
    <n v="101863"/>
    <n v="688"/>
    <n v="31132"/>
    <x v="0"/>
    <x v="1"/>
    <n v="2"/>
    <s v="Poor"/>
    <n v="22349.05936876628"/>
    <n v="0.219403113679808"/>
    <n v="0.20874206288009334"/>
    <n v="149141"/>
    <n v="3"/>
    <s v="Dunnhaven"/>
    <s v="MN"/>
    <s v="Saint Pierre and Miquelon"/>
    <n v="0"/>
    <n v="2"/>
    <x v="0"/>
    <x v="3"/>
    <n v="0.7982084310978167"/>
    <s v="Approve"/>
  </r>
  <r>
    <n v="121"/>
    <n v="67"/>
    <s v="Male"/>
    <x v="2"/>
    <x v="1"/>
    <n v="107366"/>
    <n v="655"/>
    <n v="20154"/>
    <x v="2"/>
    <x v="1"/>
    <n v="9"/>
    <s v="Poor"/>
    <n v="44730.593963289095"/>
    <n v="0.41661786751196001"/>
    <n v="0.18601689048871661"/>
    <n v="108345"/>
    <n v="4"/>
    <s v="New Valerie"/>
    <s v="GA"/>
    <s v="Monaco"/>
    <n v="4"/>
    <n v="1"/>
    <x v="0"/>
    <x v="0"/>
    <n v="0.62892237275977969"/>
    <s v="Review"/>
  </r>
  <r>
    <n v="122"/>
    <n v="62"/>
    <s v="Female"/>
    <x v="0"/>
    <x v="1"/>
    <n v="101848"/>
    <n v="699"/>
    <n v="45635"/>
    <x v="2"/>
    <x v="2"/>
    <n v="7"/>
    <s v="Poor"/>
    <n v="60258.708670966364"/>
    <n v="0.59165333311372204"/>
    <e v="#DIV/0!"/>
    <n v="0"/>
    <n v="0"/>
    <s v="Payneville"/>
    <s v="NH"/>
    <s v="Kuwait"/>
    <n v="0"/>
    <n v="2"/>
    <x v="2"/>
    <x v="1"/>
    <e v="#DIV/0!"/>
    <e v="#DIV/0!"/>
  </r>
  <r>
    <n v="123"/>
    <n v="60"/>
    <s v="Female"/>
    <x v="0"/>
    <x v="3"/>
    <n v="74030"/>
    <n v="711"/>
    <n v="9459"/>
    <x v="3"/>
    <x v="0"/>
    <n v="19"/>
    <s v="Fair"/>
    <n v="11894.910019959585"/>
    <n v="0.16067688801782501"/>
    <n v="9.7877712358108881E-2"/>
    <n v="96641"/>
    <n v="2"/>
    <s v="Lake Daniel"/>
    <s v="PW"/>
    <s v="Argentina"/>
    <n v="0"/>
    <n v="2"/>
    <x v="0"/>
    <x v="3"/>
    <n v="0.84822139112303074"/>
    <s v="Approve"/>
  </r>
  <r>
    <n v="124"/>
    <n v="39"/>
    <s v="Male"/>
    <x v="2"/>
    <x v="0"/>
    <n v="56116"/>
    <n v="636"/>
    <n v="16578"/>
    <x v="3"/>
    <x v="1"/>
    <n v="12"/>
    <s v="Excellent"/>
    <n v="17570.35350396029"/>
    <n v="0.31310773226816402"/>
    <n v="8.3797103646978538E-2"/>
    <n v="197835"/>
    <n v="1"/>
    <s v="Johnnyberg"/>
    <s v="NY"/>
    <s v="South Africa"/>
    <n v="1"/>
    <n v="0"/>
    <x v="1"/>
    <x v="2"/>
    <n v="0.67197492625682176"/>
    <s v="Review"/>
  </r>
  <r>
    <n v="125"/>
    <n v="59"/>
    <s v="Male"/>
    <x v="0"/>
    <x v="2"/>
    <n v="103794"/>
    <n v="0"/>
    <n v="9288"/>
    <x v="1"/>
    <x v="0"/>
    <n v="2"/>
    <s v="Excellent"/>
    <n v="42774.491131699426"/>
    <n v="0.41210947773184797"/>
    <n v="4.7580748443943548E-2"/>
    <n v="195205"/>
    <n v="0"/>
    <s v="Williamsport"/>
    <s v="WV"/>
    <s v="Paraguay"/>
    <n v="2"/>
    <n v="1"/>
    <x v="0"/>
    <x v="2"/>
    <n v="0.3668510069916569"/>
    <s v="Reject"/>
  </r>
  <r>
    <n v="126"/>
    <n v="50"/>
    <s v="Male"/>
    <x v="1"/>
    <x v="3"/>
    <n v="79300"/>
    <n v="697"/>
    <n v="26963"/>
    <x v="2"/>
    <x v="1"/>
    <n v="1"/>
    <s v="Good"/>
    <n v="17186.087846792798"/>
    <n v="0.21672241925337701"/>
    <e v="#DIV/0!"/>
    <n v="0"/>
    <n v="0"/>
    <s v="New Derekmouth"/>
    <s v="MH"/>
    <s v="Mozambique"/>
    <n v="0"/>
    <n v="1"/>
    <x v="0"/>
    <x v="1"/>
    <e v="#DIV/0!"/>
    <e v="#DIV/0!"/>
  </r>
  <r>
    <n v="127"/>
    <n v="64"/>
    <s v="Male"/>
    <x v="0"/>
    <x v="2"/>
    <n v="101855"/>
    <n v="686"/>
    <n v="48584"/>
    <x v="1"/>
    <x v="2"/>
    <n v="9"/>
    <s v="Good"/>
    <n v="58314.473368118939"/>
    <n v="0.57252440595080201"/>
    <n v="0.35195850448061777"/>
    <n v="138039"/>
    <n v="3"/>
    <s v="East Keith"/>
    <s v="MS"/>
    <s v="El Salvador"/>
    <n v="3"/>
    <n v="1"/>
    <x v="0"/>
    <x v="0"/>
    <n v="0.56273986620752481"/>
    <s v="Reject"/>
  </r>
  <r>
    <n v="128"/>
    <n v="40"/>
    <s v="Male"/>
    <x v="0"/>
    <x v="2"/>
    <n v="89535"/>
    <n v="624"/>
    <n v="12990"/>
    <x v="1"/>
    <x v="0"/>
    <n v="6"/>
    <s v="Good"/>
    <n v="10507.38631720404"/>
    <n v="0.11735507139335501"/>
    <n v="0.26957478158009424"/>
    <n v="48187"/>
    <n v="0"/>
    <s v="South Haileyview"/>
    <s v="NC"/>
    <s v="Suriname"/>
    <n v="3"/>
    <n v="2"/>
    <x v="0"/>
    <x v="0"/>
    <n v="0.68821185559930798"/>
    <s v="Review"/>
  </r>
  <r>
    <n v="129"/>
    <n v="18"/>
    <s v="Non-binary"/>
    <x v="0"/>
    <x v="0"/>
    <n v="107329"/>
    <n v="735"/>
    <n v="22694"/>
    <x v="2"/>
    <x v="2"/>
    <n v="1"/>
    <s v="Poor"/>
    <n v="24987.159291546981"/>
    <n v="0.232809019850618"/>
    <n v="0.31816843551530277"/>
    <n v="71327"/>
    <n v="4"/>
    <s v="East Michael"/>
    <s v="MP"/>
    <s v="Netherlands Antilles"/>
    <n v="0"/>
    <n v="1"/>
    <x v="0"/>
    <x v="3"/>
    <n v="0.79319027360842076"/>
    <s v="Approve"/>
  </r>
  <r>
    <n v="130"/>
    <n v="42"/>
    <s v="Non-binary"/>
    <x v="2"/>
    <x v="1"/>
    <n v="61048"/>
    <n v="0"/>
    <n v="17631"/>
    <x v="0"/>
    <x v="1"/>
    <n v="19"/>
    <s v="Excellent"/>
    <n v="16262.194978224239"/>
    <n v="0.266383746858607"/>
    <n v="6.989549966699439E-2"/>
    <n v="252248"/>
    <n v="1"/>
    <s v="Strongport"/>
    <s v="OH"/>
    <s v="Russian Federation"/>
    <n v="3"/>
    <n v="0"/>
    <x v="0"/>
    <x v="0"/>
    <n v="0.40610577600901904"/>
    <s v="Reject"/>
  </r>
  <r>
    <n v="131"/>
    <n v="39"/>
    <s v="Non-binary"/>
    <x v="3"/>
    <x v="1"/>
    <n v="99622"/>
    <n v="720"/>
    <n v="23158"/>
    <x v="1"/>
    <x v="1"/>
    <n v="6"/>
    <s v="Good"/>
    <n v="41822.703176791249"/>
    <n v="0.41981392841733001"/>
    <n v="0.35602496694646868"/>
    <n v="65046"/>
    <n v="4"/>
    <s v="New Ashley"/>
    <s v="MN"/>
    <s v="El Salvador"/>
    <n v="2"/>
    <n v="1"/>
    <x v="0"/>
    <x v="0"/>
    <n v="0.6228508280855074"/>
    <s v="Review"/>
  </r>
  <r>
    <n v="132"/>
    <n v="67"/>
    <s v="Male"/>
    <x v="0"/>
    <x v="0"/>
    <n v="110896"/>
    <n v="689"/>
    <n v="11503"/>
    <x v="0"/>
    <x v="2"/>
    <n v="9"/>
    <s v="Excellent"/>
    <n v="11782.888903627952"/>
    <n v="0.10625170343049301"/>
    <n v="9.4784113381674362E-2"/>
    <n v="121360"/>
    <n v="0"/>
    <s v="New Russellfurt"/>
    <s v="HI"/>
    <s v="Jersey"/>
    <n v="2"/>
    <n v="0"/>
    <x v="1"/>
    <x v="0"/>
    <n v="0.75538988851673938"/>
    <s v="Approve"/>
  </r>
  <r>
    <n v="133"/>
    <n v="28"/>
    <s v="Female"/>
    <x v="0"/>
    <x v="2"/>
    <n v="64541"/>
    <n v="703"/>
    <n v="20017"/>
    <x v="1"/>
    <x v="2"/>
    <n v="1"/>
    <s v="Good"/>
    <n v="13315.582038209202"/>
    <n v="0.20631198832074499"/>
    <n v="0.80531863533955583"/>
    <n v="24856"/>
    <n v="4"/>
    <s v="Lake Keithtown"/>
    <s v="MO"/>
    <s v="Suriname"/>
    <n v="1"/>
    <n v="1"/>
    <x v="2"/>
    <x v="3"/>
    <n v="0.58948712088030975"/>
    <s v="Reject"/>
  </r>
  <r>
    <n v="134"/>
    <n v="53"/>
    <s v="Non-binary"/>
    <x v="0"/>
    <x v="2"/>
    <n v="26613"/>
    <n v="771"/>
    <n v="6982"/>
    <x v="1"/>
    <x v="1"/>
    <n v="5"/>
    <s v="Fair"/>
    <n v="2852.8680017762777"/>
    <n v="0.10719828661843001"/>
    <n v="0.12443858273330007"/>
    <n v="56108"/>
    <n v="2"/>
    <s v="Gouldbury"/>
    <s v="CO"/>
    <s v="Maldives"/>
    <n v="0"/>
    <n v="0"/>
    <x v="0"/>
    <x v="3"/>
    <n v="0.88561946413447767"/>
    <s v="Approve"/>
  </r>
  <r>
    <n v="135"/>
    <n v="40"/>
    <s v="Male"/>
    <x v="1"/>
    <x v="0"/>
    <n v="0"/>
    <n v="721"/>
    <n v="41599"/>
    <x v="1"/>
    <x v="0"/>
    <n v="19"/>
    <s v="Fair"/>
    <n v="0"/>
    <n v="0.36390379480389801"/>
    <n v="0.1770275675997719"/>
    <n v="234986"/>
    <n v="0"/>
    <s v="South Amanda"/>
    <s v="HI"/>
    <s v="Iran"/>
    <n v="1"/>
    <n v="1"/>
    <x v="0"/>
    <x v="0"/>
    <n v="0.67586779248332063"/>
    <s v="Review"/>
  </r>
  <r>
    <n v="136"/>
    <n v="31"/>
    <s v="Female"/>
    <x v="0"/>
    <x v="1"/>
    <n v="50885"/>
    <n v="669"/>
    <n v="18293"/>
    <x v="2"/>
    <x v="0"/>
    <n v="7"/>
    <s v="Poor"/>
    <n v="13157.336223790087"/>
    <n v="0.25857003485880098"/>
    <n v="0.18458573403428755"/>
    <n v="99103"/>
    <n v="4"/>
    <s v="Margaretchester"/>
    <s v="KY"/>
    <s v="Mayotte"/>
    <n v="3"/>
    <n v="2"/>
    <x v="0"/>
    <x v="0"/>
    <n v="0.68284517606883555"/>
    <s v="Review"/>
  </r>
  <r>
    <n v="137"/>
    <n v="48"/>
    <s v="Male"/>
    <x v="2"/>
    <x v="0"/>
    <n v="107050"/>
    <n v="711"/>
    <n v="14382"/>
    <x v="0"/>
    <x v="2"/>
    <n v="3"/>
    <s v="Excellent"/>
    <n v="53750.657798861022"/>
    <n v="0.50210796636021504"/>
    <n v="0.10123677523352316"/>
    <n v="142063"/>
    <n v="1"/>
    <s v="New Janet"/>
    <s v="CT"/>
    <s v="Samoa"/>
    <n v="1"/>
    <n v="1"/>
    <x v="1"/>
    <x v="0"/>
    <n v="0.64512025504523085"/>
    <s v="Review"/>
  </r>
  <r>
    <n v="138"/>
    <n v="20"/>
    <s v="Non-binary"/>
    <x v="0"/>
    <x v="0"/>
    <n v="0"/>
    <n v="713"/>
    <n v="19353"/>
    <x v="3"/>
    <x v="2"/>
    <n v="7"/>
    <s v="Good"/>
    <n v="0"/>
    <n v="0.55418308286678597"/>
    <n v="7.6394426242450561E-2"/>
    <n v="253330"/>
    <n v="3"/>
    <s v="Stephanieborough"/>
    <s v="OR"/>
    <s v="Bosnia and Herzegovina"/>
    <n v="0"/>
    <n v="1"/>
    <x v="1"/>
    <x v="0"/>
    <n v="0.73535507878036299"/>
    <s v="Approve"/>
  </r>
  <r>
    <n v="139"/>
    <n v="20"/>
    <s v="Non-binary"/>
    <x v="2"/>
    <x v="1"/>
    <n v="91540"/>
    <n v="760"/>
    <n v="0"/>
    <x v="0"/>
    <x v="1"/>
    <n v="16"/>
    <s v="Poor"/>
    <n v="21294.791307164829"/>
    <n v="0.232628264225091"/>
    <n v="0"/>
    <n v="177884"/>
    <n v="0"/>
    <s v="East Territown"/>
    <s v="NE"/>
    <s v="Wallis and Futuna"/>
    <n v="0"/>
    <n v="0"/>
    <x v="0"/>
    <x v="0"/>
    <n v="0.86798929851025053"/>
    <s v="Approve"/>
  </r>
  <r>
    <n v="140"/>
    <n v="22"/>
    <s v="Male"/>
    <x v="0"/>
    <x v="2"/>
    <n v="0"/>
    <n v="632"/>
    <n v="0"/>
    <x v="3"/>
    <x v="0"/>
    <n v="1"/>
    <s v="Excellent"/>
    <n v="0"/>
    <n v="0.12600122294609301"/>
    <n v="0"/>
    <n v="83144"/>
    <n v="4"/>
    <s v="Port Tylermouth"/>
    <s v="HI"/>
    <s v="Sweden"/>
    <n v="3"/>
    <n v="1"/>
    <x v="1"/>
    <x v="0"/>
    <n v="0.74308852200506093"/>
    <s v="Approve"/>
  </r>
  <r>
    <n v="141"/>
    <n v="35"/>
    <s v="Male"/>
    <x v="3"/>
    <x v="0"/>
    <n v="114877"/>
    <n v="699"/>
    <n v="46113"/>
    <x v="0"/>
    <x v="0"/>
    <n v="6"/>
    <s v="Excellent"/>
    <n v="44791.330027711876"/>
    <n v="0.38990685714034901"/>
    <n v="0.1814379527292615"/>
    <n v="254153"/>
    <n v="0"/>
    <s v="Port Andreamouth"/>
    <s v="WV"/>
    <s v="Luxembourg"/>
    <n v="1"/>
    <n v="1"/>
    <x v="1"/>
    <x v="3"/>
    <n v="0.65740701897870957"/>
    <s v="Review"/>
  </r>
  <r>
    <n v="142"/>
    <n v="36"/>
    <s v="Female"/>
    <x v="1"/>
    <x v="0"/>
    <n v="44283"/>
    <n v="755"/>
    <n v="42326"/>
    <x v="3"/>
    <x v="2"/>
    <n v="7"/>
    <s v="Poor"/>
    <n v="5142.8198882111046"/>
    <n v="0.116135308994673"/>
    <n v="0.18491851981301061"/>
    <n v="228890"/>
    <n v="4"/>
    <s v="Turnerchester"/>
    <s v="NV"/>
    <s v="Micronesia"/>
    <n v="0"/>
    <n v="2"/>
    <x v="0"/>
    <x v="3"/>
    <n v="0.8637312588945516"/>
    <s v="Approve"/>
  </r>
  <r>
    <n v="143"/>
    <n v="59"/>
    <s v="Female"/>
    <x v="3"/>
    <x v="2"/>
    <n v="60385"/>
    <n v="743"/>
    <n v="30961"/>
    <x v="0"/>
    <x v="2"/>
    <n v="19"/>
    <s v="Excellent"/>
    <n v="23174.495941288245"/>
    <n v="0.38377901699574801"/>
    <n v="0.13894448682852398"/>
    <n v="222830"/>
    <n v="4"/>
    <s v="Greenport"/>
    <s v="WV"/>
    <s v="Azerbaijan"/>
    <n v="2"/>
    <n v="0"/>
    <x v="0"/>
    <x v="0"/>
    <n v="0.68729961975779297"/>
    <s v="Review"/>
  </r>
  <r>
    <n v="144"/>
    <n v="28"/>
    <s v="Male"/>
    <x v="2"/>
    <x v="0"/>
    <n v="0"/>
    <n v="618"/>
    <n v="0"/>
    <x v="3"/>
    <x v="0"/>
    <n v="14"/>
    <s v="Poor"/>
    <n v="0"/>
    <n v="0.34611190134203101"/>
    <n v="0"/>
    <n v="25885"/>
    <n v="3"/>
    <s v="South Jeremy"/>
    <s v="SC"/>
    <s v="Myanmar"/>
    <n v="0"/>
    <n v="0"/>
    <x v="1"/>
    <x v="0"/>
    <n v="0.77083309626405738"/>
    <s v="Approve"/>
  </r>
  <r>
    <n v="145"/>
    <n v="66"/>
    <s v="Female"/>
    <x v="2"/>
    <x v="0"/>
    <n v="47785"/>
    <n v="0"/>
    <n v="14137"/>
    <x v="1"/>
    <x v="1"/>
    <n v="16"/>
    <s v="Fair"/>
    <n v="17673.142072464627"/>
    <n v="0.36984706649502203"/>
    <n v="9.5778483885610527E-2"/>
    <n v="147601"/>
    <n v="1"/>
    <s v="South Maria"/>
    <s v="NM"/>
    <s v="Czech Republic"/>
    <n v="4"/>
    <n v="0"/>
    <x v="1"/>
    <x v="0"/>
    <n v="0.36989018327437129"/>
    <s v="Reject"/>
  </r>
  <r>
    <n v="146"/>
    <n v="36"/>
    <s v="Non-binary"/>
    <x v="1"/>
    <x v="2"/>
    <n v="69895"/>
    <n v="680"/>
    <n v="13132"/>
    <x v="0"/>
    <x v="0"/>
    <n v="18"/>
    <s v="Poor"/>
    <n v="41467.394020154206"/>
    <n v="0.59328126504262402"/>
    <e v="#DIV/0!"/>
    <n v="0"/>
    <n v="2"/>
    <s v="Heathermouth"/>
    <s v="ME"/>
    <s v="Turkey"/>
    <n v="0"/>
    <n v="0"/>
    <x v="0"/>
    <x v="1"/>
    <e v="#DIV/0!"/>
    <e v="#DIV/0!"/>
  </r>
  <r>
    <n v="147"/>
    <n v="60"/>
    <s v="Male"/>
    <x v="3"/>
    <x v="0"/>
    <n v="61559"/>
    <n v="623"/>
    <n v="9038"/>
    <x v="2"/>
    <x v="0"/>
    <n v="16"/>
    <s v="Fair"/>
    <n v="32665.71546824211"/>
    <n v="0.53064077500027795"/>
    <e v="#DIV/0!"/>
    <n v="0"/>
    <n v="1"/>
    <s v="New Kevin"/>
    <s v="OH"/>
    <s v="Guinea-Bissau"/>
    <n v="0"/>
    <n v="1"/>
    <x v="0"/>
    <x v="1"/>
    <e v="#DIV/0!"/>
    <e v="#DIV/0!"/>
  </r>
  <r>
    <n v="148"/>
    <n v="63"/>
    <s v="Female"/>
    <x v="3"/>
    <x v="2"/>
    <n v="40113"/>
    <n v="722"/>
    <n v="5044"/>
    <x v="3"/>
    <x v="1"/>
    <n v="1"/>
    <s v="Excellent"/>
    <n v="19905.853924133527"/>
    <n v="0.49624445751086999"/>
    <n v="3.1625212391766411E-2"/>
    <n v="159493"/>
    <n v="3"/>
    <s v="New Martinberg"/>
    <s v="OR"/>
    <s v="Cyprus"/>
    <n v="0"/>
    <n v="2"/>
    <x v="0"/>
    <x v="0"/>
    <n v="0.76569050915727466"/>
    <s v="Approve"/>
  </r>
  <r>
    <n v="149"/>
    <n v="43"/>
    <s v="Female"/>
    <x v="1"/>
    <x v="2"/>
    <n v="29797"/>
    <n v="727"/>
    <n v="10640"/>
    <x v="0"/>
    <x v="2"/>
    <n v="14"/>
    <s v="Excellent"/>
    <n v="15175.703384732333"/>
    <n v="0.50930306355446298"/>
    <n v="0.11916094567201621"/>
    <n v="89291"/>
    <n v="4"/>
    <s v="Frankport"/>
    <s v="NE"/>
    <s v="Austria"/>
    <n v="3"/>
    <n v="0"/>
    <x v="0"/>
    <x v="0"/>
    <n v="0.64648800291036901"/>
    <s v="Review"/>
  </r>
  <r>
    <n v="150"/>
    <n v="39"/>
    <s v="Non-binary"/>
    <x v="1"/>
    <x v="0"/>
    <n v="31137"/>
    <n v="757"/>
    <n v="7326"/>
    <x v="3"/>
    <x v="0"/>
    <n v="9"/>
    <s v="Poor"/>
    <n v="13756.148098523952"/>
    <n v="0.44179426722304499"/>
    <n v="0.10640831977689984"/>
    <n v="68848"/>
    <n v="3"/>
    <s v="North Nathantown"/>
    <s v="MN"/>
    <s v="Indonesia"/>
    <n v="1"/>
    <n v="2"/>
    <x v="1"/>
    <x v="3"/>
    <n v="0.68262450032215105"/>
    <s v="Review"/>
  </r>
  <r>
    <n v="151"/>
    <n v="62"/>
    <s v="Female"/>
    <x v="0"/>
    <x v="0"/>
    <n v="115923"/>
    <n v="726"/>
    <n v="37406"/>
    <x v="3"/>
    <x v="2"/>
    <n v="17"/>
    <s v="Good"/>
    <n v="33305.938934692502"/>
    <n v="0.28731087820960899"/>
    <n v="0.24261567798259154"/>
    <n v="154178"/>
    <n v="1"/>
    <s v="West Elizabethside"/>
    <s v="MA"/>
    <s v="Peru"/>
    <n v="2"/>
    <n v="1"/>
    <x v="2"/>
    <x v="0"/>
    <n v="0.68795026760726563"/>
    <s v="Review"/>
  </r>
  <r>
    <n v="152"/>
    <n v="39"/>
    <s v="Male"/>
    <x v="3"/>
    <x v="2"/>
    <n v="117661"/>
    <n v="763"/>
    <n v="8876"/>
    <x v="2"/>
    <x v="0"/>
    <n v="15"/>
    <s v="Poor"/>
    <n v="66492.398807333113"/>
    <n v="0.56511842332916695"/>
    <e v="#DIV/0!"/>
    <n v="0"/>
    <n v="2"/>
    <s v="New Brianshire"/>
    <s v="PW"/>
    <s v="Armenia"/>
    <n v="2"/>
    <n v="1"/>
    <x v="0"/>
    <x v="1"/>
    <e v="#DIV/0!"/>
    <e v="#DIV/0!"/>
  </r>
  <r>
    <n v="153"/>
    <n v="22"/>
    <s v="Female"/>
    <x v="3"/>
    <x v="1"/>
    <n v="69738"/>
    <n v="727"/>
    <n v="15974"/>
    <x v="1"/>
    <x v="2"/>
    <n v="10"/>
    <s v="Good"/>
    <n v="27022.321311712254"/>
    <n v="0.38748345681998703"/>
    <n v="6.6916055412894762E-2"/>
    <n v="238717"/>
    <n v="1"/>
    <s v="New Kathryn"/>
    <s v="OR"/>
    <s v="Norway"/>
    <n v="0"/>
    <n v="1"/>
    <x v="0"/>
    <x v="3"/>
    <n v="0.79348286298253601"/>
    <s v="Approve"/>
  </r>
  <r>
    <n v="154"/>
    <n v="59"/>
    <s v="Female"/>
    <x v="2"/>
    <x v="0"/>
    <n v="91035"/>
    <n v="0"/>
    <n v="44865"/>
    <x v="3"/>
    <x v="2"/>
    <n v="5"/>
    <s v="Poor"/>
    <n v="38917.966522822659"/>
    <n v="0.42750553658288198"/>
    <e v="#DIV/0!"/>
    <n v="0"/>
    <n v="0"/>
    <s v="Kristinfort"/>
    <s v="AR"/>
    <s v="Algeria"/>
    <n v="1"/>
    <n v="0"/>
    <x v="1"/>
    <x v="1"/>
    <e v="#DIV/0!"/>
    <e v="#DIV/0!"/>
  </r>
  <r>
    <n v="155"/>
    <n v="37"/>
    <s v="Non-binary"/>
    <x v="0"/>
    <x v="0"/>
    <n v="76795"/>
    <n v="645"/>
    <n v="33454"/>
    <x v="3"/>
    <x v="2"/>
    <n v="13"/>
    <s v="Excellent"/>
    <n v="39051.120792701731"/>
    <n v="0.50851124152225702"/>
    <n v="0.83099011376620791"/>
    <n v="40258"/>
    <n v="4"/>
    <s v="Andreaborough"/>
    <s v="NV"/>
    <s v="Bangladesh"/>
    <n v="3"/>
    <n v="0"/>
    <x v="0"/>
    <x v="0"/>
    <n v="0.46791527145674799"/>
    <s v="Reject"/>
  </r>
  <r>
    <n v="156"/>
    <n v="58"/>
    <s v="Male"/>
    <x v="0"/>
    <x v="2"/>
    <n v="69029"/>
    <n v="0"/>
    <n v="39742"/>
    <x v="1"/>
    <x v="0"/>
    <n v="12"/>
    <s v="Fair"/>
    <n v="25513.591004263108"/>
    <n v="0.36960684645964897"/>
    <e v="#DIV/0!"/>
    <n v="0"/>
    <n v="4"/>
    <s v="Phillipsbury"/>
    <s v="AL"/>
    <s v="American Samoa"/>
    <n v="4"/>
    <n v="1"/>
    <x v="0"/>
    <x v="1"/>
    <e v="#DIV/0!"/>
    <e v="#DIV/0!"/>
  </r>
  <r>
    <n v="157"/>
    <n v="47"/>
    <s v="Female"/>
    <x v="0"/>
    <x v="3"/>
    <n v="65463"/>
    <n v="710"/>
    <n v="0"/>
    <x v="2"/>
    <x v="0"/>
    <n v="4"/>
    <s v="Good"/>
    <n v="33343.916736200117"/>
    <n v="0.50935515842842705"/>
    <n v="0"/>
    <n v="230368"/>
    <n v="4"/>
    <s v="Anthonyside"/>
    <s v="NH"/>
    <s v="Ireland"/>
    <n v="4"/>
    <n v="2"/>
    <x v="0"/>
    <x v="0"/>
    <n v="0.66274900802702752"/>
    <s v="Review"/>
  </r>
  <r>
    <n v="158"/>
    <n v="58"/>
    <s v="Non-binary"/>
    <x v="1"/>
    <x v="2"/>
    <n v="0"/>
    <n v="791"/>
    <n v="34903"/>
    <x v="1"/>
    <x v="2"/>
    <n v="7"/>
    <s v="Good"/>
    <n v="0"/>
    <n v="0.17748930935535001"/>
    <n v="0.14749720032962158"/>
    <n v="236635"/>
    <n v="3"/>
    <s v="New Marisashire"/>
    <s v="NE"/>
    <s v="Namibia"/>
    <n v="0"/>
    <n v="0"/>
    <x v="0"/>
    <x v="0"/>
    <n v="0.86880932268302635"/>
    <s v="Approve"/>
  </r>
  <r>
    <n v="159"/>
    <n v="51"/>
    <s v="Non-binary"/>
    <x v="1"/>
    <x v="3"/>
    <n v="40561"/>
    <n v="632"/>
    <n v="42722"/>
    <x v="3"/>
    <x v="0"/>
    <n v="3"/>
    <s v="Good"/>
    <n v="15490.239178616532"/>
    <n v="0.38189983428950303"/>
    <e v="#DIV/0!"/>
    <n v="0"/>
    <n v="0"/>
    <s v="North Feliciaville"/>
    <s v="VA"/>
    <s v="Iran"/>
    <n v="0"/>
    <n v="2"/>
    <x v="0"/>
    <x v="1"/>
    <e v="#DIV/0!"/>
    <e v="#DIV/0!"/>
  </r>
  <r>
    <n v="160"/>
    <n v="25"/>
    <s v="Female"/>
    <x v="1"/>
    <x v="2"/>
    <n v="23159"/>
    <n v="634"/>
    <n v="0"/>
    <x v="0"/>
    <x v="1"/>
    <n v="11"/>
    <s v="Good"/>
    <n v="13742.710443940929"/>
    <n v="0.59340690202257995"/>
    <n v="0"/>
    <n v="241024"/>
    <n v="3"/>
    <s v="Stevensonborough"/>
    <s v="NV"/>
    <s v="Egypt"/>
    <n v="0"/>
    <n v="2"/>
    <x v="1"/>
    <x v="0"/>
    <n v="0.70375570717100377"/>
    <s v="Approve"/>
  </r>
  <r>
    <n v="161"/>
    <n v="27"/>
    <s v="Non-binary"/>
    <x v="3"/>
    <x v="1"/>
    <n v="61232"/>
    <n v="643"/>
    <n v="46522"/>
    <x v="0"/>
    <x v="0"/>
    <n v="6"/>
    <s v="Fair"/>
    <n v="9252.0985376643148"/>
    <n v="0.15109907462869601"/>
    <n v="0.16291440357751935"/>
    <n v="285561"/>
    <n v="2"/>
    <s v="Villafurt"/>
    <s v="RI"/>
    <s v="Sao Tome and Principe"/>
    <n v="2"/>
    <n v="0"/>
    <x v="0"/>
    <x v="2"/>
    <n v="0.70786517467366517"/>
    <s v="Approve"/>
  </r>
  <r>
    <n v="162"/>
    <n v="36"/>
    <s v="Female"/>
    <x v="1"/>
    <x v="2"/>
    <n v="108304"/>
    <n v="675"/>
    <n v="46461"/>
    <x v="1"/>
    <x v="2"/>
    <n v="15"/>
    <s v="Excellent"/>
    <n v="14513.204652795439"/>
    <n v="0.13400432719747599"/>
    <e v="#DIV/0!"/>
    <n v="0"/>
    <n v="0"/>
    <s v="South Teresaburgh"/>
    <s v="IL"/>
    <s v="Japan"/>
    <n v="1"/>
    <n v="2"/>
    <x v="1"/>
    <x v="1"/>
    <e v="#DIV/0!"/>
    <e v="#DIV/0!"/>
  </r>
  <r>
    <n v="163"/>
    <n v="56"/>
    <s v="Non-binary"/>
    <x v="1"/>
    <x v="1"/>
    <n v="0"/>
    <n v="728"/>
    <n v="42333"/>
    <x v="2"/>
    <x v="1"/>
    <n v="17"/>
    <s v="Good"/>
    <n v="0"/>
    <n v="0.34546291141135499"/>
    <e v="#DIV/0!"/>
    <n v="0"/>
    <n v="2"/>
    <s v="Amandabury"/>
    <s v="NC"/>
    <s v="Australia"/>
    <n v="3"/>
    <n v="2"/>
    <x v="0"/>
    <x v="1"/>
    <e v="#DIV/0!"/>
    <e v="#DIV/0!"/>
  </r>
  <r>
    <n v="164"/>
    <n v="34"/>
    <s v="Female"/>
    <x v="3"/>
    <x v="1"/>
    <n v="118679"/>
    <n v="731"/>
    <n v="40823"/>
    <x v="1"/>
    <x v="1"/>
    <n v="6"/>
    <s v="Poor"/>
    <n v="42006.62582287188"/>
    <n v="0.35395163274776398"/>
    <n v="0.63932783111208558"/>
    <n v="63853"/>
    <n v="0"/>
    <s v="North Jeremy"/>
    <s v="AS"/>
    <s v="Georgia"/>
    <n v="0"/>
    <n v="2"/>
    <x v="0"/>
    <x v="3"/>
    <n v="0.69083783284214262"/>
    <s v="Review"/>
  </r>
  <r>
    <n v="165"/>
    <n v="65"/>
    <s v="Male"/>
    <x v="2"/>
    <x v="2"/>
    <n v="89126"/>
    <n v="643"/>
    <n v="38741"/>
    <x v="1"/>
    <x v="1"/>
    <n v="0"/>
    <s v="Excellent"/>
    <n v="11715.537730840597"/>
    <n v="0.13144915884074901"/>
    <n v="0.76579888908656035"/>
    <n v="50589"/>
    <n v="1"/>
    <s v="New Julieside"/>
    <s v="AK"/>
    <s v="Martinique"/>
    <n v="4"/>
    <n v="0"/>
    <x v="2"/>
    <x v="0"/>
    <n v="0.59318325230824098"/>
    <s v="Reject"/>
  </r>
  <r>
    <n v="166"/>
    <n v="34"/>
    <s v="Female"/>
    <x v="0"/>
    <x v="0"/>
    <n v="35198"/>
    <n v="718"/>
    <n v="0"/>
    <x v="0"/>
    <x v="0"/>
    <n v="9"/>
    <s v="Good"/>
    <n v="5484.8610645691597"/>
    <n v="0.15582877051449401"/>
    <n v="0"/>
    <n v="222837"/>
    <n v="0"/>
    <s v="Port Matthew"/>
    <s v="NE"/>
    <s v="Panama"/>
    <n v="3"/>
    <n v="1"/>
    <x v="0"/>
    <x v="0"/>
    <n v="0.77236247995676277"/>
    <s v="Approve"/>
  </r>
  <r>
    <n v="167"/>
    <n v="66"/>
    <s v="Non-binary"/>
    <x v="0"/>
    <x v="1"/>
    <n v="104677"/>
    <n v="784"/>
    <n v="24588"/>
    <x v="2"/>
    <x v="0"/>
    <n v="9"/>
    <s v="Fair"/>
    <n v="31909.318201051388"/>
    <n v="0.30483600218817303"/>
    <n v="0.4860825557488534"/>
    <n v="50584"/>
    <n v="4"/>
    <s v="South Karen"/>
    <s v="NM"/>
    <s v="Finland"/>
    <n v="4"/>
    <n v="0"/>
    <x v="0"/>
    <x v="0"/>
    <n v="0.65977713263822191"/>
    <s v="Review"/>
  </r>
  <r>
    <n v="168"/>
    <n v="30"/>
    <s v="Non-binary"/>
    <x v="0"/>
    <x v="2"/>
    <n v="0"/>
    <n v="699"/>
    <n v="29559"/>
    <x v="2"/>
    <x v="0"/>
    <n v="10"/>
    <s v="Poor"/>
    <n v="0"/>
    <n v="0.181094002949483"/>
    <n v="0.14501292699558962"/>
    <n v="203837"/>
    <n v="0"/>
    <s v="North Amber"/>
    <s v="NE"/>
    <s v="United States Virgin Islands"/>
    <n v="0"/>
    <n v="0"/>
    <x v="0"/>
    <x v="0"/>
    <n v="0.82733588038270389"/>
    <s v="Approve"/>
  </r>
  <r>
    <n v="169"/>
    <n v="59"/>
    <s v="Female"/>
    <x v="2"/>
    <x v="3"/>
    <n v="80047"/>
    <n v="697"/>
    <n v="42968"/>
    <x v="0"/>
    <x v="1"/>
    <n v="0"/>
    <s v="Fair"/>
    <n v="28934.031937636377"/>
    <n v="0.36146303968464"/>
    <e v="#DIV/0!"/>
    <n v="0"/>
    <n v="1"/>
    <s v="North Theresaville"/>
    <s v="ID"/>
    <s v="Samoa"/>
    <n v="1"/>
    <n v="1"/>
    <x v="1"/>
    <x v="1"/>
    <e v="#DIV/0!"/>
    <e v="#DIV/0!"/>
  </r>
  <r>
    <n v="170"/>
    <n v="27"/>
    <s v="Non-binary"/>
    <x v="2"/>
    <x v="0"/>
    <n v="80523"/>
    <n v="604"/>
    <n v="13043"/>
    <x v="1"/>
    <x v="1"/>
    <n v="15"/>
    <s v="Excellent"/>
    <n v="9040.33722624863"/>
    <n v="0.112270248578029"/>
    <n v="6.4612488544324179E-2"/>
    <n v="201865"/>
    <n v="3"/>
    <s v="North Jessicachester"/>
    <s v="WY"/>
    <s v="Andorra"/>
    <n v="4"/>
    <n v="1"/>
    <x v="0"/>
    <x v="0"/>
    <n v="0.72184087216217085"/>
    <s v="Approve"/>
  </r>
  <r>
    <n v="171"/>
    <n v="64"/>
    <s v="Non-binary"/>
    <x v="0"/>
    <x v="0"/>
    <n v="117835"/>
    <n v="640"/>
    <n v="45787"/>
    <x v="0"/>
    <x v="2"/>
    <n v="19"/>
    <s v="Excellent"/>
    <n v="48564.980021463118"/>
    <n v="0.41214393025385598"/>
    <e v="#DIV/0!"/>
    <n v="0"/>
    <n v="0"/>
    <s v="Odomfort"/>
    <s v="HI"/>
    <s v="Cape Verde"/>
    <n v="2"/>
    <n v="0"/>
    <x v="1"/>
    <x v="1"/>
    <e v="#DIV/0!"/>
    <e v="#DIV/0!"/>
  </r>
  <r>
    <n v="172"/>
    <n v="61"/>
    <s v="Non-binary"/>
    <x v="0"/>
    <x v="0"/>
    <n v="0"/>
    <n v="604"/>
    <n v="29783"/>
    <x v="3"/>
    <x v="1"/>
    <n v="13"/>
    <s v="Excellent"/>
    <n v="0"/>
    <n v="0.410342991020263"/>
    <e v="#DIV/0!"/>
    <n v="0"/>
    <n v="3"/>
    <s v="Humphreymouth"/>
    <s v="CO"/>
    <s v="Cocos (Keeling) Islands"/>
    <n v="1"/>
    <n v="2"/>
    <x v="2"/>
    <x v="1"/>
    <e v="#DIV/0!"/>
    <e v="#DIV/0!"/>
  </r>
  <r>
    <n v="173"/>
    <n v="67"/>
    <s v="Female"/>
    <x v="1"/>
    <x v="0"/>
    <n v="0"/>
    <n v="750"/>
    <n v="46529"/>
    <x v="1"/>
    <x v="2"/>
    <n v="19"/>
    <s v="Fair"/>
    <n v="0"/>
    <n v="0.44873980226889798"/>
    <n v="0.16027570907938521"/>
    <n v="290306"/>
    <n v="0"/>
    <s v="Hodgesville"/>
    <s v="NV"/>
    <s v="Micronesia"/>
    <n v="0"/>
    <n v="1"/>
    <x v="0"/>
    <x v="0"/>
    <n v="0.7666562508367869"/>
    <s v="Approve"/>
  </r>
  <r>
    <n v="174"/>
    <n v="32"/>
    <s v="Non-binary"/>
    <x v="2"/>
    <x v="3"/>
    <n v="91656"/>
    <n v="661"/>
    <n v="0"/>
    <x v="3"/>
    <x v="2"/>
    <n v="1"/>
    <s v="Excellent"/>
    <n v="47229.934928814007"/>
    <n v="0.51529561544049496"/>
    <e v="#DIV/0!"/>
    <n v="0"/>
    <n v="4"/>
    <s v="Amyview"/>
    <s v="CO"/>
    <s v="United Arab Emirates"/>
    <n v="0"/>
    <n v="2"/>
    <x v="2"/>
    <x v="1"/>
    <e v="#DIV/0!"/>
    <e v="#DIV/0!"/>
  </r>
  <r>
    <n v="175"/>
    <n v="43"/>
    <s v="Non-binary"/>
    <x v="2"/>
    <x v="2"/>
    <n v="87687"/>
    <n v="791"/>
    <n v="16663"/>
    <x v="1"/>
    <x v="0"/>
    <n v="9"/>
    <s v="Fair"/>
    <n v="27641.192622942035"/>
    <n v="0.31522566199028401"/>
    <n v="5.7206517485014319E-2"/>
    <n v="291278"/>
    <n v="0"/>
    <s v="Jordanville"/>
    <s v="CT"/>
    <s v="Solomon Islands"/>
    <n v="1"/>
    <n v="0"/>
    <x v="1"/>
    <x v="3"/>
    <n v="0.74554655346146759"/>
    <s v="Approve"/>
  </r>
  <r>
    <n v="176"/>
    <n v="46"/>
    <s v="Female"/>
    <x v="0"/>
    <x v="0"/>
    <n v="81289"/>
    <n v="722"/>
    <n v="0"/>
    <x v="1"/>
    <x v="1"/>
    <n v="13"/>
    <s v="Fair"/>
    <n v="20198.645148856514"/>
    <n v="0.248479439393479"/>
    <n v="0"/>
    <n v="103462"/>
    <n v="3"/>
    <s v="East Brenda"/>
    <s v="TN"/>
    <s v="Burkina Faso"/>
    <n v="3"/>
    <n v="2"/>
    <x v="0"/>
    <x v="0"/>
    <n v="0.7463450570708452"/>
    <s v="Approve"/>
  </r>
  <r>
    <n v="177"/>
    <n v="56"/>
    <s v="Female"/>
    <x v="1"/>
    <x v="1"/>
    <n v="27807"/>
    <n v="681"/>
    <n v="0"/>
    <x v="3"/>
    <x v="1"/>
    <n v="12"/>
    <s v="Fair"/>
    <n v="13821.249771483015"/>
    <n v="0.49704210348052702"/>
    <n v="0"/>
    <n v="178108"/>
    <n v="0"/>
    <s v="Johnbury"/>
    <s v="WI"/>
    <s v="Kiribati"/>
    <n v="2"/>
    <n v="0"/>
    <x v="1"/>
    <x v="0"/>
    <n v="0.65355403562250869"/>
    <s v="Review"/>
  </r>
  <r>
    <n v="178"/>
    <n v="35"/>
    <s v="Male"/>
    <x v="1"/>
    <x v="1"/>
    <n v="0"/>
    <n v="711"/>
    <n v="15286"/>
    <x v="3"/>
    <x v="1"/>
    <n v="1"/>
    <s v="Excellent"/>
    <n v="0"/>
    <n v="0.383451591065335"/>
    <n v="9.7780961945640288E-2"/>
    <n v="156329"/>
    <n v="0"/>
    <s v="North Taylorville"/>
    <s v="NV"/>
    <s v="Niger"/>
    <n v="2"/>
    <n v="0"/>
    <x v="0"/>
    <x v="0"/>
    <n v="0.68140833029127157"/>
    <s v="Review"/>
  </r>
  <r>
    <n v="179"/>
    <n v="37"/>
    <s v="Female"/>
    <x v="0"/>
    <x v="2"/>
    <n v="20987"/>
    <n v="640"/>
    <n v="8042"/>
    <x v="2"/>
    <x v="1"/>
    <n v="12"/>
    <s v="Fair"/>
    <n v="9293.309795851721"/>
    <n v="0.44281268384484301"/>
    <n v="0.14419421932152335"/>
    <n v="55772"/>
    <n v="3"/>
    <s v="Bradleyshire"/>
    <s v="NE"/>
    <s v="Falkland Islands (Malvinas)"/>
    <n v="1"/>
    <n v="1"/>
    <x v="0"/>
    <x v="2"/>
    <n v="0.62276179542668697"/>
    <s v="Review"/>
  </r>
  <r>
    <n v="180"/>
    <n v="24"/>
    <s v="Non-binary"/>
    <x v="2"/>
    <x v="1"/>
    <n v="61876"/>
    <n v="791"/>
    <n v="7070"/>
    <x v="3"/>
    <x v="0"/>
    <n v="0"/>
    <s v="Excellent"/>
    <n v="7095.5398485508549"/>
    <n v="0.114673538182023"/>
    <n v="5.3817871796238079E-2"/>
    <n v="131369"/>
    <n v="2"/>
    <s v="East Stephentown"/>
    <s v="SD"/>
    <s v="Slovakia (Slovak Republic)"/>
    <n v="0"/>
    <n v="0"/>
    <x v="0"/>
    <x v="3"/>
    <n v="0.90638991974170102"/>
    <s v="Approve"/>
  </r>
  <r>
    <n v="181"/>
    <n v="31"/>
    <s v="Female"/>
    <x v="2"/>
    <x v="1"/>
    <n v="108454"/>
    <n v="716"/>
    <n v="33552"/>
    <x v="3"/>
    <x v="0"/>
    <n v="8"/>
    <s v="Poor"/>
    <n v="63771.202991425154"/>
    <n v="0.58800231426618799"/>
    <n v="1.3433696348494555"/>
    <n v="24976"/>
    <n v="0"/>
    <s v="South Danielleview"/>
    <s v="VT"/>
    <s v="Chile"/>
    <n v="2"/>
    <n v="0"/>
    <x v="2"/>
    <x v="0"/>
    <n v="0.37314760097247474"/>
    <s v="Reject"/>
  </r>
  <r>
    <n v="182"/>
    <n v="25"/>
    <s v="Male"/>
    <x v="2"/>
    <x v="1"/>
    <n v="0"/>
    <n v="753"/>
    <n v="0"/>
    <x v="3"/>
    <x v="2"/>
    <n v="7"/>
    <s v="Excellent"/>
    <n v="0"/>
    <n v="0.104689104946939"/>
    <n v="0"/>
    <n v="101481"/>
    <n v="2"/>
    <s v="Lake Brendan"/>
    <s v="AS"/>
    <s v="Brunei Darussalam"/>
    <n v="3"/>
    <n v="1"/>
    <x v="0"/>
    <x v="0"/>
    <n v="0.80325993518258487"/>
    <s v="Approve"/>
  </r>
  <r>
    <n v="183"/>
    <n v="18"/>
    <s v="Female"/>
    <x v="0"/>
    <x v="2"/>
    <n v="87346"/>
    <n v="0"/>
    <n v="26863"/>
    <x v="2"/>
    <x v="1"/>
    <n v="11"/>
    <s v="Poor"/>
    <n v="48616.700981421702"/>
    <n v="0.55659905412293298"/>
    <n v="0.16373787798440823"/>
    <n v="164061"/>
    <n v="3"/>
    <s v="South Jeremyfurt"/>
    <s v="AK"/>
    <s v="Cote d'Ivoire"/>
    <n v="3"/>
    <n v="1"/>
    <x v="0"/>
    <x v="0"/>
    <n v="0.30027270816623852"/>
    <s v="Reject"/>
  </r>
  <r>
    <n v="184"/>
    <n v="26"/>
    <s v="Male"/>
    <x v="3"/>
    <x v="1"/>
    <n v="28583"/>
    <n v="611"/>
    <n v="29949"/>
    <x v="3"/>
    <x v="1"/>
    <n v="19"/>
    <s v="Excellent"/>
    <n v="5720.7100388634635"/>
    <n v="0.20014379312400599"/>
    <n v="0.21448982661195024"/>
    <n v="139629"/>
    <n v="3"/>
    <s v="West Ashleyberg"/>
    <s v="KS"/>
    <s v="Libyan Arab Jamahiriya"/>
    <n v="2"/>
    <n v="0"/>
    <x v="1"/>
    <x v="2"/>
    <n v="0.66861445229596372"/>
    <s v="Review"/>
  </r>
  <r>
    <n v="185"/>
    <n v="43"/>
    <s v="Female"/>
    <x v="0"/>
    <x v="0"/>
    <n v="0"/>
    <n v="705"/>
    <n v="12071"/>
    <x v="0"/>
    <x v="1"/>
    <n v="8"/>
    <s v="Good"/>
    <n v="0"/>
    <n v="0.119108756065633"/>
    <n v="0.14092087137220108"/>
    <n v="85658"/>
    <n v="0"/>
    <s v="Andrewshire"/>
    <s v="DE"/>
    <s v="Djibouti"/>
    <n v="2"/>
    <n v="0"/>
    <x v="0"/>
    <x v="0"/>
    <n v="0.74941653223920324"/>
    <s v="Approve"/>
  </r>
  <r>
    <n v="186"/>
    <n v="53"/>
    <s v="Female"/>
    <x v="3"/>
    <x v="3"/>
    <n v="31340"/>
    <n v="790"/>
    <n v="6687"/>
    <x v="0"/>
    <x v="2"/>
    <n v="4"/>
    <s v="Excellent"/>
    <n v="6114.7489149575795"/>
    <n v="0.195110048339425"/>
    <e v="#DIV/0!"/>
    <n v="0"/>
    <n v="2"/>
    <s v="Charlesstad"/>
    <s v="OH"/>
    <s v="Samoa"/>
    <n v="0"/>
    <n v="2"/>
    <x v="0"/>
    <x v="1"/>
    <e v="#DIV/0!"/>
    <e v="#DIV/0!"/>
  </r>
  <r>
    <n v="187"/>
    <n v="41"/>
    <s v="Male"/>
    <x v="1"/>
    <x v="1"/>
    <n v="50737"/>
    <n v="624"/>
    <n v="0"/>
    <x v="1"/>
    <x v="2"/>
    <n v="4"/>
    <s v="Good"/>
    <n v="27317.964233395927"/>
    <n v="0.53842293066984503"/>
    <n v="0"/>
    <n v="261675"/>
    <n v="0"/>
    <s v="Christensenfurt"/>
    <s v="GA"/>
    <s v="Yemen"/>
    <n v="2"/>
    <n v="1"/>
    <x v="1"/>
    <x v="0"/>
    <n v="0.61580645413237978"/>
    <s v="Review"/>
  </r>
  <r>
    <n v="188"/>
    <n v="61"/>
    <s v="Non-binary"/>
    <x v="2"/>
    <x v="1"/>
    <n v="88056"/>
    <n v="684"/>
    <n v="9746"/>
    <x v="3"/>
    <x v="1"/>
    <n v="15"/>
    <s v="Good"/>
    <n v="31819.62275135547"/>
    <n v="0.36135666793126497"/>
    <n v="0.20161774136825339"/>
    <n v="48339"/>
    <n v="0"/>
    <s v="Meganfurt"/>
    <s v="NE"/>
    <s v="Comoros"/>
    <n v="0"/>
    <n v="0"/>
    <x v="0"/>
    <x v="3"/>
    <n v="0.75526945134696988"/>
    <s v="Approve"/>
  </r>
  <r>
    <n v="189"/>
    <n v="25"/>
    <s v="Male"/>
    <x v="0"/>
    <x v="2"/>
    <n v="115287"/>
    <n v="0"/>
    <n v="9520"/>
    <x v="1"/>
    <x v="0"/>
    <n v="3"/>
    <s v="Excellent"/>
    <n v="45251.570115326038"/>
    <n v="0.39251233977227301"/>
    <n v="0.13705927237650989"/>
    <n v="69459"/>
    <n v="3"/>
    <s v="Darrenstad"/>
    <s v="NH"/>
    <s v="Iran"/>
    <n v="1"/>
    <n v="2"/>
    <x v="0"/>
    <x v="2"/>
    <n v="0.35483444359301614"/>
    <s v="Reject"/>
  </r>
  <r>
    <n v="190"/>
    <n v="21"/>
    <s v="Male"/>
    <x v="1"/>
    <x v="0"/>
    <n v="39330"/>
    <n v="769"/>
    <n v="27489"/>
    <x v="2"/>
    <x v="2"/>
    <n v="14"/>
    <s v="Excellent"/>
    <n v="17879.84372867566"/>
    <n v="0.45461082452773099"/>
    <n v="9.6637429470390751E-2"/>
    <n v="284455"/>
    <n v="3"/>
    <s v="Martinezmouth"/>
    <s v="PA"/>
    <s v="Costa Rica"/>
    <n v="0"/>
    <n v="2"/>
    <x v="0"/>
    <x v="0"/>
    <n v="0.78606704452538034"/>
    <s v="Approve"/>
  </r>
  <r>
    <n v="191"/>
    <n v="52"/>
    <s v="Non-binary"/>
    <x v="0"/>
    <x v="0"/>
    <n v="111594"/>
    <n v="715"/>
    <n v="9174"/>
    <x v="2"/>
    <x v="0"/>
    <n v="4"/>
    <s v="Good"/>
    <n v="11250.363167183046"/>
    <n v="0.100815125967194"/>
    <n v="6.6927353108539908E-2"/>
    <n v="137074"/>
    <n v="2"/>
    <s v="Victoriamouth"/>
    <s v="MN"/>
    <s v="Western Sahara"/>
    <n v="2"/>
    <n v="1"/>
    <x v="0"/>
    <x v="0"/>
    <n v="0.77414776936591168"/>
    <s v="Approve"/>
  </r>
  <r>
    <n v="192"/>
    <n v="27"/>
    <s v="Female"/>
    <x v="3"/>
    <x v="0"/>
    <n v="102789"/>
    <n v="742"/>
    <n v="10729"/>
    <x v="0"/>
    <x v="1"/>
    <n v="17"/>
    <s v="Good"/>
    <n v="27887.437659272819"/>
    <n v="0.27130760742173599"/>
    <n v="3.9841362382237934E-2"/>
    <n v="269293"/>
    <n v="0"/>
    <s v="Lauratown"/>
    <s v="AL"/>
    <s v="Vanuatu"/>
    <n v="1"/>
    <n v="0"/>
    <x v="1"/>
    <x v="3"/>
    <n v="0.74041722307480951"/>
    <s v="Approve"/>
  </r>
  <r>
    <n v="193"/>
    <n v="34"/>
    <s v="Non-binary"/>
    <x v="1"/>
    <x v="1"/>
    <n v="0"/>
    <n v="793"/>
    <n v="21504"/>
    <x v="1"/>
    <x v="1"/>
    <n v="12"/>
    <s v="Good"/>
    <n v="0"/>
    <n v="0.435937741278905"/>
    <n v="0.11980211258189598"/>
    <n v="179496"/>
    <n v="2"/>
    <s v="Karenton"/>
    <s v="KS"/>
    <s v="Mali"/>
    <n v="2"/>
    <n v="1"/>
    <x v="0"/>
    <x v="0"/>
    <n v="0.69770269954439379"/>
    <s v="Review"/>
  </r>
  <r>
    <n v="194"/>
    <n v="18"/>
    <s v="Non-binary"/>
    <x v="3"/>
    <x v="0"/>
    <n v="27313"/>
    <n v="786"/>
    <n v="24399"/>
    <x v="1"/>
    <x v="2"/>
    <n v="10"/>
    <s v="Excellent"/>
    <n v="4125.5415224801372"/>
    <n v="0.15104681003478701"/>
    <n v="8.5717899263287697E-2"/>
    <n v="284643"/>
    <n v="4"/>
    <s v="Traceyshire"/>
    <s v="FL"/>
    <s v="North Macedonia"/>
    <n v="0"/>
    <n v="2"/>
    <x v="0"/>
    <x v="3"/>
    <n v="0.88687571047023961"/>
    <s v="Approve"/>
  </r>
  <r>
    <n v="195"/>
    <n v="46"/>
    <s v="Male"/>
    <x v="0"/>
    <x v="1"/>
    <n v="87228"/>
    <n v="602"/>
    <n v="0"/>
    <x v="3"/>
    <x v="2"/>
    <n v="7"/>
    <s v="Poor"/>
    <n v="48426.319298662471"/>
    <n v="0.55516943296490195"/>
    <n v="0"/>
    <n v="182601"/>
    <n v="4"/>
    <s v="Port Scottville"/>
    <s v="VT"/>
    <s v="Puerto Rico"/>
    <n v="4"/>
    <n v="1"/>
    <x v="0"/>
    <x v="0"/>
    <n v="0.60100472566608487"/>
    <s v="Review"/>
  </r>
  <r>
    <n v="196"/>
    <n v="63"/>
    <s v="Female"/>
    <x v="1"/>
    <x v="0"/>
    <n v="101844"/>
    <n v="688"/>
    <n v="9667"/>
    <x v="2"/>
    <x v="1"/>
    <n v="1"/>
    <s v="Excellent"/>
    <n v="25630.277177178967"/>
    <n v="0.25166212223772599"/>
    <n v="0.15621667043728385"/>
    <n v="61882"/>
    <n v="0"/>
    <s v="West Robin"/>
    <s v="IL"/>
    <s v="Somalia"/>
    <n v="4"/>
    <n v="2"/>
    <x v="0"/>
    <x v="0"/>
    <n v="0.69903580701900325"/>
    <s v="Review"/>
  </r>
  <r>
    <n v="197"/>
    <n v="32"/>
    <s v="Male"/>
    <x v="2"/>
    <x v="1"/>
    <n v="102949"/>
    <n v="637"/>
    <n v="38759"/>
    <x v="1"/>
    <x v="2"/>
    <n v="18"/>
    <s v="Poor"/>
    <n v="36195.264117160121"/>
    <n v="0.35158441672245599"/>
    <e v="#DIV/0!"/>
    <n v="0"/>
    <n v="0"/>
    <s v="Stanleyborough"/>
    <s v="PW"/>
    <s v="Pakistan"/>
    <n v="0"/>
    <n v="0"/>
    <x v="0"/>
    <x v="1"/>
    <e v="#DIV/0!"/>
    <e v="#DIV/0!"/>
  </r>
  <r>
    <n v="198"/>
    <n v="47"/>
    <s v="Non-binary"/>
    <x v="3"/>
    <x v="3"/>
    <n v="28673"/>
    <n v="699"/>
    <n v="19540"/>
    <x v="1"/>
    <x v="0"/>
    <n v="19"/>
    <s v="Fair"/>
    <n v="11699.750178548096"/>
    <n v="0.40804067166142699"/>
    <n v="7.6458642291724541E-2"/>
    <n v="255563"/>
    <n v="0"/>
    <s v="North Bonnie"/>
    <s v="MI"/>
    <s v="Mali"/>
    <n v="1"/>
    <n v="2"/>
    <x v="1"/>
    <x v="3"/>
    <n v="0.67296273670989371"/>
    <s v="Review"/>
  </r>
  <r>
    <n v="199"/>
    <n v="22"/>
    <s v="Female"/>
    <x v="1"/>
    <x v="1"/>
    <n v="35973"/>
    <n v="663"/>
    <n v="19492"/>
    <x v="1"/>
    <x v="0"/>
    <n v="2"/>
    <s v="Good"/>
    <n v="15558.117010170816"/>
    <n v="0.43249428766493803"/>
    <n v="0.2376899251274297"/>
    <n v="82006"/>
    <n v="3"/>
    <s v="Hartmanmouth"/>
    <s v="VI"/>
    <s v="Suriname"/>
    <n v="0"/>
    <n v="0"/>
    <x v="1"/>
    <x v="2"/>
    <n v="0.71738039534169928"/>
    <s v="Approve"/>
  </r>
  <r>
    <n v="200"/>
    <n v="41"/>
    <s v="Male"/>
    <x v="1"/>
    <x v="2"/>
    <n v="62011"/>
    <n v="747"/>
    <n v="15722"/>
    <x v="0"/>
    <x v="1"/>
    <n v="3"/>
    <s v="Poor"/>
    <n v="10948.284823718534"/>
    <n v="0.17655391501053899"/>
    <n v="6.0657034279210632E-2"/>
    <n v="259195"/>
    <n v="2"/>
    <s v="Garrettton"/>
    <s v="MD"/>
    <s v="Romania"/>
    <n v="3"/>
    <n v="0"/>
    <x v="1"/>
    <x v="0"/>
    <n v="0.76690241864099629"/>
    <s v="Approve"/>
  </r>
  <r>
    <n v="201"/>
    <n v="65"/>
    <s v="Female"/>
    <x v="3"/>
    <x v="0"/>
    <n v="0"/>
    <n v="618"/>
    <n v="27165"/>
    <x v="2"/>
    <x v="2"/>
    <n v="4"/>
    <s v="Poor"/>
    <n v="0"/>
    <n v="0.242235446943525"/>
    <n v="0.12360312317996505"/>
    <n v="219776"/>
    <n v="2"/>
    <s v="Jonesfurt"/>
    <s v="SD"/>
    <s v="Antarctica (the territory South of 60 deg S)"/>
    <n v="2"/>
    <n v="1"/>
    <x v="0"/>
    <x v="0"/>
    <n v="0.6772754079476162"/>
    <s v="Review"/>
  </r>
  <r>
    <n v="202"/>
    <n v="36"/>
    <s v="Non-binary"/>
    <x v="2"/>
    <x v="2"/>
    <n v="42942"/>
    <n v="0"/>
    <n v="5346"/>
    <x v="2"/>
    <x v="2"/>
    <n v="7"/>
    <s v="Good"/>
    <n v="5941.7913505205479"/>
    <n v="0.13836782987565899"/>
    <n v="3.6403502798698029E-2"/>
    <n v="146854"/>
    <n v="4"/>
    <s v="Hannahtown"/>
    <s v="PW"/>
    <s v="Netherlands"/>
    <n v="0"/>
    <n v="2"/>
    <x v="0"/>
    <x v="2"/>
    <n v="0.55120895047756269"/>
    <s v="Reject"/>
  </r>
  <r>
    <n v="203"/>
    <n v="43"/>
    <s v="Non-binary"/>
    <x v="3"/>
    <x v="0"/>
    <n v="111205"/>
    <n v="736"/>
    <n v="0"/>
    <x v="0"/>
    <x v="2"/>
    <n v="4"/>
    <s v="Poor"/>
    <n v="30464.276888831893"/>
    <n v="0.27394700677875899"/>
    <e v="#DIV/0!"/>
    <n v="0"/>
    <n v="3"/>
    <s v="Ramirezshire"/>
    <s v="WV"/>
    <s v="Mauritania"/>
    <n v="0"/>
    <n v="1"/>
    <x v="0"/>
    <x v="1"/>
    <e v="#DIV/0!"/>
    <e v="#DIV/0!"/>
  </r>
  <r>
    <n v="204"/>
    <n v="54"/>
    <s v="Male"/>
    <x v="1"/>
    <x v="3"/>
    <n v="114486"/>
    <n v="704"/>
    <n v="32353"/>
    <x v="1"/>
    <x v="2"/>
    <n v="7"/>
    <s v="Poor"/>
    <n v="45830.838522692364"/>
    <n v="0.40031827928910402"/>
    <n v="0.14532183443381394"/>
    <n v="222630"/>
    <n v="1"/>
    <s v="Jarviston"/>
    <s v="KY"/>
    <s v="Saint Pierre and Miquelon"/>
    <n v="1"/>
    <n v="1"/>
    <x v="0"/>
    <x v="3"/>
    <n v="0.66372903821539497"/>
    <s v="Review"/>
  </r>
  <r>
    <n v="205"/>
    <n v="34"/>
    <s v="Female"/>
    <x v="1"/>
    <x v="2"/>
    <n v="42064"/>
    <n v="760"/>
    <n v="39482"/>
    <x v="3"/>
    <x v="1"/>
    <n v="0"/>
    <s v="Excellent"/>
    <n v="8492.730832881427"/>
    <n v="0.20190021949604001"/>
    <n v="0.16226501943958113"/>
    <n v="243318"/>
    <n v="0"/>
    <s v="Krystalberg"/>
    <s v="PA"/>
    <s v="Lesotho"/>
    <n v="3"/>
    <n v="2"/>
    <x v="0"/>
    <x v="0"/>
    <n v="0.7447547080410496"/>
    <s v="Approve"/>
  </r>
  <r>
    <n v="206"/>
    <n v="60"/>
    <s v="Female"/>
    <x v="0"/>
    <x v="3"/>
    <n v="80883"/>
    <n v="699"/>
    <n v="46731"/>
    <x v="1"/>
    <x v="1"/>
    <n v="12"/>
    <s v="Excellent"/>
    <n v="45394.243389725292"/>
    <n v="0.56123342840554002"/>
    <n v="0.23356857962553856"/>
    <n v="200074"/>
    <n v="3"/>
    <s v="East Sherrifurt"/>
    <s v="GU"/>
    <s v="British Indian Ocean Territory (Chagos Archipelago)"/>
    <n v="0"/>
    <n v="2"/>
    <x v="1"/>
    <x v="0"/>
    <n v="0.69558292221989693"/>
    <s v="Review"/>
  </r>
  <r>
    <n v="207"/>
    <n v="43"/>
    <s v="Female"/>
    <x v="0"/>
    <x v="1"/>
    <n v="31231"/>
    <n v="712"/>
    <n v="48935"/>
    <x v="3"/>
    <x v="1"/>
    <n v="8"/>
    <s v="Good"/>
    <n v="3357.5361370924497"/>
    <n v="0.107506520351332"/>
    <n v="0.1764606186488962"/>
    <n v="277314"/>
    <n v="2"/>
    <s v="South Kent"/>
    <s v="CT"/>
    <s v="Pakistan"/>
    <n v="3"/>
    <n v="0"/>
    <x v="1"/>
    <x v="0"/>
    <n v="0.74890036460926557"/>
    <s v="Approve"/>
  </r>
  <r>
    <n v="208"/>
    <n v="47"/>
    <s v="Male"/>
    <x v="1"/>
    <x v="3"/>
    <n v="85651"/>
    <n v="799"/>
    <n v="17157"/>
    <x v="1"/>
    <x v="0"/>
    <n v="2"/>
    <s v="Fair"/>
    <n v="46416.064058980133"/>
    <n v="0.54192086559386499"/>
    <n v="8.5726705840028783E-2"/>
    <n v="200136"/>
    <n v="3"/>
    <s v="Matthewshire"/>
    <s v="RI"/>
    <s v="Grenada"/>
    <n v="3"/>
    <n v="0"/>
    <x v="1"/>
    <x v="0"/>
    <n v="0.67538951026494587"/>
    <s v="Review"/>
  </r>
  <r>
    <n v="209"/>
    <n v="48"/>
    <s v="Male"/>
    <x v="0"/>
    <x v="2"/>
    <n v="91982"/>
    <n v="602"/>
    <n v="33381"/>
    <x v="2"/>
    <x v="0"/>
    <n v="7"/>
    <s v="Poor"/>
    <n v="48177.105943855742"/>
    <n v="0.52376667112973996"/>
    <e v="#DIV/0!"/>
    <n v="0"/>
    <n v="0"/>
    <s v="Englishfurt"/>
    <s v="OR"/>
    <s v="Mali"/>
    <n v="3"/>
    <n v="1"/>
    <x v="0"/>
    <x v="1"/>
    <e v="#DIV/0!"/>
    <e v="#DIV/0!"/>
  </r>
  <r>
    <n v="210"/>
    <n v="45"/>
    <s v="Male"/>
    <x v="1"/>
    <x v="0"/>
    <n v="85839"/>
    <n v="686"/>
    <n v="29177"/>
    <x v="0"/>
    <x v="2"/>
    <n v="11"/>
    <s v="Excellent"/>
    <n v="22322.879435406649"/>
    <n v="0.26005521307804902"/>
    <n v="0.25581966278835278"/>
    <n v="114053"/>
    <n v="0"/>
    <s v="Port Vickie"/>
    <s v="LA"/>
    <s v="New Caledonia"/>
    <n v="4"/>
    <n v="0"/>
    <x v="0"/>
    <x v="0"/>
    <n v="0.67570839240780367"/>
    <s v="Review"/>
  </r>
  <r>
    <n v="211"/>
    <n v="20"/>
    <s v="Non-binary"/>
    <x v="1"/>
    <x v="2"/>
    <n v="109590"/>
    <n v="625"/>
    <n v="41449"/>
    <x v="3"/>
    <x v="2"/>
    <n v="16"/>
    <s v="Fair"/>
    <n v="56967.978277515969"/>
    <n v="0.51982825328511695"/>
    <n v="0.36067071578984006"/>
    <n v="114922"/>
    <n v="1"/>
    <s v="Annettemouth"/>
    <s v="PR"/>
    <s v="Cape Verde"/>
    <n v="4"/>
    <n v="2"/>
    <x v="0"/>
    <x v="0"/>
    <n v="0.54969515863427465"/>
    <s v="Reject"/>
  </r>
  <r>
    <n v="212"/>
    <n v="43"/>
    <s v="Non-binary"/>
    <x v="1"/>
    <x v="1"/>
    <n v="68960"/>
    <n v="675"/>
    <n v="25542"/>
    <x v="3"/>
    <x v="1"/>
    <n v="10"/>
    <s v="Good"/>
    <n v="30085.868499833188"/>
    <n v="0.43627999564723302"/>
    <n v="0.42038908456499557"/>
    <n v="60758"/>
    <n v="0"/>
    <s v="East Nancy"/>
    <s v="AZ"/>
    <s v="Vanuatu"/>
    <n v="2"/>
    <n v="2"/>
    <x v="1"/>
    <x v="0"/>
    <n v="0.58503818439283106"/>
    <s v="Reject"/>
  </r>
  <r>
    <n v="213"/>
    <n v="47"/>
    <s v="Non-binary"/>
    <x v="3"/>
    <x v="2"/>
    <n v="58217"/>
    <n v="658"/>
    <n v="15328"/>
    <x v="0"/>
    <x v="0"/>
    <n v="11"/>
    <s v="Poor"/>
    <n v="30587.634351669101"/>
    <n v="0.52540725821785905"/>
    <n v="9.032676272135301E-2"/>
    <n v="169695"/>
    <n v="0"/>
    <s v="East Nicholas"/>
    <s v="NH"/>
    <s v="Angola"/>
    <n v="0"/>
    <n v="0"/>
    <x v="1"/>
    <x v="2"/>
    <n v="0.71675691443481615"/>
    <s v="Approve"/>
  </r>
  <r>
    <n v="214"/>
    <n v="47"/>
    <s v="Male"/>
    <x v="2"/>
    <x v="1"/>
    <n v="105237"/>
    <n v="0"/>
    <n v="14212"/>
    <x v="3"/>
    <x v="0"/>
    <n v="2"/>
    <s v="Fair"/>
    <n v="31818.953998040666"/>
    <n v="0.30235519824815099"/>
    <n v="5.3533222841645321E-2"/>
    <n v="265480"/>
    <n v="4"/>
    <s v="Lake Susan"/>
    <s v="GA"/>
    <s v="Senegal"/>
    <n v="1"/>
    <n v="1"/>
    <x v="0"/>
    <x v="2"/>
    <n v="0.39858679595722568"/>
    <s v="Reject"/>
  </r>
  <r>
    <n v="215"/>
    <n v="52"/>
    <s v="Non-binary"/>
    <x v="2"/>
    <x v="1"/>
    <n v="80656"/>
    <n v="710"/>
    <n v="46162"/>
    <x v="3"/>
    <x v="2"/>
    <n v="0"/>
    <s v="Excellent"/>
    <n v="46638.466993327442"/>
    <n v="0.57823927535865205"/>
    <e v="#DIV/0!"/>
    <n v="0"/>
    <n v="1"/>
    <s v="Peterstad"/>
    <s v="CA"/>
    <s v="Lebanon"/>
    <n v="0"/>
    <n v="2"/>
    <x v="1"/>
    <x v="1"/>
    <e v="#DIV/0!"/>
    <e v="#DIV/0!"/>
  </r>
  <r>
    <n v="216"/>
    <n v="49"/>
    <s v="Non-binary"/>
    <x v="1"/>
    <x v="3"/>
    <n v="105916"/>
    <n v="750"/>
    <n v="6324"/>
    <x v="3"/>
    <x v="0"/>
    <n v="17"/>
    <s v="Poor"/>
    <n v="28595.673937546078"/>
    <n v="0.269984458793252"/>
    <n v="7.0900835248612584E-2"/>
    <n v="89195"/>
    <n v="2"/>
    <s v="New Phillip"/>
    <s v="SD"/>
    <s v="Peru"/>
    <n v="1"/>
    <n v="1"/>
    <x v="2"/>
    <x v="3"/>
    <n v="0.73815782864563528"/>
    <s v="Approve"/>
  </r>
  <r>
    <n v="217"/>
    <n v="35"/>
    <s v="Non-binary"/>
    <x v="0"/>
    <x v="1"/>
    <n v="111627"/>
    <n v="630"/>
    <n v="39992"/>
    <x v="2"/>
    <x v="1"/>
    <n v="14"/>
    <s v="Poor"/>
    <n v="44079.565372909528"/>
    <n v="0.39488264822049801"/>
    <n v="0.19985008245464994"/>
    <n v="200110"/>
    <n v="1"/>
    <s v="Johnsonborough"/>
    <s v="NC"/>
    <s v="Costa Rica"/>
    <n v="0"/>
    <n v="0"/>
    <x v="1"/>
    <x v="2"/>
    <n v="0.72156518904292055"/>
    <s v="Approve"/>
  </r>
  <r>
    <n v="218"/>
    <n v="33"/>
    <s v="Male"/>
    <x v="2"/>
    <x v="3"/>
    <n v="50374"/>
    <n v="0"/>
    <n v="0"/>
    <x v="0"/>
    <x v="2"/>
    <n v="18"/>
    <s v="Good"/>
    <n v="21743.993167470122"/>
    <n v="0.43165111302398301"/>
    <n v="0"/>
    <n v="176978"/>
    <n v="2"/>
    <s v="Lake Jessicaborough"/>
    <s v="GA"/>
    <s v="Guyana"/>
    <n v="1"/>
    <n v="2"/>
    <x v="1"/>
    <x v="0"/>
    <n v="0.37050466609280508"/>
    <s v="Reject"/>
  </r>
  <r>
    <n v="219"/>
    <n v="50"/>
    <s v="Female"/>
    <x v="1"/>
    <x v="2"/>
    <n v="29879"/>
    <n v="0"/>
    <n v="34733"/>
    <x v="0"/>
    <x v="1"/>
    <n v="13"/>
    <s v="Excellent"/>
    <n v="10623.901084853414"/>
    <n v="0.35556414487946097"/>
    <n v="0.26085813637353639"/>
    <n v="133149"/>
    <n v="0"/>
    <s v="Port Ericaside"/>
    <s v="NE"/>
    <s v="Martinique"/>
    <n v="1"/>
    <n v="0"/>
    <x v="0"/>
    <x v="2"/>
    <n v="0.34115912926145442"/>
    <s v="Reject"/>
  </r>
  <r>
    <n v="220"/>
    <n v="42"/>
    <s v="Male"/>
    <x v="2"/>
    <x v="3"/>
    <n v="0"/>
    <n v="0"/>
    <n v="10737"/>
    <x v="3"/>
    <x v="0"/>
    <n v="1"/>
    <s v="Excellent"/>
    <n v="0"/>
    <n v="0.416293949578742"/>
    <n v="5.3119542470402563E-2"/>
    <n v="202129"/>
    <n v="3"/>
    <s v="Port Arielfurt"/>
    <s v="HI"/>
    <s v="Hungary"/>
    <n v="1"/>
    <n v="0"/>
    <x v="1"/>
    <x v="0"/>
    <n v="0.36448790663229691"/>
    <s v="Reject"/>
  </r>
  <r>
    <n v="221"/>
    <n v="62"/>
    <s v="Non-binary"/>
    <x v="2"/>
    <x v="2"/>
    <n v="74850"/>
    <n v="650"/>
    <n v="17324"/>
    <x v="3"/>
    <x v="2"/>
    <n v="14"/>
    <s v="Excellent"/>
    <n v="14317.059094449518"/>
    <n v="0.191276674608544"/>
    <n v="0.11454338684509799"/>
    <n v="151244"/>
    <n v="0"/>
    <s v="New Catherineton"/>
    <s v="OR"/>
    <s v="Marshall Islands"/>
    <n v="0"/>
    <n v="2"/>
    <x v="0"/>
    <x v="2"/>
    <n v="0.80859720913730604"/>
    <s v="Approve"/>
  </r>
  <r>
    <n v="222"/>
    <n v="56"/>
    <s v="Male"/>
    <x v="0"/>
    <x v="1"/>
    <n v="62530"/>
    <n v="754"/>
    <n v="0"/>
    <x v="2"/>
    <x v="1"/>
    <n v="0"/>
    <s v="Excellent"/>
    <n v="16238.999179770795"/>
    <n v="0.259699331197358"/>
    <n v="0"/>
    <n v="248213"/>
    <n v="3"/>
    <s v="Palmerville"/>
    <s v="IA"/>
    <s v="Vietnam"/>
    <n v="3"/>
    <n v="0"/>
    <x v="1"/>
    <x v="0"/>
    <n v="0.75720131175190364"/>
    <s v="Approve"/>
  </r>
  <r>
    <n v="223"/>
    <n v="40"/>
    <s v="Male"/>
    <x v="1"/>
    <x v="2"/>
    <n v="90179"/>
    <n v="693"/>
    <n v="32825"/>
    <x v="3"/>
    <x v="2"/>
    <n v="5"/>
    <s v="Good"/>
    <n v="52677.823389254416"/>
    <n v="0.584147344606332"/>
    <n v="0.25327932098765432"/>
    <n v="129600"/>
    <n v="3"/>
    <s v="Brownville"/>
    <s v="IL"/>
    <s v="Wallis and Futuna"/>
    <n v="4"/>
    <n v="1"/>
    <x v="0"/>
    <x v="0"/>
    <n v="0.58209993242056957"/>
    <s v="Reject"/>
  </r>
  <r>
    <n v="224"/>
    <n v="53"/>
    <s v="Non-binary"/>
    <x v="3"/>
    <x v="1"/>
    <n v="117507"/>
    <n v="685"/>
    <n v="45544"/>
    <x v="1"/>
    <x v="2"/>
    <n v="11"/>
    <s v="Good"/>
    <n v="44157.092055858986"/>
    <n v="0.37578265172167602"/>
    <n v="0.19951549241478406"/>
    <n v="228273"/>
    <n v="0"/>
    <s v="Smithtown"/>
    <s v="ME"/>
    <s v="Moldova"/>
    <n v="0"/>
    <n v="1"/>
    <x v="0"/>
    <x v="3"/>
    <n v="0.75180655044498479"/>
    <s v="Approve"/>
  </r>
  <r>
    <n v="225"/>
    <n v="31"/>
    <s v="Male"/>
    <x v="3"/>
    <x v="3"/>
    <n v="34002"/>
    <n v="738"/>
    <n v="23618"/>
    <x v="2"/>
    <x v="0"/>
    <n v="6"/>
    <s v="Fair"/>
    <n v="5884.2392412454701"/>
    <n v="0.17305568029073201"/>
    <n v="8.7572999128645315E-2"/>
    <n v="269695"/>
    <n v="3"/>
    <s v="Davismouth"/>
    <s v="AL"/>
    <s v="Peru"/>
    <n v="2"/>
    <n v="1"/>
    <x v="0"/>
    <x v="0"/>
    <n v="0.75856869608705135"/>
    <s v="Approve"/>
  </r>
  <r>
    <n v="226"/>
    <n v="33"/>
    <s v="Non-binary"/>
    <x v="2"/>
    <x v="3"/>
    <n v="74333"/>
    <n v="693"/>
    <n v="47328"/>
    <x v="3"/>
    <x v="0"/>
    <n v="5"/>
    <s v="Poor"/>
    <n v="38808.819448218972"/>
    <n v="0.52209408268493096"/>
    <n v="0.42360775468557005"/>
    <n v="111726"/>
    <n v="0"/>
    <s v="Port Mandyland"/>
    <s v="CA"/>
    <s v="Italy"/>
    <n v="1"/>
    <n v="0"/>
    <x v="0"/>
    <x v="0"/>
    <n v="0.56665022425740674"/>
    <s v="Reject"/>
  </r>
  <r>
    <n v="227"/>
    <n v="58"/>
    <s v="Male"/>
    <x v="3"/>
    <x v="0"/>
    <n v="109067"/>
    <n v="790"/>
    <n v="35949"/>
    <x v="2"/>
    <x v="2"/>
    <n v="14"/>
    <s v="Poor"/>
    <n v="43431.717582074707"/>
    <n v="0.39821135249043899"/>
    <n v="0.17443519273320135"/>
    <n v="206088"/>
    <n v="0"/>
    <s v="Marieside"/>
    <s v="NV"/>
    <s v="Zambia"/>
    <n v="1"/>
    <n v="0"/>
    <x v="1"/>
    <x v="3"/>
    <n v="0.69676066681733917"/>
    <s v="Review"/>
  </r>
  <r>
    <n v="228"/>
    <n v="47"/>
    <s v="Female"/>
    <x v="2"/>
    <x v="3"/>
    <n v="54022"/>
    <n v="775"/>
    <n v="9445"/>
    <x v="0"/>
    <x v="1"/>
    <n v="12"/>
    <s v="Fair"/>
    <n v="13216.722242549209"/>
    <n v="0.24465444157101199"/>
    <n v="5.319029115278482E-2"/>
    <n v="177570"/>
    <n v="1"/>
    <s v="Reedberg"/>
    <s v="MT"/>
    <s v="Thailand"/>
    <n v="0"/>
    <n v="1"/>
    <x v="0"/>
    <x v="3"/>
    <n v="0.86041005374258395"/>
    <s v="Approve"/>
  </r>
  <r>
    <n v="229"/>
    <n v="24"/>
    <s v="Non-binary"/>
    <x v="0"/>
    <x v="0"/>
    <n v="67278"/>
    <n v="742"/>
    <n v="13704"/>
    <x v="1"/>
    <x v="2"/>
    <n v="2"/>
    <s v="Excellent"/>
    <n v="33587.536011380907"/>
    <n v="0.49923505471894097"/>
    <n v="8.0070581773776073E-2"/>
    <n v="171149"/>
    <n v="0"/>
    <s v="Lake Christina"/>
    <s v="VT"/>
    <s v="French Southern Territories"/>
    <n v="0"/>
    <n v="2"/>
    <x v="1"/>
    <x v="0"/>
    <n v="0.76399314500734028"/>
    <s v="Approve"/>
  </r>
  <r>
    <n v="230"/>
    <n v="48"/>
    <s v="Male"/>
    <x v="2"/>
    <x v="0"/>
    <n v="37540"/>
    <n v="673"/>
    <n v="34317"/>
    <x v="2"/>
    <x v="1"/>
    <n v="7"/>
    <s v="Poor"/>
    <n v="18991.588318424299"/>
    <n v="0.50590272558402505"/>
    <n v="1.0489683631361761"/>
    <n v="32715"/>
    <n v="4"/>
    <s v="New Sara"/>
    <s v="NE"/>
    <s v="Morocco"/>
    <n v="4"/>
    <n v="1"/>
    <x v="1"/>
    <x v="0"/>
    <n v="0.43754662080866835"/>
    <s v="Reject"/>
  </r>
  <r>
    <n v="231"/>
    <n v="24"/>
    <s v="Female"/>
    <x v="0"/>
    <x v="2"/>
    <n v="0"/>
    <n v="698"/>
    <n v="48874"/>
    <x v="3"/>
    <x v="2"/>
    <n v="11"/>
    <s v="Poor"/>
    <n v="0"/>
    <n v="0.24615295110058799"/>
    <n v="1.085003885003885"/>
    <n v="45045"/>
    <n v="0"/>
    <s v="Lake Andrea"/>
    <s v="IL"/>
    <s v="Saint Pierre and Miquelon"/>
    <n v="0"/>
    <n v="2"/>
    <x v="1"/>
    <x v="0"/>
    <n v="0.6193755598912688"/>
    <s v="Review"/>
  </r>
  <r>
    <n v="232"/>
    <n v="33"/>
    <s v="Non-binary"/>
    <x v="3"/>
    <x v="0"/>
    <n v="71171"/>
    <n v="642"/>
    <n v="0"/>
    <x v="3"/>
    <x v="1"/>
    <n v="17"/>
    <s v="Excellent"/>
    <n v="31588.195038322083"/>
    <n v="0.44383520026867801"/>
    <n v="0"/>
    <n v="152710"/>
    <n v="3"/>
    <s v="North Kennethborough"/>
    <s v="MS"/>
    <s v="Burkina Faso"/>
    <n v="1"/>
    <n v="1"/>
    <x v="2"/>
    <x v="0"/>
    <n v="0.65218277325272989"/>
    <s v="Review"/>
  </r>
  <r>
    <n v="233"/>
    <n v="55"/>
    <s v="Non-binary"/>
    <x v="3"/>
    <x v="0"/>
    <n v="98283"/>
    <n v="650"/>
    <n v="42997"/>
    <x v="1"/>
    <x v="0"/>
    <n v="17"/>
    <s v="Fair"/>
    <n v="47828.309273531311"/>
    <n v="0.486638678851188"/>
    <n v="0.2413202824205552"/>
    <n v="178174"/>
    <n v="4"/>
    <s v="East John"/>
    <s v="ID"/>
    <s v="Argentina"/>
    <n v="0"/>
    <n v="0"/>
    <x v="0"/>
    <x v="2"/>
    <n v="0.69463322874942146"/>
    <s v="Review"/>
  </r>
  <r>
    <n v="234"/>
    <n v="65"/>
    <s v="Male"/>
    <x v="3"/>
    <x v="2"/>
    <n v="27826"/>
    <n v="736"/>
    <n v="43125"/>
    <x v="1"/>
    <x v="1"/>
    <n v="18"/>
    <s v="Good"/>
    <n v="7044.4709969115211"/>
    <n v="0.25316146758109398"/>
    <n v="0.36309674160141447"/>
    <n v="118770"/>
    <n v="0"/>
    <s v="West David"/>
    <s v="FL"/>
    <s v="Iraq"/>
    <n v="3"/>
    <n v="1"/>
    <x v="1"/>
    <x v="0"/>
    <n v="0.67854332251650007"/>
    <s v="Review"/>
  </r>
  <r>
    <n v="235"/>
    <n v="37"/>
    <s v="Male"/>
    <x v="3"/>
    <x v="2"/>
    <n v="96730"/>
    <n v="0"/>
    <n v="28500"/>
    <x v="3"/>
    <x v="2"/>
    <n v="19"/>
    <s v="Excellent"/>
    <n v="13772.950733192913"/>
    <n v="0.14238551362755"/>
    <n v="0.10131424122743092"/>
    <n v="281303"/>
    <n v="2"/>
    <s v="North Markberg"/>
    <s v="CO"/>
    <s v="El Salvador"/>
    <n v="4"/>
    <n v="0"/>
    <x v="1"/>
    <x v="0"/>
    <n v="0.43702149766624881"/>
    <s v="Reject"/>
  </r>
  <r>
    <n v="236"/>
    <n v="38"/>
    <s v="Female"/>
    <x v="0"/>
    <x v="0"/>
    <n v="84934"/>
    <n v="720"/>
    <n v="0"/>
    <x v="1"/>
    <x v="1"/>
    <n v="6"/>
    <s v="Good"/>
    <n v="40596.409462351301"/>
    <n v="0.47797595147233501"/>
    <n v="0"/>
    <n v="116141"/>
    <n v="2"/>
    <s v="Myerstown"/>
    <s v="PR"/>
    <s v="Canada"/>
    <n v="3"/>
    <n v="1"/>
    <x v="0"/>
    <x v="0"/>
    <n v="0.67660721455829953"/>
    <s v="Review"/>
  </r>
  <r>
    <n v="237"/>
    <n v="54"/>
    <s v="Non-binary"/>
    <x v="2"/>
    <x v="2"/>
    <n v="62296"/>
    <n v="744"/>
    <n v="23778"/>
    <x v="0"/>
    <x v="2"/>
    <n v="1"/>
    <s v="Excellent"/>
    <n v="12649.377644385711"/>
    <n v="0.203052806671146"/>
    <n v="0.13676993339238672"/>
    <n v="173854"/>
    <n v="0"/>
    <s v="Port Sandra"/>
    <s v="DE"/>
    <s v="Bulgaria"/>
    <n v="1"/>
    <n v="0"/>
    <x v="2"/>
    <x v="3"/>
    <n v="0.74239683798684553"/>
    <s v="Approve"/>
  </r>
  <r>
    <n v="238"/>
    <n v="37"/>
    <s v="Female"/>
    <x v="0"/>
    <x v="3"/>
    <n v="111551"/>
    <n v="632"/>
    <n v="10074"/>
    <x v="0"/>
    <x v="1"/>
    <n v="6"/>
    <s v="Excellent"/>
    <n v="65522.594380649069"/>
    <n v="0.58737792023961299"/>
    <n v="0.15212696878633666"/>
    <n v="66221"/>
    <n v="0"/>
    <s v="Tanyafort"/>
    <s v="OK"/>
    <s v="Saint Helena"/>
    <n v="2"/>
    <n v="0"/>
    <x v="1"/>
    <x v="0"/>
    <n v="0.57425011905973766"/>
    <s v="Reject"/>
  </r>
  <r>
    <n v="239"/>
    <n v="52"/>
    <s v="Male"/>
    <x v="1"/>
    <x v="1"/>
    <n v="47260"/>
    <n v="608"/>
    <n v="23857"/>
    <x v="2"/>
    <x v="1"/>
    <n v="6"/>
    <s v="Poor"/>
    <n v="16394.424436495901"/>
    <n v="0.346898528068047"/>
    <e v="#DIV/0!"/>
    <n v="0"/>
    <n v="1"/>
    <s v="Shannonside"/>
    <s v="OK"/>
    <s v="Macao"/>
    <n v="4"/>
    <n v="1"/>
    <x v="0"/>
    <x v="1"/>
    <e v="#DIV/0!"/>
    <e v="#DIV/0!"/>
  </r>
  <r>
    <n v="240"/>
    <n v="33"/>
    <s v="Male"/>
    <x v="1"/>
    <x v="0"/>
    <n v="65538"/>
    <n v="646"/>
    <n v="0"/>
    <x v="3"/>
    <x v="1"/>
    <n v="12"/>
    <s v="Excellent"/>
    <n v="38541.624792539798"/>
    <n v="0.58808057604046204"/>
    <n v="0"/>
    <n v="35469"/>
    <n v="3"/>
    <s v="Lake Emilyborough"/>
    <s v="CO"/>
    <s v="Seychelles"/>
    <n v="3"/>
    <n v="0"/>
    <x v="0"/>
    <x v="0"/>
    <n v="0.61068693829897247"/>
    <s v="Review"/>
  </r>
  <r>
    <n v="241"/>
    <n v="50"/>
    <s v="Female"/>
    <x v="3"/>
    <x v="2"/>
    <n v="100352"/>
    <n v="621"/>
    <n v="0"/>
    <x v="3"/>
    <x v="1"/>
    <n v="18"/>
    <s v="Good"/>
    <n v="44581.621906566324"/>
    <n v="0.44425245044011402"/>
    <n v="0"/>
    <n v="171041"/>
    <n v="1"/>
    <s v="North Norma"/>
    <s v="PW"/>
    <s v="Latvia"/>
    <n v="3"/>
    <n v="1"/>
    <x v="1"/>
    <x v="0"/>
    <n v="0.64272426486796586"/>
    <s v="Review"/>
  </r>
  <r>
    <n v="242"/>
    <n v="30"/>
    <s v="Female"/>
    <x v="1"/>
    <x v="1"/>
    <n v="113925"/>
    <n v="611"/>
    <n v="48919"/>
    <x v="0"/>
    <x v="0"/>
    <n v="19"/>
    <s v="Poor"/>
    <n v="53651.858451181091"/>
    <n v="0.47094016634787"/>
    <n v="1.7189289855581713"/>
    <n v="28459"/>
    <n v="0"/>
    <s v="Holmesmouth"/>
    <s v="RI"/>
    <s v="Malta"/>
    <n v="3"/>
    <n v="1"/>
    <x v="0"/>
    <x v="0"/>
    <n v="0.28648770853956018"/>
    <s v="Reject"/>
  </r>
  <r>
    <n v="243"/>
    <n v="25"/>
    <s v="Male"/>
    <x v="1"/>
    <x v="0"/>
    <n v="81971"/>
    <n v="646"/>
    <n v="48870"/>
    <x v="3"/>
    <x v="1"/>
    <n v="18"/>
    <s v="Excellent"/>
    <n v="30940.526020724596"/>
    <n v="0.37745697894041302"/>
    <e v="#DIV/0!"/>
    <n v="0"/>
    <n v="4"/>
    <s v="Lake Tina"/>
    <s v="WY"/>
    <s v="Sweden"/>
    <n v="0"/>
    <n v="0"/>
    <x v="2"/>
    <x v="1"/>
    <e v="#DIV/0!"/>
    <e v="#DIV/0!"/>
  </r>
  <r>
    <n v="244"/>
    <n v="42"/>
    <s v="Female"/>
    <x v="1"/>
    <x v="1"/>
    <n v="47774"/>
    <n v="0"/>
    <n v="0"/>
    <x v="1"/>
    <x v="0"/>
    <n v="0"/>
    <s v="Excellent"/>
    <n v="24338.07286041386"/>
    <n v="0.50944180643056602"/>
    <n v="0"/>
    <n v="275648"/>
    <n v="0"/>
    <s v="South Vanessaville"/>
    <s v="KY"/>
    <s v="Montserrat"/>
    <n v="1"/>
    <n v="2"/>
    <x v="2"/>
    <x v="0"/>
    <n v="0.34716745807083016"/>
    <s v="Reject"/>
  </r>
  <r>
    <n v="245"/>
    <n v="30"/>
    <s v="Non-binary"/>
    <x v="2"/>
    <x v="1"/>
    <n v="114499"/>
    <n v="779"/>
    <n v="40584"/>
    <x v="1"/>
    <x v="2"/>
    <n v="6"/>
    <s v="Fair"/>
    <n v="32523.740241093721"/>
    <n v="0.28405261391884401"/>
    <n v="0.52761996385808452"/>
    <n v="76919"/>
    <n v="3"/>
    <s v="New Susan"/>
    <s v="AR"/>
    <s v="Mauritius"/>
    <n v="2"/>
    <n v="1"/>
    <x v="0"/>
    <x v="0"/>
    <n v="0.65548244527495214"/>
    <s v="Review"/>
  </r>
  <r>
    <n v="246"/>
    <n v="19"/>
    <s v="Female"/>
    <x v="1"/>
    <x v="2"/>
    <n v="83471"/>
    <n v="793"/>
    <n v="8810"/>
    <x v="3"/>
    <x v="2"/>
    <n v="14"/>
    <s v="Excellent"/>
    <n v="42699.322578976455"/>
    <n v="0.511546795641318"/>
    <n v="6.0441407509553312E-2"/>
    <n v="145761"/>
    <n v="4"/>
    <s v="Baileystad"/>
    <s v="ND"/>
    <s v="Mauritania"/>
    <n v="1"/>
    <n v="0"/>
    <x v="0"/>
    <x v="0"/>
    <n v="0.68689212425013846"/>
    <s v="Review"/>
  </r>
  <r>
    <n v="247"/>
    <n v="46"/>
    <s v="Non-binary"/>
    <x v="2"/>
    <x v="1"/>
    <n v="56080"/>
    <n v="702"/>
    <n v="0"/>
    <x v="1"/>
    <x v="1"/>
    <n v="13"/>
    <s v="Fair"/>
    <n v="12732.371944981716"/>
    <n v="0.22703944267085799"/>
    <n v="0"/>
    <n v="57488"/>
    <n v="0"/>
    <s v="Newmanland"/>
    <s v="WY"/>
    <s v="Norfolk Island"/>
    <n v="3"/>
    <n v="1"/>
    <x v="0"/>
    <x v="0"/>
    <n v="0.74388816719874273"/>
    <s v="Approve"/>
  </r>
  <r>
    <n v="248"/>
    <n v="44"/>
    <s v="Non-binary"/>
    <x v="3"/>
    <x v="1"/>
    <n v="21320"/>
    <n v="733"/>
    <n v="34540"/>
    <x v="2"/>
    <x v="0"/>
    <n v="4"/>
    <s v="Fair"/>
    <n v="7164.4756310069915"/>
    <n v="0.33604482321796397"/>
    <e v="#DIV/0!"/>
    <n v="0"/>
    <n v="3"/>
    <s v="Lake Jesse"/>
    <s v="KS"/>
    <s v="United States Virgin Islands"/>
    <n v="0"/>
    <n v="1"/>
    <x v="0"/>
    <x v="1"/>
    <e v="#DIV/0!"/>
    <e v="#DIV/0!"/>
  </r>
  <r>
    <n v="249"/>
    <n v="54"/>
    <s v="Female"/>
    <x v="1"/>
    <x v="0"/>
    <n v="54560"/>
    <n v="760"/>
    <n v="30826"/>
    <x v="1"/>
    <x v="1"/>
    <n v="11"/>
    <s v="Poor"/>
    <n v="31001.933039767329"/>
    <n v="0.56821724779632199"/>
    <n v="1.4313042670752658"/>
    <n v="21537"/>
    <n v="0"/>
    <s v="Kennethberg"/>
    <s v="MP"/>
    <s v="Iceland"/>
    <n v="2"/>
    <n v="2"/>
    <x v="0"/>
    <x v="0"/>
    <n v="0.38105175002382796"/>
    <s v="Reject"/>
  </r>
  <r>
    <n v="250"/>
    <n v="19"/>
    <s v="Female"/>
    <x v="2"/>
    <x v="0"/>
    <n v="115381"/>
    <n v="727"/>
    <n v="40970"/>
    <x v="1"/>
    <x v="2"/>
    <n v="14"/>
    <s v="Good"/>
    <n v="52130.473348827785"/>
    <n v="0.45181159245307101"/>
    <n v="0.14053442184337803"/>
    <n v="291530"/>
    <n v="1"/>
    <s v="Hunterside"/>
    <s v="SC"/>
    <s v="Namibia"/>
    <n v="0"/>
    <n v="0"/>
    <x v="0"/>
    <x v="0"/>
    <n v="0.75946074900651417"/>
    <s v="Approve"/>
  </r>
  <r>
    <n v="251"/>
    <n v="40"/>
    <s v="Non-binary"/>
    <x v="3"/>
    <x v="2"/>
    <n v="75122"/>
    <n v="0"/>
    <n v="33345"/>
    <x v="0"/>
    <x v="1"/>
    <n v="16"/>
    <s v="Good"/>
    <n v="24179.304911735282"/>
    <n v="0.32186716157364398"/>
    <e v="#DIV/0!"/>
    <n v="0"/>
    <n v="4"/>
    <s v="Pollardborough"/>
    <s v="WV"/>
    <s v="South Georgia and the South Sandwich Islands"/>
    <n v="0"/>
    <n v="0"/>
    <x v="1"/>
    <x v="1"/>
    <e v="#DIV/0!"/>
    <e v="#DIV/0!"/>
  </r>
  <r>
    <n v="252"/>
    <n v="43"/>
    <s v="Male"/>
    <x v="2"/>
    <x v="0"/>
    <n v="81683"/>
    <n v="693"/>
    <n v="10316"/>
    <x v="2"/>
    <x v="1"/>
    <n v="2"/>
    <s v="Good"/>
    <n v="28696.800944658426"/>
    <n v="0.35131913549524901"/>
    <n v="0.36447145279819104"/>
    <n v="28304"/>
    <n v="3"/>
    <s v="Dyerfort"/>
    <s v="MS"/>
    <s v="Holy See (Vatican City State)"/>
    <n v="0"/>
    <n v="0"/>
    <x v="0"/>
    <x v="3"/>
    <n v="0.72970996879178718"/>
    <s v="Approve"/>
  </r>
  <r>
    <n v="253"/>
    <n v="67"/>
    <s v="Male"/>
    <x v="1"/>
    <x v="2"/>
    <n v="104661"/>
    <n v="771"/>
    <n v="8751"/>
    <x v="3"/>
    <x v="1"/>
    <n v="7"/>
    <s v="Good"/>
    <n v="53223.894213419189"/>
    <n v="0.508536075648228"/>
    <n v="8.7290899841398095E-2"/>
    <n v="100251"/>
    <n v="0"/>
    <s v="East Matthewtown"/>
    <s v="ME"/>
    <s v="Western Sahara"/>
    <n v="0"/>
    <n v="1"/>
    <x v="1"/>
    <x v="0"/>
    <n v="0.7726476640039186"/>
    <s v="Approve"/>
  </r>
  <r>
    <n v="254"/>
    <n v="51"/>
    <s v="Non-binary"/>
    <x v="2"/>
    <x v="1"/>
    <n v="72299"/>
    <n v="676"/>
    <n v="37088"/>
    <x v="1"/>
    <x v="0"/>
    <n v="3"/>
    <s v="Fair"/>
    <n v="39524.021662361971"/>
    <n v="0.54667452748118195"/>
    <n v="0.22707124139788895"/>
    <n v="163332"/>
    <n v="0"/>
    <s v="Kennethshire"/>
    <s v="HI"/>
    <s v="Anguilla"/>
    <n v="2"/>
    <n v="2"/>
    <x v="1"/>
    <x v="0"/>
    <n v="0.59102783792051206"/>
    <s v="Reject"/>
  </r>
  <r>
    <n v="255"/>
    <n v="34"/>
    <s v="Non-binary"/>
    <x v="2"/>
    <x v="3"/>
    <n v="78630"/>
    <n v="695"/>
    <n v="48757"/>
    <x v="3"/>
    <x v="2"/>
    <n v="12"/>
    <s v="Fair"/>
    <n v="33830.560518202881"/>
    <n v="0.43025003838487702"/>
    <e v="#DIV/0!"/>
    <n v="0"/>
    <n v="2"/>
    <s v="New Jason"/>
    <s v="NJ"/>
    <s v="Malawi"/>
    <n v="1"/>
    <n v="1"/>
    <x v="0"/>
    <x v="1"/>
    <e v="#DIV/0!"/>
    <e v="#DIV/0!"/>
  </r>
  <r>
    <n v="256"/>
    <n v="19"/>
    <s v="Male"/>
    <x v="2"/>
    <x v="1"/>
    <n v="106009"/>
    <n v="681"/>
    <n v="22351"/>
    <x v="0"/>
    <x v="2"/>
    <n v="2"/>
    <s v="Excellent"/>
    <n v="62249.55049733429"/>
    <n v="0.58721005289488903"/>
    <n v="0.13716729979686645"/>
    <n v="162947"/>
    <n v="0"/>
    <s v="North Daniel"/>
    <s v="AZ"/>
    <s v="Vietnam"/>
    <n v="4"/>
    <n v="0"/>
    <x v="0"/>
    <x v="0"/>
    <n v="0.59907019083882673"/>
    <s v="Reject"/>
  </r>
  <r>
    <n v="257"/>
    <n v="25"/>
    <s v="Non-binary"/>
    <x v="2"/>
    <x v="2"/>
    <n v="37330"/>
    <n v="797"/>
    <n v="28892"/>
    <x v="3"/>
    <x v="0"/>
    <n v="11"/>
    <s v="Excellent"/>
    <n v="16841.159216307038"/>
    <n v="0.45114275961176098"/>
    <n v="0.11655780891329168"/>
    <n v="247877"/>
    <n v="3"/>
    <s v="Keithberg"/>
    <s v="IL"/>
    <s v="Iraq"/>
    <n v="2"/>
    <n v="1"/>
    <x v="1"/>
    <x v="0"/>
    <n v="0.6955678325560356"/>
    <s v="Review"/>
  </r>
  <r>
    <n v="258"/>
    <n v="59"/>
    <s v="Non-binary"/>
    <x v="1"/>
    <x v="2"/>
    <n v="0"/>
    <n v="688"/>
    <n v="25432"/>
    <x v="0"/>
    <x v="0"/>
    <n v="15"/>
    <s v="Good"/>
    <n v="0"/>
    <n v="0.54074653409760398"/>
    <n v="9.2474955911495738E-2"/>
    <n v="275015"/>
    <n v="4"/>
    <s v="Rileyfurt"/>
    <s v="MS"/>
    <s v="Luxembourg"/>
    <n v="4"/>
    <n v="0"/>
    <x v="1"/>
    <x v="0"/>
    <n v="0.62505882636619758"/>
    <s v="Review"/>
  </r>
  <r>
    <n v="259"/>
    <n v="32"/>
    <s v="Female"/>
    <x v="0"/>
    <x v="2"/>
    <n v="99688"/>
    <n v="732"/>
    <n v="12429"/>
    <x v="2"/>
    <x v="0"/>
    <n v="8"/>
    <s v="Poor"/>
    <n v="42889.167308356082"/>
    <n v="0.430234003173462"/>
    <n v="4.6538012221423439E-2"/>
    <n v="267072"/>
    <n v="0"/>
    <s v="Port Sarahton"/>
    <s v="MI"/>
    <s v="North Macedonia"/>
    <n v="3"/>
    <n v="2"/>
    <x v="1"/>
    <x v="0"/>
    <n v="0.68695552993701003"/>
    <s v="Review"/>
  </r>
  <r>
    <n v="260"/>
    <n v="44"/>
    <s v="Female"/>
    <x v="2"/>
    <x v="2"/>
    <n v="0"/>
    <n v="791"/>
    <n v="30191"/>
    <x v="2"/>
    <x v="0"/>
    <n v="13"/>
    <s v="Good"/>
    <n v="0"/>
    <n v="0.17493878722843301"/>
    <n v="0.11466997865439105"/>
    <n v="263286"/>
    <n v="3"/>
    <s v="Jacksonberg"/>
    <s v="UT"/>
    <s v="Slovakia (Slovak Republic)"/>
    <n v="4"/>
    <n v="1"/>
    <x v="0"/>
    <x v="0"/>
    <n v="0.77613992365614748"/>
    <s v="Approve"/>
  </r>
  <r>
    <n v="261"/>
    <n v="28"/>
    <s v="Male"/>
    <x v="3"/>
    <x v="2"/>
    <n v="0"/>
    <n v="690"/>
    <n v="29992"/>
    <x v="2"/>
    <x v="2"/>
    <n v="3"/>
    <s v="Poor"/>
    <n v="0"/>
    <n v="0.11298865206643199"/>
    <e v="#DIV/0!"/>
    <n v="0"/>
    <n v="1"/>
    <s v="New Jasminefort"/>
    <s v="AL"/>
    <s v="Bouvet Island (Bouvetoya)"/>
    <n v="1"/>
    <n v="2"/>
    <x v="0"/>
    <x v="1"/>
    <e v="#DIV/0!"/>
    <e v="#DIV/0!"/>
  </r>
  <r>
    <n v="262"/>
    <n v="60"/>
    <s v="Male"/>
    <x v="0"/>
    <x v="3"/>
    <n v="114018"/>
    <n v="636"/>
    <n v="28620"/>
    <x v="0"/>
    <x v="1"/>
    <n v="1"/>
    <s v="Excellent"/>
    <n v="29763.744641896781"/>
    <n v="0.26104426179986301"/>
    <n v="0.73422267829656229"/>
    <n v="38980"/>
    <n v="3"/>
    <s v="West Kaylee"/>
    <s v="CO"/>
    <s v="Liberia"/>
    <n v="1"/>
    <n v="1"/>
    <x v="1"/>
    <x v="2"/>
    <n v="0.55750885246739534"/>
    <s v="Reject"/>
  </r>
  <r>
    <n v="263"/>
    <n v="43"/>
    <s v="Female"/>
    <x v="0"/>
    <x v="0"/>
    <n v="88309"/>
    <n v="724"/>
    <n v="7848"/>
    <x v="1"/>
    <x v="2"/>
    <n v="10"/>
    <s v="Excellent"/>
    <n v="22380.193208876663"/>
    <n v="0.253430490763984"/>
    <n v="7.6014838778415972E-2"/>
    <n v="103243"/>
    <n v="4"/>
    <s v="Fergusonchester"/>
    <s v="DC"/>
    <s v="Germany"/>
    <n v="0"/>
    <n v="2"/>
    <x v="0"/>
    <x v="3"/>
    <n v="0.83054566279289943"/>
    <s v="Approve"/>
  </r>
  <r>
    <n v="264"/>
    <n v="51"/>
    <s v="Non-binary"/>
    <x v="3"/>
    <x v="0"/>
    <n v="62262"/>
    <n v="606"/>
    <n v="6667"/>
    <x v="3"/>
    <x v="0"/>
    <n v="4"/>
    <s v="Good"/>
    <n v="33944.591285383154"/>
    <n v="0.54518954234337402"/>
    <n v="2.4848586496710835E-2"/>
    <n v="268305"/>
    <n v="0"/>
    <s v="New Paulside"/>
    <s v="TN"/>
    <s v="Qatar"/>
    <n v="1"/>
    <n v="1"/>
    <x v="0"/>
    <x v="2"/>
    <n v="0.60080675333097899"/>
    <s v="Review"/>
  </r>
  <r>
    <n v="265"/>
    <n v="60"/>
    <s v="Female"/>
    <x v="3"/>
    <x v="1"/>
    <n v="35070"/>
    <n v="642"/>
    <n v="0"/>
    <x v="3"/>
    <x v="2"/>
    <n v="6"/>
    <s v="Good"/>
    <n v="19674.289342954697"/>
    <n v="0.56100055155274298"/>
    <n v="0"/>
    <n v="294768"/>
    <n v="2"/>
    <s v="South Matthew"/>
    <s v="DE"/>
    <s v="El Salvador"/>
    <n v="2"/>
    <n v="2"/>
    <x v="1"/>
    <x v="0"/>
    <n v="0.6170331678675105"/>
    <s v="Review"/>
  </r>
  <r>
    <n v="266"/>
    <n v="35"/>
    <s v="Female"/>
    <x v="0"/>
    <x v="2"/>
    <n v="39629"/>
    <n v="622"/>
    <n v="9537"/>
    <x v="2"/>
    <x v="0"/>
    <n v="2"/>
    <s v="Fair"/>
    <n v="20779.790673702031"/>
    <n v="0.52435818904595199"/>
    <n v="0.1960893165556378"/>
    <n v="48636"/>
    <n v="1"/>
    <s v="Desireeville"/>
    <s v="DC"/>
    <s v="Sao Tome and Principe"/>
    <n v="4"/>
    <n v="0"/>
    <x v="0"/>
    <x v="0"/>
    <n v="0.57991912441953131"/>
    <s v="Reject"/>
  </r>
  <r>
    <n v="267"/>
    <n v="69"/>
    <s v="Non-binary"/>
    <x v="1"/>
    <x v="2"/>
    <n v="98672"/>
    <n v="792"/>
    <n v="5228"/>
    <x v="2"/>
    <x v="2"/>
    <n v="1"/>
    <s v="Good"/>
    <n v="47817.790340859807"/>
    <n v="0.48461357163997698"/>
    <e v="#DIV/0!"/>
    <n v="0"/>
    <n v="1"/>
    <s v="Ashleyshire"/>
    <s v="DE"/>
    <s v="Japan"/>
    <n v="0"/>
    <n v="1"/>
    <x v="0"/>
    <x v="1"/>
    <e v="#DIV/0!"/>
    <e v="#DIV/0!"/>
  </r>
  <r>
    <n v="268"/>
    <n v="59"/>
    <s v="Male"/>
    <x v="3"/>
    <x v="0"/>
    <n v="83094"/>
    <n v="0"/>
    <n v="0"/>
    <x v="2"/>
    <x v="0"/>
    <n v="6"/>
    <s v="Excellent"/>
    <n v="15395.558182320474"/>
    <n v="0.18527881895588699"/>
    <n v="0"/>
    <n v="268737"/>
    <n v="1"/>
    <s v="New Melissa"/>
    <s v="SD"/>
    <s v="Burkina Faso"/>
    <n v="2"/>
    <n v="2"/>
    <x v="0"/>
    <x v="0"/>
    <n v="0.4444163543132339"/>
    <s v="Reject"/>
  </r>
  <r>
    <n v="269"/>
    <n v="42"/>
    <s v="Female"/>
    <x v="3"/>
    <x v="1"/>
    <n v="35203"/>
    <n v="726"/>
    <n v="34541"/>
    <x v="1"/>
    <x v="0"/>
    <n v="5"/>
    <s v="Poor"/>
    <n v="19589.639284242199"/>
    <n v="0.55647641633503397"/>
    <n v="0.13653810425453697"/>
    <n v="252977"/>
    <n v="0"/>
    <s v="East Morgan"/>
    <s v="MH"/>
    <s v="Saint Martin"/>
    <n v="0"/>
    <n v="1"/>
    <x v="1"/>
    <x v="0"/>
    <n v="0.7284161209152491"/>
    <s v="Approve"/>
  </r>
  <r>
    <n v="270"/>
    <n v="29"/>
    <s v="Male"/>
    <x v="2"/>
    <x v="2"/>
    <n v="67940"/>
    <n v="618"/>
    <n v="31030"/>
    <x v="2"/>
    <x v="0"/>
    <n v="12"/>
    <s v="Poor"/>
    <n v="26087.964368782836"/>
    <n v="0.38398534543395402"/>
    <e v="#DIV/0!"/>
    <n v="0"/>
    <n v="1"/>
    <s v="Darlenehaven"/>
    <s v="CA"/>
    <s v="Panama"/>
    <n v="2"/>
    <n v="0"/>
    <x v="0"/>
    <x v="1"/>
    <e v="#DIV/0!"/>
    <e v="#DIV/0!"/>
  </r>
  <r>
    <n v="271"/>
    <n v="38"/>
    <s v="Male"/>
    <x v="0"/>
    <x v="0"/>
    <n v="0"/>
    <n v="697"/>
    <n v="5209"/>
    <x v="3"/>
    <x v="1"/>
    <n v="15"/>
    <s v="Poor"/>
    <n v="0"/>
    <n v="0.44692338660596298"/>
    <e v="#DIV/0!"/>
    <n v="0"/>
    <n v="2"/>
    <s v="Port Brittany"/>
    <s v="WI"/>
    <s v="Canada"/>
    <n v="1"/>
    <n v="1"/>
    <x v="0"/>
    <x v="1"/>
    <e v="#DIV/0!"/>
    <e v="#DIV/0!"/>
  </r>
  <r>
    <n v="272"/>
    <n v="66"/>
    <s v="Female"/>
    <x v="3"/>
    <x v="2"/>
    <n v="61291"/>
    <n v="639"/>
    <n v="7908"/>
    <x v="3"/>
    <x v="0"/>
    <n v="12"/>
    <s v="Poor"/>
    <n v="10358.160210070289"/>
    <n v="0.168999693430851"/>
    <n v="0.23389529724933453"/>
    <n v="33810"/>
    <n v="1"/>
    <s v="Port David"/>
    <s v="WA"/>
    <s v="Mayotte"/>
    <n v="3"/>
    <n v="2"/>
    <x v="0"/>
    <x v="0"/>
    <n v="0.68652103252087782"/>
    <s v="Review"/>
  </r>
  <r>
    <n v="273"/>
    <n v="27"/>
    <s v="Female"/>
    <x v="1"/>
    <x v="1"/>
    <n v="42327"/>
    <n v="655"/>
    <n v="0"/>
    <x v="0"/>
    <x v="1"/>
    <n v="0"/>
    <s v="Excellent"/>
    <n v="18522.952624844926"/>
    <n v="0.43761553204443798"/>
    <n v="0"/>
    <n v="90257"/>
    <n v="3"/>
    <s v="North Nicholasmouth"/>
    <s v="VI"/>
    <s v="Dominica"/>
    <n v="0"/>
    <n v="0"/>
    <x v="1"/>
    <x v="0"/>
    <n v="0.75982645149777961"/>
    <s v="Approve"/>
  </r>
  <r>
    <n v="274"/>
    <n v="43"/>
    <s v="Male"/>
    <x v="0"/>
    <x v="3"/>
    <n v="100562"/>
    <n v="785"/>
    <n v="0"/>
    <x v="2"/>
    <x v="2"/>
    <n v="14"/>
    <s v="Poor"/>
    <n v="19449.969532958225"/>
    <n v="0.19341271586641301"/>
    <n v="0"/>
    <n v="155884"/>
    <n v="4"/>
    <s v="New Yvonne"/>
    <s v="AS"/>
    <s v="Taiwan"/>
    <n v="2"/>
    <n v="0"/>
    <x v="0"/>
    <x v="0"/>
    <n v="0.79086507412896512"/>
    <s v="Approve"/>
  </r>
  <r>
    <n v="275"/>
    <n v="46"/>
    <s v="Female"/>
    <x v="2"/>
    <x v="3"/>
    <n v="34284"/>
    <n v="775"/>
    <n v="26340"/>
    <x v="3"/>
    <x v="2"/>
    <n v="14"/>
    <s v="Fair"/>
    <n v="13725.736216939349"/>
    <n v="0.400353990693599"/>
    <n v="0.41056175572043146"/>
    <n v="64156"/>
    <n v="4"/>
    <s v="New Melissamouth"/>
    <s v="NV"/>
    <s v="Wallis and Futuna"/>
    <n v="0"/>
    <n v="2"/>
    <x v="1"/>
    <x v="3"/>
    <n v="0.74222589609227851"/>
    <s v="Approve"/>
  </r>
  <r>
    <n v="276"/>
    <n v="33"/>
    <s v="Male"/>
    <x v="2"/>
    <x v="3"/>
    <n v="115066"/>
    <n v="799"/>
    <n v="31359"/>
    <x v="2"/>
    <x v="2"/>
    <n v="5"/>
    <s v="Excellent"/>
    <n v="26300.538123466777"/>
    <n v="0.228569152690341"/>
    <n v="0.22028885735560644"/>
    <n v="142354"/>
    <n v="0"/>
    <s v="North Brianbury"/>
    <s v="OK"/>
    <s v="Mexico"/>
    <n v="4"/>
    <n v="1"/>
    <x v="0"/>
    <x v="0"/>
    <n v="0.74248259383288762"/>
    <s v="Approve"/>
  </r>
  <r>
    <n v="277"/>
    <n v="43"/>
    <s v="Male"/>
    <x v="0"/>
    <x v="0"/>
    <n v="26441"/>
    <n v="0"/>
    <n v="49939"/>
    <x v="2"/>
    <x v="0"/>
    <n v="1"/>
    <s v="Excellent"/>
    <n v="10985.638660667557"/>
    <n v="0.41547742750529698"/>
    <n v="0.29427466971514771"/>
    <n v="169702"/>
    <n v="0"/>
    <s v="South Jeffreyshire"/>
    <s v="MI"/>
    <s v="Tanzania"/>
    <n v="0"/>
    <n v="2"/>
    <x v="0"/>
    <x v="2"/>
    <n v="0.4165018378053813"/>
    <s v="Reject"/>
  </r>
  <r>
    <n v="278"/>
    <n v="28"/>
    <s v="Non-binary"/>
    <x v="1"/>
    <x v="0"/>
    <n v="98311"/>
    <n v="689"/>
    <n v="34763"/>
    <x v="0"/>
    <x v="1"/>
    <n v="8"/>
    <s v="Excellent"/>
    <n v="38210.090152319011"/>
    <n v="0.38866546116222001"/>
    <n v="0.16089363238329737"/>
    <n v="216062"/>
    <n v="0"/>
    <s v="West Deanna"/>
    <s v="TN"/>
    <s v="India"/>
    <n v="3"/>
    <n v="2"/>
    <x v="0"/>
    <x v="0"/>
    <n v="0.65744385739689681"/>
    <s v="Review"/>
  </r>
  <r>
    <n v="279"/>
    <n v="67"/>
    <s v="Male"/>
    <x v="1"/>
    <x v="1"/>
    <n v="63148"/>
    <n v="660"/>
    <n v="16704"/>
    <x v="1"/>
    <x v="2"/>
    <n v="0"/>
    <s v="Fair"/>
    <n v="21113.194119127409"/>
    <n v="0.33434462087678801"/>
    <n v="0.41099328297615828"/>
    <n v="40643"/>
    <n v="0"/>
    <s v="Kimberlychester"/>
    <s v="TX"/>
    <s v="Tajikistan"/>
    <n v="4"/>
    <n v="2"/>
    <x v="0"/>
    <x v="0"/>
    <n v="0.61083129047506524"/>
    <s v="Review"/>
  </r>
  <r>
    <n v="280"/>
    <n v="27"/>
    <s v="Non-binary"/>
    <x v="0"/>
    <x v="3"/>
    <n v="114436"/>
    <n v="775"/>
    <n v="39216"/>
    <x v="0"/>
    <x v="1"/>
    <n v="7"/>
    <s v="Excellent"/>
    <n v="11673.958730010219"/>
    <n v="0.10201299180336799"/>
    <n v="0.24742268041237114"/>
    <n v="158498"/>
    <n v="0"/>
    <s v="Torresbury"/>
    <s v="FL"/>
    <s v="South Georgia and the South Sandwich Islands"/>
    <n v="2"/>
    <n v="1"/>
    <x v="0"/>
    <x v="0"/>
    <n v="0.76435601082095983"/>
    <s v="Approve"/>
  </r>
  <r>
    <n v="281"/>
    <n v="28"/>
    <s v="Male"/>
    <x v="1"/>
    <x v="2"/>
    <n v="94693"/>
    <n v="718"/>
    <n v="20928"/>
    <x v="0"/>
    <x v="0"/>
    <n v="5"/>
    <s v="Fair"/>
    <n v="30666.310199096639"/>
    <n v="0.323849811486558"/>
    <n v="8.1423035622578091E-2"/>
    <n v="257028"/>
    <n v="2"/>
    <s v="Josephstad"/>
    <s v="MP"/>
    <s v="Georgia"/>
    <n v="4"/>
    <n v="2"/>
    <x v="0"/>
    <x v="0"/>
    <n v="0.70567156054062807"/>
    <s v="Approve"/>
  </r>
  <r>
    <n v="282"/>
    <n v="68"/>
    <s v="Non-binary"/>
    <x v="3"/>
    <x v="1"/>
    <n v="117284"/>
    <n v="716"/>
    <n v="44218"/>
    <x v="0"/>
    <x v="2"/>
    <n v="19"/>
    <s v="Excellent"/>
    <n v="36035.087592895972"/>
    <n v="0.30724640695146799"/>
    <e v="#DIV/0!"/>
    <n v="0"/>
    <n v="0"/>
    <s v="Emilyview"/>
    <s v="GA"/>
    <s v="Samoa"/>
    <n v="0"/>
    <n v="0"/>
    <x v="2"/>
    <x v="1"/>
    <e v="#DIV/0!"/>
    <e v="#DIV/0!"/>
  </r>
  <r>
    <n v="283"/>
    <n v="48"/>
    <s v="Non-binary"/>
    <x v="3"/>
    <x v="3"/>
    <n v="0"/>
    <n v="694"/>
    <n v="9370"/>
    <x v="3"/>
    <x v="1"/>
    <n v="8"/>
    <s v="Poor"/>
    <n v="0"/>
    <n v="0.356450659835436"/>
    <e v="#DIV/0!"/>
    <n v="0"/>
    <n v="1"/>
    <s v="Haynesview"/>
    <s v="NE"/>
    <s v="Hong Kong"/>
    <n v="2"/>
    <n v="0"/>
    <x v="1"/>
    <x v="1"/>
    <e v="#DIV/0!"/>
    <e v="#DIV/0!"/>
  </r>
  <r>
    <n v="284"/>
    <n v="20"/>
    <s v="Female"/>
    <x v="0"/>
    <x v="3"/>
    <n v="102245"/>
    <n v="686"/>
    <n v="33967"/>
    <x v="0"/>
    <x v="0"/>
    <n v="4"/>
    <s v="Fair"/>
    <n v="19700.645582357472"/>
    <n v="0.192680772481368"/>
    <n v="0.29067896691598061"/>
    <n v="116854"/>
    <n v="0"/>
    <s v="New Frank"/>
    <s v="CA"/>
    <s v="Rwanda"/>
    <n v="2"/>
    <n v="2"/>
    <x v="1"/>
    <x v="0"/>
    <n v="0.68894886376128239"/>
    <s v="Review"/>
  </r>
  <r>
    <n v="285"/>
    <n v="27"/>
    <s v="Male"/>
    <x v="3"/>
    <x v="2"/>
    <n v="88173"/>
    <n v="746"/>
    <n v="14800"/>
    <x v="3"/>
    <x v="2"/>
    <n v="8"/>
    <s v="Fair"/>
    <n v="47499.874829671702"/>
    <n v="0.53871224558165998"/>
    <n v="5.1194775365627554E-2"/>
    <n v="289092"/>
    <n v="0"/>
    <s v="South Susanfurt"/>
    <s v="KY"/>
    <s v="Congo"/>
    <n v="1"/>
    <n v="1"/>
    <x v="0"/>
    <x v="0"/>
    <n v="0.65970292680793208"/>
    <s v="Review"/>
  </r>
  <r>
    <n v="286"/>
    <n v="34"/>
    <s v="Non-binary"/>
    <x v="3"/>
    <x v="3"/>
    <n v="70807"/>
    <n v="745"/>
    <n v="39572"/>
    <x v="0"/>
    <x v="1"/>
    <n v="18"/>
    <s v="Good"/>
    <n v="30728.48724414971"/>
    <n v="0.43397527425465998"/>
    <n v="0.30334761711293895"/>
    <n v="130451"/>
    <n v="3"/>
    <s v="South Audrey"/>
    <s v="MP"/>
    <s v="Saint Lucia"/>
    <n v="4"/>
    <n v="0"/>
    <x v="0"/>
    <x v="0"/>
    <n v="0.64024900541212526"/>
    <s v="Review"/>
  </r>
  <r>
    <n v="287"/>
    <n v="66"/>
    <s v="Non-binary"/>
    <x v="1"/>
    <x v="2"/>
    <n v="22944"/>
    <n v="668"/>
    <n v="44767"/>
    <x v="1"/>
    <x v="1"/>
    <n v="7"/>
    <s v="Excellent"/>
    <n v="10288.133142204408"/>
    <n v="0.44840189775995498"/>
    <n v="1.436727751211528"/>
    <n v="31159"/>
    <n v="0"/>
    <s v="Kevinbury"/>
    <s v="TX"/>
    <s v="Belgium"/>
    <n v="0"/>
    <n v="2"/>
    <x v="1"/>
    <x v="0"/>
    <n v="0.47502276931859677"/>
    <s v="Reject"/>
  </r>
  <r>
    <n v="288"/>
    <n v="53"/>
    <s v="Male"/>
    <x v="0"/>
    <x v="3"/>
    <n v="29475"/>
    <n v="725"/>
    <n v="0"/>
    <x v="2"/>
    <x v="1"/>
    <n v="6"/>
    <s v="Poor"/>
    <n v="3301.2967105379535"/>
    <n v="0.112003281103917"/>
    <n v="0"/>
    <n v="189327"/>
    <n v="4"/>
    <s v="Jamesborough"/>
    <s v="OH"/>
    <s v="Iran"/>
    <n v="0"/>
    <n v="0"/>
    <x v="0"/>
    <x v="0"/>
    <n v="0.88862123789104708"/>
    <s v="Approve"/>
  </r>
  <r>
    <n v="289"/>
    <n v="51"/>
    <s v="Male"/>
    <x v="1"/>
    <x v="1"/>
    <n v="102141"/>
    <n v="636"/>
    <n v="0"/>
    <x v="0"/>
    <x v="0"/>
    <n v="5"/>
    <s v="Good"/>
    <n v="50434.001455665973"/>
    <n v="0.49376843241857798"/>
    <n v="0"/>
    <n v="161711"/>
    <n v="4"/>
    <s v="Williamsmouth"/>
    <s v="DC"/>
    <s v="Saint Pierre and Miquelon"/>
    <n v="2"/>
    <n v="0"/>
    <x v="1"/>
    <x v="0"/>
    <n v="0.63453613694109334"/>
    <s v="Review"/>
  </r>
  <r>
    <n v="290"/>
    <n v="38"/>
    <s v="Female"/>
    <x v="3"/>
    <x v="0"/>
    <n v="99314"/>
    <n v="656"/>
    <n v="17158"/>
    <x v="3"/>
    <x v="2"/>
    <n v="8"/>
    <s v="Excellent"/>
    <n v="12303.968566039684"/>
    <n v="0.123889568097546"/>
    <n v="0.10575234056715994"/>
    <n v="162247"/>
    <n v="4"/>
    <s v="Diazview"/>
    <s v="GU"/>
    <s v="Yemen"/>
    <n v="2"/>
    <n v="1"/>
    <x v="0"/>
    <x v="2"/>
    <n v="0.73323821701285985"/>
    <s v="Approve"/>
  </r>
  <r>
    <n v="291"/>
    <n v="48"/>
    <s v="Male"/>
    <x v="1"/>
    <x v="2"/>
    <n v="25465"/>
    <n v="671"/>
    <n v="36672"/>
    <x v="1"/>
    <x v="2"/>
    <n v="8"/>
    <s v="Fair"/>
    <n v="6493.6528412801417"/>
    <n v="0.25500305679482199"/>
    <n v="0.15437852037079133"/>
    <n v="237546"/>
    <n v="4"/>
    <s v="Markville"/>
    <s v="PA"/>
    <s v="Romania"/>
    <n v="1"/>
    <n v="1"/>
    <x v="1"/>
    <x v="3"/>
    <n v="0.69084560110961735"/>
    <s v="Review"/>
  </r>
  <r>
    <n v="292"/>
    <n v="40"/>
    <s v="Female"/>
    <x v="3"/>
    <x v="1"/>
    <n v="104766"/>
    <n v="688"/>
    <n v="35808"/>
    <x v="0"/>
    <x v="1"/>
    <n v="15"/>
    <s v="Poor"/>
    <n v="33605.613385692217"/>
    <n v="0.32076831592016702"/>
    <n v="0.18078730934481765"/>
    <n v="198067"/>
    <n v="1"/>
    <s v="West Scottshire"/>
    <s v="MS"/>
    <s v="Falkland Islands (Malvinas)"/>
    <n v="4"/>
    <n v="1"/>
    <x v="2"/>
    <x v="0"/>
    <n v="0.67338982113276413"/>
    <s v="Review"/>
  </r>
  <r>
    <n v="293"/>
    <n v="66"/>
    <s v="Non-binary"/>
    <x v="3"/>
    <x v="1"/>
    <n v="94099"/>
    <n v="0"/>
    <n v="41008"/>
    <x v="0"/>
    <x v="1"/>
    <n v="15"/>
    <s v="Poor"/>
    <n v="21153.952712839535"/>
    <n v="0.224805287121431"/>
    <n v="0.29718095514167692"/>
    <n v="137990"/>
    <n v="1"/>
    <s v="Lake Ellen"/>
    <s v="NC"/>
    <s v="Tanzania"/>
    <n v="2"/>
    <n v="1"/>
    <x v="1"/>
    <x v="2"/>
    <n v="0.37312222283523533"/>
    <s v="Reject"/>
  </r>
  <r>
    <n v="294"/>
    <n v="25"/>
    <s v="Non-binary"/>
    <x v="1"/>
    <x v="3"/>
    <n v="95630"/>
    <n v="0"/>
    <n v="47368"/>
    <x v="3"/>
    <x v="0"/>
    <n v="17"/>
    <s v="Fair"/>
    <n v="44625.727016609082"/>
    <n v="0.46664986946156101"/>
    <n v="0.25309367586398512"/>
    <n v="187156"/>
    <n v="0"/>
    <s v="South Timothybury"/>
    <s v="PR"/>
    <s v="Ethiopia"/>
    <n v="1"/>
    <n v="1"/>
    <x v="2"/>
    <x v="2"/>
    <n v="0.30938630398873468"/>
    <s v="Reject"/>
  </r>
  <r>
    <n v="295"/>
    <n v="52"/>
    <s v="Male"/>
    <x v="1"/>
    <x v="1"/>
    <n v="89806"/>
    <n v="0"/>
    <n v="28542"/>
    <x v="3"/>
    <x v="2"/>
    <n v="8"/>
    <s v="Good"/>
    <n v="25256.95037067368"/>
    <n v="0.28123900820294501"/>
    <n v="0.23570508373798435"/>
    <n v="121092"/>
    <n v="3"/>
    <s v="South Priscillaland"/>
    <s v="NH"/>
    <s v="France"/>
    <n v="2"/>
    <n v="0"/>
    <x v="0"/>
    <x v="2"/>
    <n v="0.3684872807915196"/>
    <s v="Reject"/>
  </r>
  <r>
    <n v="296"/>
    <n v="69"/>
    <s v="Female"/>
    <x v="2"/>
    <x v="0"/>
    <n v="118995"/>
    <n v="787"/>
    <n v="14398"/>
    <x v="1"/>
    <x v="1"/>
    <n v="15"/>
    <s v="Good"/>
    <n v="58102.132128430501"/>
    <n v="0.488273726866091"/>
    <n v="9.7252899417077016E-2"/>
    <n v="148047"/>
    <n v="0"/>
    <s v="Clarkborough"/>
    <s v="DE"/>
    <s v="Bermuda"/>
    <n v="3"/>
    <n v="1"/>
    <x v="1"/>
    <x v="0"/>
    <n v="0.68384507983453513"/>
    <s v="Review"/>
  </r>
  <r>
    <n v="297"/>
    <n v="31"/>
    <s v="Non-binary"/>
    <x v="3"/>
    <x v="1"/>
    <n v="63322"/>
    <n v="773"/>
    <n v="8074"/>
    <x v="0"/>
    <x v="1"/>
    <n v="5"/>
    <s v="Fair"/>
    <n v="24155.25957401406"/>
    <n v="0.38146709791248001"/>
    <n v="3.0149140036295471E-2"/>
    <n v="267802"/>
    <n v="3"/>
    <s v="Port Michaelmouth"/>
    <s v="ID"/>
    <s v="Romania"/>
    <n v="1"/>
    <n v="0"/>
    <x v="2"/>
    <x v="3"/>
    <n v="0.72308559817455254"/>
    <s v="Approve"/>
  </r>
  <r>
    <n v="298"/>
    <n v="58"/>
    <s v="Non-binary"/>
    <x v="3"/>
    <x v="0"/>
    <n v="100845"/>
    <n v="606"/>
    <n v="9288"/>
    <x v="1"/>
    <x v="2"/>
    <n v="19"/>
    <s v="Poor"/>
    <n v="10873.64501217518"/>
    <n v="0.107825326116071"/>
    <e v="#DIV/0!"/>
    <n v="0"/>
    <n v="0"/>
    <s v="New Larryborough"/>
    <s v="AR"/>
    <s v="Liechtenstein"/>
    <n v="4"/>
    <n v="2"/>
    <x v="1"/>
    <x v="1"/>
    <e v="#DIV/0!"/>
    <e v="#DIV/0!"/>
  </r>
  <r>
    <n v="299"/>
    <n v="43"/>
    <s v="Female"/>
    <x v="2"/>
    <x v="2"/>
    <n v="34821"/>
    <n v="775"/>
    <n v="22889"/>
    <x v="3"/>
    <x v="0"/>
    <n v="18"/>
    <s v="Good"/>
    <n v="4134.0041505081208"/>
    <n v="0.118721580382761"/>
    <n v="8.2277115969431408E-2"/>
    <n v="278194"/>
    <n v="0"/>
    <s v="Lake James"/>
    <s v="MD"/>
    <s v="Niue"/>
    <n v="3"/>
    <n v="2"/>
    <x v="2"/>
    <x v="0"/>
    <n v="0.79237254713572991"/>
    <s v="Approve"/>
  </r>
  <r>
    <n v="300"/>
    <n v="51"/>
    <s v="Female"/>
    <x v="0"/>
    <x v="0"/>
    <n v="23477"/>
    <n v="612"/>
    <n v="0"/>
    <x v="1"/>
    <x v="0"/>
    <n v="8"/>
    <s v="Fair"/>
    <n v="6892.8304573580817"/>
    <n v="0.29359928684917502"/>
    <e v="#DIV/0!"/>
    <n v="0"/>
    <n v="4"/>
    <s v="Michaelmouth"/>
    <s v="ME"/>
    <s v="Fiji"/>
    <n v="0"/>
    <n v="0"/>
    <x v="1"/>
    <x v="1"/>
    <e v="#DIV/0!"/>
    <e v="#DIV/0!"/>
  </r>
  <r>
    <n v="301"/>
    <n v="19"/>
    <s v="Male"/>
    <x v="2"/>
    <x v="0"/>
    <n v="33054"/>
    <n v="0"/>
    <n v="0"/>
    <x v="0"/>
    <x v="0"/>
    <n v="3"/>
    <s v="Fair"/>
    <n v="16893.232693039881"/>
    <n v="0.51107982976462396"/>
    <n v="0"/>
    <n v="204538"/>
    <n v="0"/>
    <s v="New Edwinbury"/>
    <s v="SD"/>
    <s v="Palestinian Territory"/>
    <n v="0"/>
    <n v="2"/>
    <x v="1"/>
    <x v="0"/>
    <n v="0.44667605107061281"/>
    <s v="Reject"/>
  </r>
  <r>
    <n v="302"/>
    <n v="66"/>
    <s v="Non-binary"/>
    <x v="2"/>
    <x v="0"/>
    <n v="0"/>
    <n v="687"/>
    <n v="5387"/>
    <x v="0"/>
    <x v="2"/>
    <n v="13"/>
    <s v="Fair"/>
    <n v="0"/>
    <n v="0.13904402946356101"/>
    <e v="#DIV/0!"/>
    <n v="0"/>
    <n v="1"/>
    <s v="Maryburgh"/>
    <s v="AR"/>
    <s v="Mauritius"/>
    <n v="1"/>
    <n v="1"/>
    <x v="0"/>
    <x v="1"/>
    <e v="#DIV/0!"/>
    <e v="#DIV/0!"/>
  </r>
  <r>
    <n v="303"/>
    <n v="18"/>
    <s v="Non-binary"/>
    <x v="3"/>
    <x v="1"/>
    <n v="99671"/>
    <n v="669"/>
    <n v="30460"/>
    <x v="3"/>
    <x v="0"/>
    <n v="18"/>
    <s v="Poor"/>
    <n v="43238.498844743379"/>
    <n v="0.43381223068639202"/>
    <n v="1.1930594179624769"/>
    <n v="25531"/>
    <n v="1"/>
    <s v="Jacquelineborough"/>
    <s v="MP"/>
    <s v="Greece"/>
    <n v="1"/>
    <n v="1"/>
    <x v="1"/>
    <x v="0"/>
    <n v="0.42857778053492029"/>
    <s v="Reject"/>
  </r>
  <r>
    <n v="304"/>
    <n v="56"/>
    <s v="Male"/>
    <x v="3"/>
    <x v="1"/>
    <n v="73953"/>
    <n v="710"/>
    <n v="42364"/>
    <x v="2"/>
    <x v="2"/>
    <n v="1"/>
    <s v="Good"/>
    <n v="41100.921631504287"/>
    <n v="0.55577084947878097"/>
    <n v="0.27756920556920556"/>
    <n v="152625"/>
    <n v="1"/>
    <s v="North Michael"/>
    <s v="NY"/>
    <s v="United States Minor Outlying Islands"/>
    <n v="2"/>
    <n v="2"/>
    <x v="1"/>
    <x v="0"/>
    <n v="0.59331045959808015"/>
    <s v="Reject"/>
  </r>
  <r>
    <n v="305"/>
    <n v="18"/>
    <s v="Non-binary"/>
    <x v="2"/>
    <x v="1"/>
    <n v="71500"/>
    <n v="734"/>
    <n v="44400"/>
    <x v="3"/>
    <x v="2"/>
    <n v="14"/>
    <s v="Excellent"/>
    <n v="17739.450223010157"/>
    <n v="0.248104198923219"/>
    <n v="0.34691565417822401"/>
    <n v="127985"/>
    <n v="4"/>
    <s v="Dustinbury"/>
    <s v="CT"/>
    <s v="Malawi"/>
    <n v="0"/>
    <n v="0"/>
    <x v="0"/>
    <x v="3"/>
    <n v="0.7824078317096117"/>
    <s v="Approve"/>
  </r>
  <r>
    <n v="306"/>
    <n v="53"/>
    <s v="Female"/>
    <x v="0"/>
    <x v="0"/>
    <n v="88669"/>
    <n v="720"/>
    <n v="17468"/>
    <x v="2"/>
    <x v="2"/>
    <n v="6"/>
    <s v="Excellent"/>
    <n v="51071.323793296855"/>
    <n v="0.57597721631344501"/>
    <n v="8.7722029438203369E-2"/>
    <n v="199129"/>
    <n v="0"/>
    <s v="West Daniel"/>
    <s v="NE"/>
    <s v="Japan"/>
    <n v="4"/>
    <n v="1"/>
    <x v="0"/>
    <x v="0"/>
    <n v="0.62966242921832594"/>
    <s v="Review"/>
  </r>
  <r>
    <n v="307"/>
    <n v="39"/>
    <s v="Non-binary"/>
    <x v="3"/>
    <x v="1"/>
    <n v="98886"/>
    <n v="695"/>
    <n v="30101"/>
    <x v="1"/>
    <x v="1"/>
    <n v="17"/>
    <s v="Excellent"/>
    <n v="43698.08748020135"/>
    <n v="0.44190368181745998"/>
    <n v="0.14975919918804353"/>
    <n v="200996"/>
    <n v="1"/>
    <s v="North Emily"/>
    <s v="KS"/>
    <s v="France"/>
    <n v="0"/>
    <n v="2"/>
    <x v="0"/>
    <x v="3"/>
    <n v="0.74636594450604221"/>
    <s v="Approve"/>
  </r>
  <r>
    <n v="308"/>
    <n v="33"/>
    <s v="Non-binary"/>
    <x v="1"/>
    <x v="2"/>
    <n v="46953"/>
    <n v="627"/>
    <n v="23284"/>
    <x v="0"/>
    <x v="2"/>
    <n v="7"/>
    <s v="Good"/>
    <n v="10947.219584533779"/>
    <n v="0.23315271834672499"/>
    <n v="0.12091627155787976"/>
    <n v="192563"/>
    <n v="3"/>
    <s v="West Michelle"/>
    <s v="VA"/>
    <s v="Monaco"/>
    <n v="0"/>
    <n v="1"/>
    <x v="1"/>
    <x v="2"/>
    <n v="0.78453759685107316"/>
    <s v="Approve"/>
  </r>
  <r>
    <n v="309"/>
    <n v="40"/>
    <s v="Male"/>
    <x v="2"/>
    <x v="1"/>
    <n v="0"/>
    <n v="627"/>
    <n v="0"/>
    <x v="3"/>
    <x v="2"/>
    <n v="14"/>
    <s v="Good"/>
    <n v="0"/>
    <n v="0.48320483524421498"/>
    <n v="0"/>
    <n v="24340"/>
    <n v="0"/>
    <s v="Lake Kimberly"/>
    <s v="TN"/>
    <s v="Mauritius"/>
    <n v="0"/>
    <n v="1"/>
    <x v="1"/>
    <x v="0"/>
    <n v="0.73370521609340222"/>
    <s v="Approve"/>
  </r>
  <r>
    <n v="310"/>
    <n v="41"/>
    <s v="Female"/>
    <x v="3"/>
    <x v="3"/>
    <n v="89852"/>
    <n v="676"/>
    <n v="27422"/>
    <x v="2"/>
    <x v="2"/>
    <n v="9"/>
    <s v="Excellent"/>
    <n v="43692.638548178067"/>
    <n v="0.48627341125604401"/>
    <n v="0.13376324364402645"/>
    <n v="205004"/>
    <n v="1"/>
    <s v="Loweryland"/>
    <s v="VT"/>
    <s v="Tonga"/>
    <n v="4"/>
    <n v="0"/>
    <x v="0"/>
    <x v="0"/>
    <n v="0.62780977233882596"/>
    <s v="Review"/>
  </r>
  <r>
    <n v="311"/>
    <n v="62"/>
    <s v="Male"/>
    <x v="0"/>
    <x v="0"/>
    <n v="87384"/>
    <n v="606"/>
    <n v="7297"/>
    <x v="0"/>
    <x v="2"/>
    <n v="4"/>
    <s v="Good"/>
    <n v="39348.43736964438"/>
    <n v="0.45029338745816599"/>
    <n v="3.1386161184734029E-2"/>
    <n v="232491"/>
    <n v="3"/>
    <s v="West Melanieton"/>
    <s v="MH"/>
    <s v="Taiwan"/>
    <n v="0"/>
    <n v="0"/>
    <x v="0"/>
    <x v="2"/>
    <n v="0.72796808485893671"/>
    <s v="Approve"/>
  </r>
  <r>
    <n v="312"/>
    <n v="32"/>
    <s v="Female"/>
    <x v="1"/>
    <x v="3"/>
    <n v="78360"/>
    <n v="608"/>
    <n v="47644"/>
    <x v="2"/>
    <x v="0"/>
    <n v="1"/>
    <s v="Fair"/>
    <n v="8797.9624406371404"/>
    <n v="0.112276192453256"/>
    <n v="0.17552830911609538"/>
    <n v="271432"/>
    <n v="3"/>
    <s v="East Veronica"/>
    <s v="KY"/>
    <s v="Tajikistan"/>
    <n v="4"/>
    <n v="0"/>
    <x v="0"/>
    <x v="0"/>
    <n v="0.7014337026630264"/>
    <s v="Approve"/>
  </r>
  <r>
    <n v="313"/>
    <n v="24"/>
    <s v="Male"/>
    <x v="3"/>
    <x v="2"/>
    <n v="57488"/>
    <n v="777"/>
    <n v="26533"/>
    <x v="3"/>
    <x v="1"/>
    <n v="2"/>
    <s v="Fair"/>
    <n v="23463.543409014957"/>
    <n v="0.40814680296783601"/>
    <e v="#DIV/0!"/>
    <n v="0"/>
    <n v="3"/>
    <s v="Harrismouth"/>
    <s v="MN"/>
    <s v="Kenya"/>
    <n v="0"/>
    <n v="0"/>
    <x v="1"/>
    <x v="1"/>
    <e v="#DIV/0!"/>
    <e v="#DIV/0!"/>
  </r>
  <r>
    <n v="314"/>
    <n v="58"/>
    <s v="Non-binary"/>
    <x v="0"/>
    <x v="1"/>
    <n v="64153"/>
    <n v="658"/>
    <n v="12202"/>
    <x v="2"/>
    <x v="1"/>
    <n v="12"/>
    <s v="Fair"/>
    <n v="11497.335403980325"/>
    <n v="0.179217424032864"/>
    <n v="6.5436097644686608E-2"/>
    <n v="186472"/>
    <n v="0"/>
    <s v="South Lancehaven"/>
    <s v="FM"/>
    <s v="Sri Lanka"/>
    <n v="0"/>
    <n v="2"/>
    <x v="0"/>
    <x v="2"/>
    <n v="0.82559199770564795"/>
    <s v="Approve"/>
  </r>
  <r>
    <n v="315"/>
    <n v="30"/>
    <s v="Non-binary"/>
    <x v="2"/>
    <x v="3"/>
    <n v="55059"/>
    <n v="756"/>
    <n v="7413"/>
    <x v="3"/>
    <x v="1"/>
    <n v="5"/>
    <s v="Good"/>
    <n v="27243.291123256451"/>
    <n v="0.49480177851498303"/>
    <n v="0.25304659498207888"/>
    <n v="29295"/>
    <n v="4"/>
    <s v="Walkerborough"/>
    <s v="WA"/>
    <s v="Tunisia"/>
    <n v="0"/>
    <n v="2"/>
    <x v="0"/>
    <x v="0"/>
    <n v="0.73695014744908938"/>
    <s v="Approve"/>
  </r>
  <r>
    <n v="316"/>
    <n v="59"/>
    <s v="Female"/>
    <x v="2"/>
    <x v="3"/>
    <n v="77564"/>
    <n v="612"/>
    <n v="12357"/>
    <x v="0"/>
    <x v="1"/>
    <n v="1"/>
    <s v="Good"/>
    <n v="35167.090811851289"/>
    <n v="0.45339449760006301"/>
    <n v="0.11086687362055662"/>
    <n v="111458"/>
    <n v="0"/>
    <s v="Tylerport"/>
    <s v="DE"/>
    <s v="Marshall Islands"/>
    <n v="2"/>
    <n v="1"/>
    <x v="1"/>
    <x v="2"/>
    <n v="0.61380827599586973"/>
    <s v="Review"/>
  </r>
  <r>
    <n v="317"/>
    <n v="69"/>
    <s v="Male"/>
    <x v="2"/>
    <x v="1"/>
    <n v="0"/>
    <n v="771"/>
    <n v="8974"/>
    <x v="0"/>
    <x v="1"/>
    <n v="1"/>
    <s v="Good"/>
    <n v="0"/>
    <n v="0.188338370766928"/>
    <e v="#DIV/0!"/>
    <n v="0"/>
    <n v="0"/>
    <s v="North Ronald"/>
    <s v="KS"/>
    <s v="Cuba"/>
    <n v="2"/>
    <n v="1"/>
    <x v="0"/>
    <x v="1"/>
    <e v="#DIV/0!"/>
    <e v="#DIV/0!"/>
  </r>
  <r>
    <n v="318"/>
    <n v="43"/>
    <s v="Female"/>
    <x v="2"/>
    <x v="3"/>
    <n v="104156"/>
    <n v="0"/>
    <n v="30993"/>
    <x v="1"/>
    <x v="0"/>
    <n v="17"/>
    <s v="Fair"/>
    <n v="51151.581735008971"/>
    <n v="0.49110547385660902"/>
    <n v="0.17045229557603889"/>
    <n v="181828"/>
    <n v="0"/>
    <s v="Alvarezfurt"/>
    <s v="MS"/>
    <s v="Norway"/>
    <n v="4"/>
    <n v="1"/>
    <x v="0"/>
    <x v="0"/>
    <n v="0.31857789872780951"/>
    <s v="Reject"/>
  </r>
  <r>
    <n v="319"/>
    <n v="54"/>
    <s v="Female"/>
    <x v="2"/>
    <x v="0"/>
    <n v="0"/>
    <n v="642"/>
    <n v="22439"/>
    <x v="2"/>
    <x v="1"/>
    <n v="12"/>
    <s v="Good"/>
    <n v="0"/>
    <n v="0.45088194585749602"/>
    <n v="0.16482176566941625"/>
    <n v="136141"/>
    <n v="2"/>
    <s v="North Vickieborough"/>
    <s v="WV"/>
    <s v="Sudan"/>
    <n v="2"/>
    <n v="2"/>
    <x v="0"/>
    <x v="0"/>
    <n v="0.61710439644220139"/>
    <s v="Review"/>
  </r>
  <r>
    <n v="320"/>
    <n v="67"/>
    <s v="Male"/>
    <x v="0"/>
    <x v="2"/>
    <n v="0"/>
    <n v="672"/>
    <n v="20203"/>
    <x v="1"/>
    <x v="1"/>
    <n v="1"/>
    <s v="Poor"/>
    <n v="0"/>
    <n v="0.29459000552230702"/>
    <n v="0.11053904403396655"/>
    <n v="182768"/>
    <n v="0"/>
    <s v="Lake Juliechester"/>
    <s v="MT"/>
    <s v="China"/>
    <n v="0"/>
    <n v="1"/>
    <x v="0"/>
    <x v="0"/>
    <n v="0.78818185620318137"/>
    <s v="Approve"/>
  </r>
  <r>
    <n v="321"/>
    <n v="66"/>
    <s v="Male"/>
    <x v="2"/>
    <x v="0"/>
    <n v="64764"/>
    <n v="600"/>
    <n v="25486"/>
    <x v="1"/>
    <x v="1"/>
    <n v="17"/>
    <s v="Good"/>
    <n v="29454.401576935583"/>
    <n v="0.45479589860008002"/>
    <n v="0.32035295892201721"/>
    <n v="79556"/>
    <n v="1"/>
    <s v="New Latashabury"/>
    <s v="AZ"/>
    <s v="Reunion"/>
    <n v="1"/>
    <n v="0"/>
    <x v="1"/>
    <x v="2"/>
    <n v="0.56615730530223929"/>
    <s v="Reject"/>
  </r>
  <r>
    <n v="322"/>
    <n v="32"/>
    <s v="Female"/>
    <x v="3"/>
    <x v="1"/>
    <n v="118580"/>
    <n v="636"/>
    <n v="13116"/>
    <x v="2"/>
    <x v="2"/>
    <n v="7"/>
    <s v="Fair"/>
    <n v="14314.171130058554"/>
    <n v="0.12071319893792"/>
    <n v="4.9071399709672107E-2"/>
    <n v="267284"/>
    <n v="3"/>
    <s v="Savannahfurt"/>
    <s v="NC"/>
    <s v="Mauritius"/>
    <n v="0"/>
    <n v="1"/>
    <x v="0"/>
    <x v="2"/>
    <n v="0.83663842704335623"/>
    <s v="Approve"/>
  </r>
  <r>
    <n v="323"/>
    <n v="20"/>
    <s v="Female"/>
    <x v="3"/>
    <x v="3"/>
    <n v="41961"/>
    <n v="612"/>
    <n v="30866"/>
    <x v="1"/>
    <x v="1"/>
    <n v="11"/>
    <s v="Excellent"/>
    <n v="12595.037031871208"/>
    <n v="0.30016055460716401"/>
    <n v="0.10477506254391653"/>
    <n v="294593"/>
    <n v="0"/>
    <s v="Port Kentberg"/>
    <s v="CO"/>
    <s v="Brunei Darussalam"/>
    <n v="2"/>
    <n v="1"/>
    <x v="0"/>
    <x v="2"/>
    <n v="0.66099682110906754"/>
    <s v="Review"/>
  </r>
  <r>
    <n v="324"/>
    <n v="35"/>
    <s v="Female"/>
    <x v="2"/>
    <x v="0"/>
    <n v="84766"/>
    <n v="622"/>
    <n v="20645"/>
    <x v="0"/>
    <x v="0"/>
    <n v="6"/>
    <s v="Fair"/>
    <n v="43023.227595693381"/>
    <n v="0.50755288200096005"/>
    <n v="0.26512816561360253"/>
    <n v="77868"/>
    <n v="3"/>
    <s v="Blackwellchester"/>
    <s v="AR"/>
    <s v="Cote d'Ivoire"/>
    <n v="1"/>
    <n v="1"/>
    <x v="1"/>
    <x v="2"/>
    <n v="0.57115294672143591"/>
    <s v="Reject"/>
  </r>
  <r>
    <n v="325"/>
    <n v="47"/>
    <s v="Female"/>
    <x v="1"/>
    <x v="3"/>
    <n v="100664"/>
    <n v="725"/>
    <n v="12939"/>
    <x v="3"/>
    <x v="0"/>
    <n v="2"/>
    <s v="Good"/>
    <n v="14446.843667223347"/>
    <n v="0.143515493793445"/>
    <n v="5.0117945082910162E-2"/>
    <n v="258171"/>
    <n v="0"/>
    <s v="Port Kimberlyside"/>
    <s v="DC"/>
    <s v="Zambia"/>
    <n v="1"/>
    <n v="1"/>
    <x v="0"/>
    <x v="3"/>
    <n v="0.76914398506760673"/>
    <s v="Approve"/>
  </r>
  <r>
    <n v="326"/>
    <n v="36"/>
    <s v="Non-binary"/>
    <x v="2"/>
    <x v="0"/>
    <n v="44448"/>
    <n v="631"/>
    <n v="30975"/>
    <x v="1"/>
    <x v="2"/>
    <n v="18"/>
    <s v="Good"/>
    <n v="8635.3544660008101"/>
    <n v="0.194279933090371"/>
    <n v="0.23707110985251459"/>
    <n v="130657"/>
    <n v="2"/>
    <s v="South Matthewmouth"/>
    <s v="MP"/>
    <s v="Bhutan"/>
    <n v="3"/>
    <n v="1"/>
    <x v="2"/>
    <x v="0"/>
    <n v="0.67474624254683024"/>
    <s v="Review"/>
  </r>
  <r>
    <n v="327"/>
    <n v="61"/>
    <s v="Male"/>
    <x v="0"/>
    <x v="1"/>
    <n v="26518"/>
    <n v="759"/>
    <n v="21161"/>
    <x v="3"/>
    <x v="1"/>
    <n v="18"/>
    <s v="Poor"/>
    <n v="8590.2159449656338"/>
    <n v="0.32393905818559598"/>
    <n v="0.15618126799025758"/>
    <n v="135490"/>
    <n v="1"/>
    <s v="East Timothy"/>
    <s v="CO"/>
    <s v="Zimbabwe"/>
    <n v="0"/>
    <n v="0"/>
    <x v="0"/>
    <x v="3"/>
    <n v="0.80891536227960303"/>
    <s v="Approve"/>
  </r>
  <r>
    <n v="328"/>
    <n v="65"/>
    <s v="Non-binary"/>
    <x v="0"/>
    <x v="2"/>
    <n v="0"/>
    <n v="645"/>
    <n v="0"/>
    <x v="0"/>
    <x v="0"/>
    <n v="14"/>
    <s v="Poor"/>
    <n v="0"/>
    <n v="0.56996975826677299"/>
    <n v="0"/>
    <n v="118975"/>
    <n v="3"/>
    <s v="Bradyfort"/>
    <s v="ND"/>
    <s v="Botswana"/>
    <n v="4"/>
    <n v="1"/>
    <x v="1"/>
    <x v="0"/>
    <n v="0.61567573918663476"/>
    <s v="Review"/>
  </r>
  <r>
    <n v="329"/>
    <n v="68"/>
    <s v="Female"/>
    <x v="3"/>
    <x v="2"/>
    <n v="113923"/>
    <n v="601"/>
    <n v="44653"/>
    <x v="1"/>
    <x v="1"/>
    <n v="1"/>
    <s v="Good"/>
    <n v="30769.532435883502"/>
    <n v="0.270090608883926"/>
    <n v="0.1692760853412589"/>
    <n v="263788"/>
    <n v="2"/>
    <s v="New Lindsay"/>
    <s v="OH"/>
    <s v="Mayotte"/>
    <n v="2"/>
    <n v="2"/>
    <x v="2"/>
    <x v="2"/>
    <n v="0.65222871137768146"/>
    <s v="Review"/>
  </r>
  <r>
    <n v="330"/>
    <n v="22"/>
    <s v="Male"/>
    <x v="0"/>
    <x v="0"/>
    <n v="107732"/>
    <n v="750"/>
    <n v="39235"/>
    <x v="0"/>
    <x v="0"/>
    <n v="19"/>
    <s v="Excellent"/>
    <n v="31851.837479520444"/>
    <n v="0.29565809118479602"/>
    <n v="0.63095008362279681"/>
    <n v="62184"/>
    <n v="4"/>
    <s v="Lake John"/>
    <s v="TN"/>
    <s v="Belarus"/>
    <n v="0"/>
    <n v="0"/>
    <x v="1"/>
    <x v="3"/>
    <n v="0.71844588925333519"/>
    <s v="Approve"/>
  </r>
  <r>
    <n v="331"/>
    <n v="59"/>
    <s v="Female"/>
    <x v="1"/>
    <x v="0"/>
    <n v="117869"/>
    <n v="745"/>
    <n v="0"/>
    <x v="0"/>
    <x v="1"/>
    <n v="8"/>
    <s v="Fair"/>
    <n v="64888.546335478313"/>
    <n v="0.550514099003795"/>
    <e v="#DIV/0!"/>
    <n v="0"/>
    <n v="1"/>
    <s v="Annborough"/>
    <s v="AK"/>
    <s v="San Marino"/>
    <n v="0"/>
    <n v="1"/>
    <x v="0"/>
    <x v="1"/>
    <e v="#DIV/0!"/>
    <e v="#DIV/0!"/>
  </r>
  <r>
    <n v="332"/>
    <n v="47"/>
    <s v="Male"/>
    <x v="1"/>
    <x v="3"/>
    <n v="36967"/>
    <n v="783"/>
    <n v="36845"/>
    <x v="1"/>
    <x v="0"/>
    <n v="11"/>
    <s v="Fair"/>
    <n v="16077.85670881316"/>
    <n v="0.43492457350645602"/>
    <e v="#DIV/0!"/>
    <n v="0"/>
    <n v="2"/>
    <s v="South Brendashire"/>
    <s v="RI"/>
    <s v="Norfolk Island"/>
    <n v="0"/>
    <n v="1"/>
    <x v="1"/>
    <x v="1"/>
    <e v="#DIV/0!"/>
    <e v="#DIV/0!"/>
  </r>
  <r>
    <n v="333"/>
    <n v="29"/>
    <s v="Female"/>
    <x v="1"/>
    <x v="3"/>
    <n v="58785"/>
    <n v="644"/>
    <n v="19414"/>
    <x v="2"/>
    <x v="1"/>
    <n v="3"/>
    <s v="Poor"/>
    <n v="12366.338013456367"/>
    <n v="0.210365535654612"/>
    <n v="0.26971755650953749"/>
    <n v="71979"/>
    <n v="0"/>
    <s v="Crossland"/>
    <s v="AS"/>
    <s v="Costa Rica"/>
    <n v="1"/>
    <n v="1"/>
    <x v="0"/>
    <x v="2"/>
    <n v="0.66916905022393114"/>
    <s v="Review"/>
  </r>
  <r>
    <n v="334"/>
    <n v="28"/>
    <s v="Male"/>
    <x v="1"/>
    <x v="2"/>
    <n v="83969"/>
    <n v="671"/>
    <n v="44332"/>
    <x v="0"/>
    <x v="1"/>
    <n v="16"/>
    <s v="Fair"/>
    <n v="38374.621507494179"/>
    <n v="0.457009390459505"/>
    <n v="0.50037811664051834"/>
    <n v="88597"/>
    <n v="0"/>
    <s v="Julieborough"/>
    <s v="FM"/>
    <s v="United States of America"/>
    <n v="2"/>
    <n v="2"/>
    <x v="0"/>
    <x v="0"/>
    <n v="0.56104378175626712"/>
    <s v="Reject"/>
  </r>
  <r>
    <n v="335"/>
    <n v="66"/>
    <s v="Non-binary"/>
    <x v="0"/>
    <x v="0"/>
    <n v="111109"/>
    <n v="664"/>
    <n v="16734"/>
    <x v="1"/>
    <x v="0"/>
    <n v="0"/>
    <s v="Fair"/>
    <n v="22352.927873826946"/>
    <n v="0.20118017328773499"/>
    <n v="6.7972443823419507E-2"/>
    <n v="246188"/>
    <n v="0"/>
    <s v="Port Frank"/>
    <s v="RI"/>
    <s v="Grenada"/>
    <n v="2"/>
    <n v="2"/>
    <x v="2"/>
    <x v="2"/>
    <n v="0.72116257036010667"/>
    <s v="Approve"/>
  </r>
  <r>
    <n v="336"/>
    <n v="49"/>
    <s v="Non-binary"/>
    <x v="0"/>
    <x v="3"/>
    <n v="24507"/>
    <n v="676"/>
    <n v="0"/>
    <x v="1"/>
    <x v="2"/>
    <n v="5"/>
    <s v="Good"/>
    <n v="13770.686505079846"/>
    <n v="0.56190829171583001"/>
    <n v="0"/>
    <n v="131303"/>
    <n v="2"/>
    <s v="East Seanmouth"/>
    <s v="ND"/>
    <s v="Pakistan"/>
    <n v="1"/>
    <n v="2"/>
    <x v="0"/>
    <x v="0"/>
    <n v="0.63187195692969556"/>
    <s v="Review"/>
  </r>
  <r>
    <n v="337"/>
    <n v="36"/>
    <s v="Female"/>
    <x v="0"/>
    <x v="1"/>
    <n v="52548"/>
    <n v="766"/>
    <n v="8458"/>
    <x v="1"/>
    <x v="1"/>
    <n v="11"/>
    <s v="Fair"/>
    <n v="12638.490381957876"/>
    <n v="0.240513252301855"/>
    <n v="0.13604413633366039"/>
    <n v="62171"/>
    <n v="1"/>
    <s v="Simsfurt"/>
    <s v="WI"/>
    <s v="Falkland Islands (Malvinas)"/>
    <n v="3"/>
    <n v="1"/>
    <x v="0"/>
    <x v="0"/>
    <n v="0.74108164148715594"/>
    <s v="Approve"/>
  </r>
  <r>
    <n v="338"/>
    <n v="40"/>
    <s v="Non-binary"/>
    <x v="1"/>
    <x v="1"/>
    <n v="48287"/>
    <n v="610"/>
    <n v="25909"/>
    <x v="2"/>
    <x v="0"/>
    <n v="10"/>
    <s v="Excellent"/>
    <n v="10913.392546752902"/>
    <n v="0.226010987362083"/>
    <n v="0.21727535745733573"/>
    <n v="119245"/>
    <n v="1"/>
    <s v="Stephanieland"/>
    <s v="AZ"/>
    <s v="Hong Kong"/>
    <n v="0"/>
    <n v="2"/>
    <x v="0"/>
    <x v="2"/>
    <n v="0.75985274341101905"/>
    <s v="Approve"/>
  </r>
  <r>
    <n v="339"/>
    <n v="45"/>
    <s v="Female"/>
    <x v="3"/>
    <x v="0"/>
    <n v="0"/>
    <n v="798"/>
    <n v="43226"/>
    <x v="0"/>
    <x v="0"/>
    <n v="4"/>
    <s v="Excellent"/>
    <n v="0"/>
    <n v="0.50657589589602203"/>
    <n v="0.17185773013891428"/>
    <n v="251522"/>
    <n v="0"/>
    <s v="New Angelabury"/>
    <s v="VT"/>
    <s v="Faroe Islands"/>
    <n v="2"/>
    <n v="0"/>
    <x v="0"/>
    <x v="0"/>
    <n v="0.66832235187007727"/>
    <s v="Review"/>
  </r>
  <r>
    <n v="340"/>
    <n v="64"/>
    <s v="Male"/>
    <x v="0"/>
    <x v="3"/>
    <n v="93471"/>
    <n v="784"/>
    <n v="23013"/>
    <x v="1"/>
    <x v="1"/>
    <n v="8"/>
    <s v="Good"/>
    <n v="19802.67455844416"/>
    <n v="0.21185902107010901"/>
    <n v="0.13440995239903045"/>
    <n v="171215"/>
    <n v="2"/>
    <s v="North Christinestad"/>
    <s v="SD"/>
    <s v="Greenland"/>
    <n v="0"/>
    <n v="1"/>
    <x v="0"/>
    <x v="3"/>
    <n v="0.85800474764360568"/>
    <s v="Approve"/>
  </r>
  <r>
    <n v="341"/>
    <n v="56"/>
    <s v="Non-binary"/>
    <x v="3"/>
    <x v="0"/>
    <n v="36600"/>
    <n v="724"/>
    <n v="26718"/>
    <x v="0"/>
    <x v="0"/>
    <n v="17"/>
    <s v="Excellent"/>
    <n v="6559.3020784355467"/>
    <n v="0.17921590378239199"/>
    <n v="0.78315160042208931"/>
    <n v="34116"/>
    <n v="4"/>
    <s v="Henrystad"/>
    <s v="PR"/>
    <s v="Libyan Arab Jamahiriya"/>
    <n v="4"/>
    <n v="0"/>
    <x v="0"/>
    <x v="0"/>
    <n v="0.61138268655864236"/>
    <s v="Review"/>
  </r>
  <r>
    <n v="342"/>
    <n v="37"/>
    <s v="Female"/>
    <x v="2"/>
    <x v="1"/>
    <n v="117778"/>
    <n v="0"/>
    <n v="27540"/>
    <x v="2"/>
    <x v="0"/>
    <n v="14"/>
    <s v="Poor"/>
    <n v="56308.235208935868"/>
    <n v="0.47808788745721498"/>
    <n v="0.10830410092652309"/>
    <n v="254284"/>
    <n v="0"/>
    <s v="Lake Ryan"/>
    <s v="IN"/>
    <s v="Cook Islands"/>
    <n v="1"/>
    <n v="0"/>
    <x v="1"/>
    <x v="2"/>
    <n v="0.33491281357753089"/>
    <s v="Reject"/>
  </r>
  <r>
    <n v="343"/>
    <n v="55"/>
    <s v="Male"/>
    <x v="1"/>
    <x v="1"/>
    <n v="91114"/>
    <n v="0"/>
    <n v="0"/>
    <x v="1"/>
    <x v="2"/>
    <n v="12"/>
    <s v="Poor"/>
    <n v="25576.529562280764"/>
    <n v="0.28070910685822997"/>
    <n v="0"/>
    <n v="235918"/>
    <n v="0"/>
    <s v="Hermanview"/>
    <s v="NC"/>
    <s v="Chile"/>
    <n v="1"/>
    <n v="2"/>
    <x v="2"/>
    <x v="0"/>
    <n v="0.41578726794253107"/>
    <s v="Reject"/>
  </r>
  <r>
    <n v="344"/>
    <n v="58"/>
    <s v="Male"/>
    <x v="1"/>
    <x v="1"/>
    <n v="24383"/>
    <n v="697"/>
    <n v="40312"/>
    <x v="0"/>
    <x v="1"/>
    <n v="15"/>
    <s v="Fair"/>
    <n v="14585.50924420489"/>
    <n v="0.59818353952363901"/>
    <e v="#DIV/0!"/>
    <n v="0"/>
    <n v="3"/>
    <s v="Velezfurt"/>
    <s v="OK"/>
    <s v="Heard Island and McDonald Islands"/>
    <n v="1"/>
    <n v="2"/>
    <x v="0"/>
    <x v="1"/>
    <e v="#DIV/0!"/>
    <e v="#DIV/0!"/>
  </r>
  <r>
    <n v="345"/>
    <n v="46"/>
    <s v="Male"/>
    <x v="0"/>
    <x v="3"/>
    <n v="37986"/>
    <n v="741"/>
    <n v="5217"/>
    <x v="3"/>
    <x v="0"/>
    <n v="11"/>
    <s v="Excellent"/>
    <n v="9240.8177669703855"/>
    <n v="0.24326904035619401"/>
    <n v="0.21065169991116853"/>
    <n v="24766"/>
    <n v="4"/>
    <s v="North Stephanie"/>
    <s v="LA"/>
    <s v="Saint Lucia"/>
    <n v="2"/>
    <n v="2"/>
    <x v="1"/>
    <x v="0"/>
    <n v="0.71422228124424136"/>
    <s v="Approve"/>
  </r>
  <r>
    <n v="346"/>
    <n v="66"/>
    <s v="Male"/>
    <x v="0"/>
    <x v="3"/>
    <n v="100520"/>
    <n v="722"/>
    <n v="23612"/>
    <x v="0"/>
    <x v="2"/>
    <n v="12"/>
    <s v="Good"/>
    <n v="31285.169119677401"/>
    <n v="0.31123327815039198"/>
    <n v="0.12558038112358594"/>
    <n v="188023"/>
    <n v="0"/>
    <s v="Susanland"/>
    <s v="AR"/>
    <s v="Jersey"/>
    <n v="0"/>
    <n v="2"/>
    <x v="0"/>
    <x v="3"/>
    <n v="0.80240282921905415"/>
    <s v="Approve"/>
  </r>
  <r>
    <n v="347"/>
    <n v="27"/>
    <s v="Female"/>
    <x v="1"/>
    <x v="2"/>
    <n v="55423"/>
    <n v="785"/>
    <n v="10956"/>
    <x v="3"/>
    <x v="1"/>
    <n v="7"/>
    <s v="Fair"/>
    <n v="18654.572603978697"/>
    <n v="0.336585399635146"/>
    <n v="0.14979286583448409"/>
    <n v="73141"/>
    <n v="4"/>
    <s v="Port Lindseyfort"/>
    <s v="MO"/>
    <s v="Saint Kitts and Nevis"/>
    <n v="1"/>
    <n v="1"/>
    <x v="1"/>
    <x v="3"/>
    <n v="0.71795469583144833"/>
    <s v="Approve"/>
  </r>
  <r>
    <n v="348"/>
    <n v="68"/>
    <s v="Non-binary"/>
    <x v="3"/>
    <x v="1"/>
    <n v="107151"/>
    <n v="754"/>
    <n v="39626"/>
    <x v="0"/>
    <x v="1"/>
    <n v="13"/>
    <s v="Fair"/>
    <n v="32366.695541802241"/>
    <n v="0.30206620135885098"/>
    <n v="0.26937587948580244"/>
    <n v="147103"/>
    <n v="1"/>
    <s v="South Aprilbury"/>
    <s v="TX"/>
    <s v="Equatorial Guinea"/>
    <n v="2"/>
    <n v="2"/>
    <x v="0"/>
    <x v="0"/>
    <n v="0.69061607480629539"/>
    <s v="Review"/>
  </r>
  <r>
    <n v="349"/>
    <n v="54"/>
    <s v="Male"/>
    <x v="3"/>
    <x v="3"/>
    <n v="23794"/>
    <n v="754"/>
    <n v="42272"/>
    <x v="3"/>
    <x v="0"/>
    <n v="5"/>
    <s v="Good"/>
    <n v="12727.113399090391"/>
    <n v="0.53488750941793695"/>
    <n v="0.15475236034690418"/>
    <n v="273159"/>
    <n v="4"/>
    <s v="Mannmouth"/>
    <s v="MT"/>
    <s v="Angola"/>
    <n v="3"/>
    <n v="2"/>
    <x v="2"/>
    <x v="0"/>
    <n v="0.64369438621634922"/>
    <s v="Review"/>
  </r>
  <r>
    <n v="350"/>
    <n v="25"/>
    <s v="Male"/>
    <x v="1"/>
    <x v="2"/>
    <n v="107852"/>
    <n v="729"/>
    <n v="31976"/>
    <x v="1"/>
    <x v="0"/>
    <n v="13"/>
    <s v="Excellent"/>
    <n v="29013.095426097563"/>
    <n v="0.26900841362327599"/>
    <n v="0.89994652556922128"/>
    <n v="35531"/>
    <n v="2"/>
    <s v="West Ryan"/>
    <s v="IL"/>
    <s v="Vietnam"/>
    <n v="0"/>
    <n v="2"/>
    <x v="1"/>
    <x v="3"/>
    <n v="0.66330817079917292"/>
    <s v="Review"/>
  </r>
  <r>
    <n v="351"/>
    <n v="21"/>
    <s v="Female"/>
    <x v="2"/>
    <x v="3"/>
    <n v="38047"/>
    <n v="752"/>
    <n v="40762"/>
    <x v="2"/>
    <x v="0"/>
    <n v="4"/>
    <s v="Poor"/>
    <n v="13086.36420262609"/>
    <n v="0.34395259028638497"/>
    <n v="0.17466234745646511"/>
    <n v="233376"/>
    <n v="0"/>
    <s v="Aaronstad"/>
    <s v="NJ"/>
    <s v="Slovenia"/>
    <n v="2"/>
    <n v="0"/>
    <x v="0"/>
    <x v="0"/>
    <n v="0.69610397564501381"/>
    <s v="Review"/>
  </r>
  <r>
    <n v="352"/>
    <n v="67"/>
    <s v="Female"/>
    <x v="3"/>
    <x v="2"/>
    <n v="0"/>
    <n v="679"/>
    <n v="5317"/>
    <x v="1"/>
    <x v="0"/>
    <n v="12"/>
    <s v="Poor"/>
    <n v="0"/>
    <n v="0.35200247976276"/>
    <n v="2.6308497689285608E-2"/>
    <n v="202102"/>
    <n v="4"/>
    <s v="Jonathanmouth"/>
    <s v="DE"/>
    <s v="Guinea-Bissau"/>
    <n v="4"/>
    <n v="0"/>
    <x v="1"/>
    <x v="0"/>
    <n v="0.69091533431109275"/>
    <s v="Review"/>
  </r>
  <r>
    <n v="353"/>
    <n v="50"/>
    <s v="Female"/>
    <x v="1"/>
    <x v="0"/>
    <n v="43324"/>
    <n v="725"/>
    <n v="16412"/>
    <x v="0"/>
    <x v="2"/>
    <n v="0"/>
    <s v="Fair"/>
    <n v="13236.027688311166"/>
    <n v="0.30551259552006199"/>
    <n v="8.1536940526522356E-2"/>
    <n v="201283"/>
    <n v="0"/>
    <s v="Wardhaven"/>
    <s v="ND"/>
    <s v="Tuvalu"/>
    <n v="2"/>
    <n v="1"/>
    <x v="0"/>
    <x v="0"/>
    <n v="0.71426105546089924"/>
    <s v="Approve"/>
  </r>
  <r>
    <n v="354"/>
    <n v="44"/>
    <s v="Non-binary"/>
    <x v="0"/>
    <x v="1"/>
    <n v="0"/>
    <n v="794"/>
    <n v="36521"/>
    <x v="3"/>
    <x v="2"/>
    <n v="2"/>
    <s v="Fair"/>
    <n v="0"/>
    <n v="0.418625725395816"/>
    <n v="0.29857420821138342"/>
    <n v="122318"/>
    <n v="2"/>
    <s v="East Martin"/>
    <s v="IL"/>
    <s v="Algeria"/>
    <n v="2"/>
    <n v="0"/>
    <x v="0"/>
    <x v="0"/>
    <n v="0.66758632962786746"/>
    <s v="Review"/>
  </r>
  <r>
    <n v="355"/>
    <n v="22"/>
    <s v="Female"/>
    <x v="0"/>
    <x v="0"/>
    <n v="64649"/>
    <n v="0"/>
    <n v="38312"/>
    <x v="3"/>
    <x v="2"/>
    <n v="0"/>
    <s v="Good"/>
    <n v="29684.508407600253"/>
    <n v="0.45916423158285902"/>
    <n v="0.33496830601092897"/>
    <n v="114375"/>
    <n v="0"/>
    <s v="Desireeville"/>
    <s v="AS"/>
    <s v="Niue"/>
    <n v="0"/>
    <n v="2"/>
    <x v="1"/>
    <x v="2"/>
    <n v="0.39525706932295646"/>
    <s v="Reject"/>
  </r>
  <r>
    <n v="356"/>
    <n v="39"/>
    <s v="Male"/>
    <x v="3"/>
    <x v="2"/>
    <n v="20530"/>
    <n v="0"/>
    <n v="26736"/>
    <x v="1"/>
    <x v="0"/>
    <n v="11"/>
    <s v="Good"/>
    <n v="4940.7689798541787"/>
    <n v="0.240660934235469"/>
    <n v="0.19448748445103986"/>
    <n v="137469"/>
    <n v="4"/>
    <s v="Austinmouth"/>
    <s v="GU"/>
    <s v="Congo"/>
    <n v="2"/>
    <n v="1"/>
    <x v="1"/>
    <x v="2"/>
    <n v="0.38890422283915138"/>
    <s v="Reject"/>
  </r>
  <r>
    <n v="357"/>
    <n v="63"/>
    <s v="Male"/>
    <x v="1"/>
    <x v="0"/>
    <n v="117980"/>
    <n v="750"/>
    <n v="34913"/>
    <x v="1"/>
    <x v="1"/>
    <n v="14"/>
    <s v="Fair"/>
    <n v="37719.856512591025"/>
    <n v="0.31971398976598597"/>
    <n v="0.44093205354887599"/>
    <n v="79180"/>
    <n v="4"/>
    <s v="Higginsport"/>
    <s v="IN"/>
    <s v="Myanmar"/>
    <n v="4"/>
    <n v="0"/>
    <x v="1"/>
    <x v="0"/>
    <n v="0.64923272569376234"/>
    <s v="Review"/>
  </r>
  <r>
    <n v="358"/>
    <n v="19"/>
    <s v="Male"/>
    <x v="0"/>
    <x v="3"/>
    <n v="105783"/>
    <n v="649"/>
    <n v="34842"/>
    <x v="2"/>
    <x v="0"/>
    <n v="14"/>
    <s v="Excellent"/>
    <n v="18927.787132631216"/>
    <n v="0.17893033032369299"/>
    <n v="0.20605472792756563"/>
    <n v="169091"/>
    <n v="4"/>
    <s v="North Lisa"/>
    <s v="PW"/>
    <s v="Serbia"/>
    <n v="3"/>
    <n v="0"/>
    <x v="2"/>
    <x v="0"/>
    <n v="0.69355439976182343"/>
    <s v="Review"/>
  </r>
  <r>
    <n v="359"/>
    <n v="54"/>
    <s v="Non-binary"/>
    <x v="0"/>
    <x v="1"/>
    <n v="108291"/>
    <n v="708"/>
    <n v="0"/>
    <x v="3"/>
    <x v="2"/>
    <n v="2"/>
    <s v="Good"/>
    <n v="29220.871450249833"/>
    <n v="0.269836564906131"/>
    <n v="0"/>
    <n v="155916"/>
    <n v="2"/>
    <s v="New Brandonland"/>
    <s v="OK"/>
    <s v="Swaziland"/>
    <n v="0"/>
    <n v="2"/>
    <x v="1"/>
    <x v="0"/>
    <n v="0.8337156971948273"/>
    <s v="Approve"/>
  </r>
  <r>
    <n v="360"/>
    <n v="66"/>
    <s v="Male"/>
    <x v="1"/>
    <x v="0"/>
    <n v="79893"/>
    <n v="641"/>
    <n v="8341"/>
    <x v="3"/>
    <x v="1"/>
    <n v="5"/>
    <s v="Excellent"/>
    <n v="14915.714709300901"/>
    <n v="0.186696139953449"/>
    <n v="3.9106931036584511E-2"/>
    <n v="213287"/>
    <n v="4"/>
    <s v="Amberfort"/>
    <s v="VI"/>
    <s v="Oman"/>
    <n v="4"/>
    <n v="0"/>
    <x v="1"/>
    <x v="0"/>
    <n v="0.72105866069553726"/>
    <s v="Approve"/>
  </r>
  <r>
    <n v="361"/>
    <n v="66"/>
    <s v="Non-binary"/>
    <x v="1"/>
    <x v="0"/>
    <n v="21299"/>
    <n v="621"/>
    <n v="14131"/>
    <x v="3"/>
    <x v="2"/>
    <n v="17"/>
    <s v="Good"/>
    <n v="10547.449781759304"/>
    <n v="0.49520868499738502"/>
    <n v="5.1830252347417838E-2"/>
    <n v="272640"/>
    <n v="2"/>
    <s v="Karenborough"/>
    <s v="AL"/>
    <s v="Niger"/>
    <n v="2"/>
    <n v="0"/>
    <x v="0"/>
    <x v="2"/>
    <n v="0.61707134403130093"/>
    <s v="Review"/>
  </r>
  <r>
    <n v="362"/>
    <n v="45"/>
    <s v="Non-binary"/>
    <x v="2"/>
    <x v="0"/>
    <n v="37829"/>
    <n v="618"/>
    <n v="29082"/>
    <x v="3"/>
    <x v="1"/>
    <n v="1"/>
    <s v="Good"/>
    <n v="5906.1537772265128"/>
    <n v="0.15612767393339799"/>
    <n v="0.65313180766725809"/>
    <n v="44527"/>
    <n v="0"/>
    <s v="Meaganton"/>
    <s v="WA"/>
    <s v="Iran"/>
    <n v="4"/>
    <n v="2"/>
    <x v="0"/>
    <x v="0"/>
    <n v="0.5972020029531957"/>
    <s v="Reject"/>
  </r>
  <r>
    <n v="363"/>
    <n v="20"/>
    <s v="Male"/>
    <x v="0"/>
    <x v="2"/>
    <n v="0"/>
    <n v="643"/>
    <n v="47450"/>
    <x v="1"/>
    <x v="1"/>
    <n v="1"/>
    <s v="Excellent"/>
    <n v="0"/>
    <n v="0.55789457474915005"/>
    <n v="0.38940362568012277"/>
    <n v="121853"/>
    <n v="2"/>
    <s v="Lake Christina"/>
    <s v="NY"/>
    <s v="Belize"/>
    <n v="0"/>
    <n v="0"/>
    <x v="0"/>
    <x v="0"/>
    <n v="0.64052868021700815"/>
    <s v="Review"/>
  </r>
  <r>
    <n v="364"/>
    <n v="65"/>
    <s v="Male"/>
    <x v="1"/>
    <x v="0"/>
    <n v="82713"/>
    <n v="658"/>
    <n v="15995"/>
    <x v="2"/>
    <x v="1"/>
    <n v="2"/>
    <s v="Excellent"/>
    <n v="27589.407794230126"/>
    <n v="0.33355588352774201"/>
    <n v="0.2075332156944156"/>
    <n v="77072"/>
    <n v="2"/>
    <s v="Erinchester"/>
    <s v="NJ"/>
    <s v="Andorra"/>
    <n v="1"/>
    <n v="2"/>
    <x v="0"/>
    <x v="2"/>
    <n v="0.65087103624723874"/>
    <s v="Review"/>
  </r>
  <r>
    <n v="365"/>
    <n v="59"/>
    <s v="Male"/>
    <x v="3"/>
    <x v="0"/>
    <n v="37373"/>
    <n v="743"/>
    <n v="12455"/>
    <x v="2"/>
    <x v="1"/>
    <n v="9"/>
    <s v="Poor"/>
    <n v="11351.415964625687"/>
    <n v="0.30373306838160402"/>
    <n v="7.4912336627350973E-2"/>
    <n v="166261"/>
    <n v="2"/>
    <s v="Lake Kelsey"/>
    <s v="AL"/>
    <s v="Chile"/>
    <n v="1"/>
    <n v="1"/>
    <x v="0"/>
    <x v="3"/>
    <n v="0.7241198343822709"/>
    <s v="Approve"/>
  </r>
  <r>
    <n v="366"/>
    <n v="51"/>
    <s v="Male"/>
    <x v="2"/>
    <x v="1"/>
    <n v="53921"/>
    <n v="787"/>
    <n v="36488"/>
    <x v="3"/>
    <x v="0"/>
    <n v="3"/>
    <s v="Good"/>
    <n v="29716.478114933827"/>
    <n v="0.55111140585177998"/>
    <e v="#DIV/0!"/>
    <n v="0"/>
    <n v="4"/>
    <s v="Williamsfurt"/>
    <s v="SC"/>
    <s v="Seychelles"/>
    <n v="3"/>
    <n v="1"/>
    <x v="1"/>
    <x v="1"/>
    <e v="#DIV/0!"/>
    <e v="#DIV/0!"/>
  </r>
  <r>
    <n v="367"/>
    <n v="48"/>
    <s v="Non-binary"/>
    <x v="3"/>
    <x v="3"/>
    <n v="0"/>
    <n v="647"/>
    <n v="49953"/>
    <x v="2"/>
    <x v="2"/>
    <n v="15"/>
    <s v="Excellent"/>
    <n v="0"/>
    <n v="0.174126710166704"/>
    <n v="0.33959224185401471"/>
    <n v="147097"/>
    <n v="2"/>
    <s v="South Stephanie"/>
    <s v="IL"/>
    <s v="Namibia"/>
    <n v="3"/>
    <n v="2"/>
    <x v="1"/>
    <x v="0"/>
    <n v="0.66739909413474141"/>
    <s v="Review"/>
  </r>
  <r>
    <n v="368"/>
    <n v="47"/>
    <s v="Male"/>
    <x v="3"/>
    <x v="0"/>
    <n v="52577"/>
    <n v="625"/>
    <n v="33975"/>
    <x v="2"/>
    <x v="1"/>
    <n v="7"/>
    <s v="Poor"/>
    <n v="13556.473830212803"/>
    <n v="0.25784038325147501"/>
    <n v="0.17817623058285523"/>
    <n v="190682"/>
    <n v="2"/>
    <s v="Port Randalltown"/>
    <s v="VA"/>
    <s v="Korea"/>
    <n v="2"/>
    <n v="0"/>
    <x v="0"/>
    <x v="2"/>
    <n v="0.66479041668576422"/>
    <s v="Review"/>
  </r>
  <r>
    <n v="369"/>
    <n v="38"/>
    <s v="Non-binary"/>
    <x v="2"/>
    <x v="2"/>
    <n v="52903"/>
    <n v="736"/>
    <n v="37009"/>
    <x v="3"/>
    <x v="0"/>
    <n v="19"/>
    <s v="Good"/>
    <n v="25019.893550539575"/>
    <n v="0.47293903087801398"/>
    <n v="0.1271061868487392"/>
    <n v="291166"/>
    <n v="2"/>
    <s v="West Carla"/>
    <s v="TX"/>
    <s v="Portugal"/>
    <n v="0"/>
    <n v="0"/>
    <x v="1"/>
    <x v="0"/>
    <n v="0.75980816447795907"/>
    <s v="Approve"/>
  </r>
  <r>
    <n v="370"/>
    <n v="42"/>
    <s v="Male"/>
    <x v="3"/>
    <x v="2"/>
    <n v="91859"/>
    <n v="604"/>
    <n v="35264"/>
    <x v="2"/>
    <x v="2"/>
    <n v="0"/>
    <s v="Poor"/>
    <n v="10082.308957113433"/>
    <n v="0.109758531631233"/>
    <e v="#DIV/0!"/>
    <n v="0"/>
    <n v="2"/>
    <s v="Campbellborough"/>
    <s v="VT"/>
    <s v="San Marino"/>
    <n v="2"/>
    <n v="0"/>
    <x v="1"/>
    <x v="1"/>
    <e v="#DIV/0!"/>
    <e v="#DIV/0!"/>
  </r>
  <r>
    <n v="371"/>
    <n v="39"/>
    <s v="Female"/>
    <x v="1"/>
    <x v="1"/>
    <n v="36489"/>
    <n v="609"/>
    <n v="7961"/>
    <x v="1"/>
    <x v="2"/>
    <n v="9"/>
    <s v="Excellent"/>
    <n v="21580.194168437298"/>
    <n v="0.59141643148448297"/>
    <n v="4.3773265372328438E-2"/>
    <n v="181869"/>
    <n v="2"/>
    <s v="South Lisa"/>
    <s v="ID"/>
    <s v="Mayotte"/>
    <n v="4"/>
    <n v="2"/>
    <x v="0"/>
    <x v="0"/>
    <n v="0.58448708414685613"/>
    <s v="Reject"/>
  </r>
  <r>
    <n v="372"/>
    <n v="41"/>
    <s v="Female"/>
    <x v="3"/>
    <x v="2"/>
    <n v="0"/>
    <n v="0"/>
    <n v="13475"/>
    <x v="2"/>
    <x v="1"/>
    <n v="4"/>
    <s v="Fair"/>
    <n v="0"/>
    <n v="0.53410712988669096"/>
    <e v="#DIV/0!"/>
    <n v="0"/>
    <n v="1"/>
    <s v="East Wayneberg"/>
    <s v="TX"/>
    <s v="Myanmar"/>
    <n v="4"/>
    <n v="2"/>
    <x v="1"/>
    <x v="1"/>
    <e v="#DIV/0!"/>
    <e v="#DIV/0!"/>
  </r>
  <r>
    <n v="373"/>
    <n v="26"/>
    <s v="Female"/>
    <x v="0"/>
    <x v="3"/>
    <n v="77589"/>
    <n v="0"/>
    <n v="10887"/>
    <x v="3"/>
    <x v="1"/>
    <n v="14"/>
    <s v="Poor"/>
    <n v="32020.585129029125"/>
    <n v="0.41269490686861698"/>
    <n v="0.260797700323392"/>
    <n v="41745"/>
    <n v="2"/>
    <s v="East Richard"/>
    <s v="MI"/>
    <s v="Aruba"/>
    <n v="0"/>
    <n v="2"/>
    <x v="0"/>
    <x v="2"/>
    <n v="0.4240319878747365"/>
    <s v="Reject"/>
  </r>
  <r>
    <n v="374"/>
    <n v="44"/>
    <s v="Male"/>
    <x v="1"/>
    <x v="2"/>
    <n v="102757"/>
    <n v="0"/>
    <n v="19965"/>
    <x v="3"/>
    <x v="0"/>
    <n v="7"/>
    <s v="Excellent"/>
    <n v="58351.872684648799"/>
    <n v="0.56786275080674598"/>
    <n v="0.24469310716736936"/>
    <n v="81592"/>
    <n v="2"/>
    <s v="New Jonathonfort"/>
    <s v="WV"/>
    <s v="Saint Pierre and Miquelon"/>
    <n v="4"/>
    <n v="1"/>
    <x v="1"/>
    <x v="0"/>
    <n v="0.28070255332450234"/>
    <s v="Reject"/>
  </r>
  <r>
    <n v="375"/>
    <n v="34"/>
    <s v="Male"/>
    <x v="3"/>
    <x v="1"/>
    <n v="104879"/>
    <n v="711"/>
    <n v="0"/>
    <x v="3"/>
    <x v="2"/>
    <n v="8"/>
    <s v="Good"/>
    <n v="51277.887249084866"/>
    <n v="0.48892425794567901"/>
    <n v="0"/>
    <n v="271964"/>
    <n v="0"/>
    <s v="West Jeff"/>
    <s v="MN"/>
    <s v="Latvia"/>
    <n v="1"/>
    <n v="2"/>
    <x v="1"/>
    <x v="0"/>
    <n v="0.66932272261629633"/>
    <s v="Review"/>
  </r>
  <r>
    <n v="376"/>
    <n v="53"/>
    <s v="Male"/>
    <x v="1"/>
    <x v="3"/>
    <n v="32328"/>
    <n v="688"/>
    <n v="24731"/>
    <x v="2"/>
    <x v="2"/>
    <n v="15"/>
    <s v="Fair"/>
    <n v="19008.917447836011"/>
    <n v="0.58800165329856502"/>
    <n v="8.4050720672650459E-2"/>
    <n v="294239"/>
    <n v="1"/>
    <s v="Noahfort"/>
    <s v="AL"/>
    <s v="Aruba"/>
    <n v="0"/>
    <n v="0"/>
    <x v="0"/>
    <x v="0"/>
    <n v="0.7125671376536783"/>
    <s v="Approve"/>
  </r>
  <r>
    <n v="377"/>
    <n v="34"/>
    <s v="Male"/>
    <x v="2"/>
    <x v="1"/>
    <n v="119430"/>
    <n v="690"/>
    <n v="14595"/>
    <x v="1"/>
    <x v="1"/>
    <n v="1"/>
    <s v="Good"/>
    <n v="27135.048963318219"/>
    <n v="0.22720463002024799"/>
    <e v="#DIV/0!"/>
    <n v="0"/>
    <n v="0"/>
    <s v="Joshuastad"/>
    <s v="AR"/>
    <s v="France"/>
    <n v="3"/>
    <n v="1"/>
    <x v="0"/>
    <x v="1"/>
    <e v="#DIV/0!"/>
    <e v="#DIV/0!"/>
  </r>
  <r>
    <n v="378"/>
    <n v="23"/>
    <s v="Male"/>
    <x v="3"/>
    <x v="3"/>
    <n v="83853"/>
    <n v="712"/>
    <n v="11358"/>
    <x v="0"/>
    <x v="1"/>
    <n v="7"/>
    <s v="Good"/>
    <n v="49237.184840231057"/>
    <n v="0.58718453532051396"/>
    <n v="6.8016863487196683E-2"/>
    <n v="166988"/>
    <n v="3"/>
    <s v="Lake Vincent"/>
    <s v="PR"/>
    <s v="Luxembourg"/>
    <n v="2"/>
    <n v="1"/>
    <x v="0"/>
    <x v="0"/>
    <n v="0.62668571115085103"/>
    <s v="Review"/>
  </r>
  <r>
    <n v="379"/>
    <n v="47"/>
    <s v="Male"/>
    <x v="0"/>
    <x v="1"/>
    <n v="0"/>
    <n v="616"/>
    <n v="0"/>
    <x v="1"/>
    <x v="0"/>
    <n v="14"/>
    <s v="Fair"/>
    <n v="0"/>
    <n v="0.32181621929841397"/>
    <n v="0"/>
    <n v="208969"/>
    <n v="3"/>
    <s v="South Justinburgh"/>
    <s v="MO"/>
    <s v="Austria"/>
    <n v="3"/>
    <n v="2"/>
    <x v="0"/>
    <x v="0"/>
    <n v="0.67723291198825364"/>
    <s v="Review"/>
  </r>
  <r>
    <n v="380"/>
    <n v="25"/>
    <s v="Non-binary"/>
    <x v="1"/>
    <x v="3"/>
    <n v="33727"/>
    <n v="622"/>
    <n v="33180"/>
    <x v="3"/>
    <x v="2"/>
    <n v="6"/>
    <s v="Fair"/>
    <n v="11940.56165003263"/>
    <n v="0.35403568802539898"/>
    <n v="0.14217217487434602"/>
    <n v="233379"/>
    <n v="0"/>
    <s v="Nguyenland"/>
    <s v="TX"/>
    <s v="Iceland"/>
    <n v="1"/>
    <n v="1"/>
    <x v="0"/>
    <x v="2"/>
    <n v="0.64179930306195554"/>
    <s v="Review"/>
  </r>
  <r>
    <n v="381"/>
    <n v="41"/>
    <s v="Non-binary"/>
    <x v="0"/>
    <x v="1"/>
    <n v="56660"/>
    <n v="671"/>
    <n v="46052"/>
    <x v="0"/>
    <x v="2"/>
    <n v="8"/>
    <s v="Good"/>
    <n v="9749.9426100761411"/>
    <n v="0.17207805524313699"/>
    <n v="0.52570176139541791"/>
    <n v="87601"/>
    <n v="1"/>
    <s v="Cunninghammouth"/>
    <s v="MT"/>
    <s v="Singapore"/>
    <n v="0"/>
    <n v="2"/>
    <x v="0"/>
    <x v="3"/>
    <n v="0.74145845337019745"/>
    <s v="Approve"/>
  </r>
  <r>
    <n v="382"/>
    <n v="66"/>
    <s v="Male"/>
    <x v="0"/>
    <x v="2"/>
    <n v="111951"/>
    <n v="706"/>
    <n v="12827"/>
    <x v="1"/>
    <x v="2"/>
    <n v="19"/>
    <s v="Excellent"/>
    <n v="22869.312770014873"/>
    <n v="0.20427966494283101"/>
    <e v="#DIV/0!"/>
    <n v="0"/>
    <n v="2"/>
    <s v="Reevesshire"/>
    <s v="SC"/>
    <s v="Jersey"/>
    <n v="3"/>
    <n v="0"/>
    <x v="0"/>
    <x v="1"/>
    <e v="#DIV/0!"/>
    <e v="#DIV/0!"/>
  </r>
  <r>
    <n v="383"/>
    <n v="66"/>
    <s v="Female"/>
    <x v="0"/>
    <x v="3"/>
    <n v="88993"/>
    <n v="705"/>
    <n v="36158"/>
    <x v="3"/>
    <x v="0"/>
    <n v="16"/>
    <s v="Fair"/>
    <n v="15042.549960940629"/>
    <n v="0.16903070984168"/>
    <n v="0.22958626469915933"/>
    <n v="157492"/>
    <n v="0"/>
    <s v="Nicholastown"/>
    <s v="MH"/>
    <s v="Nauru"/>
    <n v="2"/>
    <n v="0"/>
    <x v="0"/>
    <x v="0"/>
    <n v="0.71670686744099743"/>
    <s v="Approve"/>
  </r>
  <r>
    <n v="384"/>
    <n v="23"/>
    <s v="Male"/>
    <x v="1"/>
    <x v="3"/>
    <n v="0"/>
    <n v="701"/>
    <n v="7697"/>
    <x v="2"/>
    <x v="0"/>
    <n v="7"/>
    <s v="Good"/>
    <n v="0"/>
    <n v="0.127195429444555"/>
    <e v="#DIV/0!"/>
    <n v="0"/>
    <n v="4"/>
    <s v="Johnnyfort"/>
    <s v="KY"/>
    <s v="Senegal"/>
    <n v="3"/>
    <n v="0"/>
    <x v="0"/>
    <x v="1"/>
    <e v="#DIV/0!"/>
    <e v="#DIV/0!"/>
  </r>
  <r>
    <n v="385"/>
    <n v="38"/>
    <s v="Non-binary"/>
    <x v="0"/>
    <x v="3"/>
    <n v="104614"/>
    <n v="648"/>
    <n v="40992"/>
    <x v="2"/>
    <x v="0"/>
    <n v="2"/>
    <s v="Fair"/>
    <n v="33617.815511827263"/>
    <n v="0.32135101909713099"/>
    <n v="0.24548165714491035"/>
    <n v="166986"/>
    <n v="3"/>
    <s v="New Shawnborough"/>
    <s v="HI"/>
    <s v="Guatemala"/>
    <n v="3"/>
    <n v="1"/>
    <x v="2"/>
    <x v="0"/>
    <n v="0.64249836284187856"/>
    <s v="Review"/>
  </r>
  <r>
    <n v="386"/>
    <n v="32"/>
    <s v="Male"/>
    <x v="2"/>
    <x v="3"/>
    <n v="99211"/>
    <n v="631"/>
    <n v="44886"/>
    <x v="3"/>
    <x v="0"/>
    <n v="3"/>
    <s v="Fair"/>
    <n v="21957.409863349068"/>
    <n v="0.22132031592614801"/>
    <n v="0.36429597526235058"/>
    <n v="123213"/>
    <n v="1"/>
    <s v="New Dylan"/>
    <s v="SD"/>
    <s v="Rwanda"/>
    <n v="4"/>
    <n v="1"/>
    <x v="2"/>
    <x v="0"/>
    <n v="0.64118915461412995"/>
    <s v="Review"/>
  </r>
  <r>
    <n v="387"/>
    <n v="57"/>
    <s v="Non-binary"/>
    <x v="2"/>
    <x v="0"/>
    <n v="0"/>
    <n v="692"/>
    <n v="35771"/>
    <x v="2"/>
    <x v="1"/>
    <n v="1"/>
    <s v="Good"/>
    <n v="0"/>
    <n v="0.57641696663137798"/>
    <n v="0.2388204190089597"/>
    <n v="149782"/>
    <n v="0"/>
    <s v="Leefurt"/>
    <s v="HI"/>
    <s v="Cocos (Keeling) Islands"/>
    <n v="2"/>
    <n v="2"/>
    <x v="0"/>
    <x v="0"/>
    <n v="0.58686638176435024"/>
    <s v="Reject"/>
  </r>
  <r>
    <n v="388"/>
    <n v="58"/>
    <s v="Non-binary"/>
    <x v="3"/>
    <x v="0"/>
    <n v="82583"/>
    <n v="768"/>
    <n v="30366"/>
    <x v="2"/>
    <x v="2"/>
    <n v="9"/>
    <s v="Poor"/>
    <n v="47588.916427004115"/>
    <n v="0.57625560256958597"/>
    <n v="0.25497077987505878"/>
    <n v="119096"/>
    <n v="2"/>
    <s v="Lake Andrewmouth"/>
    <s v="PR"/>
    <s v="Algeria"/>
    <n v="4"/>
    <n v="0"/>
    <x v="0"/>
    <x v="0"/>
    <n v="0.6174624965874459"/>
    <s v="Review"/>
  </r>
  <r>
    <n v="389"/>
    <n v="51"/>
    <s v="Non-binary"/>
    <x v="3"/>
    <x v="2"/>
    <n v="98539"/>
    <n v="746"/>
    <n v="0"/>
    <x v="1"/>
    <x v="1"/>
    <n v="18"/>
    <s v="Excellent"/>
    <n v="25162.878990361347"/>
    <n v="0.255359593565607"/>
    <n v="0"/>
    <n v="173544"/>
    <n v="0"/>
    <s v="Guerrachester"/>
    <s v="AK"/>
    <s v="Christmas Island"/>
    <n v="1"/>
    <n v="2"/>
    <x v="1"/>
    <x v="0"/>
    <n v="0.75494767748587344"/>
    <s v="Approve"/>
  </r>
  <r>
    <n v="390"/>
    <n v="18"/>
    <s v="Male"/>
    <x v="2"/>
    <x v="1"/>
    <n v="84162"/>
    <n v="606"/>
    <n v="5015"/>
    <x v="0"/>
    <x v="2"/>
    <n v="17"/>
    <s v="Poor"/>
    <n v="32744.881649026669"/>
    <n v="0.38906967098009398"/>
    <n v="1.8185246561483539E-2"/>
    <n v="275773"/>
    <n v="1"/>
    <s v="Amandamouth"/>
    <s v="KS"/>
    <s v="Cambodia"/>
    <n v="1"/>
    <n v="2"/>
    <x v="0"/>
    <x v="2"/>
    <n v="0.64897538272700839"/>
    <s v="Review"/>
  </r>
  <r>
    <n v="391"/>
    <n v="61"/>
    <s v="Female"/>
    <x v="1"/>
    <x v="2"/>
    <n v="25702"/>
    <n v="650"/>
    <n v="31654"/>
    <x v="1"/>
    <x v="1"/>
    <n v="15"/>
    <s v="Excellent"/>
    <n v="4144.4666522985035"/>
    <n v="0.16125074516763299"/>
    <n v="0.21174943808198651"/>
    <n v="149488"/>
    <n v="0"/>
    <s v="South Jessicafurt"/>
    <s v="WA"/>
    <s v="Christmas Island"/>
    <n v="1"/>
    <n v="2"/>
    <x v="0"/>
    <x v="2"/>
    <n v="0.69816377772220173"/>
    <s v="Review"/>
  </r>
  <r>
    <n v="392"/>
    <n v="21"/>
    <s v="Female"/>
    <x v="1"/>
    <x v="2"/>
    <n v="23582"/>
    <n v="736"/>
    <n v="19309"/>
    <x v="3"/>
    <x v="0"/>
    <n v="2"/>
    <s v="Good"/>
    <n v="10946.112337151306"/>
    <n v="0.46417234912862798"/>
    <n v="8.4166248937514981E-2"/>
    <n v="229415"/>
    <n v="4"/>
    <s v="West Jennifer"/>
    <s v="OK"/>
    <s v="Romania"/>
    <n v="3"/>
    <n v="2"/>
    <x v="0"/>
    <x v="0"/>
    <n v="0.67102615658501974"/>
    <s v="Review"/>
  </r>
  <r>
    <n v="393"/>
    <n v="69"/>
    <s v="Female"/>
    <x v="2"/>
    <x v="0"/>
    <n v="49018"/>
    <n v="783"/>
    <n v="0"/>
    <x v="0"/>
    <x v="2"/>
    <n v="7"/>
    <s v="Poor"/>
    <n v="19817.162384053401"/>
    <n v="0.40428337312932799"/>
    <n v="0"/>
    <n v="295856"/>
    <n v="3"/>
    <s v="East Mark"/>
    <s v="TN"/>
    <s v="Chad"/>
    <n v="2"/>
    <n v="1"/>
    <x v="1"/>
    <x v="0"/>
    <n v="0.72671498806120161"/>
    <s v="Approve"/>
  </r>
  <r>
    <n v="394"/>
    <n v="25"/>
    <s v="Non-binary"/>
    <x v="0"/>
    <x v="0"/>
    <n v="0"/>
    <n v="638"/>
    <n v="20685"/>
    <x v="3"/>
    <x v="1"/>
    <n v="16"/>
    <s v="Good"/>
    <n v="0"/>
    <n v="0.326881689807412"/>
    <n v="9.6732105612660046E-2"/>
    <n v="213838"/>
    <n v="3"/>
    <s v="New Michealhaven"/>
    <s v="WV"/>
    <s v="Canada"/>
    <n v="1"/>
    <n v="0"/>
    <x v="0"/>
    <x v="0"/>
    <n v="0.66614462749079995"/>
    <s v="Review"/>
  </r>
  <r>
    <n v="395"/>
    <n v="45"/>
    <s v="Female"/>
    <x v="0"/>
    <x v="1"/>
    <n v="33515"/>
    <n v="0"/>
    <n v="7845"/>
    <x v="3"/>
    <x v="0"/>
    <n v="14"/>
    <s v="Excellent"/>
    <n v="4385.9273789482277"/>
    <n v="0.13086460924804499"/>
    <n v="2.8637971504396998E-2"/>
    <n v="273937"/>
    <n v="0"/>
    <s v="North Karen"/>
    <s v="NE"/>
    <s v="Gabon"/>
    <n v="3"/>
    <n v="0"/>
    <x v="0"/>
    <x v="0"/>
    <n v="0.45501302292470713"/>
    <s v="Reject"/>
  </r>
  <r>
    <n v="396"/>
    <n v="27"/>
    <s v="Male"/>
    <x v="2"/>
    <x v="2"/>
    <n v="114452"/>
    <n v="668"/>
    <n v="36683"/>
    <x v="1"/>
    <x v="2"/>
    <n v="2"/>
    <s v="Poor"/>
    <n v="43793.104699150565"/>
    <n v="0.38263293519685598"/>
    <n v="0.19145416018621936"/>
    <n v="191602"/>
    <n v="4"/>
    <s v="Herrerastad"/>
    <s v="WA"/>
    <s v="French Guiana"/>
    <n v="0"/>
    <n v="2"/>
    <x v="0"/>
    <x v="2"/>
    <n v="0.74380817629258822"/>
    <s v="Approve"/>
  </r>
  <r>
    <n v="397"/>
    <n v="67"/>
    <s v="Male"/>
    <x v="1"/>
    <x v="3"/>
    <n v="0"/>
    <n v="0"/>
    <n v="37439"/>
    <x v="2"/>
    <x v="0"/>
    <n v="17"/>
    <s v="Fair"/>
    <n v="0"/>
    <n v="0.46853369420304902"/>
    <n v="1.039192827601521"/>
    <n v="36027"/>
    <n v="3"/>
    <s v="Port Joelborough"/>
    <s v="VT"/>
    <s v="Japan"/>
    <n v="4"/>
    <n v="1"/>
    <x v="2"/>
    <x v="0"/>
    <n v="0.15160132621878109"/>
    <s v="Reject"/>
  </r>
  <r>
    <n v="398"/>
    <n v="36"/>
    <s v="Male"/>
    <x v="2"/>
    <x v="3"/>
    <n v="35782"/>
    <n v="735"/>
    <n v="5371"/>
    <x v="0"/>
    <x v="1"/>
    <n v="10"/>
    <s v="Good"/>
    <n v="14557.796443597999"/>
    <n v="0.40684691866295902"/>
    <n v="3.119011393595893E-2"/>
    <n v="172202"/>
    <n v="0"/>
    <s v="South Matthewstad"/>
    <s v="IL"/>
    <s v="Vietnam"/>
    <n v="0"/>
    <n v="1"/>
    <x v="0"/>
    <x v="3"/>
    <n v="0.79837456828058706"/>
    <s v="Approve"/>
  </r>
  <r>
    <n v="399"/>
    <n v="33"/>
    <s v="Male"/>
    <x v="1"/>
    <x v="2"/>
    <n v="22170"/>
    <n v="686"/>
    <n v="44357"/>
    <x v="3"/>
    <x v="2"/>
    <n v="18"/>
    <s v="Good"/>
    <n v="7564.1483357885063"/>
    <n v="0.341188468010307"/>
    <n v="0.50438352114437757"/>
    <n v="87943"/>
    <n v="4"/>
    <s v="South Justinshire"/>
    <s v="ID"/>
    <s v="Martinique"/>
    <n v="0"/>
    <n v="0"/>
    <x v="2"/>
    <x v="3"/>
    <n v="0.7016556442569214"/>
    <s v="Approve"/>
  </r>
  <r>
    <n v="400"/>
    <n v="38"/>
    <s v="Male"/>
    <x v="0"/>
    <x v="0"/>
    <n v="54563"/>
    <n v="698"/>
    <n v="32788"/>
    <x v="0"/>
    <x v="2"/>
    <n v="19"/>
    <s v="Poor"/>
    <n v="6058.5428044673099"/>
    <n v="0.11103756766430201"/>
    <n v="0.13610457320996416"/>
    <n v="240903"/>
    <n v="1"/>
    <s v="Holmesville"/>
    <s v="SD"/>
    <s v="El Salvador"/>
    <n v="0"/>
    <n v="0"/>
    <x v="1"/>
    <x v="3"/>
    <n v="0.84969003728093873"/>
    <s v="Approve"/>
  </r>
  <r>
    <n v="401"/>
    <n v="64"/>
    <s v="Female"/>
    <x v="1"/>
    <x v="2"/>
    <n v="25156"/>
    <n v="667"/>
    <n v="14519"/>
    <x v="2"/>
    <x v="1"/>
    <n v="6"/>
    <s v="Fair"/>
    <n v="14728.797375782029"/>
    <n v="0.58549838510820595"/>
    <e v="#DIV/0!"/>
    <n v="0"/>
    <n v="0"/>
    <s v="Zacharystad"/>
    <s v="TX"/>
    <s v="Sri Lanka"/>
    <n v="2"/>
    <n v="0"/>
    <x v="1"/>
    <x v="1"/>
    <e v="#DIV/0!"/>
    <e v="#DIV/0!"/>
  </r>
  <r>
    <n v="402"/>
    <n v="56"/>
    <s v="Non-binary"/>
    <x v="2"/>
    <x v="3"/>
    <n v="35299"/>
    <n v="625"/>
    <n v="24860"/>
    <x v="2"/>
    <x v="1"/>
    <n v="7"/>
    <s v="Poor"/>
    <n v="20275.899610234472"/>
    <n v="0.57440436301975895"/>
    <n v="0.10811563066726393"/>
    <n v="229939"/>
    <n v="3"/>
    <s v="Lake Stephanieborough"/>
    <s v="OR"/>
    <s v="Oman"/>
    <n v="0"/>
    <n v="1"/>
    <x v="0"/>
    <x v="0"/>
    <n v="0.68383334273839724"/>
    <s v="Review"/>
  </r>
  <r>
    <n v="403"/>
    <n v="41"/>
    <s v="Non-binary"/>
    <x v="1"/>
    <x v="0"/>
    <n v="0"/>
    <n v="700"/>
    <n v="28992"/>
    <x v="2"/>
    <x v="1"/>
    <n v="16"/>
    <s v="Fair"/>
    <n v="0"/>
    <n v="0.56161100758371096"/>
    <n v="0.1059552306989493"/>
    <n v="273625"/>
    <n v="1"/>
    <s v="Chadchester"/>
    <s v="OH"/>
    <s v="Denmark"/>
    <n v="0"/>
    <n v="2"/>
    <x v="1"/>
    <x v="0"/>
    <n v="0.72143676269620793"/>
    <s v="Approve"/>
  </r>
  <r>
    <n v="404"/>
    <n v="57"/>
    <s v="Female"/>
    <x v="3"/>
    <x v="0"/>
    <n v="59015"/>
    <n v="774"/>
    <n v="36334"/>
    <x v="3"/>
    <x v="0"/>
    <n v="16"/>
    <s v="Excellent"/>
    <n v="15563.72002565295"/>
    <n v="0.263724816159501"/>
    <n v="0.71907221595519399"/>
    <n v="50529"/>
    <n v="3"/>
    <s v="Walkermouth"/>
    <s v="PW"/>
    <s v="Singapore"/>
    <n v="0"/>
    <n v="2"/>
    <x v="0"/>
    <x v="3"/>
    <n v="0.72106811196111087"/>
    <s v="Approve"/>
  </r>
  <r>
    <n v="405"/>
    <n v="31"/>
    <s v="Male"/>
    <x v="0"/>
    <x v="0"/>
    <n v="31480"/>
    <n v="721"/>
    <n v="45906"/>
    <x v="1"/>
    <x v="0"/>
    <n v="10"/>
    <s v="Fair"/>
    <n v="17904.007071793771"/>
    <n v="0.56874228309383001"/>
    <n v="0.42679434734101895"/>
    <n v="107560"/>
    <n v="0"/>
    <s v="Port Elizabethtown"/>
    <s v="WV"/>
    <s v="Czech Republic"/>
    <n v="2"/>
    <n v="0"/>
    <x v="0"/>
    <x v="0"/>
    <n v="0.56446289004809169"/>
    <s v="Reject"/>
  </r>
  <r>
    <n v="406"/>
    <n v="48"/>
    <s v="Non-binary"/>
    <x v="1"/>
    <x v="2"/>
    <n v="66815"/>
    <n v="662"/>
    <n v="44872"/>
    <x v="3"/>
    <x v="1"/>
    <n v="13"/>
    <s v="Poor"/>
    <n v="26291.827967282141"/>
    <n v="0.393501877831058"/>
    <n v="0.47035146382113396"/>
    <n v="95401"/>
    <n v="2"/>
    <s v="Schroedertown"/>
    <s v="ND"/>
    <s v="Saint Barthelemy"/>
    <n v="0"/>
    <n v="0"/>
    <x v="0"/>
    <x v="2"/>
    <n v="0.682101366108678"/>
    <s v="Review"/>
  </r>
  <r>
    <n v="407"/>
    <n v="53"/>
    <s v="Male"/>
    <x v="2"/>
    <x v="1"/>
    <n v="101738"/>
    <n v="744"/>
    <n v="0"/>
    <x v="3"/>
    <x v="0"/>
    <n v="16"/>
    <s v="Good"/>
    <n v="45079.764512963367"/>
    <n v="0.44309662577368703"/>
    <n v="0"/>
    <n v="288445"/>
    <n v="0"/>
    <s v="Pattersonfort"/>
    <s v="VI"/>
    <s v="Montserrat"/>
    <n v="0"/>
    <n v="0"/>
    <x v="0"/>
    <x v="0"/>
    <n v="0.7977376789345606"/>
    <s v="Approve"/>
  </r>
  <r>
    <n v="408"/>
    <n v="37"/>
    <s v="Non-binary"/>
    <x v="0"/>
    <x v="2"/>
    <n v="74337"/>
    <n v="630"/>
    <n v="17919"/>
    <x v="1"/>
    <x v="1"/>
    <n v="5"/>
    <s v="Fair"/>
    <n v="38715.732767740941"/>
    <n v="0.52081376390950596"/>
    <n v="8.1702162583610322E-2"/>
    <n v="219321"/>
    <n v="4"/>
    <s v="Lindsaymouth"/>
    <s v="OK"/>
    <s v="Turkey"/>
    <n v="0"/>
    <n v="1"/>
    <x v="0"/>
    <x v="2"/>
    <n v="0.70741543831042608"/>
    <s v="Approve"/>
  </r>
  <r>
    <n v="409"/>
    <n v="21"/>
    <s v="Non-binary"/>
    <x v="2"/>
    <x v="3"/>
    <n v="90687"/>
    <n v="782"/>
    <n v="0"/>
    <x v="1"/>
    <x v="2"/>
    <n v="13"/>
    <s v="Good"/>
    <n v="28544.799459963797"/>
    <n v="0.31476175703203102"/>
    <n v="0"/>
    <n v="271803"/>
    <n v="0"/>
    <s v="Donnatown"/>
    <s v="DC"/>
    <s v="Ecuador"/>
    <n v="4"/>
    <n v="1"/>
    <x v="0"/>
    <x v="0"/>
    <n v="0.75312702844594637"/>
    <s v="Approve"/>
  </r>
  <r>
    <n v="410"/>
    <n v="57"/>
    <s v="Female"/>
    <x v="3"/>
    <x v="3"/>
    <n v="0"/>
    <n v="788"/>
    <n v="5082"/>
    <x v="1"/>
    <x v="2"/>
    <n v="12"/>
    <s v="Excellent"/>
    <n v="0"/>
    <n v="0.267405239417914"/>
    <n v="3.7243593032033007E-2"/>
    <n v="136453"/>
    <n v="0"/>
    <s v="Bowenport"/>
    <s v="LA"/>
    <s v="Dominica"/>
    <n v="3"/>
    <n v="2"/>
    <x v="0"/>
    <x v="0"/>
    <n v="0.76255193179044145"/>
    <s v="Approve"/>
  </r>
  <r>
    <n v="411"/>
    <n v="23"/>
    <s v="Non-binary"/>
    <x v="1"/>
    <x v="0"/>
    <n v="47684"/>
    <n v="742"/>
    <n v="42901"/>
    <x v="2"/>
    <x v="1"/>
    <n v="16"/>
    <s v="Fair"/>
    <n v="13237.493623948661"/>
    <n v="0.277608707825448"/>
    <n v="0.5497872667623539"/>
    <n v="78032"/>
    <n v="4"/>
    <s v="Brownfurt"/>
    <s v="IL"/>
    <s v="Portugal"/>
    <n v="3"/>
    <n v="2"/>
    <x v="0"/>
    <x v="0"/>
    <n v="0.63653771207767251"/>
    <s v="Review"/>
  </r>
  <r>
    <n v="412"/>
    <n v="47"/>
    <s v="Male"/>
    <x v="1"/>
    <x v="3"/>
    <n v="111352"/>
    <n v="688"/>
    <n v="15044"/>
    <x v="1"/>
    <x v="2"/>
    <n v="3"/>
    <s v="Excellent"/>
    <n v="32308.889129453226"/>
    <n v="0.29015095489486697"/>
    <n v="5.3012523697768002E-2"/>
    <n v="283782"/>
    <n v="2"/>
    <s v="Thomaschester"/>
    <s v="ME"/>
    <s v="Sierra Leone"/>
    <n v="2"/>
    <n v="1"/>
    <x v="0"/>
    <x v="0"/>
    <n v="0.70812998656976411"/>
    <s v="Approve"/>
  </r>
  <r>
    <n v="413"/>
    <n v="48"/>
    <s v="Male"/>
    <x v="0"/>
    <x v="1"/>
    <n v="106151"/>
    <n v="626"/>
    <n v="34164"/>
    <x v="1"/>
    <x v="0"/>
    <n v="10"/>
    <s v="Good"/>
    <n v="63659.767192290332"/>
    <n v="0.59970953822658601"/>
    <n v="1.5434379941269483"/>
    <n v="22135"/>
    <n v="0"/>
    <s v="South Renee"/>
    <s v="SC"/>
    <s v="Kenya"/>
    <n v="2"/>
    <n v="2"/>
    <x v="0"/>
    <x v="0"/>
    <n v="0.2896217619288568"/>
    <s v="Reject"/>
  </r>
  <r>
    <n v="414"/>
    <n v="48"/>
    <s v="Male"/>
    <x v="0"/>
    <x v="1"/>
    <n v="0"/>
    <n v="630"/>
    <n v="0"/>
    <x v="0"/>
    <x v="1"/>
    <n v="13"/>
    <s v="Good"/>
    <n v="0"/>
    <n v="0.34178119306298499"/>
    <n v="0"/>
    <n v="247734"/>
    <n v="2"/>
    <s v="Carsonmouth"/>
    <s v="MP"/>
    <s v="Ireland"/>
    <n v="0"/>
    <n v="0"/>
    <x v="0"/>
    <x v="0"/>
    <n v="0.77746564208110447"/>
    <s v="Approve"/>
  </r>
  <r>
    <n v="415"/>
    <n v="18"/>
    <s v="Male"/>
    <x v="3"/>
    <x v="1"/>
    <n v="0"/>
    <n v="620"/>
    <n v="0"/>
    <x v="0"/>
    <x v="2"/>
    <n v="13"/>
    <s v="Good"/>
    <n v="0"/>
    <n v="0.35813259488618299"/>
    <e v="#DIV/0!"/>
    <n v="0"/>
    <n v="1"/>
    <s v="Lake Kevinhaven"/>
    <s v="PW"/>
    <s v="North Macedonia"/>
    <n v="0"/>
    <n v="0"/>
    <x v="1"/>
    <x v="1"/>
    <e v="#DIV/0!"/>
    <e v="#DIV/0!"/>
  </r>
  <r>
    <n v="416"/>
    <n v="24"/>
    <s v="Female"/>
    <x v="1"/>
    <x v="1"/>
    <n v="102488"/>
    <n v="643"/>
    <n v="19631"/>
    <x v="3"/>
    <x v="2"/>
    <n v="9"/>
    <s v="Fair"/>
    <n v="27601.632355751073"/>
    <n v="0.269315747753406"/>
    <n v="9.3279734667597994E-2"/>
    <n v="210453"/>
    <n v="0"/>
    <s v="East April"/>
    <s v="RI"/>
    <s v="Equatorial Guinea"/>
    <n v="2"/>
    <n v="0"/>
    <x v="0"/>
    <x v="2"/>
    <n v="0.68632710651823636"/>
    <s v="Review"/>
  </r>
  <r>
    <n v="417"/>
    <n v="24"/>
    <s v="Male"/>
    <x v="1"/>
    <x v="3"/>
    <n v="94667"/>
    <n v="768"/>
    <n v="26118"/>
    <x v="2"/>
    <x v="2"/>
    <n v="13"/>
    <s v="Good"/>
    <n v="40353.515797623259"/>
    <n v="0.42626803212970998"/>
    <n v="0.25045549567518843"/>
    <n v="104282"/>
    <n v="1"/>
    <s v="Vanessaton"/>
    <s v="HI"/>
    <s v="Papua New Guinea"/>
    <n v="2"/>
    <n v="0"/>
    <x v="0"/>
    <x v="0"/>
    <n v="0.66336182455938275"/>
    <s v="Review"/>
  </r>
  <r>
    <n v="418"/>
    <n v="49"/>
    <s v="Female"/>
    <x v="3"/>
    <x v="0"/>
    <n v="49870"/>
    <n v="625"/>
    <n v="29285"/>
    <x v="2"/>
    <x v="2"/>
    <n v="7"/>
    <s v="Poor"/>
    <n v="5496.1614800054804"/>
    <n v="0.110209775015149"/>
    <n v="0.15585168943550662"/>
    <n v="187903"/>
    <n v="2"/>
    <s v="Wattsview"/>
    <s v="CT"/>
    <s v="Moldova"/>
    <n v="4"/>
    <n v="0"/>
    <x v="0"/>
    <x v="0"/>
    <n v="0.71354450738613173"/>
    <s v="Approve"/>
  </r>
  <r>
    <n v="419"/>
    <n v="63"/>
    <s v="Female"/>
    <x v="1"/>
    <x v="3"/>
    <n v="113526"/>
    <n v="621"/>
    <n v="32419"/>
    <x v="0"/>
    <x v="2"/>
    <n v="10"/>
    <s v="Poor"/>
    <n v="65651.102387998908"/>
    <n v="0.57829133756143003"/>
    <n v="0.37461722460393582"/>
    <n v="86539"/>
    <n v="0"/>
    <s v="Port Heatherport"/>
    <s v="MA"/>
    <s v="Sudan"/>
    <n v="2"/>
    <n v="2"/>
    <x v="0"/>
    <x v="0"/>
    <n v="0.52758915381078375"/>
    <s v="Reject"/>
  </r>
  <r>
    <n v="420"/>
    <n v="39"/>
    <s v="Non-binary"/>
    <x v="2"/>
    <x v="3"/>
    <n v="117031"/>
    <n v="650"/>
    <n v="5301"/>
    <x v="3"/>
    <x v="2"/>
    <n v="15"/>
    <s v="Poor"/>
    <n v="59780.33415605162"/>
    <n v="0.51080768476772498"/>
    <n v="3.373382036629291E-2"/>
    <n v="157142"/>
    <n v="0"/>
    <s v="Lake Anthony"/>
    <s v="FM"/>
    <s v="Bosnia and Herzegovina"/>
    <n v="0"/>
    <n v="1"/>
    <x v="0"/>
    <x v="2"/>
    <n v="0.72889981938531279"/>
    <s v="Approve"/>
  </r>
  <r>
    <n v="421"/>
    <n v="54"/>
    <s v="Female"/>
    <x v="1"/>
    <x v="3"/>
    <n v="74240"/>
    <n v="633"/>
    <n v="11854"/>
    <x v="0"/>
    <x v="0"/>
    <n v="5"/>
    <s v="Good"/>
    <n v="26097.955477429703"/>
    <n v="0.351534960633482"/>
    <n v="0.15438313168279436"/>
    <n v="76783"/>
    <n v="1"/>
    <s v="Lake Natalie"/>
    <s v="FM"/>
    <s v="Poland"/>
    <n v="4"/>
    <n v="2"/>
    <x v="0"/>
    <x v="0"/>
    <n v="0.64499621880672986"/>
    <s v="Review"/>
  </r>
  <r>
    <n v="422"/>
    <n v="58"/>
    <s v="Non-binary"/>
    <x v="1"/>
    <x v="2"/>
    <n v="30352"/>
    <n v="722"/>
    <n v="45519"/>
    <x v="3"/>
    <x v="2"/>
    <n v="10"/>
    <s v="Fair"/>
    <n v="17777.282560387117"/>
    <n v="0.58570382710816804"/>
    <e v="#DIV/0!"/>
    <n v="0"/>
    <n v="0"/>
    <s v="East Johnfurt"/>
    <s v="MO"/>
    <s v="Guinea-Bissau"/>
    <n v="1"/>
    <n v="0"/>
    <x v="1"/>
    <x v="1"/>
    <e v="#DIV/0!"/>
    <e v="#DIV/0!"/>
  </r>
  <r>
    <n v="423"/>
    <n v="39"/>
    <s v="Non-binary"/>
    <x v="3"/>
    <x v="1"/>
    <n v="0"/>
    <n v="669"/>
    <n v="13763"/>
    <x v="1"/>
    <x v="1"/>
    <n v="10"/>
    <s v="Fair"/>
    <n v="0"/>
    <n v="0.26359110390725599"/>
    <n v="5.0105942230539033E-2"/>
    <n v="274678"/>
    <n v="4"/>
    <s v="West Kennethhaven"/>
    <s v="CA"/>
    <s v="Afghanistan"/>
    <n v="2"/>
    <n v="2"/>
    <x v="0"/>
    <x v="0"/>
    <n v="0.70823481371504871"/>
    <s v="Approve"/>
  </r>
  <r>
    <n v="424"/>
    <n v="39"/>
    <s v="Female"/>
    <x v="1"/>
    <x v="0"/>
    <n v="81517"/>
    <n v="711"/>
    <n v="32838"/>
    <x v="0"/>
    <x v="1"/>
    <n v="19"/>
    <s v="Fair"/>
    <n v="35693.888900327518"/>
    <n v="0.437870492048622"/>
    <n v="0.22075372763085363"/>
    <n v="148754"/>
    <n v="4"/>
    <s v="South Whitneyview"/>
    <s v="NY"/>
    <s v="Argentina"/>
    <n v="3"/>
    <n v="1"/>
    <x v="0"/>
    <x v="0"/>
    <n v="0.64048810685924273"/>
    <s v="Review"/>
  </r>
  <r>
    <n v="425"/>
    <n v="61"/>
    <s v="Non-binary"/>
    <x v="1"/>
    <x v="0"/>
    <n v="116794"/>
    <n v="703"/>
    <n v="0"/>
    <x v="1"/>
    <x v="1"/>
    <n v="11"/>
    <s v="Poor"/>
    <n v="67878.796644885238"/>
    <n v="0.58118393620293196"/>
    <e v="#DIV/0!"/>
    <n v="0"/>
    <n v="1"/>
    <s v="Rodriguezborough"/>
    <s v="IL"/>
    <s v="Senegal"/>
    <n v="4"/>
    <n v="1"/>
    <x v="1"/>
    <x v="1"/>
    <e v="#DIV/0!"/>
    <e v="#DIV/0!"/>
  </r>
  <r>
    <n v="426"/>
    <n v="35"/>
    <s v="Non-binary"/>
    <x v="0"/>
    <x v="2"/>
    <n v="108586"/>
    <n v="625"/>
    <n v="41978"/>
    <x v="3"/>
    <x v="1"/>
    <n v="2"/>
    <s v="Excellent"/>
    <n v="51941.449795891131"/>
    <n v="0.47834389143988298"/>
    <n v="0.23013875868269709"/>
    <n v="182403"/>
    <n v="0"/>
    <s v="Lake Frankfurt"/>
    <s v="KS"/>
    <s v="Bosnia and Herzegovina"/>
    <n v="3"/>
    <n v="2"/>
    <x v="1"/>
    <x v="0"/>
    <n v="0.5882468586092735"/>
    <s v="Reject"/>
  </r>
  <r>
    <n v="427"/>
    <n v="45"/>
    <s v="Male"/>
    <x v="0"/>
    <x v="2"/>
    <n v="0"/>
    <n v="0"/>
    <n v="39662"/>
    <x v="1"/>
    <x v="1"/>
    <n v="7"/>
    <s v="Excellent"/>
    <n v="0"/>
    <n v="0.14591400651080699"/>
    <n v="0.17683041008676112"/>
    <n v="224294"/>
    <n v="1"/>
    <s v="Leehaven"/>
    <s v="AK"/>
    <s v="Christmas Island"/>
    <n v="3"/>
    <n v="0"/>
    <x v="2"/>
    <x v="0"/>
    <n v="0.42085971602940564"/>
    <s v="Reject"/>
  </r>
  <r>
    <n v="428"/>
    <n v="23"/>
    <s v="Non-binary"/>
    <x v="1"/>
    <x v="2"/>
    <n v="34319"/>
    <n v="640"/>
    <n v="35058"/>
    <x v="2"/>
    <x v="0"/>
    <n v="18"/>
    <s v="Poor"/>
    <n v="13966.660766654035"/>
    <n v="0.40696584302147598"/>
    <n v="0.92484237739731445"/>
    <n v="37907"/>
    <n v="2"/>
    <s v="Rhodesmouth"/>
    <s v="DE"/>
    <s v="Saint Vincent and the Grenadines"/>
    <n v="3"/>
    <n v="1"/>
    <x v="0"/>
    <x v="0"/>
    <n v="0.47738621605853881"/>
    <s v="Reject"/>
  </r>
  <r>
    <n v="429"/>
    <n v="48"/>
    <s v="Female"/>
    <x v="3"/>
    <x v="0"/>
    <n v="0"/>
    <n v="655"/>
    <n v="0"/>
    <x v="2"/>
    <x v="2"/>
    <n v="9"/>
    <s v="Good"/>
    <n v="0"/>
    <n v="0.59753100585244801"/>
    <n v="0"/>
    <n v="34815"/>
    <n v="1"/>
    <s v="East Zachary"/>
    <s v="FL"/>
    <s v="Burkina Faso"/>
    <n v="0"/>
    <n v="2"/>
    <x v="2"/>
    <x v="0"/>
    <n v="0.71185180935537662"/>
    <s v="Approve"/>
  </r>
  <r>
    <n v="430"/>
    <n v="49"/>
    <s v="Non-binary"/>
    <x v="0"/>
    <x v="1"/>
    <n v="75452"/>
    <n v="673"/>
    <n v="21742"/>
    <x v="1"/>
    <x v="2"/>
    <n v="0"/>
    <s v="Fair"/>
    <n v="29206.477241740016"/>
    <n v="0.38708685312171998"/>
    <e v="#DIV/0!"/>
    <n v="0"/>
    <n v="0"/>
    <s v="Masonborough"/>
    <s v="MT"/>
    <s v="Sao Tome and Principe"/>
    <n v="0"/>
    <n v="1"/>
    <x v="1"/>
    <x v="1"/>
    <e v="#DIV/0!"/>
    <e v="#DIV/0!"/>
  </r>
  <r>
    <n v="431"/>
    <n v="22"/>
    <s v="Female"/>
    <x v="2"/>
    <x v="3"/>
    <n v="116111"/>
    <n v="754"/>
    <n v="0"/>
    <x v="0"/>
    <x v="0"/>
    <n v="17"/>
    <s v="Fair"/>
    <n v="14534.557625852156"/>
    <n v="0.12517812804861"/>
    <n v="0"/>
    <n v="150725"/>
    <n v="3"/>
    <s v="West Jose"/>
    <s v="RI"/>
    <s v="Nigeria"/>
    <n v="1"/>
    <n v="2"/>
    <x v="0"/>
    <x v="0"/>
    <n v="0.79755767269652811"/>
    <s v="Approve"/>
  </r>
  <r>
    <n v="432"/>
    <n v="55"/>
    <s v="Non-binary"/>
    <x v="0"/>
    <x v="2"/>
    <n v="38638"/>
    <n v="696"/>
    <n v="13632"/>
    <x v="3"/>
    <x v="2"/>
    <n v="19"/>
    <s v="Excellent"/>
    <n v="19676.466360588318"/>
    <n v="0.50925167867354204"/>
    <n v="9.5040227561108248E-2"/>
    <n v="143434"/>
    <n v="4"/>
    <s v="Raymondshire"/>
    <s v="OH"/>
    <s v="Hong Kong"/>
    <n v="0"/>
    <n v="0"/>
    <x v="1"/>
    <x v="0"/>
    <n v="0.73754978421904915"/>
    <s v="Approve"/>
  </r>
  <r>
    <n v="433"/>
    <n v="54"/>
    <s v="Male"/>
    <x v="1"/>
    <x v="2"/>
    <n v="60753"/>
    <n v="778"/>
    <n v="25200"/>
    <x v="3"/>
    <x v="0"/>
    <n v="12"/>
    <s v="Good"/>
    <n v="16577.770153786139"/>
    <n v="0.27287163026988198"/>
    <n v="0.11486446449001546"/>
    <n v="219389"/>
    <n v="2"/>
    <s v="West Anthonyberg"/>
    <s v="IN"/>
    <s v="Senegal"/>
    <n v="3"/>
    <n v="2"/>
    <x v="2"/>
    <x v="0"/>
    <n v="0.74094339579881008"/>
    <s v="Approve"/>
  </r>
  <r>
    <n v="434"/>
    <n v="59"/>
    <s v="Female"/>
    <x v="3"/>
    <x v="3"/>
    <n v="82813"/>
    <n v="689"/>
    <n v="0"/>
    <x v="2"/>
    <x v="2"/>
    <n v="4"/>
    <s v="Fair"/>
    <n v="41739.82725240638"/>
    <n v="0.504025059500397"/>
    <n v="0"/>
    <n v="22676"/>
    <n v="0"/>
    <s v="East Michaelton"/>
    <s v="VT"/>
    <s v="Timor-Leste"/>
    <n v="0"/>
    <n v="2"/>
    <x v="0"/>
    <x v="0"/>
    <n v="0.75501470437210305"/>
    <s v="Approve"/>
  </r>
  <r>
    <n v="435"/>
    <n v="35"/>
    <s v="Non-binary"/>
    <x v="2"/>
    <x v="3"/>
    <n v="56734"/>
    <n v="761"/>
    <n v="46826"/>
    <x v="3"/>
    <x v="0"/>
    <n v="15"/>
    <s v="Excellent"/>
    <n v="22004.060515877642"/>
    <n v="0.38784609785803298"/>
    <n v="0.19643508866133341"/>
    <n v="238379"/>
    <n v="1"/>
    <s v="Port Patrickberg"/>
    <s v="IL"/>
    <s v="Italy"/>
    <n v="1"/>
    <n v="0"/>
    <x v="0"/>
    <x v="3"/>
    <n v="0.68258137513254569"/>
    <s v="Review"/>
  </r>
  <r>
    <n v="436"/>
    <n v="21"/>
    <s v="Female"/>
    <x v="0"/>
    <x v="3"/>
    <n v="58918"/>
    <n v="618"/>
    <n v="22165"/>
    <x v="2"/>
    <x v="1"/>
    <n v="0"/>
    <s v="Good"/>
    <n v="22495.151011799011"/>
    <n v="0.38180438935128502"/>
    <n v="9.9661425430412356E-2"/>
    <n v="222403"/>
    <n v="3"/>
    <s v="New Christopherland"/>
    <s v="IL"/>
    <s v="Slovakia (Slovak Republic)"/>
    <n v="2"/>
    <n v="2"/>
    <x v="1"/>
    <x v="2"/>
    <n v="0.64019306477519877"/>
    <s v="Review"/>
  </r>
  <r>
    <n v="437"/>
    <n v="46"/>
    <s v="Non-binary"/>
    <x v="3"/>
    <x v="0"/>
    <n v="82670"/>
    <n v="0"/>
    <n v="46613"/>
    <x v="3"/>
    <x v="0"/>
    <n v="1"/>
    <s v="Good"/>
    <n v="44196.438341811539"/>
    <n v="0.53461277781313099"/>
    <n v="0.44738029196379725"/>
    <n v="104191"/>
    <n v="1"/>
    <s v="Charlesmouth"/>
    <s v="FM"/>
    <s v="Kuwait"/>
    <n v="4"/>
    <n v="0"/>
    <x v="0"/>
    <x v="0"/>
    <n v="0.25014010826330124"/>
    <s v="Reject"/>
  </r>
  <r>
    <n v="438"/>
    <n v="51"/>
    <s v="Female"/>
    <x v="2"/>
    <x v="1"/>
    <n v="47685"/>
    <n v="718"/>
    <n v="23891"/>
    <x v="2"/>
    <x v="0"/>
    <n v="0"/>
    <s v="Poor"/>
    <n v="9594.3021948852493"/>
    <n v="0.20120168176334799"/>
    <n v="0.21148841244268188"/>
    <n v="112966"/>
    <n v="4"/>
    <s v="Johnton"/>
    <s v="KY"/>
    <s v="British Indian Ocean Territory (Chagos Archipelago)"/>
    <n v="2"/>
    <n v="2"/>
    <x v="0"/>
    <x v="0"/>
    <n v="0.71645292409357042"/>
    <s v="Approve"/>
  </r>
  <r>
    <n v="439"/>
    <n v="19"/>
    <s v="Non-binary"/>
    <x v="2"/>
    <x v="3"/>
    <n v="0"/>
    <n v="626"/>
    <n v="41316"/>
    <x v="0"/>
    <x v="1"/>
    <n v="0"/>
    <s v="Excellent"/>
    <n v="0"/>
    <n v="0.103289408602755"/>
    <n v="0.16882416396979505"/>
    <n v="244728"/>
    <n v="3"/>
    <s v="Garciamouth"/>
    <s v="OK"/>
    <s v="Ethiopia"/>
    <n v="2"/>
    <n v="2"/>
    <x v="1"/>
    <x v="0"/>
    <n v="0.7134705668474367"/>
    <s v="Approve"/>
  </r>
  <r>
    <n v="440"/>
    <n v="32"/>
    <s v="Male"/>
    <x v="3"/>
    <x v="2"/>
    <n v="118835"/>
    <n v="722"/>
    <n v="11982"/>
    <x v="0"/>
    <x v="0"/>
    <n v="5"/>
    <s v="Good"/>
    <n v="45116.181953174004"/>
    <n v="0.37965399043357601"/>
    <n v="5.7219810604432604E-2"/>
    <n v="209403"/>
    <n v="1"/>
    <s v="North Amy"/>
    <s v="WI"/>
    <s v="French Guiana"/>
    <n v="2"/>
    <n v="1"/>
    <x v="1"/>
    <x v="0"/>
    <n v="0.69554872963792957"/>
    <s v="Review"/>
  </r>
  <r>
    <n v="441"/>
    <n v="35"/>
    <s v="Female"/>
    <x v="0"/>
    <x v="0"/>
    <n v="62362"/>
    <n v="0"/>
    <n v="16305"/>
    <x v="2"/>
    <x v="2"/>
    <n v="18"/>
    <s v="Excellent"/>
    <n v="7835.1326057075339"/>
    <n v="0.12563953378191101"/>
    <e v="#DIV/0!"/>
    <n v="0"/>
    <n v="4"/>
    <s v="North Allison"/>
    <s v="IA"/>
    <s v="Pakistan"/>
    <n v="2"/>
    <n v="0"/>
    <x v="0"/>
    <x v="1"/>
    <e v="#DIV/0!"/>
    <e v="#DIV/0!"/>
  </r>
  <r>
    <n v="442"/>
    <n v="37"/>
    <s v="Male"/>
    <x v="0"/>
    <x v="0"/>
    <n v="31217"/>
    <n v="0"/>
    <n v="27253"/>
    <x v="2"/>
    <x v="0"/>
    <n v="3"/>
    <s v="Poor"/>
    <n v="11508.953859950914"/>
    <n v="0.36867584521097202"/>
    <n v="9.3049537876382357E-2"/>
    <n v="292887"/>
    <n v="1"/>
    <s v="Wilcoxhaven"/>
    <s v="NJ"/>
    <s v="South Africa"/>
    <n v="1"/>
    <n v="1"/>
    <x v="0"/>
    <x v="2"/>
    <n v="0.37078733886143195"/>
    <s v="Reject"/>
  </r>
  <r>
    <n v="443"/>
    <n v="31"/>
    <s v="Non-binary"/>
    <x v="1"/>
    <x v="2"/>
    <n v="57304"/>
    <n v="600"/>
    <n v="0"/>
    <x v="1"/>
    <x v="0"/>
    <n v="7"/>
    <s v="Fair"/>
    <n v="12361.001876043421"/>
    <n v="0.21570923279428"/>
    <n v="0"/>
    <n v="178124"/>
    <n v="2"/>
    <s v="Nicholasborough"/>
    <s v="NV"/>
    <s v="Malaysia"/>
    <n v="0"/>
    <n v="2"/>
    <x v="0"/>
    <x v="0"/>
    <n v="0.8019538968283827"/>
    <s v="Approve"/>
  </r>
  <r>
    <n v="444"/>
    <n v="50"/>
    <s v="Male"/>
    <x v="3"/>
    <x v="2"/>
    <n v="118759"/>
    <n v="0"/>
    <n v="26341"/>
    <x v="0"/>
    <x v="0"/>
    <n v="2"/>
    <s v="Poor"/>
    <n v="40513.480440537212"/>
    <n v="0.34114029623470399"/>
    <e v="#DIV/0!"/>
    <n v="0"/>
    <n v="1"/>
    <s v="Mosesburgh"/>
    <s v="CA"/>
    <s v="Jersey"/>
    <n v="2"/>
    <n v="1"/>
    <x v="0"/>
    <x v="1"/>
    <e v="#DIV/0!"/>
    <e v="#DIV/0!"/>
  </r>
  <r>
    <n v="445"/>
    <n v="36"/>
    <s v="Male"/>
    <x v="0"/>
    <x v="0"/>
    <n v="118962"/>
    <n v="712"/>
    <n v="30328"/>
    <x v="1"/>
    <x v="2"/>
    <n v="0"/>
    <s v="Poor"/>
    <n v="44458.923135552526"/>
    <n v="0.37372373644989598"/>
    <n v="0.11250927437305239"/>
    <n v="269560"/>
    <n v="4"/>
    <s v="East Andrew"/>
    <s v="WY"/>
    <s v="Yemen"/>
    <n v="0"/>
    <n v="2"/>
    <x v="1"/>
    <x v="3"/>
    <n v="0.78182546863486513"/>
    <s v="Approve"/>
  </r>
  <r>
    <n v="446"/>
    <n v="42"/>
    <s v="Non-binary"/>
    <x v="0"/>
    <x v="0"/>
    <n v="37540"/>
    <n v="672"/>
    <n v="6724"/>
    <x v="1"/>
    <x v="2"/>
    <n v="16"/>
    <s v="Poor"/>
    <n v="4004.856407643867"/>
    <n v="0.106682376335745"/>
    <n v="3.0867541338817632E-2"/>
    <n v="217834"/>
    <n v="0"/>
    <s v="Schmidtbury"/>
    <s v="AL"/>
    <s v="San Marino"/>
    <n v="2"/>
    <n v="0"/>
    <x v="0"/>
    <x v="0"/>
    <n v="0.76048844549817973"/>
    <s v="Approve"/>
  </r>
  <r>
    <n v="447"/>
    <n v="20"/>
    <s v="Non-binary"/>
    <x v="2"/>
    <x v="1"/>
    <n v="103984"/>
    <n v="611"/>
    <n v="5350"/>
    <x v="3"/>
    <x v="0"/>
    <n v="4"/>
    <s v="Good"/>
    <n v="61468.855587288577"/>
    <n v="0.59113763259048102"/>
    <n v="2.6328610587546319E-2"/>
    <n v="203201"/>
    <n v="1"/>
    <s v="East Matthew"/>
    <s v="TX"/>
    <s v="Turkey"/>
    <n v="0"/>
    <n v="1"/>
    <x v="0"/>
    <x v="0"/>
    <n v="0.68894854366090197"/>
    <s v="Review"/>
  </r>
  <r>
    <n v="448"/>
    <n v="49"/>
    <s v="Non-binary"/>
    <x v="0"/>
    <x v="1"/>
    <n v="41966"/>
    <n v="618"/>
    <n v="35534"/>
    <x v="2"/>
    <x v="0"/>
    <n v="6"/>
    <s v="Good"/>
    <n v="11420.303669495015"/>
    <n v="0.27213228969868503"/>
    <n v="0.23381477216647475"/>
    <n v="151975"/>
    <n v="0"/>
    <s v="Port Joel"/>
    <s v="AR"/>
    <s v="Peru"/>
    <n v="0"/>
    <n v="2"/>
    <x v="0"/>
    <x v="2"/>
    <n v="0.74626402532376612"/>
    <s v="Approve"/>
  </r>
  <r>
    <n v="449"/>
    <n v="63"/>
    <s v="Non-binary"/>
    <x v="3"/>
    <x v="0"/>
    <n v="24435"/>
    <n v="696"/>
    <n v="49852"/>
    <x v="3"/>
    <x v="0"/>
    <n v="12"/>
    <s v="Poor"/>
    <n v="9152.9157246650393"/>
    <n v="0.37458218639922403"/>
    <n v="0.28670677141444001"/>
    <n v="173878"/>
    <n v="1"/>
    <s v="Hortonstad"/>
    <s v="WY"/>
    <s v="Indonesia"/>
    <n v="1"/>
    <n v="2"/>
    <x v="0"/>
    <x v="3"/>
    <n v="0.63961732313067809"/>
    <s v="Review"/>
  </r>
  <r>
    <n v="450"/>
    <n v="67"/>
    <s v="Non-binary"/>
    <x v="3"/>
    <x v="3"/>
    <n v="27131"/>
    <n v="605"/>
    <n v="9171"/>
    <x v="2"/>
    <x v="1"/>
    <n v="14"/>
    <s v="Excellent"/>
    <n v="13367.239844830048"/>
    <n v="0.49269248626405399"/>
    <n v="3.3401075127835321E-2"/>
    <n v="274572"/>
    <n v="1"/>
    <s v="Caseville"/>
    <s v="NH"/>
    <s v="Tonga"/>
    <n v="0"/>
    <n v="2"/>
    <x v="1"/>
    <x v="2"/>
    <n v="0.71440092798410559"/>
    <s v="Approve"/>
  </r>
  <r>
    <n v="451"/>
    <n v="31"/>
    <s v="Female"/>
    <x v="1"/>
    <x v="3"/>
    <n v="105924"/>
    <n v="738"/>
    <n v="41443"/>
    <x v="0"/>
    <x v="0"/>
    <n v="15"/>
    <s v="Fair"/>
    <n v="22053.975193822258"/>
    <n v="0.208205649275162"/>
    <n v="0.17013982970827071"/>
    <n v="243582"/>
    <n v="1"/>
    <s v="Greenefurt"/>
    <s v="OK"/>
    <s v="Norfolk Island"/>
    <n v="3"/>
    <n v="1"/>
    <x v="0"/>
    <x v="0"/>
    <n v="0.73151033927579734"/>
    <s v="Approve"/>
  </r>
  <r>
    <n v="452"/>
    <n v="68"/>
    <s v="Female"/>
    <x v="3"/>
    <x v="1"/>
    <n v="63130"/>
    <n v="705"/>
    <n v="25293"/>
    <x v="0"/>
    <x v="1"/>
    <n v="7"/>
    <s v="Fair"/>
    <n v="12232.13187110716"/>
    <n v="0.19376099906711799"/>
    <n v="0.82911558381957651"/>
    <n v="30506"/>
    <n v="2"/>
    <s v="Davemouth"/>
    <s v="WY"/>
    <s v="Jersey"/>
    <n v="1"/>
    <n v="1"/>
    <x v="0"/>
    <x v="3"/>
    <n v="0.58938191684928265"/>
    <s v="Reject"/>
  </r>
  <r>
    <n v="453"/>
    <n v="41"/>
    <s v="Non-binary"/>
    <x v="2"/>
    <x v="2"/>
    <n v="63809"/>
    <n v="0"/>
    <n v="14877"/>
    <x v="1"/>
    <x v="2"/>
    <n v="1"/>
    <s v="Good"/>
    <n v="36955.410936214728"/>
    <n v="0.57915671670477098"/>
    <n v="0.12552947331116998"/>
    <n v="118514"/>
    <n v="0"/>
    <s v="Fieldsbury"/>
    <s v="PA"/>
    <s v="Cameroon"/>
    <n v="1"/>
    <n v="0"/>
    <x v="1"/>
    <x v="0"/>
    <n v="0.30114709032633469"/>
    <s v="Reject"/>
  </r>
  <r>
    <n v="454"/>
    <n v="68"/>
    <s v="Male"/>
    <x v="1"/>
    <x v="3"/>
    <n v="52959"/>
    <n v="790"/>
    <n v="7678"/>
    <x v="1"/>
    <x v="1"/>
    <n v="13"/>
    <s v="Good"/>
    <n v="20928.716837688138"/>
    <n v="0.395187160590044"/>
    <e v="#DIV/0!"/>
    <n v="0"/>
    <n v="4"/>
    <s v="Jenkinsshire"/>
    <s v="ND"/>
    <s v="Qatar"/>
    <n v="0"/>
    <n v="2"/>
    <x v="0"/>
    <x v="1"/>
    <e v="#DIV/0!"/>
    <e v="#DIV/0!"/>
  </r>
  <r>
    <n v="455"/>
    <n v="64"/>
    <s v="Male"/>
    <x v="2"/>
    <x v="1"/>
    <n v="49367"/>
    <n v="772"/>
    <n v="12840"/>
    <x v="1"/>
    <x v="1"/>
    <n v="11"/>
    <s v="Fair"/>
    <n v="22763.955866502107"/>
    <n v="0.46111685673632402"/>
    <n v="5.1484799153147229E-2"/>
    <n v="249394"/>
    <n v="0"/>
    <s v="Alexanderview"/>
    <s v="SC"/>
    <s v="Trinidad and Tobago"/>
    <n v="3"/>
    <n v="0"/>
    <x v="1"/>
    <x v="0"/>
    <n v="0.69447909425958454"/>
    <s v="Review"/>
  </r>
  <r>
    <n v="456"/>
    <n v="50"/>
    <s v="Non-binary"/>
    <x v="0"/>
    <x v="2"/>
    <n v="0"/>
    <n v="749"/>
    <n v="25968"/>
    <x v="3"/>
    <x v="0"/>
    <n v="8"/>
    <s v="Good"/>
    <n v="0"/>
    <n v="0.15422296294743301"/>
    <n v="0.10401470817962244"/>
    <n v="249657"/>
    <n v="0"/>
    <s v="Kimberlyside"/>
    <s v="AS"/>
    <s v="Iran"/>
    <n v="4"/>
    <n v="2"/>
    <x v="2"/>
    <x v="0"/>
    <n v="0.76581905836873443"/>
    <s v="Approve"/>
  </r>
  <r>
    <n v="457"/>
    <n v="52"/>
    <s v="Male"/>
    <x v="1"/>
    <x v="3"/>
    <n v="0"/>
    <n v="759"/>
    <n v="48791"/>
    <x v="3"/>
    <x v="0"/>
    <n v="0"/>
    <s v="Excellent"/>
    <n v="0"/>
    <n v="0.101661444642086"/>
    <n v="0.6795025346777338"/>
    <n v="71804"/>
    <n v="1"/>
    <s v="Port Ericaton"/>
    <s v="MO"/>
    <s v="Montenegro"/>
    <n v="2"/>
    <n v="1"/>
    <x v="0"/>
    <x v="0"/>
    <n v="0.67093439300516089"/>
    <s v="Review"/>
  </r>
  <r>
    <n v="458"/>
    <n v="21"/>
    <s v="Male"/>
    <x v="2"/>
    <x v="1"/>
    <n v="80200"/>
    <n v="796"/>
    <n v="47587"/>
    <x v="2"/>
    <x v="1"/>
    <n v="17"/>
    <s v="Good"/>
    <n v="22520.137920888432"/>
    <n v="0.28079972469935699"/>
    <n v="0.36830618010138927"/>
    <n v="129205"/>
    <n v="3"/>
    <s v="East Charleshaven"/>
    <s v="KY"/>
    <s v="Aruba"/>
    <n v="1"/>
    <n v="2"/>
    <x v="0"/>
    <x v="3"/>
    <n v="0.69587662434769282"/>
    <s v="Review"/>
  </r>
  <r>
    <n v="459"/>
    <n v="56"/>
    <s v="Non-binary"/>
    <x v="0"/>
    <x v="0"/>
    <n v="0"/>
    <n v="0"/>
    <n v="26852"/>
    <x v="0"/>
    <x v="1"/>
    <n v="16"/>
    <s v="Fair"/>
    <n v="0"/>
    <n v="0.134528130389242"/>
    <n v="0.19054782855520863"/>
    <n v="140920"/>
    <n v="0"/>
    <s v="Kellyberg"/>
    <s v="VT"/>
    <s v="Russian Federation"/>
    <n v="2"/>
    <n v="0"/>
    <x v="0"/>
    <x v="0"/>
    <n v="0.42153199517218565"/>
    <s v="Reject"/>
  </r>
  <r>
    <n v="460"/>
    <n v="45"/>
    <s v="Non-binary"/>
    <x v="3"/>
    <x v="3"/>
    <n v="119576"/>
    <n v="755"/>
    <n v="0"/>
    <x v="1"/>
    <x v="1"/>
    <n v="3"/>
    <s v="Excellent"/>
    <n v="16224.169517141911"/>
    <n v="0.13568081820049099"/>
    <e v="#DIV/0!"/>
    <n v="0"/>
    <n v="4"/>
    <s v="East Ericberg"/>
    <s v="KS"/>
    <s v="Mauritius"/>
    <n v="0"/>
    <n v="0"/>
    <x v="1"/>
    <x v="1"/>
    <e v="#DIV/0!"/>
    <e v="#DIV/0!"/>
  </r>
  <r>
    <n v="461"/>
    <n v="44"/>
    <s v="Male"/>
    <x v="1"/>
    <x v="2"/>
    <n v="107988"/>
    <n v="761"/>
    <n v="48101"/>
    <x v="3"/>
    <x v="2"/>
    <n v="10"/>
    <s v="Excellent"/>
    <n v="12443.970457101837"/>
    <n v="0.115234752538262"/>
    <n v="0.16387081388614452"/>
    <n v="293530"/>
    <n v="3"/>
    <s v="Frankstad"/>
    <s v="MN"/>
    <s v="Wallis and Futuna"/>
    <n v="2"/>
    <n v="1"/>
    <x v="0"/>
    <x v="0"/>
    <n v="0.77087763368351458"/>
    <s v="Approve"/>
  </r>
  <r>
    <n v="462"/>
    <n v="39"/>
    <s v="Male"/>
    <x v="1"/>
    <x v="2"/>
    <n v="82457"/>
    <n v="626"/>
    <n v="49079"/>
    <x v="3"/>
    <x v="0"/>
    <n v="5"/>
    <s v="Fair"/>
    <n v="15039.462749339829"/>
    <n v="0.182391582877619"/>
    <e v="#DIV/0!"/>
    <n v="0"/>
    <n v="4"/>
    <s v="Jessicaborough"/>
    <s v="AS"/>
    <s v="Ireland"/>
    <n v="2"/>
    <n v="2"/>
    <x v="0"/>
    <x v="1"/>
    <e v="#DIV/0!"/>
    <e v="#DIV/0!"/>
  </r>
  <r>
    <n v="463"/>
    <n v="54"/>
    <s v="Male"/>
    <x v="1"/>
    <x v="2"/>
    <n v="60566"/>
    <n v="634"/>
    <n v="0"/>
    <x v="1"/>
    <x v="2"/>
    <n v="4"/>
    <s v="Excellent"/>
    <n v="14479.057207265334"/>
    <n v="0.23906246420871999"/>
    <n v="0"/>
    <n v="41499"/>
    <n v="4"/>
    <s v="Taylorton"/>
    <s v="TX"/>
    <s v="Sao Tome and Principe"/>
    <n v="1"/>
    <n v="1"/>
    <x v="1"/>
    <x v="0"/>
    <n v="0.71005903851516172"/>
    <s v="Approve"/>
  </r>
  <r>
    <n v="464"/>
    <n v="32"/>
    <s v="Female"/>
    <x v="1"/>
    <x v="2"/>
    <n v="22919"/>
    <n v="662"/>
    <n v="37477"/>
    <x v="0"/>
    <x v="1"/>
    <n v="11"/>
    <s v="Excellent"/>
    <n v="5941.654158065804"/>
    <n v="0.25924578550834698"/>
    <n v="0.32612516968916427"/>
    <n v="114916"/>
    <n v="4"/>
    <s v="Oscarside"/>
    <s v="UT"/>
    <s v="Afghanistan"/>
    <n v="3"/>
    <n v="2"/>
    <x v="0"/>
    <x v="0"/>
    <n v="0.65122345263188519"/>
    <s v="Review"/>
  </r>
  <r>
    <n v="465"/>
    <n v="47"/>
    <s v="Male"/>
    <x v="1"/>
    <x v="2"/>
    <n v="70603"/>
    <n v="0"/>
    <n v="6308"/>
    <x v="1"/>
    <x v="2"/>
    <n v="10"/>
    <s v="Poor"/>
    <n v="9562.6901009795238"/>
    <n v="0.13544311291275901"/>
    <n v="0.26972249540342924"/>
    <n v="23387"/>
    <n v="3"/>
    <s v="Port Joseph"/>
    <s v="KY"/>
    <s v="Cameroon"/>
    <n v="3"/>
    <n v="0"/>
    <x v="1"/>
    <x v="0"/>
    <n v="0.4054225670454864"/>
    <s v="Reject"/>
  </r>
  <r>
    <n v="466"/>
    <n v="53"/>
    <s v="Non-binary"/>
    <x v="1"/>
    <x v="1"/>
    <n v="24799"/>
    <n v="692"/>
    <n v="24866"/>
    <x v="1"/>
    <x v="2"/>
    <n v="12"/>
    <s v="Fair"/>
    <n v="5303.2322149734828"/>
    <n v="0.21384863159697901"/>
    <e v="#DIV/0!"/>
    <n v="0"/>
    <n v="1"/>
    <s v="Mcphersonfort"/>
    <s v="WV"/>
    <s v="Zimbabwe"/>
    <n v="0"/>
    <n v="2"/>
    <x v="0"/>
    <x v="1"/>
    <e v="#DIV/0!"/>
    <e v="#DIV/0!"/>
  </r>
  <r>
    <n v="467"/>
    <n v="49"/>
    <s v="Female"/>
    <x v="2"/>
    <x v="0"/>
    <n v="107278"/>
    <n v="621"/>
    <n v="0"/>
    <x v="1"/>
    <x v="2"/>
    <n v="18"/>
    <s v="Fair"/>
    <n v="20898.786237342181"/>
    <n v="0.194809618349915"/>
    <n v="0"/>
    <n v="238632"/>
    <n v="2"/>
    <s v="South Calebbury"/>
    <s v="NM"/>
    <s v="Kyrgyz Republic"/>
    <n v="2"/>
    <n v="2"/>
    <x v="0"/>
    <x v="0"/>
    <n v="0.71755711449502546"/>
    <s v="Approve"/>
  </r>
  <r>
    <n v="468"/>
    <n v="59"/>
    <s v="Male"/>
    <x v="2"/>
    <x v="3"/>
    <n v="78397"/>
    <n v="770"/>
    <n v="23197"/>
    <x v="1"/>
    <x v="1"/>
    <n v="6"/>
    <s v="Fair"/>
    <n v="24241.979575864891"/>
    <n v="0.309220755588414"/>
    <e v="#DIV/0!"/>
    <n v="0"/>
    <n v="3"/>
    <s v="Lesterburgh"/>
    <s v="VI"/>
    <s v="Niger"/>
    <n v="0"/>
    <n v="0"/>
    <x v="0"/>
    <x v="1"/>
    <e v="#DIV/0!"/>
    <e v="#DIV/0!"/>
  </r>
  <r>
    <n v="469"/>
    <n v="62"/>
    <s v="Non-binary"/>
    <x v="2"/>
    <x v="2"/>
    <n v="0"/>
    <n v="0"/>
    <n v="44225"/>
    <x v="1"/>
    <x v="0"/>
    <n v="7"/>
    <s v="Fair"/>
    <n v="0"/>
    <n v="0.17846072955825601"/>
    <n v="0.15815937887798928"/>
    <n v="279623"/>
    <n v="0"/>
    <s v="Davenportmouth"/>
    <s v="FL"/>
    <s v="Holy See (Vatican City State)"/>
    <n v="2"/>
    <n v="2"/>
    <x v="2"/>
    <x v="0"/>
    <n v="0.41482990535692538"/>
    <s v="Reject"/>
  </r>
  <r>
    <n v="470"/>
    <n v="69"/>
    <s v="Female"/>
    <x v="0"/>
    <x v="2"/>
    <n v="89529"/>
    <n v="636"/>
    <n v="11861"/>
    <x v="0"/>
    <x v="2"/>
    <n v="2"/>
    <s v="Excellent"/>
    <n v="24925.935076276899"/>
    <n v="0.27841185622844999"/>
    <n v="5.5317958165240308E-2"/>
    <n v="214415"/>
    <n v="0"/>
    <s v="South Ashley"/>
    <s v="RI"/>
    <s v="Vietnam"/>
    <n v="2"/>
    <n v="2"/>
    <x v="2"/>
    <x v="2"/>
    <n v="0.68807951816508361"/>
    <s v="Review"/>
  </r>
  <r>
    <n v="471"/>
    <n v="60"/>
    <s v="Non-binary"/>
    <x v="3"/>
    <x v="2"/>
    <n v="20863"/>
    <n v="0"/>
    <n v="41158"/>
    <x v="3"/>
    <x v="1"/>
    <n v="16"/>
    <s v="Good"/>
    <n v="5773.4913066389772"/>
    <n v="0.27673351419445802"/>
    <n v="0.72085610200364303"/>
    <n v="57096"/>
    <n v="1"/>
    <s v="Russellhaven"/>
    <s v="NC"/>
    <s v="Kenya"/>
    <n v="2"/>
    <n v="2"/>
    <x v="0"/>
    <x v="2"/>
    <n v="0.27280872534093398"/>
    <s v="Reject"/>
  </r>
  <r>
    <n v="472"/>
    <n v="27"/>
    <s v="Non-binary"/>
    <x v="0"/>
    <x v="0"/>
    <n v="75268"/>
    <n v="0"/>
    <n v="42339"/>
    <x v="0"/>
    <x v="1"/>
    <n v="6"/>
    <s v="Poor"/>
    <n v="20926.794582868115"/>
    <n v="0.27803043235994201"/>
    <n v="0.14954013732304824"/>
    <n v="283128"/>
    <n v="1"/>
    <s v="East Tina"/>
    <s v="MS"/>
    <s v="Hong Kong"/>
    <n v="0"/>
    <n v="2"/>
    <x v="0"/>
    <x v="2"/>
    <n v="0.4866828428274077"/>
    <s v="Reject"/>
  </r>
  <r>
    <n v="473"/>
    <n v="18"/>
    <s v="Male"/>
    <x v="0"/>
    <x v="3"/>
    <n v="80378"/>
    <n v="639"/>
    <n v="31920"/>
    <x v="0"/>
    <x v="1"/>
    <n v="11"/>
    <s v="Good"/>
    <n v="10035.076067547641"/>
    <n v="0.124848541485825"/>
    <n v="0.14864279627275395"/>
    <n v="214743"/>
    <n v="3"/>
    <s v="South Amymouth"/>
    <s v="IA"/>
    <s v="Macao"/>
    <n v="3"/>
    <n v="0"/>
    <x v="1"/>
    <x v="0"/>
    <n v="0.71681687829970164"/>
    <s v="Approve"/>
  </r>
  <r>
    <n v="474"/>
    <n v="20"/>
    <s v="Male"/>
    <x v="2"/>
    <x v="2"/>
    <n v="39796"/>
    <n v="652"/>
    <n v="15487"/>
    <x v="3"/>
    <x v="0"/>
    <n v="5"/>
    <s v="Fair"/>
    <n v="13501.722012260279"/>
    <n v="0.33927334436275702"/>
    <e v="#DIV/0!"/>
    <n v="0"/>
    <n v="0"/>
    <s v="Port Jamesburgh"/>
    <s v="NV"/>
    <s v="Malawi"/>
    <n v="2"/>
    <n v="0"/>
    <x v="0"/>
    <x v="1"/>
    <e v="#DIV/0!"/>
    <e v="#DIV/0!"/>
  </r>
  <r>
    <n v="475"/>
    <n v="53"/>
    <s v="Male"/>
    <x v="1"/>
    <x v="1"/>
    <n v="115637"/>
    <n v="759"/>
    <n v="38288"/>
    <x v="3"/>
    <x v="0"/>
    <n v="18"/>
    <s v="Good"/>
    <n v="53226.905998965711"/>
    <n v="0.46029303768660301"/>
    <n v="0.47341024024135414"/>
    <n v="80877"/>
    <n v="0"/>
    <s v="Bakerview"/>
    <s v="NE"/>
    <s v="Antigua and Barbuda"/>
    <n v="3"/>
    <n v="1"/>
    <x v="1"/>
    <x v="0"/>
    <n v="0.60456337397908166"/>
    <s v="Review"/>
  </r>
  <r>
    <n v="476"/>
    <n v="30"/>
    <s v="Male"/>
    <x v="3"/>
    <x v="2"/>
    <n v="0"/>
    <n v="640"/>
    <n v="37222"/>
    <x v="2"/>
    <x v="0"/>
    <n v="19"/>
    <s v="Fair"/>
    <n v="0"/>
    <n v="0.16398029781793499"/>
    <n v="0.20699703590833005"/>
    <n v="179819"/>
    <n v="4"/>
    <s v="Lake Marilynton"/>
    <s v="ID"/>
    <s v="Nigeria"/>
    <n v="0"/>
    <n v="0"/>
    <x v="2"/>
    <x v="0"/>
    <n v="0.79385094791739796"/>
    <s v="Approve"/>
  </r>
  <r>
    <n v="477"/>
    <n v="51"/>
    <s v="Non-binary"/>
    <x v="2"/>
    <x v="3"/>
    <n v="38910"/>
    <n v="777"/>
    <n v="21601"/>
    <x v="2"/>
    <x v="0"/>
    <n v="7"/>
    <s v="Fair"/>
    <n v="11946.233546665848"/>
    <n v="0.307022193437827"/>
    <n v="0.29672110880643965"/>
    <n v="72799"/>
    <n v="0"/>
    <s v="North Robert"/>
    <s v="NV"/>
    <s v="Guadeloupe"/>
    <n v="2"/>
    <n v="0"/>
    <x v="0"/>
    <x v="0"/>
    <n v="0.69388245354069733"/>
    <s v="Review"/>
  </r>
  <r>
    <n v="478"/>
    <n v="27"/>
    <s v="Non-binary"/>
    <x v="2"/>
    <x v="0"/>
    <n v="0"/>
    <n v="754"/>
    <n v="0"/>
    <x v="1"/>
    <x v="0"/>
    <n v="7"/>
    <s v="Good"/>
    <n v="0"/>
    <n v="0.23982330823773701"/>
    <n v="0"/>
    <n v="214557"/>
    <n v="2"/>
    <s v="Edwardhaven"/>
    <s v="IN"/>
    <s v="Qatar"/>
    <n v="4"/>
    <n v="0"/>
    <x v="1"/>
    <x v="0"/>
    <n v="0.76316411863978995"/>
    <s v="Approve"/>
  </r>
  <r>
    <n v="479"/>
    <n v="59"/>
    <s v="Female"/>
    <x v="0"/>
    <x v="1"/>
    <n v="94279"/>
    <n v="0"/>
    <n v="49827"/>
    <x v="0"/>
    <x v="2"/>
    <n v="6"/>
    <s v="Excellent"/>
    <n v="19079.934826831479"/>
    <n v="0.20237735685392799"/>
    <n v="0.73196421488695962"/>
    <n v="68073"/>
    <n v="0"/>
    <s v="Bryanville"/>
    <s v="WY"/>
    <s v="Israel"/>
    <n v="3"/>
    <n v="1"/>
    <x v="1"/>
    <x v="0"/>
    <n v="0.2928939499664297"/>
    <s v="Reject"/>
  </r>
  <r>
    <n v="480"/>
    <n v="57"/>
    <s v="Male"/>
    <x v="2"/>
    <x v="2"/>
    <n v="113260"/>
    <n v="655"/>
    <n v="28094"/>
    <x v="0"/>
    <x v="1"/>
    <n v="18"/>
    <s v="Fair"/>
    <n v="56769.003730688499"/>
    <n v="0.50122729763984197"/>
    <e v="#DIV/0!"/>
    <n v="0"/>
    <n v="3"/>
    <s v="South Scott"/>
    <s v="ME"/>
    <s v="Zimbabwe"/>
    <n v="0"/>
    <n v="0"/>
    <x v="0"/>
    <x v="1"/>
    <e v="#DIV/0!"/>
    <e v="#DIV/0!"/>
  </r>
  <r>
    <n v="481"/>
    <n v="19"/>
    <s v="Female"/>
    <x v="0"/>
    <x v="0"/>
    <n v="33898"/>
    <n v="601"/>
    <n v="28933"/>
    <x v="1"/>
    <x v="0"/>
    <n v="16"/>
    <s v="Fair"/>
    <n v="3833.3185591017882"/>
    <n v="0.11308391524873999"/>
    <e v="#DIV/0!"/>
    <n v="0"/>
    <n v="2"/>
    <s v="Lorifurt"/>
    <s v="MD"/>
    <s v="Japan"/>
    <n v="4"/>
    <n v="2"/>
    <x v="1"/>
    <x v="1"/>
    <e v="#DIV/0!"/>
    <e v="#DIV/0!"/>
  </r>
  <r>
    <n v="482"/>
    <n v="55"/>
    <s v="Male"/>
    <x v="0"/>
    <x v="0"/>
    <n v="52919"/>
    <n v="699"/>
    <n v="47283"/>
    <x v="2"/>
    <x v="1"/>
    <n v="14"/>
    <s v="Good"/>
    <n v="27729.52823471203"/>
    <n v="0.52399947532477997"/>
    <n v="0.15790739225541436"/>
    <n v="299435"/>
    <n v="4"/>
    <s v="Johnsonton"/>
    <s v="RI"/>
    <s v="Guinea"/>
    <n v="0"/>
    <n v="0"/>
    <x v="2"/>
    <x v="0"/>
    <n v="0.72188534561814977"/>
    <s v="Approve"/>
  </r>
  <r>
    <n v="483"/>
    <n v="38"/>
    <s v="Female"/>
    <x v="3"/>
    <x v="0"/>
    <n v="117098"/>
    <n v="733"/>
    <n v="39836"/>
    <x v="0"/>
    <x v="1"/>
    <n v="16"/>
    <s v="Excellent"/>
    <n v="59696.380631212814"/>
    <n v="0.50979846480053304"/>
    <n v="0.18500148610491901"/>
    <n v="215328"/>
    <n v="0"/>
    <s v="West Sharon"/>
    <s v="NJ"/>
    <s v="Vietnam"/>
    <n v="2"/>
    <n v="0"/>
    <x v="1"/>
    <x v="0"/>
    <n v="0.63583794111663405"/>
    <s v="Review"/>
  </r>
  <r>
    <n v="484"/>
    <n v="33"/>
    <s v="Male"/>
    <x v="3"/>
    <x v="1"/>
    <n v="83303"/>
    <n v="712"/>
    <n v="23883"/>
    <x v="0"/>
    <x v="0"/>
    <n v="4"/>
    <s v="Poor"/>
    <n v="34216.860511161125"/>
    <n v="0.41075183980362201"/>
    <n v="0.20324573646049632"/>
    <n v="117508"/>
    <n v="1"/>
    <s v="Ashleeshire"/>
    <s v="DC"/>
    <s v="New Caledonia"/>
    <n v="4"/>
    <n v="0"/>
    <x v="0"/>
    <x v="0"/>
    <n v="0.65256974521125855"/>
    <s v="Review"/>
  </r>
  <r>
    <n v="485"/>
    <n v="24"/>
    <s v="Male"/>
    <x v="1"/>
    <x v="2"/>
    <n v="21238"/>
    <n v="731"/>
    <n v="34171"/>
    <x v="3"/>
    <x v="1"/>
    <n v="4"/>
    <s v="Excellent"/>
    <n v="10958.213225474474"/>
    <n v="0.51597199479585998"/>
    <n v="0.45028792810362778"/>
    <n v="75887"/>
    <n v="0"/>
    <s v="Rubioport"/>
    <s v="SC"/>
    <s v="Qatar"/>
    <n v="1"/>
    <n v="1"/>
    <x v="0"/>
    <x v="0"/>
    <n v="0.58003970482940537"/>
    <s v="Reject"/>
  </r>
  <r>
    <n v="486"/>
    <n v="45"/>
    <s v="Female"/>
    <x v="3"/>
    <x v="0"/>
    <n v="0"/>
    <n v="694"/>
    <n v="49724"/>
    <x v="2"/>
    <x v="0"/>
    <n v="3"/>
    <s v="Good"/>
    <n v="0"/>
    <n v="0.25738964533202702"/>
    <e v="#DIV/0!"/>
    <n v="0"/>
    <n v="3"/>
    <s v="West Benjaminshire"/>
    <s v="MO"/>
    <s v="France"/>
    <n v="1"/>
    <n v="0"/>
    <x v="1"/>
    <x v="1"/>
    <e v="#DIV/0!"/>
    <e v="#DIV/0!"/>
  </r>
  <r>
    <n v="487"/>
    <n v="28"/>
    <s v="Female"/>
    <x v="3"/>
    <x v="2"/>
    <n v="109624"/>
    <n v="771"/>
    <n v="16036"/>
    <x v="3"/>
    <x v="2"/>
    <n v="1"/>
    <s v="Good"/>
    <n v="16753.473332634312"/>
    <n v="0.15282669244539801"/>
    <n v="0.16747081061887753"/>
    <n v="95754"/>
    <n v="2"/>
    <s v="Port Laura"/>
    <s v="CA"/>
    <s v="Marshall Islands"/>
    <n v="3"/>
    <n v="2"/>
    <x v="1"/>
    <x v="0"/>
    <n v="0.76332449680927184"/>
    <s v="Approve"/>
  </r>
  <r>
    <n v="488"/>
    <n v="67"/>
    <s v="Male"/>
    <x v="1"/>
    <x v="0"/>
    <n v="48223"/>
    <n v="606"/>
    <n v="15318"/>
    <x v="0"/>
    <x v="1"/>
    <n v="13"/>
    <s v="Poor"/>
    <n v="16905.968551524344"/>
    <n v="0.35057894679974999"/>
    <n v="7.1497250823819344E-2"/>
    <n v="214246"/>
    <n v="4"/>
    <s v="Shawnview"/>
    <s v="DC"/>
    <s v="Georgia"/>
    <n v="1"/>
    <n v="2"/>
    <x v="0"/>
    <x v="2"/>
    <n v="0.64986019912864457"/>
    <s v="Review"/>
  </r>
  <r>
    <n v="489"/>
    <n v="45"/>
    <s v="Female"/>
    <x v="2"/>
    <x v="1"/>
    <n v="100821"/>
    <n v="608"/>
    <n v="25392"/>
    <x v="2"/>
    <x v="0"/>
    <n v="9"/>
    <s v="Good"/>
    <n v="18754.797919505505"/>
    <n v="0.18602074884702099"/>
    <n v="0.13594603276582076"/>
    <n v="186780"/>
    <n v="4"/>
    <s v="Paulside"/>
    <s v="AZ"/>
    <s v="Bangladesh"/>
    <n v="2"/>
    <n v="2"/>
    <x v="0"/>
    <x v="2"/>
    <n v="0.68722679101495188"/>
    <s v="Review"/>
  </r>
  <r>
    <n v="490"/>
    <n v="62"/>
    <s v="Non-binary"/>
    <x v="0"/>
    <x v="3"/>
    <n v="71726"/>
    <n v="658"/>
    <n v="27097"/>
    <x v="0"/>
    <x v="0"/>
    <n v="12"/>
    <s v="Excellent"/>
    <n v="39807.574840706016"/>
    <n v="0.55499504838839497"/>
    <n v="0.21892143001413855"/>
    <n v="123775"/>
    <n v="0"/>
    <s v="New Alexanderport"/>
    <s v="KS"/>
    <s v="Pitcairn Islands"/>
    <n v="1"/>
    <n v="2"/>
    <x v="0"/>
    <x v="0"/>
    <n v="0.58216164392509828"/>
    <s v="Reject"/>
  </r>
  <r>
    <n v="491"/>
    <n v="54"/>
    <s v="Non-binary"/>
    <x v="0"/>
    <x v="0"/>
    <n v="111760"/>
    <n v="707"/>
    <n v="36786"/>
    <x v="1"/>
    <x v="1"/>
    <n v="17"/>
    <s v="Good"/>
    <n v="14154.040691284019"/>
    <n v="0.12664674920619201"/>
    <n v="0.70579432079815807"/>
    <n v="52120"/>
    <n v="0"/>
    <s v="Angelaburgh"/>
    <s v="KS"/>
    <s v="Luxembourg"/>
    <n v="4"/>
    <n v="2"/>
    <x v="1"/>
    <x v="0"/>
    <n v="0.63506933330073312"/>
    <s v="Review"/>
  </r>
  <r>
    <n v="492"/>
    <n v="64"/>
    <s v="Female"/>
    <x v="0"/>
    <x v="0"/>
    <n v="81572"/>
    <n v="0"/>
    <n v="11684"/>
    <x v="1"/>
    <x v="2"/>
    <n v="8"/>
    <s v="Fair"/>
    <n v="11859.756613912596"/>
    <n v="0.14539004332261801"/>
    <n v="0.15638510031721387"/>
    <n v="74713"/>
    <n v="3"/>
    <s v="Port Jessica"/>
    <s v="DE"/>
    <s v="Gabon"/>
    <n v="2"/>
    <n v="1"/>
    <x v="0"/>
    <x v="2"/>
    <n v="0.42510596693977176"/>
    <s v="Reject"/>
  </r>
  <r>
    <n v="493"/>
    <n v="29"/>
    <s v="Non-binary"/>
    <x v="2"/>
    <x v="1"/>
    <n v="65537"/>
    <n v="713"/>
    <n v="0"/>
    <x v="1"/>
    <x v="2"/>
    <n v="7"/>
    <s v="Poor"/>
    <n v="8791.8017729724033"/>
    <n v="0.13415020176346801"/>
    <n v="0"/>
    <n v="69109"/>
    <n v="1"/>
    <s v="East Christinebury"/>
    <s v="WA"/>
    <s v="Cape Verde"/>
    <n v="4"/>
    <n v="0"/>
    <x v="0"/>
    <x v="0"/>
    <n v="0.77664382835984846"/>
    <s v="Approve"/>
  </r>
  <r>
    <n v="494"/>
    <n v="61"/>
    <s v="Non-binary"/>
    <x v="2"/>
    <x v="2"/>
    <n v="73942"/>
    <n v="620"/>
    <n v="0"/>
    <x v="3"/>
    <x v="0"/>
    <n v="16"/>
    <s v="Fair"/>
    <n v="20350.674693939734"/>
    <n v="0.27522483424764999"/>
    <n v="0"/>
    <n v="108502"/>
    <n v="0"/>
    <s v="Lake Brad"/>
    <s v="LA"/>
    <s v="Brazil"/>
    <n v="1"/>
    <n v="0"/>
    <x v="0"/>
    <x v="0"/>
    <n v="0.69298810528126054"/>
    <s v="Review"/>
  </r>
  <r>
    <n v="495"/>
    <n v="29"/>
    <s v="Female"/>
    <x v="2"/>
    <x v="3"/>
    <n v="100123"/>
    <n v="603"/>
    <n v="46735"/>
    <x v="0"/>
    <x v="0"/>
    <n v="6"/>
    <s v="Fair"/>
    <n v="23440.116689974282"/>
    <n v="0.234113207654328"/>
    <n v="0.71120952033114193"/>
    <n v="65712"/>
    <n v="0"/>
    <s v="North Michael"/>
    <s v="IL"/>
    <s v="Chile"/>
    <n v="0"/>
    <n v="0"/>
    <x v="0"/>
    <x v="2"/>
    <n v="0.65552413363747319"/>
    <s v="Review"/>
  </r>
  <r>
    <n v="496"/>
    <n v="51"/>
    <s v="Male"/>
    <x v="3"/>
    <x v="3"/>
    <n v="107171"/>
    <n v="763"/>
    <n v="45955"/>
    <x v="1"/>
    <x v="2"/>
    <n v="8"/>
    <s v="Poor"/>
    <n v="53863.14516940515"/>
    <n v="0.50259067443063099"/>
    <n v="0.17796770982995186"/>
    <n v="258221"/>
    <n v="1"/>
    <s v="Wendyland"/>
    <s v="NE"/>
    <s v="Kuwait"/>
    <n v="1"/>
    <n v="1"/>
    <x v="0"/>
    <x v="0"/>
    <n v="0.65274036681593151"/>
    <s v="Review"/>
  </r>
  <r>
    <n v="497"/>
    <n v="51"/>
    <s v="Male"/>
    <x v="0"/>
    <x v="3"/>
    <n v="36756"/>
    <n v="646"/>
    <n v="39884"/>
    <x v="0"/>
    <x v="1"/>
    <n v="16"/>
    <s v="Excellent"/>
    <n v="8990.1267306938553"/>
    <n v="0.24458936583670299"/>
    <n v="0.58144179604927471"/>
    <n v="68595"/>
    <n v="2"/>
    <s v="New Stephanieville"/>
    <s v="VT"/>
    <s v="Sweden"/>
    <n v="3"/>
    <n v="0"/>
    <x v="0"/>
    <x v="0"/>
    <n v="0.59744594215024516"/>
    <s v="Reject"/>
  </r>
  <r>
    <n v="498"/>
    <n v="36"/>
    <s v="Male"/>
    <x v="0"/>
    <x v="0"/>
    <n v="43600"/>
    <n v="0"/>
    <n v="40557"/>
    <x v="2"/>
    <x v="0"/>
    <n v="5"/>
    <s v="Good"/>
    <n v="20656.407135943857"/>
    <n v="0.47377080587027198"/>
    <e v="#DIV/0!"/>
    <n v="0"/>
    <n v="1"/>
    <s v="Edwardtown"/>
    <s v="WV"/>
    <s v="Swaziland"/>
    <n v="0"/>
    <n v="1"/>
    <x v="1"/>
    <x v="1"/>
    <e v="#DIV/0!"/>
    <e v="#DIV/0!"/>
  </r>
  <r>
    <n v="499"/>
    <n v="25"/>
    <s v="Female"/>
    <x v="2"/>
    <x v="0"/>
    <n v="33286"/>
    <n v="628"/>
    <n v="10647"/>
    <x v="0"/>
    <x v="0"/>
    <n v="16"/>
    <s v="Fair"/>
    <n v="19770.680458992832"/>
    <n v="0.59396384242602995"/>
    <e v="#DIV/0!"/>
    <n v="0"/>
    <n v="1"/>
    <s v="New Lesliemouth"/>
    <s v="KS"/>
    <s v="Kazakhstan"/>
    <n v="3"/>
    <n v="2"/>
    <x v="0"/>
    <x v="1"/>
    <e v="#DIV/0!"/>
    <e v="#DIV/0!"/>
  </r>
  <r>
    <n v="500"/>
    <n v="21"/>
    <s v="Non-binary"/>
    <x v="0"/>
    <x v="2"/>
    <n v="106940"/>
    <n v="721"/>
    <n v="43381"/>
    <x v="2"/>
    <x v="2"/>
    <n v="13"/>
    <s v="Excellent"/>
    <n v="50056.957295276457"/>
    <n v="0.46808450809123298"/>
    <n v="0.63366004002278664"/>
    <n v="68461"/>
    <n v="1"/>
    <s v="Ruthland"/>
    <s v="FM"/>
    <s v="Saint Lucia"/>
    <n v="0"/>
    <n v="2"/>
    <x v="0"/>
    <x v="0"/>
    <n v="0.65328708401251723"/>
    <s v="Review"/>
  </r>
  <r>
    <n v="501"/>
    <n v="32"/>
    <s v="Female"/>
    <x v="0"/>
    <x v="3"/>
    <n v="36150"/>
    <n v="614"/>
    <n v="47080"/>
    <x v="2"/>
    <x v="0"/>
    <n v="3"/>
    <s v="Fair"/>
    <n v="13861.079415651002"/>
    <n v="0.38343234898066397"/>
    <n v="0.16799705969462217"/>
    <n v="280243"/>
    <n v="0"/>
    <s v="Kariville"/>
    <s v="NJ"/>
    <s v="Mauritania"/>
    <n v="4"/>
    <n v="2"/>
    <x v="1"/>
    <x v="0"/>
    <n v="0.62425977225576534"/>
    <s v="Review"/>
  </r>
  <r>
    <n v="502"/>
    <n v="45"/>
    <s v="Male"/>
    <x v="2"/>
    <x v="1"/>
    <n v="22751"/>
    <n v="776"/>
    <n v="48368"/>
    <x v="2"/>
    <x v="1"/>
    <n v="7"/>
    <s v="Fair"/>
    <n v="4125.202912706417"/>
    <n v="0.18131963046487701"/>
    <n v="0.34716450263057785"/>
    <n v="139323"/>
    <n v="4"/>
    <s v="Lake Heather"/>
    <s v="CT"/>
    <s v="Panama"/>
    <n v="2"/>
    <n v="0"/>
    <x v="1"/>
    <x v="0"/>
    <n v="0.72106009922331027"/>
    <s v="Approve"/>
  </r>
  <r>
    <n v="503"/>
    <n v="25"/>
    <s v="Female"/>
    <x v="0"/>
    <x v="1"/>
    <n v="0"/>
    <n v="675"/>
    <n v="25392"/>
    <x v="0"/>
    <x v="0"/>
    <n v="2"/>
    <s v="Good"/>
    <n v="0"/>
    <n v="0.27559503209549902"/>
    <n v="0.41049517435375138"/>
    <n v="61857"/>
    <n v="1"/>
    <s v="North Jacobchester"/>
    <s v="OH"/>
    <s v="Djibouti"/>
    <n v="1"/>
    <n v="1"/>
    <x v="0"/>
    <x v="0"/>
    <n v="0.63522245550060008"/>
    <s v="Review"/>
  </r>
  <r>
    <n v="504"/>
    <n v="41"/>
    <s v="Male"/>
    <x v="0"/>
    <x v="2"/>
    <n v="114897"/>
    <n v="724"/>
    <n v="33782"/>
    <x v="1"/>
    <x v="1"/>
    <n v="19"/>
    <s v="Poor"/>
    <n v="11573.269443008277"/>
    <n v="0.100727342254439"/>
    <n v="0.16574997669432273"/>
    <n v="203813"/>
    <n v="2"/>
    <s v="Lake Joshua"/>
    <s v="PR"/>
    <s v="Afghanistan"/>
    <n v="0"/>
    <n v="2"/>
    <x v="0"/>
    <x v="3"/>
    <n v="0.85840957976258159"/>
    <s v="Approve"/>
  </r>
  <r>
    <n v="505"/>
    <n v="25"/>
    <s v="Male"/>
    <x v="2"/>
    <x v="3"/>
    <n v="102176"/>
    <n v="604"/>
    <n v="28933"/>
    <x v="3"/>
    <x v="1"/>
    <n v="8"/>
    <s v="Good"/>
    <n v="47824.368242136785"/>
    <n v="0.468058724574624"/>
    <n v="0.20574138862815372"/>
    <n v="140628"/>
    <n v="4"/>
    <s v="Robinport"/>
    <s v="ME"/>
    <s v="Oman"/>
    <n v="1"/>
    <n v="1"/>
    <x v="1"/>
    <x v="2"/>
    <n v="0.58687854934642658"/>
    <s v="Reject"/>
  </r>
  <r>
    <n v="506"/>
    <n v="68"/>
    <s v="Non-binary"/>
    <x v="0"/>
    <x v="2"/>
    <n v="94676"/>
    <n v="709"/>
    <n v="27727"/>
    <x v="3"/>
    <x v="0"/>
    <n v="7"/>
    <s v="Excellent"/>
    <n v="35068.817905928525"/>
    <n v="0.37040874039807897"/>
    <n v="0.11885105361521184"/>
    <n v="233292"/>
    <n v="1"/>
    <s v="South Kristen"/>
    <s v="CA"/>
    <s v="Venezuela"/>
    <n v="2"/>
    <n v="1"/>
    <x v="0"/>
    <x v="0"/>
    <n v="0.68021827826864512"/>
    <s v="Review"/>
  </r>
  <r>
    <n v="507"/>
    <n v="54"/>
    <s v="Female"/>
    <x v="3"/>
    <x v="3"/>
    <n v="96230"/>
    <n v="730"/>
    <n v="0"/>
    <x v="2"/>
    <x v="2"/>
    <n v="4"/>
    <s v="Good"/>
    <n v="28725.354213751736"/>
    <n v="0.29850726606829198"/>
    <n v="0"/>
    <n v="174250"/>
    <n v="1"/>
    <s v="South Monica"/>
    <s v="MN"/>
    <s v="Cape Verde"/>
    <n v="0"/>
    <n v="0"/>
    <x v="2"/>
    <x v="0"/>
    <n v="0.83489226462395683"/>
    <s v="Approve"/>
  </r>
  <r>
    <n v="508"/>
    <n v="37"/>
    <s v="Non-binary"/>
    <x v="2"/>
    <x v="3"/>
    <n v="83474"/>
    <n v="779"/>
    <n v="37611"/>
    <x v="3"/>
    <x v="0"/>
    <n v="2"/>
    <s v="Fair"/>
    <n v="20910.456753792136"/>
    <n v="0.25050263260167399"/>
    <n v="0.21235955056179776"/>
    <n v="177110"/>
    <n v="3"/>
    <s v="Rossfurt"/>
    <s v="AL"/>
    <s v="Trinidad and Tobago"/>
    <n v="1"/>
    <n v="1"/>
    <x v="0"/>
    <x v="3"/>
    <n v="0.72859952232936043"/>
    <s v="Approve"/>
  </r>
  <r>
    <n v="509"/>
    <n v="27"/>
    <s v="Female"/>
    <x v="1"/>
    <x v="0"/>
    <n v="74334"/>
    <n v="790"/>
    <n v="0"/>
    <x v="3"/>
    <x v="2"/>
    <n v="15"/>
    <s v="Poor"/>
    <n v="25197.52838880122"/>
    <n v="0.33897716238600401"/>
    <n v="0"/>
    <n v="160387"/>
    <n v="0"/>
    <s v="Lake Davidbury"/>
    <s v="MH"/>
    <s v="Burkina Faso"/>
    <n v="2"/>
    <n v="0"/>
    <x v="1"/>
    <x v="0"/>
    <n v="0.74941796239530989"/>
    <s v="Approve"/>
  </r>
  <r>
    <n v="510"/>
    <n v="58"/>
    <s v="Male"/>
    <x v="0"/>
    <x v="1"/>
    <n v="30596"/>
    <n v="0"/>
    <n v="48782"/>
    <x v="2"/>
    <x v="2"/>
    <n v="3"/>
    <s v="Excellent"/>
    <n v="9307.4625808601049"/>
    <n v="0.30420520920578198"/>
    <n v="0.22229108092467112"/>
    <n v="219451"/>
    <n v="1"/>
    <s v="Lake Michael"/>
    <s v="IA"/>
    <s v="Cocos (Keeling) Islands"/>
    <n v="2"/>
    <n v="1"/>
    <x v="0"/>
    <x v="2"/>
    <n v="0.36428022105333119"/>
    <s v="Reject"/>
  </r>
  <r>
    <n v="511"/>
    <n v="40"/>
    <s v="Non-binary"/>
    <x v="2"/>
    <x v="2"/>
    <n v="91942"/>
    <n v="0"/>
    <n v="17130"/>
    <x v="2"/>
    <x v="0"/>
    <n v="9"/>
    <s v="Fair"/>
    <n v="25647.426719534498"/>
    <n v="0.27895223858013202"/>
    <n v="7.413787133854996E-2"/>
    <n v="231056"/>
    <n v="0"/>
    <s v="Michaelside"/>
    <s v="OH"/>
    <s v="Botswana"/>
    <n v="1"/>
    <n v="1"/>
    <x v="0"/>
    <x v="2"/>
    <n v="0.40148675415825041"/>
    <s v="Reject"/>
  </r>
  <r>
    <n v="512"/>
    <n v="60"/>
    <s v="Male"/>
    <x v="1"/>
    <x v="1"/>
    <n v="108444"/>
    <n v="662"/>
    <n v="40153"/>
    <x v="0"/>
    <x v="0"/>
    <n v="19"/>
    <s v="Poor"/>
    <n v="15400.167761595521"/>
    <n v="0.142010325712769"/>
    <n v="0.22943915888117483"/>
    <n v="175005"/>
    <n v="0"/>
    <s v="North Jenniferstad"/>
    <s v="NE"/>
    <s v="French Southern Territories"/>
    <n v="3"/>
    <n v="0"/>
    <x v="0"/>
    <x v="0"/>
    <n v="0.70573129273215651"/>
    <s v="Approve"/>
  </r>
  <r>
    <n v="513"/>
    <n v="52"/>
    <s v="Female"/>
    <x v="1"/>
    <x v="2"/>
    <n v="110341"/>
    <n v="707"/>
    <n v="32742"/>
    <x v="3"/>
    <x v="0"/>
    <n v="9"/>
    <s v="Excellent"/>
    <n v="53756.174017202749"/>
    <n v="0.48718222616437001"/>
    <n v="0.15868215589060614"/>
    <n v="206337"/>
    <n v="3"/>
    <s v="West Josephfurt"/>
    <s v="DC"/>
    <s v="Bolivia"/>
    <n v="2"/>
    <n v="1"/>
    <x v="1"/>
    <x v="0"/>
    <n v="0.63633112319479002"/>
    <s v="Review"/>
  </r>
  <r>
    <n v="514"/>
    <n v="31"/>
    <s v="Female"/>
    <x v="3"/>
    <x v="2"/>
    <n v="0"/>
    <n v="0"/>
    <n v="48743"/>
    <x v="0"/>
    <x v="0"/>
    <n v="0"/>
    <s v="Good"/>
    <n v="0"/>
    <n v="0.240110329382099"/>
    <n v="0.26537489927916547"/>
    <n v="183676"/>
    <n v="0"/>
    <s v="East Christinebury"/>
    <s v="IA"/>
    <s v="El Salvador"/>
    <n v="3"/>
    <n v="1"/>
    <x v="1"/>
    <x v="0"/>
    <n v="0.37489192132953719"/>
    <s v="Reject"/>
  </r>
  <r>
    <n v="515"/>
    <n v="48"/>
    <s v="Female"/>
    <x v="3"/>
    <x v="3"/>
    <n v="72563"/>
    <n v="756"/>
    <n v="15115"/>
    <x v="0"/>
    <x v="1"/>
    <n v="12"/>
    <s v="Poor"/>
    <n v="32823.678614580414"/>
    <n v="0.45234732046057102"/>
    <n v="0.11158687386955077"/>
    <n v="135455"/>
    <n v="3"/>
    <s v="Colemanville"/>
    <s v="NC"/>
    <s v="Benin"/>
    <n v="1"/>
    <n v="1"/>
    <x v="1"/>
    <x v="0"/>
    <n v="0.6779784290879185"/>
    <s v="Review"/>
  </r>
  <r>
    <n v="516"/>
    <n v="18"/>
    <s v="Non-binary"/>
    <x v="2"/>
    <x v="3"/>
    <n v="0"/>
    <n v="614"/>
    <n v="36117"/>
    <x v="1"/>
    <x v="2"/>
    <n v="16"/>
    <s v="Excellent"/>
    <n v="0"/>
    <n v="0.58747971132458898"/>
    <n v="0.29979082623636633"/>
    <n v="120474"/>
    <n v="4"/>
    <s v="Boyerland"/>
    <s v="MD"/>
    <s v="Norfolk Island"/>
    <n v="0"/>
    <n v="2"/>
    <x v="0"/>
    <x v="0"/>
    <n v="0.63668681024423901"/>
    <s v="Review"/>
  </r>
  <r>
    <n v="517"/>
    <n v="44"/>
    <s v="Female"/>
    <x v="2"/>
    <x v="2"/>
    <n v="0"/>
    <n v="655"/>
    <n v="24935"/>
    <x v="0"/>
    <x v="2"/>
    <n v="12"/>
    <s v="Fair"/>
    <n v="0"/>
    <n v="0.26100838989215902"/>
    <n v="0.41235323300810317"/>
    <n v="60470"/>
    <n v="0"/>
    <s v="South Amanda"/>
    <s v="SD"/>
    <s v="Barbados"/>
    <n v="3"/>
    <n v="1"/>
    <x v="1"/>
    <x v="0"/>
    <n v="0.63033794754184269"/>
    <s v="Review"/>
  </r>
  <r>
    <n v="518"/>
    <n v="46"/>
    <s v="Female"/>
    <x v="3"/>
    <x v="1"/>
    <n v="109049"/>
    <n v="705"/>
    <n v="0"/>
    <x v="0"/>
    <x v="1"/>
    <n v="6"/>
    <s v="Poor"/>
    <n v="44298.902760533703"/>
    <n v="0.40622933507445003"/>
    <n v="0"/>
    <n v="112323"/>
    <n v="3"/>
    <s v="Port Meganland"/>
    <s v="MO"/>
    <s v="France"/>
    <n v="2"/>
    <n v="1"/>
    <x v="2"/>
    <x v="0"/>
    <n v="0.69146453281099829"/>
    <s v="Review"/>
  </r>
  <r>
    <n v="519"/>
    <n v="35"/>
    <s v="Female"/>
    <x v="2"/>
    <x v="0"/>
    <n v="72105"/>
    <n v="654"/>
    <n v="23126"/>
    <x v="1"/>
    <x v="2"/>
    <n v="12"/>
    <s v="Excellent"/>
    <n v="33020.690680191372"/>
    <n v="0.45795285597658097"/>
    <e v="#DIV/0!"/>
    <n v="0"/>
    <n v="4"/>
    <s v="Douglasside"/>
    <s v="OH"/>
    <s v="Guinea-Bissau"/>
    <n v="1"/>
    <n v="1"/>
    <x v="0"/>
    <x v="1"/>
    <e v="#DIV/0!"/>
    <e v="#DIV/0!"/>
  </r>
  <r>
    <n v="520"/>
    <n v="22"/>
    <s v="Male"/>
    <x v="1"/>
    <x v="1"/>
    <n v="117552"/>
    <n v="669"/>
    <n v="34394"/>
    <x v="2"/>
    <x v="0"/>
    <n v="18"/>
    <s v="Fair"/>
    <n v="46134.40088640523"/>
    <n v="0.39245951482242097"/>
    <n v="0.15089124721965086"/>
    <n v="227939"/>
    <n v="1"/>
    <s v="Newmanville"/>
    <s v="WY"/>
    <s v="Guernsey"/>
    <n v="0"/>
    <n v="1"/>
    <x v="0"/>
    <x v="2"/>
    <n v="0.74941722944267686"/>
    <s v="Approve"/>
  </r>
  <r>
    <n v="521"/>
    <n v="52"/>
    <s v="Non-binary"/>
    <x v="0"/>
    <x v="3"/>
    <n v="98950"/>
    <n v="678"/>
    <n v="0"/>
    <x v="1"/>
    <x v="1"/>
    <n v="9"/>
    <s v="Fair"/>
    <n v="53577.109071982493"/>
    <n v="0.54145638273857999"/>
    <n v="0"/>
    <n v="186735"/>
    <n v="0"/>
    <s v="Port Michael"/>
    <s v="GU"/>
    <s v="Central African Republic"/>
    <n v="3"/>
    <n v="2"/>
    <x v="0"/>
    <x v="0"/>
    <n v="0.63889641851175938"/>
    <s v="Review"/>
  </r>
  <r>
    <n v="522"/>
    <n v="52"/>
    <s v="Male"/>
    <x v="0"/>
    <x v="0"/>
    <n v="42787"/>
    <n v="613"/>
    <n v="0"/>
    <x v="2"/>
    <x v="0"/>
    <n v="11"/>
    <s v="Poor"/>
    <n v="17915.702820336632"/>
    <n v="0.41871836820381497"/>
    <n v="0"/>
    <n v="275632"/>
    <n v="0"/>
    <s v="Daviesview"/>
    <s v="AS"/>
    <s v="Belarus"/>
    <n v="2"/>
    <n v="1"/>
    <x v="0"/>
    <x v="0"/>
    <n v="0.64682893398329999"/>
    <s v="Review"/>
  </r>
  <r>
    <n v="523"/>
    <n v="45"/>
    <s v="Female"/>
    <x v="0"/>
    <x v="3"/>
    <n v="0"/>
    <n v="749"/>
    <n v="7380"/>
    <x v="0"/>
    <x v="2"/>
    <n v="14"/>
    <s v="Fair"/>
    <n v="0"/>
    <n v="0.32619568015832601"/>
    <n v="6.4907080852411148E-2"/>
    <n v="113701"/>
    <n v="1"/>
    <s v="North Cynthiaport"/>
    <s v="MN"/>
    <s v="Faroe Islands"/>
    <n v="3"/>
    <n v="2"/>
    <x v="0"/>
    <x v="0"/>
    <n v="0.72204876867090884"/>
    <s v="Approve"/>
  </r>
  <r>
    <n v="524"/>
    <n v="34"/>
    <s v="Non-binary"/>
    <x v="1"/>
    <x v="2"/>
    <n v="78609"/>
    <n v="781"/>
    <n v="44820"/>
    <x v="3"/>
    <x v="0"/>
    <n v="8"/>
    <s v="Fair"/>
    <n v="20637.215304348698"/>
    <n v="0.26252993047041301"/>
    <n v="0.25260239076158325"/>
    <n v="177433"/>
    <n v="0"/>
    <s v="Walkerland"/>
    <s v="NM"/>
    <s v="French Guiana"/>
    <n v="0"/>
    <n v="1"/>
    <x v="0"/>
    <x v="3"/>
    <n v="0.81783165381767053"/>
    <s v="Approve"/>
  </r>
  <r>
    <n v="525"/>
    <n v="62"/>
    <s v="Female"/>
    <x v="2"/>
    <x v="1"/>
    <n v="97332"/>
    <n v="716"/>
    <n v="0"/>
    <x v="1"/>
    <x v="2"/>
    <n v="9"/>
    <s v="Poor"/>
    <n v="39796.422044824416"/>
    <n v="0.40887295077491898"/>
    <e v="#DIV/0!"/>
    <n v="0"/>
    <n v="4"/>
    <s v="East Geraldside"/>
    <s v="GU"/>
    <s v="Bangladesh"/>
    <n v="2"/>
    <n v="2"/>
    <x v="0"/>
    <x v="1"/>
    <e v="#DIV/0!"/>
    <e v="#DIV/0!"/>
  </r>
  <r>
    <n v="526"/>
    <n v="20"/>
    <s v="Non-binary"/>
    <x v="0"/>
    <x v="3"/>
    <n v="30977"/>
    <n v="628"/>
    <n v="44603"/>
    <x v="1"/>
    <x v="2"/>
    <n v="12"/>
    <s v="Excellent"/>
    <n v="12938.235196662834"/>
    <n v="0.41767231160741303"/>
    <e v="#DIV/0!"/>
    <n v="0"/>
    <n v="1"/>
    <s v="West Johnville"/>
    <s v="SD"/>
    <s v="French Southern Territories"/>
    <n v="0"/>
    <n v="1"/>
    <x v="0"/>
    <x v="1"/>
    <e v="#DIV/0!"/>
    <e v="#DIV/0!"/>
  </r>
  <r>
    <n v="527"/>
    <n v="40"/>
    <s v="Non-binary"/>
    <x v="1"/>
    <x v="0"/>
    <n v="23194"/>
    <n v="644"/>
    <n v="18194"/>
    <x v="0"/>
    <x v="0"/>
    <n v="2"/>
    <s v="Poor"/>
    <n v="7387.213935579297"/>
    <n v="0.31849676362763202"/>
    <n v="7.8917348023162512E-2"/>
    <n v="230545"/>
    <n v="4"/>
    <s v="New Kimberlyland"/>
    <s v="WA"/>
    <s v="Netherlands Antilles"/>
    <n v="3"/>
    <n v="1"/>
    <x v="0"/>
    <x v="0"/>
    <n v="0.6748897235293001"/>
    <s v="Review"/>
  </r>
  <r>
    <n v="528"/>
    <n v="55"/>
    <s v="Non-binary"/>
    <x v="3"/>
    <x v="2"/>
    <n v="69630"/>
    <n v="0"/>
    <n v="17261"/>
    <x v="1"/>
    <x v="1"/>
    <n v="4"/>
    <s v="Poor"/>
    <n v="34358.232617938149"/>
    <n v="0.4934400778104"/>
    <e v="#DIV/0!"/>
    <n v="0"/>
    <n v="1"/>
    <s v="Phillipsshire"/>
    <s v="ME"/>
    <s v="Poland"/>
    <n v="4"/>
    <n v="1"/>
    <x v="1"/>
    <x v="1"/>
    <e v="#DIV/0!"/>
    <e v="#DIV/0!"/>
  </r>
  <r>
    <n v="529"/>
    <n v="53"/>
    <s v="Non-binary"/>
    <x v="0"/>
    <x v="0"/>
    <n v="112776"/>
    <n v="0"/>
    <n v="27814"/>
    <x v="0"/>
    <x v="1"/>
    <n v="18"/>
    <s v="Poor"/>
    <n v="54791.814149764126"/>
    <n v="0.485846404818083"/>
    <n v="0.11252118824057705"/>
    <n v="247189"/>
    <n v="4"/>
    <s v="Evansfurt"/>
    <s v="MH"/>
    <s v="Taiwan"/>
    <n v="3"/>
    <n v="0"/>
    <x v="0"/>
    <x v="0"/>
    <n v="0.3317418409064597"/>
    <s v="Reject"/>
  </r>
  <r>
    <n v="530"/>
    <n v="19"/>
    <s v="Female"/>
    <x v="2"/>
    <x v="2"/>
    <n v="110139"/>
    <n v="747"/>
    <n v="13655"/>
    <x v="3"/>
    <x v="1"/>
    <n v="11"/>
    <s v="Fair"/>
    <n v="14589.271736066274"/>
    <n v="0.132462358801753"/>
    <n v="8.8364146999631146E-2"/>
    <n v="154531"/>
    <n v="3"/>
    <s v="West Kathleen"/>
    <s v="MH"/>
    <s v="Cambodia"/>
    <n v="3"/>
    <n v="2"/>
    <x v="1"/>
    <x v="0"/>
    <n v="0.77458846295954786"/>
    <s v="Approve"/>
  </r>
  <r>
    <n v="531"/>
    <n v="60"/>
    <s v="Male"/>
    <x v="0"/>
    <x v="3"/>
    <n v="0"/>
    <n v="785"/>
    <n v="31939"/>
    <x v="0"/>
    <x v="0"/>
    <n v="1"/>
    <s v="Excellent"/>
    <n v="0"/>
    <n v="0.28794604820917802"/>
    <e v="#DIV/0!"/>
    <n v="0"/>
    <n v="0"/>
    <s v="Melissamouth"/>
    <s v="CO"/>
    <s v="Iraq"/>
    <n v="2"/>
    <n v="2"/>
    <x v="0"/>
    <x v="1"/>
    <e v="#DIV/0!"/>
    <e v="#DIV/0!"/>
  </r>
  <r>
    <n v="532"/>
    <n v="58"/>
    <s v="Female"/>
    <x v="0"/>
    <x v="0"/>
    <n v="87158"/>
    <n v="761"/>
    <n v="45577"/>
    <x v="3"/>
    <x v="0"/>
    <n v="1"/>
    <s v="Excellent"/>
    <n v="22591.6708657823"/>
    <n v="0.25920364012233299"/>
    <n v="0.30608928079730829"/>
    <n v="148901"/>
    <n v="0"/>
    <s v="New Matthewfort"/>
    <s v="UT"/>
    <s v="Norway"/>
    <n v="0"/>
    <n v="2"/>
    <x v="0"/>
    <x v="3"/>
    <n v="0.79924327402606055"/>
    <s v="Approve"/>
  </r>
  <r>
    <n v="533"/>
    <n v="40"/>
    <s v="Non-binary"/>
    <x v="3"/>
    <x v="2"/>
    <n v="79439"/>
    <n v="748"/>
    <n v="41826"/>
    <x v="0"/>
    <x v="2"/>
    <n v="13"/>
    <s v="Fair"/>
    <n v="32249.916311330413"/>
    <n v="0.40597082429701298"/>
    <n v="0.84813951130487686"/>
    <n v="49315"/>
    <n v="1"/>
    <s v="Williamsshire"/>
    <s v="VA"/>
    <s v="Saint Vincent and the Grenadines"/>
    <n v="2"/>
    <n v="2"/>
    <x v="1"/>
    <x v="0"/>
    <n v="0.54102529489436513"/>
    <s v="Reject"/>
  </r>
  <r>
    <n v="534"/>
    <n v="23"/>
    <s v="Non-binary"/>
    <x v="3"/>
    <x v="2"/>
    <n v="58624"/>
    <n v="0"/>
    <n v="0"/>
    <x v="0"/>
    <x v="1"/>
    <n v="7"/>
    <s v="Fair"/>
    <n v="29177.71678220465"/>
    <n v="0.49770941563531401"/>
    <n v="0"/>
    <n v="208198"/>
    <n v="3"/>
    <s v="North Christopher"/>
    <s v="AZ"/>
    <s v="Netherlands Antilles"/>
    <n v="2"/>
    <n v="0"/>
    <x v="1"/>
    <x v="0"/>
    <n v="0.3506871753094058"/>
    <s v="Reject"/>
  </r>
  <r>
    <n v="535"/>
    <n v="68"/>
    <s v="Female"/>
    <x v="2"/>
    <x v="3"/>
    <n v="49672"/>
    <n v="635"/>
    <n v="0"/>
    <x v="1"/>
    <x v="1"/>
    <n v="6"/>
    <s v="Fair"/>
    <n v="16806.804669111927"/>
    <n v="0.33835570681897098"/>
    <n v="0"/>
    <n v="226023"/>
    <n v="4"/>
    <s v="North Kathrynborough"/>
    <s v="AZ"/>
    <s v="Australia"/>
    <n v="3"/>
    <n v="0"/>
    <x v="0"/>
    <x v="0"/>
    <n v="0.68071551017653098"/>
    <s v="Review"/>
  </r>
  <r>
    <n v="536"/>
    <n v="53"/>
    <s v="Male"/>
    <x v="2"/>
    <x v="0"/>
    <n v="109082"/>
    <n v="665"/>
    <n v="0"/>
    <x v="0"/>
    <x v="0"/>
    <n v="12"/>
    <s v="Good"/>
    <n v="17503.31812968518"/>
    <n v="0.16046018710406099"/>
    <n v="0"/>
    <n v="45806"/>
    <n v="0"/>
    <s v="Kristinaview"/>
    <s v="VA"/>
    <s v="Guadeloupe"/>
    <n v="0"/>
    <n v="1"/>
    <x v="0"/>
    <x v="0"/>
    <n v="0.8474174994243372"/>
    <s v="Approve"/>
  </r>
  <r>
    <n v="537"/>
    <n v="59"/>
    <s v="Female"/>
    <x v="2"/>
    <x v="3"/>
    <n v="25591"/>
    <n v="792"/>
    <n v="0"/>
    <x v="1"/>
    <x v="0"/>
    <n v="8"/>
    <s v="Excellent"/>
    <n v="11707.517618872884"/>
    <n v="0.45748574181833002"/>
    <n v="0"/>
    <n v="110440"/>
    <n v="0"/>
    <s v="West Maryfurt"/>
    <s v="WV"/>
    <s v="Ethiopia"/>
    <n v="4"/>
    <n v="2"/>
    <x v="1"/>
    <x v="0"/>
    <n v="0.71475427745450104"/>
    <s v="Approve"/>
  </r>
  <r>
    <n v="538"/>
    <n v="55"/>
    <s v="Female"/>
    <x v="1"/>
    <x v="0"/>
    <n v="105662"/>
    <n v="730"/>
    <n v="32440"/>
    <x v="1"/>
    <x v="0"/>
    <n v="17"/>
    <s v="Good"/>
    <n v="57901.221193921861"/>
    <n v="0.54798528509702504"/>
    <n v="0.13329553065509575"/>
    <n v="243369"/>
    <n v="2"/>
    <s v="East Cynthia"/>
    <s v="HI"/>
    <s v="Lesotho"/>
    <n v="3"/>
    <n v="2"/>
    <x v="1"/>
    <x v="0"/>
    <n v="0.63338975278431786"/>
    <s v="Review"/>
  </r>
  <r>
    <n v="539"/>
    <n v="43"/>
    <s v="Male"/>
    <x v="1"/>
    <x v="2"/>
    <n v="111118"/>
    <n v="654"/>
    <n v="46199"/>
    <x v="2"/>
    <x v="0"/>
    <n v="1"/>
    <s v="Fair"/>
    <n v="53519.401195138722"/>
    <n v="0.48164474878182401"/>
    <n v="0.16843920562059525"/>
    <n v="274277"/>
    <n v="3"/>
    <s v="Campbellview"/>
    <s v="NC"/>
    <s v="Singapore"/>
    <n v="4"/>
    <n v="2"/>
    <x v="0"/>
    <x v="0"/>
    <n v="0.61248540090800052"/>
    <s v="Review"/>
  </r>
  <r>
    <n v="540"/>
    <n v="19"/>
    <s v="Non-binary"/>
    <x v="3"/>
    <x v="0"/>
    <n v="86231"/>
    <n v="677"/>
    <n v="39315"/>
    <x v="3"/>
    <x v="2"/>
    <n v="6"/>
    <s v="Poor"/>
    <n v="45194.029925555602"/>
    <n v="0.52410420759999998"/>
    <n v="1.8488126028685634"/>
    <n v="21265"/>
    <n v="4"/>
    <s v="Edwardborough"/>
    <s v="WI"/>
    <s v="French Guiana"/>
    <n v="1"/>
    <n v="1"/>
    <x v="1"/>
    <x v="0"/>
    <n v="0.27389510603517631"/>
    <s v="Reject"/>
  </r>
  <r>
    <n v="541"/>
    <n v="64"/>
    <s v="Male"/>
    <x v="0"/>
    <x v="3"/>
    <n v="27014"/>
    <n v="780"/>
    <n v="36704"/>
    <x v="2"/>
    <x v="0"/>
    <n v="18"/>
    <s v="Fair"/>
    <n v="5910.7123363778719"/>
    <n v="0.21880181892270201"/>
    <n v="0.20213123330671587"/>
    <n v="181585"/>
    <n v="3"/>
    <s v="New Donaldside"/>
    <s v="SC"/>
    <s v="Saudi Arabia"/>
    <n v="4"/>
    <n v="1"/>
    <x v="0"/>
    <x v="0"/>
    <n v="0.74059987432851293"/>
    <s v="Approve"/>
  </r>
  <r>
    <n v="542"/>
    <n v="44"/>
    <s v="Non-binary"/>
    <x v="0"/>
    <x v="0"/>
    <n v="96151"/>
    <n v="608"/>
    <n v="0"/>
    <x v="1"/>
    <x v="2"/>
    <n v="2"/>
    <s v="Excellent"/>
    <n v="29674.788217377652"/>
    <n v="0.30862693281793901"/>
    <n v="0"/>
    <n v="60729"/>
    <n v="0"/>
    <s v="Gonzalezshire"/>
    <s v="GA"/>
    <s v="Mexico"/>
    <n v="2"/>
    <n v="1"/>
    <x v="0"/>
    <x v="0"/>
    <n v="0.67763414237684061"/>
    <s v="Review"/>
  </r>
  <r>
    <n v="543"/>
    <n v="19"/>
    <s v="Male"/>
    <x v="0"/>
    <x v="1"/>
    <n v="0"/>
    <n v="780"/>
    <n v="7993"/>
    <x v="0"/>
    <x v="2"/>
    <n v="10"/>
    <s v="Fair"/>
    <n v="0"/>
    <n v="0.474783031756153"/>
    <n v="8.9096219011949349E-2"/>
    <n v="89712"/>
    <n v="3"/>
    <s v="East Christinatown"/>
    <s v="DE"/>
    <s v="Bahamas"/>
    <n v="2"/>
    <n v="1"/>
    <x v="1"/>
    <x v="0"/>
    <n v="0.68641251333743081"/>
    <s v="Review"/>
  </r>
  <r>
    <n v="544"/>
    <n v="53"/>
    <s v="Non-binary"/>
    <x v="3"/>
    <x v="3"/>
    <n v="117379"/>
    <n v="0"/>
    <n v="8562"/>
    <x v="3"/>
    <x v="2"/>
    <n v="9"/>
    <s v="Poor"/>
    <n v="17479.314796327864"/>
    <n v="0.14891347512185199"/>
    <n v="3.3832001707010596E-2"/>
    <n v="253074"/>
    <n v="1"/>
    <s v="Port Rachel"/>
    <s v="WV"/>
    <s v="Germany"/>
    <n v="3"/>
    <n v="1"/>
    <x v="0"/>
    <x v="0"/>
    <n v="0.44855955712204226"/>
    <s v="Reject"/>
  </r>
  <r>
    <n v="545"/>
    <n v="19"/>
    <s v="Non-binary"/>
    <x v="0"/>
    <x v="2"/>
    <n v="84042"/>
    <n v="792"/>
    <n v="0"/>
    <x v="2"/>
    <x v="1"/>
    <n v="9"/>
    <s v="Excellent"/>
    <n v="21931.096765866114"/>
    <n v="0.26095400830377802"/>
    <n v="0"/>
    <n v="225631"/>
    <n v="0"/>
    <s v="West Dana"/>
    <s v="NE"/>
    <s v="Monaco"/>
    <n v="1"/>
    <n v="0"/>
    <x v="1"/>
    <x v="0"/>
    <n v="0.7737137975088666"/>
    <s v="Approve"/>
  </r>
  <r>
    <n v="546"/>
    <n v="59"/>
    <s v="Male"/>
    <x v="1"/>
    <x v="3"/>
    <n v="100221"/>
    <n v="660"/>
    <n v="0"/>
    <x v="3"/>
    <x v="1"/>
    <n v="16"/>
    <s v="Fair"/>
    <n v="51143.625171306456"/>
    <n v="0.51030846999437696"/>
    <e v="#DIV/0!"/>
    <n v="0"/>
    <n v="0"/>
    <s v="Bondmouth"/>
    <s v="DE"/>
    <s v="Ukraine"/>
    <n v="0"/>
    <n v="0"/>
    <x v="0"/>
    <x v="1"/>
    <e v="#DIV/0!"/>
    <e v="#DIV/0!"/>
  </r>
  <r>
    <n v="547"/>
    <n v="24"/>
    <s v="Male"/>
    <x v="3"/>
    <x v="1"/>
    <n v="32291"/>
    <n v="776"/>
    <n v="28968"/>
    <x v="0"/>
    <x v="2"/>
    <n v="3"/>
    <s v="Excellent"/>
    <n v="12862.670295334005"/>
    <n v="0.398336078019696"/>
    <n v="0.12295676903160084"/>
    <n v="235595"/>
    <n v="0"/>
    <s v="East Jonathanside"/>
    <s v="MI"/>
    <s v="Malta"/>
    <n v="2"/>
    <n v="0"/>
    <x v="1"/>
    <x v="0"/>
    <n v="0.70079671167666002"/>
    <s v="Approve"/>
  </r>
  <r>
    <n v="548"/>
    <n v="56"/>
    <s v="Female"/>
    <x v="3"/>
    <x v="2"/>
    <n v="48214"/>
    <n v="610"/>
    <n v="8303"/>
    <x v="2"/>
    <x v="0"/>
    <n v="15"/>
    <s v="Good"/>
    <n v="23715.299080918579"/>
    <n v="0.49187578464592402"/>
    <e v="#DIV/0!"/>
    <n v="0"/>
    <n v="1"/>
    <s v="New Tracyton"/>
    <s v="WY"/>
    <s v="Palestinian Territory"/>
    <n v="2"/>
    <n v="2"/>
    <x v="0"/>
    <x v="1"/>
    <e v="#DIV/0!"/>
    <e v="#DIV/0!"/>
  </r>
  <r>
    <n v="549"/>
    <n v="31"/>
    <s v="Non-binary"/>
    <x v="3"/>
    <x v="3"/>
    <n v="46269"/>
    <n v="616"/>
    <n v="35767"/>
    <x v="0"/>
    <x v="2"/>
    <n v="7"/>
    <s v="Poor"/>
    <n v="4855.0948995960189"/>
    <n v="0.104931917689944"/>
    <n v="0.1314257788099035"/>
    <n v="272146"/>
    <n v="0"/>
    <s v="South Courtneyview"/>
    <s v="MS"/>
    <s v="Tajikistan"/>
    <n v="0"/>
    <n v="0"/>
    <x v="0"/>
    <x v="2"/>
    <n v="0.81601304670881381"/>
    <s v="Approve"/>
  </r>
  <r>
    <n v="550"/>
    <n v="65"/>
    <s v="Female"/>
    <x v="2"/>
    <x v="2"/>
    <n v="67259"/>
    <n v="652"/>
    <n v="33364"/>
    <x v="2"/>
    <x v="0"/>
    <n v="16"/>
    <s v="Good"/>
    <n v="23815.594084324694"/>
    <n v="0.354087840799368"/>
    <e v="#DIV/0!"/>
    <n v="0"/>
    <n v="1"/>
    <s v="Angelamouth"/>
    <s v="ME"/>
    <s v="Costa Rica"/>
    <n v="2"/>
    <n v="0"/>
    <x v="0"/>
    <x v="1"/>
    <e v="#DIV/0!"/>
    <e v="#DIV/0!"/>
  </r>
  <r>
    <n v="551"/>
    <n v="63"/>
    <s v="Female"/>
    <x v="2"/>
    <x v="1"/>
    <n v="44667"/>
    <n v="796"/>
    <n v="24173"/>
    <x v="0"/>
    <x v="2"/>
    <n v="17"/>
    <s v="Good"/>
    <n v="23124.743211982834"/>
    <n v="0.51771426807224197"/>
    <n v="0.83406942240011039"/>
    <n v="28982"/>
    <n v="4"/>
    <s v="West Richard"/>
    <s v="CO"/>
    <s v="Marshall Islands"/>
    <n v="4"/>
    <n v="0"/>
    <x v="0"/>
    <x v="0"/>
    <n v="0.53164961287608314"/>
    <s v="Reject"/>
  </r>
  <r>
    <n v="552"/>
    <n v="35"/>
    <s v="Non-binary"/>
    <x v="0"/>
    <x v="1"/>
    <n v="103748"/>
    <n v="704"/>
    <n v="41146"/>
    <x v="2"/>
    <x v="2"/>
    <n v="2"/>
    <s v="Excellent"/>
    <n v="28427.661135703012"/>
    <n v="0.27400683517468299"/>
    <n v="0.13960763556659406"/>
    <n v="294726"/>
    <n v="4"/>
    <s v="Lake Jeffreybury"/>
    <s v="VA"/>
    <s v="Saint Kitts and Nevis"/>
    <n v="0"/>
    <n v="2"/>
    <x v="1"/>
    <x v="3"/>
    <n v="0.80276531122316519"/>
    <s v="Approve"/>
  </r>
  <r>
    <n v="553"/>
    <n v="58"/>
    <s v="Male"/>
    <x v="1"/>
    <x v="0"/>
    <n v="26668"/>
    <n v="783"/>
    <n v="10147"/>
    <x v="1"/>
    <x v="0"/>
    <n v="0"/>
    <s v="Fair"/>
    <n v="8407.3265829703887"/>
    <n v="0.31525898391219398"/>
    <n v="0.26644434524591026"/>
    <n v="38083"/>
    <n v="1"/>
    <s v="New Heatherland"/>
    <s v="DE"/>
    <s v="Samoa"/>
    <n v="2"/>
    <n v="1"/>
    <x v="0"/>
    <x v="0"/>
    <n v="0.70013343577715981"/>
    <s v="Approve"/>
  </r>
  <r>
    <n v="554"/>
    <n v="34"/>
    <s v="Non-binary"/>
    <x v="0"/>
    <x v="1"/>
    <n v="96031"/>
    <n v="652"/>
    <n v="0"/>
    <x v="1"/>
    <x v="0"/>
    <n v="12"/>
    <s v="Good"/>
    <n v="17289.605008452276"/>
    <n v="0.180041913636766"/>
    <e v="#DIV/0!"/>
    <n v="0"/>
    <n v="3"/>
    <s v="Benjaminland"/>
    <s v="IA"/>
    <s v="Montserrat"/>
    <n v="3"/>
    <n v="0"/>
    <x v="1"/>
    <x v="1"/>
    <e v="#DIV/0!"/>
    <e v="#DIV/0!"/>
  </r>
  <r>
    <n v="555"/>
    <n v="21"/>
    <s v="Male"/>
    <x v="0"/>
    <x v="2"/>
    <n v="66898"/>
    <n v="0"/>
    <n v="28687"/>
    <x v="1"/>
    <x v="0"/>
    <n v="13"/>
    <s v="Excellent"/>
    <n v="13185.171394697283"/>
    <n v="0.19709365593436701"/>
    <n v="0.13543486266252466"/>
    <n v="211814"/>
    <n v="1"/>
    <s v="Quinnmouth"/>
    <s v="ND"/>
    <s v="Madagascar"/>
    <n v="4"/>
    <n v="2"/>
    <x v="1"/>
    <x v="0"/>
    <n v="0.41378493068718492"/>
    <s v="Reject"/>
  </r>
  <r>
    <n v="556"/>
    <n v="23"/>
    <s v="Non-binary"/>
    <x v="0"/>
    <x v="0"/>
    <n v="76478"/>
    <n v="781"/>
    <n v="0"/>
    <x v="1"/>
    <x v="0"/>
    <n v="10"/>
    <s v="Fair"/>
    <n v="30320.821733260404"/>
    <n v="0.39646462686341699"/>
    <n v="0"/>
    <n v="164971"/>
    <n v="4"/>
    <s v="Danielfort"/>
    <s v="GU"/>
    <s v="Venezuela"/>
    <n v="1"/>
    <n v="0"/>
    <x v="1"/>
    <x v="0"/>
    <n v="0.72817172305208611"/>
    <s v="Approve"/>
  </r>
  <r>
    <n v="557"/>
    <n v="52"/>
    <s v="Non-binary"/>
    <x v="1"/>
    <x v="1"/>
    <n v="60205"/>
    <n v="783"/>
    <n v="32414"/>
    <x v="0"/>
    <x v="1"/>
    <n v="12"/>
    <s v="Good"/>
    <n v="8044.2294074978518"/>
    <n v="0.13361397570796199"/>
    <e v="#DIV/0!"/>
    <n v="0"/>
    <n v="0"/>
    <s v="South Shelleybury"/>
    <s v="DE"/>
    <s v="Haiti"/>
    <n v="0"/>
    <n v="1"/>
    <x v="1"/>
    <x v="1"/>
    <e v="#DIV/0!"/>
    <e v="#DIV/0!"/>
  </r>
  <r>
    <n v="558"/>
    <n v="21"/>
    <s v="Non-binary"/>
    <x v="2"/>
    <x v="3"/>
    <n v="98157"/>
    <n v="793"/>
    <n v="0"/>
    <x v="2"/>
    <x v="1"/>
    <n v="2"/>
    <s v="Good"/>
    <n v="25333.129320628999"/>
    <n v="0.25808785232463299"/>
    <n v="0"/>
    <n v="233448"/>
    <n v="3"/>
    <s v="East Shannon"/>
    <s v="KY"/>
    <s v="Pakistan"/>
    <n v="1"/>
    <n v="0"/>
    <x v="0"/>
    <x v="0"/>
    <n v="0.77501808874705458"/>
    <s v="Approve"/>
  </r>
  <r>
    <n v="559"/>
    <n v="54"/>
    <s v="Male"/>
    <x v="0"/>
    <x v="0"/>
    <n v="41725"/>
    <n v="777"/>
    <n v="31532"/>
    <x v="2"/>
    <x v="0"/>
    <n v="1"/>
    <s v="Good"/>
    <n v="13751.808424036388"/>
    <n v="0.32958198739452099"/>
    <n v="0.12225591079335292"/>
    <n v="257918"/>
    <n v="0"/>
    <s v="New Heatherburgh"/>
    <s v="NC"/>
    <s v="Chad"/>
    <n v="3"/>
    <n v="0"/>
    <x v="0"/>
    <x v="0"/>
    <n v="0.72200755495630653"/>
    <s v="Approve"/>
  </r>
  <r>
    <n v="560"/>
    <n v="41"/>
    <s v="Male"/>
    <x v="2"/>
    <x v="2"/>
    <n v="117813"/>
    <n v="615"/>
    <n v="32854"/>
    <x v="1"/>
    <x v="0"/>
    <n v="13"/>
    <s v="Fair"/>
    <n v="31416.91421715654"/>
    <n v="0.26666763614504801"/>
    <n v="0.12230296171657459"/>
    <n v="268628"/>
    <n v="1"/>
    <s v="East Shari"/>
    <s v="CO"/>
    <s v="Italy"/>
    <n v="2"/>
    <n v="0"/>
    <x v="0"/>
    <x v="2"/>
    <n v="0.66887245014650409"/>
    <s v="Review"/>
  </r>
  <r>
    <n v="561"/>
    <n v="46"/>
    <s v="Female"/>
    <x v="3"/>
    <x v="1"/>
    <n v="37441"/>
    <n v="642"/>
    <n v="48806"/>
    <x v="3"/>
    <x v="2"/>
    <n v="7"/>
    <s v="Poor"/>
    <n v="9193.0496503161867"/>
    <n v="0.245534297970572"/>
    <n v="0.34693906565441157"/>
    <n v="140676"/>
    <n v="3"/>
    <s v="Ericshire"/>
    <s v="CO"/>
    <s v="Lebanon"/>
    <n v="4"/>
    <n v="2"/>
    <x v="0"/>
    <x v="0"/>
    <n v="0.64228523081127942"/>
    <s v="Review"/>
  </r>
  <r>
    <n v="562"/>
    <n v="46"/>
    <s v="Non-binary"/>
    <x v="0"/>
    <x v="1"/>
    <n v="99874"/>
    <n v="779"/>
    <n v="20630"/>
    <x v="0"/>
    <x v="2"/>
    <n v="10"/>
    <s v="Poor"/>
    <n v="50373.860623242901"/>
    <n v="0.504374117620631"/>
    <n v="0.10734336869819498"/>
    <n v="192187"/>
    <n v="1"/>
    <s v="Lake Stevenport"/>
    <s v="OK"/>
    <s v="Liechtenstein"/>
    <n v="0"/>
    <n v="2"/>
    <x v="2"/>
    <x v="0"/>
    <n v="0.77344131319639398"/>
    <s v="Approve"/>
  </r>
  <r>
    <n v="563"/>
    <n v="67"/>
    <s v="Male"/>
    <x v="2"/>
    <x v="2"/>
    <n v="0"/>
    <n v="613"/>
    <n v="11464"/>
    <x v="0"/>
    <x v="1"/>
    <n v="15"/>
    <s v="Poor"/>
    <n v="0"/>
    <n v="0.154276747938905"/>
    <n v="3.8284286878347874E-2"/>
    <n v="299444"/>
    <n v="1"/>
    <s v="Lake Dustinville"/>
    <s v="SC"/>
    <s v="Bhutan"/>
    <n v="4"/>
    <n v="1"/>
    <x v="0"/>
    <x v="0"/>
    <n v="0.71850456268710339"/>
    <s v="Approve"/>
  </r>
  <r>
    <n v="564"/>
    <n v="52"/>
    <s v="Female"/>
    <x v="0"/>
    <x v="1"/>
    <n v="47115"/>
    <n v="689"/>
    <n v="5521"/>
    <x v="2"/>
    <x v="0"/>
    <n v="10"/>
    <s v="Fair"/>
    <n v="13720.594094656379"/>
    <n v="0.29121498662116901"/>
    <n v="3.3394626374556938E-2"/>
    <n v="165326"/>
    <n v="2"/>
    <s v="Victorland"/>
    <s v="MI"/>
    <s v="French Guiana"/>
    <n v="0"/>
    <n v="2"/>
    <x v="0"/>
    <x v="3"/>
    <n v="0.81217880096096018"/>
    <s v="Approve"/>
  </r>
  <r>
    <n v="565"/>
    <n v="52"/>
    <s v="Female"/>
    <x v="1"/>
    <x v="3"/>
    <n v="63815"/>
    <n v="663"/>
    <n v="12089"/>
    <x v="3"/>
    <x v="0"/>
    <n v="18"/>
    <s v="Fair"/>
    <n v="26291.011804723945"/>
    <n v="0.41198796215190697"/>
    <n v="7.6962744149328993E-2"/>
    <n v="157076"/>
    <n v="1"/>
    <s v="Johnsonbury"/>
    <s v="CT"/>
    <s v="Saint Barthelemy"/>
    <n v="1"/>
    <n v="1"/>
    <x v="0"/>
    <x v="2"/>
    <n v="0.6556777291912288"/>
    <s v="Review"/>
  </r>
  <r>
    <n v="566"/>
    <n v="52"/>
    <s v="Non-binary"/>
    <x v="0"/>
    <x v="1"/>
    <n v="28117"/>
    <n v="777"/>
    <n v="43848"/>
    <x v="3"/>
    <x v="1"/>
    <n v="0"/>
    <s v="Fair"/>
    <n v="5807.5721616587789"/>
    <n v="0.20655020669554999"/>
    <n v="0.24304504714235828"/>
    <n v="180411"/>
    <n v="2"/>
    <s v="North Maxwell"/>
    <s v="NJ"/>
    <s v="Japan"/>
    <n v="4"/>
    <n v="1"/>
    <x v="1"/>
    <x v="0"/>
    <n v="0.73475926189619667"/>
    <s v="Approve"/>
  </r>
  <r>
    <n v="567"/>
    <n v="32"/>
    <s v="Non-binary"/>
    <x v="3"/>
    <x v="0"/>
    <n v="96844"/>
    <n v="639"/>
    <n v="35997"/>
    <x v="1"/>
    <x v="0"/>
    <n v="10"/>
    <s v="Excellent"/>
    <n v="14431.194909745569"/>
    <n v="0.149014858016455"/>
    <n v="0.16925746205495684"/>
    <n v="212676"/>
    <n v="1"/>
    <s v="East Teresaton"/>
    <s v="CA"/>
    <s v="Bolivia"/>
    <n v="2"/>
    <n v="0"/>
    <x v="1"/>
    <x v="2"/>
    <n v="0.70544405018407208"/>
    <s v="Approve"/>
  </r>
  <r>
    <n v="568"/>
    <n v="52"/>
    <s v="Female"/>
    <x v="3"/>
    <x v="3"/>
    <n v="30346"/>
    <n v="624"/>
    <n v="0"/>
    <x v="1"/>
    <x v="1"/>
    <n v="14"/>
    <s v="Good"/>
    <n v="12620.512859523109"/>
    <n v="0.41588719631988103"/>
    <n v="0"/>
    <n v="138408"/>
    <n v="1"/>
    <s v="South Laurenbury"/>
    <s v="ID"/>
    <s v="Christmas Island"/>
    <n v="1"/>
    <n v="0"/>
    <x v="0"/>
    <x v="0"/>
    <n v="0.65256717443736911"/>
    <s v="Review"/>
  </r>
  <r>
    <n v="569"/>
    <n v="35"/>
    <s v="Female"/>
    <x v="1"/>
    <x v="2"/>
    <n v="61482"/>
    <n v="0"/>
    <n v="17230"/>
    <x v="0"/>
    <x v="1"/>
    <n v="10"/>
    <s v="Fair"/>
    <n v="29507.527643722533"/>
    <n v="0.47993766701998197"/>
    <n v="6.1262440044231266E-2"/>
    <n v="281249"/>
    <n v="2"/>
    <s v="West Ashley"/>
    <s v="SC"/>
    <s v="Montenegro"/>
    <n v="0"/>
    <n v="2"/>
    <x v="1"/>
    <x v="2"/>
    <n v="0.44376621188515919"/>
    <s v="Reject"/>
  </r>
  <r>
    <n v="570"/>
    <n v="19"/>
    <s v="Female"/>
    <x v="1"/>
    <x v="2"/>
    <n v="0"/>
    <n v="710"/>
    <n v="33173"/>
    <x v="2"/>
    <x v="2"/>
    <n v="6"/>
    <s v="Poor"/>
    <n v="0"/>
    <n v="0.290587585575041"/>
    <n v="0.15302752124293056"/>
    <n v="216778"/>
    <n v="0"/>
    <s v="Floresberg"/>
    <s v="OH"/>
    <s v="Montserrat"/>
    <n v="4"/>
    <n v="1"/>
    <x v="0"/>
    <x v="0"/>
    <n v="0.69777377563445708"/>
    <s v="Review"/>
  </r>
  <r>
    <n v="571"/>
    <n v="35"/>
    <s v="Male"/>
    <x v="0"/>
    <x v="3"/>
    <n v="49055"/>
    <n v="786"/>
    <n v="21916"/>
    <x v="0"/>
    <x v="1"/>
    <n v="5"/>
    <s v="Excellent"/>
    <n v="11730.632020853396"/>
    <n v="0.23913223974831099"/>
    <n v="0.26938725339561181"/>
    <n v="81355"/>
    <n v="1"/>
    <s v="West Denisemouth"/>
    <s v="ND"/>
    <s v="Mayotte"/>
    <n v="1"/>
    <n v="0"/>
    <x v="1"/>
    <x v="3"/>
    <n v="0.7237162107297177"/>
    <s v="Approve"/>
  </r>
  <r>
    <n v="572"/>
    <n v="65"/>
    <s v="Female"/>
    <x v="0"/>
    <x v="3"/>
    <n v="0"/>
    <n v="759"/>
    <n v="10472"/>
    <x v="0"/>
    <x v="1"/>
    <n v="8"/>
    <s v="Excellent"/>
    <n v="0"/>
    <n v="0.51271656572992996"/>
    <n v="8.3865232607494372E-2"/>
    <n v="124867"/>
    <n v="0"/>
    <s v="Solisshire"/>
    <s v="MS"/>
    <s v="Andorra"/>
    <n v="0"/>
    <n v="2"/>
    <x v="1"/>
    <x v="0"/>
    <n v="0.76674531709285554"/>
    <s v="Approve"/>
  </r>
  <r>
    <n v="573"/>
    <n v="26"/>
    <s v="Male"/>
    <x v="0"/>
    <x v="2"/>
    <n v="0"/>
    <n v="761"/>
    <n v="20553"/>
    <x v="0"/>
    <x v="2"/>
    <n v="11"/>
    <s v="Excellent"/>
    <n v="0"/>
    <n v="0.495705236173618"/>
    <n v="0.32381717634825352"/>
    <n v="63471"/>
    <n v="4"/>
    <s v="Richardville"/>
    <s v="MT"/>
    <s v="Palau"/>
    <n v="3"/>
    <n v="0"/>
    <x v="0"/>
    <x v="0"/>
    <n v="0.62474721610048611"/>
    <s v="Review"/>
  </r>
  <r>
    <n v="574"/>
    <n v="48"/>
    <s v="Male"/>
    <x v="0"/>
    <x v="3"/>
    <n v="33487"/>
    <n v="719"/>
    <n v="0"/>
    <x v="1"/>
    <x v="0"/>
    <n v="7"/>
    <s v="Fair"/>
    <n v="11465.552810328574"/>
    <n v="0.34238817482391898"/>
    <n v="0"/>
    <n v="248928"/>
    <n v="0"/>
    <s v="Marshallmouth"/>
    <s v="MO"/>
    <s v="Kenya"/>
    <n v="0"/>
    <n v="2"/>
    <x v="0"/>
    <x v="0"/>
    <n v="0.81683910310837982"/>
    <s v="Approve"/>
  </r>
  <r>
    <n v="575"/>
    <n v="51"/>
    <s v="Non-binary"/>
    <x v="0"/>
    <x v="2"/>
    <n v="0"/>
    <n v="780"/>
    <n v="40150"/>
    <x v="2"/>
    <x v="0"/>
    <n v="14"/>
    <s v="Fair"/>
    <n v="0"/>
    <n v="0.46609632171948101"/>
    <n v="0.16191213594973666"/>
    <n v="247974"/>
    <n v="4"/>
    <s v="South Charleston"/>
    <s v="GA"/>
    <s v="Sweden"/>
    <n v="4"/>
    <n v="0"/>
    <x v="2"/>
    <x v="0"/>
    <n v="0.67445534296087506"/>
    <s v="Review"/>
  </r>
  <r>
    <n v="576"/>
    <n v="32"/>
    <s v="Non-binary"/>
    <x v="3"/>
    <x v="1"/>
    <n v="44832"/>
    <n v="786"/>
    <n v="26318"/>
    <x v="1"/>
    <x v="1"/>
    <n v="10"/>
    <s v="Good"/>
    <n v="5202.1908447963397"/>
    <n v="0.11603744746601399"/>
    <n v="0.11269547642293133"/>
    <n v="233532"/>
    <n v="0"/>
    <s v="North Derekbury"/>
    <s v="NV"/>
    <s v="Nauru"/>
    <n v="1"/>
    <n v="1"/>
    <x v="0"/>
    <x v="3"/>
    <n v="0.79198300380894293"/>
    <s v="Approve"/>
  </r>
  <r>
    <n v="577"/>
    <n v="32"/>
    <s v="Female"/>
    <x v="3"/>
    <x v="1"/>
    <n v="0"/>
    <n v="628"/>
    <n v="18532"/>
    <x v="0"/>
    <x v="2"/>
    <n v="14"/>
    <s v="Fair"/>
    <n v="0"/>
    <n v="0.44715083394823901"/>
    <n v="0.57381719098340356"/>
    <n v="32296"/>
    <n v="0"/>
    <s v="Lake Johnfurt"/>
    <s v="CT"/>
    <s v="Malaysia"/>
    <n v="0"/>
    <n v="2"/>
    <x v="1"/>
    <x v="0"/>
    <n v="0.63020242272995863"/>
    <s v="Review"/>
  </r>
  <r>
    <n v="578"/>
    <n v="61"/>
    <s v="Female"/>
    <x v="0"/>
    <x v="0"/>
    <n v="85984"/>
    <n v="742"/>
    <n v="9671"/>
    <x v="0"/>
    <x v="0"/>
    <n v="11"/>
    <s v="Excellent"/>
    <n v="23594.478121279059"/>
    <n v="0.27440544893560498"/>
    <n v="4.0608518929087303E-2"/>
    <n v="238152"/>
    <n v="1"/>
    <s v="Brownstad"/>
    <s v="MI"/>
    <s v="Cayman Islands"/>
    <n v="3"/>
    <n v="0"/>
    <x v="0"/>
    <x v="0"/>
    <n v="0.73933443931127885"/>
    <s v="Approve"/>
  </r>
  <r>
    <n v="579"/>
    <n v="44"/>
    <s v="Non-binary"/>
    <x v="0"/>
    <x v="2"/>
    <n v="32985"/>
    <n v="794"/>
    <n v="32122"/>
    <x v="0"/>
    <x v="1"/>
    <n v="2"/>
    <s v="Good"/>
    <n v="8179.0457288115022"/>
    <n v="0.247962580834061"/>
    <n v="0.2451219046892289"/>
    <n v="131045"/>
    <n v="0"/>
    <s v="New Andrewville"/>
    <s v="AL"/>
    <s v="Cote d'Ivoire"/>
    <n v="0"/>
    <n v="2"/>
    <x v="0"/>
    <x v="3"/>
    <n v="0.82947573370082484"/>
    <s v="Approve"/>
  </r>
  <r>
    <n v="580"/>
    <n v="56"/>
    <s v="Non-binary"/>
    <x v="2"/>
    <x v="2"/>
    <n v="109074"/>
    <n v="644"/>
    <n v="44069"/>
    <x v="0"/>
    <x v="1"/>
    <n v="7"/>
    <s v="Excellent"/>
    <n v="39093.386437112364"/>
    <n v="0.35841159613759799"/>
    <n v="0.19079884487662954"/>
    <n v="230971"/>
    <n v="3"/>
    <s v="Mcmillanton"/>
    <s v="VI"/>
    <s v="Seychelles"/>
    <n v="3"/>
    <n v="0"/>
    <x v="1"/>
    <x v="0"/>
    <n v="0.64053897440561691"/>
    <s v="Review"/>
  </r>
  <r>
    <n v="581"/>
    <n v="64"/>
    <s v="Male"/>
    <x v="3"/>
    <x v="0"/>
    <n v="24321"/>
    <n v="789"/>
    <n v="43084"/>
    <x v="2"/>
    <x v="1"/>
    <n v="8"/>
    <s v="Good"/>
    <n v="11189.967295910852"/>
    <n v="0.46009486846391401"/>
    <n v="0.20109030487463361"/>
    <n v="214252"/>
    <n v="3"/>
    <s v="South Bradley"/>
    <s v="CA"/>
    <s v="Vanuatu"/>
    <n v="4"/>
    <n v="1"/>
    <x v="0"/>
    <x v="0"/>
    <n v="0.67242014515256576"/>
    <s v="Review"/>
  </r>
  <r>
    <n v="582"/>
    <n v="60"/>
    <s v="Male"/>
    <x v="1"/>
    <x v="0"/>
    <n v="109792"/>
    <n v="763"/>
    <n v="28526"/>
    <x v="0"/>
    <x v="2"/>
    <n v="3"/>
    <s v="Excellent"/>
    <n v="25411.130260575548"/>
    <n v="0.23144792207606699"/>
    <n v="0.48880206994636644"/>
    <n v="58359"/>
    <n v="1"/>
    <s v="Baileyberg"/>
    <s v="OK"/>
    <s v="Saint Kitts and Nevis"/>
    <n v="1"/>
    <n v="2"/>
    <x v="1"/>
    <x v="3"/>
    <n v="0.67191632049901773"/>
    <s v="Review"/>
  </r>
  <r>
    <n v="583"/>
    <n v="62"/>
    <s v="Non-binary"/>
    <x v="1"/>
    <x v="3"/>
    <n v="22291"/>
    <n v="702"/>
    <n v="30633"/>
    <x v="3"/>
    <x v="0"/>
    <n v="1"/>
    <s v="Excellent"/>
    <n v="10038.552220870886"/>
    <n v="0.45034104440675099"/>
    <n v="0.11211269461340828"/>
    <n v="273234"/>
    <n v="0"/>
    <s v="Williamtown"/>
    <s v="IN"/>
    <s v="Uzbekistan"/>
    <n v="0"/>
    <n v="2"/>
    <x v="0"/>
    <x v="0"/>
    <n v="0.75447514775529301"/>
    <s v="Approve"/>
  </r>
  <r>
    <n v="584"/>
    <n v="59"/>
    <s v="Non-binary"/>
    <x v="2"/>
    <x v="1"/>
    <n v="112097"/>
    <n v="711"/>
    <n v="32211"/>
    <x v="2"/>
    <x v="1"/>
    <n v="18"/>
    <s v="Good"/>
    <n v="66831.350459348396"/>
    <n v="0.596192141264694"/>
    <n v="0.36245077078879262"/>
    <n v="88870"/>
    <n v="2"/>
    <s v="North Melissa"/>
    <s v="NJ"/>
    <s v="Mozambique"/>
    <n v="4"/>
    <n v="1"/>
    <x v="2"/>
    <x v="0"/>
    <n v="0.56465220346283329"/>
    <s v="Reject"/>
  </r>
  <r>
    <n v="585"/>
    <n v="18"/>
    <s v="Female"/>
    <x v="3"/>
    <x v="1"/>
    <n v="116604"/>
    <n v="0"/>
    <n v="0"/>
    <x v="1"/>
    <x v="1"/>
    <n v="11"/>
    <s v="Good"/>
    <n v="66184.314875749071"/>
    <n v="0.56759900925996598"/>
    <n v="0"/>
    <n v="85418"/>
    <n v="0"/>
    <s v="West Kimton"/>
    <s v="CT"/>
    <s v="Zambia"/>
    <n v="0"/>
    <n v="2"/>
    <x v="1"/>
    <x v="0"/>
    <n v="0.42972029722201022"/>
    <s v="Reject"/>
  </r>
  <r>
    <n v="586"/>
    <n v="61"/>
    <s v="Non-binary"/>
    <x v="3"/>
    <x v="3"/>
    <n v="61983"/>
    <n v="0"/>
    <n v="8160"/>
    <x v="0"/>
    <x v="1"/>
    <n v="1"/>
    <s v="Poor"/>
    <n v="14421.193082190119"/>
    <n v="0.23266368330332701"/>
    <e v="#DIV/0!"/>
    <n v="0"/>
    <n v="3"/>
    <s v="East Johnburgh"/>
    <s v="WY"/>
    <s v="Argentina"/>
    <n v="1"/>
    <n v="0"/>
    <x v="0"/>
    <x v="1"/>
    <e v="#DIV/0!"/>
    <e v="#DIV/0!"/>
  </r>
  <r>
    <n v="587"/>
    <n v="47"/>
    <s v="Non-binary"/>
    <x v="0"/>
    <x v="0"/>
    <n v="115384"/>
    <n v="654"/>
    <n v="6345"/>
    <x v="1"/>
    <x v="2"/>
    <n v="16"/>
    <s v="Good"/>
    <n v="23053.913598931995"/>
    <n v="0.19980165013287801"/>
    <n v="6.7983842453204185E-2"/>
    <n v="93331"/>
    <n v="0"/>
    <s v="Gutierrezborough"/>
    <s v="NJ"/>
    <s v="Costa Rica"/>
    <n v="2"/>
    <n v="1"/>
    <x v="0"/>
    <x v="2"/>
    <n v="0.71712940313616236"/>
    <s v="Approve"/>
  </r>
  <r>
    <n v="588"/>
    <n v="68"/>
    <s v="Female"/>
    <x v="1"/>
    <x v="1"/>
    <n v="87951"/>
    <n v="681"/>
    <n v="0"/>
    <x v="0"/>
    <x v="2"/>
    <n v="17"/>
    <s v="Poor"/>
    <n v="24770.815380057567"/>
    <n v="0.28164336255480399"/>
    <n v="0"/>
    <n v="127013"/>
    <n v="0"/>
    <s v="Port Johnland"/>
    <s v="FL"/>
    <s v="Timor-Leste"/>
    <n v="3"/>
    <n v="0"/>
    <x v="0"/>
    <x v="0"/>
    <n v="0.71817365790022558"/>
    <s v="Approve"/>
  </r>
  <r>
    <n v="589"/>
    <n v="21"/>
    <s v="Female"/>
    <x v="1"/>
    <x v="0"/>
    <n v="37412"/>
    <n v="721"/>
    <n v="31293"/>
    <x v="3"/>
    <x v="1"/>
    <n v="7"/>
    <s v="Poor"/>
    <n v="18954.544806069593"/>
    <n v="0.50664345146128498"/>
    <n v="0.6762398703403566"/>
    <n v="46275"/>
    <n v="2"/>
    <s v="North Morgan"/>
    <s v="KS"/>
    <s v="Cyprus"/>
    <n v="4"/>
    <n v="2"/>
    <x v="0"/>
    <x v="0"/>
    <n v="0.53320343493798761"/>
    <s v="Reject"/>
  </r>
  <r>
    <n v="590"/>
    <n v="22"/>
    <s v="Male"/>
    <x v="2"/>
    <x v="3"/>
    <n v="32803"/>
    <n v="0"/>
    <n v="36258"/>
    <x v="1"/>
    <x v="1"/>
    <n v="12"/>
    <s v="Good"/>
    <n v="11115.989005280016"/>
    <n v="0.33887110951071597"/>
    <n v="0.15757017387563177"/>
    <n v="230107"/>
    <n v="4"/>
    <s v="Thomasbury"/>
    <s v="MS"/>
    <s v="Ethiopia"/>
    <n v="0"/>
    <n v="2"/>
    <x v="1"/>
    <x v="2"/>
    <n v="0.46682463237165883"/>
    <s v="Reject"/>
  </r>
  <r>
    <n v="591"/>
    <n v="54"/>
    <s v="Female"/>
    <x v="3"/>
    <x v="0"/>
    <n v="62837"/>
    <n v="728"/>
    <n v="34794"/>
    <x v="0"/>
    <x v="0"/>
    <n v="10"/>
    <s v="Excellent"/>
    <n v="7521.0272400595368"/>
    <n v="0.119691061636608"/>
    <n v="0.13180294334905393"/>
    <n v="263985"/>
    <n v="1"/>
    <s v="North Kathryn"/>
    <s v="MO"/>
    <s v="Burkina Faso"/>
    <n v="0"/>
    <n v="2"/>
    <x v="0"/>
    <x v="3"/>
    <n v="0.86128764839476246"/>
    <s v="Approve"/>
  </r>
  <r>
    <n v="592"/>
    <n v="24"/>
    <s v="Female"/>
    <x v="1"/>
    <x v="3"/>
    <n v="47563"/>
    <n v="0"/>
    <n v="43145"/>
    <x v="3"/>
    <x v="2"/>
    <n v="9"/>
    <s v="Excellent"/>
    <n v="11734.537414398515"/>
    <n v="0.246715670046013"/>
    <n v="0.18235033071997633"/>
    <n v="236605"/>
    <n v="0"/>
    <s v="Benjaminfort"/>
    <s v="MA"/>
    <s v="Liberia"/>
    <n v="1"/>
    <n v="0"/>
    <x v="0"/>
    <x v="2"/>
    <n v="0.3895152328422008"/>
    <s v="Reject"/>
  </r>
  <r>
    <n v="593"/>
    <n v="20"/>
    <s v="Male"/>
    <x v="3"/>
    <x v="2"/>
    <n v="56992"/>
    <n v="694"/>
    <n v="26150"/>
    <x v="1"/>
    <x v="1"/>
    <n v="10"/>
    <s v="Excellent"/>
    <n v="25786.431291175508"/>
    <n v="0.45245703416576899"/>
    <n v="0.123404355725443"/>
    <n v="211905"/>
    <n v="2"/>
    <s v="Wallaceview"/>
    <s v="HI"/>
    <s v="United States Minor Outlying Islands"/>
    <n v="3"/>
    <n v="2"/>
    <x v="0"/>
    <x v="0"/>
    <n v="0.64802646304962519"/>
    <s v="Review"/>
  </r>
  <r>
    <n v="594"/>
    <n v="53"/>
    <s v="Non-binary"/>
    <x v="3"/>
    <x v="2"/>
    <n v="104008"/>
    <n v="679"/>
    <n v="32669"/>
    <x v="0"/>
    <x v="1"/>
    <n v="1"/>
    <s v="Excellent"/>
    <n v="24060.814140629867"/>
    <n v="0.23133618703013101"/>
    <n v="0.11274113952445043"/>
    <n v="289770"/>
    <n v="1"/>
    <s v="Joshuafurt"/>
    <s v="MO"/>
    <s v="El Salvador"/>
    <n v="3"/>
    <n v="1"/>
    <x v="2"/>
    <x v="0"/>
    <n v="0.7098286937638485"/>
    <s v="Approve"/>
  </r>
  <r>
    <n v="595"/>
    <n v="64"/>
    <s v="Male"/>
    <x v="2"/>
    <x v="0"/>
    <n v="0"/>
    <n v="762"/>
    <n v="0"/>
    <x v="2"/>
    <x v="0"/>
    <n v="14"/>
    <s v="Excellent"/>
    <n v="0"/>
    <n v="0.13062022306648799"/>
    <n v="0"/>
    <n v="281731"/>
    <n v="1"/>
    <s v="Lake Alexis"/>
    <s v="OK"/>
    <s v="Namibia"/>
    <n v="3"/>
    <n v="1"/>
    <x v="0"/>
    <x v="0"/>
    <n v="0.79948059974672026"/>
    <s v="Approve"/>
  </r>
  <r>
    <n v="596"/>
    <n v="40"/>
    <s v="Male"/>
    <x v="0"/>
    <x v="3"/>
    <n v="90270"/>
    <n v="636"/>
    <n v="41919"/>
    <x v="1"/>
    <x v="2"/>
    <n v="17"/>
    <s v="Poor"/>
    <n v="28174.246448003727"/>
    <n v="0.31211085020498203"/>
    <e v="#DIV/0!"/>
    <n v="0"/>
    <n v="0"/>
    <s v="Alexanderborough"/>
    <s v="CT"/>
    <s v="Gambia"/>
    <n v="4"/>
    <n v="2"/>
    <x v="1"/>
    <x v="1"/>
    <e v="#DIV/0!"/>
    <e v="#DIV/0!"/>
  </r>
  <r>
    <n v="597"/>
    <n v="69"/>
    <s v="Female"/>
    <x v="0"/>
    <x v="0"/>
    <n v="42564"/>
    <n v="694"/>
    <n v="8679"/>
    <x v="2"/>
    <x v="1"/>
    <n v="3"/>
    <s v="Excellent"/>
    <n v="10283.030839752597"/>
    <n v="0.24158986090951501"/>
    <e v="#DIV/0!"/>
    <n v="0"/>
    <n v="4"/>
    <s v="New Heather"/>
    <s v="MD"/>
    <s v="Palau"/>
    <n v="0"/>
    <n v="0"/>
    <x v="0"/>
    <x v="1"/>
    <e v="#DIV/0!"/>
    <e v="#DIV/0!"/>
  </r>
  <r>
    <n v="598"/>
    <n v="21"/>
    <s v="Female"/>
    <x v="3"/>
    <x v="2"/>
    <n v="72927"/>
    <n v="0"/>
    <n v="35093"/>
    <x v="0"/>
    <x v="1"/>
    <n v="14"/>
    <s v="Excellent"/>
    <n v="34071.896625540983"/>
    <n v="0.467205515454372"/>
    <n v="0.12045293847093794"/>
    <n v="291342"/>
    <n v="3"/>
    <s v="Danielleview"/>
    <s v="NC"/>
    <s v="Kyrgyz Republic"/>
    <n v="3"/>
    <n v="2"/>
    <x v="0"/>
    <x v="0"/>
    <n v="0.33574775766950082"/>
    <s v="Reject"/>
  </r>
  <r>
    <n v="599"/>
    <n v="50"/>
    <s v="Female"/>
    <x v="0"/>
    <x v="0"/>
    <n v="55515"/>
    <n v="717"/>
    <n v="14867"/>
    <x v="3"/>
    <x v="0"/>
    <n v="7"/>
    <s v="Poor"/>
    <n v="27016.444725128451"/>
    <n v="0.48665126047245699"/>
    <n v="0.11252393602930602"/>
    <n v="132123"/>
    <n v="2"/>
    <s v="Wheelerfort"/>
    <s v="MA"/>
    <s v="Puerto Rico"/>
    <n v="1"/>
    <n v="2"/>
    <x v="1"/>
    <x v="0"/>
    <n v="0.65016650131906839"/>
    <s v="Review"/>
  </r>
  <r>
    <n v="600"/>
    <n v="25"/>
    <s v="Non-binary"/>
    <x v="0"/>
    <x v="0"/>
    <n v="71473"/>
    <n v="765"/>
    <n v="14855"/>
    <x v="2"/>
    <x v="1"/>
    <n v="1"/>
    <s v="Good"/>
    <n v="20792.326743703579"/>
    <n v="0.29091162737962001"/>
    <n v="5.1001139843717812E-2"/>
    <n v="291268"/>
    <n v="0"/>
    <s v="Gordonburgh"/>
    <s v="MI"/>
    <s v="Micronesia"/>
    <n v="4"/>
    <n v="0"/>
    <x v="0"/>
    <x v="0"/>
    <n v="0.7425262838173704"/>
    <s v="Approve"/>
  </r>
  <r>
    <n v="601"/>
    <n v="36"/>
    <s v="Non-binary"/>
    <x v="1"/>
    <x v="1"/>
    <n v="0"/>
    <n v="0"/>
    <n v="7397"/>
    <x v="2"/>
    <x v="2"/>
    <n v="17"/>
    <s v="Good"/>
    <n v="0"/>
    <n v="0.46900941229221599"/>
    <n v="0.1281287349950633"/>
    <n v="57731"/>
    <n v="4"/>
    <s v="Deanchester"/>
    <s v="MS"/>
    <s v="Moldova"/>
    <n v="0"/>
    <n v="2"/>
    <x v="1"/>
    <x v="0"/>
    <n v="0.43367142931332259"/>
    <s v="Reject"/>
  </r>
  <r>
    <n v="602"/>
    <n v="28"/>
    <s v="Female"/>
    <x v="3"/>
    <x v="0"/>
    <n v="115018"/>
    <n v="789"/>
    <n v="23529"/>
    <x v="3"/>
    <x v="1"/>
    <n v="11"/>
    <s v="Good"/>
    <n v="54875.175708711722"/>
    <n v="0.47710076430394999"/>
    <n v="8.0869009321125132E-2"/>
    <n v="290952"/>
    <n v="3"/>
    <s v="Crystalfort"/>
    <s v="DE"/>
    <s v="Kazakhstan"/>
    <n v="3"/>
    <n v="1"/>
    <x v="0"/>
    <x v="0"/>
    <n v="0.69136263551125665"/>
    <s v="Review"/>
  </r>
  <r>
    <n v="603"/>
    <n v="55"/>
    <s v="Male"/>
    <x v="0"/>
    <x v="0"/>
    <n v="0"/>
    <n v="732"/>
    <n v="10357"/>
    <x v="1"/>
    <x v="0"/>
    <n v="12"/>
    <s v="Excellent"/>
    <n v="0"/>
    <n v="0.30927333429300702"/>
    <n v="0.15314209670264675"/>
    <n v="67630"/>
    <n v="1"/>
    <s v="New Douglasfurt"/>
    <s v="DE"/>
    <s v="Moldova"/>
    <n v="2"/>
    <n v="0"/>
    <x v="0"/>
    <x v="0"/>
    <n v="0.7019229137049019"/>
    <s v="Approve"/>
  </r>
  <r>
    <n v="604"/>
    <n v="38"/>
    <s v="Non-binary"/>
    <x v="0"/>
    <x v="2"/>
    <n v="0"/>
    <n v="609"/>
    <n v="13704"/>
    <x v="0"/>
    <x v="2"/>
    <n v="16"/>
    <s v="Poor"/>
    <n v="0"/>
    <n v="0.16030668721962699"/>
    <n v="5.889583207983428E-2"/>
    <n v="232682"/>
    <n v="3"/>
    <s v="Wellsmouth"/>
    <s v="TN"/>
    <s v="Japan"/>
    <n v="0"/>
    <n v="0"/>
    <x v="1"/>
    <x v="0"/>
    <n v="0.81079549408481177"/>
    <s v="Approve"/>
  </r>
  <r>
    <n v="605"/>
    <n v="18"/>
    <s v="Non-binary"/>
    <x v="0"/>
    <x v="3"/>
    <n v="108644"/>
    <n v="766"/>
    <n v="45358"/>
    <x v="1"/>
    <x v="2"/>
    <n v="15"/>
    <s v="Poor"/>
    <n v="53020.048397138991"/>
    <n v="0.48801635062349502"/>
    <e v="#DIV/0!"/>
    <n v="0"/>
    <n v="0"/>
    <s v="North Francis"/>
    <s v="IN"/>
    <s v="Korea"/>
    <n v="1"/>
    <n v="2"/>
    <x v="0"/>
    <x v="1"/>
    <e v="#DIV/0!"/>
    <e v="#DIV/0!"/>
  </r>
  <r>
    <n v="606"/>
    <n v="54"/>
    <s v="Non-binary"/>
    <x v="2"/>
    <x v="2"/>
    <n v="29449"/>
    <n v="683"/>
    <n v="49541"/>
    <x v="1"/>
    <x v="1"/>
    <n v="3"/>
    <s v="Fair"/>
    <n v="10478.395933302354"/>
    <n v="0.35581499994235299"/>
    <n v="0.19013352062296832"/>
    <n v="260559"/>
    <n v="0"/>
    <s v="South Angelaborough"/>
    <s v="TN"/>
    <s v="Seychelles"/>
    <n v="1"/>
    <n v="0"/>
    <x v="0"/>
    <x v="3"/>
    <n v="0.65878435144825598"/>
    <s v="Review"/>
  </r>
  <r>
    <n v="607"/>
    <n v="54"/>
    <s v="Non-binary"/>
    <x v="1"/>
    <x v="2"/>
    <n v="57078"/>
    <n v="600"/>
    <n v="0"/>
    <x v="3"/>
    <x v="2"/>
    <n v="4"/>
    <s v="Poor"/>
    <n v="24732.566504129478"/>
    <n v="0.43331172262744799"/>
    <n v="0"/>
    <n v="76965"/>
    <n v="4"/>
    <s v="West Jessestad"/>
    <s v="AZ"/>
    <s v="Sri Lanka"/>
    <n v="0"/>
    <n v="0"/>
    <x v="0"/>
    <x v="0"/>
    <n v="0.73667314987843224"/>
    <s v="Approve"/>
  </r>
  <r>
    <n v="608"/>
    <n v="54"/>
    <s v="Female"/>
    <x v="1"/>
    <x v="0"/>
    <n v="23837"/>
    <n v="692"/>
    <n v="5389"/>
    <x v="0"/>
    <x v="1"/>
    <n v="13"/>
    <s v="Good"/>
    <n v="12929.280746570252"/>
    <n v="0.54240385730462104"/>
    <n v="3.0765454088739694E-2"/>
    <n v="175164"/>
    <n v="2"/>
    <s v="New Joseph"/>
    <s v="VA"/>
    <s v="Guam"/>
    <n v="1"/>
    <n v="0"/>
    <x v="1"/>
    <x v="0"/>
    <n v="0.63868130754642138"/>
    <s v="Review"/>
  </r>
  <r>
    <n v="609"/>
    <n v="22"/>
    <s v="Female"/>
    <x v="3"/>
    <x v="3"/>
    <n v="25136"/>
    <n v="771"/>
    <n v="0"/>
    <x v="2"/>
    <x v="1"/>
    <n v="2"/>
    <s v="Good"/>
    <n v="5196.1673056432492"/>
    <n v="0.206722123871867"/>
    <n v="0"/>
    <n v="42949"/>
    <n v="0"/>
    <s v="Carrfurt"/>
    <s v="CT"/>
    <s v="Netherlands Antilles"/>
    <n v="3"/>
    <n v="1"/>
    <x v="1"/>
    <x v="0"/>
    <n v="0.78065002950510665"/>
    <s v="Approve"/>
  </r>
  <r>
    <n v="610"/>
    <n v="50"/>
    <s v="Male"/>
    <x v="1"/>
    <x v="3"/>
    <n v="65097"/>
    <n v="695"/>
    <n v="9075"/>
    <x v="2"/>
    <x v="1"/>
    <n v="15"/>
    <s v="Excellent"/>
    <n v="13716.823843618757"/>
    <n v="0.21071360959212801"/>
    <n v="3.4655923012296648E-2"/>
    <n v="261860"/>
    <n v="0"/>
    <s v="Collinsfort"/>
    <s v="NV"/>
    <s v="North Macedonia"/>
    <n v="1"/>
    <n v="1"/>
    <x v="0"/>
    <x v="3"/>
    <n v="0.73874362140879124"/>
    <s v="Approve"/>
  </r>
  <r>
    <n v="611"/>
    <n v="24"/>
    <s v="Male"/>
    <x v="0"/>
    <x v="0"/>
    <n v="67907"/>
    <n v="732"/>
    <n v="8049"/>
    <x v="1"/>
    <x v="1"/>
    <n v="12"/>
    <s v="Poor"/>
    <n v="10016.756386550229"/>
    <n v="0.14750697846393199"/>
    <n v="0.10845370270561604"/>
    <n v="74216"/>
    <n v="0"/>
    <s v="Saraview"/>
    <s v="MO"/>
    <s v="Puerto Rico"/>
    <n v="2"/>
    <n v="2"/>
    <x v="1"/>
    <x v="0"/>
    <n v="0.75939049925303059"/>
    <s v="Approve"/>
  </r>
  <r>
    <n v="612"/>
    <n v="57"/>
    <s v="Non-binary"/>
    <x v="0"/>
    <x v="0"/>
    <n v="0"/>
    <n v="0"/>
    <n v="40993"/>
    <x v="1"/>
    <x v="1"/>
    <n v="9"/>
    <s v="Poor"/>
    <n v="0"/>
    <n v="0.57052342541294798"/>
    <n v="0.26237702976887678"/>
    <n v="156237"/>
    <n v="3"/>
    <s v="Christinaberg"/>
    <s v="NJ"/>
    <s v="Northern Mariana Islands"/>
    <n v="0"/>
    <n v="2"/>
    <x v="0"/>
    <x v="0"/>
    <n v="0.37636756642234026"/>
    <s v="Reject"/>
  </r>
  <r>
    <n v="613"/>
    <n v="53"/>
    <s v="Female"/>
    <x v="2"/>
    <x v="1"/>
    <n v="38405"/>
    <n v="679"/>
    <n v="0"/>
    <x v="1"/>
    <x v="1"/>
    <n v="2"/>
    <s v="Excellent"/>
    <n v="12064.571176283933"/>
    <n v="0.314140637320243"/>
    <n v="0"/>
    <n v="131292"/>
    <n v="4"/>
    <s v="Mooneyside"/>
    <s v="OK"/>
    <s v="Equatorial Guinea"/>
    <n v="3"/>
    <n v="0"/>
    <x v="0"/>
    <x v="0"/>
    <n v="0.70753558658170501"/>
    <s v="Approve"/>
  </r>
  <r>
    <n v="614"/>
    <n v="60"/>
    <s v="Non-binary"/>
    <x v="3"/>
    <x v="3"/>
    <n v="75149"/>
    <n v="733"/>
    <n v="38108"/>
    <x v="3"/>
    <x v="2"/>
    <n v="16"/>
    <s v="Excellent"/>
    <n v="28445.220559775298"/>
    <n v="0.37851761912700499"/>
    <e v="#DIV/0!"/>
    <n v="0"/>
    <n v="0"/>
    <s v="Duncanside"/>
    <s v="OH"/>
    <s v="Tajikistan"/>
    <n v="2"/>
    <n v="2"/>
    <x v="1"/>
    <x v="1"/>
    <e v="#DIV/0!"/>
    <e v="#DIV/0!"/>
  </r>
  <r>
    <n v="615"/>
    <n v="43"/>
    <s v="Non-binary"/>
    <x v="1"/>
    <x v="0"/>
    <n v="62044"/>
    <n v="0"/>
    <n v="40415"/>
    <x v="3"/>
    <x v="2"/>
    <n v="11"/>
    <s v="Excellent"/>
    <n v="22853.602291863976"/>
    <n v="0.36834508239094799"/>
    <n v="0.16475206678950544"/>
    <n v="245308"/>
    <n v="3"/>
    <s v="North William"/>
    <s v="VA"/>
    <s v="Guinea-Bissau"/>
    <n v="3"/>
    <n v="0"/>
    <x v="1"/>
    <x v="0"/>
    <n v="0.35654606192481453"/>
    <s v="Reject"/>
  </r>
  <r>
    <n v="616"/>
    <n v="45"/>
    <s v="Female"/>
    <x v="3"/>
    <x v="2"/>
    <n v="50875"/>
    <n v="636"/>
    <n v="0"/>
    <x v="1"/>
    <x v="1"/>
    <n v="8"/>
    <s v="Fair"/>
    <n v="27463.579501671269"/>
    <n v="0.539824658509509"/>
    <n v="0"/>
    <n v="114013"/>
    <n v="4"/>
    <s v="South Thomas"/>
    <s v="ND"/>
    <s v="Czech Republic"/>
    <n v="0"/>
    <n v="0"/>
    <x v="0"/>
    <x v="0"/>
    <n v="0.7207192691138139"/>
    <s v="Approve"/>
  </r>
  <r>
    <n v="617"/>
    <n v="40"/>
    <s v="Male"/>
    <x v="0"/>
    <x v="0"/>
    <n v="60397"/>
    <n v="628"/>
    <n v="36041"/>
    <x v="1"/>
    <x v="0"/>
    <n v="17"/>
    <s v="Poor"/>
    <n v="25404.877380394199"/>
    <n v="0.42063144494584498"/>
    <e v="#DIV/0!"/>
    <n v="0"/>
    <n v="3"/>
    <s v="Malikberg"/>
    <s v="KY"/>
    <s v="Lebanon"/>
    <n v="1"/>
    <n v="2"/>
    <x v="1"/>
    <x v="1"/>
    <e v="#DIV/0!"/>
    <e v="#DIV/0!"/>
  </r>
  <r>
    <n v="618"/>
    <n v="69"/>
    <s v="Female"/>
    <x v="3"/>
    <x v="1"/>
    <n v="30886"/>
    <n v="0"/>
    <n v="32960"/>
    <x v="3"/>
    <x v="0"/>
    <n v="11"/>
    <s v="Good"/>
    <n v="15073.298425972871"/>
    <n v="0.48803012452155897"/>
    <e v="#DIV/0!"/>
    <n v="0"/>
    <n v="0"/>
    <s v="North Juliechester"/>
    <s v="CT"/>
    <s v="Dominican Republic"/>
    <n v="3"/>
    <n v="1"/>
    <x v="0"/>
    <x v="1"/>
    <e v="#DIV/0!"/>
    <e v="#DIV/0!"/>
  </r>
  <r>
    <n v="619"/>
    <n v="37"/>
    <s v="Female"/>
    <x v="3"/>
    <x v="0"/>
    <n v="0"/>
    <n v="630"/>
    <n v="48519"/>
    <x v="3"/>
    <x v="1"/>
    <n v="14"/>
    <s v="Fair"/>
    <n v="0"/>
    <n v="0.58228142152699802"/>
    <n v="0.32433137028148962"/>
    <n v="149597"/>
    <n v="2"/>
    <s v="Lake Melodyborough"/>
    <s v="OH"/>
    <s v="Cote d'Ivoire"/>
    <n v="1"/>
    <n v="1"/>
    <x v="0"/>
    <x v="0"/>
    <n v="0.54044929948560261"/>
    <s v="Reject"/>
  </r>
  <r>
    <n v="620"/>
    <n v="27"/>
    <s v="Non-binary"/>
    <x v="1"/>
    <x v="1"/>
    <n v="72181"/>
    <n v="665"/>
    <n v="22569"/>
    <x v="0"/>
    <x v="1"/>
    <n v="2"/>
    <s v="Good"/>
    <n v="22817.885928595733"/>
    <n v="0.31612039080361498"/>
    <n v="8.3056099392048041E-2"/>
    <n v="271732"/>
    <n v="0"/>
    <s v="Tylerbury"/>
    <s v="ME"/>
    <s v="Burundi"/>
    <n v="1"/>
    <n v="2"/>
    <x v="0"/>
    <x v="2"/>
    <n v="0.68410821843606151"/>
    <s v="Review"/>
  </r>
  <r>
    <n v="621"/>
    <n v="26"/>
    <s v="Female"/>
    <x v="0"/>
    <x v="2"/>
    <n v="44838"/>
    <n v="656"/>
    <n v="19495"/>
    <x v="0"/>
    <x v="0"/>
    <n v="12"/>
    <s v="Excellent"/>
    <n v="5729.8925733510241"/>
    <n v="0.12779099365161301"/>
    <n v="0.26397389373341279"/>
    <n v="73852"/>
    <n v="2"/>
    <s v="Smithhaven"/>
    <s v="NE"/>
    <s v="Panama"/>
    <n v="2"/>
    <n v="2"/>
    <x v="1"/>
    <x v="2"/>
    <n v="0.70042347871338917"/>
    <s v="Approve"/>
  </r>
  <r>
    <n v="622"/>
    <n v="62"/>
    <s v="Non-binary"/>
    <x v="1"/>
    <x v="3"/>
    <n v="113075"/>
    <n v="0"/>
    <n v="0"/>
    <x v="2"/>
    <x v="2"/>
    <n v="3"/>
    <s v="Good"/>
    <n v="67309.948296610572"/>
    <n v="0.59526816976883101"/>
    <n v="0"/>
    <n v="197044"/>
    <n v="0"/>
    <s v="Jenniferchester"/>
    <s v="RI"/>
    <s v="Australia"/>
    <n v="4"/>
    <n v="1"/>
    <x v="1"/>
    <x v="0"/>
    <n v="0.32141954906935072"/>
    <s v="Reject"/>
  </r>
  <r>
    <n v="623"/>
    <n v="20"/>
    <s v="Female"/>
    <x v="0"/>
    <x v="0"/>
    <n v="71003"/>
    <n v="737"/>
    <n v="0"/>
    <x v="3"/>
    <x v="2"/>
    <n v="0"/>
    <s v="Good"/>
    <n v="31002.141280895892"/>
    <n v="0.43663142798045002"/>
    <n v="0"/>
    <n v="181879"/>
    <n v="2"/>
    <s v="East Amyview"/>
    <s v="KS"/>
    <s v="Dominican Republic"/>
    <n v="0"/>
    <n v="0"/>
    <x v="0"/>
    <x v="0"/>
    <n v="0.7965661271614205"/>
    <s v="Approve"/>
  </r>
  <r>
    <n v="624"/>
    <n v="26"/>
    <s v="Non-binary"/>
    <x v="3"/>
    <x v="2"/>
    <n v="111288"/>
    <n v="798"/>
    <n v="19256"/>
    <x v="2"/>
    <x v="2"/>
    <n v="15"/>
    <s v="Poor"/>
    <n v="44198.841842301874"/>
    <n v="0.39715730215568501"/>
    <n v="9.8937968524408226E-2"/>
    <n v="194627"/>
    <n v="3"/>
    <s v="New Vanessa"/>
    <s v="FL"/>
    <s v="Georgia"/>
    <n v="1"/>
    <n v="0"/>
    <x v="0"/>
    <x v="3"/>
    <n v="0.71573188231507956"/>
    <s v="Approve"/>
  </r>
  <r>
    <n v="625"/>
    <n v="22"/>
    <s v="Male"/>
    <x v="2"/>
    <x v="1"/>
    <n v="39396"/>
    <n v="666"/>
    <n v="30790"/>
    <x v="0"/>
    <x v="0"/>
    <n v="12"/>
    <s v="Fair"/>
    <n v="14404.500428717805"/>
    <n v="0.36563357774184702"/>
    <n v="0.14078389055527105"/>
    <n v="218704"/>
    <n v="0"/>
    <s v="Mitchellport"/>
    <s v="HI"/>
    <s v="Zambia"/>
    <n v="2"/>
    <n v="1"/>
    <x v="0"/>
    <x v="2"/>
    <n v="0.65815314856639162"/>
    <s v="Review"/>
  </r>
  <r>
    <n v="626"/>
    <n v="43"/>
    <s v="Female"/>
    <x v="0"/>
    <x v="2"/>
    <n v="27699"/>
    <n v="656"/>
    <n v="29192"/>
    <x v="3"/>
    <x v="1"/>
    <n v="8"/>
    <s v="Fair"/>
    <n v="12373.443453407357"/>
    <n v="0.44671083625428198"/>
    <n v="0.23632654382953919"/>
    <n v="123524"/>
    <n v="4"/>
    <s v="Katherinechester"/>
    <s v="AR"/>
    <s v="Congo"/>
    <n v="3"/>
    <n v="2"/>
    <x v="0"/>
    <x v="0"/>
    <n v="0.61027699591336315"/>
    <s v="Review"/>
  </r>
  <r>
    <n v="627"/>
    <n v="63"/>
    <s v="Male"/>
    <x v="0"/>
    <x v="2"/>
    <n v="77429"/>
    <n v="759"/>
    <n v="44021"/>
    <x v="2"/>
    <x v="1"/>
    <n v="5"/>
    <s v="Excellent"/>
    <n v="46440.407489737096"/>
    <n v="0.59978054075006904"/>
    <n v="0.23811481395336259"/>
    <n v="184873"/>
    <n v="0"/>
    <s v="Danielburgh"/>
    <s v="MA"/>
    <s v="Paraguay"/>
    <n v="2"/>
    <n v="2"/>
    <x v="0"/>
    <x v="0"/>
    <n v="0.60977620831764012"/>
    <s v="Review"/>
  </r>
  <r>
    <n v="628"/>
    <n v="32"/>
    <s v="Male"/>
    <x v="0"/>
    <x v="1"/>
    <n v="109680"/>
    <n v="797"/>
    <n v="26474"/>
    <x v="0"/>
    <x v="2"/>
    <n v="10"/>
    <s v="Excellent"/>
    <n v="34669.073917624839"/>
    <n v="0.31609294235617102"/>
    <e v="#DIV/0!"/>
    <n v="0"/>
    <n v="0"/>
    <s v="Markmouth"/>
    <s v="ID"/>
    <s v="Iceland"/>
    <n v="1"/>
    <n v="0"/>
    <x v="2"/>
    <x v="1"/>
    <e v="#DIV/0!"/>
    <e v="#DIV/0!"/>
  </r>
  <r>
    <n v="629"/>
    <n v="38"/>
    <s v="Female"/>
    <x v="2"/>
    <x v="0"/>
    <n v="117288"/>
    <n v="794"/>
    <n v="0"/>
    <x v="1"/>
    <x v="1"/>
    <n v="12"/>
    <s v="Excellent"/>
    <n v="36828.633635713282"/>
    <n v="0.31400171915040997"/>
    <n v="0"/>
    <n v="288035"/>
    <n v="3"/>
    <s v="Port Christianshire"/>
    <s v="MT"/>
    <s v="Gibraltar"/>
    <n v="3"/>
    <n v="0"/>
    <x v="0"/>
    <x v="0"/>
    <n v="0.75868837314376592"/>
    <s v="Approve"/>
  </r>
  <r>
    <n v="630"/>
    <n v="67"/>
    <s v="Female"/>
    <x v="3"/>
    <x v="3"/>
    <n v="28660"/>
    <n v="654"/>
    <n v="20223"/>
    <x v="0"/>
    <x v="1"/>
    <n v="2"/>
    <s v="Good"/>
    <n v="5516.5999538078677"/>
    <n v="0.19248429706238199"/>
    <n v="7.761687820717024E-2"/>
    <n v="260549"/>
    <n v="2"/>
    <s v="Rogersmouth"/>
    <s v="WI"/>
    <s v="Saint Pierre and Miquelon"/>
    <n v="2"/>
    <n v="1"/>
    <x v="0"/>
    <x v="2"/>
    <n v="0.71739800190651803"/>
    <s v="Approve"/>
  </r>
  <r>
    <n v="631"/>
    <n v="39"/>
    <s v="Female"/>
    <x v="3"/>
    <x v="2"/>
    <n v="111564"/>
    <n v="687"/>
    <n v="41620"/>
    <x v="3"/>
    <x v="0"/>
    <n v="10"/>
    <s v="Fair"/>
    <n v="64618.637584897791"/>
    <n v="0.57920689097646005"/>
    <n v="0.32689030089301846"/>
    <n v="127321"/>
    <n v="1"/>
    <s v="Savannahshire"/>
    <s v="NC"/>
    <s v="Australia"/>
    <n v="0"/>
    <n v="0"/>
    <x v="0"/>
    <x v="0"/>
    <n v="0.66619320586179165"/>
    <s v="Review"/>
  </r>
  <r>
    <n v="632"/>
    <n v="48"/>
    <s v="Male"/>
    <x v="2"/>
    <x v="0"/>
    <n v="0"/>
    <n v="727"/>
    <n v="19720"/>
    <x v="1"/>
    <x v="2"/>
    <n v="3"/>
    <s v="Good"/>
    <n v="0"/>
    <n v="0.15556832169924301"/>
    <n v="8.9856512090986551E-2"/>
    <n v="219461"/>
    <n v="1"/>
    <s v="Briantown"/>
    <s v="HI"/>
    <s v="Bolivia"/>
    <n v="4"/>
    <n v="2"/>
    <x v="1"/>
    <x v="0"/>
    <n v="0.75846931218314095"/>
    <s v="Approve"/>
  </r>
  <r>
    <n v="633"/>
    <n v="66"/>
    <s v="Male"/>
    <x v="3"/>
    <x v="0"/>
    <n v="29319"/>
    <n v="676"/>
    <n v="11747"/>
    <x v="1"/>
    <x v="1"/>
    <n v="11"/>
    <s v="Fair"/>
    <n v="3713.8490290147997"/>
    <n v="0.12667038538199801"/>
    <n v="5.9402986584138638E-2"/>
    <n v="197751"/>
    <n v="0"/>
    <s v="Torresville"/>
    <s v="AS"/>
    <s v="French Guiana"/>
    <n v="0"/>
    <n v="2"/>
    <x v="2"/>
    <x v="3"/>
    <n v="0.85056273151301731"/>
    <s v="Approve"/>
  </r>
  <r>
    <n v="634"/>
    <n v="25"/>
    <s v="Non-binary"/>
    <x v="0"/>
    <x v="2"/>
    <n v="0"/>
    <n v="623"/>
    <n v="7658"/>
    <x v="1"/>
    <x v="1"/>
    <n v="10"/>
    <s v="Excellent"/>
    <n v="0"/>
    <n v="0.44148173036451199"/>
    <n v="7.4038266317326198E-2"/>
    <n v="103433"/>
    <n v="1"/>
    <s v="West Matthewburgh"/>
    <s v="UT"/>
    <s v="Eritrea"/>
    <n v="0"/>
    <n v="0"/>
    <x v="1"/>
    <x v="0"/>
    <n v="0.72963671651606998"/>
    <s v="Approve"/>
  </r>
  <r>
    <n v="635"/>
    <n v="46"/>
    <s v="Female"/>
    <x v="2"/>
    <x v="1"/>
    <n v="39779"/>
    <n v="697"/>
    <n v="25633"/>
    <x v="0"/>
    <x v="2"/>
    <n v="1"/>
    <s v="Poor"/>
    <n v="5294.1901918796957"/>
    <n v="0.13309007747504201"/>
    <n v="0.14396841265740315"/>
    <n v="178046"/>
    <n v="0"/>
    <s v="North Joshua"/>
    <s v="NJ"/>
    <s v="United Arab Emirates"/>
    <n v="1"/>
    <n v="2"/>
    <x v="1"/>
    <x v="3"/>
    <n v="0.74105707200378457"/>
    <s v="Approve"/>
  </r>
  <r>
    <n v="636"/>
    <n v="49"/>
    <s v="Male"/>
    <x v="3"/>
    <x v="0"/>
    <n v="116204"/>
    <n v="601"/>
    <n v="36592"/>
    <x v="3"/>
    <x v="1"/>
    <n v="19"/>
    <s v="Good"/>
    <n v="42028.745771915412"/>
    <n v="0.36168071470788798"/>
    <n v="0.17883778896437125"/>
    <n v="204610"/>
    <n v="3"/>
    <s v="Phelpsberg"/>
    <s v="GU"/>
    <s v="Martinique"/>
    <n v="4"/>
    <n v="2"/>
    <x v="0"/>
    <x v="0"/>
    <n v="0.62283933890587051"/>
    <s v="Review"/>
  </r>
  <r>
    <n v="637"/>
    <n v="52"/>
    <s v="Non-binary"/>
    <x v="1"/>
    <x v="0"/>
    <n v="57672"/>
    <n v="780"/>
    <n v="31363"/>
    <x v="3"/>
    <x v="2"/>
    <n v="0"/>
    <s v="Good"/>
    <n v="23930.175022806216"/>
    <n v="0.414935757782047"/>
    <n v="0.16563506733562186"/>
    <n v="189350"/>
    <n v="1"/>
    <s v="New Caitlin"/>
    <s v="MA"/>
    <s v="Nauru"/>
    <n v="0"/>
    <n v="0"/>
    <x v="0"/>
    <x v="3"/>
    <n v="0.78905892586492821"/>
    <s v="Approve"/>
  </r>
  <r>
    <n v="638"/>
    <n v="52"/>
    <s v="Male"/>
    <x v="2"/>
    <x v="3"/>
    <n v="91441"/>
    <n v="798"/>
    <n v="15391"/>
    <x v="1"/>
    <x v="2"/>
    <n v="13"/>
    <s v="Poor"/>
    <n v="24609.391787182616"/>
    <n v="0.26912863799808201"/>
    <n v="0.19722190186957803"/>
    <n v="78039"/>
    <n v="2"/>
    <s v="West Paul"/>
    <s v="MT"/>
    <s v="Antigua and Barbuda"/>
    <n v="2"/>
    <n v="0"/>
    <x v="1"/>
    <x v="0"/>
    <n v="0.73448369489332654"/>
    <s v="Approve"/>
  </r>
  <r>
    <n v="639"/>
    <n v="43"/>
    <s v="Male"/>
    <x v="0"/>
    <x v="3"/>
    <n v="0"/>
    <n v="707"/>
    <n v="33299"/>
    <x v="0"/>
    <x v="2"/>
    <n v="5"/>
    <s v="Good"/>
    <n v="0"/>
    <n v="0.27488135718312201"/>
    <n v="0.64475467606397396"/>
    <n v="51646"/>
    <n v="3"/>
    <s v="Roychester"/>
    <s v="MT"/>
    <s v="Antigua and Barbuda"/>
    <n v="4"/>
    <n v="1"/>
    <x v="1"/>
    <x v="0"/>
    <n v="0.60280687985449077"/>
    <s v="Review"/>
  </r>
  <r>
    <n v="640"/>
    <n v="55"/>
    <s v="Non-binary"/>
    <x v="1"/>
    <x v="3"/>
    <n v="45094"/>
    <n v="0"/>
    <n v="13706"/>
    <x v="2"/>
    <x v="0"/>
    <n v="10"/>
    <s v="Fair"/>
    <n v="25239.517799941044"/>
    <n v="0.55970900341378105"/>
    <n v="0.17119018772716485"/>
    <n v="80063"/>
    <n v="3"/>
    <s v="Clarkview"/>
    <s v="PR"/>
    <s v="Pitcairn Islands"/>
    <n v="4"/>
    <n v="2"/>
    <x v="1"/>
    <x v="0"/>
    <n v="0.29784926143043272"/>
    <s v="Reject"/>
  </r>
  <r>
    <n v="641"/>
    <n v="61"/>
    <s v="Male"/>
    <x v="2"/>
    <x v="1"/>
    <n v="66454"/>
    <n v="789"/>
    <n v="49507"/>
    <x v="1"/>
    <x v="0"/>
    <n v="17"/>
    <s v="Fair"/>
    <n v="20443.648705445798"/>
    <n v="0.307636089707855"/>
    <n v="0.35663242518981686"/>
    <n v="138818"/>
    <n v="0"/>
    <s v="New Donnafurt"/>
    <s v="AL"/>
    <s v="Ukraine"/>
    <n v="0"/>
    <n v="2"/>
    <x v="0"/>
    <x v="3"/>
    <n v="0.78704935471634674"/>
    <s v="Approve"/>
  </r>
  <r>
    <n v="642"/>
    <n v="52"/>
    <s v="Female"/>
    <x v="1"/>
    <x v="1"/>
    <n v="39734"/>
    <n v="641"/>
    <n v="42843"/>
    <x v="1"/>
    <x v="0"/>
    <n v="18"/>
    <s v="Excellent"/>
    <n v="15719.88121595888"/>
    <n v="0.39562795630842301"/>
    <n v="0.19372385883204088"/>
    <n v="221155"/>
    <n v="3"/>
    <s v="West Erinburgh"/>
    <s v="MN"/>
    <s v="United Kingdom"/>
    <n v="0"/>
    <n v="0"/>
    <x v="1"/>
    <x v="2"/>
    <n v="0.7274557302299538"/>
    <s v="Approve"/>
  </r>
  <r>
    <n v="643"/>
    <n v="55"/>
    <s v="Non-binary"/>
    <x v="1"/>
    <x v="0"/>
    <n v="40150"/>
    <n v="629"/>
    <n v="26281"/>
    <x v="2"/>
    <x v="0"/>
    <n v="11"/>
    <s v="Excellent"/>
    <n v="15797.932038775754"/>
    <n v="0.3934727780517"/>
    <e v="#DIV/0!"/>
    <n v="0"/>
    <n v="4"/>
    <s v="Stephaniehaven"/>
    <s v="CT"/>
    <s v="Nigeria"/>
    <n v="4"/>
    <n v="1"/>
    <x v="1"/>
    <x v="1"/>
    <e v="#DIV/0!"/>
    <e v="#DIV/0!"/>
  </r>
  <r>
    <n v="644"/>
    <n v="43"/>
    <s v="Female"/>
    <x v="3"/>
    <x v="0"/>
    <n v="111614"/>
    <n v="778"/>
    <n v="0"/>
    <x v="1"/>
    <x v="0"/>
    <n v="3"/>
    <s v="Good"/>
    <n v="45880.305758461116"/>
    <n v="0.411062283929087"/>
    <n v="0"/>
    <n v="298891"/>
    <n v="0"/>
    <s v="East John"/>
    <s v="IN"/>
    <s v="Comoros"/>
    <n v="0"/>
    <n v="2"/>
    <x v="0"/>
    <x v="0"/>
    <n v="0.8224590925990517"/>
    <s v="Approve"/>
  </r>
  <r>
    <n v="645"/>
    <n v="33"/>
    <s v="Non-binary"/>
    <x v="1"/>
    <x v="0"/>
    <n v="95019"/>
    <n v="736"/>
    <n v="27400"/>
    <x v="3"/>
    <x v="1"/>
    <n v="1"/>
    <s v="Poor"/>
    <n v="27519.239120394483"/>
    <n v="0.28961827761178799"/>
    <e v="#DIV/0!"/>
    <n v="0"/>
    <n v="1"/>
    <s v="North Hector"/>
    <s v="GA"/>
    <s v="Taiwan"/>
    <n v="3"/>
    <n v="1"/>
    <x v="0"/>
    <x v="1"/>
    <e v="#DIV/0!"/>
    <e v="#DIV/0!"/>
  </r>
  <r>
    <n v="646"/>
    <n v="45"/>
    <s v="Female"/>
    <x v="0"/>
    <x v="2"/>
    <n v="0"/>
    <n v="612"/>
    <n v="25428"/>
    <x v="2"/>
    <x v="1"/>
    <n v="10"/>
    <s v="Fair"/>
    <n v="0"/>
    <n v="0.32501226365610603"/>
    <n v="0.26418701298701297"/>
    <n v="96250"/>
    <n v="2"/>
    <s v="Kimberlyport"/>
    <s v="AS"/>
    <s v="Afghanistan"/>
    <n v="0"/>
    <n v="2"/>
    <x v="0"/>
    <x v="0"/>
    <n v="0.72165891830576556"/>
    <s v="Approve"/>
  </r>
  <r>
    <n v="647"/>
    <n v="42"/>
    <s v="Male"/>
    <x v="2"/>
    <x v="1"/>
    <n v="40860"/>
    <n v="642"/>
    <n v="7714"/>
    <x v="2"/>
    <x v="2"/>
    <n v="17"/>
    <s v="Poor"/>
    <n v="10399.526651891465"/>
    <n v="0.254516070775611"/>
    <n v="8.974463382002211E-2"/>
    <n v="85955"/>
    <n v="0"/>
    <s v="Lake Matthew"/>
    <s v="MN"/>
    <s v="Gibraltar"/>
    <n v="4"/>
    <n v="0"/>
    <x v="0"/>
    <x v="0"/>
    <n v="0.6910295853366456"/>
    <s v="Review"/>
  </r>
  <r>
    <n v="648"/>
    <n v="57"/>
    <s v="Female"/>
    <x v="0"/>
    <x v="3"/>
    <n v="77966"/>
    <n v="695"/>
    <n v="36901"/>
    <x v="3"/>
    <x v="1"/>
    <n v="7"/>
    <s v="Good"/>
    <n v="32033.619923693335"/>
    <n v="0.410866530586324"/>
    <e v="#DIV/0!"/>
    <n v="0"/>
    <n v="0"/>
    <s v="North Elizabethstad"/>
    <s v="MI"/>
    <s v="Eritrea"/>
    <n v="0"/>
    <n v="1"/>
    <x v="0"/>
    <x v="1"/>
    <e v="#DIV/0!"/>
    <e v="#DIV/0!"/>
  </r>
  <r>
    <n v="649"/>
    <n v="33"/>
    <s v="Female"/>
    <x v="0"/>
    <x v="1"/>
    <n v="55584"/>
    <n v="691"/>
    <n v="36824"/>
    <x v="1"/>
    <x v="1"/>
    <n v="15"/>
    <s v="Excellent"/>
    <n v="20645.030519410513"/>
    <n v="0.37142038211374701"/>
    <n v="0.15463692405892529"/>
    <n v="238132"/>
    <n v="0"/>
    <s v="New Gina"/>
    <s v="NV"/>
    <s v="Honduras"/>
    <n v="2"/>
    <n v="1"/>
    <x v="0"/>
    <x v="0"/>
    <n v="0.66475761166520198"/>
    <s v="Review"/>
  </r>
  <r>
    <n v="650"/>
    <n v="35"/>
    <s v="Male"/>
    <x v="1"/>
    <x v="3"/>
    <n v="81850"/>
    <n v="711"/>
    <n v="25151"/>
    <x v="0"/>
    <x v="1"/>
    <n v="11"/>
    <s v="Good"/>
    <n v="31086.208401726188"/>
    <n v="0.37979484913532302"/>
    <n v="0.11046013711444796"/>
    <n v="227693"/>
    <n v="1"/>
    <s v="South Timview"/>
    <s v="WV"/>
    <s v="Nigeria"/>
    <n v="3"/>
    <n v="1"/>
    <x v="1"/>
    <x v="0"/>
    <n v="0.6799695178365136"/>
    <s v="Review"/>
  </r>
  <r>
    <n v="651"/>
    <n v="53"/>
    <s v="Non-binary"/>
    <x v="2"/>
    <x v="3"/>
    <n v="0"/>
    <n v="0"/>
    <n v="0"/>
    <x v="3"/>
    <x v="1"/>
    <n v="10"/>
    <s v="Poor"/>
    <n v="0"/>
    <n v="0.31621690999125801"/>
    <n v="0"/>
    <n v="65175"/>
    <n v="2"/>
    <s v="New Samanthaland"/>
    <s v="PA"/>
    <s v="Macao"/>
    <n v="3"/>
    <n v="1"/>
    <x v="1"/>
    <x v="0"/>
    <n v="0.40513492700262266"/>
    <s v="Reject"/>
  </r>
  <r>
    <n v="652"/>
    <n v="29"/>
    <s v="Male"/>
    <x v="1"/>
    <x v="3"/>
    <n v="25900"/>
    <n v="648"/>
    <n v="0"/>
    <x v="1"/>
    <x v="1"/>
    <n v="6"/>
    <s v="Poor"/>
    <n v="11184.527285077536"/>
    <n v="0.43183503031187398"/>
    <e v="#DIV/0!"/>
    <n v="0"/>
    <n v="3"/>
    <s v="Brandonchester"/>
    <s v="KY"/>
    <s v="Malaysia"/>
    <n v="2"/>
    <n v="1"/>
    <x v="0"/>
    <x v="1"/>
    <e v="#DIV/0!"/>
    <e v="#DIV/0!"/>
  </r>
  <r>
    <n v="653"/>
    <n v="69"/>
    <s v="Non-binary"/>
    <x v="1"/>
    <x v="1"/>
    <n v="46467"/>
    <n v="659"/>
    <n v="0"/>
    <x v="3"/>
    <x v="1"/>
    <n v="15"/>
    <s v="Poor"/>
    <n v="7753.7216452344655"/>
    <n v="0.16686512245753901"/>
    <n v="0"/>
    <n v="168033"/>
    <n v="4"/>
    <s v="Colemanfort"/>
    <s v="IA"/>
    <s v="Cote d'Ivoire"/>
    <n v="4"/>
    <n v="2"/>
    <x v="0"/>
    <x v="0"/>
    <n v="0.74282935215162715"/>
    <s v="Approve"/>
  </r>
  <r>
    <n v="654"/>
    <n v="32"/>
    <s v="Non-binary"/>
    <x v="2"/>
    <x v="2"/>
    <n v="93851"/>
    <n v="667"/>
    <n v="22738"/>
    <x v="3"/>
    <x v="2"/>
    <n v="15"/>
    <s v="Excellent"/>
    <n v="37098.724830862579"/>
    <n v="0.39529386826845297"/>
    <n v="9.252906539051596E-2"/>
    <n v="245739"/>
    <n v="3"/>
    <s v="Port Sarah"/>
    <s v="GA"/>
    <s v="Nigeria"/>
    <n v="2"/>
    <n v="2"/>
    <x v="0"/>
    <x v="2"/>
    <n v="0.65935047088580534"/>
    <s v="Review"/>
  </r>
  <r>
    <n v="655"/>
    <n v="52"/>
    <s v="Male"/>
    <x v="3"/>
    <x v="2"/>
    <n v="114584"/>
    <n v="0"/>
    <n v="23564"/>
    <x v="1"/>
    <x v="1"/>
    <n v="5"/>
    <s v="Good"/>
    <n v="28873.646319024308"/>
    <n v="0.25198671995238697"/>
    <e v="#DIV/0!"/>
    <n v="0"/>
    <n v="3"/>
    <s v="Jeffreychester"/>
    <s v="IA"/>
    <s v="Luxembourg"/>
    <n v="4"/>
    <n v="0"/>
    <x v="0"/>
    <x v="1"/>
    <e v="#DIV/0!"/>
    <e v="#DIV/0!"/>
  </r>
  <r>
    <n v="656"/>
    <n v="53"/>
    <s v="Non-binary"/>
    <x v="2"/>
    <x v="1"/>
    <n v="0"/>
    <n v="609"/>
    <n v="30062"/>
    <x v="1"/>
    <x v="1"/>
    <n v="6"/>
    <s v="Fair"/>
    <n v="0"/>
    <n v="0.58419416021639003"/>
    <n v="0.11230196235183366"/>
    <n v="267689"/>
    <n v="3"/>
    <s v="North Kellyland"/>
    <s v="IA"/>
    <s v="Puerto Rico"/>
    <n v="0"/>
    <n v="2"/>
    <x v="0"/>
    <x v="0"/>
    <n v="0.67294802613138283"/>
    <s v="Review"/>
  </r>
  <r>
    <n v="657"/>
    <n v="52"/>
    <s v="Female"/>
    <x v="2"/>
    <x v="2"/>
    <n v="94292"/>
    <n v="684"/>
    <n v="11596"/>
    <x v="3"/>
    <x v="1"/>
    <n v="6"/>
    <s v="Good"/>
    <n v="21566.798407918552"/>
    <n v="0.228723522758225"/>
    <n v="6.5884117586900451E-2"/>
    <n v="176006"/>
    <n v="0"/>
    <s v="North Sherry"/>
    <s v="MH"/>
    <s v="Nicaragua"/>
    <n v="4"/>
    <n v="2"/>
    <x v="0"/>
    <x v="0"/>
    <n v="0.72220611965515247"/>
    <s v="Approve"/>
  </r>
  <r>
    <n v="658"/>
    <n v="20"/>
    <s v="Female"/>
    <x v="3"/>
    <x v="0"/>
    <n v="46485"/>
    <n v="714"/>
    <n v="13389"/>
    <x v="3"/>
    <x v="2"/>
    <n v="12"/>
    <s v="Excellent"/>
    <n v="10127.105113369907"/>
    <n v="0.21785748334666899"/>
    <n v="0.48827540935779146"/>
    <n v="27421"/>
    <n v="3"/>
    <s v="New Matthewborough"/>
    <s v="SD"/>
    <s v="Martinique"/>
    <n v="0"/>
    <n v="0"/>
    <x v="0"/>
    <x v="3"/>
    <n v="0.75432100645777433"/>
    <s v="Approve"/>
  </r>
  <r>
    <n v="659"/>
    <n v="38"/>
    <s v="Non-binary"/>
    <x v="2"/>
    <x v="0"/>
    <n v="57822"/>
    <n v="714"/>
    <n v="6533"/>
    <x v="2"/>
    <x v="1"/>
    <n v="4"/>
    <s v="Fair"/>
    <n v="17050.081933235218"/>
    <n v="0.29487188151975402"/>
    <n v="5.3561473124979504E-2"/>
    <n v="121972"/>
    <n v="4"/>
    <s v="Lake Gregoryburgh"/>
    <s v="CO"/>
    <s v="Peru"/>
    <n v="4"/>
    <n v="1"/>
    <x v="0"/>
    <x v="0"/>
    <n v="0.71815947425241133"/>
    <s v="Approve"/>
  </r>
  <r>
    <n v="660"/>
    <n v="19"/>
    <s v="Female"/>
    <x v="3"/>
    <x v="2"/>
    <n v="76878"/>
    <n v="689"/>
    <n v="5412"/>
    <x v="0"/>
    <x v="2"/>
    <n v="17"/>
    <s v="Fair"/>
    <n v="41981.013542954985"/>
    <n v="0.54607317493892904"/>
    <n v="2.6605315163849806E-2"/>
    <n v="203418"/>
    <n v="1"/>
    <s v="Nelsonview"/>
    <s v="TX"/>
    <s v="Belize"/>
    <n v="4"/>
    <n v="0"/>
    <x v="0"/>
    <x v="0"/>
    <n v="0.63707920670777352"/>
    <s v="Review"/>
  </r>
  <r>
    <n v="661"/>
    <n v="18"/>
    <s v="Male"/>
    <x v="1"/>
    <x v="0"/>
    <n v="63578"/>
    <n v="681"/>
    <n v="26888"/>
    <x v="0"/>
    <x v="1"/>
    <n v="12"/>
    <s v="Fair"/>
    <n v="6466.5693968630694"/>
    <n v="0.101710802429505"/>
    <n v="0.54255619677953104"/>
    <n v="49558"/>
    <n v="2"/>
    <s v="North Shannonmouth"/>
    <s v="IA"/>
    <s v="Venezuela"/>
    <n v="4"/>
    <n v="0"/>
    <x v="0"/>
    <x v="0"/>
    <n v="0.66364218658190899"/>
    <s v="Review"/>
  </r>
  <r>
    <n v="662"/>
    <n v="68"/>
    <s v="Non-binary"/>
    <x v="2"/>
    <x v="0"/>
    <n v="33305"/>
    <n v="0"/>
    <n v="0"/>
    <x v="1"/>
    <x v="0"/>
    <n v="2"/>
    <s v="Good"/>
    <n v="19870.482647392961"/>
    <n v="0.596621607788409"/>
    <n v="0"/>
    <n v="245787"/>
    <n v="3"/>
    <s v="East Brandimouth"/>
    <s v="WY"/>
    <s v="Cote d'Ivoire"/>
    <n v="4"/>
    <n v="2"/>
    <x v="0"/>
    <x v="0"/>
    <n v="0.3210135176634773"/>
    <s v="Reject"/>
  </r>
  <r>
    <n v="663"/>
    <n v="30"/>
    <s v="Female"/>
    <x v="3"/>
    <x v="3"/>
    <n v="118329"/>
    <n v="661"/>
    <n v="11351"/>
    <x v="2"/>
    <x v="0"/>
    <n v="13"/>
    <s v="Poor"/>
    <n v="38046.928704950587"/>
    <n v="0.32153511569395998"/>
    <e v="#DIV/0!"/>
    <n v="0"/>
    <n v="4"/>
    <s v="North Mark"/>
    <s v="NJ"/>
    <s v="Bouvet Island (Bouvetoya)"/>
    <n v="0"/>
    <n v="2"/>
    <x v="0"/>
    <x v="1"/>
    <e v="#DIV/0!"/>
    <e v="#DIV/0!"/>
  </r>
  <r>
    <n v="664"/>
    <n v="46"/>
    <s v="Non-binary"/>
    <x v="1"/>
    <x v="0"/>
    <n v="75059"/>
    <n v="712"/>
    <n v="43731"/>
    <x v="1"/>
    <x v="0"/>
    <n v="10"/>
    <s v="Good"/>
    <n v="22805.442134696688"/>
    <n v="0.30383354607304502"/>
    <n v="0.28789335088874257"/>
    <n v="151900"/>
    <n v="0"/>
    <s v="Davisberg"/>
    <s v="NE"/>
    <s v="Falkland Islands (Malvinas)"/>
    <n v="2"/>
    <n v="0"/>
    <x v="0"/>
    <x v="0"/>
    <n v="0.66771571044478251"/>
    <s v="Review"/>
  </r>
  <r>
    <n v="665"/>
    <n v="20"/>
    <s v="Female"/>
    <x v="2"/>
    <x v="0"/>
    <n v="77487"/>
    <n v="716"/>
    <n v="43574"/>
    <x v="1"/>
    <x v="2"/>
    <n v="17"/>
    <s v="Poor"/>
    <n v="18646.593171349843"/>
    <n v="0.240641567893322"/>
    <n v="0.27869880011256942"/>
    <n v="156348"/>
    <n v="2"/>
    <s v="Ryanside"/>
    <s v="MN"/>
    <s v="Bahrain"/>
    <n v="0"/>
    <n v="2"/>
    <x v="1"/>
    <x v="3"/>
    <n v="0.79028999183171178"/>
    <s v="Approve"/>
  </r>
  <r>
    <n v="666"/>
    <n v="62"/>
    <s v="Female"/>
    <x v="0"/>
    <x v="2"/>
    <n v="75900"/>
    <n v="651"/>
    <n v="49978"/>
    <x v="3"/>
    <x v="2"/>
    <n v="3"/>
    <s v="Good"/>
    <n v="20060.472111106155"/>
    <n v="0.26430134533736699"/>
    <n v="2.0171126447915406"/>
    <n v="24777"/>
    <n v="0"/>
    <s v="Mannside"/>
    <s v="AR"/>
    <s v="Latvia"/>
    <n v="2"/>
    <n v="0"/>
    <x v="1"/>
    <x v="0"/>
    <n v="0.30662040077381514"/>
    <s v="Reject"/>
  </r>
  <r>
    <n v="667"/>
    <n v="18"/>
    <s v="Male"/>
    <x v="2"/>
    <x v="1"/>
    <n v="27312"/>
    <n v="777"/>
    <n v="26528"/>
    <x v="2"/>
    <x v="2"/>
    <n v="5"/>
    <s v="Excellent"/>
    <n v="5904.1302193479351"/>
    <n v="0.21617348489118099"/>
    <n v="0.10042512596675462"/>
    <n v="264157"/>
    <n v="3"/>
    <s v="East Benjamin"/>
    <s v="NC"/>
    <s v="Palau"/>
    <n v="1"/>
    <n v="0"/>
    <x v="0"/>
    <x v="3"/>
    <n v="0.76039626267262816"/>
    <s v="Approve"/>
  </r>
  <r>
    <n v="668"/>
    <n v="35"/>
    <s v="Non-binary"/>
    <x v="3"/>
    <x v="0"/>
    <n v="78765"/>
    <n v="657"/>
    <n v="17624"/>
    <x v="0"/>
    <x v="0"/>
    <n v="16"/>
    <s v="Excellent"/>
    <n v="40255.101417685008"/>
    <n v="0.51107854272437003"/>
    <n v="6.6116942654131552E-2"/>
    <n v="266558"/>
    <n v="3"/>
    <s v="Katherineville"/>
    <s v="WV"/>
    <s v="Marshall Islands"/>
    <n v="0"/>
    <n v="0"/>
    <x v="0"/>
    <x v="2"/>
    <n v="0.72545304865186266"/>
    <s v="Approve"/>
  </r>
  <r>
    <n v="669"/>
    <n v="39"/>
    <s v="Male"/>
    <x v="1"/>
    <x v="3"/>
    <n v="28078"/>
    <n v="646"/>
    <n v="34286"/>
    <x v="0"/>
    <x v="2"/>
    <n v="1"/>
    <s v="Good"/>
    <n v="5989.8702937842754"/>
    <n v="0.21332966357234401"/>
    <n v="0.14650821934783631"/>
    <n v="234021"/>
    <n v="4"/>
    <s v="Mcclainfurt"/>
    <s v="DC"/>
    <s v="Saint Barthelemy"/>
    <n v="3"/>
    <n v="2"/>
    <x v="0"/>
    <x v="0"/>
    <n v="0.69381056816984055"/>
    <s v="Review"/>
  </r>
  <r>
    <n v="670"/>
    <n v="34"/>
    <s v="Non-binary"/>
    <x v="3"/>
    <x v="2"/>
    <n v="76210"/>
    <n v="710"/>
    <n v="14139"/>
    <x v="3"/>
    <x v="2"/>
    <n v="14"/>
    <s v="Good"/>
    <n v="42619.574952236828"/>
    <n v="0.55923861635266803"/>
    <n v="0.1163253720782907"/>
    <n v="121547"/>
    <n v="0"/>
    <s v="Jessicaview"/>
    <s v="NC"/>
    <s v="Myanmar"/>
    <n v="0"/>
    <n v="2"/>
    <x v="0"/>
    <x v="0"/>
    <n v="0.72451889623409704"/>
    <s v="Approve"/>
  </r>
  <r>
    <n v="671"/>
    <n v="66"/>
    <s v="Male"/>
    <x v="3"/>
    <x v="2"/>
    <n v="0"/>
    <n v="616"/>
    <n v="49216"/>
    <x v="0"/>
    <x v="0"/>
    <n v="8"/>
    <s v="Fair"/>
    <n v="0"/>
    <n v="0.15361482194706999"/>
    <n v="0.66260080509444375"/>
    <n v="74277"/>
    <n v="2"/>
    <s v="South Sandraborough"/>
    <s v="TN"/>
    <s v="Northern Mariana Islands"/>
    <n v="1"/>
    <n v="2"/>
    <x v="1"/>
    <x v="0"/>
    <n v="0.59517317017476801"/>
    <s v="Reject"/>
  </r>
  <r>
    <n v="672"/>
    <n v="42"/>
    <s v="Non-binary"/>
    <x v="1"/>
    <x v="2"/>
    <n v="0"/>
    <n v="705"/>
    <n v="0"/>
    <x v="2"/>
    <x v="1"/>
    <n v="8"/>
    <s v="Fair"/>
    <n v="0"/>
    <n v="0.36404119523238898"/>
    <e v="#DIV/0!"/>
    <n v="0"/>
    <n v="1"/>
    <s v="Port Rhonda"/>
    <s v="AS"/>
    <s v="Bahamas"/>
    <n v="4"/>
    <n v="0"/>
    <x v="0"/>
    <x v="1"/>
    <e v="#DIV/0!"/>
    <e v="#DIV/0!"/>
  </r>
  <r>
    <n v="673"/>
    <n v="30"/>
    <s v="Female"/>
    <x v="3"/>
    <x v="0"/>
    <n v="41169"/>
    <n v="724"/>
    <n v="40579"/>
    <x v="2"/>
    <x v="2"/>
    <n v="18"/>
    <s v="Poor"/>
    <n v="18249.702676403616"/>
    <n v="0.44328749001441897"/>
    <n v="0.14503066519893065"/>
    <n v="279796"/>
    <n v="3"/>
    <s v="East Tanyamouth"/>
    <s v="MH"/>
    <s v="Greece"/>
    <n v="2"/>
    <n v="1"/>
    <x v="1"/>
    <x v="0"/>
    <n v="0.65978539773366596"/>
    <s v="Review"/>
  </r>
  <r>
    <n v="674"/>
    <n v="40"/>
    <s v="Male"/>
    <x v="0"/>
    <x v="2"/>
    <n v="26503"/>
    <n v="645"/>
    <n v="23379"/>
    <x v="3"/>
    <x v="0"/>
    <n v="2"/>
    <s v="Poor"/>
    <n v="14845.143134784512"/>
    <n v="0.56013066953871304"/>
    <n v="0.11071279739354448"/>
    <n v="211168"/>
    <n v="2"/>
    <s v="Leeburgh"/>
    <s v="NC"/>
    <s v="Yemen"/>
    <n v="4"/>
    <n v="2"/>
    <x v="1"/>
    <x v="0"/>
    <n v="0.59648490632634388"/>
    <s v="Reject"/>
  </r>
  <r>
    <n v="675"/>
    <n v="55"/>
    <s v="Male"/>
    <x v="0"/>
    <x v="1"/>
    <n v="62139"/>
    <n v="646"/>
    <n v="18866"/>
    <x v="3"/>
    <x v="2"/>
    <n v="6"/>
    <s v="Good"/>
    <n v="9816.0875808385772"/>
    <n v="0.15796983506072801"/>
    <n v="0.21053923756807427"/>
    <n v="89608"/>
    <n v="0"/>
    <s v="Smithchester"/>
    <s v="NH"/>
    <s v="Palestinian Territory"/>
    <n v="0"/>
    <n v="1"/>
    <x v="0"/>
    <x v="2"/>
    <n v="0.79761231307927793"/>
    <s v="Approve"/>
  </r>
  <r>
    <n v="676"/>
    <n v="57"/>
    <s v="Female"/>
    <x v="1"/>
    <x v="0"/>
    <n v="85883"/>
    <n v="754"/>
    <n v="25813"/>
    <x v="3"/>
    <x v="2"/>
    <n v="11"/>
    <s v="Fair"/>
    <n v="34183.717642744858"/>
    <n v="0.39802659016039099"/>
    <n v="0.12531860043985066"/>
    <n v="205979"/>
    <n v="2"/>
    <s v="Jamiebury"/>
    <s v="WA"/>
    <s v="Dominican Republic"/>
    <n v="4"/>
    <n v="1"/>
    <x v="0"/>
    <x v="0"/>
    <n v="0.69063941397502371"/>
    <s v="Review"/>
  </r>
  <r>
    <n v="677"/>
    <n v="33"/>
    <s v="Female"/>
    <x v="2"/>
    <x v="0"/>
    <n v="60875"/>
    <n v="791"/>
    <n v="9538"/>
    <x v="0"/>
    <x v="2"/>
    <n v="10"/>
    <s v="Excellent"/>
    <n v="24947.359858110518"/>
    <n v="0.40981289294637402"/>
    <e v="#DIV/0!"/>
    <n v="0"/>
    <n v="1"/>
    <s v="North Dawnbury"/>
    <s v="AS"/>
    <s v="Angola"/>
    <n v="0"/>
    <n v="2"/>
    <x v="1"/>
    <x v="1"/>
    <e v="#DIV/0!"/>
    <e v="#DIV/0!"/>
  </r>
  <r>
    <n v="678"/>
    <n v="68"/>
    <s v="Male"/>
    <x v="0"/>
    <x v="0"/>
    <n v="0"/>
    <n v="0"/>
    <n v="24012"/>
    <x v="2"/>
    <x v="1"/>
    <n v="5"/>
    <s v="Fair"/>
    <n v="0"/>
    <n v="0.32035146505540002"/>
    <e v="#DIV/0!"/>
    <n v="0"/>
    <n v="0"/>
    <s v="Wilsonton"/>
    <s v="MD"/>
    <s v="Slovakia (Slovak Republic)"/>
    <n v="3"/>
    <n v="1"/>
    <x v="0"/>
    <x v="1"/>
    <e v="#DIV/0!"/>
    <e v="#DIV/0!"/>
  </r>
  <r>
    <n v="679"/>
    <n v="34"/>
    <s v="Male"/>
    <x v="0"/>
    <x v="2"/>
    <n v="24858"/>
    <n v="763"/>
    <n v="46303"/>
    <x v="0"/>
    <x v="0"/>
    <n v="3"/>
    <s v="Poor"/>
    <n v="12619.811668982278"/>
    <n v="0.50767606681882205"/>
    <n v="0.83602058319039452"/>
    <n v="55385"/>
    <n v="3"/>
    <s v="Lake Sara"/>
    <s v="MO"/>
    <s v="Liechtenstein"/>
    <n v="0"/>
    <n v="2"/>
    <x v="0"/>
    <x v="0"/>
    <n v="0.61960417442738558"/>
    <s v="Review"/>
  </r>
  <r>
    <n v="680"/>
    <n v="38"/>
    <s v="Non-binary"/>
    <x v="1"/>
    <x v="1"/>
    <n v="26858"/>
    <n v="783"/>
    <n v="11363"/>
    <x v="0"/>
    <x v="2"/>
    <n v="2"/>
    <s v="Fair"/>
    <n v="9106.7435278262528"/>
    <n v="0.33907005465136097"/>
    <n v="6.932040019521718E-2"/>
    <n v="163920"/>
    <n v="3"/>
    <s v="Odonnellchester"/>
    <s v="MN"/>
    <s v="Isle of Man"/>
    <n v="3"/>
    <n v="1"/>
    <x v="0"/>
    <x v="0"/>
    <n v="0.73241490356554828"/>
    <s v="Approve"/>
  </r>
  <r>
    <n v="681"/>
    <n v="22"/>
    <s v="Female"/>
    <x v="1"/>
    <x v="2"/>
    <n v="58345"/>
    <n v="732"/>
    <n v="35331"/>
    <x v="3"/>
    <x v="2"/>
    <n v="13"/>
    <s v="Fair"/>
    <n v="26198.918465933173"/>
    <n v="0.44903450965692299"/>
    <n v="0.29295776983607102"/>
    <n v="120601"/>
    <n v="3"/>
    <s v="Robertsburgh"/>
    <s v="NM"/>
    <s v="Timor-Leste"/>
    <n v="0"/>
    <n v="0"/>
    <x v="0"/>
    <x v="3"/>
    <n v="0.73203142646904218"/>
    <s v="Approve"/>
  </r>
  <r>
    <n v="682"/>
    <n v="31"/>
    <s v="Female"/>
    <x v="3"/>
    <x v="1"/>
    <n v="107986"/>
    <n v="777"/>
    <n v="33519"/>
    <x v="3"/>
    <x v="1"/>
    <n v="8"/>
    <s v="Good"/>
    <n v="48680.289589002859"/>
    <n v="0.45080185939846701"/>
    <n v="0.19650247980396066"/>
    <n v="170578"/>
    <n v="3"/>
    <s v="West Candice"/>
    <s v="DC"/>
    <s v="Montserrat"/>
    <n v="2"/>
    <n v="1"/>
    <x v="2"/>
    <x v="0"/>
    <n v="0.67079227955300103"/>
    <s v="Review"/>
  </r>
  <r>
    <n v="683"/>
    <n v="28"/>
    <s v="Female"/>
    <x v="1"/>
    <x v="3"/>
    <n v="0"/>
    <n v="726"/>
    <n v="39698"/>
    <x v="1"/>
    <x v="0"/>
    <n v="6"/>
    <s v="Good"/>
    <n v="0"/>
    <n v="0.16329503978804"/>
    <n v="0.3874487604918993"/>
    <n v="102460"/>
    <n v="0"/>
    <s v="Woodsborough"/>
    <s v="TN"/>
    <s v="Gabon"/>
    <n v="0"/>
    <n v="1"/>
    <x v="0"/>
    <x v="0"/>
    <n v="0.79618840263187485"/>
    <s v="Approve"/>
  </r>
  <r>
    <n v="684"/>
    <n v="64"/>
    <s v="Non-binary"/>
    <x v="1"/>
    <x v="3"/>
    <n v="56232"/>
    <n v="616"/>
    <n v="13412"/>
    <x v="2"/>
    <x v="1"/>
    <n v="19"/>
    <s v="Good"/>
    <n v="28330.127941915551"/>
    <n v="0.50380793750738995"/>
    <n v="0.11129828637815858"/>
    <n v="120505"/>
    <n v="3"/>
    <s v="East Courtneychester"/>
    <s v="UT"/>
    <s v="French Guiana"/>
    <n v="1"/>
    <n v="0"/>
    <x v="1"/>
    <x v="2"/>
    <n v="0.60037573924992915"/>
    <s v="Review"/>
  </r>
  <r>
    <n v="685"/>
    <n v="29"/>
    <s v="Female"/>
    <x v="3"/>
    <x v="0"/>
    <n v="33427"/>
    <n v="614"/>
    <n v="43889"/>
    <x v="1"/>
    <x v="1"/>
    <n v="17"/>
    <s v="Good"/>
    <n v="19764.338615980261"/>
    <n v="0.59126869345081101"/>
    <e v="#DIV/0!"/>
    <n v="0"/>
    <n v="1"/>
    <s v="Blakefurt"/>
    <s v="PR"/>
    <s v="Belize"/>
    <n v="2"/>
    <n v="1"/>
    <x v="1"/>
    <x v="1"/>
    <e v="#DIV/0!"/>
    <e v="#DIV/0!"/>
  </r>
  <r>
    <n v="686"/>
    <n v="21"/>
    <s v="Male"/>
    <x v="0"/>
    <x v="3"/>
    <n v="47106"/>
    <n v="679"/>
    <n v="26061"/>
    <x v="3"/>
    <x v="2"/>
    <n v="0"/>
    <s v="Excellent"/>
    <n v="10940.86956431824"/>
    <n v="0.232260636953217"/>
    <n v="0.61958537397175595"/>
    <n v="42062"/>
    <n v="3"/>
    <s v="Susanshire"/>
    <s v="AK"/>
    <s v="Bouvet Island (Bouvetoya)"/>
    <n v="0"/>
    <n v="0"/>
    <x v="0"/>
    <x v="3"/>
    <n v="0.70818251189746151"/>
    <s v="Approve"/>
  </r>
  <r>
    <n v="687"/>
    <n v="65"/>
    <s v="Female"/>
    <x v="0"/>
    <x v="1"/>
    <n v="0"/>
    <n v="764"/>
    <n v="11550"/>
    <x v="2"/>
    <x v="1"/>
    <n v="18"/>
    <s v="Excellent"/>
    <n v="0"/>
    <n v="0.49259276398390001"/>
    <n v="4.8658417906297789E-2"/>
    <n v="237369"/>
    <n v="1"/>
    <s v="Gutierrezview"/>
    <s v="SC"/>
    <s v="Nicaragua"/>
    <n v="1"/>
    <n v="2"/>
    <x v="2"/>
    <x v="0"/>
    <n v="0.68204604277912606"/>
    <s v="Review"/>
  </r>
  <r>
    <n v="688"/>
    <n v="28"/>
    <s v="Male"/>
    <x v="3"/>
    <x v="0"/>
    <n v="47881"/>
    <n v="680"/>
    <n v="29640"/>
    <x v="0"/>
    <x v="0"/>
    <n v="12"/>
    <s v="Good"/>
    <n v="8846.6460313009829"/>
    <n v="0.18476318438004599"/>
    <n v="0.12238123157468805"/>
    <n v="242194"/>
    <n v="3"/>
    <s v="Lake Edwin"/>
    <s v="NC"/>
    <s v="Fiji"/>
    <n v="0"/>
    <n v="0"/>
    <x v="0"/>
    <x v="3"/>
    <n v="0.82231702059327072"/>
    <s v="Approve"/>
  </r>
  <r>
    <n v="689"/>
    <n v="56"/>
    <s v="Male"/>
    <x v="1"/>
    <x v="3"/>
    <n v="27377"/>
    <n v="764"/>
    <n v="25336"/>
    <x v="3"/>
    <x v="1"/>
    <n v="8"/>
    <s v="Excellent"/>
    <n v="14816.963171021425"/>
    <n v="0.54121938747932297"/>
    <n v="0.13014711925700664"/>
    <n v="194672"/>
    <n v="1"/>
    <s v="Rogerhaven"/>
    <s v="MD"/>
    <s v="Guam"/>
    <n v="1"/>
    <n v="1"/>
    <x v="0"/>
    <x v="0"/>
    <n v="0.65116031546035735"/>
    <s v="Review"/>
  </r>
  <r>
    <n v="690"/>
    <n v="58"/>
    <s v="Female"/>
    <x v="3"/>
    <x v="2"/>
    <n v="85252"/>
    <n v="642"/>
    <n v="42477"/>
    <x v="1"/>
    <x v="1"/>
    <n v="18"/>
    <s v="Fair"/>
    <n v="39532.068161067109"/>
    <n v="0.46370839582727802"/>
    <n v="0.79112344483349473"/>
    <n v="53692"/>
    <n v="0"/>
    <s v="Vargashaven"/>
    <s v="FM"/>
    <s v="Sweden"/>
    <n v="0"/>
    <n v="1"/>
    <x v="0"/>
    <x v="2"/>
    <n v="0.58799612561845105"/>
    <s v="Reject"/>
  </r>
  <r>
    <n v="691"/>
    <n v="44"/>
    <s v="Non-binary"/>
    <x v="0"/>
    <x v="2"/>
    <n v="112969"/>
    <n v="611"/>
    <n v="9306"/>
    <x v="2"/>
    <x v="0"/>
    <n v="10"/>
    <s v="Excellent"/>
    <n v="40744.055213343287"/>
    <n v="0.36066580401121801"/>
    <e v="#DIV/0!"/>
    <n v="0"/>
    <n v="4"/>
    <s v="Angelaville"/>
    <s v="GU"/>
    <s v="Panama"/>
    <n v="3"/>
    <n v="0"/>
    <x v="0"/>
    <x v="1"/>
    <e v="#DIV/0!"/>
    <e v="#DIV/0!"/>
  </r>
  <r>
    <n v="692"/>
    <n v="45"/>
    <s v="Male"/>
    <x v="2"/>
    <x v="3"/>
    <n v="111228"/>
    <n v="709"/>
    <n v="14500"/>
    <x v="0"/>
    <x v="2"/>
    <n v="19"/>
    <s v="Fair"/>
    <n v="44465.473577595243"/>
    <n v="0.39976870552014998"/>
    <n v="0.11397399820785713"/>
    <n v="127222"/>
    <n v="1"/>
    <s v="Lake Gary"/>
    <s v="MA"/>
    <s v="Korea"/>
    <n v="0"/>
    <n v="0"/>
    <x v="0"/>
    <x v="3"/>
    <n v="0.7723856998134947"/>
    <s v="Approve"/>
  </r>
  <r>
    <n v="693"/>
    <n v="47"/>
    <s v="Female"/>
    <x v="2"/>
    <x v="0"/>
    <n v="0"/>
    <n v="694"/>
    <n v="16263"/>
    <x v="3"/>
    <x v="0"/>
    <n v="12"/>
    <s v="Excellent"/>
    <n v="0"/>
    <n v="0.52196708067956599"/>
    <n v="5.5788249580636197E-2"/>
    <n v="291513"/>
    <n v="2"/>
    <s v="South Bruce"/>
    <s v="NY"/>
    <s v="Turkmenistan"/>
    <n v="3"/>
    <n v="0"/>
    <x v="0"/>
    <x v="0"/>
    <n v="0.64069667032444744"/>
    <s v="Review"/>
  </r>
  <r>
    <n v="694"/>
    <n v="40"/>
    <s v="Male"/>
    <x v="3"/>
    <x v="0"/>
    <n v="0"/>
    <n v="0"/>
    <n v="38436"/>
    <x v="0"/>
    <x v="0"/>
    <n v="0"/>
    <s v="Good"/>
    <n v="0"/>
    <n v="0.49249844811705201"/>
    <n v="0.3978717237381475"/>
    <n v="96604"/>
    <n v="4"/>
    <s v="South Kevinfurt"/>
    <s v="FM"/>
    <s v="Guatemala"/>
    <n v="0"/>
    <n v="0"/>
    <x v="0"/>
    <x v="0"/>
    <n v="0.37267612081725487"/>
    <s v="Reject"/>
  </r>
  <r>
    <n v="695"/>
    <n v="47"/>
    <s v="Male"/>
    <x v="1"/>
    <x v="3"/>
    <n v="107091"/>
    <n v="795"/>
    <n v="47001"/>
    <x v="0"/>
    <x v="2"/>
    <n v="7"/>
    <s v="Excellent"/>
    <n v="33013.249029378589"/>
    <n v="0.308272861672583"/>
    <n v="0.1683187818276882"/>
    <n v="279238"/>
    <n v="4"/>
    <s v="Stevenburgh"/>
    <s v="OH"/>
    <s v="Malawi"/>
    <n v="4"/>
    <n v="1"/>
    <x v="0"/>
    <x v="0"/>
    <n v="0.72718771846602093"/>
    <s v="Approve"/>
  </r>
  <r>
    <n v="696"/>
    <n v="26"/>
    <s v="Male"/>
    <x v="0"/>
    <x v="2"/>
    <n v="0"/>
    <n v="617"/>
    <n v="21919"/>
    <x v="1"/>
    <x v="1"/>
    <n v="5"/>
    <s v="Poor"/>
    <n v="0"/>
    <n v="0.104084501376035"/>
    <n v="8.075557062013676E-2"/>
    <n v="271424"/>
    <n v="0"/>
    <s v="Carlashire"/>
    <s v="GU"/>
    <s v="Slovenia"/>
    <n v="3"/>
    <n v="1"/>
    <x v="0"/>
    <x v="0"/>
    <n v="0.72684575768538451"/>
    <s v="Approve"/>
  </r>
  <r>
    <n v="697"/>
    <n v="25"/>
    <s v="Male"/>
    <x v="2"/>
    <x v="1"/>
    <n v="42601"/>
    <n v="676"/>
    <n v="49106"/>
    <x v="2"/>
    <x v="1"/>
    <n v="5"/>
    <s v="Fair"/>
    <n v="21924.245104939477"/>
    <n v="0.51464156017322304"/>
    <e v="#DIV/0!"/>
    <n v="0"/>
    <n v="1"/>
    <s v="Port Jennifer"/>
    <s v="FM"/>
    <s v="Netherlands Antilles"/>
    <n v="2"/>
    <n v="1"/>
    <x v="1"/>
    <x v="1"/>
    <e v="#DIV/0!"/>
    <e v="#DIV/0!"/>
  </r>
  <r>
    <n v="698"/>
    <n v="58"/>
    <s v="Female"/>
    <x v="1"/>
    <x v="3"/>
    <n v="47410"/>
    <n v="673"/>
    <n v="48704"/>
    <x v="0"/>
    <x v="2"/>
    <n v="7"/>
    <s v="Excellent"/>
    <n v="14547.012519980517"/>
    <n v="0.30683426534445302"/>
    <n v="0.2486966201483887"/>
    <n v="195837"/>
    <n v="0"/>
    <s v="North Charlesburgh"/>
    <s v="MP"/>
    <s v="Brunei Darussalam"/>
    <n v="0"/>
    <n v="1"/>
    <x v="0"/>
    <x v="3"/>
    <n v="0.75732150747809734"/>
    <s v="Approve"/>
  </r>
  <r>
    <n v="699"/>
    <n v="44"/>
    <s v="Male"/>
    <x v="1"/>
    <x v="2"/>
    <n v="0"/>
    <n v="780"/>
    <n v="27080"/>
    <x v="1"/>
    <x v="2"/>
    <n v="14"/>
    <s v="Fair"/>
    <n v="0"/>
    <n v="0.25571903436804999"/>
    <n v="0.79077237552927437"/>
    <n v="34245"/>
    <n v="3"/>
    <s v="West Jason"/>
    <s v="AR"/>
    <s v="Mauritius"/>
    <n v="4"/>
    <n v="2"/>
    <x v="0"/>
    <x v="0"/>
    <n v="0.61179648125039687"/>
    <s v="Review"/>
  </r>
  <r>
    <n v="700"/>
    <n v="53"/>
    <s v="Female"/>
    <x v="1"/>
    <x v="2"/>
    <n v="0"/>
    <n v="0"/>
    <n v="7509"/>
    <x v="2"/>
    <x v="1"/>
    <n v="11"/>
    <s v="Poor"/>
    <n v="0"/>
    <n v="0.37930331898369002"/>
    <n v="2.8281101113693113E-2"/>
    <n v="265513"/>
    <n v="2"/>
    <s v="Maldonadomouth"/>
    <s v="HI"/>
    <s v="Saint Lucia"/>
    <n v="0"/>
    <n v="2"/>
    <x v="1"/>
    <x v="0"/>
    <n v="0.4805527840821544"/>
    <s v="Reject"/>
  </r>
  <r>
    <n v="701"/>
    <n v="25"/>
    <s v="Female"/>
    <x v="2"/>
    <x v="1"/>
    <n v="116032"/>
    <n v="738"/>
    <n v="10175"/>
    <x v="0"/>
    <x v="1"/>
    <n v="17"/>
    <s v="Good"/>
    <n v="22463.675893885953"/>
    <n v="0.193598971782663"/>
    <e v="#DIV/0!"/>
    <n v="0"/>
    <n v="2"/>
    <s v="Woodschester"/>
    <s v="PR"/>
    <s v="China"/>
    <n v="2"/>
    <n v="2"/>
    <x v="0"/>
    <x v="1"/>
    <e v="#DIV/0!"/>
    <e v="#DIV/0!"/>
  </r>
  <r>
    <n v="702"/>
    <n v="64"/>
    <s v="Non-binary"/>
    <x v="3"/>
    <x v="1"/>
    <n v="97395"/>
    <n v="734"/>
    <n v="21023"/>
    <x v="1"/>
    <x v="0"/>
    <n v="13"/>
    <s v="Excellent"/>
    <n v="55593.160442988228"/>
    <n v="0.57080096969031502"/>
    <n v="0.49823438796065883"/>
    <n v="42195"/>
    <n v="4"/>
    <s v="Mccoychester"/>
    <s v="FL"/>
    <s v="Comoros"/>
    <n v="4"/>
    <n v="1"/>
    <x v="0"/>
    <x v="0"/>
    <n v="0.55533505372299596"/>
    <s v="Reject"/>
  </r>
  <r>
    <n v="703"/>
    <n v="42"/>
    <s v="Male"/>
    <x v="2"/>
    <x v="1"/>
    <n v="117425"/>
    <n v="678"/>
    <n v="0"/>
    <x v="2"/>
    <x v="0"/>
    <n v="0"/>
    <s v="Good"/>
    <n v="18777.334516336428"/>
    <n v="0.159909171950917"/>
    <n v="0"/>
    <n v="98142"/>
    <n v="0"/>
    <s v="Rodriguezbury"/>
    <s v="AZ"/>
    <s v="New Zealand"/>
    <n v="3"/>
    <n v="1"/>
    <x v="0"/>
    <x v="0"/>
    <n v="0.7533605817480582"/>
    <s v="Approve"/>
  </r>
  <r>
    <n v="704"/>
    <n v="39"/>
    <s v="Non-binary"/>
    <x v="2"/>
    <x v="0"/>
    <n v="34570"/>
    <n v="763"/>
    <n v="0"/>
    <x v="1"/>
    <x v="2"/>
    <n v="10"/>
    <s v="Poor"/>
    <n v="5023.7396306534856"/>
    <n v="0.14532078769608001"/>
    <n v="0"/>
    <n v="133668"/>
    <n v="0"/>
    <s v="West Andrew"/>
    <s v="WA"/>
    <s v="Cyprus"/>
    <n v="4"/>
    <n v="2"/>
    <x v="1"/>
    <x v="0"/>
    <n v="0.79551487480228711"/>
    <s v="Approve"/>
  </r>
  <r>
    <n v="705"/>
    <n v="30"/>
    <s v="Female"/>
    <x v="2"/>
    <x v="2"/>
    <n v="98766"/>
    <n v="750"/>
    <n v="34011"/>
    <x v="2"/>
    <x v="0"/>
    <n v="5"/>
    <s v="Fair"/>
    <n v="37842.836438880178"/>
    <n v="0.38315651579369597"/>
    <n v="0.16616426376396673"/>
    <n v="204683"/>
    <n v="3"/>
    <s v="Ashleyfort"/>
    <s v="PR"/>
    <s v="Jamaica"/>
    <n v="3"/>
    <n v="1"/>
    <x v="0"/>
    <x v="0"/>
    <n v="0.68515352584243117"/>
    <s v="Review"/>
  </r>
  <r>
    <n v="706"/>
    <n v="54"/>
    <s v="Female"/>
    <x v="3"/>
    <x v="1"/>
    <n v="107581"/>
    <n v="666"/>
    <n v="44189"/>
    <x v="0"/>
    <x v="1"/>
    <n v="18"/>
    <s v="Good"/>
    <n v="10863.083636287571"/>
    <n v="0.10097585666881299"/>
    <n v="0.1817534940730321"/>
    <n v="243126"/>
    <n v="1"/>
    <s v="Amandatown"/>
    <s v="TX"/>
    <s v="Panama"/>
    <n v="4"/>
    <n v="1"/>
    <x v="1"/>
    <x v="0"/>
    <n v="0.7293565441847496"/>
    <s v="Approve"/>
  </r>
  <r>
    <n v="707"/>
    <n v="56"/>
    <s v="Male"/>
    <x v="3"/>
    <x v="0"/>
    <n v="45046"/>
    <n v="781"/>
    <n v="7798"/>
    <x v="2"/>
    <x v="2"/>
    <n v="18"/>
    <s v="Poor"/>
    <n v="5925.8040594426429"/>
    <n v="0.13155006125832799"/>
    <e v="#DIV/0!"/>
    <n v="0"/>
    <n v="1"/>
    <s v="South Erinburgh"/>
    <s v="MP"/>
    <s v="Swaziland"/>
    <n v="4"/>
    <n v="2"/>
    <x v="0"/>
    <x v="1"/>
    <e v="#DIV/0!"/>
    <e v="#DIV/0!"/>
  </r>
  <r>
    <n v="708"/>
    <n v="41"/>
    <s v="Male"/>
    <x v="0"/>
    <x v="0"/>
    <n v="81491"/>
    <n v="760"/>
    <n v="40031"/>
    <x v="1"/>
    <x v="1"/>
    <n v="2"/>
    <s v="Excellent"/>
    <n v="21738.966361121289"/>
    <n v="0.26676524231045501"/>
    <n v="0.34408629877943958"/>
    <n v="116340"/>
    <n v="2"/>
    <s v="West Jesse"/>
    <s v="AK"/>
    <s v="Croatia"/>
    <n v="1"/>
    <n v="0"/>
    <x v="2"/>
    <x v="3"/>
    <n v="0.68893094532875343"/>
    <s v="Review"/>
  </r>
  <r>
    <n v="709"/>
    <n v="39"/>
    <s v="Female"/>
    <x v="2"/>
    <x v="0"/>
    <n v="89285"/>
    <n v="678"/>
    <n v="25265"/>
    <x v="0"/>
    <x v="1"/>
    <n v="5"/>
    <s v="Excellent"/>
    <n v="17369.22365386636"/>
    <n v="0.194536861218193"/>
    <n v="0.12274573438532395"/>
    <n v="205832"/>
    <n v="4"/>
    <s v="South Reneemouth"/>
    <s v="KY"/>
    <s v="Bulgaria"/>
    <n v="0"/>
    <n v="0"/>
    <x v="0"/>
    <x v="3"/>
    <n v="0.81842312809081053"/>
    <s v="Approve"/>
  </r>
  <r>
    <n v="710"/>
    <n v="28"/>
    <s v="Non-binary"/>
    <x v="2"/>
    <x v="2"/>
    <n v="118917"/>
    <n v="605"/>
    <n v="0"/>
    <x v="3"/>
    <x v="1"/>
    <n v="16"/>
    <s v="Good"/>
    <n v="15746.467427141626"/>
    <n v="0.13241561279835201"/>
    <n v="0"/>
    <n v="84408"/>
    <n v="0"/>
    <s v="Raymondland"/>
    <s v="DC"/>
    <s v="Lebanon"/>
    <n v="2"/>
    <n v="1"/>
    <x v="0"/>
    <x v="0"/>
    <n v="0.72916420504938317"/>
    <s v="Approve"/>
  </r>
  <r>
    <n v="711"/>
    <n v="21"/>
    <s v="Female"/>
    <x v="2"/>
    <x v="2"/>
    <n v="45345"/>
    <n v="612"/>
    <n v="37568"/>
    <x v="1"/>
    <x v="0"/>
    <n v="5"/>
    <s v="Excellent"/>
    <n v="24637.11169036389"/>
    <n v="0.54332587254082898"/>
    <n v="0.40874768795560873"/>
    <n v="91910"/>
    <n v="0"/>
    <s v="Deborahbury"/>
    <s v="ND"/>
    <s v="Russian Federation"/>
    <n v="2"/>
    <n v="0"/>
    <x v="0"/>
    <x v="2"/>
    <n v="0.52725270064662955"/>
    <s v="Reject"/>
  </r>
  <r>
    <n v="712"/>
    <n v="53"/>
    <s v="Non-binary"/>
    <x v="2"/>
    <x v="0"/>
    <n v="98755"/>
    <n v="714"/>
    <n v="25805"/>
    <x v="0"/>
    <x v="2"/>
    <n v="15"/>
    <s v="Good"/>
    <n v="50090.92767186142"/>
    <n v="0.50722421823564801"/>
    <n v="0.55207308202473149"/>
    <n v="46742"/>
    <n v="4"/>
    <s v="Port Jamesfurt"/>
    <s v="TX"/>
    <s v="Hong Kong"/>
    <n v="0"/>
    <n v="2"/>
    <x v="2"/>
    <x v="0"/>
    <n v="0.65475145145769265"/>
    <s v="Review"/>
  </r>
  <r>
    <n v="713"/>
    <n v="26"/>
    <s v="Female"/>
    <x v="2"/>
    <x v="2"/>
    <n v="51478"/>
    <n v="768"/>
    <n v="8763"/>
    <x v="3"/>
    <x v="0"/>
    <n v="2"/>
    <s v="Excellent"/>
    <n v="10818.708460877171"/>
    <n v="0.21016178679974301"/>
    <n v="3.1736086715606564E-2"/>
    <n v="276121"/>
    <n v="2"/>
    <s v="New Gregoryland"/>
    <s v="KY"/>
    <s v="Western Sahara"/>
    <n v="1"/>
    <n v="2"/>
    <x v="0"/>
    <x v="3"/>
    <n v="0.77193757995028911"/>
    <s v="Approve"/>
  </r>
  <r>
    <n v="714"/>
    <n v="68"/>
    <s v="Male"/>
    <x v="2"/>
    <x v="0"/>
    <n v="32976"/>
    <n v="737"/>
    <n v="27312"/>
    <x v="1"/>
    <x v="1"/>
    <n v="5"/>
    <s v="Good"/>
    <n v="7010.4781066130008"/>
    <n v="0.21259334384440201"/>
    <e v="#DIV/0!"/>
    <n v="0"/>
    <n v="0"/>
    <s v="East Emmaland"/>
    <s v="SC"/>
    <s v="Fiji"/>
    <n v="3"/>
    <n v="2"/>
    <x v="1"/>
    <x v="1"/>
    <e v="#DIV/0!"/>
    <e v="#DIV/0!"/>
  </r>
  <r>
    <n v="715"/>
    <n v="56"/>
    <s v="Female"/>
    <x v="2"/>
    <x v="3"/>
    <n v="115777"/>
    <n v="672"/>
    <n v="14572"/>
    <x v="0"/>
    <x v="2"/>
    <n v="0"/>
    <s v="Poor"/>
    <n v="51776.28743010373"/>
    <n v="0.447207022380125"/>
    <n v="7.3939516947432518E-2"/>
    <n v="197080"/>
    <n v="2"/>
    <s v="South Ambershire"/>
    <s v="CA"/>
    <s v="Yemen"/>
    <n v="4"/>
    <n v="0"/>
    <x v="0"/>
    <x v="0"/>
    <n v="0.6497166565631427"/>
    <s v="Review"/>
  </r>
  <r>
    <n v="716"/>
    <n v="52"/>
    <s v="Female"/>
    <x v="2"/>
    <x v="2"/>
    <n v="89205"/>
    <n v="677"/>
    <n v="43184"/>
    <x v="2"/>
    <x v="0"/>
    <n v="4"/>
    <s v="Good"/>
    <n v="25872.117812355656"/>
    <n v="0.29002990653388999"/>
    <n v="0.24423129128585649"/>
    <n v="176816"/>
    <n v="0"/>
    <s v="Lake Justinfort"/>
    <s v="GA"/>
    <s v="Bermuda"/>
    <n v="1"/>
    <n v="2"/>
    <x v="0"/>
    <x v="3"/>
    <n v="0.66503365867155062"/>
    <s v="Review"/>
  </r>
  <r>
    <n v="717"/>
    <n v="53"/>
    <s v="Non-binary"/>
    <x v="1"/>
    <x v="0"/>
    <n v="86686"/>
    <n v="745"/>
    <n v="25179"/>
    <x v="0"/>
    <x v="0"/>
    <n v="0"/>
    <s v="Fair"/>
    <n v="36406.806741067128"/>
    <n v="0.41998485039184102"/>
    <n v="8.4883811090621625E-2"/>
    <n v="296629"/>
    <n v="4"/>
    <s v="Wilsonshire"/>
    <s v="CO"/>
    <s v="Malta"/>
    <n v="0"/>
    <n v="1"/>
    <x v="0"/>
    <x v="3"/>
    <n v="0.78813889377543445"/>
    <s v="Approve"/>
  </r>
  <r>
    <n v="718"/>
    <n v="49"/>
    <s v="Non-binary"/>
    <x v="0"/>
    <x v="0"/>
    <n v="81262"/>
    <n v="626"/>
    <n v="23172"/>
    <x v="3"/>
    <x v="0"/>
    <n v="13"/>
    <s v="Excellent"/>
    <n v="27211.403425128061"/>
    <n v="0.334860124352441"/>
    <n v="0.10286779721211045"/>
    <n v="225260"/>
    <n v="1"/>
    <s v="Dennisborough"/>
    <s v="ND"/>
    <s v="Comoros"/>
    <n v="0"/>
    <n v="2"/>
    <x v="1"/>
    <x v="2"/>
    <n v="0.7571906254740679"/>
    <s v="Approve"/>
  </r>
  <r>
    <n v="719"/>
    <n v="41"/>
    <s v="Female"/>
    <x v="0"/>
    <x v="1"/>
    <n v="34877"/>
    <n v="752"/>
    <n v="10925"/>
    <x v="2"/>
    <x v="1"/>
    <n v="1"/>
    <s v="Excellent"/>
    <n v="7430.4502168286826"/>
    <n v="0.213047286659652"/>
    <n v="4.9681899417459832E-2"/>
    <n v="219899"/>
    <n v="0"/>
    <s v="New Toni"/>
    <s v="IA"/>
    <s v="Pitcairn Islands"/>
    <n v="1"/>
    <n v="1"/>
    <x v="0"/>
    <x v="3"/>
    <n v="0.7603716563408347"/>
    <s v="Approve"/>
  </r>
  <r>
    <n v="720"/>
    <n v="52"/>
    <s v="Non-binary"/>
    <x v="0"/>
    <x v="3"/>
    <n v="71150"/>
    <n v="750"/>
    <n v="7117"/>
    <x v="0"/>
    <x v="1"/>
    <n v="14"/>
    <s v="Excellent"/>
    <n v="27672.787957135944"/>
    <n v="0.38893588133711798"/>
    <n v="8.8301343689127662E-2"/>
    <n v="80599"/>
    <n v="0"/>
    <s v="Mullenville"/>
    <s v="WY"/>
    <s v="Germany"/>
    <n v="2"/>
    <n v="1"/>
    <x v="0"/>
    <x v="0"/>
    <n v="0.69899230019437242"/>
    <s v="Review"/>
  </r>
  <r>
    <n v="721"/>
    <n v="31"/>
    <s v="Female"/>
    <x v="0"/>
    <x v="3"/>
    <n v="74781"/>
    <n v="0"/>
    <n v="0"/>
    <x v="0"/>
    <x v="2"/>
    <n v="9"/>
    <s v="Excellent"/>
    <n v="27923.20755335574"/>
    <n v="0.373399761347879"/>
    <n v="0"/>
    <n v="80406"/>
    <n v="2"/>
    <s v="Morristown"/>
    <s v="MP"/>
    <s v="Finland"/>
    <n v="0"/>
    <n v="2"/>
    <x v="0"/>
    <x v="0"/>
    <n v="0.48798007159563628"/>
    <s v="Reject"/>
  </r>
  <r>
    <n v="722"/>
    <n v="20"/>
    <s v="Non-binary"/>
    <x v="3"/>
    <x v="1"/>
    <n v="0"/>
    <n v="601"/>
    <n v="33907"/>
    <x v="2"/>
    <x v="1"/>
    <n v="0"/>
    <s v="Good"/>
    <n v="0"/>
    <n v="0.168884668157815"/>
    <n v="0.1251554892790834"/>
    <n v="270919"/>
    <n v="3"/>
    <s v="South Jeffrey"/>
    <s v="ME"/>
    <s v="Ukraine"/>
    <n v="4"/>
    <n v="1"/>
    <x v="1"/>
    <x v="0"/>
    <n v="0.69141461280795002"/>
    <s v="Review"/>
  </r>
  <r>
    <n v="723"/>
    <n v="42"/>
    <s v="Female"/>
    <x v="1"/>
    <x v="3"/>
    <n v="63374"/>
    <n v="616"/>
    <n v="23323"/>
    <x v="1"/>
    <x v="1"/>
    <n v="9"/>
    <s v="Good"/>
    <n v="30197.147992614024"/>
    <n v="0.47649111611408501"/>
    <e v="#DIV/0!"/>
    <n v="0"/>
    <n v="2"/>
    <s v="West Donland"/>
    <s v="ID"/>
    <s v="Cameroon"/>
    <n v="0"/>
    <n v="2"/>
    <x v="2"/>
    <x v="1"/>
    <e v="#DIV/0!"/>
    <e v="#DIV/0!"/>
  </r>
  <r>
    <n v="724"/>
    <n v="22"/>
    <s v="Non-binary"/>
    <x v="3"/>
    <x v="0"/>
    <n v="105411"/>
    <n v="785"/>
    <n v="19908"/>
    <x v="3"/>
    <x v="0"/>
    <n v="17"/>
    <s v="Excellent"/>
    <n v="52743.663891071308"/>
    <n v="0.50036204846810395"/>
    <e v="#DIV/0!"/>
    <n v="0"/>
    <n v="4"/>
    <s v="Smithberg"/>
    <s v="IL"/>
    <s v="Eritrea"/>
    <n v="4"/>
    <n v="1"/>
    <x v="0"/>
    <x v="1"/>
    <e v="#DIV/0!"/>
    <e v="#DIV/0!"/>
  </r>
  <r>
    <n v="725"/>
    <n v="30"/>
    <s v="Female"/>
    <x v="1"/>
    <x v="2"/>
    <n v="0"/>
    <n v="746"/>
    <n v="31409"/>
    <x v="2"/>
    <x v="0"/>
    <n v="14"/>
    <s v="Fair"/>
    <n v="0"/>
    <n v="0.377089366113386"/>
    <n v="0.15178489448173546"/>
    <n v="206931"/>
    <n v="0"/>
    <s v="Lake Lauramouth"/>
    <s v="OH"/>
    <s v="Luxembourg"/>
    <n v="2"/>
    <n v="2"/>
    <x v="0"/>
    <x v="0"/>
    <n v="0.68807176682519267"/>
    <s v="Review"/>
  </r>
  <r>
    <n v="726"/>
    <n v="32"/>
    <s v="Male"/>
    <x v="3"/>
    <x v="3"/>
    <n v="65874"/>
    <n v="661"/>
    <n v="16475"/>
    <x v="3"/>
    <x v="2"/>
    <n v="19"/>
    <s v="Excellent"/>
    <n v="31317.195775947632"/>
    <n v="0.475410568296257"/>
    <n v="5.6514326681965842E-2"/>
    <n v="291519"/>
    <n v="0"/>
    <s v="East Charlesborough"/>
    <s v="MA"/>
    <s v="Mongolia"/>
    <n v="3"/>
    <n v="1"/>
    <x v="0"/>
    <x v="0"/>
    <n v="0.63985174195250749"/>
    <s v="Review"/>
  </r>
  <r>
    <n v="727"/>
    <n v="47"/>
    <s v="Non-binary"/>
    <x v="2"/>
    <x v="1"/>
    <n v="75406"/>
    <n v="0"/>
    <n v="11193"/>
    <x v="2"/>
    <x v="2"/>
    <n v="18"/>
    <s v="Good"/>
    <n v="25755.886650694498"/>
    <n v="0.34156282856396702"/>
    <n v="0.20101648647677886"/>
    <n v="55682"/>
    <n v="2"/>
    <s v="North Dannyhaven"/>
    <s v="AZ"/>
    <s v="Belarus"/>
    <n v="0"/>
    <n v="0"/>
    <x v="0"/>
    <x v="2"/>
    <n v="0.45732785413545407"/>
    <s v="Reject"/>
  </r>
  <r>
    <n v="728"/>
    <n v="57"/>
    <s v="Non-binary"/>
    <x v="2"/>
    <x v="1"/>
    <n v="43659"/>
    <n v="639"/>
    <n v="16108"/>
    <x v="3"/>
    <x v="1"/>
    <n v="12"/>
    <s v="Excellent"/>
    <n v="22609.407740208651"/>
    <n v="0.51786361896077904"/>
    <e v="#DIV/0!"/>
    <n v="0"/>
    <n v="0"/>
    <s v="Lake Antoniostad"/>
    <s v="NM"/>
    <s v="South Georgia and the South Sandwich Islands"/>
    <n v="0"/>
    <n v="2"/>
    <x v="0"/>
    <x v="1"/>
    <e v="#DIV/0!"/>
    <e v="#DIV/0!"/>
  </r>
  <r>
    <n v="729"/>
    <n v="57"/>
    <s v="Non-binary"/>
    <x v="1"/>
    <x v="2"/>
    <n v="0"/>
    <n v="659"/>
    <n v="20485"/>
    <x v="2"/>
    <x v="0"/>
    <n v="17"/>
    <s v="Poor"/>
    <n v="0"/>
    <n v="0.233870347943859"/>
    <n v="0.17320830655798694"/>
    <n v="118268"/>
    <n v="3"/>
    <s v="New Stephanie"/>
    <s v="OH"/>
    <s v="Solomon Islands"/>
    <n v="0"/>
    <n v="0"/>
    <x v="0"/>
    <x v="0"/>
    <n v="0.78808612319413385"/>
    <s v="Approve"/>
  </r>
  <r>
    <n v="730"/>
    <n v="21"/>
    <s v="Female"/>
    <x v="3"/>
    <x v="2"/>
    <n v="80750"/>
    <n v="753"/>
    <n v="40310"/>
    <x v="2"/>
    <x v="2"/>
    <n v="6"/>
    <s v="Poor"/>
    <n v="26331.396798723366"/>
    <n v="0.32608540927211599"/>
    <n v="0.19974827059919525"/>
    <n v="201804"/>
    <n v="1"/>
    <s v="Lake Linda"/>
    <s v="NM"/>
    <s v="Kazakhstan"/>
    <n v="1"/>
    <n v="0"/>
    <x v="0"/>
    <x v="3"/>
    <n v="0.69689138976519283"/>
    <s v="Review"/>
  </r>
  <r>
    <n v="731"/>
    <n v="35"/>
    <s v="Non-binary"/>
    <x v="1"/>
    <x v="2"/>
    <n v="68402"/>
    <n v="0"/>
    <n v="34844"/>
    <x v="1"/>
    <x v="1"/>
    <n v="19"/>
    <s v="Poor"/>
    <n v="23642.17325348677"/>
    <n v="0.34563570149245298"/>
    <n v="0.51332518157309326"/>
    <n v="67879"/>
    <n v="0"/>
    <s v="New Valerie"/>
    <s v="MI"/>
    <s v="Antigua and Barbuda"/>
    <n v="3"/>
    <n v="1"/>
    <x v="0"/>
    <x v="0"/>
    <n v="0.29364425323764548"/>
    <s v="Reject"/>
  </r>
  <r>
    <n v="732"/>
    <n v="49"/>
    <s v="Male"/>
    <x v="1"/>
    <x v="2"/>
    <n v="22016"/>
    <n v="724"/>
    <n v="31617"/>
    <x v="3"/>
    <x v="2"/>
    <n v="6"/>
    <s v="Excellent"/>
    <n v="7622.4035434168991"/>
    <n v="0.34622109117991001"/>
    <n v="0.10699637220131575"/>
    <n v="295496"/>
    <n v="0"/>
    <s v="Michaelshire"/>
    <s v="VI"/>
    <s v="Jersey"/>
    <n v="0"/>
    <n v="2"/>
    <x v="0"/>
    <x v="3"/>
    <n v="0.79651217598354163"/>
    <s v="Approve"/>
  </r>
  <r>
    <n v="733"/>
    <n v="43"/>
    <s v="Male"/>
    <x v="1"/>
    <x v="1"/>
    <n v="107748"/>
    <n v="681"/>
    <n v="47928"/>
    <x v="0"/>
    <x v="2"/>
    <n v="10"/>
    <s v="Poor"/>
    <n v="41138.957558972637"/>
    <n v="0.38180715706066598"/>
    <n v="0.33344696837930915"/>
    <n v="143735"/>
    <n v="4"/>
    <s v="Lake Diane"/>
    <s v="DE"/>
    <s v="Northern Mariana Islands"/>
    <n v="0"/>
    <n v="0"/>
    <x v="0"/>
    <x v="3"/>
    <n v="0.72143512587260505"/>
    <s v="Approve"/>
  </r>
  <r>
    <n v="734"/>
    <n v="18"/>
    <s v="Non-binary"/>
    <x v="3"/>
    <x v="0"/>
    <n v="65344"/>
    <n v="724"/>
    <n v="0"/>
    <x v="0"/>
    <x v="1"/>
    <n v="2"/>
    <s v="Excellent"/>
    <n v="11796.699778675607"/>
    <n v="0.18053225665211201"/>
    <n v="0"/>
    <n v="77683"/>
    <n v="3"/>
    <s v="Christineside"/>
    <s v="MH"/>
    <s v="Angola"/>
    <n v="4"/>
    <n v="1"/>
    <x v="0"/>
    <x v="0"/>
    <n v="0.7676181007821441"/>
    <s v="Approve"/>
  </r>
  <r>
    <n v="735"/>
    <n v="38"/>
    <s v="Male"/>
    <x v="1"/>
    <x v="1"/>
    <n v="34012"/>
    <n v="643"/>
    <n v="39075"/>
    <x v="3"/>
    <x v="0"/>
    <n v="16"/>
    <s v="Excellent"/>
    <n v="19819.124808545428"/>
    <n v="0.58270977327253404"/>
    <e v="#DIV/0!"/>
    <n v="0"/>
    <n v="0"/>
    <s v="Weaverstad"/>
    <s v="VT"/>
    <s v="Bahrain"/>
    <n v="3"/>
    <n v="2"/>
    <x v="0"/>
    <x v="1"/>
    <e v="#DIV/0!"/>
    <e v="#DIV/0!"/>
  </r>
  <r>
    <n v="736"/>
    <n v="47"/>
    <s v="Male"/>
    <x v="2"/>
    <x v="0"/>
    <n v="22263"/>
    <n v="717"/>
    <n v="21376"/>
    <x v="0"/>
    <x v="0"/>
    <n v="9"/>
    <s v="Good"/>
    <n v="5517.1660933672974"/>
    <n v="0.24781772866942001"/>
    <n v="0.1615929484514261"/>
    <n v="132283"/>
    <n v="3"/>
    <s v="Ronaldstad"/>
    <s v="MH"/>
    <s v="Ukraine"/>
    <n v="0"/>
    <n v="1"/>
    <x v="0"/>
    <x v="3"/>
    <n v="0.81200275837555547"/>
    <s v="Approve"/>
  </r>
  <r>
    <n v="737"/>
    <n v="40"/>
    <s v="Male"/>
    <x v="2"/>
    <x v="2"/>
    <n v="63774"/>
    <n v="790"/>
    <n v="34778"/>
    <x v="1"/>
    <x v="0"/>
    <n v="3"/>
    <s v="Fair"/>
    <n v="30249.022531950137"/>
    <n v="0.47431590510161098"/>
    <n v="0.15546088892266294"/>
    <n v="223709"/>
    <n v="4"/>
    <s v="Andrewfort"/>
    <s v="MT"/>
    <s v="Cocos (Keeling) Islands"/>
    <n v="0"/>
    <n v="1"/>
    <x v="0"/>
    <x v="0"/>
    <n v="0.77772416179609516"/>
    <s v="Approve"/>
  </r>
  <r>
    <n v="738"/>
    <n v="35"/>
    <s v="Male"/>
    <x v="1"/>
    <x v="3"/>
    <n v="0"/>
    <n v="703"/>
    <n v="40523"/>
    <x v="0"/>
    <x v="1"/>
    <n v="11"/>
    <s v="Good"/>
    <n v="0"/>
    <n v="0.119127850326037"/>
    <e v="#DIV/0!"/>
    <n v="0"/>
    <n v="1"/>
    <s v="North Jamesland"/>
    <s v="NM"/>
    <s v="Argentina"/>
    <n v="0"/>
    <n v="1"/>
    <x v="1"/>
    <x v="1"/>
    <e v="#DIV/0!"/>
    <e v="#DIV/0!"/>
  </r>
  <r>
    <n v="739"/>
    <n v="68"/>
    <s v="Non-binary"/>
    <x v="0"/>
    <x v="3"/>
    <n v="31290"/>
    <n v="723"/>
    <n v="32077"/>
    <x v="3"/>
    <x v="1"/>
    <n v="19"/>
    <s v="Excellent"/>
    <n v="7457.1797576402187"/>
    <n v="0.23832469663279701"/>
    <n v="0.12319870337368648"/>
    <n v="260368"/>
    <n v="0"/>
    <s v="West Melissastad"/>
    <s v="NM"/>
    <s v="Haiti"/>
    <n v="1"/>
    <n v="1"/>
    <x v="1"/>
    <x v="3"/>
    <n v="0.72519618366875704"/>
    <s v="Approve"/>
  </r>
  <r>
    <n v="740"/>
    <n v="23"/>
    <s v="Non-binary"/>
    <x v="1"/>
    <x v="0"/>
    <n v="111803"/>
    <n v="660"/>
    <n v="19324"/>
    <x v="1"/>
    <x v="2"/>
    <n v="14"/>
    <s v="Poor"/>
    <n v="49170.990920934848"/>
    <n v="0.439800281932818"/>
    <e v="#DIV/0!"/>
    <n v="0"/>
    <n v="0"/>
    <s v="Lake Nicholasstad"/>
    <s v="IA"/>
    <s v="Iraq"/>
    <n v="3"/>
    <n v="2"/>
    <x v="0"/>
    <x v="1"/>
    <e v="#DIV/0!"/>
    <e v="#DIV/0!"/>
  </r>
  <r>
    <n v="741"/>
    <n v="49"/>
    <s v="Male"/>
    <x v="2"/>
    <x v="2"/>
    <n v="0"/>
    <n v="0"/>
    <n v="6113"/>
    <x v="3"/>
    <x v="1"/>
    <n v="8"/>
    <s v="Good"/>
    <n v="0"/>
    <n v="0.56373423029091296"/>
    <n v="0.11129317093596956"/>
    <n v="54927"/>
    <n v="0"/>
    <s v="East William"/>
    <s v="CA"/>
    <s v="Portugal"/>
    <n v="0"/>
    <n v="1"/>
    <x v="0"/>
    <x v="0"/>
    <n v="0.40862109672553215"/>
    <s v="Reject"/>
  </r>
  <r>
    <n v="742"/>
    <n v="63"/>
    <s v="Male"/>
    <x v="1"/>
    <x v="2"/>
    <n v="118530"/>
    <n v="677"/>
    <n v="45428"/>
    <x v="0"/>
    <x v="2"/>
    <n v="19"/>
    <s v="Excellent"/>
    <n v="43767.894710929482"/>
    <n v="0.36925583996397099"/>
    <e v="#DIV/0!"/>
    <n v="0"/>
    <n v="1"/>
    <s v="Clarkport"/>
    <s v="WA"/>
    <s v="Kuwait"/>
    <n v="0"/>
    <n v="1"/>
    <x v="0"/>
    <x v="1"/>
    <e v="#DIV/0!"/>
    <e v="#DIV/0!"/>
  </r>
  <r>
    <n v="743"/>
    <n v="18"/>
    <s v="Male"/>
    <x v="3"/>
    <x v="3"/>
    <n v="118550"/>
    <n v="753"/>
    <n v="17210"/>
    <x v="1"/>
    <x v="1"/>
    <n v="0"/>
    <s v="Good"/>
    <n v="20413.44226133405"/>
    <n v="0.17219268039927499"/>
    <n v="6.6612994372150278E-2"/>
    <n v="258358"/>
    <n v="3"/>
    <s v="West Kevinborough"/>
    <s v="TX"/>
    <s v="Tajikistan"/>
    <n v="1"/>
    <n v="1"/>
    <x v="2"/>
    <x v="3"/>
    <n v="0.76968626367245407"/>
    <s v="Approve"/>
  </r>
  <r>
    <n v="744"/>
    <n v="42"/>
    <s v="Female"/>
    <x v="2"/>
    <x v="1"/>
    <n v="0"/>
    <n v="758"/>
    <n v="0"/>
    <x v="2"/>
    <x v="1"/>
    <n v="2"/>
    <s v="Excellent"/>
    <n v="0"/>
    <n v="0.28431151319179598"/>
    <n v="0"/>
    <n v="193666"/>
    <n v="2"/>
    <s v="Lewisborough"/>
    <s v="GU"/>
    <s v="Swaziland"/>
    <n v="1"/>
    <n v="1"/>
    <x v="0"/>
    <x v="0"/>
    <n v="0.75159543493135006"/>
    <s v="Approve"/>
  </r>
  <r>
    <n v="745"/>
    <n v="28"/>
    <s v="Female"/>
    <x v="3"/>
    <x v="0"/>
    <n v="21528"/>
    <n v="602"/>
    <n v="19837"/>
    <x v="1"/>
    <x v="0"/>
    <n v="10"/>
    <s v="Good"/>
    <n v="6937.6739793469296"/>
    <n v="0.32226281955346198"/>
    <n v="0.21187490654305427"/>
    <n v="93626"/>
    <n v="1"/>
    <s v="Port Alisonberg"/>
    <s v="IA"/>
    <s v="Venezuela"/>
    <n v="1"/>
    <n v="1"/>
    <x v="0"/>
    <x v="2"/>
    <n v="0.62850172838090601"/>
    <s v="Review"/>
  </r>
  <r>
    <n v="746"/>
    <n v="39"/>
    <s v="Non-binary"/>
    <x v="3"/>
    <x v="2"/>
    <n v="24597"/>
    <n v="706"/>
    <n v="40751"/>
    <x v="3"/>
    <x v="1"/>
    <n v="8"/>
    <s v="Fair"/>
    <n v="13790.840228460042"/>
    <n v="0.56067163590925895"/>
    <n v="0.1471420834085575"/>
    <n v="276950"/>
    <n v="0"/>
    <s v="Lake Calvin"/>
    <s v="ID"/>
    <s v="Palestinian Territory"/>
    <n v="3"/>
    <n v="0"/>
    <x v="0"/>
    <x v="0"/>
    <n v="0.61614787032328866"/>
    <s v="Review"/>
  </r>
  <r>
    <n v="747"/>
    <n v="69"/>
    <s v="Female"/>
    <x v="1"/>
    <x v="2"/>
    <n v="78769"/>
    <n v="696"/>
    <n v="42025"/>
    <x v="2"/>
    <x v="2"/>
    <n v="16"/>
    <s v="Poor"/>
    <n v="30372.97089712564"/>
    <n v="0.38559548676669297"/>
    <n v="0.18017226226050273"/>
    <n v="233249"/>
    <n v="4"/>
    <s v="Garciaton"/>
    <s v="MI"/>
    <s v="Turks and Caicos Islands"/>
    <n v="2"/>
    <n v="2"/>
    <x v="2"/>
    <x v="0"/>
    <n v="0.65762023485122489"/>
    <s v="Review"/>
  </r>
  <r>
    <n v="748"/>
    <n v="29"/>
    <s v="Non-binary"/>
    <x v="2"/>
    <x v="2"/>
    <n v="80664"/>
    <n v="0"/>
    <n v="49647"/>
    <x v="0"/>
    <x v="1"/>
    <n v="11"/>
    <s v="Good"/>
    <n v="44625.914665824188"/>
    <n v="0.55323210683606305"/>
    <n v="0.17961686655451239"/>
    <n v="276405"/>
    <n v="0"/>
    <s v="Davidbury"/>
    <s v="FM"/>
    <s v="Rwanda"/>
    <n v="2"/>
    <n v="2"/>
    <x v="0"/>
    <x v="0"/>
    <n v="0.29810699463827861"/>
    <s v="Reject"/>
  </r>
  <r>
    <n v="749"/>
    <n v="43"/>
    <s v="Male"/>
    <x v="1"/>
    <x v="1"/>
    <n v="115758"/>
    <n v="716"/>
    <n v="0"/>
    <x v="0"/>
    <x v="2"/>
    <n v="8"/>
    <s v="Excellent"/>
    <n v="60838.262069542368"/>
    <n v="0.52556421214553095"/>
    <n v="0"/>
    <n v="152986"/>
    <n v="3"/>
    <s v="Lake Christopher"/>
    <s v="MN"/>
    <s v="Hong Kong"/>
    <n v="4"/>
    <n v="1"/>
    <x v="0"/>
    <x v="0"/>
    <n v="0.660552958578563"/>
    <s v="Review"/>
  </r>
  <r>
    <n v="750"/>
    <n v="61"/>
    <s v="Non-binary"/>
    <x v="2"/>
    <x v="0"/>
    <n v="0"/>
    <n v="745"/>
    <n v="27140"/>
    <x v="0"/>
    <x v="0"/>
    <n v="1"/>
    <s v="Fair"/>
    <n v="0"/>
    <n v="0.556636596542883"/>
    <e v="#DIV/0!"/>
    <n v="0"/>
    <n v="0"/>
    <s v="Combsburgh"/>
    <s v="IN"/>
    <s v="Angola"/>
    <n v="3"/>
    <n v="1"/>
    <x v="0"/>
    <x v="1"/>
    <e v="#DIV/0!"/>
    <e v="#DIV/0!"/>
  </r>
  <r>
    <n v="751"/>
    <n v="20"/>
    <s v="Male"/>
    <x v="3"/>
    <x v="2"/>
    <n v="39674"/>
    <n v="0"/>
    <n v="42879"/>
    <x v="2"/>
    <x v="2"/>
    <n v="17"/>
    <s v="Excellent"/>
    <n v="8542.3068511437159"/>
    <n v="0.215312467891912"/>
    <n v="0.51337340165700873"/>
    <n v="83524"/>
    <n v="2"/>
    <s v="West Dennis"/>
    <s v="MI"/>
    <s v="France"/>
    <n v="4"/>
    <n v="0"/>
    <x v="0"/>
    <x v="0"/>
    <n v="0.33273157930102459"/>
    <s v="Reject"/>
  </r>
  <r>
    <n v="752"/>
    <n v="36"/>
    <s v="Non-binary"/>
    <x v="1"/>
    <x v="1"/>
    <n v="72243"/>
    <n v="615"/>
    <n v="0"/>
    <x v="3"/>
    <x v="0"/>
    <n v="7"/>
    <s v="Good"/>
    <n v="12071.97471025632"/>
    <n v="0.16710234500583199"/>
    <n v="0"/>
    <n v="32150"/>
    <n v="0"/>
    <s v="Port Miachester"/>
    <s v="KY"/>
    <s v="Brunei Darussalam"/>
    <n v="3"/>
    <n v="1"/>
    <x v="0"/>
    <x v="0"/>
    <n v="0.72320262983158368"/>
    <s v="Approve"/>
  </r>
  <r>
    <n v="753"/>
    <n v="39"/>
    <s v="Female"/>
    <x v="3"/>
    <x v="3"/>
    <n v="51645"/>
    <n v="0"/>
    <n v="36386"/>
    <x v="0"/>
    <x v="2"/>
    <n v="7"/>
    <s v="Good"/>
    <n v="8426.7651573280473"/>
    <n v="0.16316710537957299"/>
    <n v="0.17153255422561439"/>
    <n v="212123"/>
    <n v="2"/>
    <s v="Lake Juanstad"/>
    <s v="GU"/>
    <s v="Papua New Guinea"/>
    <n v="4"/>
    <n v="1"/>
    <x v="0"/>
    <x v="0"/>
    <n v="0.41674335754100522"/>
    <s v="Reject"/>
  </r>
  <r>
    <n v="754"/>
    <n v="29"/>
    <s v="Non-binary"/>
    <x v="1"/>
    <x v="2"/>
    <n v="54980"/>
    <n v="601"/>
    <n v="0"/>
    <x v="1"/>
    <x v="2"/>
    <n v="8"/>
    <s v="Fair"/>
    <n v="20164.910232443217"/>
    <n v="0.36676810171777402"/>
    <n v="0"/>
    <n v="66753"/>
    <n v="0"/>
    <s v="East Brian"/>
    <s v="MA"/>
    <s v="Martinique"/>
    <n v="2"/>
    <n v="2"/>
    <x v="0"/>
    <x v="0"/>
    <n v="0.65708068059577895"/>
    <s v="Review"/>
  </r>
  <r>
    <n v="755"/>
    <n v="62"/>
    <s v="Female"/>
    <x v="0"/>
    <x v="2"/>
    <n v="108921"/>
    <n v="667"/>
    <n v="10516"/>
    <x v="1"/>
    <x v="2"/>
    <n v="15"/>
    <s v="Fair"/>
    <n v="38245.109326505408"/>
    <n v="0.35112704920543703"/>
    <n v="4.121335632544286E-2"/>
    <n v="255160"/>
    <n v="1"/>
    <s v="Lopezhaven"/>
    <s v="WV"/>
    <s v="Gambia"/>
    <n v="1"/>
    <n v="2"/>
    <x v="0"/>
    <x v="2"/>
    <n v="0.68286365841772478"/>
    <s v="Review"/>
  </r>
  <r>
    <n v="756"/>
    <n v="51"/>
    <s v="Non-binary"/>
    <x v="2"/>
    <x v="0"/>
    <n v="59560"/>
    <n v="729"/>
    <n v="36721"/>
    <x v="0"/>
    <x v="1"/>
    <n v="0"/>
    <s v="Fair"/>
    <n v="8609.2872772178216"/>
    <n v="0.14454814098753899"/>
    <n v="0.29118461013884817"/>
    <n v="126109"/>
    <n v="0"/>
    <s v="Nancyfurt"/>
    <s v="MT"/>
    <s v="Antigua and Barbuda"/>
    <n v="4"/>
    <n v="2"/>
    <x v="0"/>
    <x v="0"/>
    <n v="0.72239863567596863"/>
    <s v="Approve"/>
  </r>
  <r>
    <n v="757"/>
    <n v="27"/>
    <s v="Non-binary"/>
    <x v="1"/>
    <x v="2"/>
    <n v="74820"/>
    <n v="729"/>
    <n v="27805"/>
    <x v="2"/>
    <x v="2"/>
    <n v="9"/>
    <s v="Excellent"/>
    <n v="14817.40454677788"/>
    <n v="0.19804069161691901"/>
    <n v="0.23111897993450037"/>
    <n v="120306"/>
    <n v="2"/>
    <s v="Williamsview"/>
    <s v="IN"/>
    <s v="Syrian Arab Republic"/>
    <n v="0"/>
    <n v="2"/>
    <x v="0"/>
    <x v="3"/>
    <n v="0.81836399652802416"/>
    <s v="Approve"/>
  </r>
  <r>
    <n v="758"/>
    <n v="46"/>
    <s v="Male"/>
    <x v="2"/>
    <x v="2"/>
    <n v="0"/>
    <n v="617"/>
    <n v="34014"/>
    <x v="3"/>
    <x v="1"/>
    <n v="2"/>
    <s v="Good"/>
    <n v="0"/>
    <n v="0.35451865596863802"/>
    <e v="#DIV/0!"/>
    <n v="0"/>
    <n v="4"/>
    <s v="Perezport"/>
    <s v="TX"/>
    <s v="Trinidad and Tobago"/>
    <n v="1"/>
    <n v="2"/>
    <x v="0"/>
    <x v="1"/>
    <e v="#DIV/0!"/>
    <e v="#DIV/0!"/>
  </r>
  <r>
    <n v="759"/>
    <n v="22"/>
    <s v="Non-binary"/>
    <x v="2"/>
    <x v="2"/>
    <n v="28988"/>
    <n v="703"/>
    <n v="16196"/>
    <x v="2"/>
    <x v="1"/>
    <n v="7"/>
    <s v="Excellent"/>
    <n v="8308.5399413253781"/>
    <n v="0.286619978657561"/>
    <n v="6.7064459894243866E-2"/>
    <n v="241499"/>
    <n v="0"/>
    <s v="Moralesburgh"/>
    <s v="OH"/>
    <s v="Zimbabwe"/>
    <n v="0"/>
    <n v="1"/>
    <x v="0"/>
    <x v="3"/>
    <n v="0.8130455588683273"/>
    <s v="Approve"/>
  </r>
  <r>
    <n v="760"/>
    <n v="19"/>
    <s v="Non-binary"/>
    <x v="2"/>
    <x v="0"/>
    <n v="27045"/>
    <n v="637"/>
    <n v="41576"/>
    <x v="2"/>
    <x v="2"/>
    <n v="9"/>
    <s v="Excellent"/>
    <n v="14688.813333290675"/>
    <n v="0.54312491526310502"/>
    <n v="0.37185507168603038"/>
    <n v="111807"/>
    <n v="4"/>
    <s v="South Brandonville"/>
    <s v="UT"/>
    <s v="Saint Kitts and Nevis"/>
    <n v="3"/>
    <n v="1"/>
    <x v="1"/>
    <x v="0"/>
    <n v="0.54580262219497344"/>
    <s v="Reject"/>
  </r>
  <r>
    <n v="761"/>
    <n v="38"/>
    <s v="Female"/>
    <x v="2"/>
    <x v="2"/>
    <n v="70281"/>
    <n v="641"/>
    <n v="22585"/>
    <x v="1"/>
    <x v="2"/>
    <n v="5"/>
    <s v="Excellent"/>
    <n v="14909.259814985304"/>
    <n v="0.21213784401168601"/>
    <n v="0.28369907924983356"/>
    <n v="79609"/>
    <n v="1"/>
    <s v="Kellychester"/>
    <s v="OK"/>
    <s v="Liberia"/>
    <n v="0"/>
    <n v="1"/>
    <x v="0"/>
    <x v="2"/>
    <n v="0.76450771983541632"/>
    <s v="Approve"/>
  </r>
  <r>
    <n v="762"/>
    <n v="60"/>
    <s v="Non-binary"/>
    <x v="3"/>
    <x v="3"/>
    <n v="0"/>
    <n v="633"/>
    <n v="9466"/>
    <x v="1"/>
    <x v="2"/>
    <n v="19"/>
    <s v="Good"/>
    <n v="0"/>
    <n v="0.48177647085914299"/>
    <n v="0.22311264053550806"/>
    <n v="42427"/>
    <n v="3"/>
    <s v="Davidfurt"/>
    <s v="UT"/>
    <s v="United States Virgin Islands"/>
    <n v="2"/>
    <n v="0"/>
    <x v="0"/>
    <x v="0"/>
    <n v="0.59217786396848893"/>
    <s v="Reject"/>
  </r>
  <r>
    <n v="763"/>
    <n v="43"/>
    <s v="Non-binary"/>
    <x v="1"/>
    <x v="1"/>
    <n v="48554"/>
    <n v="714"/>
    <n v="38533"/>
    <x v="0"/>
    <x v="1"/>
    <n v="4"/>
    <s v="Excellent"/>
    <n v="6937.0773229223023"/>
    <n v="0.142873446532156"/>
    <n v="0.26140194967742814"/>
    <n v="147409"/>
    <n v="2"/>
    <s v="Port Adamland"/>
    <s v="VA"/>
    <s v="Tanzania"/>
    <n v="3"/>
    <n v="2"/>
    <x v="1"/>
    <x v="0"/>
    <n v="0.72219090943820097"/>
    <s v="Approve"/>
  </r>
  <r>
    <n v="764"/>
    <n v="39"/>
    <s v="Male"/>
    <x v="2"/>
    <x v="0"/>
    <n v="36417"/>
    <n v="617"/>
    <n v="29487"/>
    <x v="2"/>
    <x v="0"/>
    <n v="7"/>
    <s v="Good"/>
    <n v="20738.146846197003"/>
    <n v="0.56946335080311405"/>
    <n v="0.25672122584015322"/>
    <n v="114860"/>
    <n v="0"/>
    <s v="North Christianland"/>
    <s v="VI"/>
    <s v="Czech Republic"/>
    <n v="0"/>
    <n v="1"/>
    <x v="0"/>
    <x v="0"/>
    <n v="0.65203897181325743"/>
    <s v="Review"/>
  </r>
  <r>
    <n v="765"/>
    <n v="49"/>
    <s v="Female"/>
    <x v="3"/>
    <x v="3"/>
    <n v="45651"/>
    <n v="772"/>
    <n v="46555"/>
    <x v="0"/>
    <x v="2"/>
    <n v="10"/>
    <s v="Fair"/>
    <n v="14973.988831347217"/>
    <n v="0.32801009466051601"/>
    <n v="0.18431783989231135"/>
    <n v="252580"/>
    <n v="3"/>
    <s v="South Connorborough"/>
    <s v="TX"/>
    <s v="Peru"/>
    <n v="3"/>
    <n v="2"/>
    <x v="1"/>
    <x v="0"/>
    <n v="0.70784451473449406"/>
    <s v="Approve"/>
  </r>
  <r>
    <n v="766"/>
    <n v="19"/>
    <s v="Male"/>
    <x v="2"/>
    <x v="1"/>
    <n v="89503"/>
    <n v="0"/>
    <n v="6383"/>
    <x v="2"/>
    <x v="2"/>
    <n v="7"/>
    <s v="Excellent"/>
    <n v="41102.842345420075"/>
    <n v="0.45923424181781702"/>
    <n v="2.3965697851234705E-2"/>
    <n v="266339"/>
    <n v="0"/>
    <s v="North Joanna"/>
    <s v="MH"/>
    <s v="Oman"/>
    <n v="4"/>
    <n v="0"/>
    <x v="1"/>
    <x v="0"/>
    <n v="0.35743658788440796"/>
    <s v="Reject"/>
  </r>
  <r>
    <n v="767"/>
    <n v="26"/>
    <s v="Non-binary"/>
    <x v="3"/>
    <x v="0"/>
    <n v="113676"/>
    <n v="647"/>
    <n v="36898"/>
    <x v="1"/>
    <x v="1"/>
    <n v="16"/>
    <s v="Fair"/>
    <n v="32289.179454656354"/>
    <n v="0.28404570405939999"/>
    <n v="0.13331069216928845"/>
    <n v="276782"/>
    <n v="3"/>
    <s v="Baileyshire"/>
    <s v="WI"/>
    <s v="Albania"/>
    <n v="0"/>
    <n v="0"/>
    <x v="0"/>
    <x v="2"/>
    <n v="0.7756797059038778"/>
    <s v="Approve"/>
  </r>
  <r>
    <n v="768"/>
    <n v="66"/>
    <s v="Female"/>
    <x v="2"/>
    <x v="0"/>
    <n v="98591"/>
    <n v="784"/>
    <n v="0"/>
    <x v="0"/>
    <x v="1"/>
    <n v="0"/>
    <s v="Poor"/>
    <n v="13984.436482584033"/>
    <n v="0.141842931733972"/>
    <n v="0"/>
    <n v="65325"/>
    <n v="3"/>
    <s v="Meyertown"/>
    <s v="VT"/>
    <s v="Saint Kitts and Nevis"/>
    <n v="0"/>
    <n v="1"/>
    <x v="0"/>
    <x v="0"/>
    <n v="0.90589156492425282"/>
    <s v="Approve"/>
  </r>
  <r>
    <n v="769"/>
    <n v="57"/>
    <s v="Female"/>
    <x v="2"/>
    <x v="2"/>
    <n v="47397"/>
    <n v="679"/>
    <n v="0"/>
    <x v="1"/>
    <x v="1"/>
    <n v="0"/>
    <s v="Fair"/>
    <n v="19474.761702992291"/>
    <n v="0.410885956980237"/>
    <e v="#DIV/0!"/>
    <n v="0"/>
    <n v="3"/>
    <s v="New Jason"/>
    <s v="NM"/>
    <s v="Palau"/>
    <n v="4"/>
    <n v="2"/>
    <x v="0"/>
    <x v="1"/>
    <e v="#DIV/0!"/>
    <e v="#DIV/0!"/>
  </r>
  <r>
    <n v="770"/>
    <n v="51"/>
    <s v="Non-binary"/>
    <x v="0"/>
    <x v="0"/>
    <n v="100631"/>
    <n v="692"/>
    <n v="41294"/>
    <x v="2"/>
    <x v="0"/>
    <n v="10"/>
    <s v="Poor"/>
    <n v="50586.358468128798"/>
    <n v="0.50269160068099095"/>
    <n v="0.15051905636718865"/>
    <n v="274344"/>
    <n v="3"/>
    <s v="Matthewville"/>
    <s v="AR"/>
    <s v="Saint Kitts and Nevis"/>
    <n v="0"/>
    <n v="0"/>
    <x v="0"/>
    <x v="0"/>
    <n v="0.72664426407782057"/>
    <s v="Approve"/>
  </r>
  <r>
    <n v="771"/>
    <n v="59"/>
    <s v="Female"/>
    <x v="3"/>
    <x v="2"/>
    <n v="29859"/>
    <n v="749"/>
    <n v="0"/>
    <x v="1"/>
    <x v="2"/>
    <n v="7"/>
    <s v="Excellent"/>
    <n v="12617.66030747267"/>
    <n v="0.422574778374114"/>
    <n v="0"/>
    <n v="171760"/>
    <n v="0"/>
    <s v="Lake Kristyport"/>
    <s v="KS"/>
    <s v="Saint Pierre and Miquelon"/>
    <n v="4"/>
    <n v="2"/>
    <x v="0"/>
    <x v="0"/>
    <n v="0.70611645537665457"/>
    <s v="Approve"/>
  </r>
  <r>
    <n v="772"/>
    <n v="38"/>
    <s v="Non-binary"/>
    <x v="3"/>
    <x v="1"/>
    <n v="41683"/>
    <n v="705"/>
    <n v="36469"/>
    <x v="2"/>
    <x v="1"/>
    <n v="8"/>
    <s v="Good"/>
    <n v="12156.860700374658"/>
    <n v="0.29165032987967898"/>
    <e v="#DIV/0!"/>
    <n v="0"/>
    <n v="0"/>
    <s v="New Kristastad"/>
    <s v="TX"/>
    <s v="New Caledonia"/>
    <n v="2"/>
    <n v="2"/>
    <x v="0"/>
    <x v="1"/>
    <e v="#DIV/0!"/>
    <e v="#DIV/0!"/>
  </r>
  <r>
    <n v="773"/>
    <n v="52"/>
    <s v="Non-binary"/>
    <x v="1"/>
    <x v="0"/>
    <n v="83545"/>
    <n v="790"/>
    <n v="0"/>
    <x v="0"/>
    <x v="0"/>
    <n v="3"/>
    <s v="Poor"/>
    <n v="29272.845185807932"/>
    <n v="0.35038416644692"/>
    <n v="0"/>
    <n v="72140"/>
    <n v="2"/>
    <s v="North Steven"/>
    <s v="NE"/>
    <s v="Guadeloupe"/>
    <n v="0"/>
    <n v="1"/>
    <x v="0"/>
    <x v="0"/>
    <n v="0.84599586117703518"/>
    <s v="Approve"/>
  </r>
  <r>
    <n v="774"/>
    <n v="26"/>
    <s v="Male"/>
    <x v="1"/>
    <x v="0"/>
    <n v="0"/>
    <n v="648"/>
    <n v="42698"/>
    <x v="1"/>
    <x v="2"/>
    <n v="14"/>
    <s v="Excellent"/>
    <n v="0"/>
    <n v="0.153043586797941"/>
    <n v="0.64977477477477474"/>
    <n v="65712"/>
    <n v="4"/>
    <s v="Lake Megantown"/>
    <s v="FL"/>
    <s v="Gibraltar"/>
    <n v="4"/>
    <n v="1"/>
    <x v="1"/>
    <x v="0"/>
    <n v="0.61213196900566269"/>
    <s v="Review"/>
  </r>
  <r>
    <n v="775"/>
    <n v="23"/>
    <s v="Non-binary"/>
    <x v="0"/>
    <x v="3"/>
    <n v="56312"/>
    <n v="660"/>
    <n v="0"/>
    <x v="1"/>
    <x v="1"/>
    <n v="4"/>
    <s v="Poor"/>
    <n v="6029.5804909287235"/>
    <n v="0.107074522143215"/>
    <n v="0"/>
    <n v="270349"/>
    <n v="4"/>
    <s v="Thompsonport"/>
    <s v="NV"/>
    <s v="Antarctica (the territory South of 60 deg S)"/>
    <n v="4"/>
    <n v="1"/>
    <x v="2"/>
    <x v="0"/>
    <n v="0.76121097669036875"/>
    <s v="Approve"/>
  </r>
  <r>
    <n v="776"/>
    <n v="39"/>
    <s v="Non-binary"/>
    <x v="0"/>
    <x v="1"/>
    <n v="0"/>
    <n v="750"/>
    <n v="46200"/>
    <x v="1"/>
    <x v="1"/>
    <n v="15"/>
    <s v="Excellent"/>
    <n v="0"/>
    <n v="0.424348729638027"/>
    <e v="#DIV/0!"/>
    <n v="0"/>
    <n v="4"/>
    <s v="Lake Rodney"/>
    <s v="RI"/>
    <s v="France"/>
    <n v="3"/>
    <n v="0"/>
    <x v="0"/>
    <x v="1"/>
    <e v="#DIV/0!"/>
    <e v="#DIV/0!"/>
  </r>
  <r>
    <n v="777"/>
    <n v="54"/>
    <s v="Male"/>
    <x v="0"/>
    <x v="3"/>
    <n v="39450"/>
    <n v="609"/>
    <n v="37945"/>
    <x v="0"/>
    <x v="2"/>
    <n v="19"/>
    <s v="Poor"/>
    <n v="21886.530039564976"/>
    <n v="0.55479163598390302"/>
    <n v="0.2356832298136646"/>
    <n v="161000"/>
    <n v="0"/>
    <s v="Andreafurt"/>
    <s v="PW"/>
    <s v="Bouvet Island (Bouvetoya)"/>
    <n v="1"/>
    <n v="2"/>
    <x v="0"/>
    <x v="0"/>
    <n v="0.55709252990876279"/>
    <s v="Reject"/>
  </r>
  <r>
    <n v="778"/>
    <n v="24"/>
    <s v="Female"/>
    <x v="3"/>
    <x v="1"/>
    <n v="72164"/>
    <n v="738"/>
    <n v="41659"/>
    <x v="1"/>
    <x v="1"/>
    <n v="7"/>
    <s v="Excellent"/>
    <n v="13616.673915664667"/>
    <n v="0.18869067562309"/>
    <n v="0.22216948429417097"/>
    <n v="187510"/>
    <n v="3"/>
    <s v="Port Brent"/>
    <s v="DE"/>
    <s v="Barbados"/>
    <n v="0"/>
    <n v="0"/>
    <x v="1"/>
    <x v="3"/>
    <n v="0.82695890045423881"/>
    <s v="Approve"/>
  </r>
  <r>
    <n v="779"/>
    <n v="56"/>
    <s v="Female"/>
    <x v="1"/>
    <x v="2"/>
    <n v="91435"/>
    <n v="621"/>
    <n v="18449"/>
    <x v="1"/>
    <x v="0"/>
    <n v="7"/>
    <s v="Good"/>
    <n v="10457.970643056809"/>
    <n v="0.114376011845101"/>
    <n v="8.2663106060945499E-2"/>
    <n v="223183"/>
    <n v="2"/>
    <s v="Josephton"/>
    <s v="NC"/>
    <s v="Bulgaria"/>
    <n v="3"/>
    <n v="1"/>
    <x v="0"/>
    <x v="0"/>
    <n v="0.72515457523428051"/>
    <s v="Approve"/>
  </r>
  <r>
    <n v="780"/>
    <n v="57"/>
    <s v="Female"/>
    <x v="3"/>
    <x v="3"/>
    <n v="23664"/>
    <n v="652"/>
    <n v="0"/>
    <x v="2"/>
    <x v="2"/>
    <n v="4"/>
    <s v="Fair"/>
    <n v="12889.790160183768"/>
    <n v="0.54470039554529104"/>
    <n v="0"/>
    <n v="254778"/>
    <n v="3"/>
    <s v="Patrickland"/>
    <s v="OH"/>
    <s v="Armenia"/>
    <n v="0"/>
    <n v="1"/>
    <x v="0"/>
    <x v="0"/>
    <n v="0.72636765911419043"/>
    <s v="Approve"/>
  </r>
  <r>
    <n v="781"/>
    <n v="68"/>
    <s v="Male"/>
    <x v="3"/>
    <x v="3"/>
    <n v="35935"/>
    <n v="743"/>
    <n v="27776"/>
    <x v="3"/>
    <x v="1"/>
    <n v="8"/>
    <s v="Fair"/>
    <n v="21448.865161888654"/>
    <n v="0.596879509166235"/>
    <n v="0.46922882000168931"/>
    <n v="59195"/>
    <n v="1"/>
    <s v="Rodriguezstad"/>
    <s v="LA"/>
    <s v="Bhutan"/>
    <n v="0"/>
    <n v="0"/>
    <x v="0"/>
    <x v="0"/>
    <n v="0.65731260547201387"/>
    <s v="Review"/>
  </r>
  <r>
    <n v="782"/>
    <n v="19"/>
    <s v="Male"/>
    <x v="3"/>
    <x v="3"/>
    <n v="72445"/>
    <n v="658"/>
    <n v="20020"/>
    <x v="1"/>
    <x v="1"/>
    <n v="7"/>
    <s v="Poor"/>
    <n v="24034.003009325781"/>
    <n v="0.33175516611672001"/>
    <n v="7.5630220355182479E-2"/>
    <n v="264709"/>
    <n v="4"/>
    <s v="Nielsenmouth"/>
    <s v="NH"/>
    <s v="China"/>
    <n v="1"/>
    <n v="0"/>
    <x v="1"/>
    <x v="2"/>
    <n v="0.67779185053839197"/>
    <s v="Review"/>
  </r>
  <r>
    <n v="783"/>
    <n v="29"/>
    <s v="Male"/>
    <x v="0"/>
    <x v="0"/>
    <n v="115515"/>
    <n v="696"/>
    <n v="0"/>
    <x v="0"/>
    <x v="2"/>
    <n v="12"/>
    <s v="Excellent"/>
    <n v="64661.988073819004"/>
    <n v="0.55977135500860498"/>
    <n v="0"/>
    <n v="71063"/>
    <n v="1"/>
    <s v="East Cory"/>
    <s v="DC"/>
    <s v="Afghanistan"/>
    <n v="2"/>
    <n v="2"/>
    <x v="1"/>
    <x v="0"/>
    <n v="0.64140192683075181"/>
    <s v="Review"/>
  </r>
  <r>
    <n v="784"/>
    <n v="34"/>
    <s v="Female"/>
    <x v="1"/>
    <x v="3"/>
    <n v="0"/>
    <n v="751"/>
    <n v="5859"/>
    <x v="2"/>
    <x v="1"/>
    <n v="1"/>
    <s v="Excellent"/>
    <n v="0"/>
    <n v="0.11948724287971101"/>
    <e v="#DIV/0!"/>
    <n v="0"/>
    <n v="1"/>
    <s v="Port Julieland"/>
    <s v="VT"/>
    <s v="Brazil"/>
    <n v="4"/>
    <n v="2"/>
    <x v="0"/>
    <x v="1"/>
    <e v="#DIV/0!"/>
    <e v="#DIV/0!"/>
  </r>
  <r>
    <n v="785"/>
    <n v="65"/>
    <s v="Non-binary"/>
    <x v="1"/>
    <x v="3"/>
    <n v="30119"/>
    <n v="673"/>
    <n v="16054"/>
    <x v="1"/>
    <x v="1"/>
    <n v="5"/>
    <s v="Poor"/>
    <n v="11780.631122912973"/>
    <n v="0.39113619718161202"/>
    <e v="#DIV/0!"/>
    <n v="0"/>
    <n v="1"/>
    <s v="East Raymond"/>
    <s v="RI"/>
    <s v="Saint Helena"/>
    <n v="4"/>
    <n v="1"/>
    <x v="0"/>
    <x v="1"/>
    <e v="#DIV/0!"/>
    <e v="#DIV/0!"/>
  </r>
  <r>
    <n v="786"/>
    <n v="28"/>
    <s v="Non-binary"/>
    <x v="3"/>
    <x v="0"/>
    <n v="114859"/>
    <n v="611"/>
    <n v="39283"/>
    <x v="0"/>
    <x v="0"/>
    <n v="9"/>
    <s v="Good"/>
    <n v="40064.079947081693"/>
    <n v="0.34881097647621601"/>
    <n v="0.27829690765470583"/>
    <n v="141155"/>
    <n v="0"/>
    <s v="Thorntontown"/>
    <s v="CO"/>
    <s v="Martinique"/>
    <n v="0"/>
    <n v="2"/>
    <x v="1"/>
    <x v="2"/>
    <n v="0.71125288108174956"/>
    <s v="Approve"/>
  </r>
  <r>
    <n v="787"/>
    <n v="56"/>
    <s v="Female"/>
    <x v="0"/>
    <x v="0"/>
    <n v="105553"/>
    <n v="631"/>
    <n v="42123"/>
    <x v="0"/>
    <x v="1"/>
    <n v="11"/>
    <s v="Poor"/>
    <n v="46778.761205389885"/>
    <n v="0.44317794099068603"/>
    <n v="0.14998397721203488"/>
    <n v="280850"/>
    <n v="0"/>
    <s v="Kathleenborough"/>
    <s v="MI"/>
    <s v="Turkmenistan"/>
    <n v="4"/>
    <n v="1"/>
    <x v="0"/>
    <x v="0"/>
    <n v="0.61749426670483176"/>
    <s v="Review"/>
  </r>
  <r>
    <n v="788"/>
    <n v="64"/>
    <s v="Male"/>
    <x v="0"/>
    <x v="3"/>
    <n v="43492"/>
    <n v="0"/>
    <n v="12505"/>
    <x v="3"/>
    <x v="2"/>
    <n v="9"/>
    <s v="Excellent"/>
    <n v="20413.652482207155"/>
    <n v="0.46936568753350399"/>
    <n v="0.20595210645936954"/>
    <n v="60718"/>
    <n v="2"/>
    <s v="Aaronview"/>
    <s v="NM"/>
    <s v="Christmas Island"/>
    <n v="3"/>
    <n v="2"/>
    <x v="1"/>
    <x v="0"/>
    <n v="0.31799987244807493"/>
    <s v="Reject"/>
  </r>
  <r>
    <n v="789"/>
    <n v="43"/>
    <s v="Male"/>
    <x v="0"/>
    <x v="0"/>
    <n v="0"/>
    <n v="789"/>
    <n v="18538"/>
    <x v="2"/>
    <x v="0"/>
    <n v="15"/>
    <s v="Poor"/>
    <n v="0"/>
    <n v="0.20385046844591101"/>
    <n v="0.14096373632222889"/>
    <n v="131509"/>
    <n v="0"/>
    <s v="Lake Adamland"/>
    <s v="WV"/>
    <s v="Barbados"/>
    <n v="0"/>
    <n v="0"/>
    <x v="0"/>
    <x v="0"/>
    <n v="0.86131877886844754"/>
    <s v="Approve"/>
  </r>
  <r>
    <n v="790"/>
    <n v="62"/>
    <s v="Male"/>
    <x v="3"/>
    <x v="3"/>
    <n v="86535"/>
    <n v="715"/>
    <n v="0"/>
    <x v="2"/>
    <x v="0"/>
    <n v="8"/>
    <s v="Poor"/>
    <n v="11131.614338386342"/>
    <n v="0.128637133395578"/>
    <n v="0"/>
    <n v="55242"/>
    <n v="3"/>
    <s v="South Ericstad"/>
    <s v="MO"/>
    <s v="Niue"/>
    <n v="3"/>
    <n v="2"/>
    <x v="0"/>
    <x v="0"/>
    <n v="0.77918663775910435"/>
    <s v="Approve"/>
  </r>
  <r>
    <n v="791"/>
    <n v="62"/>
    <s v="Male"/>
    <x v="0"/>
    <x v="3"/>
    <n v="91880"/>
    <n v="761"/>
    <n v="35372"/>
    <x v="3"/>
    <x v="2"/>
    <n v="0"/>
    <s v="Fair"/>
    <n v="38365.543341800592"/>
    <n v="0.41756142078581399"/>
    <n v="0.46102914342317919"/>
    <n v="76724"/>
    <n v="0"/>
    <s v="Lake Susanport"/>
    <s v="TX"/>
    <s v="Norfolk Island"/>
    <n v="1"/>
    <n v="1"/>
    <x v="0"/>
    <x v="3"/>
    <n v="0.62074796730184212"/>
    <s v="Review"/>
  </r>
  <r>
    <n v="792"/>
    <n v="35"/>
    <s v="Female"/>
    <x v="1"/>
    <x v="1"/>
    <n v="29262"/>
    <n v="780"/>
    <n v="48910"/>
    <x v="2"/>
    <x v="1"/>
    <n v="4"/>
    <s v="Good"/>
    <n v="13560.443308985674"/>
    <n v="0.46341478056816598"/>
    <n v="0.16717881057283779"/>
    <n v="292561"/>
    <n v="1"/>
    <s v="Lake Marcus"/>
    <s v="PW"/>
    <s v="San Marino"/>
    <n v="2"/>
    <n v="1"/>
    <x v="0"/>
    <x v="0"/>
    <n v="0.67420647038164927"/>
    <s v="Review"/>
  </r>
  <r>
    <n v="793"/>
    <n v="39"/>
    <s v="Female"/>
    <x v="2"/>
    <x v="2"/>
    <n v="28496"/>
    <n v="776"/>
    <n v="36065"/>
    <x v="2"/>
    <x v="1"/>
    <n v="9"/>
    <s v="Fair"/>
    <n v="3200.4699775634017"/>
    <n v="0.11231295541701999"/>
    <n v="0.31434672709840494"/>
    <n v="114730"/>
    <n v="0"/>
    <s v="South Frank"/>
    <s v="MP"/>
    <s v="Micronesia"/>
    <n v="4"/>
    <n v="1"/>
    <x v="0"/>
    <x v="0"/>
    <n v="0.74832565684410191"/>
    <s v="Approve"/>
  </r>
  <r>
    <n v="794"/>
    <n v="55"/>
    <s v="Male"/>
    <x v="1"/>
    <x v="2"/>
    <n v="0"/>
    <n v="772"/>
    <n v="39055"/>
    <x v="3"/>
    <x v="0"/>
    <n v="10"/>
    <s v="Poor"/>
    <n v="0"/>
    <n v="0.15259429793281401"/>
    <n v="0.18620495656568545"/>
    <n v="209742"/>
    <n v="0"/>
    <s v="Port Christineside"/>
    <s v="NM"/>
    <s v="Norfolk Island"/>
    <n v="1"/>
    <n v="2"/>
    <x v="0"/>
    <x v="0"/>
    <n v="0.76009183041812989"/>
    <s v="Approve"/>
  </r>
  <r>
    <n v="795"/>
    <n v="30"/>
    <s v="Male"/>
    <x v="3"/>
    <x v="3"/>
    <n v="0"/>
    <n v="661"/>
    <n v="6401"/>
    <x v="1"/>
    <x v="0"/>
    <n v="12"/>
    <s v="Poor"/>
    <n v="0"/>
    <n v="0.27793278525884402"/>
    <n v="6.0152990264255912E-2"/>
    <n v="106412"/>
    <n v="3"/>
    <s v="Danieltown"/>
    <s v="NJ"/>
    <s v="Nepal"/>
    <n v="2"/>
    <n v="1"/>
    <x v="0"/>
    <x v="0"/>
    <n v="0.69836734414727342"/>
    <s v="Review"/>
  </r>
  <r>
    <n v="796"/>
    <n v="54"/>
    <s v="Male"/>
    <x v="0"/>
    <x v="1"/>
    <n v="69060"/>
    <n v="759"/>
    <n v="26208"/>
    <x v="2"/>
    <x v="0"/>
    <n v="15"/>
    <s v="Excellent"/>
    <n v="16117.812299139938"/>
    <n v="0.23338853604314999"/>
    <n v="0.74520174016889873"/>
    <n v="35169"/>
    <n v="4"/>
    <s v="Evansmouth"/>
    <s v="MO"/>
    <s v="Niger"/>
    <n v="0"/>
    <n v="0"/>
    <x v="2"/>
    <x v="3"/>
    <n v="0.71827642448660856"/>
    <s v="Approve"/>
  </r>
  <r>
    <n v="797"/>
    <n v="38"/>
    <s v="Male"/>
    <x v="1"/>
    <x v="0"/>
    <n v="106755"/>
    <n v="769"/>
    <n v="20398"/>
    <x v="2"/>
    <x v="1"/>
    <n v="10"/>
    <s v="Fair"/>
    <n v="37565.997263076446"/>
    <n v="0.35188981558780802"/>
    <n v="9.7635458548726781E-2"/>
    <n v="208920"/>
    <n v="0"/>
    <s v="Thompsonmouth"/>
    <s v="MH"/>
    <s v="Cayman Islands"/>
    <n v="0"/>
    <n v="1"/>
    <x v="0"/>
    <x v="3"/>
    <n v="0.81668374139168998"/>
    <s v="Approve"/>
  </r>
  <r>
    <n v="798"/>
    <n v="54"/>
    <s v="Female"/>
    <x v="2"/>
    <x v="0"/>
    <n v="104846"/>
    <n v="661"/>
    <n v="10489"/>
    <x v="1"/>
    <x v="2"/>
    <n v="10"/>
    <s v="Fair"/>
    <n v="17646.874296653754"/>
    <n v="0.16831232757237999"/>
    <n v="0.11632084992181695"/>
    <n v="90173"/>
    <n v="0"/>
    <s v="Cherylshire"/>
    <s v="AL"/>
    <s v="Fiji"/>
    <n v="4"/>
    <n v="2"/>
    <x v="0"/>
    <x v="0"/>
    <n v="0.72001990952170047"/>
    <s v="Approve"/>
  </r>
  <r>
    <n v="799"/>
    <n v="54"/>
    <s v="Non-binary"/>
    <x v="0"/>
    <x v="2"/>
    <n v="97193"/>
    <n v="643"/>
    <n v="7792"/>
    <x v="0"/>
    <x v="2"/>
    <n v="14"/>
    <s v="Excellent"/>
    <n v="37161.889407532377"/>
    <n v="0.38235150069997198"/>
    <n v="3.4873052600486038E-2"/>
    <n v="223439"/>
    <n v="3"/>
    <s v="South Amberbury"/>
    <s v="HI"/>
    <s v="Tokelau"/>
    <n v="4"/>
    <n v="2"/>
    <x v="1"/>
    <x v="0"/>
    <n v="0.66409771704768894"/>
    <s v="Review"/>
  </r>
  <r>
    <n v="800"/>
    <n v="51"/>
    <s v="Male"/>
    <x v="2"/>
    <x v="2"/>
    <n v="0"/>
    <n v="713"/>
    <n v="35871"/>
    <x v="2"/>
    <x v="2"/>
    <n v="4"/>
    <s v="Good"/>
    <n v="0"/>
    <n v="0.17847142438976499"/>
    <n v="0.40629530627038785"/>
    <n v="88288"/>
    <n v="4"/>
    <s v="Carrfort"/>
    <s v="CO"/>
    <s v="Ukraine"/>
    <n v="4"/>
    <n v="0"/>
    <x v="0"/>
    <x v="0"/>
    <n v="0.68208840031788198"/>
    <s v="Review"/>
  </r>
  <r>
    <n v="801"/>
    <n v="58"/>
    <s v="Male"/>
    <x v="1"/>
    <x v="3"/>
    <n v="107097"/>
    <n v="0"/>
    <n v="39649"/>
    <x v="2"/>
    <x v="0"/>
    <n v="11"/>
    <s v="Fair"/>
    <n v="61663.894897842038"/>
    <n v="0.57577611789164995"/>
    <n v="0.15727114785050733"/>
    <n v="252106"/>
    <n v="4"/>
    <s v="West Tammyfurt"/>
    <s v="IN"/>
    <s v="Gibraltar"/>
    <n v="1"/>
    <n v="2"/>
    <x v="1"/>
    <x v="0"/>
    <n v="0.29581293506240358"/>
    <s v="Reject"/>
  </r>
  <r>
    <n v="802"/>
    <n v="63"/>
    <s v="Non-binary"/>
    <x v="0"/>
    <x v="1"/>
    <n v="115321"/>
    <n v="629"/>
    <n v="17653"/>
    <x v="0"/>
    <x v="0"/>
    <n v="19"/>
    <s v="Excellent"/>
    <n v="61459.845991837465"/>
    <n v="0.53294582939653201"/>
    <e v="#DIV/0!"/>
    <n v="0"/>
    <n v="4"/>
    <s v="Garciaport"/>
    <s v="NC"/>
    <s v="Isle of Man"/>
    <n v="0"/>
    <n v="1"/>
    <x v="2"/>
    <x v="1"/>
    <e v="#DIV/0!"/>
    <e v="#DIV/0!"/>
  </r>
  <r>
    <n v="803"/>
    <n v="23"/>
    <s v="Male"/>
    <x v="3"/>
    <x v="0"/>
    <n v="40156"/>
    <n v="0"/>
    <n v="0"/>
    <x v="3"/>
    <x v="0"/>
    <n v="7"/>
    <s v="Poor"/>
    <n v="9536.4869492274393"/>
    <n v="0.23748597841486799"/>
    <e v="#DIV/0!"/>
    <n v="0"/>
    <n v="3"/>
    <s v="Pagefurt"/>
    <s v="MD"/>
    <s v="Indonesia"/>
    <n v="1"/>
    <n v="2"/>
    <x v="0"/>
    <x v="1"/>
    <e v="#DIV/0!"/>
    <e v="#DIV/0!"/>
  </r>
  <r>
    <n v="804"/>
    <n v="62"/>
    <s v="Female"/>
    <x v="0"/>
    <x v="0"/>
    <n v="105172"/>
    <n v="740"/>
    <n v="41574"/>
    <x v="3"/>
    <x v="1"/>
    <n v="19"/>
    <s v="Poor"/>
    <n v="62351.359156343184"/>
    <n v="0.59285132122944495"/>
    <n v="0.43482444488604866"/>
    <n v="95611"/>
    <n v="3"/>
    <s v="Foleymouth"/>
    <s v="MT"/>
    <s v="Jordan"/>
    <n v="2"/>
    <n v="1"/>
    <x v="0"/>
    <x v="0"/>
    <n v="0.56406860354284571"/>
    <s v="Reject"/>
  </r>
  <r>
    <n v="805"/>
    <n v="36"/>
    <s v="Female"/>
    <x v="1"/>
    <x v="2"/>
    <n v="109100"/>
    <n v="631"/>
    <n v="10105"/>
    <x v="0"/>
    <x v="2"/>
    <n v="16"/>
    <s v="Fair"/>
    <n v="54749.644385796542"/>
    <n v="0.50182992104304802"/>
    <n v="6.855634782254727E-2"/>
    <n v="147397"/>
    <n v="0"/>
    <s v="New Dianeland"/>
    <s v="AK"/>
    <s v="Italy"/>
    <n v="0"/>
    <n v="1"/>
    <x v="1"/>
    <x v="2"/>
    <n v="0.71618419856702054"/>
    <s v="Approve"/>
  </r>
  <r>
    <n v="806"/>
    <n v="42"/>
    <s v="Male"/>
    <x v="0"/>
    <x v="0"/>
    <n v="71116"/>
    <n v="0"/>
    <n v="35245"/>
    <x v="1"/>
    <x v="0"/>
    <n v="0"/>
    <s v="Excellent"/>
    <n v="34064.096550907714"/>
    <n v="0.47899342694903702"/>
    <n v="0.19858687506690934"/>
    <n v="177479"/>
    <n v="3"/>
    <s v="East Samantha"/>
    <s v="AL"/>
    <s v="Kuwait"/>
    <n v="0"/>
    <n v="0"/>
    <x v="0"/>
    <x v="2"/>
    <n v="0.41658459690190708"/>
    <s v="Reject"/>
  </r>
  <r>
    <n v="807"/>
    <n v="36"/>
    <s v="Non-binary"/>
    <x v="3"/>
    <x v="2"/>
    <n v="70840"/>
    <n v="722"/>
    <n v="41018"/>
    <x v="3"/>
    <x v="2"/>
    <n v="10"/>
    <s v="Fair"/>
    <n v="40448.650519992276"/>
    <n v="0.57098603218509703"/>
    <n v="0.57350987821758648"/>
    <n v="71521"/>
    <n v="4"/>
    <s v="Port Cynthiastad"/>
    <s v="DC"/>
    <s v="Uruguay"/>
    <n v="1"/>
    <n v="1"/>
    <x v="0"/>
    <x v="0"/>
    <n v="0.53489110358984249"/>
    <s v="Reject"/>
  </r>
  <r>
    <n v="808"/>
    <n v="30"/>
    <s v="Non-binary"/>
    <x v="2"/>
    <x v="1"/>
    <n v="0"/>
    <n v="649"/>
    <n v="0"/>
    <x v="2"/>
    <x v="1"/>
    <n v="13"/>
    <s v="Excellent"/>
    <n v="0"/>
    <n v="0.35466893152906398"/>
    <e v="#DIV/0!"/>
    <n v="0"/>
    <n v="4"/>
    <s v="Port Jacobmouth"/>
    <s v="NY"/>
    <s v="Burundi"/>
    <n v="1"/>
    <n v="1"/>
    <x v="2"/>
    <x v="1"/>
    <e v="#DIV/0!"/>
    <e v="#DIV/0!"/>
  </r>
  <r>
    <n v="809"/>
    <n v="58"/>
    <s v="Female"/>
    <x v="2"/>
    <x v="2"/>
    <n v="93524"/>
    <n v="621"/>
    <n v="23405"/>
    <x v="0"/>
    <x v="2"/>
    <n v="14"/>
    <s v="Poor"/>
    <n v="54295.02359552186"/>
    <n v="0.58054642226082998"/>
    <n v="0.20295698924731181"/>
    <n v="115320"/>
    <n v="0"/>
    <s v="North Davidhaven"/>
    <s v="NM"/>
    <s v="France"/>
    <n v="0"/>
    <n v="0"/>
    <x v="2"/>
    <x v="0"/>
    <n v="0.6612446754722886"/>
    <s v="Review"/>
  </r>
  <r>
    <n v="810"/>
    <n v="27"/>
    <s v="Female"/>
    <x v="1"/>
    <x v="1"/>
    <n v="70697"/>
    <n v="721"/>
    <n v="22622"/>
    <x v="3"/>
    <x v="0"/>
    <n v="6"/>
    <s v="Excellent"/>
    <n v="17829.978333112616"/>
    <n v="0.25220275730388297"/>
    <n v="0.1708029748197365"/>
    <n v="132445"/>
    <n v="2"/>
    <s v="Alexandraside"/>
    <s v="MH"/>
    <s v="Bahamas"/>
    <n v="0"/>
    <n v="1"/>
    <x v="1"/>
    <x v="3"/>
    <n v="0.81062302228933236"/>
    <s v="Approve"/>
  </r>
  <r>
    <n v="811"/>
    <n v="56"/>
    <s v="Male"/>
    <x v="3"/>
    <x v="0"/>
    <n v="0"/>
    <n v="779"/>
    <n v="6819"/>
    <x v="1"/>
    <x v="1"/>
    <n v="6"/>
    <s v="Good"/>
    <n v="0"/>
    <n v="0.549400110368096"/>
    <n v="4.8658484372770087E-2"/>
    <n v="140140"/>
    <n v="2"/>
    <s v="Gonzalezland"/>
    <s v="CA"/>
    <s v="Central African Republic"/>
    <n v="0"/>
    <n v="2"/>
    <x v="2"/>
    <x v="0"/>
    <n v="0.77167049223723938"/>
    <s v="Approve"/>
  </r>
  <r>
    <n v="812"/>
    <n v="41"/>
    <s v="Male"/>
    <x v="1"/>
    <x v="2"/>
    <n v="0"/>
    <n v="756"/>
    <n v="13038"/>
    <x v="3"/>
    <x v="2"/>
    <n v="15"/>
    <s v="Poor"/>
    <n v="0"/>
    <n v="0.11903423941711901"/>
    <e v="#DIV/0!"/>
    <n v="0"/>
    <n v="3"/>
    <s v="South Rachelside"/>
    <s v="AK"/>
    <s v="Guyana"/>
    <n v="1"/>
    <n v="1"/>
    <x v="2"/>
    <x v="1"/>
    <e v="#DIV/0!"/>
    <e v="#DIV/0!"/>
  </r>
  <r>
    <n v="813"/>
    <n v="23"/>
    <s v="Male"/>
    <x v="3"/>
    <x v="3"/>
    <n v="70604"/>
    <n v="615"/>
    <n v="23134"/>
    <x v="2"/>
    <x v="1"/>
    <n v="3"/>
    <s v="Good"/>
    <n v="26919.362284602576"/>
    <n v="0.38127248151099902"/>
    <n v="0.56929815926764449"/>
    <n v="40636"/>
    <n v="2"/>
    <s v="Port Jillian"/>
    <s v="UT"/>
    <s v="Micronesia"/>
    <n v="0"/>
    <n v="0"/>
    <x v="0"/>
    <x v="2"/>
    <n v="0.64509195702650468"/>
    <s v="Review"/>
  </r>
  <r>
    <n v="814"/>
    <n v="50"/>
    <s v="Male"/>
    <x v="1"/>
    <x v="2"/>
    <n v="32651"/>
    <n v="617"/>
    <n v="8910"/>
    <x v="3"/>
    <x v="2"/>
    <n v="2"/>
    <s v="Good"/>
    <n v="15931.913783271115"/>
    <n v="0.48794566118254001"/>
    <n v="0.14314862715486079"/>
    <n v="62243"/>
    <n v="2"/>
    <s v="North James"/>
    <s v="OH"/>
    <s v="Qatar"/>
    <n v="4"/>
    <n v="1"/>
    <x v="2"/>
    <x v="0"/>
    <n v="0.59920879843648811"/>
    <s v="Reject"/>
  </r>
  <r>
    <n v="815"/>
    <n v="62"/>
    <s v="Male"/>
    <x v="3"/>
    <x v="1"/>
    <n v="40615"/>
    <n v="731"/>
    <n v="5540"/>
    <x v="1"/>
    <x v="1"/>
    <n v="12"/>
    <s v="Fair"/>
    <n v="20824.278609424044"/>
    <n v="0.51272383625320805"/>
    <n v="2.9976895064634298E-2"/>
    <n v="184809"/>
    <n v="3"/>
    <s v="Jillton"/>
    <s v="VA"/>
    <s v="Palestinian Territory"/>
    <n v="4"/>
    <n v="1"/>
    <x v="0"/>
    <x v="0"/>
    <n v="0.66507635899999962"/>
    <s v="Review"/>
  </r>
  <r>
    <n v="816"/>
    <n v="24"/>
    <s v="Male"/>
    <x v="3"/>
    <x v="0"/>
    <n v="97608"/>
    <n v="651"/>
    <n v="13318"/>
    <x v="1"/>
    <x v="0"/>
    <n v="8"/>
    <s v="Poor"/>
    <n v="37910.700423824353"/>
    <n v="0.38839747176280998"/>
    <n v="0.15514730723081044"/>
    <n v="85841"/>
    <n v="1"/>
    <s v="Hodgeside"/>
    <s v="PA"/>
    <s v="Greece"/>
    <n v="0"/>
    <n v="1"/>
    <x v="0"/>
    <x v="2"/>
    <n v="0.74178463035832831"/>
    <s v="Approve"/>
  </r>
  <r>
    <n v="817"/>
    <n v="20"/>
    <s v="Non-binary"/>
    <x v="1"/>
    <x v="1"/>
    <n v="0"/>
    <n v="780"/>
    <n v="35101"/>
    <x v="2"/>
    <x v="1"/>
    <n v="0"/>
    <s v="Fair"/>
    <n v="0"/>
    <n v="0.36152774752183198"/>
    <n v="0.1291788726796308"/>
    <n v="271724"/>
    <n v="0"/>
    <s v="North Debra"/>
    <s v="OK"/>
    <s v="Tuvalu"/>
    <n v="0"/>
    <n v="1"/>
    <x v="1"/>
    <x v="0"/>
    <n v="0.81237256787419088"/>
    <s v="Approve"/>
  </r>
  <r>
    <n v="818"/>
    <n v="51"/>
    <s v="Male"/>
    <x v="1"/>
    <x v="3"/>
    <n v="0"/>
    <n v="732"/>
    <n v="0"/>
    <x v="1"/>
    <x v="0"/>
    <n v="19"/>
    <s v="Excellent"/>
    <n v="0"/>
    <n v="0.178756893367777"/>
    <n v="0"/>
    <n v="161422"/>
    <n v="0"/>
    <s v="North Jesse"/>
    <s v="MD"/>
    <s v="Czech Republic"/>
    <n v="0"/>
    <n v="2"/>
    <x v="2"/>
    <x v="0"/>
    <n v="0.87170626532300022"/>
    <s v="Approve"/>
  </r>
  <r>
    <n v="819"/>
    <n v="58"/>
    <s v="Non-binary"/>
    <x v="3"/>
    <x v="2"/>
    <n v="73079"/>
    <n v="625"/>
    <n v="45869"/>
    <x v="3"/>
    <x v="0"/>
    <n v="6"/>
    <s v="Excellent"/>
    <n v="37959.573950287449"/>
    <n v="0.51943203861967802"/>
    <n v="0.41138854508601053"/>
    <n v="111498"/>
    <n v="1"/>
    <s v="Johnsonmouth"/>
    <s v="VA"/>
    <s v="Uruguay"/>
    <n v="4"/>
    <n v="0"/>
    <x v="0"/>
    <x v="0"/>
    <n v="0.53967045717467221"/>
    <s v="Reject"/>
  </r>
  <r>
    <n v="820"/>
    <n v="32"/>
    <s v="Non-binary"/>
    <x v="3"/>
    <x v="3"/>
    <n v="113621"/>
    <n v="684"/>
    <n v="29988"/>
    <x v="3"/>
    <x v="1"/>
    <n v="4"/>
    <s v="Fair"/>
    <n v="23619.130109731213"/>
    <n v="0.20787644986165599"/>
    <n v="0.27256366908436497"/>
    <n v="110022"/>
    <n v="3"/>
    <s v="Morganland"/>
    <s v="NY"/>
    <s v="Yemen"/>
    <n v="1"/>
    <n v="2"/>
    <x v="1"/>
    <x v="3"/>
    <n v="0.68712433122463024"/>
    <s v="Review"/>
  </r>
  <r>
    <n v="821"/>
    <n v="21"/>
    <s v="Male"/>
    <x v="1"/>
    <x v="3"/>
    <n v="40547"/>
    <n v="730"/>
    <n v="48524"/>
    <x v="0"/>
    <x v="2"/>
    <n v="15"/>
    <s v="Good"/>
    <n v="18013.050354756553"/>
    <n v="0.44425112473812001"/>
    <n v="0.24760427403635177"/>
    <n v="195974"/>
    <n v="3"/>
    <s v="Lake Phillipport"/>
    <s v="MH"/>
    <s v="Algeria"/>
    <n v="1"/>
    <n v="2"/>
    <x v="0"/>
    <x v="3"/>
    <n v="0.64164825221573807"/>
    <s v="Review"/>
  </r>
  <r>
    <n v="822"/>
    <n v="42"/>
    <s v="Non-binary"/>
    <x v="3"/>
    <x v="2"/>
    <n v="0"/>
    <n v="694"/>
    <n v="48551"/>
    <x v="3"/>
    <x v="1"/>
    <n v="1"/>
    <s v="Excellent"/>
    <n v="0"/>
    <n v="0.56314643145686505"/>
    <n v="0.18618822455639797"/>
    <n v="260763"/>
    <n v="3"/>
    <s v="Mannmouth"/>
    <s v="IA"/>
    <s v="Malaysia"/>
    <n v="2"/>
    <n v="2"/>
    <x v="0"/>
    <x v="0"/>
    <n v="0.60226287009610535"/>
    <s v="Review"/>
  </r>
  <r>
    <n v="823"/>
    <n v="19"/>
    <s v="Male"/>
    <x v="0"/>
    <x v="3"/>
    <n v="90683"/>
    <n v="0"/>
    <n v="28885"/>
    <x v="1"/>
    <x v="0"/>
    <n v="0"/>
    <s v="Poor"/>
    <n v="42387.561020852241"/>
    <n v="0.46742565884291698"/>
    <n v="0.64136154717232496"/>
    <n v="45037"/>
    <n v="2"/>
    <s v="Lake Amberburgh"/>
    <s v="MD"/>
    <s v="Trinidad and Tobago"/>
    <n v="4"/>
    <n v="1"/>
    <x v="0"/>
    <x v="0"/>
    <n v="0.23149999291265988"/>
    <s v="Reject"/>
  </r>
  <r>
    <n v="824"/>
    <n v="31"/>
    <s v="Non-binary"/>
    <x v="2"/>
    <x v="0"/>
    <n v="61603"/>
    <n v="661"/>
    <n v="27804"/>
    <x v="1"/>
    <x v="2"/>
    <n v="9"/>
    <s v="Good"/>
    <n v="20350.807193939247"/>
    <n v="0.33035415797833301"/>
    <e v="#DIV/0!"/>
    <n v="0"/>
    <n v="2"/>
    <s v="East Jenniferfort"/>
    <s v="MH"/>
    <s v="Slovakia (Slovak Republic)"/>
    <n v="2"/>
    <n v="2"/>
    <x v="1"/>
    <x v="1"/>
    <e v="#DIV/0!"/>
    <e v="#DIV/0!"/>
  </r>
  <r>
    <n v="825"/>
    <n v="30"/>
    <s v="Non-binary"/>
    <x v="3"/>
    <x v="1"/>
    <n v="24629"/>
    <n v="647"/>
    <n v="11045"/>
    <x v="0"/>
    <x v="1"/>
    <n v="7"/>
    <s v="Excellent"/>
    <n v="2701.3493159167879"/>
    <n v="0.109681648297405"/>
    <n v="4.1783467441429377E-2"/>
    <n v="264339"/>
    <n v="3"/>
    <s v="Jonesstad"/>
    <s v="NH"/>
    <s v="Central African Republic"/>
    <n v="3"/>
    <n v="0"/>
    <x v="0"/>
    <x v="0"/>
    <n v="0.74629436757804812"/>
    <s v="Approve"/>
  </r>
  <r>
    <n v="826"/>
    <n v="18"/>
    <s v="Male"/>
    <x v="1"/>
    <x v="1"/>
    <n v="25605"/>
    <n v="751"/>
    <n v="14785"/>
    <x v="1"/>
    <x v="0"/>
    <n v="17"/>
    <s v="Fair"/>
    <n v="8704.3349983268436"/>
    <n v="0.33994669003424499"/>
    <n v="5.1741937741692771E-2"/>
    <n v="285745"/>
    <n v="3"/>
    <s v="Samanthastad"/>
    <s v="MI"/>
    <s v="Congo"/>
    <n v="1"/>
    <n v="1"/>
    <x v="2"/>
    <x v="3"/>
    <n v="0.72144538321916585"/>
    <s v="Approve"/>
  </r>
  <r>
    <n v="827"/>
    <n v="40"/>
    <s v="Male"/>
    <x v="0"/>
    <x v="1"/>
    <n v="24789"/>
    <n v="693"/>
    <n v="33765"/>
    <x v="2"/>
    <x v="1"/>
    <n v="1"/>
    <s v="Good"/>
    <n v="2861.2268855562666"/>
    <n v="0.115423247632267"/>
    <n v="0.15090705126772649"/>
    <n v="223747"/>
    <n v="3"/>
    <s v="West Lindafort"/>
    <s v="ND"/>
    <s v="Croatia"/>
    <n v="4"/>
    <n v="2"/>
    <x v="0"/>
    <x v="0"/>
    <n v="0.7431916154567747"/>
    <s v="Approve"/>
  </r>
  <r>
    <n v="828"/>
    <n v="53"/>
    <s v="Non-binary"/>
    <x v="0"/>
    <x v="3"/>
    <n v="43116"/>
    <n v="707"/>
    <n v="29988"/>
    <x v="0"/>
    <x v="2"/>
    <n v="2"/>
    <s v="Good"/>
    <n v="14425.417175203991"/>
    <n v="0.33457225102523402"/>
    <n v="0.11257813233223839"/>
    <n v="266375"/>
    <n v="2"/>
    <s v="East Carriefort"/>
    <s v="VI"/>
    <s v="Iraq"/>
    <n v="3"/>
    <n v="0"/>
    <x v="0"/>
    <x v="0"/>
    <n v="0.69133492044820444"/>
    <s v="Review"/>
  </r>
  <r>
    <n v="829"/>
    <n v="45"/>
    <s v="Non-binary"/>
    <x v="3"/>
    <x v="1"/>
    <n v="112529"/>
    <n v="737"/>
    <n v="26488"/>
    <x v="3"/>
    <x v="0"/>
    <n v="7"/>
    <s v="Fair"/>
    <n v="41839.057327374489"/>
    <n v="0.37180688824546998"/>
    <n v="0.25010150223304911"/>
    <n v="105909"/>
    <n v="0"/>
    <s v="South Keith"/>
    <s v="ME"/>
    <s v="Jersey"/>
    <n v="2"/>
    <n v="0"/>
    <x v="0"/>
    <x v="0"/>
    <n v="0.66599318863530477"/>
    <s v="Review"/>
  </r>
  <r>
    <n v="830"/>
    <n v="62"/>
    <s v="Male"/>
    <x v="3"/>
    <x v="3"/>
    <n v="0"/>
    <n v="623"/>
    <n v="35989"/>
    <x v="3"/>
    <x v="2"/>
    <n v="17"/>
    <s v="Poor"/>
    <n v="0"/>
    <n v="0.170021908465772"/>
    <n v="0.2798609599054403"/>
    <n v="128596"/>
    <n v="0"/>
    <s v="Jacobsview"/>
    <s v="NV"/>
    <s v="French Polynesia"/>
    <n v="0"/>
    <n v="1"/>
    <x v="1"/>
    <x v="0"/>
    <n v="0.76991012436806916"/>
    <s v="Approve"/>
  </r>
  <r>
    <n v="831"/>
    <n v="33"/>
    <s v="Female"/>
    <x v="2"/>
    <x v="1"/>
    <n v="93404"/>
    <n v="769"/>
    <n v="45080"/>
    <x v="0"/>
    <x v="1"/>
    <n v="7"/>
    <s v="Good"/>
    <n v="23667.037857974014"/>
    <n v="0.25338355807003998"/>
    <n v="0.28048955008430865"/>
    <n v="160719"/>
    <n v="4"/>
    <s v="South Christopher"/>
    <s v="MP"/>
    <s v="Syrian Arab Republic"/>
    <n v="1"/>
    <n v="2"/>
    <x v="0"/>
    <x v="3"/>
    <n v="0.70966480033990398"/>
    <s v="Approve"/>
  </r>
  <r>
    <n v="832"/>
    <n v="66"/>
    <s v="Non-binary"/>
    <x v="3"/>
    <x v="3"/>
    <n v="95724"/>
    <n v="782"/>
    <n v="49400"/>
    <x v="0"/>
    <x v="2"/>
    <n v="7"/>
    <s v="Good"/>
    <n v="40137.591787665842"/>
    <n v="0.41930541753025202"/>
    <n v="0.20607977039209388"/>
    <n v="239713"/>
    <n v="0"/>
    <s v="Martinshire"/>
    <s v="WV"/>
    <s v="Australia"/>
    <n v="0"/>
    <n v="1"/>
    <x v="1"/>
    <x v="3"/>
    <n v="0.78054797621806127"/>
    <s v="Approve"/>
  </r>
  <r>
    <n v="833"/>
    <n v="39"/>
    <s v="Male"/>
    <x v="0"/>
    <x v="3"/>
    <n v="76042"/>
    <n v="0"/>
    <n v="30223"/>
    <x v="1"/>
    <x v="2"/>
    <n v="8"/>
    <s v="Fair"/>
    <n v="21370.719164710845"/>
    <n v="0.28103836254584103"/>
    <n v="0.8884675309404122"/>
    <n v="34017"/>
    <n v="4"/>
    <s v="Kathryntown"/>
    <s v="SC"/>
    <s v="Monaco"/>
    <n v="0"/>
    <n v="0"/>
    <x v="1"/>
    <x v="2"/>
    <n v="0.33799498504816528"/>
    <s v="Reject"/>
  </r>
  <r>
    <n v="834"/>
    <n v="30"/>
    <s v="Non-binary"/>
    <x v="0"/>
    <x v="2"/>
    <n v="96970"/>
    <n v="789"/>
    <n v="0"/>
    <x v="0"/>
    <x v="0"/>
    <n v="19"/>
    <s v="Fair"/>
    <n v="21248.53201399613"/>
    <n v="0.21912480162933001"/>
    <n v="0"/>
    <n v="210277"/>
    <n v="0"/>
    <s v="New Wesleyside"/>
    <s v="TX"/>
    <s v="Ukraine"/>
    <n v="0"/>
    <n v="1"/>
    <x v="0"/>
    <x v="0"/>
    <n v="0.88492922617786773"/>
    <s v="Approve"/>
  </r>
  <r>
    <n v="835"/>
    <n v="29"/>
    <s v="Male"/>
    <x v="3"/>
    <x v="1"/>
    <n v="0"/>
    <n v="613"/>
    <n v="49538"/>
    <x v="0"/>
    <x v="2"/>
    <n v="14"/>
    <s v="Excellent"/>
    <n v="0"/>
    <n v="0.49394174120404899"/>
    <n v="0.46455666525999906"/>
    <n v="106635"/>
    <n v="4"/>
    <s v="Port Shawnstad"/>
    <s v="WY"/>
    <s v="Romania"/>
    <n v="1"/>
    <n v="0"/>
    <x v="0"/>
    <x v="0"/>
    <n v="0.53135058903123"/>
    <s v="Reject"/>
  </r>
  <r>
    <n v="836"/>
    <n v="22"/>
    <s v="Non-binary"/>
    <x v="2"/>
    <x v="0"/>
    <n v="0"/>
    <n v="739"/>
    <n v="18153"/>
    <x v="2"/>
    <x v="0"/>
    <n v="12"/>
    <s v="Excellent"/>
    <n v="0"/>
    <n v="0.13271269345863501"/>
    <e v="#DIV/0!"/>
    <n v="0"/>
    <n v="0"/>
    <s v="North Aprilfurt"/>
    <s v="NM"/>
    <s v="Argentina"/>
    <n v="0"/>
    <n v="0"/>
    <x v="0"/>
    <x v="1"/>
    <e v="#DIV/0!"/>
    <e v="#DIV/0!"/>
  </r>
  <r>
    <n v="837"/>
    <n v="18"/>
    <s v="Non-binary"/>
    <x v="1"/>
    <x v="3"/>
    <n v="36756"/>
    <n v="608"/>
    <n v="13957"/>
    <x v="3"/>
    <x v="0"/>
    <n v="0"/>
    <s v="Fair"/>
    <n v="5690.3447321318636"/>
    <n v="0.154814036677872"/>
    <n v="5.6949913291849431E-2"/>
    <n v="245075"/>
    <n v="4"/>
    <s v="Port Jessica"/>
    <s v="FL"/>
    <s v="Tanzania"/>
    <n v="2"/>
    <n v="1"/>
    <x v="2"/>
    <x v="2"/>
    <n v="0.71238802856049066"/>
    <s v="Approve"/>
  </r>
  <r>
    <n v="838"/>
    <n v="49"/>
    <s v="Female"/>
    <x v="3"/>
    <x v="1"/>
    <n v="0"/>
    <n v="689"/>
    <n v="36171"/>
    <x v="0"/>
    <x v="0"/>
    <n v="18"/>
    <s v="Poor"/>
    <n v="0"/>
    <n v="0.112141581184683"/>
    <n v="0.15184756051484849"/>
    <n v="238206"/>
    <n v="4"/>
    <s v="Michellechester"/>
    <s v="UT"/>
    <s v="Nicaragua"/>
    <n v="4"/>
    <n v="2"/>
    <x v="1"/>
    <x v="0"/>
    <n v="0.74221023576384759"/>
    <s v="Approve"/>
  </r>
  <r>
    <n v="839"/>
    <n v="60"/>
    <s v="Male"/>
    <x v="2"/>
    <x v="2"/>
    <n v="0"/>
    <n v="793"/>
    <n v="39283"/>
    <x v="0"/>
    <x v="2"/>
    <n v="18"/>
    <s v="Poor"/>
    <n v="0"/>
    <n v="0.31304428229572001"/>
    <n v="0.24668123532145234"/>
    <n v="159246"/>
    <n v="3"/>
    <s v="Lake Rebeccashire"/>
    <s v="MP"/>
    <s v="Bulgaria"/>
    <n v="2"/>
    <n v="1"/>
    <x v="2"/>
    <x v="0"/>
    <n v="0.70919491269143797"/>
    <s v="Approve"/>
  </r>
  <r>
    <n v="840"/>
    <n v="60"/>
    <s v="Female"/>
    <x v="3"/>
    <x v="3"/>
    <n v="118818"/>
    <n v="657"/>
    <n v="26277"/>
    <x v="0"/>
    <x v="2"/>
    <n v="9"/>
    <s v="Excellent"/>
    <n v="28542.695065402237"/>
    <n v="0.24022197870189901"/>
    <n v="1.3021953516031517"/>
    <n v="20179"/>
    <n v="1"/>
    <s v="Clarkton"/>
    <s v="MN"/>
    <s v="Moldova"/>
    <n v="0"/>
    <n v="0"/>
    <x v="0"/>
    <x v="0"/>
    <n v="0.55949433606879995"/>
    <s v="Reject"/>
  </r>
  <r>
    <n v="841"/>
    <n v="60"/>
    <s v="Male"/>
    <x v="2"/>
    <x v="2"/>
    <n v="94861"/>
    <n v="787"/>
    <n v="11094"/>
    <x v="2"/>
    <x v="2"/>
    <n v="2"/>
    <s v="Excellent"/>
    <n v="22356.626860824057"/>
    <n v="0.235677748082184"/>
    <n v="0.10613830316482339"/>
    <n v="104524"/>
    <n v="2"/>
    <s v="New Brandonport"/>
    <s v="SC"/>
    <s v="Seychelles"/>
    <n v="4"/>
    <n v="1"/>
    <x v="0"/>
    <x v="0"/>
    <n v="0.75784679272015787"/>
    <s v="Approve"/>
  </r>
  <r>
    <n v="842"/>
    <n v="42"/>
    <s v="Female"/>
    <x v="2"/>
    <x v="3"/>
    <n v="119242"/>
    <n v="704"/>
    <n v="9403"/>
    <x v="3"/>
    <x v="2"/>
    <n v="13"/>
    <s v="Poor"/>
    <n v="25721.155043584487"/>
    <n v="0.21570549842827599"/>
    <n v="0.23971345536124"/>
    <n v="39226"/>
    <n v="2"/>
    <s v="Frazierfort"/>
    <s v="CT"/>
    <s v="Tunisia"/>
    <n v="0"/>
    <n v="0"/>
    <x v="0"/>
    <x v="3"/>
    <n v="0.8002345482881581"/>
    <s v="Approve"/>
  </r>
  <r>
    <n v="843"/>
    <n v="66"/>
    <s v="Male"/>
    <x v="2"/>
    <x v="1"/>
    <n v="79314"/>
    <n v="677"/>
    <n v="0"/>
    <x v="2"/>
    <x v="0"/>
    <n v="9"/>
    <s v="Poor"/>
    <n v="10517.067625793074"/>
    <n v="0.13260039369837701"/>
    <n v="0"/>
    <n v="186336"/>
    <n v="0"/>
    <s v="South Christineport"/>
    <s v="NE"/>
    <s v="India"/>
    <n v="2"/>
    <n v="2"/>
    <x v="0"/>
    <x v="0"/>
    <n v="0.76110877077937578"/>
    <s v="Approve"/>
  </r>
  <r>
    <n v="844"/>
    <n v="54"/>
    <s v="Non-binary"/>
    <x v="0"/>
    <x v="1"/>
    <n v="26185"/>
    <n v="704"/>
    <n v="0"/>
    <x v="1"/>
    <x v="2"/>
    <n v="13"/>
    <s v="Excellent"/>
    <n v="6034.2393066733293"/>
    <n v="0.230446412322831"/>
    <n v="0"/>
    <n v="108799"/>
    <n v="1"/>
    <s v="Christinaberg"/>
    <s v="MH"/>
    <s v="Moldova"/>
    <n v="0"/>
    <n v="0"/>
    <x v="1"/>
    <x v="0"/>
    <n v="0.84375496519203963"/>
    <s v="Approve"/>
  </r>
  <r>
    <n v="845"/>
    <n v="58"/>
    <s v="Male"/>
    <x v="1"/>
    <x v="1"/>
    <n v="24210"/>
    <n v="681"/>
    <n v="14227"/>
    <x v="0"/>
    <x v="0"/>
    <n v="2"/>
    <s v="Fair"/>
    <n v="14404.333667022802"/>
    <n v="0.59497454221490298"/>
    <n v="5.7061152132323156E-2"/>
    <n v="249329"/>
    <n v="0"/>
    <s v="Brettland"/>
    <s v="MD"/>
    <s v="Saint Pierre and Miquelon"/>
    <n v="1"/>
    <n v="1"/>
    <x v="1"/>
    <x v="0"/>
    <n v="0.6127620735757312"/>
    <s v="Review"/>
  </r>
  <r>
    <n v="846"/>
    <n v="39"/>
    <s v="Non-binary"/>
    <x v="3"/>
    <x v="2"/>
    <n v="78841"/>
    <n v="665"/>
    <n v="30012"/>
    <x v="0"/>
    <x v="0"/>
    <n v="10"/>
    <s v="Fair"/>
    <n v="39736.15052303944"/>
    <n v="0.50400363418829597"/>
    <n v="0.13446778767961073"/>
    <n v="223191"/>
    <n v="3"/>
    <s v="South Emilybury"/>
    <s v="OK"/>
    <s v="Greece"/>
    <n v="0"/>
    <n v="0"/>
    <x v="0"/>
    <x v="2"/>
    <n v="0.71746090776314453"/>
    <s v="Approve"/>
  </r>
  <r>
    <n v="847"/>
    <n v="18"/>
    <s v="Female"/>
    <x v="1"/>
    <x v="2"/>
    <n v="117270"/>
    <n v="639"/>
    <n v="12351"/>
    <x v="0"/>
    <x v="2"/>
    <n v="1"/>
    <s v="Poor"/>
    <n v="19403.183388136837"/>
    <n v="0.165457349604646"/>
    <n v="6.6306261810685455E-2"/>
    <n v="186272"/>
    <n v="4"/>
    <s v="Donaldville"/>
    <s v="HI"/>
    <s v="Egypt"/>
    <n v="3"/>
    <n v="2"/>
    <x v="1"/>
    <x v="0"/>
    <n v="0.72110154275646909"/>
    <s v="Approve"/>
  </r>
  <r>
    <n v="848"/>
    <n v="39"/>
    <s v="Non-binary"/>
    <x v="1"/>
    <x v="3"/>
    <n v="78168"/>
    <n v="700"/>
    <n v="20173"/>
    <x v="2"/>
    <x v="2"/>
    <n v="5"/>
    <s v="Excellent"/>
    <n v="32188.000264744129"/>
    <n v="0.411779759808926"/>
    <n v="0.29957379824470221"/>
    <n v="67339"/>
    <n v="1"/>
    <s v="West James"/>
    <s v="NE"/>
    <s v="Saint Barthelemy"/>
    <n v="0"/>
    <n v="1"/>
    <x v="0"/>
    <x v="3"/>
    <n v="0.72766242351949295"/>
    <s v="Approve"/>
  </r>
  <r>
    <n v="849"/>
    <n v="40"/>
    <s v="Female"/>
    <x v="2"/>
    <x v="0"/>
    <n v="41323"/>
    <n v="627"/>
    <n v="45691"/>
    <x v="3"/>
    <x v="0"/>
    <n v="17"/>
    <s v="Good"/>
    <n v="13467.794930798776"/>
    <n v="0.32591522713255999"/>
    <n v="0.16767831716160475"/>
    <n v="272492"/>
    <n v="3"/>
    <s v="Lake John"/>
    <s v="NV"/>
    <s v="Christmas Island"/>
    <n v="3"/>
    <n v="1"/>
    <x v="1"/>
    <x v="0"/>
    <n v="0.64735643509457774"/>
    <s v="Review"/>
  </r>
  <r>
    <n v="850"/>
    <n v="59"/>
    <s v="Male"/>
    <x v="0"/>
    <x v="3"/>
    <n v="41164"/>
    <n v="0"/>
    <n v="18142"/>
    <x v="2"/>
    <x v="1"/>
    <n v="17"/>
    <s v="Excellent"/>
    <n v="6778.4063974649507"/>
    <n v="0.16466831205579999"/>
    <n v="0.16703648801686755"/>
    <n v="108611"/>
    <n v="2"/>
    <s v="Cherylborough"/>
    <s v="IA"/>
    <s v="Mongolia"/>
    <n v="3"/>
    <n v="1"/>
    <x v="1"/>
    <x v="0"/>
    <n v="0.4171922087798865"/>
    <s v="Reject"/>
  </r>
  <r>
    <n v="851"/>
    <n v="67"/>
    <s v="Non-binary"/>
    <x v="2"/>
    <x v="1"/>
    <n v="89519"/>
    <n v="634"/>
    <n v="0"/>
    <x v="0"/>
    <x v="2"/>
    <n v="0"/>
    <s v="Fair"/>
    <n v="37091.805160439195"/>
    <n v="0.41434561557255101"/>
    <n v="0"/>
    <n v="47305"/>
    <n v="4"/>
    <s v="Lake Richardmouth"/>
    <s v="LA"/>
    <s v="Trinidad and Tobago"/>
    <n v="0"/>
    <n v="2"/>
    <x v="1"/>
    <x v="0"/>
    <n v="0.75747409310601255"/>
    <s v="Approve"/>
  </r>
  <r>
    <n v="852"/>
    <n v="23"/>
    <s v="Male"/>
    <x v="1"/>
    <x v="3"/>
    <n v="86097"/>
    <n v="0"/>
    <n v="8353"/>
    <x v="2"/>
    <x v="2"/>
    <n v="19"/>
    <s v="Poor"/>
    <n v="8891.7965619316819"/>
    <n v="0.103276496996779"/>
    <n v="6.7597313263737149E-2"/>
    <n v="123570"/>
    <n v="1"/>
    <s v="Mendeztown"/>
    <s v="CO"/>
    <s v="Guinea-Bissau"/>
    <n v="2"/>
    <n v="2"/>
    <x v="1"/>
    <x v="2"/>
    <n v="0.45549758824821884"/>
    <s v="Reject"/>
  </r>
  <r>
    <n v="853"/>
    <n v="60"/>
    <s v="Non-binary"/>
    <x v="1"/>
    <x v="0"/>
    <n v="88197"/>
    <n v="651"/>
    <n v="12371"/>
    <x v="3"/>
    <x v="1"/>
    <n v="9"/>
    <s v="Poor"/>
    <n v="15298.58406721605"/>
    <n v="0.173459234069368"/>
    <n v="5.8294104619328331E-2"/>
    <n v="212217"/>
    <n v="2"/>
    <s v="Lake Heatherstad"/>
    <s v="OR"/>
    <s v="Slovakia (Slovak Republic)"/>
    <n v="4"/>
    <n v="2"/>
    <x v="1"/>
    <x v="0"/>
    <n v="0.72563674218865726"/>
    <s v="Approve"/>
  </r>
  <r>
    <n v="854"/>
    <n v="31"/>
    <s v="Non-binary"/>
    <x v="0"/>
    <x v="2"/>
    <n v="0"/>
    <n v="714"/>
    <n v="39716"/>
    <x v="0"/>
    <x v="0"/>
    <n v="17"/>
    <s v="Excellent"/>
    <n v="0"/>
    <n v="0.451601882497219"/>
    <n v="0.55307060298008637"/>
    <n v="71810"/>
    <n v="2"/>
    <s v="Lake Todd"/>
    <s v="IN"/>
    <s v="British Indian Ocean Territory (Chagos Archipelago)"/>
    <n v="3"/>
    <n v="0"/>
    <x v="2"/>
    <x v="0"/>
    <n v="0.57123864798815038"/>
    <s v="Reject"/>
  </r>
  <r>
    <n v="855"/>
    <n v="26"/>
    <s v="Female"/>
    <x v="2"/>
    <x v="1"/>
    <n v="103481"/>
    <n v="747"/>
    <n v="28878"/>
    <x v="2"/>
    <x v="2"/>
    <n v="2"/>
    <s v="Good"/>
    <n v="35773.208748588455"/>
    <n v="0.34569832866505401"/>
    <n v="0.71666459858543241"/>
    <n v="40295"/>
    <n v="2"/>
    <s v="East Kimberly"/>
    <s v="NH"/>
    <s v="Lesotho"/>
    <n v="4"/>
    <n v="1"/>
    <x v="0"/>
    <x v="0"/>
    <n v="0.5849575816833974"/>
    <s v="Reject"/>
  </r>
  <r>
    <n v="856"/>
    <n v="43"/>
    <s v="Male"/>
    <x v="2"/>
    <x v="0"/>
    <n v="80914"/>
    <n v="781"/>
    <n v="0"/>
    <x v="1"/>
    <x v="1"/>
    <n v="15"/>
    <s v="Fair"/>
    <n v="48207.881233610569"/>
    <n v="0.59579159643090895"/>
    <n v="0"/>
    <n v="233489"/>
    <n v="3"/>
    <s v="Lake Victoriashire"/>
    <s v="WA"/>
    <s v="Mauritania"/>
    <n v="1"/>
    <n v="2"/>
    <x v="1"/>
    <x v="0"/>
    <n v="0.66837363218183854"/>
    <s v="Review"/>
  </r>
  <r>
    <n v="857"/>
    <n v="31"/>
    <s v="Non-binary"/>
    <x v="2"/>
    <x v="2"/>
    <n v="49461"/>
    <n v="666"/>
    <n v="0"/>
    <x v="3"/>
    <x v="1"/>
    <n v="0"/>
    <s v="Excellent"/>
    <n v="10446.29659556628"/>
    <n v="0.211202696984822"/>
    <n v="0"/>
    <n v="262098"/>
    <n v="1"/>
    <s v="Cardenasstad"/>
    <s v="WA"/>
    <s v="Macao"/>
    <n v="4"/>
    <n v="1"/>
    <x v="1"/>
    <x v="0"/>
    <n v="0.73263919090455332"/>
    <s v="Approve"/>
  </r>
  <r>
    <n v="858"/>
    <n v="52"/>
    <s v="Female"/>
    <x v="1"/>
    <x v="2"/>
    <n v="49080"/>
    <n v="644"/>
    <n v="0"/>
    <x v="0"/>
    <x v="2"/>
    <n v="15"/>
    <s v="Good"/>
    <n v="20310.767728165916"/>
    <n v="0.41382982331226398"/>
    <n v="0"/>
    <n v="218987"/>
    <n v="3"/>
    <s v="Kevinborough"/>
    <s v="PR"/>
    <s v="Turkey"/>
    <n v="0"/>
    <n v="0"/>
    <x v="1"/>
    <x v="0"/>
    <n v="0.76207327522854296"/>
    <s v="Approve"/>
  </r>
  <r>
    <n v="859"/>
    <n v="68"/>
    <s v="Female"/>
    <x v="0"/>
    <x v="1"/>
    <n v="67324"/>
    <n v="729"/>
    <n v="0"/>
    <x v="3"/>
    <x v="0"/>
    <n v="19"/>
    <s v="Poor"/>
    <n v="19463.567781655576"/>
    <n v="0.289102961524205"/>
    <e v="#DIV/0!"/>
    <n v="0"/>
    <n v="0"/>
    <s v="New Rachel"/>
    <s v="CT"/>
    <s v="Greece"/>
    <n v="1"/>
    <n v="1"/>
    <x v="2"/>
    <x v="1"/>
    <e v="#DIV/0!"/>
    <e v="#DIV/0!"/>
  </r>
  <r>
    <n v="860"/>
    <n v="22"/>
    <s v="Male"/>
    <x v="2"/>
    <x v="1"/>
    <n v="61745"/>
    <n v="0"/>
    <n v="12254"/>
    <x v="0"/>
    <x v="0"/>
    <n v="16"/>
    <s v="Good"/>
    <n v="21701.254831664497"/>
    <n v="0.35146578397707501"/>
    <e v="#DIV/0!"/>
    <n v="0"/>
    <n v="4"/>
    <s v="New Emily"/>
    <s v="MI"/>
    <s v="Armenia"/>
    <n v="2"/>
    <n v="0"/>
    <x v="0"/>
    <x v="1"/>
    <e v="#DIV/0!"/>
    <e v="#DIV/0!"/>
  </r>
  <r>
    <n v="861"/>
    <n v="28"/>
    <s v="Non-binary"/>
    <x v="0"/>
    <x v="0"/>
    <n v="27585"/>
    <n v="0"/>
    <n v="5748"/>
    <x v="2"/>
    <x v="0"/>
    <n v="12"/>
    <s v="Fair"/>
    <n v="13370.582784356528"/>
    <n v="0.484704831769314"/>
    <e v="#DIV/0!"/>
    <n v="0"/>
    <n v="0"/>
    <s v="Thomasburgh"/>
    <s v="MT"/>
    <s v="Comoros"/>
    <n v="4"/>
    <n v="1"/>
    <x v="1"/>
    <x v="1"/>
    <e v="#DIV/0!"/>
    <e v="#DIV/0!"/>
  </r>
  <r>
    <n v="862"/>
    <n v="68"/>
    <s v="Non-binary"/>
    <x v="3"/>
    <x v="0"/>
    <n v="115278"/>
    <n v="689"/>
    <n v="49869"/>
    <x v="2"/>
    <x v="2"/>
    <n v="5"/>
    <s v="Fair"/>
    <n v="67226.908021551455"/>
    <n v="0.58317205383118598"/>
    <e v="#DIV/0!"/>
    <n v="0"/>
    <n v="4"/>
    <s v="Lake Sara"/>
    <s v="UT"/>
    <s v="Cayman Islands"/>
    <n v="3"/>
    <n v="2"/>
    <x v="0"/>
    <x v="1"/>
    <e v="#DIV/0!"/>
    <e v="#DIV/0!"/>
  </r>
  <r>
    <n v="863"/>
    <n v="40"/>
    <s v="Female"/>
    <x v="0"/>
    <x v="0"/>
    <n v="72513"/>
    <n v="714"/>
    <n v="6759"/>
    <x v="3"/>
    <x v="0"/>
    <n v="14"/>
    <s v="Good"/>
    <n v="19229.446362397535"/>
    <n v="0.26518619230203599"/>
    <n v="3.4375953616112301E-2"/>
    <n v="196620"/>
    <n v="3"/>
    <s v="Haysfort"/>
    <s v="SC"/>
    <s v="Saint Martin"/>
    <n v="4"/>
    <n v="0"/>
    <x v="1"/>
    <x v="0"/>
    <n v="0.73090228491950004"/>
    <s v="Approve"/>
  </r>
  <r>
    <n v="864"/>
    <n v="18"/>
    <s v="Non-binary"/>
    <x v="2"/>
    <x v="0"/>
    <n v="0"/>
    <n v="0"/>
    <n v="32113"/>
    <x v="2"/>
    <x v="1"/>
    <n v="2"/>
    <s v="Excellent"/>
    <n v="0"/>
    <n v="0.15963381099113999"/>
    <n v="0.64165684256798605"/>
    <n v="50047"/>
    <n v="3"/>
    <s v="Joneshaven"/>
    <s v="MN"/>
    <s v="Kuwait"/>
    <n v="2"/>
    <n v="1"/>
    <x v="1"/>
    <x v="0"/>
    <n v="0.3237784881890608"/>
    <s v="Reject"/>
  </r>
  <r>
    <n v="865"/>
    <n v="43"/>
    <s v="Non-binary"/>
    <x v="1"/>
    <x v="3"/>
    <n v="118162"/>
    <n v="684"/>
    <n v="20698"/>
    <x v="3"/>
    <x v="0"/>
    <n v="2"/>
    <s v="Poor"/>
    <n v="37734.314198636013"/>
    <n v="0.31934390242748101"/>
    <n v="7.306345485865974E-2"/>
    <n v="283288"/>
    <n v="3"/>
    <s v="Christopherhaven"/>
    <s v="FM"/>
    <s v="Slovenia"/>
    <n v="2"/>
    <n v="1"/>
    <x v="2"/>
    <x v="0"/>
    <n v="0.69358413830002386"/>
    <s v="Review"/>
  </r>
  <r>
    <n v="866"/>
    <n v="20"/>
    <s v="Female"/>
    <x v="2"/>
    <x v="2"/>
    <n v="76188"/>
    <n v="689"/>
    <n v="17041"/>
    <x v="2"/>
    <x v="2"/>
    <n v="4"/>
    <s v="Good"/>
    <n v="31945.665812479976"/>
    <n v="0.41930049105475897"/>
    <n v="6.3764742860563967E-2"/>
    <n v="267248"/>
    <n v="1"/>
    <s v="West Logantown"/>
    <s v="KY"/>
    <s v="Guernsey"/>
    <n v="4"/>
    <n v="0"/>
    <x v="1"/>
    <x v="0"/>
    <n v="0.66767912633368176"/>
    <s v="Review"/>
  </r>
  <r>
    <n v="867"/>
    <n v="27"/>
    <s v="Female"/>
    <x v="0"/>
    <x v="2"/>
    <n v="60670"/>
    <n v="0"/>
    <n v="14476"/>
    <x v="1"/>
    <x v="2"/>
    <n v="14"/>
    <s v="Good"/>
    <n v="16559.618322660688"/>
    <n v="0.27294574456338699"/>
    <n v="0.10354644425687759"/>
    <n v="139802"/>
    <n v="4"/>
    <s v="Housestad"/>
    <s v="WI"/>
    <s v="Central African Republic"/>
    <n v="0"/>
    <n v="0"/>
    <x v="0"/>
    <x v="2"/>
    <n v="0.49740698777960834"/>
    <s v="Reject"/>
  </r>
  <r>
    <n v="868"/>
    <n v="32"/>
    <s v="Female"/>
    <x v="3"/>
    <x v="1"/>
    <n v="97982"/>
    <n v="600"/>
    <n v="18354"/>
    <x v="2"/>
    <x v="1"/>
    <n v="15"/>
    <s v="Good"/>
    <n v="45383.147612190856"/>
    <n v="0.46317841656825598"/>
    <n v="8.6381927285563001E-2"/>
    <n v="212475"/>
    <n v="2"/>
    <s v="Lake Megan"/>
    <s v="LA"/>
    <s v="Gibraltar"/>
    <n v="4"/>
    <n v="1"/>
    <x v="0"/>
    <x v="0"/>
    <n v="0.61043675623907734"/>
    <s v="Review"/>
  </r>
  <r>
    <n v="869"/>
    <n v="37"/>
    <s v="Female"/>
    <x v="0"/>
    <x v="0"/>
    <n v="20737"/>
    <n v="631"/>
    <n v="34576"/>
    <x v="2"/>
    <x v="0"/>
    <n v="11"/>
    <s v="Fair"/>
    <n v="10567.222156481976"/>
    <n v="0.50958297518840601"/>
    <n v="0.12260340762016204"/>
    <n v="282015"/>
    <n v="0"/>
    <s v="Robertmouth"/>
    <s v="DC"/>
    <s v="Heard Island and McDonald Islands"/>
    <n v="0"/>
    <n v="1"/>
    <x v="0"/>
    <x v="2"/>
    <n v="0.7030488703638903"/>
    <s v="Approve"/>
  </r>
  <r>
    <n v="870"/>
    <n v="64"/>
    <s v="Non-binary"/>
    <x v="1"/>
    <x v="2"/>
    <n v="86612"/>
    <n v="627"/>
    <n v="30674"/>
    <x v="3"/>
    <x v="1"/>
    <n v="7"/>
    <s v="Good"/>
    <n v="31601.019731916807"/>
    <n v="0.36485729150599"/>
    <n v="0.52511384257198612"/>
    <n v="58414"/>
    <n v="0"/>
    <s v="Lake Patrickburgh"/>
    <s v="RI"/>
    <s v="Barbados"/>
    <n v="1"/>
    <n v="0"/>
    <x v="0"/>
    <x v="2"/>
    <n v="0.56418671070047244"/>
    <s v="Reject"/>
  </r>
  <r>
    <n v="871"/>
    <n v="32"/>
    <s v="Female"/>
    <x v="2"/>
    <x v="3"/>
    <n v="59882"/>
    <n v="603"/>
    <n v="42289"/>
    <x v="1"/>
    <x v="2"/>
    <n v="11"/>
    <s v="Excellent"/>
    <n v="23194.127634080105"/>
    <n v="0.38733054397114502"/>
    <n v="0.22336604586797376"/>
    <n v="189326"/>
    <n v="0"/>
    <s v="West Christina"/>
    <s v="IA"/>
    <s v="Kuwait"/>
    <n v="0"/>
    <n v="1"/>
    <x v="2"/>
    <x v="2"/>
    <n v="0.70712762763506176"/>
    <s v="Approve"/>
  </r>
  <r>
    <n v="872"/>
    <n v="35"/>
    <s v="Non-binary"/>
    <x v="0"/>
    <x v="1"/>
    <n v="0"/>
    <n v="0"/>
    <n v="21611"/>
    <x v="1"/>
    <x v="1"/>
    <n v="7"/>
    <s v="Poor"/>
    <n v="0"/>
    <n v="0.44588630984641198"/>
    <n v="0.11384636456544414"/>
    <n v="189826"/>
    <n v="1"/>
    <s v="Kellyhaven"/>
    <s v="IN"/>
    <s v="Egypt"/>
    <n v="3"/>
    <n v="2"/>
    <x v="0"/>
    <x v="0"/>
    <n v="0.34346483413298756"/>
    <s v="Reject"/>
  </r>
  <r>
    <n v="873"/>
    <n v="52"/>
    <s v="Non-binary"/>
    <x v="0"/>
    <x v="0"/>
    <n v="77655"/>
    <n v="0"/>
    <n v="35915"/>
    <x v="1"/>
    <x v="2"/>
    <n v="5"/>
    <s v="Poor"/>
    <n v="10017.442696877433"/>
    <n v="0.128999326468063"/>
    <n v="0.58053826881112103"/>
    <n v="61865"/>
    <n v="4"/>
    <s v="Murphyshire"/>
    <s v="VI"/>
    <s v="Chile"/>
    <n v="0"/>
    <n v="0"/>
    <x v="1"/>
    <x v="2"/>
    <n v="0.44519254829735688"/>
    <s v="Reject"/>
  </r>
  <r>
    <n v="874"/>
    <n v="55"/>
    <s v="Male"/>
    <x v="0"/>
    <x v="1"/>
    <n v="0"/>
    <n v="764"/>
    <n v="14644"/>
    <x v="1"/>
    <x v="0"/>
    <n v="10"/>
    <s v="Good"/>
    <n v="0"/>
    <n v="0.58874259225985304"/>
    <n v="8.0640098680044278E-2"/>
    <n v="181597"/>
    <n v="2"/>
    <s v="North Joshuaville"/>
    <s v="AL"/>
    <s v="Korea"/>
    <n v="0"/>
    <n v="1"/>
    <x v="0"/>
    <x v="0"/>
    <n v="0.74680475814159075"/>
    <s v="Approve"/>
  </r>
  <r>
    <n v="875"/>
    <n v="52"/>
    <s v="Non-binary"/>
    <x v="3"/>
    <x v="0"/>
    <n v="0"/>
    <n v="609"/>
    <n v="35571"/>
    <x v="3"/>
    <x v="1"/>
    <n v="0"/>
    <s v="Fair"/>
    <n v="0"/>
    <n v="0.50762685282953102"/>
    <e v="#DIV/0!"/>
    <n v="0"/>
    <n v="4"/>
    <s v="Jennifermouth"/>
    <s v="ME"/>
    <s v="Uruguay"/>
    <n v="1"/>
    <n v="0"/>
    <x v="1"/>
    <x v="1"/>
    <e v="#DIV/0!"/>
    <e v="#DIV/0!"/>
  </r>
  <r>
    <n v="876"/>
    <n v="21"/>
    <s v="Male"/>
    <x v="0"/>
    <x v="0"/>
    <n v="75723"/>
    <n v="785"/>
    <n v="45014"/>
    <x v="3"/>
    <x v="1"/>
    <n v="13"/>
    <s v="Excellent"/>
    <n v="44299.994098105228"/>
    <n v="0.58502692838510395"/>
    <n v="0.25095612421252161"/>
    <n v="179370"/>
    <n v="4"/>
    <s v="West Lindsayview"/>
    <s v="ME"/>
    <s v="Denmark"/>
    <n v="4"/>
    <n v="1"/>
    <x v="0"/>
    <x v="0"/>
    <n v="0.62318958553085335"/>
    <s v="Review"/>
  </r>
  <r>
    <n v="877"/>
    <n v="36"/>
    <s v="Non-binary"/>
    <x v="2"/>
    <x v="2"/>
    <n v="0"/>
    <n v="750"/>
    <n v="26223"/>
    <x v="3"/>
    <x v="2"/>
    <n v="15"/>
    <s v="Excellent"/>
    <n v="0"/>
    <n v="0.50124401963544296"/>
    <n v="0.2172090750205008"/>
    <n v="120727"/>
    <n v="1"/>
    <s v="Bushtown"/>
    <s v="ME"/>
    <s v="Palau"/>
    <n v="0"/>
    <n v="1"/>
    <x v="2"/>
    <x v="0"/>
    <n v="0.73951831243860033"/>
    <s v="Approve"/>
  </r>
  <r>
    <n v="878"/>
    <n v="45"/>
    <s v="Non-binary"/>
    <x v="3"/>
    <x v="3"/>
    <n v="100298"/>
    <n v="727"/>
    <n v="13498"/>
    <x v="2"/>
    <x v="1"/>
    <n v="6"/>
    <s v="Excellent"/>
    <n v="28883.817440770203"/>
    <n v="0.287979994025506"/>
    <n v="5.7886611201646794E-2"/>
    <n v="233180"/>
    <n v="1"/>
    <s v="New Sharon"/>
    <s v="WV"/>
    <s v="Guyana"/>
    <n v="1"/>
    <n v="1"/>
    <x v="0"/>
    <x v="3"/>
    <n v="0.72513979066313006"/>
    <s v="Approve"/>
  </r>
  <r>
    <n v="879"/>
    <n v="18"/>
    <s v="Female"/>
    <x v="2"/>
    <x v="3"/>
    <n v="45187"/>
    <n v="626"/>
    <n v="35335"/>
    <x v="0"/>
    <x v="2"/>
    <n v="6"/>
    <s v="Excellent"/>
    <n v="15747.859985914043"/>
    <n v="0.348504215502557"/>
    <n v="0.36462417963429233"/>
    <n v="96908"/>
    <n v="4"/>
    <s v="Port Antonio"/>
    <s v="WY"/>
    <s v="Brazil"/>
    <n v="0"/>
    <n v="0"/>
    <x v="1"/>
    <x v="2"/>
    <n v="0.70074612164459671"/>
    <s v="Approve"/>
  </r>
  <r>
    <n v="880"/>
    <n v="26"/>
    <s v="Non-binary"/>
    <x v="1"/>
    <x v="3"/>
    <n v="62980"/>
    <n v="748"/>
    <n v="45182"/>
    <x v="2"/>
    <x v="1"/>
    <n v="0"/>
    <s v="Fair"/>
    <n v="29469.170041928719"/>
    <n v="0.46791314769655001"/>
    <n v="0.67381513407104721"/>
    <n v="67054"/>
    <n v="2"/>
    <s v="West Zacharyside"/>
    <s v="WI"/>
    <s v="Armenia"/>
    <n v="4"/>
    <n v="0"/>
    <x v="1"/>
    <x v="0"/>
    <n v="0.55730747332127006"/>
    <s v="Reject"/>
  </r>
  <r>
    <n v="881"/>
    <n v="64"/>
    <s v="Male"/>
    <x v="2"/>
    <x v="3"/>
    <n v="0"/>
    <n v="693"/>
    <n v="36149"/>
    <x v="0"/>
    <x v="2"/>
    <n v="9"/>
    <s v="Poor"/>
    <n v="0"/>
    <n v="0.43848182392311902"/>
    <n v="0.44637763481224457"/>
    <n v="80983"/>
    <n v="2"/>
    <s v="South Margaretfurt"/>
    <s v="KS"/>
    <s v="Saint Lucia"/>
    <n v="0"/>
    <n v="1"/>
    <x v="0"/>
    <x v="0"/>
    <n v="0.68717992586061538"/>
    <s v="Review"/>
  </r>
  <r>
    <n v="882"/>
    <n v="62"/>
    <s v="Female"/>
    <x v="1"/>
    <x v="3"/>
    <n v="71962"/>
    <n v="757"/>
    <n v="16638"/>
    <x v="1"/>
    <x v="0"/>
    <n v="11"/>
    <s v="Good"/>
    <n v="12594.658658634464"/>
    <n v="0.175018185412224"/>
    <n v="9.7807876126483603E-2"/>
    <n v="170109"/>
    <n v="4"/>
    <s v="New Devin"/>
    <s v="AL"/>
    <s v="Greenland"/>
    <n v="0"/>
    <n v="0"/>
    <x v="0"/>
    <x v="3"/>
    <n v="0.86437741359548059"/>
    <s v="Approve"/>
  </r>
  <r>
    <n v="883"/>
    <n v="69"/>
    <s v="Female"/>
    <x v="0"/>
    <x v="0"/>
    <n v="65852"/>
    <n v="0"/>
    <n v="12464"/>
    <x v="3"/>
    <x v="2"/>
    <n v="8"/>
    <s v="Excellent"/>
    <n v="36857.290240352435"/>
    <n v="0.55969887384365602"/>
    <n v="0.13817262709797573"/>
    <n v="90206"/>
    <n v="2"/>
    <s v="East Holly"/>
    <s v="KS"/>
    <s v="Cocos (Keeling) Islands"/>
    <n v="0"/>
    <n v="2"/>
    <x v="0"/>
    <x v="0"/>
    <n v="0.40445581242730799"/>
    <s v="Reject"/>
  </r>
  <r>
    <n v="884"/>
    <n v="69"/>
    <s v="Non-binary"/>
    <x v="2"/>
    <x v="1"/>
    <n v="92847"/>
    <n v="780"/>
    <n v="11282"/>
    <x v="1"/>
    <x v="1"/>
    <n v="11"/>
    <s v="Fair"/>
    <n v="17734.039842692087"/>
    <n v="0.19100283092283099"/>
    <n v="6.6697013945954259E-2"/>
    <n v="169153"/>
    <n v="3"/>
    <s v="Port Karen"/>
    <s v="GA"/>
    <s v="Singapore"/>
    <n v="2"/>
    <n v="1"/>
    <x v="0"/>
    <x v="0"/>
    <n v="0.77602641460062649"/>
    <s v="Approve"/>
  </r>
  <r>
    <n v="885"/>
    <n v="25"/>
    <s v="Non-binary"/>
    <x v="1"/>
    <x v="2"/>
    <n v="39178"/>
    <n v="738"/>
    <n v="29647"/>
    <x v="0"/>
    <x v="1"/>
    <n v="5"/>
    <s v="Excellent"/>
    <n v="14811.129635074258"/>
    <n v="0.37804710896610999"/>
    <e v="#DIV/0!"/>
    <n v="0"/>
    <n v="4"/>
    <s v="Port Martin"/>
    <s v="KY"/>
    <s v="Micronesia"/>
    <n v="4"/>
    <n v="2"/>
    <x v="0"/>
    <x v="1"/>
    <e v="#DIV/0!"/>
    <e v="#DIV/0!"/>
  </r>
  <r>
    <n v="886"/>
    <n v="46"/>
    <s v="Female"/>
    <x v="3"/>
    <x v="1"/>
    <n v="49202"/>
    <n v="654"/>
    <n v="0"/>
    <x v="2"/>
    <x v="2"/>
    <n v="1"/>
    <s v="Good"/>
    <n v="10772.732339751075"/>
    <n v="0.21894907401632199"/>
    <n v="0"/>
    <n v="146063"/>
    <n v="0"/>
    <s v="Deannaborough"/>
    <s v="AS"/>
    <s v="United States Virgin Islands"/>
    <n v="0"/>
    <n v="2"/>
    <x v="0"/>
    <x v="0"/>
    <n v="0.82498194446176998"/>
    <s v="Approve"/>
  </r>
  <r>
    <n v="887"/>
    <n v="46"/>
    <s v="Non-binary"/>
    <x v="0"/>
    <x v="0"/>
    <n v="74470"/>
    <n v="0"/>
    <n v="0"/>
    <x v="1"/>
    <x v="1"/>
    <n v="1"/>
    <s v="Poor"/>
    <n v="12067.041184654101"/>
    <n v="0.16203895776358401"/>
    <n v="0"/>
    <n v="165039"/>
    <n v="0"/>
    <s v="Garciaville"/>
    <s v="IN"/>
    <s v="Netherlands"/>
    <n v="1"/>
    <n v="2"/>
    <x v="2"/>
    <x v="0"/>
    <n v="0.45138831267092477"/>
    <s v="Reject"/>
  </r>
  <r>
    <n v="888"/>
    <n v="32"/>
    <s v="Female"/>
    <x v="2"/>
    <x v="2"/>
    <n v="78144"/>
    <n v="740"/>
    <n v="11493"/>
    <x v="0"/>
    <x v="0"/>
    <n v="13"/>
    <s v="Excellent"/>
    <n v="43510.579437070453"/>
    <n v="0.55680000303376398"/>
    <n v="4.1763720470509573E-2"/>
    <n v="275191"/>
    <n v="4"/>
    <s v="Josephland"/>
    <s v="MP"/>
    <s v="Indonesia"/>
    <n v="2"/>
    <n v="0"/>
    <x v="0"/>
    <x v="0"/>
    <n v="0.65349614388465782"/>
    <s v="Review"/>
  </r>
  <r>
    <n v="889"/>
    <n v="61"/>
    <s v="Male"/>
    <x v="0"/>
    <x v="1"/>
    <n v="52046"/>
    <n v="630"/>
    <n v="44826"/>
    <x v="2"/>
    <x v="1"/>
    <n v="15"/>
    <s v="Poor"/>
    <n v="28451.053391527254"/>
    <n v="0.54665206531774302"/>
    <n v="1.2122343014765535"/>
    <n v="36978"/>
    <n v="0"/>
    <s v="Lake Chris"/>
    <s v="MT"/>
    <s v="North Macedonia"/>
    <n v="2"/>
    <n v="2"/>
    <x v="0"/>
    <x v="0"/>
    <n v="0.37355752010936633"/>
    <s v="Reject"/>
  </r>
  <r>
    <n v="890"/>
    <n v="44"/>
    <s v="Non-binary"/>
    <x v="1"/>
    <x v="2"/>
    <n v="68526"/>
    <n v="774"/>
    <n v="7705"/>
    <x v="1"/>
    <x v="2"/>
    <n v="16"/>
    <s v="Good"/>
    <n v="15670.139716979844"/>
    <n v="0.22867436764118501"/>
    <n v="0.12227053446743684"/>
    <n v="63016"/>
    <n v="0"/>
    <s v="Jameschester"/>
    <s v="NE"/>
    <s v="Djibouti"/>
    <n v="3"/>
    <n v="0"/>
    <x v="1"/>
    <x v="0"/>
    <n v="0.75094358281415707"/>
    <s v="Approve"/>
  </r>
  <r>
    <n v="891"/>
    <n v="67"/>
    <s v="Female"/>
    <x v="0"/>
    <x v="0"/>
    <n v="73730"/>
    <n v="771"/>
    <n v="15128"/>
    <x v="2"/>
    <x v="2"/>
    <n v="6"/>
    <s v="Good"/>
    <n v="34230.962118490272"/>
    <n v="0.464274543855829"/>
    <n v="8.2840042274268E-2"/>
    <n v="182617"/>
    <n v="0"/>
    <s v="Meganmouth"/>
    <s v="MP"/>
    <s v="Norway"/>
    <n v="0"/>
    <n v="1"/>
    <x v="1"/>
    <x v="0"/>
    <n v="0.78681629505506434"/>
    <s v="Approve"/>
  </r>
  <r>
    <n v="892"/>
    <n v="22"/>
    <s v="Male"/>
    <x v="3"/>
    <x v="1"/>
    <n v="75701"/>
    <n v="708"/>
    <n v="27099"/>
    <x v="3"/>
    <x v="1"/>
    <n v="17"/>
    <s v="Good"/>
    <n v="25885.529584017637"/>
    <n v="0.34194435455301297"/>
    <e v="#DIV/0!"/>
    <n v="0"/>
    <n v="3"/>
    <s v="Port Monicafort"/>
    <s v="DC"/>
    <s v="Niger"/>
    <n v="0"/>
    <n v="1"/>
    <x v="0"/>
    <x v="1"/>
    <e v="#DIV/0!"/>
    <e v="#DIV/0!"/>
  </r>
  <r>
    <n v="893"/>
    <n v="51"/>
    <s v="Female"/>
    <x v="0"/>
    <x v="0"/>
    <n v="119489"/>
    <n v="641"/>
    <n v="11679"/>
    <x v="2"/>
    <x v="2"/>
    <n v="10"/>
    <s v="Fair"/>
    <n v="64914.343664519714"/>
    <n v="0.54326627274912098"/>
    <n v="9.3287218237295716E-2"/>
    <n v="125194"/>
    <n v="1"/>
    <s v="North Jennifer"/>
    <s v="PR"/>
    <s v="New Zealand"/>
    <n v="0"/>
    <n v="0"/>
    <x v="0"/>
    <x v="2"/>
    <n v="0.70325156341669348"/>
    <s v="Approve"/>
  </r>
  <r>
    <n v="894"/>
    <n v="41"/>
    <s v="Non-binary"/>
    <x v="2"/>
    <x v="2"/>
    <n v="89050"/>
    <n v="790"/>
    <n v="0"/>
    <x v="0"/>
    <x v="1"/>
    <n v="8"/>
    <s v="Fair"/>
    <n v="51209.85325013964"/>
    <n v="0.57506853734014196"/>
    <n v="0"/>
    <n v="285153"/>
    <n v="3"/>
    <s v="Lake Maryburgh"/>
    <s v="IL"/>
    <s v="Japan"/>
    <n v="1"/>
    <n v="2"/>
    <x v="1"/>
    <x v="0"/>
    <n v="0.67859054990906853"/>
    <s v="Review"/>
  </r>
  <r>
    <n v="895"/>
    <n v="53"/>
    <s v="Male"/>
    <x v="3"/>
    <x v="0"/>
    <n v="101550"/>
    <n v="676"/>
    <n v="5275"/>
    <x v="3"/>
    <x v="0"/>
    <n v="2"/>
    <s v="Fair"/>
    <n v="46197.574356288511"/>
    <n v="0.45492441512839499"/>
    <n v="0.10011767385362891"/>
    <n v="52688"/>
    <n v="4"/>
    <s v="South Janet"/>
    <s v="MN"/>
    <s v="Antigua and Barbuda"/>
    <n v="4"/>
    <n v="1"/>
    <x v="1"/>
    <x v="0"/>
    <n v="0.64394358513520022"/>
    <s v="Review"/>
  </r>
  <r>
    <n v="896"/>
    <n v="26"/>
    <s v="Male"/>
    <x v="3"/>
    <x v="1"/>
    <n v="0"/>
    <n v="0"/>
    <n v="18068"/>
    <x v="1"/>
    <x v="0"/>
    <n v="19"/>
    <s v="Fair"/>
    <n v="0"/>
    <n v="0.35266946504612301"/>
    <n v="7.1001917696249486E-2"/>
    <n v="254472"/>
    <n v="4"/>
    <s v="Richland"/>
    <s v="NH"/>
    <s v="Latvia"/>
    <n v="1"/>
    <n v="1"/>
    <x v="1"/>
    <x v="0"/>
    <n v="0.3799987769469132"/>
    <s v="Reject"/>
  </r>
  <r>
    <n v="897"/>
    <n v="54"/>
    <s v="Male"/>
    <x v="0"/>
    <x v="1"/>
    <n v="117294"/>
    <n v="630"/>
    <n v="0"/>
    <x v="3"/>
    <x v="2"/>
    <n v="1"/>
    <s v="Excellent"/>
    <n v="66158.507853571165"/>
    <n v="0.56404000079774896"/>
    <n v="0"/>
    <n v="185713"/>
    <n v="0"/>
    <s v="East Sabrina"/>
    <s v="VT"/>
    <s v="Sao Tome and Principe"/>
    <n v="3"/>
    <n v="0"/>
    <x v="0"/>
    <x v="0"/>
    <n v="0.61078799976067533"/>
    <s v="Review"/>
  </r>
  <r>
    <n v="898"/>
    <n v="68"/>
    <s v="Non-binary"/>
    <x v="0"/>
    <x v="2"/>
    <n v="52175"/>
    <n v="784"/>
    <n v="31360"/>
    <x v="0"/>
    <x v="1"/>
    <n v="15"/>
    <s v="Fair"/>
    <n v="28747.978271270822"/>
    <n v="0.55099143787773497"/>
    <n v="0.50524416375324233"/>
    <n v="62069"/>
    <n v="4"/>
    <s v="West Andrewland"/>
    <s v="MP"/>
    <s v="Lesotho"/>
    <n v="0"/>
    <n v="1"/>
    <x v="1"/>
    <x v="0"/>
    <n v="0.68209818033047542"/>
    <s v="Review"/>
  </r>
  <r>
    <n v="899"/>
    <n v="58"/>
    <s v="Non-binary"/>
    <x v="3"/>
    <x v="1"/>
    <n v="0"/>
    <n v="720"/>
    <n v="7640"/>
    <x v="1"/>
    <x v="0"/>
    <n v="7"/>
    <s v="Poor"/>
    <n v="0"/>
    <n v="0.24430543309744401"/>
    <n v="5.69923836094679E-2"/>
    <n v="134053"/>
    <n v="0"/>
    <s v="East Joseph"/>
    <s v="IN"/>
    <s v="Lesotho"/>
    <n v="3"/>
    <n v="2"/>
    <x v="2"/>
    <x v="0"/>
    <n v="0.73530989334887331"/>
    <s v="Approve"/>
  </r>
  <r>
    <n v="900"/>
    <n v="23"/>
    <s v="Non-binary"/>
    <x v="3"/>
    <x v="0"/>
    <n v="57880"/>
    <n v="643"/>
    <n v="27043"/>
    <x v="2"/>
    <x v="2"/>
    <n v="2"/>
    <s v="Good"/>
    <n v="19707.451660527688"/>
    <n v="0.34048810747283498"/>
    <n v="9.2753096285828937E-2"/>
    <n v="291559"/>
    <n v="4"/>
    <s v="East Ashley"/>
    <s v="MT"/>
    <s v="Aruba"/>
    <n v="2"/>
    <n v="1"/>
    <x v="1"/>
    <x v="2"/>
    <n v="0.66508072627876147"/>
    <s v="Review"/>
  </r>
  <r>
    <n v="901"/>
    <n v="45"/>
    <s v="Male"/>
    <x v="2"/>
    <x v="1"/>
    <n v="44182"/>
    <n v="796"/>
    <n v="45062"/>
    <x v="2"/>
    <x v="0"/>
    <n v="1"/>
    <s v="Poor"/>
    <n v="9604.4683655636927"/>
    <n v="0.217384191878224"/>
    <n v="1.2009167710470912"/>
    <n v="37523"/>
    <n v="2"/>
    <s v="West Amanda"/>
    <s v="MI"/>
    <s v="Japan"/>
    <n v="1"/>
    <n v="0"/>
    <x v="0"/>
    <x v="0"/>
    <n v="0.54837916600489234"/>
    <s v="Reject"/>
  </r>
  <r>
    <n v="902"/>
    <n v="58"/>
    <s v="Female"/>
    <x v="1"/>
    <x v="0"/>
    <n v="30832"/>
    <n v="748"/>
    <n v="7377"/>
    <x v="2"/>
    <x v="0"/>
    <n v="8"/>
    <s v="Fair"/>
    <n v="3861.3518064934246"/>
    <n v="0.12523844727858799"/>
    <n v="0.16733962435350694"/>
    <n v="44084"/>
    <n v="1"/>
    <s v="Coreyshire"/>
    <s v="OK"/>
    <s v="Bolivia"/>
    <n v="2"/>
    <n v="2"/>
    <x v="0"/>
    <x v="0"/>
    <n v="0.76140498539016677"/>
    <s v="Approve"/>
  </r>
  <r>
    <n v="903"/>
    <n v="22"/>
    <s v="Male"/>
    <x v="0"/>
    <x v="0"/>
    <n v="27670"/>
    <n v="786"/>
    <n v="24613"/>
    <x v="2"/>
    <x v="1"/>
    <n v="13"/>
    <s v="Excellent"/>
    <n v="6071.4673007994243"/>
    <n v="0.219424188680861"/>
    <n v="0.19530096964118515"/>
    <n v="126026"/>
    <n v="2"/>
    <s v="South Donnaton"/>
    <s v="MD"/>
    <s v="Holy See (Vatican City State)"/>
    <n v="0"/>
    <n v="0"/>
    <x v="0"/>
    <x v="3"/>
    <n v="0.84444588280083788"/>
    <s v="Approve"/>
  </r>
  <r>
    <n v="904"/>
    <n v="28"/>
    <s v="Non-binary"/>
    <x v="2"/>
    <x v="0"/>
    <n v="110088"/>
    <n v="690"/>
    <n v="0"/>
    <x v="2"/>
    <x v="1"/>
    <n v="2"/>
    <s v="Good"/>
    <n v="33302.662358990739"/>
    <n v="0.302509468416092"/>
    <n v="0"/>
    <n v="172971"/>
    <n v="0"/>
    <s v="East Abigailhaven"/>
    <s v="VI"/>
    <s v="El Salvador"/>
    <n v="2"/>
    <n v="2"/>
    <x v="0"/>
    <x v="0"/>
    <n v="0.71591382614183918"/>
    <s v="Approve"/>
  </r>
  <r>
    <n v="905"/>
    <n v="31"/>
    <s v="Female"/>
    <x v="1"/>
    <x v="2"/>
    <n v="116638"/>
    <n v="759"/>
    <n v="21849"/>
    <x v="1"/>
    <x v="2"/>
    <n v="13"/>
    <s v="Poor"/>
    <n v="18325.768592336524"/>
    <n v="0.15711662230436499"/>
    <e v="#DIV/0!"/>
    <n v="0"/>
    <n v="2"/>
    <s v="Morganborough"/>
    <s v="DE"/>
    <s v="Chile"/>
    <n v="1"/>
    <n v="1"/>
    <x v="2"/>
    <x v="1"/>
    <e v="#DIV/0!"/>
    <e v="#DIV/0!"/>
  </r>
  <r>
    <n v="906"/>
    <n v="29"/>
    <s v="Female"/>
    <x v="1"/>
    <x v="0"/>
    <n v="110033"/>
    <n v="614"/>
    <n v="10919"/>
    <x v="2"/>
    <x v="1"/>
    <n v="6"/>
    <s v="Good"/>
    <n v="60029.229651211674"/>
    <n v="0.54555660257569705"/>
    <n v="4.1384930260764098E-2"/>
    <n v="263840"/>
    <n v="4"/>
    <s v="North Erika"/>
    <s v="VA"/>
    <s v="Belize"/>
    <n v="3"/>
    <n v="0"/>
    <x v="1"/>
    <x v="0"/>
    <n v="0.60094492206402694"/>
    <s v="Review"/>
  </r>
  <r>
    <n v="907"/>
    <n v="33"/>
    <s v="Non-binary"/>
    <x v="3"/>
    <x v="2"/>
    <n v="0"/>
    <n v="717"/>
    <n v="0"/>
    <x v="2"/>
    <x v="0"/>
    <n v="4"/>
    <s v="Poor"/>
    <n v="0"/>
    <n v="0.56869094568396905"/>
    <n v="0"/>
    <n v="77536"/>
    <n v="3"/>
    <s v="Houstonville"/>
    <s v="VA"/>
    <s v="Cape Verde"/>
    <n v="0"/>
    <n v="0"/>
    <x v="0"/>
    <x v="0"/>
    <n v="0.748059382961476"/>
    <s v="Approve"/>
  </r>
  <r>
    <n v="908"/>
    <n v="33"/>
    <s v="Female"/>
    <x v="1"/>
    <x v="1"/>
    <n v="53083"/>
    <n v="796"/>
    <n v="0"/>
    <x v="3"/>
    <x v="1"/>
    <n v="18"/>
    <s v="Fair"/>
    <n v="7601.7121797581149"/>
    <n v="0.14320426840529199"/>
    <n v="0"/>
    <n v="133397"/>
    <n v="1"/>
    <s v="Larsenbury"/>
    <s v="CO"/>
    <s v="North Macedonia"/>
    <n v="3"/>
    <n v="0"/>
    <x v="2"/>
    <x v="0"/>
    <n v="0.81081649725619021"/>
    <s v="Approve"/>
  </r>
  <r>
    <n v="909"/>
    <n v="69"/>
    <s v="Female"/>
    <x v="1"/>
    <x v="0"/>
    <n v="26028"/>
    <n v="678"/>
    <n v="0"/>
    <x v="1"/>
    <x v="2"/>
    <n v="7"/>
    <s v="Good"/>
    <n v="6336.6781412421315"/>
    <n v="0.24345620644083801"/>
    <n v="0"/>
    <n v="203024"/>
    <n v="1"/>
    <s v="Amyburgh"/>
    <s v="AK"/>
    <s v="Paraguay"/>
    <n v="1"/>
    <n v="2"/>
    <x v="0"/>
    <x v="0"/>
    <n v="0.728296471401082"/>
    <s v="Approve"/>
  </r>
  <r>
    <n v="910"/>
    <n v="54"/>
    <s v="Female"/>
    <x v="3"/>
    <x v="3"/>
    <n v="64233"/>
    <n v="0"/>
    <n v="10407"/>
    <x v="2"/>
    <x v="2"/>
    <n v="19"/>
    <s v="Fair"/>
    <n v="35173.363341374912"/>
    <n v="0.54759023152234698"/>
    <n v="6.6542197100967412E-2"/>
    <n v="156397"/>
    <n v="4"/>
    <s v="Sarahaven"/>
    <s v="DC"/>
    <s v="Marshall Islands"/>
    <n v="3"/>
    <n v="0"/>
    <x v="2"/>
    <x v="0"/>
    <n v="0.32241449112310239"/>
    <s v="Reject"/>
  </r>
  <r>
    <n v="911"/>
    <n v="25"/>
    <s v="Non-binary"/>
    <x v="3"/>
    <x v="2"/>
    <n v="63436"/>
    <n v="758"/>
    <n v="5183"/>
    <x v="0"/>
    <x v="0"/>
    <n v="10"/>
    <s v="Fair"/>
    <n v="28198.420663373672"/>
    <n v="0.44451763451941601"/>
    <e v="#DIV/0!"/>
    <n v="0"/>
    <n v="0"/>
    <s v="New Marvin"/>
    <s v="KS"/>
    <s v="Anguilla"/>
    <n v="0"/>
    <n v="0"/>
    <x v="0"/>
    <x v="1"/>
    <e v="#DIV/0!"/>
    <e v="#DIV/0!"/>
  </r>
  <r>
    <n v="912"/>
    <n v="26"/>
    <s v="Non-binary"/>
    <x v="0"/>
    <x v="0"/>
    <n v="82539"/>
    <n v="0"/>
    <n v="46402"/>
    <x v="2"/>
    <x v="1"/>
    <n v="7"/>
    <s v="Good"/>
    <n v="21409.958894340278"/>
    <n v="0.25939203157707602"/>
    <e v="#DIV/0!"/>
    <n v="0"/>
    <n v="2"/>
    <s v="Port Michellemouth"/>
    <s v="HI"/>
    <s v="Northern Mariana Islands"/>
    <n v="1"/>
    <n v="0"/>
    <x v="1"/>
    <x v="1"/>
    <e v="#DIV/0!"/>
    <e v="#DIV/0!"/>
  </r>
  <r>
    <n v="913"/>
    <n v="36"/>
    <s v="Female"/>
    <x v="3"/>
    <x v="3"/>
    <n v="114978"/>
    <n v="784"/>
    <n v="30805"/>
    <x v="1"/>
    <x v="1"/>
    <n v="16"/>
    <s v="Good"/>
    <n v="25954.911348323363"/>
    <n v="0.22573806596325699"/>
    <e v="#DIV/0!"/>
    <n v="0"/>
    <n v="3"/>
    <s v="South Brittany"/>
    <s v="MH"/>
    <s v="Namibia"/>
    <n v="1"/>
    <n v="1"/>
    <x v="0"/>
    <x v="1"/>
    <e v="#DIV/0!"/>
    <e v="#DIV/0!"/>
  </r>
  <r>
    <n v="914"/>
    <n v="19"/>
    <s v="Female"/>
    <x v="3"/>
    <x v="0"/>
    <n v="21833"/>
    <n v="739"/>
    <n v="0"/>
    <x v="1"/>
    <x v="0"/>
    <n v="18"/>
    <s v="Good"/>
    <n v="9630.4011006015771"/>
    <n v="0.44109380756659999"/>
    <n v="0"/>
    <n v="277074"/>
    <n v="1"/>
    <s v="Lake Katieland"/>
    <s v="RI"/>
    <s v="Slovakia (Slovak Republic)"/>
    <n v="4"/>
    <n v="1"/>
    <x v="1"/>
    <x v="0"/>
    <n v="0.69611630217446452"/>
    <s v="Review"/>
  </r>
  <r>
    <n v="915"/>
    <n v="22"/>
    <s v="Non-binary"/>
    <x v="0"/>
    <x v="3"/>
    <n v="106426"/>
    <n v="607"/>
    <n v="29083"/>
    <x v="0"/>
    <x v="1"/>
    <n v="5"/>
    <s v="Fair"/>
    <n v="18696.570965117557"/>
    <n v="0.17567672340516"/>
    <n v="0.35844754486294617"/>
    <n v="81136"/>
    <n v="3"/>
    <s v="South Nathan"/>
    <s v="AZ"/>
    <s v="Tajikistan"/>
    <n v="2"/>
    <n v="2"/>
    <x v="0"/>
    <x v="2"/>
    <n v="0.64538525178364059"/>
    <s v="Review"/>
  </r>
  <r>
    <n v="916"/>
    <n v="42"/>
    <s v="Female"/>
    <x v="3"/>
    <x v="2"/>
    <n v="119047"/>
    <n v="639"/>
    <n v="35706"/>
    <x v="3"/>
    <x v="2"/>
    <n v="16"/>
    <s v="Excellent"/>
    <n v="19397.19510177823"/>
    <n v="0.16293728612882499"/>
    <n v="0.67183472256195087"/>
    <n v="53147"/>
    <n v="1"/>
    <s v="Jasonstad"/>
    <s v="AZ"/>
    <s v="United States Minor Outlying Islands"/>
    <n v="0"/>
    <n v="0"/>
    <x v="0"/>
    <x v="2"/>
    <n v="0.7007518696489623"/>
    <s v="Approve"/>
  </r>
  <r>
    <n v="917"/>
    <n v="23"/>
    <s v="Male"/>
    <x v="2"/>
    <x v="2"/>
    <n v="55070"/>
    <n v="626"/>
    <n v="16630"/>
    <x v="3"/>
    <x v="0"/>
    <n v="5"/>
    <s v="Good"/>
    <n v="21959.098126784629"/>
    <n v="0.39874883106563702"/>
    <e v="#DIV/0!"/>
    <n v="0"/>
    <n v="1"/>
    <s v="Lisafort"/>
    <s v="OK"/>
    <s v="Afghanistan"/>
    <n v="2"/>
    <n v="1"/>
    <x v="1"/>
    <x v="1"/>
    <e v="#DIV/0!"/>
    <e v="#DIV/0!"/>
  </r>
  <r>
    <n v="918"/>
    <n v="20"/>
    <s v="Female"/>
    <x v="0"/>
    <x v="2"/>
    <n v="45642"/>
    <n v="770"/>
    <n v="12219"/>
    <x v="3"/>
    <x v="0"/>
    <n v="1"/>
    <s v="Fair"/>
    <n v="14497.326386557399"/>
    <n v="0.317631269150287"/>
    <n v="5.1779811848461733E-2"/>
    <n v="235980"/>
    <n v="2"/>
    <s v="Melendezborough"/>
    <s v="NJ"/>
    <s v="Fiji"/>
    <n v="0"/>
    <n v="1"/>
    <x v="2"/>
    <x v="3"/>
    <n v="0.83657687910744383"/>
    <s v="Approve"/>
  </r>
  <r>
    <n v="919"/>
    <n v="40"/>
    <s v="Female"/>
    <x v="0"/>
    <x v="2"/>
    <n v="37297"/>
    <n v="649"/>
    <n v="39698"/>
    <x v="0"/>
    <x v="0"/>
    <n v="11"/>
    <s v="Excellent"/>
    <n v="4809.1335780794825"/>
    <n v="0.12894156575808999"/>
    <n v="0.20494367636885524"/>
    <n v="193702"/>
    <n v="2"/>
    <s v="Copelandbury"/>
    <s v="GA"/>
    <s v="Saudi Arabia"/>
    <n v="0"/>
    <n v="1"/>
    <x v="1"/>
    <x v="2"/>
    <n v="0.80877323944324642"/>
    <s v="Approve"/>
  </r>
  <r>
    <n v="920"/>
    <n v="35"/>
    <s v="Non-binary"/>
    <x v="0"/>
    <x v="1"/>
    <n v="48869"/>
    <n v="0"/>
    <n v="9969"/>
    <x v="3"/>
    <x v="2"/>
    <n v="5"/>
    <s v="Excellent"/>
    <n v="6688.8330937600076"/>
    <n v="0.13687272286643901"/>
    <n v="5.7388090632771484E-2"/>
    <n v="173712"/>
    <n v="1"/>
    <s v="Collinsberg"/>
    <s v="MH"/>
    <s v="Burundi"/>
    <n v="4"/>
    <n v="1"/>
    <x v="1"/>
    <x v="0"/>
    <n v="0.447460565013514"/>
    <s v="Reject"/>
  </r>
  <r>
    <n v="921"/>
    <n v="50"/>
    <s v="Female"/>
    <x v="1"/>
    <x v="2"/>
    <n v="0"/>
    <n v="664"/>
    <n v="21348"/>
    <x v="1"/>
    <x v="1"/>
    <n v="10"/>
    <s v="Fair"/>
    <n v="0"/>
    <n v="0.38894509416913298"/>
    <n v="7.5443159650561198E-2"/>
    <n v="282968"/>
    <n v="0"/>
    <s v="Lake Jesusville"/>
    <s v="WA"/>
    <s v="Jersey"/>
    <n v="3"/>
    <n v="0"/>
    <x v="1"/>
    <x v="0"/>
    <n v="0.66333895093025896"/>
    <s v="Review"/>
  </r>
  <r>
    <n v="922"/>
    <n v="68"/>
    <s v="Female"/>
    <x v="2"/>
    <x v="1"/>
    <n v="41409"/>
    <n v="0"/>
    <n v="47494"/>
    <x v="2"/>
    <x v="2"/>
    <n v="12"/>
    <s v="Good"/>
    <n v="6025.3079626163526"/>
    <n v="0.14550720767505501"/>
    <n v="0.30424198941744712"/>
    <n v="156106"/>
    <n v="0"/>
    <s v="East Garrett"/>
    <s v="NM"/>
    <s v="United States Minor Outlying Islands"/>
    <n v="3"/>
    <n v="0"/>
    <x v="0"/>
    <x v="0"/>
    <n v="0.39549943981399405"/>
    <s v="Reject"/>
  </r>
  <r>
    <n v="923"/>
    <n v="64"/>
    <s v="Non-binary"/>
    <x v="0"/>
    <x v="2"/>
    <n v="0"/>
    <n v="782"/>
    <n v="47576"/>
    <x v="1"/>
    <x v="1"/>
    <n v="11"/>
    <s v="Fair"/>
    <n v="0"/>
    <n v="0.53933598712347897"/>
    <n v="0.23002020944332169"/>
    <n v="206834"/>
    <n v="3"/>
    <s v="Arielburgh"/>
    <s v="CA"/>
    <s v="Saint Pierre and Miquelon"/>
    <n v="3"/>
    <n v="2"/>
    <x v="2"/>
    <x v="0"/>
    <n v="0.63975071752984758"/>
    <s v="Review"/>
  </r>
  <r>
    <n v="924"/>
    <n v="66"/>
    <s v="Non-binary"/>
    <x v="3"/>
    <x v="3"/>
    <n v="0"/>
    <n v="681"/>
    <n v="0"/>
    <x v="1"/>
    <x v="1"/>
    <n v="8"/>
    <s v="Good"/>
    <n v="0"/>
    <n v="0.26685659019215402"/>
    <n v="0"/>
    <n v="224569"/>
    <n v="0"/>
    <s v="Hollyfort"/>
    <s v="KS"/>
    <s v="Romania"/>
    <n v="1"/>
    <n v="0"/>
    <x v="0"/>
    <x v="0"/>
    <n v="0.72260968960902039"/>
    <s v="Approve"/>
  </r>
  <r>
    <n v="925"/>
    <n v="47"/>
    <s v="Non-binary"/>
    <x v="3"/>
    <x v="0"/>
    <n v="86113"/>
    <n v="667"/>
    <n v="33039"/>
    <x v="2"/>
    <x v="1"/>
    <n v="7"/>
    <s v="Excellent"/>
    <n v="45514.746531088698"/>
    <n v="0.52854675288386999"/>
    <e v="#DIV/0!"/>
    <n v="0"/>
    <n v="0"/>
    <s v="Chelseaton"/>
    <s v="CO"/>
    <s v="Heard Island and McDonald Islands"/>
    <n v="0"/>
    <n v="1"/>
    <x v="0"/>
    <x v="1"/>
    <e v="#DIV/0!"/>
    <e v="#DIV/0!"/>
  </r>
  <r>
    <n v="926"/>
    <n v="36"/>
    <s v="Female"/>
    <x v="0"/>
    <x v="3"/>
    <n v="78995"/>
    <n v="705"/>
    <n v="47750"/>
    <x v="0"/>
    <x v="1"/>
    <n v="10"/>
    <s v="Excellent"/>
    <n v="43722.95494040849"/>
    <n v="0.55349015685054104"/>
    <n v="0.52945546475656136"/>
    <n v="90187"/>
    <n v="1"/>
    <s v="North Oscarland"/>
    <s v="CA"/>
    <s v="Albania"/>
    <n v="1"/>
    <n v="2"/>
    <x v="1"/>
    <x v="0"/>
    <n v="0.54139519332685881"/>
    <s v="Reject"/>
  </r>
  <r>
    <n v="927"/>
    <n v="33"/>
    <s v="Female"/>
    <x v="0"/>
    <x v="0"/>
    <n v="66556"/>
    <n v="0"/>
    <n v="16815"/>
    <x v="2"/>
    <x v="2"/>
    <n v="9"/>
    <s v="Excellent"/>
    <n v="20244.857967636286"/>
    <n v="0.30417780467029698"/>
    <n v="0.5236849481453798"/>
    <n v="32109"/>
    <n v="3"/>
    <s v="West Veronica"/>
    <s v="AK"/>
    <s v="Saint Helena"/>
    <n v="3"/>
    <n v="2"/>
    <x v="1"/>
    <x v="0"/>
    <n v="0.30400966896983495"/>
    <s v="Reject"/>
  </r>
  <r>
    <n v="928"/>
    <n v="61"/>
    <s v="Female"/>
    <x v="3"/>
    <x v="3"/>
    <n v="72646"/>
    <n v="666"/>
    <n v="40630"/>
    <x v="1"/>
    <x v="1"/>
    <n v="15"/>
    <s v="Poor"/>
    <n v="12412.007458309607"/>
    <n v="0.17085603416994199"/>
    <n v="0.29406442927761334"/>
    <n v="138167"/>
    <n v="0"/>
    <s v="Port Dillonmouth"/>
    <s v="VT"/>
    <s v="Antarctica (the territory South of 60 deg S)"/>
    <n v="2"/>
    <n v="2"/>
    <x v="2"/>
    <x v="2"/>
    <n v="0.68593030389349474"/>
    <s v="Review"/>
  </r>
  <r>
    <n v="929"/>
    <n v="28"/>
    <s v="Male"/>
    <x v="0"/>
    <x v="0"/>
    <n v="115220"/>
    <n v="793"/>
    <n v="19661"/>
    <x v="2"/>
    <x v="0"/>
    <n v="6"/>
    <s v="Excellent"/>
    <n v="17485.713348035973"/>
    <n v="0.15175935903520199"/>
    <n v="0.44141352910801285"/>
    <n v="44541"/>
    <n v="1"/>
    <s v="New Rickey"/>
    <s v="NC"/>
    <s v="New Zealand"/>
    <n v="0"/>
    <n v="2"/>
    <x v="0"/>
    <x v="3"/>
    <n v="0.81863393091228132"/>
    <s v="Approve"/>
  </r>
  <r>
    <n v="930"/>
    <n v="35"/>
    <s v="Female"/>
    <x v="0"/>
    <x v="3"/>
    <n v="0"/>
    <n v="746"/>
    <n v="12138"/>
    <x v="1"/>
    <x v="1"/>
    <n v="5"/>
    <s v="Fair"/>
    <n v="0"/>
    <n v="0.29063540579646802"/>
    <n v="6.971775166281835E-2"/>
    <n v="174102"/>
    <n v="3"/>
    <s v="Jeffreymouth"/>
    <s v="MS"/>
    <s v="Malawi"/>
    <n v="0"/>
    <n v="0"/>
    <x v="0"/>
    <x v="0"/>
    <n v="0.83042138348405159"/>
    <s v="Approve"/>
  </r>
  <r>
    <n v="931"/>
    <n v="32"/>
    <s v="Non-binary"/>
    <x v="3"/>
    <x v="0"/>
    <n v="48702"/>
    <n v="792"/>
    <n v="49275"/>
    <x v="1"/>
    <x v="0"/>
    <n v="7"/>
    <s v="Poor"/>
    <n v="27265.491469712611"/>
    <n v="0.559843363100337"/>
    <n v="0.34411598332320714"/>
    <n v="143193"/>
    <n v="3"/>
    <s v="South Eric"/>
    <s v="MI"/>
    <s v="Georgia"/>
    <n v="1"/>
    <n v="2"/>
    <x v="0"/>
    <x v="0"/>
    <n v="0.61522379440525743"/>
    <s v="Review"/>
  </r>
  <r>
    <n v="932"/>
    <n v="45"/>
    <s v="Non-binary"/>
    <x v="3"/>
    <x v="3"/>
    <n v="93002"/>
    <n v="699"/>
    <n v="0"/>
    <x v="2"/>
    <x v="0"/>
    <n v="9"/>
    <s v="Poor"/>
    <n v="43331.059226658275"/>
    <n v="0.46591534834367299"/>
    <n v="0"/>
    <n v="137725"/>
    <n v="3"/>
    <s v="New Aaron"/>
    <s v="WA"/>
    <s v="Cambodia"/>
    <n v="0"/>
    <n v="1"/>
    <x v="1"/>
    <x v="0"/>
    <n v="0.77089206216356476"/>
    <s v="Approve"/>
  </r>
  <r>
    <n v="933"/>
    <n v="55"/>
    <s v="Male"/>
    <x v="3"/>
    <x v="2"/>
    <n v="41832"/>
    <n v="750"/>
    <n v="0"/>
    <x v="2"/>
    <x v="0"/>
    <n v="9"/>
    <s v="Fair"/>
    <n v="5186.7531649859784"/>
    <n v="0.123990083309093"/>
    <n v="0"/>
    <n v="240604"/>
    <n v="1"/>
    <s v="South Doris"/>
    <s v="DE"/>
    <s v="Estonia"/>
    <n v="2"/>
    <n v="0"/>
    <x v="0"/>
    <x v="0"/>
    <n v="0.79613630834060545"/>
    <s v="Approve"/>
  </r>
  <r>
    <n v="934"/>
    <n v="64"/>
    <s v="Female"/>
    <x v="2"/>
    <x v="1"/>
    <n v="49870"/>
    <n v="761"/>
    <n v="33253"/>
    <x v="1"/>
    <x v="0"/>
    <n v="10"/>
    <s v="Poor"/>
    <n v="10292.628143369433"/>
    <n v="0.20638917472166499"/>
    <n v="0.24620909225529394"/>
    <n v="135060"/>
    <n v="2"/>
    <s v="Carolburgh"/>
    <s v="VA"/>
    <s v="Mayotte"/>
    <n v="0"/>
    <n v="2"/>
    <x v="2"/>
    <x v="3"/>
    <n v="0.82706365135466398"/>
    <s v="Approve"/>
  </r>
  <r>
    <n v="935"/>
    <n v="27"/>
    <s v="Non-binary"/>
    <x v="1"/>
    <x v="1"/>
    <n v="43997"/>
    <n v="0"/>
    <n v="12970"/>
    <x v="3"/>
    <x v="0"/>
    <n v="12"/>
    <s v="Fair"/>
    <n v="9734.7206924736856"/>
    <n v="0.22125873792471501"/>
    <n v="0.13665002001812168"/>
    <n v="94914"/>
    <n v="2"/>
    <s v="New Tammy"/>
    <s v="MI"/>
    <s v="American Samoa"/>
    <n v="0"/>
    <n v="2"/>
    <x v="1"/>
    <x v="2"/>
    <n v="0.50629237461896115"/>
    <s v="Reject"/>
  </r>
  <r>
    <n v="936"/>
    <n v="52"/>
    <s v="Female"/>
    <x v="1"/>
    <x v="1"/>
    <n v="27344"/>
    <n v="730"/>
    <n v="26524"/>
    <x v="3"/>
    <x v="1"/>
    <n v="1"/>
    <s v="Excellent"/>
    <n v="15421.572140705988"/>
    <n v="0.56398376757994395"/>
    <n v="0.1076146580544646"/>
    <n v="246472"/>
    <n v="0"/>
    <s v="New Michael"/>
    <s v="MP"/>
    <s v="Austria"/>
    <n v="2"/>
    <n v="1"/>
    <x v="1"/>
    <x v="0"/>
    <n v="0.63372638255956848"/>
    <s v="Review"/>
  </r>
  <r>
    <n v="937"/>
    <n v="29"/>
    <s v="Male"/>
    <x v="0"/>
    <x v="2"/>
    <n v="116921"/>
    <n v="747"/>
    <n v="36076"/>
    <x v="3"/>
    <x v="2"/>
    <n v="7"/>
    <s v="Excellent"/>
    <n v="66856.834571171305"/>
    <n v="0.57181203180926699"/>
    <n v="0.48176488655636124"/>
    <n v="74883"/>
    <n v="3"/>
    <s v="Debrachester"/>
    <s v="NJ"/>
    <s v="Papua New Guinea"/>
    <n v="3"/>
    <n v="2"/>
    <x v="0"/>
    <x v="0"/>
    <n v="0.5641034131459477"/>
    <s v="Reject"/>
  </r>
  <r>
    <n v="938"/>
    <n v="58"/>
    <s v="Female"/>
    <x v="3"/>
    <x v="3"/>
    <n v="47431"/>
    <n v="764"/>
    <n v="0"/>
    <x v="1"/>
    <x v="0"/>
    <n v="15"/>
    <s v="Good"/>
    <n v="13921.726657834313"/>
    <n v="0.29351535193932898"/>
    <e v="#DIV/0!"/>
    <n v="0"/>
    <n v="1"/>
    <s v="Lake Derekport"/>
    <s v="GU"/>
    <s v="United States of America"/>
    <n v="3"/>
    <n v="0"/>
    <x v="0"/>
    <x v="1"/>
    <e v="#DIV/0!"/>
    <e v="#DIV/0!"/>
  </r>
  <r>
    <n v="939"/>
    <n v="52"/>
    <s v="Male"/>
    <x v="3"/>
    <x v="3"/>
    <n v="90648"/>
    <n v="651"/>
    <n v="31198"/>
    <x v="3"/>
    <x v="2"/>
    <n v="5"/>
    <s v="Excellent"/>
    <n v="37700.808313274916"/>
    <n v="0.41590336591292598"/>
    <e v="#DIV/0!"/>
    <n v="0"/>
    <n v="2"/>
    <s v="Port Jessicaport"/>
    <s v="HI"/>
    <s v="Bermuda"/>
    <n v="4"/>
    <n v="1"/>
    <x v="0"/>
    <x v="1"/>
    <e v="#DIV/0!"/>
    <e v="#DIV/0!"/>
  </r>
  <r>
    <n v="940"/>
    <n v="46"/>
    <s v="Female"/>
    <x v="2"/>
    <x v="2"/>
    <n v="53895"/>
    <n v="659"/>
    <n v="0"/>
    <x v="1"/>
    <x v="0"/>
    <n v="10"/>
    <s v="Good"/>
    <n v="9094.9117429396665"/>
    <n v="0.168752421243894"/>
    <n v="0"/>
    <n v="47161"/>
    <n v="1"/>
    <s v="Garyburgh"/>
    <s v="IA"/>
    <s v="Malaysia"/>
    <n v="0"/>
    <n v="0"/>
    <x v="0"/>
    <x v="0"/>
    <n v="0.84226316251572075"/>
    <s v="Approve"/>
  </r>
  <r>
    <n v="941"/>
    <n v="42"/>
    <s v="Female"/>
    <x v="1"/>
    <x v="3"/>
    <n v="49400"/>
    <n v="797"/>
    <n v="9291"/>
    <x v="0"/>
    <x v="1"/>
    <n v="4"/>
    <s v="Poor"/>
    <n v="24335.827145168572"/>
    <n v="0.49262807986171198"/>
    <n v="7.4083819730169365E-2"/>
    <n v="125412"/>
    <n v="2"/>
    <s v="South Elizabethton"/>
    <s v="HI"/>
    <s v="Germany"/>
    <n v="3"/>
    <n v="0"/>
    <x v="1"/>
    <x v="0"/>
    <n v="0.69161703431767474"/>
    <s v="Review"/>
  </r>
  <r>
    <n v="942"/>
    <n v="48"/>
    <s v="Female"/>
    <x v="2"/>
    <x v="2"/>
    <n v="61430"/>
    <n v="0"/>
    <n v="0"/>
    <x v="2"/>
    <x v="0"/>
    <n v="8"/>
    <s v="Fair"/>
    <n v="29171.177717875584"/>
    <n v="0.47486859381207203"/>
    <n v="0"/>
    <n v="260470"/>
    <n v="0"/>
    <s v="Vazquezborough"/>
    <s v="WI"/>
    <s v="Northern Mariana Islands"/>
    <n v="0"/>
    <n v="0"/>
    <x v="1"/>
    <x v="0"/>
    <n v="0.45753942185637841"/>
    <s v="Reject"/>
  </r>
  <r>
    <n v="943"/>
    <n v="23"/>
    <s v="Non-binary"/>
    <x v="0"/>
    <x v="1"/>
    <n v="113280"/>
    <n v="691"/>
    <n v="0"/>
    <x v="1"/>
    <x v="2"/>
    <n v="16"/>
    <s v="Excellent"/>
    <n v="18856.037867589341"/>
    <n v="0.16645513654298499"/>
    <n v="0"/>
    <n v="209622"/>
    <n v="3"/>
    <s v="Brianmouth"/>
    <s v="WY"/>
    <s v="Liberia"/>
    <n v="0"/>
    <n v="2"/>
    <x v="0"/>
    <x v="0"/>
    <n v="0.85717457014821552"/>
    <s v="Approve"/>
  </r>
  <r>
    <n v="944"/>
    <n v="19"/>
    <s v="Female"/>
    <x v="0"/>
    <x v="0"/>
    <n v="67401"/>
    <n v="0"/>
    <n v="0"/>
    <x v="3"/>
    <x v="0"/>
    <n v="15"/>
    <s v="Excellent"/>
    <n v="16877.084368225875"/>
    <n v="0.25039813012011503"/>
    <n v="0"/>
    <n v="28217"/>
    <n v="3"/>
    <s v="Smithville"/>
    <s v="UT"/>
    <s v="North Macedonia"/>
    <n v="0"/>
    <n v="1"/>
    <x v="1"/>
    <x v="0"/>
    <n v="0.52488056096396551"/>
    <s v="Reject"/>
  </r>
  <r>
    <n v="945"/>
    <n v="24"/>
    <s v="Female"/>
    <x v="3"/>
    <x v="2"/>
    <n v="61163"/>
    <n v="694"/>
    <n v="0"/>
    <x v="0"/>
    <x v="2"/>
    <n v="2"/>
    <s v="Good"/>
    <n v="31352.897250073587"/>
    <n v="0.51261215522576697"/>
    <n v="0"/>
    <n v="121650"/>
    <n v="2"/>
    <s v="Bullockchester"/>
    <s v="MP"/>
    <s v="Gabon"/>
    <n v="0"/>
    <n v="1"/>
    <x v="0"/>
    <x v="0"/>
    <n v="0.75466079787671436"/>
    <s v="Approve"/>
  </r>
  <r>
    <n v="946"/>
    <n v="25"/>
    <s v="Non-binary"/>
    <x v="2"/>
    <x v="1"/>
    <n v="94651"/>
    <n v="646"/>
    <n v="16784"/>
    <x v="2"/>
    <x v="1"/>
    <n v="18"/>
    <s v="Good"/>
    <n v="46499.102256478873"/>
    <n v="0.49126900145248198"/>
    <n v="0.13389815634747784"/>
    <n v="125349"/>
    <n v="3"/>
    <s v="South Samuel"/>
    <s v="GU"/>
    <s v="Togo"/>
    <n v="3"/>
    <n v="0"/>
    <x v="2"/>
    <x v="0"/>
    <n v="0.61295077940587095"/>
    <s v="Review"/>
  </r>
  <r>
    <n v="947"/>
    <n v="27"/>
    <s v="Male"/>
    <x v="0"/>
    <x v="0"/>
    <n v="50773"/>
    <n v="689"/>
    <n v="0"/>
    <x v="0"/>
    <x v="1"/>
    <n v="1"/>
    <s v="Excellent"/>
    <n v="7829.7119410012574"/>
    <n v="0.15421014990253201"/>
    <n v="0"/>
    <n v="97246"/>
    <n v="2"/>
    <s v="Lake David"/>
    <s v="PR"/>
    <s v="Tonga"/>
    <n v="2"/>
    <n v="0"/>
    <x v="0"/>
    <x v="0"/>
    <n v="0.75995917725146267"/>
    <s v="Approve"/>
  </r>
  <r>
    <n v="948"/>
    <n v="25"/>
    <s v="Male"/>
    <x v="3"/>
    <x v="1"/>
    <n v="107725"/>
    <n v="683"/>
    <n v="18177"/>
    <x v="1"/>
    <x v="0"/>
    <n v="12"/>
    <s v="Good"/>
    <n v="39257.093411260175"/>
    <n v="0.36441952574852798"/>
    <n v="0.49480074041811845"/>
    <n v="36736"/>
    <n v="1"/>
    <s v="Roseton"/>
    <s v="OR"/>
    <s v="Zimbabwe"/>
    <n v="2"/>
    <n v="0"/>
    <x v="0"/>
    <x v="0"/>
    <n v="0.59526954974737345"/>
    <s v="Reject"/>
  </r>
  <r>
    <n v="949"/>
    <n v="62"/>
    <s v="Male"/>
    <x v="1"/>
    <x v="3"/>
    <n v="114877"/>
    <n v="736"/>
    <n v="45312"/>
    <x v="0"/>
    <x v="0"/>
    <n v="9"/>
    <s v="Excellent"/>
    <n v="38238.983551927478"/>
    <n v="0.33286892547618302"/>
    <n v="0.17426955013441739"/>
    <n v="260011"/>
    <n v="0"/>
    <s v="West James"/>
    <s v="AL"/>
    <s v="Bouvet Island (Bouvetoya)"/>
    <n v="4"/>
    <n v="1"/>
    <x v="0"/>
    <x v="0"/>
    <n v="0.6923965234413727"/>
    <s v="Review"/>
  </r>
  <r>
    <n v="950"/>
    <n v="26"/>
    <s v="Female"/>
    <x v="1"/>
    <x v="1"/>
    <n v="108393"/>
    <n v="692"/>
    <n v="35868"/>
    <x v="0"/>
    <x v="0"/>
    <n v="9"/>
    <s v="Excellent"/>
    <n v="56445.654129804083"/>
    <n v="0.52074999427826596"/>
    <n v="0.19073650624833821"/>
    <n v="188050"/>
    <n v="3"/>
    <s v="South Stephenstad"/>
    <s v="WA"/>
    <s v="Dominican Republic"/>
    <n v="0"/>
    <n v="0"/>
    <x v="1"/>
    <x v="0"/>
    <n v="0.71318325602240817"/>
    <s v="Approve"/>
  </r>
  <r>
    <n v="951"/>
    <n v="64"/>
    <s v="Female"/>
    <x v="0"/>
    <x v="2"/>
    <n v="33149"/>
    <n v="625"/>
    <n v="35135"/>
    <x v="0"/>
    <x v="1"/>
    <n v="0"/>
    <s v="Fair"/>
    <n v="17174.401052218971"/>
    <n v="0.51809710857699998"/>
    <n v="0.46874166177490795"/>
    <n v="74956"/>
    <n v="3"/>
    <s v="Johnathanport"/>
    <s v="MI"/>
    <s v="Brunei Darussalam"/>
    <n v="2"/>
    <n v="1"/>
    <x v="0"/>
    <x v="2"/>
    <n v="0.52860031284969622"/>
    <s v="Reject"/>
  </r>
  <r>
    <n v="952"/>
    <n v="68"/>
    <s v="Male"/>
    <x v="1"/>
    <x v="1"/>
    <n v="103682"/>
    <n v="788"/>
    <n v="14290"/>
    <x v="3"/>
    <x v="1"/>
    <n v="12"/>
    <s v="Excellent"/>
    <n v="18003.828062540881"/>
    <n v="0.17364468338323799"/>
    <n v="0.37142931406440882"/>
    <n v="38473"/>
    <n v="0"/>
    <s v="Gregorychester"/>
    <s v="NV"/>
    <s v="Saint Lucia"/>
    <n v="3"/>
    <n v="0"/>
    <x v="1"/>
    <x v="0"/>
    <n v="0.72384295439436896"/>
    <s v="Approve"/>
  </r>
  <r>
    <n v="953"/>
    <n v="18"/>
    <s v="Male"/>
    <x v="3"/>
    <x v="3"/>
    <n v="77154"/>
    <n v="726"/>
    <n v="0"/>
    <x v="2"/>
    <x v="2"/>
    <n v="7"/>
    <s v="Good"/>
    <n v="17590.195761126954"/>
    <n v="0.227988124544767"/>
    <n v="0"/>
    <n v="281128"/>
    <n v="2"/>
    <s v="East Thomasmouth"/>
    <s v="MN"/>
    <s v="Hong Kong"/>
    <n v="2"/>
    <n v="2"/>
    <x v="0"/>
    <x v="0"/>
    <n v="0.75427022930323662"/>
    <s v="Approve"/>
  </r>
  <r>
    <n v="954"/>
    <n v="38"/>
    <s v="Non-binary"/>
    <x v="1"/>
    <x v="1"/>
    <n v="94453"/>
    <n v="621"/>
    <n v="18510"/>
    <x v="3"/>
    <x v="1"/>
    <n v="15"/>
    <s v="Good"/>
    <n v="32188.057185317819"/>
    <n v="0.34078385213087797"/>
    <n v="0.35529194978694001"/>
    <n v="52098"/>
    <n v="2"/>
    <s v="New Antonio"/>
    <s v="ID"/>
    <s v="Slovakia (Slovak Republic)"/>
    <n v="4"/>
    <n v="2"/>
    <x v="1"/>
    <x v="0"/>
    <n v="0.60270645440334869"/>
    <s v="Review"/>
  </r>
  <r>
    <n v="955"/>
    <n v="33"/>
    <s v="Male"/>
    <x v="0"/>
    <x v="0"/>
    <n v="61965"/>
    <n v="0"/>
    <n v="10361"/>
    <x v="2"/>
    <x v="1"/>
    <n v="11"/>
    <s v="Excellent"/>
    <n v="12916.895850428988"/>
    <n v="0.208454705889276"/>
    <e v="#DIV/0!"/>
    <n v="0"/>
    <n v="2"/>
    <s v="Lake Michaelbury"/>
    <s v="FM"/>
    <s v="Ecuador"/>
    <n v="0"/>
    <n v="2"/>
    <x v="0"/>
    <x v="1"/>
    <e v="#DIV/0!"/>
    <e v="#DIV/0!"/>
  </r>
  <r>
    <n v="956"/>
    <n v="22"/>
    <s v="Female"/>
    <x v="0"/>
    <x v="1"/>
    <n v="25305"/>
    <n v="664"/>
    <n v="47919"/>
    <x v="0"/>
    <x v="1"/>
    <n v="3"/>
    <s v="Fair"/>
    <n v="5737.1574567794514"/>
    <n v="0.22672031048328201"/>
    <e v="#DIV/0!"/>
    <n v="0"/>
    <n v="4"/>
    <s v="Thomasville"/>
    <s v="MH"/>
    <s v="Montenegro"/>
    <n v="4"/>
    <n v="1"/>
    <x v="1"/>
    <x v="1"/>
    <e v="#DIV/0!"/>
    <e v="#DIV/0!"/>
  </r>
  <r>
    <n v="957"/>
    <n v="46"/>
    <s v="Non-binary"/>
    <x v="3"/>
    <x v="2"/>
    <n v="66871"/>
    <n v="711"/>
    <n v="13431"/>
    <x v="3"/>
    <x v="0"/>
    <n v="19"/>
    <s v="Good"/>
    <n v="28774.727558809314"/>
    <n v="0.43030203763678299"/>
    <n v="5.0901221841554739E-2"/>
    <n v="263864"/>
    <n v="1"/>
    <s v="North Johnside"/>
    <s v="MN"/>
    <s v="Chad"/>
    <n v="0"/>
    <n v="2"/>
    <x v="0"/>
    <x v="3"/>
    <n v="0.77672914434065421"/>
    <s v="Approve"/>
  </r>
  <r>
    <n v="958"/>
    <n v="45"/>
    <s v="Male"/>
    <x v="3"/>
    <x v="2"/>
    <n v="20211"/>
    <n v="672"/>
    <n v="0"/>
    <x v="3"/>
    <x v="2"/>
    <n v="14"/>
    <s v="Good"/>
    <n v="8008.99428220145"/>
    <n v="0.39626907536497202"/>
    <n v="0"/>
    <n v="179371"/>
    <n v="1"/>
    <s v="Johnview"/>
    <s v="RI"/>
    <s v="Ethiopia"/>
    <n v="1"/>
    <n v="2"/>
    <x v="0"/>
    <x v="0"/>
    <n v="0.67978594405717518"/>
    <s v="Review"/>
  </r>
  <r>
    <n v="959"/>
    <n v="24"/>
    <s v="Female"/>
    <x v="3"/>
    <x v="0"/>
    <n v="27782"/>
    <n v="0"/>
    <n v="7179"/>
    <x v="2"/>
    <x v="2"/>
    <n v="8"/>
    <s v="Poor"/>
    <n v="8632.4733942451549"/>
    <n v="0.310721812477329"/>
    <n v="3.0160443983245598E-2"/>
    <n v="238027"/>
    <n v="0"/>
    <s v="East Stephenhaven"/>
    <s v="VA"/>
    <s v="Palestinian Territory"/>
    <n v="0"/>
    <n v="2"/>
    <x v="1"/>
    <x v="2"/>
    <n v="0.50075136746015214"/>
    <s v="Reject"/>
  </r>
  <r>
    <n v="960"/>
    <n v="64"/>
    <s v="Female"/>
    <x v="3"/>
    <x v="0"/>
    <n v="25285"/>
    <n v="634"/>
    <n v="7153"/>
    <x v="0"/>
    <x v="2"/>
    <n v="3"/>
    <s v="Fair"/>
    <n v="6944.9795914984252"/>
    <n v="0.27466796881544098"/>
    <n v="7.4791664488336351E-2"/>
    <n v="95639"/>
    <n v="2"/>
    <s v="Nicholsonport"/>
    <s v="RI"/>
    <s v="United States Virgin Islands"/>
    <n v="3"/>
    <n v="1"/>
    <x v="0"/>
    <x v="0"/>
    <n v="0.68441905423547822"/>
    <s v="Review"/>
  </r>
  <r>
    <n v="961"/>
    <n v="54"/>
    <s v="Non-binary"/>
    <x v="2"/>
    <x v="0"/>
    <n v="115716"/>
    <n v="757"/>
    <n v="7810"/>
    <x v="1"/>
    <x v="0"/>
    <n v="17"/>
    <s v="Poor"/>
    <n v="51594.361584143167"/>
    <n v="0.44587059338503898"/>
    <n v="0.35906395108270883"/>
    <n v="21751"/>
    <n v="2"/>
    <s v="South Stephanie"/>
    <s v="OR"/>
    <s v="Seychelles"/>
    <n v="0"/>
    <n v="1"/>
    <x v="0"/>
    <x v="3"/>
    <n v="0.73087047621239098"/>
    <s v="Approve"/>
  </r>
  <r>
    <n v="962"/>
    <n v="34"/>
    <s v="Non-binary"/>
    <x v="2"/>
    <x v="0"/>
    <n v="102864"/>
    <n v="736"/>
    <n v="33353"/>
    <x v="3"/>
    <x v="1"/>
    <n v="0"/>
    <s v="Excellent"/>
    <n v="19303.906047397908"/>
    <n v="0.18766435339280901"/>
    <n v="0.33708966688227682"/>
    <n v="98944"/>
    <n v="3"/>
    <s v="North Lindaport"/>
    <s v="CO"/>
    <s v="Austria"/>
    <n v="4"/>
    <n v="1"/>
    <x v="0"/>
    <x v="0"/>
    <n v="0.70339387171681311"/>
    <s v="Approve"/>
  </r>
  <r>
    <n v="963"/>
    <n v="41"/>
    <s v="Non-binary"/>
    <x v="3"/>
    <x v="0"/>
    <n v="46000"/>
    <n v="679"/>
    <n v="31176"/>
    <x v="2"/>
    <x v="0"/>
    <n v="4"/>
    <s v="Good"/>
    <n v="26915.196137720497"/>
    <n v="0.585112959515663"/>
    <n v="0.10635372780459515"/>
    <n v="293135"/>
    <n v="2"/>
    <s v="North Kelly"/>
    <s v="ME"/>
    <s v="Tonga"/>
    <n v="3"/>
    <n v="1"/>
    <x v="1"/>
    <x v="0"/>
    <n v="0.60497314436215988"/>
    <s v="Review"/>
  </r>
  <r>
    <n v="964"/>
    <n v="31"/>
    <s v="Non-binary"/>
    <x v="3"/>
    <x v="0"/>
    <n v="110037"/>
    <n v="613"/>
    <n v="45201"/>
    <x v="0"/>
    <x v="2"/>
    <n v="17"/>
    <s v="Poor"/>
    <n v="59990.937166903321"/>
    <n v="0.54518877438410096"/>
    <n v="0.376665583360416"/>
    <n v="120003"/>
    <n v="1"/>
    <s v="New Joshuatown"/>
    <s v="VA"/>
    <s v="Congo"/>
    <n v="2"/>
    <n v="0"/>
    <x v="2"/>
    <x v="2"/>
    <n v="0.53355469545713086"/>
    <s v="Reject"/>
  </r>
  <r>
    <n v="965"/>
    <n v="22"/>
    <s v="Male"/>
    <x v="3"/>
    <x v="0"/>
    <n v="99396"/>
    <n v="0"/>
    <n v="19410"/>
    <x v="1"/>
    <x v="0"/>
    <n v="4"/>
    <s v="Good"/>
    <n v="24171.94828941884"/>
    <n v="0.24318834047063101"/>
    <n v="8.937328194714958E-2"/>
    <n v="217179"/>
    <n v="0"/>
    <s v="Lindastad"/>
    <s v="CA"/>
    <s v="Mauritania"/>
    <n v="0"/>
    <n v="0"/>
    <x v="2"/>
    <x v="2"/>
    <n v="0.5091688414693808"/>
    <s v="Reject"/>
  </r>
  <r>
    <n v="966"/>
    <n v="32"/>
    <s v="Male"/>
    <x v="2"/>
    <x v="1"/>
    <n v="106677"/>
    <n v="642"/>
    <n v="41559"/>
    <x v="1"/>
    <x v="0"/>
    <n v="13"/>
    <s v="Poor"/>
    <n v="37050.941494036197"/>
    <n v="0.34731892998524699"/>
    <n v="0.14140331536828352"/>
    <n v="293904"/>
    <n v="2"/>
    <s v="Nicholaschester"/>
    <s v="NM"/>
    <s v="Korea"/>
    <n v="4"/>
    <n v="0"/>
    <x v="1"/>
    <x v="0"/>
    <n v="0.65285699126410257"/>
    <s v="Review"/>
  </r>
  <r>
    <n v="967"/>
    <n v="55"/>
    <s v="Non-binary"/>
    <x v="2"/>
    <x v="0"/>
    <n v="108264"/>
    <n v="702"/>
    <n v="10524"/>
    <x v="2"/>
    <x v="2"/>
    <n v="5"/>
    <s v="Excellent"/>
    <n v="35414.813916785002"/>
    <n v="0.32711532842667002"/>
    <n v="6.4869262916527975E-2"/>
    <n v="162234"/>
    <n v="3"/>
    <s v="North Kristinaborough"/>
    <s v="WV"/>
    <s v="Sao Tome and Principe"/>
    <n v="4"/>
    <n v="1"/>
    <x v="1"/>
    <x v="0"/>
    <n v="0.70089154888869343"/>
    <s v="Approve"/>
  </r>
  <r>
    <n v="968"/>
    <n v="31"/>
    <s v="Male"/>
    <x v="1"/>
    <x v="3"/>
    <n v="87592"/>
    <n v="766"/>
    <n v="22949"/>
    <x v="2"/>
    <x v="2"/>
    <n v="5"/>
    <s v="Fair"/>
    <n v="34769.667905983544"/>
    <n v="0.39695026835765301"/>
    <n v="0.21820653982561733"/>
    <n v="105171"/>
    <n v="2"/>
    <s v="Danieltown"/>
    <s v="MS"/>
    <s v="Costa Rica"/>
    <n v="2"/>
    <n v="2"/>
    <x v="0"/>
    <x v="0"/>
    <n v="0.67771805597202506"/>
    <s v="Review"/>
  </r>
  <r>
    <n v="969"/>
    <n v="55"/>
    <s v="Non-binary"/>
    <x v="1"/>
    <x v="2"/>
    <n v="104116"/>
    <n v="0"/>
    <n v="48406"/>
    <x v="1"/>
    <x v="2"/>
    <n v="9"/>
    <s v="Fair"/>
    <n v="44293.651088399049"/>
    <n v="0.42542597764415702"/>
    <n v="2.0149017649017651"/>
    <n v="24024"/>
    <n v="0"/>
    <s v="Pattonville"/>
    <s v="ME"/>
    <s v="Uzbekistan"/>
    <n v="4"/>
    <n v="0"/>
    <x v="1"/>
    <x v="0"/>
    <n v="-3.0608146273600145E-2"/>
    <s v="Reject"/>
  </r>
  <r>
    <n v="970"/>
    <n v="59"/>
    <s v="Non-binary"/>
    <x v="1"/>
    <x v="1"/>
    <n v="0"/>
    <n v="673"/>
    <n v="12218"/>
    <x v="1"/>
    <x v="0"/>
    <n v="0"/>
    <s v="Good"/>
    <n v="0"/>
    <n v="0.40028673119132102"/>
    <n v="7.4951077521424672E-2"/>
    <n v="163013"/>
    <n v="0"/>
    <s v="Gomezberg"/>
    <s v="MI"/>
    <s v="Slovakia (Slovak Republic)"/>
    <n v="1"/>
    <n v="2"/>
    <x v="1"/>
    <x v="0"/>
    <n v="0.66403487624942981"/>
    <s v="Review"/>
  </r>
  <r>
    <n v="971"/>
    <n v="57"/>
    <s v="Male"/>
    <x v="1"/>
    <x v="0"/>
    <n v="0"/>
    <n v="745"/>
    <n v="0"/>
    <x v="1"/>
    <x v="0"/>
    <n v="13"/>
    <s v="Poor"/>
    <n v="0"/>
    <n v="0.458199855361414"/>
    <n v="0"/>
    <n v="217930"/>
    <n v="0"/>
    <s v="Lake Elizabethland"/>
    <s v="MI"/>
    <s v="Palestinian Territory"/>
    <n v="1"/>
    <n v="0"/>
    <x v="1"/>
    <x v="0"/>
    <n v="0.69365115450268688"/>
    <s v="Review"/>
  </r>
  <r>
    <n v="972"/>
    <n v="38"/>
    <s v="Male"/>
    <x v="2"/>
    <x v="0"/>
    <n v="32738"/>
    <n v="778"/>
    <n v="10570"/>
    <x v="3"/>
    <x v="0"/>
    <n v="16"/>
    <s v="Good"/>
    <n v="11117.917570876372"/>
    <n v="0.33960283373683098"/>
    <e v="#DIV/0!"/>
    <n v="0"/>
    <n v="4"/>
    <s v="North Michelle"/>
    <s v="SD"/>
    <s v="Saint Martin"/>
    <n v="0"/>
    <n v="0"/>
    <x v="1"/>
    <x v="1"/>
    <e v="#DIV/0!"/>
    <e v="#DIV/0!"/>
  </r>
  <r>
    <n v="973"/>
    <n v="65"/>
    <s v="Male"/>
    <x v="3"/>
    <x v="0"/>
    <n v="63168"/>
    <n v="0"/>
    <n v="22721"/>
    <x v="2"/>
    <x v="2"/>
    <n v="19"/>
    <s v="Poor"/>
    <n v="36947.79421898377"/>
    <n v="0.58491315569566504"/>
    <n v="0.12112440293415216"/>
    <n v="187584"/>
    <n v="1"/>
    <s v="New Melissamouth"/>
    <s v="MI"/>
    <s v="Spain"/>
    <n v="0"/>
    <n v="0"/>
    <x v="0"/>
    <x v="0"/>
    <n v="0.40030117270447008"/>
    <s v="Reject"/>
  </r>
  <r>
    <n v="974"/>
    <n v="30"/>
    <s v="Male"/>
    <x v="3"/>
    <x v="1"/>
    <n v="81810"/>
    <n v="765"/>
    <n v="23004"/>
    <x v="3"/>
    <x v="2"/>
    <n v="10"/>
    <s v="Poor"/>
    <n v="25722.143661511043"/>
    <n v="0.314413197182631"/>
    <n v="0.1352047113587474"/>
    <n v="170142"/>
    <n v="1"/>
    <s v="South Janet"/>
    <s v="WA"/>
    <s v="Belarus"/>
    <n v="2"/>
    <n v="0"/>
    <x v="0"/>
    <x v="0"/>
    <n v="0.71863509857346131"/>
    <s v="Approve"/>
  </r>
  <r>
    <n v="975"/>
    <n v="29"/>
    <s v="Female"/>
    <x v="2"/>
    <x v="0"/>
    <n v="116238"/>
    <n v="0"/>
    <n v="14637"/>
    <x v="1"/>
    <x v="2"/>
    <n v="19"/>
    <s v="Fair"/>
    <n v="20553.065031151789"/>
    <n v="0.17681881167218799"/>
    <n v="7.4987320242016875E-2"/>
    <n v="195193"/>
    <n v="3"/>
    <s v="Port Theresa"/>
    <s v="DC"/>
    <s v="Congo"/>
    <n v="4"/>
    <n v="1"/>
    <x v="0"/>
    <x v="0"/>
    <n v="0.43195689244994023"/>
    <s v="Reject"/>
  </r>
  <r>
    <n v="976"/>
    <n v="27"/>
    <s v="Non-binary"/>
    <x v="1"/>
    <x v="0"/>
    <n v="34066"/>
    <n v="0"/>
    <n v="6797"/>
    <x v="3"/>
    <x v="1"/>
    <n v="10"/>
    <s v="Excellent"/>
    <n v="19347.871889651426"/>
    <n v="0.567952559433201"/>
    <n v="5.6832529244044583E-2"/>
    <n v="119597"/>
    <n v="0"/>
    <s v="Jessicastad"/>
    <s v="LA"/>
    <s v="Belgium"/>
    <n v="0"/>
    <n v="2"/>
    <x v="0"/>
    <x v="0"/>
    <n v="0.41824772632123075"/>
    <s v="Reject"/>
  </r>
  <r>
    <n v="977"/>
    <n v="20"/>
    <s v="Non-binary"/>
    <x v="3"/>
    <x v="1"/>
    <n v="46855"/>
    <n v="779"/>
    <n v="34062"/>
    <x v="1"/>
    <x v="0"/>
    <n v="6"/>
    <s v="Poor"/>
    <n v="14858.772909936139"/>
    <n v="0.31712246099532898"/>
    <n v="0.12884361512594233"/>
    <n v="264367"/>
    <n v="2"/>
    <s v="South Amandaside"/>
    <s v="MI"/>
    <s v="Micronesia"/>
    <n v="4"/>
    <n v="2"/>
    <x v="1"/>
    <x v="0"/>
    <n v="0.72531676089843511"/>
    <s v="Approve"/>
  </r>
  <r>
    <n v="978"/>
    <n v="46"/>
    <s v="Male"/>
    <x v="0"/>
    <x v="2"/>
    <n v="117955"/>
    <n v="0"/>
    <n v="0"/>
    <x v="0"/>
    <x v="2"/>
    <n v="9"/>
    <s v="Excellent"/>
    <n v="49421.030658626456"/>
    <n v="0.41898207501696799"/>
    <n v="0"/>
    <n v="281533"/>
    <n v="3"/>
    <s v="New Joshua"/>
    <s v="DC"/>
    <s v="Barbados"/>
    <n v="3"/>
    <n v="2"/>
    <x v="1"/>
    <x v="0"/>
    <n v="0.37430537749490966"/>
    <s v="Reject"/>
  </r>
  <r>
    <n v="979"/>
    <n v="58"/>
    <s v="Male"/>
    <x v="2"/>
    <x v="0"/>
    <n v="115910"/>
    <n v="783"/>
    <n v="5479"/>
    <x v="1"/>
    <x v="1"/>
    <n v="14"/>
    <s v="Excellent"/>
    <n v="57717.022199682622"/>
    <n v="0.49794687429628698"/>
    <n v="0.11508569988237272"/>
    <n v="47608"/>
    <n v="0"/>
    <s v="Lake Roger"/>
    <s v="NH"/>
    <s v="South Georgia and the South Sandwich Islands"/>
    <n v="0"/>
    <n v="1"/>
    <x v="1"/>
    <x v="0"/>
    <n v="0.77559879773463936"/>
    <s v="Approve"/>
  </r>
  <r>
    <n v="980"/>
    <n v="45"/>
    <s v="Non-binary"/>
    <x v="2"/>
    <x v="3"/>
    <n v="69515"/>
    <n v="712"/>
    <n v="28752"/>
    <x v="2"/>
    <x v="1"/>
    <n v="6"/>
    <s v="Good"/>
    <n v="18481.660413563844"/>
    <n v="0.26586579031236202"/>
    <n v="0.28254439323512937"/>
    <n v="101761"/>
    <n v="3"/>
    <s v="Timothyport"/>
    <s v="OH"/>
    <s v="Mali"/>
    <n v="2"/>
    <n v="2"/>
    <x v="0"/>
    <x v="0"/>
    <n v="0.68017582870371007"/>
    <s v="Review"/>
  </r>
  <r>
    <n v="981"/>
    <n v="19"/>
    <s v="Male"/>
    <x v="1"/>
    <x v="3"/>
    <n v="103230"/>
    <n v="704"/>
    <n v="16382"/>
    <x v="2"/>
    <x v="0"/>
    <n v="17"/>
    <s v="Fair"/>
    <n v="38613.93214793373"/>
    <n v="0.37405727160644903"/>
    <n v="7.6353026715636013E-2"/>
    <n v="214556"/>
    <n v="4"/>
    <s v="Winterschester"/>
    <s v="HI"/>
    <s v="Serbia"/>
    <n v="2"/>
    <n v="0"/>
    <x v="0"/>
    <x v="0"/>
    <n v="0.68540110206382698"/>
    <s v="Review"/>
  </r>
  <r>
    <n v="982"/>
    <n v="65"/>
    <s v="Female"/>
    <x v="0"/>
    <x v="0"/>
    <n v="57206"/>
    <n v="731"/>
    <n v="16151"/>
    <x v="1"/>
    <x v="2"/>
    <n v="0"/>
    <s v="Fair"/>
    <n v="10569.809826205419"/>
    <n v="0.184767503866822"/>
    <n v="0.34629816248204293"/>
    <n v="46639"/>
    <n v="0"/>
    <s v="Jimenezville"/>
    <s v="GA"/>
    <s v="Namibia"/>
    <n v="0"/>
    <n v="1"/>
    <x v="2"/>
    <x v="3"/>
    <n v="0.8001990052324337"/>
    <s v="Approve"/>
  </r>
  <r>
    <n v="983"/>
    <n v="24"/>
    <s v="Female"/>
    <x v="2"/>
    <x v="2"/>
    <n v="82137"/>
    <n v="790"/>
    <n v="34428"/>
    <x v="0"/>
    <x v="0"/>
    <n v="12"/>
    <s v="Fair"/>
    <n v="34177.64897025848"/>
    <n v="0.41610539671839097"/>
    <n v="0.11613151317054413"/>
    <n v="296457"/>
    <n v="2"/>
    <s v="Lewismouth"/>
    <s v="VA"/>
    <s v="Saint Kitts and Nevis"/>
    <n v="4"/>
    <n v="1"/>
    <x v="1"/>
    <x v="0"/>
    <n v="0.7030531894614851"/>
    <s v="Approve"/>
  </r>
  <r>
    <n v="984"/>
    <n v="54"/>
    <s v="Female"/>
    <x v="2"/>
    <x v="3"/>
    <n v="101664"/>
    <n v="727"/>
    <n v="35447"/>
    <x v="3"/>
    <x v="1"/>
    <n v="18"/>
    <s v="Poor"/>
    <n v="41330.077422964161"/>
    <n v="0.40653601494102298"/>
    <n v="0.77525534195044066"/>
    <n v="45723"/>
    <n v="0"/>
    <s v="Whitneychester"/>
    <s v="PA"/>
    <s v="Anguilla"/>
    <n v="0"/>
    <n v="0"/>
    <x v="0"/>
    <x v="3"/>
    <n v="0.64609923823871607"/>
    <s v="Review"/>
  </r>
  <r>
    <n v="985"/>
    <n v="45"/>
    <s v="Female"/>
    <x v="0"/>
    <x v="1"/>
    <n v="30677"/>
    <n v="764"/>
    <n v="16809"/>
    <x v="0"/>
    <x v="2"/>
    <n v="6"/>
    <s v="Good"/>
    <n v="5660.6271544175552"/>
    <n v="0.18452349168489601"/>
    <n v="8.1967532879177255E-2"/>
    <n v="205069"/>
    <n v="3"/>
    <s v="Ashleyberg"/>
    <s v="NV"/>
    <s v="Seychelles"/>
    <n v="3"/>
    <n v="2"/>
    <x v="1"/>
    <x v="0"/>
    <n v="0.76780500147425135"/>
    <s v="Approve"/>
  </r>
  <r>
    <n v="986"/>
    <n v="21"/>
    <s v="Male"/>
    <x v="1"/>
    <x v="1"/>
    <n v="89001"/>
    <n v="642"/>
    <n v="17219"/>
    <x v="2"/>
    <x v="0"/>
    <n v="0"/>
    <s v="Poor"/>
    <n v="39038.928152924418"/>
    <n v="0.43863471368776102"/>
    <n v="6.1212228937077853E-2"/>
    <n v="281300"/>
    <n v="4"/>
    <s v="Eatonmouth"/>
    <s v="SC"/>
    <s v="Saudi Arabia"/>
    <n v="0"/>
    <n v="0"/>
    <x v="0"/>
    <x v="2"/>
    <n v="0.74150047343958947"/>
    <s v="Approve"/>
  </r>
  <r>
    <n v="987"/>
    <n v="35"/>
    <s v="Male"/>
    <x v="3"/>
    <x v="2"/>
    <n v="0"/>
    <n v="771"/>
    <n v="0"/>
    <x v="0"/>
    <x v="2"/>
    <n v="4"/>
    <s v="Poor"/>
    <n v="0"/>
    <n v="0.19777197844134201"/>
    <n v="0"/>
    <n v="237897"/>
    <n v="2"/>
    <s v="North Nicoleview"/>
    <s v="MO"/>
    <s v="Saint Barthelemy"/>
    <n v="2"/>
    <n v="0"/>
    <x v="1"/>
    <x v="0"/>
    <n v="0.78333507313426409"/>
    <s v="Approve"/>
  </r>
  <r>
    <n v="988"/>
    <n v="18"/>
    <s v="Male"/>
    <x v="3"/>
    <x v="0"/>
    <n v="41788"/>
    <n v="656"/>
    <n v="41755"/>
    <x v="2"/>
    <x v="1"/>
    <n v="17"/>
    <s v="Poor"/>
    <n v="10757.555365720176"/>
    <n v="0.25743168770269398"/>
    <n v="0.25840089114425396"/>
    <n v="161590"/>
    <n v="0"/>
    <s v="West Danielland"/>
    <s v="MA"/>
    <s v="Kyrgyz Republic"/>
    <n v="1"/>
    <n v="2"/>
    <x v="1"/>
    <x v="2"/>
    <n v="0.66264587101589656"/>
    <s v="Review"/>
  </r>
  <r>
    <n v="989"/>
    <n v="37"/>
    <s v="Male"/>
    <x v="0"/>
    <x v="3"/>
    <n v="36411"/>
    <n v="0"/>
    <n v="30000"/>
    <x v="2"/>
    <x v="0"/>
    <n v="10"/>
    <s v="Poor"/>
    <n v="16469.253793264641"/>
    <n v="0.45231533858626899"/>
    <n v="0.66042927903137039"/>
    <n v="45425"/>
    <n v="0"/>
    <s v="South Vanessaburgh"/>
    <s v="MP"/>
    <s v="Sierra Leone"/>
    <n v="3"/>
    <n v="2"/>
    <x v="1"/>
    <x v="0"/>
    <n v="0.23221954261784522"/>
    <s v="Reject"/>
  </r>
  <r>
    <n v="990"/>
    <n v="66"/>
    <s v="Non-binary"/>
    <x v="3"/>
    <x v="3"/>
    <n v="97236"/>
    <n v="0"/>
    <n v="0"/>
    <x v="2"/>
    <x v="0"/>
    <n v="8"/>
    <s v="Excellent"/>
    <n v="37810.005702623464"/>
    <n v="0.38884781050869499"/>
    <n v="0"/>
    <n v="93537"/>
    <n v="3"/>
    <s v="Pamelaberg"/>
    <s v="OH"/>
    <s v="Tuvalu"/>
    <n v="3"/>
    <n v="1"/>
    <x v="0"/>
    <x v="0"/>
    <n v="0.38334565684739152"/>
    <s v="Reject"/>
  </r>
  <r>
    <n v="991"/>
    <n v="42"/>
    <s v="Female"/>
    <x v="0"/>
    <x v="2"/>
    <n v="70643"/>
    <n v="708"/>
    <n v="0"/>
    <x v="2"/>
    <x v="1"/>
    <n v="7"/>
    <s v="Good"/>
    <n v="27017.229166647649"/>
    <n v="0.38244736444725802"/>
    <n v="0"/>
    <n v="280622"/>
    <n v="0"/>
    <s v="Paulabury"/>
    <s v="GA"/>
    <s v="Nigeria"/>
    <n v="1"/>
    <n v="1"/>
    <x v="0"/>
    <x v="0"/>
    <n v="0.69993245733248921"/>
    <s v="Review"/>
  </r>
  <r>
    <n v="992"/>
    <n v="26"/>
    <s v="Female"/>
    <x v="3"/>
    <x v="1"/>
    <n v="116080"/>
    <n v="602"/>
    <n v="46499"/>
    <x v="1"/>
    <x v="2"/>
    <n v="17"/>
    <s v="Excellent"/>
    <n v="69481.803521225418"/>
    <n v="0.59856825914219003"/>
    <n v="0.29101707962774048"/>
    <n v="159781"/>
    <n v="3"/>
    <s v="South Angela"/>
    <s v="MD"/>
    <s v="Oman"/>
    <n v="0"/>
    <n v="1"/>
    <x v="0"/>
    <x v="0"/>
    <n v="0.62978166188735041"/>
    <s v="Review"/>
  </r>
  <r>
    <n v="993"/>
    <n v="39"/>
    <s v="Non-binary"/>
    <x v="2"/>
    <x v="1"/>
    <n v="112656"/>
    <n v="634"/>
    <n v="34317"/>
    <x v="0"/>
    <x v="1"/>
    <n v="2"/>
    <s v="Excellent"/>
    <n v="29816.256169253174"/>
    <n v="0.26466638411849502"/>
    <n v="0.72991598426034243"/>
    <n v="47015"/>
    <n v="0"/>
    <s v="West Melissa"/>
    <s v="PR"/>
    <s v="Estonia"/>
    <n v="0"/>
    <n v="2"/>
    <x v="1"/>
    <x v="2"/>
    <n v="0.65639466569016081"/>
    <s v="Review"/>
  </r>
  <r>
    <n v="994"/>
    <n v="49"/>
    <s v="Male"/>
    <x v="3"/>
    <x v="0"/>
    <n v="0"/>
    <n v="789"/>
    <n v="26720"/>
    <x v="2"/>
    <x v="2"/>
    <n v="7"/>
    <s v="Excellent"/>
    <n v="0"/>
    <n v="0.180392168128925"/>
    <n v="0.47315483779572176"/>
    <n v="56472"/>
    <n v="1"/>
    <s v="East Jennifer"/>
    <s v="CA"/>
    <s v="United States of America"/>
    <n v="3"/>
    <n v="1"/>
    <x v="0"/>
    <x v="0"/>
    <n v="0.70191804866884477"/>
    <s v="Approve"/>
  </r>
  <r>
    <n v="995"/>
    <n v="64"/>
    <s v="Male"/>
    <x v="0"/>
    <x v="3"/>
    <n v="75685"/>
    <n v="723"/>
    <n v="20100"/>
    <x v="1"/>
    <x v="0"/>
    <n v="15"/>
    <s v="Excellent"/>
    <n v="42906.479669840912"/>
    <n v="0.56690863010954495"/>
    <n v="8.7795162093455989E-2"/>
    <n v="228942"/>
    <n v="1"/>
    <s v="Lake Hannahborough"/>
    <s v="FL"/>
    <s v="Belgium"/>
    <n v="0"/>
    <n v="0"/>
    <x v="0"/>
    <x v="0"/>
    <n v="0.73370171188177868"/>
    <s v="Approve"/>
  </r>
  <r>
    <n v="996"/>
    <n v="41"/>
    <s v="Female"/>
    <x v="0"/>
    <x v="3"/>
    <n v="63255"/>
    <n v="771"/>
    <n v="0"/>
    <x v="0"/>
    <x v="2"/>
    <n v="10"/>
    <s v="Fair"/>
    <n v="23480.118506906005"/>
    <n v="0.371197826367971"/>
    <n v="0"/>
    <n v="190602"/>
    <n v="0"/>
    <s v="Robertmouth"/>
    <s v="NJ"/>
    <s v="Croatia"/>
    <n v="3"/>
    <n v="1"/>
    <x v="2"/>
    <x v="0"/>
    <n v="0.7313073187562753"/>
    <s v="Approve"/>
  </r>
  <r>
    <n v="997"/>
    <n v="43"/>
    <s v="Non-binary"/>
    <x v="1"/>
    <x v="2"/>
    <n v="51351"/>
    <n v="692"/>
    <n v="24605"/>
    <x v="3"/>
    <x v="0"/>
    <n v="16"/>
    <s v="Fair"/>
    <n v="14045.291102619476"/>
    <n v="0.27351543499872399"/>
    <n v="0.27087874584406718"/>
    <n v="90834"/>
    <n v="2"/>
    <s v="Mariabury"/>
    <s v="IN"/>
    <s v="Eritrea"/>
    <n v="0"/>
    <n v="2"/>
    <x v="1"/>
    <x v="3"/>
    <n v="0.7713251758871249"/>
    <s v="Approve"/>
  </r>
  <r>
    <n v="998"/>
    <n v="20"/>
    <s v="Non-binary"/>
    <x v="1"/>
    <x v="1"/>
    <n v="72129"/>
    <n v="734"/>
    <n v="35641"/>
    <x v="3"/>
    <x v="1"/>
    <n v="13"/>
    <s v="Poor"/>
    <n v="31753.453530218834"/>
    <n v="0.44023143992317698"/>
    <n v="0.19440792882818508"/>
    <n v="183331"/>
    <n v="3"/>
    <s v="New Melissa"/>
    <s v="FM"/>
    <s v="Montserrat"/>
    <n v="3"/>
    <n v="0"/>
    <x v="0"/>
    <x v="0"/>
    <n v="0.65527120447963216"/>
    <s v="Review"/>
  </r>
  <r>
    <n v="999"/>
    <n v="30"/>
    <s v="Non-binary"/>
    <x v="0"/>
    <x v="2"/>
    <n v="45978"/>
    <n v="774"/>
    <n v="41492"/>
    <x v="2"/>
    <x v="2"/>
    <n v="4"/>
    <s v="Excellent"/>
    <n v="26463.116741160244"/>
    <n v="0.57556041457132201"/>
    <n v="0.30275744817471378"/>
    <n v="137047"/>
    <n v="0"/>
    <s v="New Maryborough"/>
    <s v="WV"/>
    <s v="Peru"/>
    <n v="4"/>
    <n v="0"/>
    <x v="1"/>
    <x v="0"/>
    <n v="0.61078038599366069"/>
    <s v="Review"/>
  </r>
  <r>
    <n v="1000"/>
    <n v="62"/>
    <s v="Male"/>
    <x v="2"/>
    <x v="0"/>
    <n v="0"/>
    <n v="724"/>
    <n v="35199"/>
    <x v="0"/>
    <x v="0"/>
    <n v="14"/>
    <s v="Fair"/>
    <n v="0"/>
    <n v="0.17129092560435499"/>
    <n v="0.11739339243191323"/>
    <n v="299838"/>
    <n v="1"/>
    <s v="Williamstad"/>
    <s v="NH"/>
    <s v="United States Minor Outlying Islands"/>
    <n v="1"/>
    <n v="2"/>
    <x v="0"/>
    <x v="0"/>
    <n v="0.74691182161008862"/>
    <s v="Approve"/>
  </r>
  <r>
    <n v="1001"/>
    <n v="62"/>
    <s v="Female"/>
    <x v="1"/>
    <x v="0"/>
    <n v="0"/>
    <n v="699"/>
    <n v="49610"/>
    <x v="1"/>
    <x v="1"/>
    <n v="3"/>
    <s v="Good"/>
    <n v="0"/>
    <n v="0.245815310925912"/>
    <n v="0.34472215852633187"/>
    <n v="143913"/>
    <n v="1"/>
    <s v="West Peter"/>
    <s v="ND"/>
    <s v="Iraq"/>
    <n v="3"/>
    <n v="1"/>
    <x v="0"/>
    <x v="0"/>
    <n v="0.66797764168362672"/>
    <s v="Review"/>
  </r>
  <r>
    <n v="1002"/>
    <n v="23"/>
    <s v="Female"/>
    <x v="0"/>
    <x v="0"/>
    <n v="95886"/>
    <n v="657"/>
    <n v="31065"/>
    <x v="0"/>
    <x v="2"/>
    <n v="14"/>
    <s v="Excellent"/>
    <n v="46147.254223712633"/>
    <n v="0.48127207541990102"/>
    <n v="0.18162630526549656"/>
    <n v="171038"/>
    <n v="2"/>
    <s v="Deanburgh"/>
    <s v="ME"/>
    <s v="Pitcairn Islands"/>
    <n v="3"/>
    <n v="0"/>
    <x v="1"/>
    <x v="0"/>
    <n v="0.61129311632093031"/>
    <s v="Review"/>
  </r>
  <r>
    <n v="1003"/>
    <n v="36"/>
    <s v="Female"/>
    <x v="1"/>
    <x v="1"/>
    <n v="48570"/>
    <n v="0"/>
    <n v="0"/>
    <x v="2"/>
    <x v="1"/>
    <n v="6"/>
    <s v="Fair"/>
    <n v="19505.514473503732"/>
    <n v="0.40159593315840503"/>
    <e v="#DIV/0!"/>
    <n v="0"/>
    <n v="1"/>
    <s v="Georgeland"/>
    <s v="AR"/>
    <s v="Seychelles"/>
    <n v="0"/>
    <n v="0"/>
    <x v="0"/>
    <x v="1"/>
    <e v="#DIV/0!"/>
    <e v="#DIV/0!"/>
  </r>
  <r>
    <n v="1004"/>
    <n v="33"/>
    <s v="Female"/>
    <x v="0"/>
    <x v="3"/>
    <n v="87699"/>
    <n v="761"/>
    <n v="40985"/>
    <x v="3"/>
    <x v="1"/>
    <n v="6"/>
    <s v="Fair"/>
    <n v="26102.887363157202"/>
    <n v="0.297641790250256"/>
    <e v="#DIV/0!"/>
    <n v="0"/>
    <n v="0"/>
    <s v="Kellyland"/>
    <s v="WV"/>
    <s v="Malaysia"/>
    <n v="1"/>
    <n v="1"/>
    <x v="0"/>
    <x v="1"/>
    <e v="#DIV/0!"/>
    <e v="#DIV/0!"/>
  </r>
  <r>
    <n v="1005"/>
    <n v="27"/>
    <s v="Non-binary"/>
    <x v="3"/>
    <x v="1"/>
    <n v="104335"/>
    <n v="782"/>
    <n v="5405"/>
    <x v="0"/>
    <x v="0"/>
    <n v="7"/>
    <s v="Poor"/>
    <n v="40937.642623258325"/>
    <n v="0.39236730362062899"/>
    <n v="3.3691546258087839E-2"/>
    <n v="160426"/>
    <n v="4"/>
    <s v="Thomasburgh"/>
    <s v="FL"/>
    <s v="Zambia"/>
    <n v="0"/>
    <n v="1"/>
    <x v="0"/>
    <x v="3"/>
    <n v="0.82310705521774941"/>
    <s v="Approve"/>
  </r>
  <r>
    <n v="1006"/>
    <n v="29"/>
    <s v="Female"/>
    <x v="0"/>
    <x v="1"/>
    <n v="103804"/>
    <n v="602"/>
    <n v="35145"/>
    <x v="0"/>
    <x v="2"/>
    <n v="5"/>
    <s v="Good"/>
    <n v="36037.977268456925"/>
    <n v="0.34717330033964899"/>
    <n v="0.29129955490721016"/>
    <n v="120649"/>
    <n v="2"/>
    <s v="West Austinview"/>
    <s v="TN"/>
    <s v="Maldives"/>
    <n v="0"/>
    <n v="0"/>
    <x v="0"/>
    <x v="2"/>
    <n v="0.70514365447221883"/>
    <s v="Approve"/>
  </r>
  <r>
    <n v="1007"/>
    <n v="52"/>
    <s v="Male"/>
    <x v="0"/>
    <x v="0"/>
    <n v="105510"/>
    <n v="759"/>
    <n v="6432"/>
    <x v="2"/>
    <x v="0"/>
    <n v="10"/>
    <s v="Poor"/>
    <n v="38170.579626850194"/>
    <n v="0.36177215076154101"/>
    <n v="3.8871799210718753E-2"/>
    <n v="165467"/>
    <n v="4"/>
    <s v="Jimmyton"/>
    <s v="AZ"/>
    <s v="France"/>
    <n v="0"/>
    <n v="1"/>
    <x v="1"/>
    <x v="3"/>
    <n v="0.82102732826272729"/>
    <s v="Approve"/>
  </r>
  <r>
    <n v="1008"/>
    <n v="66"/>
    <s v="Female"/>
    <x v="0"/>
    <x v="3"/>
    <n v="0"/>
    <n v="637"/>
    <n v="49515"/>
    <x v="1"/>
    <x v="1"/>
    <n v="17"/>
    <s v="Fair"/>
    <n v="0"/>
    <n v="0.45798589212055901"/>
    <n v="0.26297340789955864"/>
    <n v="188289"/>
    <n v="2"/>
    <s v="Douglasburgh"/>
    <s v="NJ"/>
    <s v="Saudi Arabia"/>
    <n v="2"/>
    <n v="2"/>
    <x v="0"/>
    <x v="0"/>
    <n v="0.59312066189503165"/>
    <s v="Reject"/>
  </r>
  <r>
    <n v="1009"/>
    <n v="67"/>
    <s v="Female"/>
    <x v="2"/>
    <x v="2"/>
    <n v="35624"/>
    <n v="784"/>
    <n v="41211"/>
    <x v="1"/>
    <x v="2"/>
    <n v="2"/>
    <s v="Fair"/>
    <n v="10806.190076712892"/>
    <n v="0.30334016608783099"/>
    <e v="#DIV/0!"/>
    <n v="0"/>
    <n v="1"/>
    <s v="South Kennethchester"/>
    <s v="NE"/>
    <s v="Namibia"/>
    <n v="0"/>
    <n v="2"/>
    <x v="0"/>
    <x v="1"/>
    <e v="#DIV/0!"/>
    <e v="#DIV/0!"/>
  </r>
  <r>
    <n v="1010"/>
    <n v="38"/>
    <s v="Non-binary"/>
    <x v="3"/>
    <x v="3"/>
    <n v="0"/>
    <n v="723"/>
    <n v="0"/>
    <x v="3"/>
    <x v="0"/>
    <n v="7"/>
    <s v="Fair"/>
    <n v="0"/>
    <n v="0.39851824492958698"/>
    <e v="#DIV/0!"/>
    <n v="0"/>
    <n v="4"/>
    <s v="Jenniferfort"/>
    <s v="AZ"/>
    <s v="Aruba"/>
    <n v="4"/>
    <n v="0"/>
    <x v="0"/>
    <x v="1"/>
    <e v="#DIV/0!"/>
    <e v="#DIV/0!"/>
  </r>
  <r>
    <n v="1011"/>
    <n v="57"/>
    <s v="Male"/>
    <x v="3"/>
    <x v="3"/>
    <n v="111110"/>
    <n v="611"/>
    <n v="39318"/>
    <x v="2"/>
    <x v="2"/>
    <n v="4"/>
    <s v="Fair"/>
    <n v="53247.739444995277"/>
    <n v="0.47923444734943099"/>
    <n v="0.2754460814190538"/>
    <n v="142743"/>
    <n v="4"/>
    <s v="Ortizview"/>
    <s v="KS"/>
    <s v="Tonga"/>
    <n v="3"/>
    <n v="1"/>
    <x v="0"/>
    <x v="0"/>
    <n v="0.57269600506691554"/>
    <s v="Reject"/>
  </r>
  <r>
    <n v="1012"/>
    <n v="26"/>
    <s v="Male"/>
    <x v="3"/>
    <x v="0"/>
    <n v="84708"/>
    <n v="708"/>
    <n v="0"/>
    <x v="3"/>
    <x v="2"/>
    <n v="11"/>
    <s v="Poor"/>
    <n v="48433.46909174764"/>
    <n v="0.57176971586801295"/>
    <e v="#DIV/0!"/>
    <n v="0"/>
    <n v="0"/>
    <s v="Bushberg"/>
    <s v="MO"/>
    <s v="Maldives"/>
    <n v="3"/>
    <n v="0"/>
    <x v="0"/>
    <x v="1"/>
    <e v="#DIV/0!"/>
    <e v="#DIV/0!"/>
  </r>
  <r>
    <n v="1013"/>
    <n v="35"/>
    <s v="Male"/>
    <x v="1"/>
    <x v="1"/>
    <n v="0"/>
    <n v="754"/>
    <n v="29871"/>
    <x v="0"/>
    <x v="2"/>
    <n v="14"/>
    <s v="Poor"/>
    <n v="0"/>
    <n v="0.43065812398192799"/>
    <n v="0.14329711448514068"/>
    <n v="208455"/>
    <n v="0"/>
    <s v="Donnashire"/>
    <s v="MN"/>
    <s v="South Africa"/>
    <n v="0"/>
    <n v="2"/>
    <x v="0"/>
    <x v="0"/>
    <n v="0.77725425101950463"/>
    <s v="Approve"/>
  </r>
  <r>
    <n v="1014"/>
    <n v="49"/>
    <s v="Non-binary"/>
    <x v="1"/>
    <x v="0"/>
    <n v="38302"/>
    <n v="0"/>
    <n v="9006"/>
    <x v="3"/>
    <x v="1"/>
    <n v="13"/>
    <s v="Excellent"/>
    <n v="14999.634365340893"/>
    <n v="0.39161491215448002"/>
    <n v="3.6023567717187392E-2"/>
    <n v="250003"/>
    <n v="0"/>
    <s v="Gibbstown"/>
    <s v="DE"/>
    <s v="Tuvalu"/>
    <n v="0"/>
    <n v="0"/>
    <x v="0"/>
    <x v="2"/>
    <n v="0.47531081281021847"/>
    <s v="Reject"/>
  </r>
  <r>
    <n v="1015"/>
    <n v="33"/>
    <s v="Male"/>
    <x v="2"/>
    <x v="1"/>
    <n v="83472"/>
    <n v="774"/>
    <n v="32268"/>
    <x v="2"/>
    <x v="1"/>
    <n v="18"/>
    <s v="Good"/>
    <n v="22505.422025432985"/>
    <n v="0.26961642257802598"/>
    <n v="0.50589489527154141"/>
    <n v="63784"/>
    <n v="3"/>
    <s v="North Robin"/>
    <s v="FM"/>
    <s v="Cote d'Ivoire"/>
    <n v="0"/>
    <n v="0"/>
    <x v="0"/>
    <x v="3"/>
    <n v="0.76193609417228403"/>
    <s v="Approve"/>
  </r>
  <r>
    <n v="1016"/>
    <n v="41"/>
    <s v="Non-binary"/>
    <x v="1"/>
    <x v="0"/>
    <n v="88676"/>
    <n v="763"/>
    <n v="32983"/>
    <x v="1"/>
    <x v="1"/>
    <n v="7"/>
    <s v="Excellent"/>
    <n v="8992.1425770640399"/>
    <n v="0.10140446769209301"/>
    <n v="0.19913783214292183"/>
    <n v="165629"/>
    <n v="0"/>
    <s v="Rhondamouth"/>
    <s v="AR"/>
    <s v="Dominica"/>
    <n v="3"/>
    <n v="2"/>
    <x v="1"/>
    <x v="0"/>
    <n v="0.76886220437489894"/>
    <s v="Approve"/>
  </r>
  <r>
    <n v="1017"/>
    <n v="31"/>
    <s v="Female"/>
    <x v="3"/>
    <x v="0"/>
    <n v="83305"/>
    <n v="619"/>
    <n v="8453"/>
    <x v="1"/>
    <x v="2"/>
    <n v="16"/>
    <s v="Fair"/>
    <n v="15536.26458873788"/>
    <n v="0.18649858458361299"/>
    <n v="6.5882077861346006E-2"/>
    <n v="128305"/>
    <n v="3"/>
    <s v="Royville"/>
    <s v="IA"/>
    <s v="Tokelau"/>
    <n v="2"/>
    <n v="1"/>
    <x v="1"/>
    <x v="2"/>
    <n v="0.70598512016375803"/>
    <s v="Approve"/>
  </r>
  <r>
    <n v="1018"/>
    <n v="36"/>
    <s v="Female"/>
    <x v="2"/>
    <x v="1"/>
    <n v="0"/>
    <n v="742"/>
    <n v="41312"/>
    <x v="2"/>
    <x v="1"/>
    <n v="13"/>
    <s v="Good"/>
    <n v="0"/>
    <n v="0.245663901666791"/>
    <n v="0.44271078914655582"/>
    <n v="93316"/>
    <n v="1"/>
    <s v="Lake Amandaland"/>
    <s v="OR"/>
    <s v="Canada"/>
    <n v="3"/>
    <n v="0"/>
    <x v="1"/>
    <x v="0"/>
    <n v="0.66753644944842938"/>
    <s v="Review"/>
  </r>
  <r>
    <n v="1019"/>
    <n v="28"/>
    <s v="Non-binary"/>
    <x v="3"/>
    <x v="0"/>
    <n v="110982"/>
    <n v="657"/>
    <n v="41085"/>
    <x v="1"/>
    <x v="2"/>
    <n v="19"/>
    <s v="Fair"/>
    <n v="36614.511616999363"/>
    <n v="0.32991396457983602"/>
    <n v="0.40316961876257301"/>
    <n v="101905"/>
    <n v="4"/>
    <s v="Danielshire"/>
    <s v="MO"/>
    <s v="Colombia"/>
    <n v="1"/>
    <n v="1"/>
    <x v="0"/>
    <x v="2"/>
    <n v="0.61239188687353452"/>
    <s v="Review"/>
  </r>
  <r>
    <n v="1020"/>
    <n v="60"/>
    <s v="Male"/>
    <x v="3"/>
    <x v="0"/>
    <n v="29151"/>
    <n v="643"/>
    <n v="13960"/>
    <x v="1"/>
    <x v="1"/>
    <n v="12"/>
    <s v="Excellent"/>
    <n v="13269.768398993128"/>
    <n v="0.45520799969102699"/>
    <n v="4.7103283058339239E-2"/>
    <n v="296370"/>
    <n v="0"/>
    <s v="West Christopherchester"/>
    <s v="GA"/>
    <s v="Saudi Arabia"/>
    <n v="4"/>
    <n v="0"/>
    <x v="2"/>
    <x v="0"/>
    <n v="0.63979472125880188"/>
    <s v="Review"/>
  </r>
  <r>
    <n v="1021"/>
    <n v="39"/>
    <s v="Non-binary"/>
    <x v="1"/>
    <x v="3"/>
    <n v="43438"/>
    <n v="635"/>
    <n v="38202"/>
    <x v="1"/>
    <x v="1"/>
    <n v="0"/>
    <s v="Fair"/>
    <n v="15332.395365632083"/>
    <n v="0.35297194543100702"/>
    <n v="0.50917669638929985"/>
    <n v="75027"/>
    <n v="1"/>
    <s v="Lake Jeanettechester"/>
    <s v="OK"/>
    <s v="Saint Barthelemy"/>
    <n v="3"/>
    <n v="0"/>
    <x v="0"/>
    <x v="0"/>
    <n v="0.57449529931506016"/>
    <s v="Reject"/>
  </r>
  <r>
    <n v="1022"/>
    <n v="28"/>
    <s v="Male"/>
    <x v="1"/>
    <x v="0"/>
    <n v="117435"/>
    <n v="702"/>
    <n v="38727"/>
    <x v="0"/>
    <x v="2"/>
    <n v="15"/>
    <s v="Poor"/>
    <n v="28826.552860178595"/>
    <n v="0.24546815566209901"/>
    <e v="#DIV/0!"/>
    <n v="0"/>
    <n v="0"/>
    <s v="Alejandrabury"/>
    <s v="NV"/>
    <s v="Congo"/>
    <n v="4"/>
    <n v="0"/>
    <x v="1"/>
    <x v="1"/>
    <e v="#DIV/0!"/>
    <e v="#DIV/0!"/>
  </r>
  <r>
    <n v="1023"/>
    <n v="42"/>
    <s v="Female"/>
    <x v="1"/>
    <x v="2"/>
    <n v="103220"/>
    <n v="781"/>
    <n v="47726"/>
    <x v="3"/>
    <x v="0"/>
    <n v="14"/>
    <s v="Poor"/>
    <n v="42375.381345993599"/>
    <n v="0.410534599360527"/>
    <n v="0.20616160830763117"/>
    <n v="231498"/>
    <n v="3"/>
    <s v="Bishopfurt"/>
    <s v="DE"/>
    <s v="Seychelles"/>
    <n v="0"/>
    <n v="2"/>
    <x v="0"/>
    <x v="3"/>
    <n v="0.78271840964142669"/>
    <s v="Approve"/>
  </r>
  <r>
    <n v="1024"/>
    <n v="65"/>
    <s v="Non-binary"/>
    <x v="2"/>
    <x v="2"/>
    <n v="117127"/>
    <n v="723"/>
    <n v="10765"/>
    <x v="2"/>
    <x v="0"/>
    <n v="7"/>
    <s v="Fair"/>
    <n v="60693.764801416983"/>
    <n v="0.51818764931584504"/>
    <n v="4.0240884589217762E-2"/>
    <n v="267514"/>
    <n v="4"/>
    <s v="Lake Janice"/>
    <s v="FM"/>
    <s v="Faroe Islands"/>
    <n v="4"/>
    <n v="0"/>
    <x v="1"/>
    <x v="0"/>
    <n v="0.65782886162073639"/>
    <s v="Review"/>
  </r>
  <r>
    <n v="1025"/>
    <n v="52"/>
    <s v="Non-binary"/>
    <x v="1"/>
    <x v="3"/>
    <n v="117475"/>
    <n v="652"/>
    <n v="25794"/>
    <x v="3"/>
    <x v="1"/>
    <n v="19"/>
    <s v="Good"/>
    <n v="55752.212836781335"/>
    <n v="0.47458789390748102"/>
    <n v="0.11393109540636043"/>
    <n v="226400"/>
    <n v="0"/>
    <s v="Carterfort"/>
    <s v="WY"/>
    <s v="Bahamas"/>
    <n v="0"/>
    <n v="0"/>
    <x v="1"/>
    <x v="2"/>
    <n v="0.72461519052426138"/>
    <s v="Approve"/>
  </r>
  <r>
    <n v="1026"/>
    <n v="24"/>
    <s v="Female"/>
    <x v="2"/>
    <x v="3"/>
    <n v="57996"/>
    <n v="0"/>
    <n v="0"/>
    <x v="1"/>
    <x v="1"/>
    <n v="19"/>
    <s v="Excellent"/>
    <n v="15816.299008284139"/>
    <n v="0.27271361832340402"/>
    <e v="#DIV/0!"/>
    <n v="0"/>
    <n v="0"/>
    <s v="South Barry"/>
    <s v="SC"/>
    <s v="Macao"/>
    <n v="4"/>
    <n v="0"/>
    <x v="0"/>
    <x v="1"/>
    <e v="#DIV/0!"/>
    <e v="#DIV/0!"/>
  </r>
  <r>
    <n v="1027"/>
    <n v="18"/>
    <s v="Female"/>
    <x v="1"/>
    <x v="0"/>
    <n v="22774"/>
    <n v="603"/>
    <n v="42803"/>
    <x v="2"/>
    <x v="1"/>
    <n v="1"/>
    <s v="Excellent"/>
    <n v="10090.502565995479"/>
    <n v="0.44307115860171598"/>
    <e v="#DIV/0!"/>
    <n v="0"/>
    <n v="2"/>
    <s v="Josephmouth"/>
    <s v="WY"/>
    <s v="Reunion"/>
    <n v="3"/>
    <n v="2"/>
    <x v="1"/>
    <x v="1"/>
    <e v="#DIV/0!"/>
    <e v="#DIV/0!"/>
  </r>
  <r>
    <n v="1028"/>
    <n v="60"/>
    <s v="Non-binary"/>
    <x v="2"/>
    <x v="1"/>
    <n v="62861"/>
    <n v="780"/>
    <n v="0"/>
    <x v="0"/>
    <x v="2"/>
    <n v="3"/>
    <s v="Poor"/>
    <n v="35265.780520314918"/>
    <n v="0.56101208253630896"/>
    <n v="0"/>
    <n v="206719"/>
    <n v="4"/>
    <s v="Chadton"/>
    <s v="OK"/>
    <s v="Sri Lanka"/>
    <n v="3"/>
    <n v="2"/>
    <x v="2"/>
    <x v="0"/>
    <n v="0.67836304190577401"/>
    <s v="Review"/>
  </r>
  <r>
    <n v="1029"/>
    <n v="39"/>
    <s v="Female"/>
    <x v="3"/>
    <x v="3"/>
    <n v="105455"/>
    <n v="701"/>
    <n v="39395"/>
    <x v="0"/>
    <x v="0"/>
    <n v="0"/>
    <s v="Poor"/>
    <n v="34106.673511037916"/>
    <n v="0.32342395819105701"/>
    <n v="0.23427929160174601"/>
    <n v="168154"/>
    <n v="3"/>
    <s v="Blakeport"/>
    <s v="NH"/>
    <s v="Korea"/>
    <n v="2"/>
    <n v="0"/>
    <x v="0"/>
    <x v="0"/>
    <n v="0.66767250977788928"/>
    <s v="Review"/>
  </r>
  <r>
    <n v="1030"/>
    <n v="60"/>
    <s v="Female"/>
    <x v="2"/>
    <x v="2"/>
    <n v="0"/>
    <n v="686"/>
    <n v="29110"/>
    <x v="0"/>
    <x v="1"/>
    <n v="9"/>
    <s v="Fair"/>
    <n v="0"/>
    <n v="0.29983341338213998"/>
    <n v="0.1545371053623473"/>
    <n v="188369"/>
    <n v="0"/>
    <s v="North Jordanburgh"/>
    <s v="KS"/>
    <s v="Denmark"/>
    <n v="0"/>
    <n v="1"/>
    <x v="2"/>
    <x v="0"/>
    <n v="0.78403144380177736"/>
    <s v="Approve"/>
  </r>
  <r>
    <n v="1031"/>
    <n v="39"/>
    <s v="Male"/>
    <x v="0"/>
    <x v="0"/>
    <n v="108730"/>
    <n v="0"/>
    <n v="16752"/>
    <x v="3"/>
    <x v="1"/>
    <n v="15"/>
    <s v="Good"/>
    <n v="57699.212698911455"/>
    <n v="0.530665066668918"/>
    <n v="5.6382588442781031E-2"/>
    <n v="297113"/>
    <n v="3"/>
    <s v="Theresaport"/>
    <s v="VI"/>
    <s v="Bahrain"/>
    <n v="4"/>
    <n v="0"/>
    <x v="0"/>
    <x v="0"/>
    <n v="0.32952396231076841"/>
    <s v="Reject"/>
  </r>
  <r>
    <n v="1032"/>
    <n v="57"/>
    <s v="Female"/>
    <x v="0"/>
    <x v="0"/>
    <n v="52174"/>
    <n v="740"/>
    <n v="43639"/>
    <x v="3"/>
    <x v="2"/>
    <n v="19"/>
    <s v="Fair"/>
    <n v="12919.249876465257"/>
    <n v="0.247618543268012"/>
    <n v="0.14781356908173288"/>
    <n v="295230"/>
    <n v="4"/>
    <s v="West Rachel"/>
    <s v="IN"/>
    <s v="United States of America"/>
    <n v="0"/>
    <n v="2"/>
    <x v="1"/>
    <x v="3"/>
    <n v="0.82504061209213864"/>
    <s v="Approve"/>
  </r>
  <r>
    <n v="1033"/>
    <n v="43"/>
    <s v="Female"/>
    <x v="2"/>
    <x v="3"/>
    <n v="33580"/>
    <n v="729"/>
    <n v="46142"/>
    <x v="2"/>
    <x v="1"/>
    <n v="17"/>
    <s v="Excellent"/>
    <n v="9091.3913591380551"/>
    <n v="0.27073827752049001"/>
    <n v="0.26948010232090919"/>
    <n v="171226"/>
    <n v="2"/>
    <s v="Tonyborough"/>
    <s v="AR"/>
    <s v="Uruguay"/>
    <n v="0"/>
    <n v="0"/>
    <x v="0"/>
    <x v="3"/>
    <n v="0.78888249627967111"/>
    <s v="Approve"/>
  </r>
  <r>
    <n v="1034"/>
    <n v="27"/>
    <s v="Non-binary"/>
    <x v="3"/>
    <x v="0"/>
    <n v="33965"/>
    <n v="756"/>
    <n v="30780"/>
    <x v="2"/>
    <x v="0"/>
    <n v="19"/>
    <s v="Fair"/>
    <n v="5553.5991532892376"/>
    <n v="0.16350947013953299"/>
    <e v="#DIV/0!"/>
    <n v="0"/>
    <n v="3"/>
    <s v="Lake Sarahbury"/>
    <s v="LA"/>
    <s v="Ghana"/>
    <n v="0"/>
    <n v="2"/>
    <x v="0"/>
    <x v="1"/>
    <e v="#DIV/0!"/>
    <e v="#DIV/0!"/>
  </r>
  <r>
    <n v="1035"/>
    <n v="54"/>
    <s v="Non-binary"/>
    <x v="2"/>
    <x v="3"/>
    <n v="34219"/>
    <n v="783"/>
    <n v="25647"/>
    <x v="2"/>
    <x v="2"/>
    <n v="7"/>
    <s v="Excellent"/>
    <n v="5127.1991110667741"/>
    <n v="0.149834861073286"/>
    <e v="#DIV/0!"/>
    <n v="0"/>
    <n v="4"/>
    <s v="Matthewsstad"/>
    <s v="UT"/>
    <s v="Malawi"/>
    <n v="2"/>
    <n v="1"/>
    <x v="0"/>
    <x v="1"/>
    <e v="#DIV/0!"/>
    <e v="#DIV/0!"/>
  </r>
  <r>
    <n v="1036"/>
    <n v="67"/>
    <s v="Female"/>
    <x v="3"/>
    <x v="2"/>
    <n v="98473"/>
    <n v="609"/>
    <n v="10826"/>
    <x v="2"/>
    <x v="1"/>
    <n v="12"/>
    <s v="Poor"/>
    <n v="18624.766990671727"/>
    <n v="0.18913577316291499"/>
    <n v="7.3800888937365361E-2"/>
    <n v="146692"/>
    <n v="1"/>
    <s v="North Toddport"/>
    <s v="CT"/>
    <s v="Gibraltar"/>
    <n v="3"/>
    <n v="1"/>
    <x v="1"/>
    <x v="0"/>
    <n v="0.69916575693031913"/>
    <s v="Review"/>
  </r>
  <r>
    <n v="1037"/>
    <n v="49"/>
    <s v="Non-binary"/>
    <x v="2"/>
    <x v="0"/>
    <n v="57964"/>
    <n v="784"/>
    <n v="32939"/>
    <x v="3"/>
    <x v="2"/>
    <n v="13"/>
    <s v="Excellent"/>
    <n v="8041.1760130887897"/>
    <n v="0.138727072201518"/>
    <n v="0.1212610947698583"/>
    <n v="271637"/>
    <n v="4"/>
    <s v="Lake Scott"/>
    <s v="OR"/>
    <s v="Djibouti"/>
    <n v="3"/>
    <n v="2"/>
    <x v="2"/>
    <x v="0"/>
    <n v="0.78257410383001735"/>
    <s v="Approve"/>
  </r>
  <r>
    <n v="1038"/>
    <n v="38"/>
    <s v="Female"/>
    <x v="1"/>
    <x v="1"/>
    <n v="75427"/>
    <n v="733"/>
    <n v="39347"/>
    <x v="1"/>
    <x v="1"/>
    <n v="14"/>
    <s v="Excellent"/>
    <n v="21873.728339286579"/>
    <n v="0.28999865219731102"/>
    <n v="0.53948035922396653"/>
    <n v="72935"/>
    <n v="0"/>
    <s v="Sueland"/>
    <s v="WI"/>
    <s v="Solomon Islands"/>
    <n v="4"/>
    <n v="2"/>
    <x v="1"/>
    <x v="0"/>
    <n v="0.63088211027379115"/>
    <s v="Review"/>
  </r>
  <r>
    <n v="1039"/>
    <n v="50"/>
    <s v="Male"/>
    <x v="2"/>
    <x v="2"/>
    <n v="47597"/>
    <n v="629"/>
    <n v="26227"/>
    <x v="3"/>
    <x v="1"/>
    <n v="11"/>
    <s v="Poor"/>
    <n v="26965.13640898899"/>
    <n v="0.56653016805657896"/>
    <n v="0.54166752721039257"/>
    <n v="48419"/>
    <n v="0"/>
    <s v="Glassfort"/>
    <s v="CA"/>
    <s v="South Africa"/>
    <n v="0"/>
    <n v="2"/>
    <x v="0"/>
    <x v="0"/>
    <n v="0.60126299969650332"/>
    <s v="Review"/>
  </r>
  <r>
    <n v="1040"/>
    <n v="25"/>
    <s v="Female"/>
    <x v="3"/>
    <x v="2"/>
    <n v="79919"/>
    <n v="641"/>
    <n v="39321"/>
    <x v="0"/>
    <x v="1"/>
    <n v="2"/>
    <s v="Good"/>
    <n v="34596.384595501368"/>
    <n v="0.43289311171938299"/>
    <n v="0.22442980753864067"/>
    <n v="175204"/>
    <n v="4"/>
    <s v="Lopezmouth"/>
    <s v="NV"/>
    <s v="Bouvet Island (Bouvetoya)"/>
    <n v="2"/>
    <n v="0"/>
    <x v="0"/>
    <x v="2"/>
    <n v="0.61013499386534586"/>
    <s v="Review"/>
  </r>
  <r>
    <n v="1041"/>
    <n v="64"/>
    <s v="Non-binary"/>
    <x v="1"/>
    <x v="1"/>
    <n v="26229"/>
    <n v="723"/>
    <n v="34357"/>
    <x v="2"/>
    <x v="0"/>
    <n v="8"/>
    <s v="Good"/>
    <n v="6712.2096433147526"/>
    <n v="0.25590795086792301"/>
    <n v="0.15040427962929726"/>
    <n v="228431"/>
    <n v="0"/>
    <s v="Jasonmouth"/>
    <s v="AS"/>
    <s v="Dominica"/>
    <n v="1"/>
    <n v="0"/>
    <x v="0"/>
    <x v="3"/>
    <n v="0.71448009214709707"/>
    <s v="Approve"/>
  </r>
  <r>
    <n v="1042"/>
    <n v="21"/>
    <s v="Female"/>
    <x v="3"/>
    <x v="3"/>
    <n v="89216"/>
    <n v="0"/>
    <n v="32849"/>
    <x v="0"/>
    <x v="2"/>
    <n v="7"/>
    <s v="Fair"/>
    <n v="20327.190970819036"/>
    <n v="0.227842438248958"/>
    <n v="0.29510214348599456"/>
    <n v="111314"/>
    <n v="2"/>
    <s v="Michaelchester"/>
    <s v="MN"/>
    <s v="Kenya"/>
    <n v="0"/>
    <n v="1"/>
    <x v="0"/>
    <x v="2"/>
    <n v="0.47262683982811371"/>
    <s v="Reject"/>
  </r>
  <r>
    <n v="1043"/>
    <n v="29"/>
    <s v="Male"/>
    <x v="1"/>
    <x v="0"/>
    <n v="35828"/>
    <n v="0"/>
    <n v="15458"/>
    <x v="2"/>
    <x v="2"/>
    <n v="12"/>
    <s v="Poor"/>
    <n v="17598.510743449817"/>
    <n v="0.49119433804426199"/>
    <n v="0.11060547517852287"/>
    <n v="139758"/>
    <n v="4"/>
    <s v="Acostaton"/>
    <s v="NJ"/>
    <s v="Jersey"/>
    <n v="3"/>
    <n v="0"/>
    <x v="0"/>
    <x v="0"/>
    <n v="0.33052060355101687"/>
    <s v="Reject"/>
  </r>
  <r>
    <n v="1044"/>
    <n v="50"/>
    <s v="Non-binary"/>
    <x v="0"/>
    <x v="3"/>
    <n v="71818"/>
    <n v="659"/>
    <n v="44293"/>
    <x v="1"/>
    <x v="2"/>
    <n v="17"/>
    <s v="Poor"/>
    <n v="25789.439593226572"/>
    <n v="0.35909437179017201"/>
    <n v="0.17193419663374945"/>
    <n v="257616"/>
    <n v="1"/>
    <s v="South Laura"/>
    <s v="MD"/>
    <s v="Oman"/>
    <n v="0"/>
    <n v="0"/>
    <x v="0"/>
    <x v="2"/>
    <n v="0.7507737380250874"/>
    <s v="Approve"/>
  </r>
  <r>
    <n v="1045"/>
    <n v="47"/>
    <s v="Female"/>
    <x v="0"/>
    <x v="0"/>
    <n v="0"/>
    <n v="616"/>
    <n v="35964"/>
    <x v="0"/>
    <x v="1"/>
    <n v="8"/>
    <s v="Good"/>
    <n v="0"/>
    <n v="0.111456289069089"/>
    <n v="0.54974014062977683"/>
    <n v="65420"/>
    <n v="1"/>
    <s v="Burtonfurt"/>
    <s v="ND"/>
    <s v="Aruba"/>
    <n v="0"/>
    <n v="2"/>
    <x v="1"/>
    <x v="0"/>
    <n v="0.73039286293109573"/>
    <s v="Approve"/>
  </r>
  <r>
    <n v="1046"/>
    <n v="53"/>
    <s v="Male"/>
    <x v="2"/>
    <x v="1"/>
    <n v="0"/>
    <n v="772"/>
    <n v="24744"/>
    <x v="3"/>
    <x v="1"/>
    <n v="5"/>
    <s v="Fair"/>
    <n v="0"/>
    <n v="0.249309778277748"/>
    <e v="#DIV/0!"/>
    <n v="0"/>
    <n v="0"/>
    <s v="South Wendy"/>
    <s v="AK"/>
    <s v="Antarctica (the territory South of 60 deg S)"/>
    <n v="4"/>
    <n v="2"/>
    <x v="0"/>
    <x v="1"/>
    <e v="#DIV/0!"/>
    <e v="#DIV/0!"/>
  </r>
  <r>
    <n v="1047"/>
    <n v="53"/>
    <s v="Non-binary"/>
    <x v="0"/>
    <x v="1"/>
    <n v="114688"/>
    <n v="0"/>
    <n v="13457"/>
    <x v="1"/>
    <x v="0"/>
    <n v="15"/>
    <s v="Excellent"/>
    <n v="15370.089765585435"/>
    <n v="0.13401654720271899"/>
    <e v="#DIV/0!"/>
    <n v="0"/>
    <n v="4"/>
    <s v="Leahside"/>
    <s v="IL"/>
    <s v="Uganda"/>
    <n v="0"/>
    <n v="2"/>
    <x v="0"/>
    <x v="1"/>
    <e v="#DIV/0!"/>
    <e v="#DIV/0!"/>
  </r>
  <r>
    <n v="1048"/>
    <n v="46"/>
    <s v="Male"/>
    <x v="3"/>
    <x v="2"/>
    <n v="27818"/>
    <n v="784"/>
    <n v="12621"/>
    <x v="2"/>
    <x v="1"/>
    <n v="8"/>
    <s v="Good"/>
    <n v="11618.42305090606"/>
    <n v="0.41765846038198501"/>
    <n v="5.037579279707189E-2"/>
    <n v="250537"/>
    <n v="1"/>
    <s v="East Cynthiahaven"/>
    <s v="DE"/>
    <s v="Angola"/>
    <n v="1"/>
    <n v="0"/>
    <x v="1"/>
    <x v="3"/>
    <n v="0.71307174777043458"/>
    <s v="Approve"/>
  </r>
  <r>
    <n v="1049"/>
    <n v="51"/>
    <s v="Female"/>
    <x v="3"/>
    <x v="3"/>
    <n v="87471"/>
    <n v="727"/>
    <n v="46306"/>
    <x v="3"/>
    <x v="2"/>
    <n v="0"/>
    <s v="Excellent"/>
    <n v="32716.599521151387"/>
    <n v="0.37402795807926498"/>
    <n v="0.19045699643402117"/>
    <n v="243131"/>
    <n v="0"/>
    <s v="North Kyleburgh"/>
    <s v="GA"/>
    <s v="United States Minor Outlying Islands"/>
    <n v="3"/>
    <n v="2"/>
    <x v="0"/>
    <x v="0"/>
    <n v="0.67281132440052738"/>
    <s v="Review"/>
  </r>
  <r>
    <n v="1050"/>
    <n v="34"/>
    <s v="Non-binary"/>
    <x v="1"/>
    <x v="3"/>
    <n v="0"/>
    <n v="681"/>
    <n v="26996"/>
    <x v="1"/>
    <x v="0"/>
    <n v="4"/>
    <s v="Excellent"/>
    <n v="0"/>
    <n v="0.22559695292679299"/>
    <n v="0.13779023177709382"/>
    <n v="195921"/>
    <n v="0"/>
    <s v="Baileytown"/>
    <s v="NY"/>
    <s v="United Kingdom"/>
    <n v="4"/>
    <n v="1"/>
    <x v="0"/>
    <x v="0"/>
    <n v="0.70742953443321011"/>
    <s v="Approve"/>
  </r>
  <r>
    <n v="1051"/>
    <n v="47"/>
    <s v="Female"/>
    <x v="2"/>
    <x v="2"/>
    <n v="109349"/>
    <n v="0"/>
    <n v="6111"/>
    <x v="0"/>
    <x v="2"/>
    <n v="5"/>
    <s v="Excellent"/>
    <n v="49799.447663365274"/>
    <n v="0.45541749502387102"/>
    <e v="#DIV/0!"/>
    <n v="0"/>
    <n v="3"/>
    <s v="East Morgan"/>
    <s v="DC"/>
    <s v="Ukraine"/>
    <n v="3"/>
    <n v="0"/>
    <x v="0"/>
    <x v="1"/>
    <e v="#DIV/0!"/>
    <e v="#DIV/0!"/>
  </r>
  <r>
    <n v="1052"/>
    <n v="52"/>
    <s v="Non-binary"/>
    <x v="1"/>
    <x v="1"/>
    <n v="0"/>
    <n v="637"/>
    <n v="26279"/>
    <x v="0"/>
    <x v="0"/>
    <n v="9"/>
    <s v="Poor"/>
    <n v="0"/>
    <n v="0.308770591915212"/>
    <n v="0.18835697441888802"/>
    <n v="139517"/>
    <n v="2"/>
    <s v="North Timothy"/>
    <s v="IA"/>
    <s v="Uzbekistan"/>
    <n v="4"/>
    <n v="1"/>
    <x v="1"/>
    <x v="0"/>
    <n v="0.65280853865276989"/>
    <s v="Review"/>
  </r>
  <r>
    <n v="1053"/>
    <n v="57"/>
    <s v="Male"/>
    <x v="1"/>
    <x v="2"/>
    <n v="107745"/>
    <n v="796"/>
    <n v="27419"/>
    <x v="1"/>
    <x v="1"/>
    <n v="16"/>
    <s v="Good"/>
    <n v="24683.860094520096"/>
    <n v="0.22909517930781101"/>
    <e v="#DIV/0!"/>
    <n v="0"/>
    <n v="2"/>
    <s v="Garciafurt"/>
    <s v="NC"/>
    <s v="Namibia"/>
    <n v="0"/>
    <n v="0"/>
    <x v="0"/>
    <x v="1"/>
    <e v="#DIV/0!"/>
    <e v="#DIV/0!"/>
  </r>
  <r>
    <n v="1054"/>
    <n v="58"/>
    <s v="Non-binary"/>
    <x v="3"/>
    <x v="3"/>
    <n v="71389"/>
    <n v="629"/>
    <n v="36521"/>
    <x v="0"/>
    <x v="1"/>
    <n v="0"/>
    <s v="Excellent"/>
    <n v="16490.804163744197"/>
    <n v="0.23099923186687299"/>
    <n v="0.61421123444332326"/>
    <n v="59460"/>
    <n v="4"/>
    <s v="West Karenborough"/>
    <s v="AR"/>
    <s v="Jersey"/>
    <n v="2"/>
    <n v="1"/>
    <x v="0"/>
    <x v="2"/>
    <n v="0.58741353910682903"/>
    <s v="Reject"/>
  </r>
  <r>
    <n v="1055"/>
    <n v="38"/>
    <s v="Male"/>
    <x v="0"/>
    <x v="2"/>
    <n v="36254"/>
    <n v="764"/>
    <n v="34850"/>
    <x v="3"/>
    <x v="0"/>
    <n v="17"/>
    <s v="Poor"/>
    <n v="3728.9333244993709"/>
    <n v="0.10285577659015201"/>
    <n v="0.13050772560797502"/>
    <n v="267034"/>
    <n v="3"/>
    <s v="Lake Jennifer"/>
    <s v="SC"/>
    <s v="Burundi"/>
    <n v="3"/>
    <n v="0"/>
    <x v="0"/>
    <x v="0"/>
    <n v="0.78259727745691499"/>
    <s v="Approve"/>
  </r>
  <r>
    <n v="1056"/>
    <n v="21"/>
    <s v="Non-binary"/>
    <x v="1"/>
    <x v="2"/>
    <n v="67673"/>
    <n v="756"/>
    <n v="45423"/>
    <x v="1"/>
    <x v="1"/>
    <n v="8"/>
    <s v="Fair"/>
    <n v="32938.638330679089"/>
    <n v="0.48673235013490002"/>
    <n v="0.32306543385490755"/>
    <n v="140600"/>
    <n v="1"/>
    <s v="Harveyshire"/>
    <s v="PR"/>
    <s v="United States Virgin Islands"/>
    <n v="4"/>
    <n v="0"/>
    <x v="1"/>
    <x v="0"/>
    <n v="0.62536720818854852"/>
    <s v="Review"/>
  </r>
  <r>
    <n v="1057"/>
    <n v="55"/>
    <s v="Non-binary"/>
    <x v="2"/>
    <x v="3"/>
    <n v="68634"/>
    <n v="616"/>
    <n v="14931"/>
    <x v="3"/>
    <x v="1"/>
    <n v="14"/>
    <s v="Excellent"/>
    <n v="10326.409665200516"/>
    <n v="0.15045618301717101"/>
    <n v="0.29340905518000315"/>
    <n v="50888"/>
    <n v="4"/>
    <s v="Dawnmouth"/>
    <s v="AL"/>
    <s v="Chile"/>
    <n v="1"/>
    <n v="0"/>
    <x v="1"/>
    <x v="2"/>
    <n v="0.66995911183662593"/>
    <s v="Review"/>
  </r>
  <r>
    <n v="1058"/>
    <n v="59"/>
    <s v="Non-binary"/>
    <x v="1"/>
    <x v="1"/>
    <n v="73235"/>
    <n v="641"/>
    <n v="24990"/>
    <x v="0"/>
    <x v="1"/>
    <n v="14"/>
    <s v="Excellent"/>
    <n v="11361.629321867016"/>
    <n v="0.15513933668146401"/>
    <n v="0.11999135716515016"/>
    <n v="208265"/>
    <n v="3"/>
    <s v="Port Deniseside"/>
    <s v="VA"/>
    <s v="Eritrea"/>
    <n v="3"/>
    <n v="2"/>
    <x v="1"/>
    <x v="0"/>
    <n v="0.71434881645141968"/>
    <s v="Approve"/>
  </r>
  <r>
    <n v="1059"/>
    <n v="34"/>
    <s v="Female"/>
    <x v="2"/>
    <x v="3"/>
    <n v="34892"/>
    <n v="625"/>
    <n v="0"/>
    <x v="1"/>
    <x v="2"/>
    <n v="19"/>
    <s v="Excellent"/>
    <n v="13724.143686307019"/>
    <n v="0.39333210152204001"/>
    <e v="#DIV/0!"/>
    <n v="0"/>
    <n v="1"/>
    <s v="Teresaland"/>
    <s v="VI"/>
    <s v="Ghana"/>
    <n v="3"/>
    <n v="2"/>
    <x v="0"/>
    <x v="1"/>
    <e v="#DIV/0!"/>
    <e v="#DIV/0!"/>
  </r>
  <r>
    <n v="1060"/>
    <n v="39"/>
    <s v="Non-binary"/>
    <x v="3"/>
    <x v="2"/>
    <n v="72756"/>
    <n v="0"/>
    <n v="7016"/>
    <x v="2"/>
    <x v="1"/>
    <n v="2"/>
    <s v="Good"/>
    <n v="19014.627695273972"/>
    <n v="0.26134789839015299"/>
    <n v="3.3068602267103432E-2"/>
    <n v="212165"/>
    <n v="0"/>
    <s v="East Ashleymouth"/>
    <s v="HI"/>
    <s v="French Guiana"/>
    <n v="1"/>
    <n v="1"/>
    <x v="0"/>
    <x v="2"/>
    <n v="0.41498191002953344"/>
    <s v="Reject"/>
  </r>
  <r>
    <n v="1061"/>
    <n v="59"/>
    <s v="Female"/>
    <x v="3"/>
    <x v="1"/>
    <n v="0"/>
    <n v="674"/>
    <n v="45672"/>
    <x v="1"/>
    <x v="0"/>
    <n v="6"/>
    <s v="Poor"/>
    <n v="0"/>
    <n v="0.170319300869614"/>
    <n v="0.52069224981188866"/>
    <n v="87714"/>
    <n v="3"/>
    <s v="Jamesbury"/>
    <s v="NE"/>
    <s v="Iceland"/>
    <n v="0"/>
    <n v="1"/>
    <x v="0"/>
    <x v="0"/>
    <n v="0.74432131533229362"/>
    <s v="Approve"/>
  </r>
  <r>
    <n v="1062"/>
    <n v="34"/>
    <s v="Female"/>
    <x v="3"/>
    <x v="0"/>
    <n v="60711"/>
    <n v="794"/>
    <n v="49036"/>
    <x v="3"/>
    <x v="1"/>
    <n v="2"/>
    <s v="Excellent"/>
    <n v="12614.412928802018"/>
    <n v="0.20777804563920901"/>
    <n v="1.1980747147499329"/>
    <n v="40929"/>
    <n v="0"/>
    <s v="Jamesburgh"/>
    <s v="AR"/>
    <s v="French Polynesia"/>
    <n v="1"/>
    <n v="1"/>
    <x v="0"/>
    <x v="0"/>
    <n v="0.55094053224713968"/>
    <s v="Reject"/>
  </r>
  <r>
    <n v="1063"/>
    <n v="59"/>
    <s v="Non-binary"/>
    <x v="3"/>
    <x v="1"/>
    <n v="77776"/>
    <n v="680"/>
    <n v="0"/>
    <x v="1"/>
    <x v="0"/>
    <n v="18"/>
    <s v="Poor"/>
    <n v="45147.191715762761"/>
    <n v="0.58047716153778495"/>
    <n v="0"/>
    <n v="163013"/>
    <n v="3"/>
    <s v="Youngtown"/>
    <s v="HI"/>
    <s v="Spain"/>
    <n v="4"/>
    <n v="0"/>
    <x v="1"/>
    <x v="0"/>
    <n v="0.62807907376088679"/>
    <s v="Review"/>
  </r>
  <r>
    <n v="1064"/>
    <n v="55"/>
    <s v="Non-binary"/>
    <x v="3"/>
    <x v="2"/>
    <n v="107844"/>
    <n v="0"/>
    <n v="0"/>
    <x v="2"/>
    <x v="2"/>
    <n v="0"/>
    <s v="Good"/>
    <n v="56346.919598444983"/>
    <n v="0.522485438211166"/>
    <n v="0"/>
    <n v="179179"/>
    <n v="4"/>
    <s v="Amandatown"/>
    <s v="CT"/>
    <s v="Grenada"/>
    <n v="0"/>
    <n v="0"/>
    <x v="0"/>
    <x v="0"/>
    <n v="0.44325436853665023"/>
    <s v="Reject"/>
  </r>
  <r>
    <n v="1065"/>
    <n v="26"/>
    <s v="Non-binary"/>
    <x v="0"/>
    <x v="1"/>
    <n v="103205"/>
    <n v="712"/>
    <n v="0"/>
    <x v="0"/>
    <x v="2"/>
    <n v="13"/>
    <s v="Fair"/>
    <n v="49898.630257082157"/>
    <n v="0.48349043415611798"/>
    <n v="0"/>
    <n v="269958"/>
    <n v="0"/>
    <s v="Lake Adamstad"/>
    <s v="VT"/>
    <s v="Colombia"/>
    <n v="0"/>
    <n v="0"/>
    <x v="0"/>
    <x v="0"/>
    <n v="0.77139731419760904"/>
    <s v="Approve"/>
  </r>
  <r>
    <n v="1066"/>
    <n v="69"/>
    <s v="Male"/>
    <x v="2"/>
    <x v="1"/>
    <n v="73506"/>
    <n v="641"/>
    <n v="17180"/>
    <x v="1"/>
    <x v="2"/>
    <n v="17"/>
    <s v="Fair"/>
    <n v="36018.656166500987"/>
    <n v="0.49000974296657401"/>
    <n v="0.15290683185588663"/>
    <n v="112356"/>
    <n v="2"/>
    <s v="Stanleyfort"/>
    <s v="ME"/>
    <s v="Palau"/>
    <n v="2"/>
    <n v="0"/>
    <x v="1"/>
    <x v="2"/>
    <n v="0.60730459962773942"/>
    <s v="Review"/>
  </r>
  <r>
    <n v="1067"/>
    <n v="59"/>
    <s v="Non-binary"/>
    <x v="1"/>
    <x v="1"/>
    <n v="119770"/>
    <n v="610"/>
    <n v="31312"/>
    <x v="2"/>
    <x v="2"/>
    <n v="2"/>
    <s v="Excellent"/>
    <n v="40283.882771629302"/>
    <n v="0.33634368182039998"/>
    <n v="0.12313403488902522"/>
    <n v="254292"/>
    <n v="3"/>
    <s v="North Jeremy"/>
    <s v="OK"/>
    <s v="Bahamas"/>
    <n v="4"/>
    <n v="0"/>
    <x v="0"/>
    <x v="0"/>
    <n v="0.64558119958718618"/>
    <s v="Review"/>
  </r>
  <r>
    <n v="1068"/>
    <n v="27"/>
    <s v="Non-binary"/>
    <x v="0"/>
    <x v="2"/>
    <n v="100752"/>
    <n v="788"/>
    <n v="11174"/>
    <x v="1"/>
    <x v="2"/>
    <n v="18"/>
    <s v="Good"/>
    <n v="54604.627860515706"/>
    <n v="0.54197065924761501"/>
    <n v="6.0489917444850452E-2"/>
    <n v="184725"/>
    <n v="0"/>
    <s v="Lake Christy"/>
    <s v="MD"/>
    <s v="Algeria"/>
    <n v="2"/>
    <n v="1"/>
    <x v="2"/>
    <x v="0"/>
    <n v="0.6755330409589676"/>
    <s v="Review"/>
  </r>
  <r>
    <n v="1069"/>
    <n v="50"/>
    <s v="Male"/>
    <x v="3"/>
    <x v="3"/>
    <n v="65733"/>
    <n v="710"/>
    <n v="23688"/>
    <x v="1"/>
    <x v="1"/>
    <n v="8"/>
    <s v="Good"/>
    <n v="26182.128932735126"/>
    <n v="0.39831026931275199"/>
    <n v="0.14078044953703153"/>
    <n v="168262"/>
    <n v="4"/>
    <s v="Shaunmouth"/>
    <s v="WI"/>
    <s v="Estonia"/>
    <n v="2"/>
    <n v="0"/>
    <x v="1"/>
    <x v="0"/>
    <n v="0.66790638485432363"/>
    <s v="Review"/>
  </r>
  <r>
    <n v="1070"/>
    <n v="30"/>
    <s v="Female"/>
    <x v="0"/>
    <x v="1"/>
    <n v="0"/>
    <n v="720"/>
    <n v="32152"/>
    <x v="0"/>
    <x v="0"/>
    <n v="19"/>
    <s v="Poor"/>
    <n v="0"/>
    <n v="0.52457633012349003"/>
    <n v="0.12945463330179374"/>
    <n v="248365"/>
    <n v="2"/>
    <s v="Henryburgh"/>
    <s v="MD"/>
    <s v="Lebanon"/>
    <n v="3"/>
    <n v="2"/>
    <x v="1"/>
    <x v="0"/>
    <n v="0.63673617430259433"/>
    <s v="Review"/>
  </r>
  <r>
    <n v="1071"/>
    <n v="28"/>
    <s v="Male"/>
    <x v="2"/>
    <x v="3"/>
    <n v="55521"/>
    <n v="705"/>
    <n v="11093"/>
    <x v="0"/>
    <x v="2"/>
    <n v="6"/>
    <s v="Good"/>
    <n v="12598.017462421656"/>
    <n v="0.226905449513187"/>
    <n v="4.2248264252552681E-2"/>
    <n v="262567"/>
    <n v="3"/>
    <s v="Adamsmouth"/>
    <s v="FL"/>
    <s v="Armenia"/>
    <n v="2"/>
    <n v="2"/>
    <x v="1"/>
    <x v="0"/>
    <n v="0.73681204562886671"/>
    <s v="Approve"/>
  </r>
  <r>
    <n v="1072"/>
    <n v="37"/>
    <s v="Female"/>
    <x v="0"/>
    <x v="3"/>
    <n v="76680"/>
    <n v="776"/>
    <n v="46922"/>
    <x v="3"/>
    <x v="2"/>
    <n v="1"/>
    <s v="Good"/>
    <n v="42241.820648138266"/>
    <n v="0.55088446332992003"/>
    <e v="#DIV/0!"/>
    <n v="0"/>
    <n v="1"/>
    <s v="Steventon"/>
    <s v="FM"/>
    <s v="Dominican Republic"/>
    <n v="3"/>
    <n v="0"/>
    <x v="0"/>
    <x v="1"/>
    <e v="#DIV/0!"/>
    <e v="#DIV/0!"/>
  </r>
  <r>
    <n v="1073"/>
    <n v="62"/>
    <s v="Non-binary"/>
    <x v="1"/>
    <x v="0"/>
    <n v="118902"/>
    <n v="625"/>
    <n v="0"/>
    <x v="0"/>
    <x v="0"/>
    <n v="6"/>
    <s v="Poor"/>
    <n v="33155.219793358825"/>
    <n v="0.27884492938183397"/>
    <n v="0"/>
    <n v="162024"/>
    <n v="0"/>
    <s v="Susanfurt"/>
    <s v="PA"/>
    <s v="Liechtenstein"/>
    <n v="2"/>
    <n v="1"/>
    <x v="1"/>
    <x v="0"/>
    <n v="0.69412429896322758"/>
    <s v="Review"/>
  </r>
  <r>
    <n v="1074"/>
    <n v="60"/>
    <s v="Male"/>
    <x v="3"/>
    <x v="1"/>
    <n v="81284"/>
    <n v="606"/>
    <n v="13511"/>
    <x v="3"/>
    <x v="2"/>
    <n v="17"/>
    <s v="Poor"/>
    <n v="21568.278037530388"/>
    <n v="0.26534469314416598"/>
    <n v="5.2484782093564386E-2"/>
    <n v="257427"/>
    <n v="1"/>
    <s v="Janiceview"/>
    <s v="MO"/>
    <s v="Barbados"/>
    <n v="3"/>
    <n v="1"/>
    <x v="0"/>
    <x v="0"/>
    <n v="0.67923296897137064"/>
    <s v="Review"/>
  </r>
  <r>
    <n v="1075"/>
    <n v="38"/>
    <s v="Non-binary"/>
    <x v="2"/>
    <x v="0"/>
    <n v="0"/>
    <n v="627"/>
    <n v="0"/>
    <x v="2"/>
    <x v="2"/>
    <n v="7"/>
    <s v="Good"/>
    <n v="0"/>
    <n v="0.52580753472983"/>
    <n v="0"/>
    <n v="202696"/>
    <n v="0"/>
    <s v="Curtisberg"/>
    <s v="MP"/>
    <s v="Saint Martin"/>
    <n v="3"/>
    <n v="0"/>
    <x v="1"/>
    <x v="0"/>
    <n v="0.62092440624771772"/>
    <s v="Review"/>
  </r>
  <r>
    <n v="1076"/>
    <n v="42"/>
    <s v="Non-binary"/>
    <x v="0"/>
    <x v="3"/>
    <n v="51139"/>
    <n v="721"/>
    <n v="9237"/>
    <x v="0"/>
    <x v="2"/>
    <n v="11"/>
    <s v="Good"/>
    <n v="9745.4405849197356"/>
    <n v="0.190567679949153"/>
    <n v="0.10034981748652877"/>
    <n v="92048"/>
    <n v="2"/>
    <s v="Brownshire"/>
    <s v="IA"/>
    <s v="Bulgaria"/>
    <n v="0"/>
    <n v="2"/>
    <x v="0"/>
    <x v="3"/>
    <n v="0.8432041769623928"/>
    <s v="Approve"/>
  </r>
  <r>
    <n v="1077"/>
    <n v="24"/>
    <s v="Male"/>
    <x v="0"/>
    <x v="1"/>
    <n v="42118"/>
    <n v="745"/>
    <n v="36080"/>
    <x v="2"/>
    <x v="2"/>
    <n v="2"/>
    <s v="Fair"/>
    <n v="7339.9813424437298"/>
    <n v="0.174271839651544"/>
    <n v="0.58653314692590308"/>
    <n v="61514"/>
    <n v="0"/>
    <s v="New Gregorymouth"/>
    <s v="TX"/>
    <s v="Uzbekistan"/>
    <n v="2"/>
    <n v="1"/>
    <x v="1"/>
    <x v="0"/>
    <n v="0.66152292983046734"/>
    <s v="Review"/>
  </r>
  <r>
    <n v="1078"/>
    <n v="19"/>
    <s v="Female"/>
    <x v="3"/>
    <x v="0"/>
    <n v="94216"/>
    <n v="706"/>
    <n v="44264"/>
    <x v="1"/>
    <x v="2"/>
    <n v="3"/>
    <s v="Excellent"/>
    <n v="32446.875028766557"/>
    <n v="0.344388161551823"/>
    <n v="0.88551023266049178"/>
    <n v="49987"/>
    <n v="1"/>
    <s v="West Jerrymouth"/>
    <s v="IA"/>
    <s v="Haiti"/>
    <n v="0"/>
    <n v="2"/>
    <x v="0"/>
    <x v="3"/>
    <n v="0.63335928278013254"/>
    <s v="Review"/>
  </r>
  <r>
    <n v="1079"/>
    <n v="62"/>
    <s v="Male"/>
    <x v="1"/>
    <x v="0"/>
    <n v="41017"/>
    <n v="782"/>
    <n v="36247"/>
    <x v="0"/>
    <x v="0"/>
    <n v="0"/>
    <s v="Poor"/>
    <n v="11826.336788509852"/>
    <n v="0.28832768823926302"/>
    <n v="0.1748925226655344"/>
    <n v="207253"/>
    <n v="1"/>
    <s v="Phillipchester"/>
    <s v="PR"/>
    <s v="Mongolia"/>
    <n v="0"/>
    <n v="0"/>
    <x v="0"/>
    <x v="3"/>
    <n v="0.82607874455066987"/>
    <s v="Approve"/>
  </r>
  <r>
    <n v="1080"/>
    <n v="27"/>
    <s v="Non-binary"/>
    <x v="3"/>
    <x v="0"/>
    <n v="44281"/>
    <n v="655"/>
    <n v="48338"/>
    <x v="0"/>
    <x v="0"/>
    <n v="0"/>
    <s v="Poor"/>
    <n v="4526.5804590971011"/>
    <n v="0.102223989049414"/>
    <n v="0.30884138160164587"/>
    <n v="156514"/>
    <n v="1"/>
    <s v="New Angelaton"/>
    <s v="ND"/>
    <s v="Tuvalu"/>
    <n v="3"/>
    <n v="2"/>
    <x v="0"/>
    <x v="0"/>
    <n v="0.69867563807595778"/>
    <s v="Review"/>
  </r>
  <r>
    <n v="1081"/>
    <n v="38"/>
    <s v="Female"/>
    <x v="2"/>
    <x v="1"/>
    <n v="105470"/>
    <n v="655"/>
    <n v="29558"/>
    <x v="0"/>
    <x v="1"/>
    <n v="5"/>
    <s v="Excellent"/>
    <n v="22257.60194101954"/>
    <n v="0.21103253949956899"/>
    <n v="9.8677972891767371E-2"/>
    <n v="299540"/>
    <n v="4"/>
    <s v="East Cody"/>
    <s v="IA"/>
    <s v="Colombia"/>
    <n v="4"/>
    <n v="1"/>
    <x v="0"/>
    <x v="0"/>
    <n v="0.70806575468288691"/>
    <s v="Approve"/>
  </r>
  <r>
    <n v="1082"/>
    <n v="51"/>
    <s v="Male"/>
    <x v="0"/>
    <x v="3"/>
    <n v="36289"/>
    <n v="0"/>
    <n v="9595"/>
    <x v="3"/>
    <x v="2"/>
    <n v="4"/>
    <s v="Good"/>
    <n v="12275.323208282294"/>
    <n v="0.33826567853295197"/>
    <n v="5.2752823196947539E-2"/>
    <n v="181886"/>
    <n v="4"/>
    <s v="Lake Justin"/>
    <s v="CA"/>
    <s v="France"/>
    <n v="0"/>
    <n v="0"/>
    <x v="0"/>
    <x v="2"/>
    <n v="0.48796973180072489"/>
    <s v="Reject"/>
  </r>
  <r>
    <n v="1083"/>
    <n v="35"/>
    <s v="Non-binary"/>
    <x v="0"/>
    <x v="2"/>
    <n v="118896"/>
    <n v="716"/>
    <n v="0"/>
    <x v="1"/>
    <x v="0"/>
    <n v="12"/>
    <s v="Excellent"/>
    <n v="13493.708191322219"/>
    <n v="0.113491691825816"/>
    <n v="0"/>
    <n v="194216"/>
    <n v="3"/>
    <s v="South Michaelbury"/>
    <s v="MS"/>
    <s v="Mongolia"/>
    <n v="1"/>
    <n v="1"/>
    <x v="1"/>
    <x v="0"/>
    <n v="0.78417471467447752"/>
    <s v="Approve"/>
  </r>
  <r>
    <n v="1084"/>
    <n v="59"/>
    <s v="Female"/>
    <x v="1"/>
    <x v="1"/>
    <n v="114786"/>
    <n v="696"/>
    <n v="48622"/>
    <x v="0"/>
    <x v="1"/>
    <n v="5"/>
    <s v="Poor"/>
    <n v="32331.885735332125"/>
    <n v="0.281670985445369"/>
    <e v="#DIV/0!"/>
    <n v="0"/>
    <n v="3"/>
    <s v="Danielsfurt"/>
    <s v="LA"/>
    <s v="Somalia"/>
    <n v="2"/>
    <n v="2"/>
    <x v="2"/>
    <x v="1"/>
    <e v="#DIV/0!"/>
    <e v="#DIV/0!"/>
  </r>
  <r>
    <n v="1085"/>
    <n v="21"/>
    <s v="Female"/>
    <x v="0"/>
    <x v="1"/>
    <n v="0"/>
    <n v="764"/>
    <n v="28936"/>
    <x v="0"/>
    <x v="2"/>
    <n v="5"/>
    <s v="Fair"/>
    <n v="0"/>
    <n v="0.28133100299830699"/>
    <n v="0.11674991728734779"/>
    <n v="247846"/>
    <n v="1"/>
    <s v="North Richardburgh"/>
    <s v="DE"/>
    <s v="Tunisia"/>
    <n v="1"/>
    <n v="2"/>
    <x v="0"/>
    <x v="0"/>
    <n v="0.73180627119859398"/>
    <s v="Approve"/>
  </r>
  <r>
    <n v="1086"/>
    <n v="68"/>
    <s v="Female"/>
    <x v="3"/>
    <x v="1"/>
    <n v="45046"/>
    <n v="671"/>
    <n v="30695"/>
    <x v="2"/>
    <x v="2"/>
    <n v="6"/>
    <s v="Good"/>
    <n v="21390.117415230787"/>
    <n v="0.47485053978668001"/>
    <e v="#DIV/0!"/>
    <n v="0"/>
    <n v="2"/>
    <s v="Garymouth"/>
    <s v="PR"/>
    <s v="Israel"/>
    <n v="4"/>
    <n v="1"/>
    <x v="0"/>
    <x v="1"/>
    <e v="#DIV/0!"/>
    <e v="#DIV/0!"/>
  </r>
  <r>
    <n v="1087"/>
    <n v="20"/>
    <s v="Female"/>
    <x v="2"/>
    <x v="3"/>
    <n v="80598"/>
    <n v="780"/>
    <n v="6800"/>
    <x v="1"/>
    <x v="1"/>
    <n v="10"/>
    <s v="Fair"/>
    <n v="42566.45434731117"/>
    <n v="0.52813288601840203"/>
    <n v="0.10819583446037327"/>
    <n v="62849"/>
    <n v="3"/>
    <s v="Lake Richard"/>
    <s v="CO"/>
    <s v="Cambodia"/>
    <n v="3"/>
    <n v="1"/>
    <x v="0"/>
    <x v="0"/>
    <n v="0.66658763396907139"/>
    <s v="Review"/>
  </r>
  <r>
    <n v="1088"/>
    <n v="69"/>
    <s v="Male"/>
    <x v="0"/>
    <x v="0"/>
    <n v="34776"/>
    <n v="0"/>
    <n v="0"/>
    <x v="3"/>
    <x v="1"/>
    <n v="11"/>
    <s v="Good"/>
    <n v="14562.299325587353"/>
    <n v="0.41874566728742102"/>
    <e v="#DIV/0!"/>
    <n v="0"/>
    <n v="1"/>
    <s v="Kevinshire"/>
    <s v="MO"/>
    <s v="Ghana"/>
    <n v="3"/>
    <n v="2"/>
    <x v="0"/>
    <x v="1"/>
    <e v="#DIV/0!"/>
    <e v="#DIV/0!"/>
  </r>
  <r>
    <n v="1089"/>
    <n v="64"/>
    <s v="Female"/>
    <x v="3"/>
    <x v="3"/>
    <n v="46082"/>
    <n v="0"/>
    <n v="0"/>
    <x v="2"/>
    <x v="2"/>
    <n v="19"/>
    <s v="Good"/>
    <n v="15174.5102604843"/>
    <n v="0.32929365610182498"/>
    <n v="0"/>
    <n v="225625"/>
    <n v="0"/>
    <s v="Delgadomouth"/>
    <s v="OR"/>
    <s v="South Georgia and the South Sandwich Islands"/>
    <n v="0"/>
    <n v="0"/>
    <x v="1"/>
    <x v="0"/>
    <n v="0.50121190316945252"/>
    <s v="Reject"/>
  </r>
  <r>
    <n v="1090"/>
    <n v="62"/>
    <s v="Female"/>
    <x v="1"/>
    <x v="2"/>
    <n v="86247"/>
    <n v="655"/>
    <n v="38399"/>
    <x v="2"/>
    <x v="0"/>
    <n v="8"/>
    <s v="Fair"/>
    <n v="47695.328191232504"/>
    <n v="0.55300854744202699"/>
    <n v="1.0999742186828612"/>
    <n v="34909"/>
    <n v="3"/>
    <s v="Williamsshire"/>
    <s v="DC"/>
    <s v="Japan"/>
    <n v="3"/>
    <n v="0"/>
    <x v="1"/>
    <x v="0"/>
    <n v="0.40521370314193073"/>
    <s v="Reject"/>
  </r>
  <r>
    <n v="1091"/>
    <n v="37"/>
    <s v="Male"/>
    <x v="1"/>
    <x v="1"/>
    <n v="0"/>
    <n v="704"/>
    <n v="49469"/>
    <x v="0"/>
    <x v="0"/>
    <n v="9"/>
    <s v="Good"/>
    <n v="0"/>
    <n v="0.30948995799469597"/>
    <n v="0.28576297425943897"/>
    <n v="173112"/>
    <n v="3"/>
    <s v="Ortizville"/>
    <s v="NV"/>
    <s v="Bolivia"/>
    <n v="1"/>
    <n v="2"/>
    <x v="0"/>
    <x v="0"/>
    <n v="0.66288930663859236"/>
    <s v="Review"/>
  </r>
  <r>
    <n v="1092"/>
    <n v="55"/>
    <s v="Female"/>
    <x v="1"/>
    <x v="1"/>
    <n v="20057"/>
    <n v="620"/>
    <n v="36104"/>
    <x v="2"/>
    <x v="2"/>
    <n v="17"/>
    <s v="Good"/>
    <n v="5041.8090044615556"/>
    <n v="0.251374034225535"/>
    <n v="0.15062600910331131"/>
    <n v="239693"/>
    <n v="3"/>
    <s v="Michaelport"/>
    <s v="UT"/>
    <s v="Guam"/>
    <n v="2"/>
    <n v="1"/>
    <x v="1"/>
    <x v="2"/>
    <n v="0.67001814346723276"/>
    <s v="Review"/>
  </r>
  <r>
    <n v="1093"/>
    <n v="23"/>
    <s v="Male"/>
    <x v="0"/>
    <x v="1"/>
    <n v="56059"/>
    <n v="781"/>
    <n v="37712"/>
    <x v="1"/>
    <x v="2"/>
    <n v="15"/>
    <s v="Good"/>
    <n v="29217.741886355099"/>
    <n v="0.52119627332551599"/>
    <e v="#DIV/0!"/>
    <n v="0"/>
    <n v="0"/>
    <s v="Schmidtmouth"/>
    <s v="VI"/>
    <s v="Philippines"/>
    <n v="3"/>
    <n v="2"/>
    <x v="0"/>
    <x v="1"/>
    <e v="#DIV/0!"/>
    <e v="#DIV/0!"/>
  </r>
  <r>
    <n v="1094"/>
    <n v="54"/>
    <s v="Non-binary"/>
    <x v="0"/>
    <x v="1"/>
    <n v="58038"/>
    <n v="613"/>
    <n v="43805"/>
    <x v="1"/>
    <x v="0"/>
    <n v="0"/>
    <s v="Excellent"/>
    <n v="19135.177721246553"/>
    <n v="0.32970084636352998"/>
    <n v="0.17163085554876426"/>
    <n v="255228"/>
    <n v="3"/>
    <s v="Chadfort"/>
    <s v="AZ"/>
    <s v="Pakistan"/>
    <n v="2"/>
    <n v="0"/>
    <x v="0"/>
    <x v="2"/>
    <n v="0.63920801942563266"/>
    <s v="Review"/>
  </r>
  <r>
    <n v="1095"/>
    <n v="68"/>
    <s v="Non-binary"/>
    <x v="2"/>
    <x v="0"/>
    <n v="94332"/>
    <n v="757"/>
    <n v="24279"/>
    <x v="0"/>
    <x v="0"/>
    <n v="5"/>
    <s v="Poor"/>
    <n v="46087.038055983292"/>
    <n v="0.48856207920942302"/>
    <n v="0.17569924376741325"/>
    <n v="138185"/>
    <n v="4"/>
    <s v="East Juliebury"/>
    <s v="OR"/>
    <s v="Ecuador"/>
    <n v="0"/>
    <n v="1"/>
    <x v="1"/>
    <x v="0"/>
    <n v="0.75473597192813491"/>
    <s v="Approve"/>
  </r>
  <r>
    <n v="1096"/>
    <n v="34"/>
    <s v="Female"/>
    <x v="0"/>
    <x v="3"/>
    <n v="91019"/>
    <n v="0"/>
    <n v="31939"/>
    <x v="2"/>
    <x v="2"/>
    <n v="2"/>
    <s v="Good"/>
    <n v="51371.333850713527"/>
    <n v="0.56440230996510099"/>
    <n v="0.22903878148126899"/>
    <n v="139448"/>
    <n v="1"/>
    <s v="East Jilltown"/>
    <s v="MA"/>
    <s v="Nicaragua"/>
    <n v="4"/>
    <n v="2"/>
    <x v="0"/>
    <x v="0"/>
    <n v="0.28487155071421588"/>
    <s v="Reject"/>
  </r>
  <r>
    <n v="1097"/>
    <n v="36"/>
    <s v="Female"/>
    <x v="1"/>
    <x v="3"/>
    <n v="82645"/>
    <n v="789"/>
    <n v="7434"/>
    <x v="2"/>
    <x v="2"/>
    <n v="3"/>
    <s v="Excellent"/>
    <n v="22183.438352578334"/>
    <n v="0.26841839618341501"/>
    <n v="6.2643779861971338E-2"/>
    <n v="118671"/>
    <n v="3"/>
    <s v="Ruizstad"/>
    <s v="ND"/>
    <s v="Netherlands"/>
    <n v="1"/>
    <n v="1"/>
    <x v="2"/>
    <x v="3"/>
    <n v="0.75761239183924789"/>
    <s v="Approve"/>
  </r>
  <r>
    <n v="1098"/>
    <n v="22"/>
    <s v="Male"/>
    <x v="1"/>
    <x v="3"/>
    <n v="70396"/>
    <n v="698"/>
    <n v="49006"/>
    <x v="0"/>
    <x v="0"/>
    <n v="4"/>
    <s v="Excellent"/>
    <n v="21877.001155319696"/>
    <n v="0.310770514735492"/>
    <n v="1.008789806294901"/>
    <n v="48579"/>
    <n v="4"/>
    <s v="New Timothyville"/>
    <s v="MT"/>
    <s v="Zambia"/>
    <n v="4"/>
    <n v="1"/>
    <x v="0"/>
    <x v="0"/>
    <n v="0.51523310654259447"/>
    <s v="Reject"/>
  </r>
  <r>
    <n v="1099"/>
    <n v="30"/>
    <s v="Male"/>
    <x v="0"/>
    <x v="3"/>
    <n v="0"/>
    <n v="0"/>
    <n v="32879"/>
    <x v="3"/>
    <x v="0"/>
    <n v="3"/>
    <s v="Good"/>
    <n v="0"/>
    <n v="0.32228716161815402"/>
    <n v="0.12864062475546584"/>
    <n v="255588"/>
    <n v="4"/>
    <s v="Ryanmouth"/>
    <s v="AR"/>
    <s v="Italy"/>
    <n v="0"/>
    <n v="2"/>
    <x v="0"/>
    <x v="0"/>
    <n v="0.47758572656346066"/>
    <s v="Reject"/>
  </r>
  <r>
    <n v="1100"/>
    <n v="41"/>
    <s v="Male"/>
    <x v="0"/>
    <x v="1"/>
    <n v="116500"/>
    <n v="639"/>
    <n v="0"/>
    <x v="1"/>
    <x v="0"/>
    <n v="14"/>
    <s v="Fair"/>
    <n v="29332.027368202398"/>
    <n v="0.25177705895452701"/>
    <n v="0"/>
    <n v="197823"/>
    <n v="3"/>
    <s v="Smithland"/>
    <s v="OK"/>
    <s v="United Kingdom"/>
    <n v="0"/>
    <n v="2"/>
    <x v="1"/>
    <x v="0"/>
    <n v="0.80846688231364194"/>
    <s v="Approve"/>
  </r>
  <r>
    <n v="1101"/>
    <n v="50"/>
    <s v="Female"/>
    <x v="0"/>
    <x v="2"/>
    <n v="59687"/>
    <n v="750"/>
    <n v="10388"/>
    <x v="3"/>
    <x v="1"/>
    <n v="16"/>
    <s v="Fair"/>
    <n v="19979.60611559184"/>
    <n v="0.33473966048874698"/>
    <n v="3.6527175613855573E-2"/>
    <n v="284391"/>
    <n v="0"/>
    <s v="Muellerchester"/>
    <s v="AR"/>
    <s v="Palau"/>
    <n v="2"/>
    <n v="2"/>
    <x v="1"/>
    <x v="0"/>
    <n v="0.72560600006393816"/>
    <s v="Approve"/>
  </r>
  <r>
    <n v="1102"/>
    <n v="29"/>
    <s v="Male"/>
    <x v="0"/>
    <x v="3"/>
    <n v="112040"/>
    <n v="700"/>
    <n v="42849"/>
    <x v="2"/>
    <x v="0"/>
    <n v="7"/>
    <s v="Fair"/>
    <n v="54482.012739144142"/>
    <n v="0.48627287343041897"/>
    <n v="0.2705557730435551"/>
    <n v="158374"/>
    <n v="3"/>
    <s v="Aaronview"/>
    <s v="IA"/>
    <s v="Korea"/>
    <n v="2"/>
    <n v="1"/>
    <x v="0"/>
    <x v="0"/>
    <n v="0.61111809447327436"/>
    <s v="Review"/>
  </r>
  <r>
    <n v="1103"/>
    <n v="67"/>
    <s v="Female"/>
    <x v="1"/>
    <x v="0"/>
    <n v="0"/>
    <n v="627"/>
    <n v="39830"/>
    <x v="2"/>
    <x v="0"/>
    <n v="19"/>
    <s v="Good"/>
    <n v="0"/>
    <n v="0.41560010089836902"/>
    <n v="0.20591321970108203"/>
    <n v="193431"/>
    <n v="0"/>
    <s v="Higginsstad"/>
    <s v="OR"/>
    <s v="Korea"/>
    <n v="4"/>
    <n v="1"/>
    <x v="0"/>
    <x v="0"/>
    <n v="0.61280399245693962"/>
    <s v="Review"/>
  </r>
  <r>
    <n v="1104"/>
    <n v="60"/>
    <s v="Female"/>
    <x v="2"/>
    <x v="3"/>
    <n v="21785"/>
    <n v="636"/>
    <n v="0"/>
    <x v="0"/>
    <x v="0"/>
    <n v="17"/>
    <s v="Good"/>
    <n v="5432.8288037677976"/>
    <n v="0.249383924891797"/>
    <n v="0"/>
    <n v="271973"/>
    <n v="4"/>
    <s v="North Christianton"/>
    <s v="CT"/>
    <s v="Canada"/>
    <n v="0"/>
    <n v="1"/>
    <x v="1"/>
    <x v="0"/>
    <n v="0.80785148919912741"/>
    <s v="Approve"/>
  </r>
  <r>
    <n v="1105"/>
    <n v="56"/>
    <s v="Female"/>
    <x v="2"/>
    <x v="1"/>
    <n v="72979"/>
    <n v="793"/>
    <n v="0"/>
    <x v="2"/>
    <x v="1"/>
    <n v="14"/>
    <s v="Poor"/>
    <n v="12214.109071078046"/>
    <n v="0.167364708629579"/>
    <n v="0"/>
    <n v="280760"/>
    <n v="2"/>
    <s v="Lake James"/>
    <s v="NE"/>
    <s v="Saint Martin"/>
    <n v="4"/>
    <n v="2"/>
    <x v="0"/>
    <x v="0"/>
    <n v="0.80223503185557066"/>
    <s v="Approve"/>
  </r>
  <r>
    <n v="1106"/>
    <n v="33"/>
    <s v="Female"/>
    <x v="3"/>
    <x v="2"/>
    <n v="23760"/>
    <n v="736"/>
    <n v="25229"/>
    <x v="2"/>
    <x v="1"/>
    <n v="4"/>
    <s v="Poor"/>
    <n v="13864.486674626234"/>
    <n v="0.58352216644049804"/>
    <n v="0.11555919952730154"/>
    <n v="218321"/>
    <n v="0"/>
    <s v="Lake Stacey"/>
    <s v="WA"/>
    <s v="Kiribati"/>
    <n v="1"/>
    <n v="1"/>
    <x v="0"/>
    <x v="0"/>
    <n v="0.62894262127350142"/>
    <s v="Review"/>
  </r>
  <r>
    <n v="1107"/>
    <n v="24"/>
    <s v="Female"/>
    <x v="0"/>
    <x v="2"/>
    <n v="30249"/>
    <n v="726"/>
    <n v="35836"/>
    <x v="0"/>
    <x v="1"/>
    <n v="4"/>
    <s v="Good"/>
    <n v="3840.2294155936634"/>
    <n v="0.12695392957101601"/>
    <n v="0.8025979843225084"/>
    <n v="44650"/>
    <n v="0"/>
    <s v="Garciamouth"/>
    <s v="ND"/>
    <s v="Reunion"/>
    <n v="4"/>
    <n v="1"/>
    <x v="0"/>
    <x v="0"/>
    <n v="0.62406089093086003"/>
    <s v="Review"/>
  </r>
  <r>
    <n v="1108"/>
    <n v="41"/>
    <s v="Female"/>
    <x v="2"/>
    <x v="3"/>
    <n v="74232"/>
    <n v="674"/>
    <n v="23283"/>
    <x v="1"/>
    <x v="0"/>
    <n v="9"/>
    <s v="Good"/>
    <n v="37303.539262522972"/>
    <n v="0.50252639377253705"/>
    <n v="0.12765432504893334"/>
    <n v="182391"/>
    <n v="1"/>
    <s v="South Matthew"/>
    <s v="FL"/>
    <s v="Palestinian Territory"/>
    <n v="1"/>
    <n v="2"/>
    <x v="1"/>
    <x v="0"/>
    <n v="0.62326677241400774"/>
    <s v="Review"/>
  </r>
  <r>
    <n v="1109"/>
    <n v="23"/>
    <s v="Male"/>
    <x v="2"/>
    <x v="0"/>
    <n v="25543"/>
    <n v="0"/>
    <n v="11325"/>
    <x v="1"/>
    <x v="2"/>
    <n v="0"/>
    <s v="Good"/>
    <n v="11209.290321060345"/>
    <n v="0.438840007871446"/>
    <n v="3.9862864705613184E-2"/>
    <n v="284099"/>
    <n v="1"/>
    <s v="East Rodneyberg"/>
    <s v="TN"/>
    <s v="Botswana"/>
    <n v="0"/>
    <n v="1"/>
    <x v="0"/>
    <x v="2"/>
    <n v="0.46037542469744352"/>
    <s v="Reject"/>
  </r>
  <r>
    <n v="1110"/>
    <n v="60"/>
    <s v="Female"/>
    <x v="2"/>
    <x v="1"/>
    <n v="53329"/>
    <n v="756"/>
    <n v="35995"/>
    <x v="3"/>
    <x v="1"/>
    <n v="18"/>
    <s v="Excellent"/>
    <n v="28007.969624571819"/>
    <n v="0.52519210231903501"/>
    <e v="#DIV/0!"/>
    <n v="0"/>
    <n v="1"/>
    <s v="North Stephanieshire"/>
    <s v="CO"/>
    <s v="Senegal"/>
    <n v="4"/>
    <n v="2"/>
    <x v="0"/>
    <x v="1"/>
    <e v="#DIV/0!"/>
    <e v="#DIV/0!"/>
  </r>
  <r>
    <n v="1111"/>
    <n v="44"/>
    <s v="Female"/>
    <x v="3"/>
    <x v="0"/>
    <n v="104727"/>
    <n v="622"/>
    <n v="38647"/>
    <x v="1"/>
    <x v="1"/>
    <n v="1"/>
    <s v="Good"/>
    <n v="47793.482268931082"/>
    <n v="0.45636256427598498"/>
    <n v="0.56551895696454435"/>
    <n v="68339"/>
    <n v="3"/>
    <s v="Lutzmouth"/>
    <s v="OH"/>
    <s v="Bulgaria"/>
    <n v="0"/>
    <n v="1"/>
    <x v="2"/>
    <x v="2"/>
    <n v="0.62643188376874004"/>
    <s v="Review"/>
  </r>
  <r>
    <n v="1112"/>
    <n v="57"/>
    <s v="Male"/>
    <x v="2"/>
    <x v="3"/>
    <n v="63827"/>
    <n v="705"/>
    <n v="24546"/>
    <x v="2"/>
    <x v="2"/>
    <n v="8"/>
    <s v="Excellent"/>
    <n v="6814.7880558196021"/>
    <n v="0.106769675150322"/>
    <n v="8.9748042954453211E-2"/>
    <n v="273499"/>
    <n v="0"/>
    <s v="West Kayla"/>
    <s v="MO"/>
    <s v="Grenada"/>
    <n v="4"/>
    <n v="0"/>
    <x v="0"/>
    <x v="0"/>
    <n v="0.76335282219734613"/>
    <s v="Approve"/>
  </r>
  <r>
    <n v="1113"/>
    <n v="55"/>
    <s v="Female"/>
    <x v="3"/>
    <x v="3"/>
    <n v="106390"/>
    <n v="0"/>
    <n v="43558"/>
    <x v="1"/>
    <x v="1"/>
    <n v="4"/>
    <s v="Poor"/>
    <n v="18850.604628987807"/>
    <n v="0.177183989369187"/>
    <n v="0.27790679869334423"/>
    <n v="156736"/>
    <n v="2"/>
    <s v="Shieldsmouth"/>
    <s v="MS"/>
    <s v="Ecuador"/>
    <n v="0"/>
    <n v="2"/>
    <x v="1"/>
    <x v="2"/>
    <n v="0.49126344345057504"/>
    <s v="Reject"/>
  </r>
  <r>
    <n v="1114"/>
    <n v="61"/>
    <s v="Non-binary"/>
    <x v="2"/>
    <x v="0"/>
    <n v="0"/>
    <n v="739"/>
    <n v="46500"/>
    <x v="0"/>
    <x v="0"/>
    <n v="16"/>
    <s v="Excellent"/>
    <n v="0"/>
    <n v="0.44671192792391501"/>
    <n v="0.19022684039354457"/>
    <n v="244445"/>
    <n v="4"/>
    <s v="Madelinetown"/>
    <s v="GU"/>
    <s v="Zimbabwe"/>
    <n v="2"/>
    <n v="0"/>
    <x v="1"/>
    <x v="0"/>
    <n v="0.65638549798856105"/>
    <s v="Review"/>
  </r>
  <r>
    <n v="1115"/>
    <n v="54"/>
    <s v="Non-binary"/>
    <x v="0"/>
    <x v="0"/>
    <n v="0"/>
    <n v="0"/>
    <n v="18430"/>
    <x v="3"/>
    <x v="1"/>
    <n v="6"/>
    <s v="Poor"/>
    <n v="0"/>
    <n v="0.52564194421269494"/>
    <n v="6.3880156251624728E-2"/>
    <n v="288509"/>
    <n v="0"/>
    <s v="Port Samantha"/>
    <s v="CA"/>
    <s v="Poland"/>
    <n v="0"/>
    <n v="2"/>
    <x v="1"/>
    <x v="0"/>
    <n v="0.42953138548586656"/>
    <s v="Reject"/>
  </r>
  <r>
    <n v="1116"/>
    <n v="54"/>
    <s v="Male"/>
    <x v="0"/>
    <x v="3"/>
    <n v="0"/>
    <n v="724"/>
    <n v="44021"/>
    <x v="0"/>
    <x v="1"/>
    <n v="1"/>
    <s v="Excellent"/>
    <n v="0"/>
    <n v="0.37576646774754002"/>
    <n v="0.63135173897454289"/>
    <n v="69725"/>
    <n v="4"/>
    <s v="West Daniel"/>
    <s v="MO"/>
    <s v="Botswana"/>
    <n v="0"/>
    <n v="0"/>
    <x v="0"/>
    <x v="0"/>
    <n v="0.68277748965860718"/>
    <s v="Review"/>
  </r>
  <r>
    <n v="1117"/>
    <n v="64"/>
    <s v="Non-binary"/>
    <x v="3"/>
    <x v="0"/>
    <n v="0"/>
    <n v="684"/>
    <n v="24227"/>
    <x v="2"/>
    <x v="2"/>
    <n v="5"/>
    <s v="Poor"/>
    <n v="0"/>
    <n v="0.56450247268651899"/>
    <n v="0.14245729573986418"/>
    <n v="170065"/>
    <n v="0"/>
    <s v="South Jonathon"/>
    <s v="MN"/>
    <s v="Jamaica"/>
    <n v="1"/>
    <n v="2"/>
    <x v="1"/>
    <x v="0"/>
    <n v="0.60615779904607148"/>
    <s v="Review"/>
  </r>
  <r>
    <n v="1118"/>
    <n v="47"/>
    <s v="Non-binary"/>
    <x v="1"/>
    <x v="0"/>
    <n v="54512"/>
    <n v="725"/>
    <n v="41491"/>
    <x v="1"/>
    <x v="0"/>
    <n v="12"/>
    <s v="Fair"/>
    <n v="29838.421771173835"/>
    <n v="0.54737345485716604"/>
    <n v="0.23196046312705804"/>
    <n v="178871"/>
    <n v="4"/>
    <s v="Lake George"/>
    <s v="VI"/>
    <s v="Lao People's Democratic Republic"/>
    <n v="2"/>
    <n v="2"/>
    <x v="0"/>
    <x v="0"/>
    <n v="0.61161809313966087"/>
    <s v="Review"/>
  </r>
  <r>
    <n v="1119"/>
    <n v="44"/>
    <s v="Female"/>
    <x v="2"/>
    <x v="2"/>
    <n v="92048"/>
    <n v="724"/>
    <n v="8098"/>
    <x v="0"/>
    <x v="2"/>
    <n v="15"/>
    <s v="Fair"/>
    <n v="12492.945720708394"/>
    <n v="0.13572207675026501"/>
    <n v="3.9928603830148117E-2"/>
    <n v="202812"/>
    <n v="2"/>
    <s v="South Janetport"/>
    <s v="MI"/>
    <s v="Denmark"/>
    <n v="1"/>
    <n v="2"/>
    <x v="0"/>
    <x v="3"/>
    <n v="0.77307543398666867"/>
    <s v="Approve"/>
  </r>
  <r>
    <n v="1120"/>
    <n v="48"/>
    <s v="Male"/>
    <x v="3"/>
    <x v="1"/>
    <n v="32391"/>
    <n v="664"/>
    <n v="0"/>
    <x v="2"/>
    <x v="0"/>
    <n v="1"/>
    <s v="Poor"/>
    <n v="17007.919529989464"/>
    <n v="0.52508164397485302"/>
    <n v="0"/>
    <n v="125037"/>
    <n v="3"/>
    <s v="Millerside"/>
    <s v="KS"/>
    <s v="Norfolk Island"/>
    <n v="4"/>
    <n v="0"/>
    <x v="1"/>
    <x v="0"/>
    <n v="0.63758661791865512"/>
    <s v="Review"/>
  </r>
  <r>
    <n v="1121"/>
    <n v="46"/>
    <s v="Female"/>
    <x v="3"/>
    <x v="0"/>
    <n v="91255"/>
    <n v="768"/>
    <n v="6770"/>
    <x v="3"/>
    <x v="2"/>
    <n v="14"/>
    <s v="Fair"/>
    <n v="49772.284204888936"/>
    <n v="0.54541980389993905"/>
    <n v="0.21545414041117689"/>
    <n v="31422"/>
    <n v="2"/>
    <s v="Lopezstad"/>
    <s v="MT"/>
    <s v="Cayman Islands"/>
    <n v="4"/>
    <n v="2"/>
    <x v="1"/>
    <x v="0"/>
    <n v="0.63461656408111633"/>
    <s v="Review"/>
  </r>
  <r>
    <n v="1122"/>
    <n v="40"/>
    <s v="Male"/>
    <x v="1"/>
    <x v="0"/>
    <n v="103137"/>
    <n v="674"/>
    <n v="33892"/>
    <x v="3"/>
    <x v="2"/>
    <n v="17"/>
    <s v="Excellent"/>
    <n v="11351.164297636855"/>
    <n v="0.110059089343658"/>
    <n v="0.47256654443034624"/>
    <n v="71719"/>
    <n v="2"/>
    <s v="New Latoya"/>
    <s v="MI"/>
    <s v="Puerto Rico"/>
    <n v="4"/>
    <n v="1"/>
    <x v="0"/>
    <x v="0"/>
    <n v="0.672024519866389"/>
    <s v="Review"/>
  </r>
  <r>
    <n v="1123"/>
    <n v="53"/>
    <s v="Female"/>
    <x v="0"/>
    <x v="1"/>
    <n v="103710"/>
    <n v="732"/>
    <n v="40212"/>
    <x v="3"/>
    <x v="2"/>
    <n v="15"/>
    <s v="Fair"/>
    <n v="21670.467865805895"/>
    <n v="0.20895253944466199"/>
    <n v="0.82318982988392797"/>
    <n v="48849"/>
    <n v="3"/>
    <s v="North Dave"/>
    <s v="NC"/>
    <s v="Mozambique"/>
    <n v="0"/>
    <n v="1"/>
    <x v="0"/>
    <x v="3"/>
    <n v="0.69800960552314917"/>
    <s v="Review"/>
  </r>
  <r>
    <n v="1124"/>
    <n v="18"/>
    <s v="Non-binary"/>
    <x v="1"/>
    <x v="3"/>
    <n v="73140"/>
    <n v="621"/>
    <n v="29726"/>
    <x v="0"/>
    <x v="0"/>
    <n v="5"/>
    <s v="Fair"/>
    <n v="27529.24585126169"/>
    <n v="0.37639111090048799"/>
    <n v="0.3451534996052204"/>
    <n v="86124"/>
    <n v="2"/>
    <s v="Fowlerport"/>
    <s v="GU"/>
    <s v="Central African Republic"/>
    <n v="2"/>
    <n v="1"/>
    <x v="1"/>
    <x v="2"/>
    <n v="0.59405196680880945"/>
    <s v="Reject"/>
  </r>
  <r>
    <n v="1125"/>
    <n v="60"/>
    <s v="Male"/>
    <x v="3"/>
    <x v="2"/>
    <n v="53479"/>
    <n v="625"/>
    <n v="38278"/>
    <x v="3"/>
    <x v="1"/>
    <n v="1"/>
    <s v="Poor"/>
    <n v="22631.332657917763"/>
    <n v="0.42318167239323401"/>
    <e v="#DIV/0!"/>
    <n v="0"/>
    <n v="3"/>
    <s v="Walkerhaven"/>
    <s v="KS"/>
    <s v="Norway"/>
    <n v="0"/>
    <n v="2"/>
    <x v="0"/>
    <x v="1"/>
    <e v="#DIV/0!"/>
    <e v="#DIV/0!"/>
  </r>
  <r>
    <n v="1126"/>
    <n v="63"/>
    <s v="Male"/>
    <x v="2"/>
    <x v="3"/>
    <n v="112943"/>
    <n v="633"/>
    <n v="0"/>
    <x v="0"/>
    <x v="0"/>
    <n v="4"/>
    <s v="Fair"/>
    <n v="42092.528783338166"/>
    <n v="0.37268824790680399"/>
    <n v="0"/>
    <n v="285001"/>
    <n v="4"/>
    <s v="East Jeremyborough"/>
    <s v="MN"/>
    <s v="Andorra"/>
    <n v="0"/>
    <n v="0"/>
    <x v="0"/>
    <x v="0"/>
    <n v="0.76952685896129214"/>
    <s v="Approve"/>
  </r>
  <r>
    <n v="1127"/>
    <n v="32"/>
    <s v="Non-binary"/>
    <x v="1"/>
    <x v="2"/>
    <n v="72076"/>
    <n v="638"/>
    <n v="35106"/>
    <x v="1"/>
    <x v="2"/>
    <n v="4"/>
    <s v="Good"/>
    <n v="13596.255114329726"/>
    <n v="0.18863775895346199"/>
    <e v="#DIV/0!"/>
    <n v="0"/>
    <n v="0"/>
    <s v="North Crystalville"/>
    <s v="LA"/>
    <s v="North Macedonia"/>
    <n v="2"/>
    <n v="0"/>
    <x v="0"/>
    <x v="1"/>
    <e v="#DIV/0!"/>
    <e v="#DIV/0!"/>
  </r>
  <r>
    <n v="1128"/>
    <n v="59"/>
    <s v="Non-binary"/>
    <x v="3"/>
    <x v="0"/>
    <n v="35847"/>
    <n v="771"/>
    <n v="17607"/>
    <x v="2"/>
    <x v="1"/>
    <n v="0"/>
    <s v="Fair"/>
    <n v="8796.7661358363675"/>
    <n v="0.24539755449093001"/>
    <n v="0.14918657854600914"/>
    <n v="118020"/>
    <n v="3"/>
    <s v="Port Tylerbury"/>
    <s v="SC"/>
    <s v="Sierra Leone"/>
    <n v="1"/>
    <n v="0"/>
    <x v="1"/>
    <x v="3"/>
    <n v="0.73921008461018589"/>
    <s v="Approve"/>
  </r>
  <r>
    <n v="1129"/>
    <n v="60"/>
    <s v="Female"/>
    <x v="1"/>
    <x v="0"/>
    <n v="77929"/>
    <n v="688"/>
    <n v="42239"/>
    <x v="0"/>
    <x v="0"/>
    <n v="12"/>
    <s v="Excellent"/>
    <n v="33712.287333153115"/>
    <n v="0.432602591245276"/>
    <n v="0.29492801184208689"/>
    <n v="143218"/>
    <n v="4"/>
    <s v="New Davidport"/>
    <s v="MI"/>
    <s v="New Zealand"/>
    <n v="2"/>
    <n v="2"/>
    <x v="1"/>
    <x v="0"/>
    <n v="0.61701139803577765"/>
    <s v="Review"/>
  </r>
  <r>
    <n v="1130"/>
    <n v="22"/>
    <s v="Male"/>
    <x v="0"/>
    <x v="1"/>
    <n v="37821"/>
    <n v="731"/>
    <n v="19782"/>
    <x v="1"/>
    <x v="0"/>
    <n v="12"/>
    <s v="Fair"/>
    <n v="13185.874236833142"/>
    <n v="0.34863896345504197"/>
    <e v="#DIV/0!"/>
    <n v="0"/>
    <n v="0"/>
    <s v="West Christopher"/>
    <s v="OH"/>
    <s v="Russian Federation"/>
    <n v="3"/>
    <n v="0"/>
    <x v="1"/>
    <x v="1"/>
    <e v="#DIV/0!"/>
    <e v="#DIV/0!"/>
  </r>
  <r>
    <n v="1131"/>
    <n v="28"/>
    <s v="Female"/>
    <x v="3"/>
    <x v="2"/>
    <n v="109100"/>
    <n v="665"/>
    <n v="29905"/>
    <x v="0"/>
    <x v="2"/>
    <n v="10"/>
    <s v="Poor"/>
    <n v="21819.992954983038"/>
    <n v="0.19999993542605901"/>
    <e v="#DIV/0!"/>
    <n v="0"/>
    <n v="3"/>
    <s v="Downsview"/>
    <s v="KY"/>
    <s v="Niue"/>
    <n v="3"/>
    <n v="2"/>
    <x v="0"/>
    <x v="1"/>
    <e v="#DIV/0!"/>
    <e v="#DIV/0!"/>
  </r>
  <r>
    <n v="1132"/>
    <n v="60"/>
    <s v="Female"/>
    <x v="3"/>
    <x v="2"/>
    <n v="106813"/>
    <n v="734"/>
    <n v="5299"/>
    <x v="1"/>
    <x v="0"/>
    <n v="10"/>
    <s v="Good"/>
    <n v="47883.741781580437"/>
    <n v="0.44829507439712801"/>
    <n v="3.7196928217439529E-2"/>
    <n v="142458"/>
    <n v="3"/>
    <s v="Port Brianland"/>
    <s v="PR"/>
    <s v="Suriname"/>
    <n v="2"/>
    <n v="0"/>
    <x v="0"/>
    <x v="0"/>
    <n v="0.68429431425959586"/>
    <s v="Review"/>
  </r>
  <r>
    <n v="1133"/>
    <n v="35"/>
    <s v="Female"/>
    <x v="1"/>
    <x v="0"/>
    <n v="84512"/>
    <n v="653"/>
    <n v="39708"/>
    <x v="3"/>
    <x v="2"/>
    <n v="16"/>
    <s v="Excellent"/>
    <n v="31773.30653984717"/>
    <n v="0.37596207094669598"/>
    <n v="1.0358698771293664"/>
    <n v="38333"/>
    <n v="1"/>
    <s v="Mccoytown"/>
    <s v="MP"/>
    <s v="Western Sahara"/>
    <n v="1"/>
    <n v="0"/>
    <x v="0"/>
    <x v="0"/>
    <n v="0.47025962551234013"/>
    <s v="Reject"/>
  </r>
  <r>
    <n v="1134"/>
    <n v="39"/>
    <s v="Female"/>
    <x v="0"/>
    <x v="2"/>
    <n v="0"/>
    <n v="643"/>
    <n v="8869"/>
    <x v="3"/>
    <x v="0"/>
    <n v="13"/>
    <s v="Good"/>
    <n v="0"/>
    <n v="0.138515229598034"/>
    <n v="5.1323746419374441E-2"/>
    <n v="172805"/>
    <n v="0"/>
    <s v="West Justin"/>
    <s v="MI"/>
    <s v="Cayman Islands"/>
    <n v="0"/>
    <n v="0"/>
    <x v="0"/>
    <x v="0"/>
    <n v="0.83395845961449278"/>
    <s v="Approve"/>
  </r>
  <r>
    <n v="1135"/>
    <n v="31"/>
    <s v="Non-binary"/>
    <x v="0"/>
    <x v="3"/>
    <n v="80012"/>
    <n v="0"/>
    <n v="0"/>
    <x v="2"/>
    <x v="0"/>
    <n v="19"/>
    <s v="Excellent"/>
    <n v="43234.65429537672"/>
    <n v="0.54035212587332804"/>
    <n v="0"/>
    <n v="215484"/>
    <n v="3"/>
    <s v="Mathewsstad"/>
    <s v="WY"/>
    <s v="Burkina Faso"/>
    <n v="3"/>
    <n v="2"/>
    <x v="0"/>
    <x v="0"/>
    <n v="0.33789436223800162"/>
    <s v="Reject"/>
  </r>
  <r>
    <n v="1136"/>
    <n v="39"/>
    <s v="Male"/>
    <x v="1"/>
    <x v="3"/>
    <n v="27464"/>
    <n v="720"/>
    <n v="33721"/>
    <x v="0"/>
    <x v="0"/>
    <n v="16"/>
    <s v="Fair"/>
    <n v="15749.031712586717"/>
    <n v="0.57344275096805697"/>
    <n v="0.29075592574389747"/>
    <n v="115977"/>
    <n v="3"/>
    <s v="Craneton"/>
    <s v="WI"/>
    <s v="Uzbekistan"/>
    <n v="3"/>
    <n v="0"/>
    <x v="0"/>
    <x v="0"/>
    <n v="0.5898159895608035"/>
    <s v="Reject"/>
  </r>
  <r>
    <n v="1137"/>
    <n v="59"/>
    <s v="Male"/>
    <x v="0"/>
    <x v="1"/>
    <n v="29982"/>
    <n v="0"/>
    <n v="28695"/>
    <x v="1"/>
    <x v="2"/>
    <n v="15"/>
    <s v="Good"/>
    <n v="16038.490829555982"/>
    <n v="0.53493732337922695"/>
    <e v="#DIV/0!"/>
    <n v="0"/>
    <n v="2"/>
    <s v="New Stacy"/>
    <s v="SC"/>
    <s v="Singapore"/>
    <n v="3"/>
    <n v="1"/>
    <x v="0"/>
    <x v="1"/>
    <e v="#DIV/0!"/>
    <e v="#DIV/0!"/>
  </r>
  <r>
    <n v="1138"/>
    <n v="56"/>
    <s v="Female"/>
    <x v="0"/>
    <x v="0"/>
    <n v="54121"/>
    <n v="717"/>
    <n v="40278"/>
    <x v="2"/>
    <x v="2"/>
    <n v="17"/>
    <s v="Good"/>
    <n v="21012.076878502241"/>
    <n v="0.38824258381224003"/>
    <n v="0.25445379425365777"/>
    <n v="158292"/>
    <n v="1"/>
    <s v="Lake Anthonyfurt"/>
    <s v="SC"/>
    <s v="Congo"/>
    <n v="1"/>
    <n v="1"/>
    <x v="1"/>
    <x v="3"/>
    <n v="0.65130313267226314"/>
    <s v="Review"/>
  </r>
  <r>
    <n v="1139"/>
    <n v="57"/>
    <s v="Female"/>
    <x v="3"/>
    <x v="2"/>
    <n v="57664"/>
    <n v="766"/>
    <n v="15971"/>
    <x v="3"/>
    <x v="1"/>
    <n v="18"/>
    <s v="Poor"/>
    <n v="27954.1815192791"/>
    <n v="0.48477701025386899"/>
    <n v="6.4247383199375674E-2"/>
    <n v="248586"/>
    <n v="2"/>
    <s v="South Jamesfurt"/>
    <s v="MP"/>
    <s v="Sweden"/>
    <n v="0"/>
    <n v="0"/>
    <x v="0"/>
    <x v="0"/>
    <n v="0.78216186472840865"/>
    <s v="Approve"/>
  </r>
  <r>
    <n v="1140"/>
    <n v="38"/>
    <s v="Non-binary"/>
    <x v="1"/>
    <x v="2"/>
    <n v="30052"/>
    <n v="788"/>
    <n v="32003"/>
    <x v="2"/>
    <x v="2"/>
    <n v="3"/>
    <s v="Fair"/>
    <n v="17075.166268979821"/>
    <n v="0.56818735089111605"/>
    <n v="0.14783898148490335"/>
    <n v="216472"/>
    <n v="0"/>
    <s v="Hornefort"/>
    <s v="ID"/>
    <s v="British Virgin Islands"/>
    <n v="2"/>
    <n v="0"/>
    <x v="0"/>
    <x v="0"/>
    <n v="0.65019822065790678"/>
    <s v="Review"/>
  </r>
  <r>
    <n v="1141"/>
    <n v="64"/>
    <s v="Female"/>
    <x v="3"/>
    <x v="0"/>
    <n v="109616"/>
    <n v="676"/>
    <n v="12385"/>
    <x v="3"/>
    <x v="2"/>
    <n v="12"/>
    <s v="Excellent"/>
    <n v="52595.134610807472"/>
    <n v="0.47981256943153799"/>
    <n v="6.9397360827052917E-2"/>
    <n v="178465"/>
    <n v="3"/>
    <s v="Port Noahside"/>
    <s v="VT"/>
    <s v="Indonesia"/>
    <n v="3"/>
    <n v="1"/>
    <x v="0"/>
    <x v="0"/>
    <n v="0.64262120144957247"/>
    <s v="Review"/>
  </r>
  <r>
    <n v="1142"/>
    <n v="61"/>
    <s v="Male"/>
    <x v="0"/>
    <x v="2"/>
    <n v="88305"/>
    <n v="776"/>
    <n v="38182"/>
    <x v="3"/>
    <x v="0"/>
    <n v="6"/>
    <s v="Good"/>
    <n v="37518.201110744951"/>
    <n v="0.42487063145625897"/>
    <n v="0.1636773607229205"/>
    <n v="233276"/>
    <n v="1"/>
    <s v="West Thomaston"/>
    <s v="WV"/>
    <s v="Nauru"/>
    <n v="4"/>
    <n v="2"/>
    <x v="2"/>
    <x v="0"/>
    <n v="0.68469222730742718"/>
    <s v="Review"/>
  </r>
  <r>
    <n v="1143"/>
    <n v="35"/>
    <s v="Male"/>
    <x v="0"/>
    <x v="0"/>
    <n v="67963"/>
    <n v="0"/>
    <n v="26402"/>
    <x v="3"/>
    <x v="1"/>
    <n v="10"/>
    <s v="Excellent"/>
    <n v="21632.14952554071"/>
    <n v="0.31829303482101601"/>
    <n v="0.13434081310741364"/>
    <n v="196530"/>
    <n v="0"/>
    <s v="Alexistown"/>
    <s v="NH"/>
    <s v="Sweden"/>
    <n v="0"/>
    <n v="2"/>
    <x v="0"/>
    <x v="2"/>
    <n v="0.47764392693221247"/>
    <s v="Reject"/>
  </r>
  <r>
    <n v="1144"/>
    <n v="27"/>
    <s v="Female"/>
    <x v="2"/>
    <x v="2"/>
    <n v="102418"/>
    <n v="796"/>
    <n v="29091"/>
    <x v="1"/>
    <x v="1"/>
    <n v="4"/>
    <s v="Poor"/>
    <n v="19314.447036203401"/>
    <n v="0.18858449721927201"/>
    <n v="0.18655371651735614"/>
    <n v="155939"/>
    <n v="0"/>
    <s v="South Bobby"/>
    <s v="FL"/>
    <s v="Syrian Arab Republic"/>
    <n v="4"/>
    <n v="0"/>
    <x v="1"/>
    <x v="0"/>
    <n v="0.75989168530852491"/>
    <s v="Approve"/>
  </r>
  <r>
    <n v="1145"/>
    <n v="44"/>
    <s v="Non-binary"/>
    <x v="2"/>
    <x v="3"/>
    <n v="110288"/>
    <n v="0"/>
    <n v="32136"/>
    <x v="3"/>
    <x v="2"/>
    <n v="6"/>
    <s v="Poor"/>
    <n v="59954.246769338271"/>
    <n v="0.54361532323859596"/>
    <e v="#DIV/0!"/>
    <n v="0"/>
    <n v="3"/>
    <s v="Williamview"/>
    <s v="DC"/>
    <s v="Malta"/>
    <n v="1"/>
    <n v="1"/>
    <x v="0"/>
    <x v="1"/>
    <e v="#DIV/0!"/>
    <e v="#DIV/0!"/>
  </r>
  <r>
    <n v="1146"/>
    <n v="42"/>
    <s v="Female"/>
    <x v="0"/>
    <x v="1"/>
    <n v="73533"/>
    <n v="604"/>
    <n v="43940"/>
    <x v="3"/>
    <x v="2"/>
    <n v="11"/>
    <s v="Fair"/>
    <n v="13215.658704090247"/>
    <n v="0.17972418783526101"/>
    <n v="0.90292618773631428"/>
    <n v="48664"/>
    <n v="3"/>
    <s v="New Jeremymouth"/>
    <s v="LA"/>
    <s v="Thailand"/>
    <n v="1"/>
    <n v="2"/>
    <x v="0"/>
    <x v="2"/>
    <n v="0.53394195054660321"/>
    <s v="Reject"/>
  </r>
  <r>
    <n v="1147"/>
    <n v="29"/>
    <s v="Non-binary"/>
    <x v="2"/>
    <x v="3"/>
    <n v="28367"/>
    <n v="632"/>
    <n v="36262"/>
    <x v="2"/>
    <x v="0"/>
    <n v="12"/>
    <s v="Good"/>
    <n v="11844.882293313078"/>
    <n v="0.417558511415133"/>
    <n v="1.3115121704220767"/>
    <n v="27649"/>
    <n v="0"/>
    <s v="Christopherside"/>
    <s v="CO"/>
    <s v="Romania"/>
    <n v="2"/>
    <n v="2"/>
    <x v="0"/>
    <x v="0"/>
    <n v="0.39331890137993369"/>
    <s v="Reject"/>
  </r>
  <r>
    <n v="1148"/>
    <n v="33"/>
    <s v="Non-binary"/>
    <x v="0"/>
    <x v="3"/>
    <n v="88149"/>
    <n v="0"/>
    <n v="11744"/>
    <x v="1"/>
    <x v="1"/>
    <n v="9"/>
    <s v="Excellent"/>
    <n v="28903.566874728549"/>
    <n v="0.32789443867461399"/>
    <n v="8.518045723569688E-2"/>
    <n v="137872"/>
    <n v="4"/>
    <s v="Jenniferfort"/>
    <s v="VT"/>
    <s v="Peru"/>
    <n v="4"/>
    <n v="1"/>
    <x v="0"/>
    <x v="0"/>
    <n v="0.38459557695047641"/>
    <s v="Reject"/>
  </r>
  <r>
    <n v="1149"/>
    <n v="27"/>
    <s v="Non-binary"/>
    <x v="1"/>
    <x v="2"/>
    <n v="101981"/>
    <n v="0"/>
    <n v="16882"/>
    <x v="1"/>
    <x v="0"/>
    <n v="10"/>
    <s v="Poor"/>
    <n v="19024.569864697172"/>
    <n v="0.18655014036631501"/>
    <n v="6.0925173406858324E-2"/>
    <n v="277094"/>
    <n v="4"/>
    <s v="Jessicaton"/>
    <s v="MI"/>
    <s v="Chad"/>
    <n v="1"/>
    <n v="0"/>
    <x v="0"/>
    <x v="2"/>
    <n v="0.43184992320873383"/>
    <s v="Reject"/>
  </r>
  <r>
    <n v="1150"/>
    <n v="24"/>
    <s v="Female"/>
    <x v="3"/>
    <x v="2"/>
    <n v="86194"/>
    <n v="693"/>
    <n v="7663"/>
    <x v="3"/>
    <x v="2"/>
    <n v="19"/>
    <s v="Excellent"/>
    <n v="11794.16415172873"/>
    <n v="0.13683277434309499"/>
    <e v="#DIV/0!"/>
    <n v="0"/>
    <n v="2"/>
    <s v="North Catherine"/>
    <s v="MI"/>
    <s v="Swaziland"/>
    <n v="0"/>
    <n v="2"/>
    <x v="0"/>
    <x v="1"/>
    <e v="#DIV/0!"/>
    <e v="#DIV/0!"/>
  </r>
  <r>
    <n v="1151"/>
    <n v="53"/>
    <s v="Female"/>
    <x v="0"/>
    <x v="2"/>
    <n v="90875"/>
    <n v="712"/>
    <n v="45981"/>
    <x v="0"/>
    <x v="1"/>
    <n v="6"/>
    <s v="Poor"/>
    <n v="36732.283230288624"/>
    <n v="0.404206693043066"/>
    <n v="0.24079242970930628"/>
    <n v="190957"/>
    <n v="4"/>
    <s v="New Luis"/>
    <s v="VI"/>
    <s v="Algeria"/>
    <n v="0"/>
    <n v="1"/>
    <x v="1"/>
    <x v="3"/>
    <n v="0.74702395058966342"/>
    <s v="Approve"/>
  </r>
  <r>
    <n v="1152"/>
    <n v="22"/>
    <s v="Non-binary"/>
    <x v="2"/>
    <x v="3"/>
    <n v="58244"/>
    <n v="648"/>
    <n v="0"/>
    <x v="0"/>
    <x v="2"/>
    <n v="19"/>
    <s v="Excellent"/>
    <n v="25990.932335869333"/>
    <n v="0.446242228141428"/>
    <n v="0"/>
    <n v="88369"/>
    <n v="1"/>
    <s v="Lake Jacob"/>
    <s v="AS"/>
    <s v="Guam"/>
    <n v="2"/>
    <n v="1"/>
    <x v="0"/>
    <x v="0"/>
    <n v="0.65412733155757152"/>
    <s v="Review"/>
  </r>
  <r>
    <n v="1153"/>
    <n v="69"/>
    <s v="Male"/>
    <x v="2"/>
    <x v="0"/>
    <n v="105981"/>
    <n v="630"/>
    <n v="0"/>
    <x v="1"/>
    <x v="2"/>
    <n v="3"/>
    <s v="Excellent"/>
    <n v="21169.96100434025"/>
    <n v="0.19975241792717799"/>
    <n v="0"/>
    <n v="96709"/>
    <n v="0"/>
    <s v="Jesseside"/>
    <s v="MI"/>
    <s v="Albania"/>
    <n v="0"/>
    <n v="1"/>
    <x v="0"/>
    <x v="0"/>
    <n v="0.82007427462184646"/>
    <s v="Approve"/>
  </r>
  <r>
    <n v="1154"/>
    <n v="40"/>
    <s v="Female"/>
    <x v="1"/>
    <x v="0"/>
    <n v="0"/>
    <n v="799"/>
    <n v="0"/>
    <x v="1"/>
    <x v="2"/>
    <n v="19"/>
    <s v="Good"/>
    <n v="0"/>
    <n v="0.29683187990717202"/>
    <n v="0"/>
    <n v="87577"/>
    <n v="0"/>
    <s v="Lindsayville"/>
    <s v="OR"/>
    <s v="New Caledonia"/>
    <n v="4"/>
    <n v="0"/>
    <x v="0"/>
    <x v="0"/>
    <n v="0.76606154713895958"/>
    <s v="Approve"/>
  </r>
  <r>
    <n v="1155"/>
    <n v="43"/>
    <s v="Male"/>
    <x v="2"/>
    <x v="2"/>
    <n v="114368"/>
    <n v="653"/>
    <n v="30483"/>
    <x v="3"/>
    <x v="1"/>
    <n v="0"/>
    <s v="Poor"/>
    <n v="40051.814981110532"/>
    <n v="0.35020123619465698"/>
    <e v="#DIV/0!"/>
    <n v="0"/>
    <n v="1"/>
    <s v="Port Davidport"/>
    <s v="AZ"/>
    <s v="Isle of Man"/>
    <n v="0"/>
    <n v="1"/>
    <x v="1"/>
    <x v="1"/>
    <e v="#DIV/0!"/>
    <e v="#DIV/0!"/>
  </r>
  <r>
    <n v="1156"/>
    <n v="52"/>
    <s v="Female"/>
    <x v="2"/>
    <x v="2"/>
    <n v="0"/>
    <n v="681"/>
    <n v="0"/>
    <x v="0"/>
    <x v="1"/>
    <n v="18"/>
    <s v="Good"/>
    <n v="0"/>
    <n v="0.42658818341775601"/>
    <n v="0"/>
    <n v="67362"/>
    <n v="0"/>
    <s v="New Tonitown"/>
    <s v="WI"/>
    <s v="Lesotho"/>
    <n v="0"/>
    <n v="2"/>
    <x v="0"/>
    <x v="0"/>
    <n v="0.77469021164133978"/>
    <s v="Approve"/>
  </r>
  <r>
    <n v="1157"/>
    <n v="54"/>
    <s v="Non-binary"/>
    <x v="2"/>
    <x v="0"/>
    <n v="100539"/>
    <n v="759"/>
    <n v="28361"/>
    <x v="3"/>
    <x v="0"/>
    <n v="1"/>
    <s v="Fair"/>
    <n v="15709.651321182548"/>
    <n v="0.15625430252123601"/>
    <n v="0.71845471817606077"/>
    <n v="39475"/>
    <n v="0"/>
    <s v="West Ryan"/>
    <s v="SD"/>
    <s v="Malta"/>
    <n v="0"/>
    <n v="2"/>
    <x v="1"/>
    <x v="3"/>
    <n v="0.7467660989417505"/>
    <s v="Approve"/>
  </r>
  <r>
    <n v="1158"/>
    <n v="49"/>
    <s v="Male"/>
    <x v="0"/>
    <x v="1"/>
    <n v="52264"/>
    <n v="785"/>
    <n v="16347"/>
    <x v="0"/>
    <x v="2"/>
    <n v="13"/>
    <s v="Excellent"/>
    <n v="9958.5889164186356"/>
    <n v="0.190543948347211"/>
    <n v="0.22756950148260549"/>
    <n v="71833"/>
    <n v="4"/>
    <s v="Lisamouth"/>
    <s v="DC"/>
    <s v="Montserrat"/>
    <n v="4"/>
    <n v="0"/>
    <x v="0"/>
    <x v="0"/>
    <n v="0.74621180408820453"/>
    <s v="Approve"/>
  </r>
  <r>
    <n v="1159"/>
    <n v="44"/>
    <s v="Non-binary"/>
    <x v="1"/>
    <x v="2"/>
    <n v="77801"/>
    <n v="787"/>
    <n v="0"/>
    <x v="0"/>
    <x v="2"/>
    <n v="6"/>
    <s v="Excellent"/>
    <n v="19824.536558784494"/>
    <n v="0.25481081938258499"/>
    <n v="0"/>
    <n v="47984"/>
    <n v="3"/>
    <s v="Port Michaelburgh"/>
    <s v="AL"/>
    <s v="Swaziland"/>
    <n v="4"/>
    <n v="0"/>
    <x v="0"/>
    <x v="0"/>
    <n v="0.77333453196300228"/>
    <s v="Approve"/>
  </r>
  <r>
    <n v="1160"/>
    <n v="48"/>
    <s v="Male"/>
    <x v="0"/>
    <x v="0"/>
    <n v="65267"/>
    <n v="600"/>
    <n v="41044"/>
    <x v="3"/>
    <x v="2"/>
    <n v="11"/>
    <s v="Good"/>
    <n v="34652.10641723522"/>
    <n v="0.53092843883180196"/>
    <n v="0.35942658481693274"/>
    <n v="114193"/>
    <n v="0"/>
    <s v="Annestad"/>
    <s v="OH"/>
    <s v="France"/>
    <n v="0"/>
    <n v="0"/>
    <x v="1"/>
    <x v="2"/>
    <n v="0.63550281805373954"/>
    <s v="Review"/>
  </r>
  <r>
    <n v="1161"/>
    <n v="47"/>
    <s v="Female"/>
    <x v="2"/>
    <x v="0"/>
    <n v="52899"/>
    <n v="659"/>
    <n v="40878"/>
    <x v="0"/>
    <x v="0"/>
    <n v="4"/>
    <s v="Poor"/>
    <n v="5937.9859595082589"/>
    <n v="0.112251383948813"/>
    <n v="0.73603658756166945"/>
    <n v="55538"/>
    <n v="3"/>
    <s v="Daltonburgh"/>
    <s v="WV"/>
    <s v="United States Minor Outlying Islands"/>
    <n v="0"/>
    <n v="0"/>
    <x v="0"/>
    <x v="2"/>
    <n v="0.7120061561919111"/>
    <s v="Approve"/>
  </r>
  <r>
    <n v="1162"/>
    <n v="61"/>
    <s v="Female"/>
    <x v="2"/>
    <x v="0"/>
    <n v="37658"/>
    <n v="774"/>
    <n v="41222"/>
    <x v="1"/>
    <x v="0"/>
    <n v="5"/>
    <s v="Fair"/>
    <n v="17933.681214751337"/>
    <n v="0.47622500437493598"/>
    <e v="#DIV/0!"/>
    <n v="0"/>
    <n v="2"/>
    <s v="Kylieton"/>
    <s v="PR"/>
    <s v="Gibraltar"/>
    <n v="1"/>
    <n v="1"/>
    <x v="1"/>
    <x v="1"/>
    <e v="#DIV/0!"/>
    <e v="#DIV/0!"/>
  </r>
  <r>
    <n v="1163"/>
    <n v="23"/>
    <s v="Female"/>
    <x v="0"/>
    <x v="0"/>
    <n v="87827"/>
    <n v="736"/>
    <n v="23020"/>
    <x v="2"/>
    <x v="1"/>
    <n v="3"/>
    <s v="Excellent"/>
    <n v="47740.656217792108"/>
    <n v="0.54357607817404796"/>
    <n v="8.5878859325802456E-2"/>
    <n v="268052"/>
    <n v="2"/>
    <s v="Martinezfurt"/>
    <s v="WY"/>
    <s v="Netherlands"/>
    <n v="4"/>
    <n v="0"/>
    <x v="1"/>
    <x v="0"/>
    <n v="0.64686251579373633"/>
    <s v="Review"/>
  </r>
  <r>
    <n v="1164"/>
    <n v="23"/>
    <s v="Non-binary"/>
    <x v="0"/>
    <x v="0"/>
    <n v="63315"/>
    <n v="0"/>
    <n v="0"/>
    <x v="1"/>
    <x v="2"/>
    <n v="12"/>
    <s v="Fair"/>
    <n v="32013.595449713197"/>
    <n v="0.50562418778667295"/>
    <n v="0"/>
    <n v="272883"/>
    <n v="4"/>
    <s v="Port Donaldton"/>
    <s v="VA"/>
    <s v="India"/>
    <n v="3"/>
    <n v="0"/>
    <x v="0"/>
    <x v="0"/>
    <n v="0.34831274366399811"/>
    <s v="Reject"/>
  </r>
  <r>
    <n v="1165"/>
    <n v="20"/>
    <s v="Non-binary"/>
    <x v="3"/>
    <x v="1"/>
    <n v="80188"/>
    <n v="790"/>
    <n v="18171"/>
    <x v="2"/>
    <x v="0"/>
    <n v="18"/>
    <s v="Excellent"/>
    <n v="41669.160077937129"/>
    <n v="0.51964333912726501"/>
    <n v="6.7861491003338742E-2"/>
    <n v="267766"/>
    <n v="4"/>
    <s v="South Georgehaven"/>
    <s v="MP"/>
    <s v="Sudan"/>
    <n v="3"/>
    <n v="2"/>
    <x v="2"/>
    <x v="0"/>
    <n v="0.68164581117226386"/>
    <s v="Review"/>
  </r>
  <r>
    <n v="1166"/>
    <n v="36"/>
    <s v="Male"/>
    <x v="1"/>
    <x v="0"/>
    <n v="0"/>
    <n v="636"/>
    <n v="0"/>
    <x v="1"/>
    <x v="1"/>
    <n v="7"/>
    <s v="Good"/>
    <n v="0"/>
    <n v="0.35339947994803"/>
    <n v="0"/>
    <n v="27926"/>
    <n v="1"/>
    <s v="Youngmouth"/>
    <s v="ID"/>
    <s v="Isle of Man"/>
    <n v="3"/>
    <n v="2"/>
    <x v="1"/>
    <x v="0"/>
    <n v="0.67664682268225773"/>
    <s v="Review"/>
  </r>
  <r>
    <n v="1167"/>
    <n v="69"/>
    <s v="Female"/>
    <x v="3"/>
    <x v="1"/>
    <n v="29157"/>
    <n v="0"/>
    <n v="48800"/>
    <x v="1"/>
    <x v="0"/>
    <n v="2"/>
    <s v="Excellent"/>
    <n v="10521.365382725537"/>
    <n v="0.36085212411172402"/>
    <n v="0.20394602117193736"/>
    <n v="239279"/>
    <n v="1"/>
    <s v="Ellischester"/>
    <s v="WA"/>
    <s v="Bouvet Island (Bouvetoya)"/>
    <n v="4"/>
    <n v="1"/>
    <x v="1"/>
    <x v="0"/>
    <n v="0.35095515853209536"/>
    <s v="Reject"/>
  </r>
  <r>
    <n v="1168"/>
    <n v="45"/>
    <s v="Male"/>
    <x v="2"/>
    <x v="2"/>
    <n v="45634"/>
    <n v="658"/>
    <n v="40893"/>
    <x v="1"/>
    <x v="0"/>
    <n v="8"/>
    <s v="Fair"/>
    <n v="16852.138005933357"/>
    <n v="0.36928908283151501"/>
    <n v="0.28904344875845545"/>
    <n v="141477"/>
    <n v="0"/>
    <s v="West Kelly"/>
    <s v="NV"/>
    <s v="Bulgaria"/>
    <n v="2"/>
    <n v="2"/>
    <x v="1"/>
    <x v="2"/>
    <n v="0.62384902984329882"/>
    <s v="Review"/>
  </r>
  <r>
    <n v="1169"/>
    <n v="61"/>
    <s v="Male"/>
    <x v="1"/>
    <x v="2"/>
    <n v="78704"/>
    <n v="653"/>
    <n v="48327"/>
    <x v="3"/>
    <x v="2"/>
    <n v="9"/>
    <s v="Poor"/>
    <n v="11977.935067302053"/>
    <n v="0.152189660846997"/>
    <e v="#DIV/0!"/>
    <n v="0"/>
    <n v="3"/>
    <s v="Rachelchester"/>
    <s v="OH"/>
    <s v="Zambia"/>
    <n v="0"/>
    <n v="1"/>
    <x v="0"/>
    <x v="1"/>
    <e v="#DIV/0!"/>
    <e v="#DIV/0!"/>
  </r>
  <r>
    <n v="1170"/>
    <n v="51"/>
    <s v="Male"/>
    <x v="1"/>
    <x v="1"/>
    <n v="0"/>
    <n v="791"/>
    <n v="49741"/>
    <x v="2"/>
    <x v="2"/>
    <n v="8"/>
    <s v="Poor"/>
    <n v="0"/>
    <n v="0.23027556176851899"/>
    <n v="0.21561368906998418"/>
    <n v="230695"/>
    <n v="0"/>
    <s v="Katherineside"/>
    <s v="UT"/>
    <s v="Cameroon"/>
    <n v="3"/>
    <n v="2"/>
    <x v="0"/>
    <x v="0"/>
    <n v="0.73935014921100306"/>
    <s v="Approve"/>
  </r>
  <r>
    <n v="1171"/>
    <n v="21"/>
    <s v="Non-binary"/>
    <x v="1"/>
    <x v="2"/>
    <n v="28951"/>
    <n v="685"/>
    <n v="39385"/>
    <x v="2"/>
    <x v="2"/>
    <n v="16"/>
    <s v="Poor"/>
    <n v="13361.691294207871"/>
    <n v="0.461527798494279"/>
    <n v="0.17213949483603369"/>
    <n v="228797"/>
    <n v="0"/>
    <s v="North Mikeville"/>
    <s v="MT"/>
    <s v="Nicaragua"/>
    <n v="3"/>
    <n v="1"/>
    <x v="1"/>
    <x v="0"/>
    <n v="0.63155820592895406"/>
    <s v="Review"/>
  </r>
  <r>
    <n v="1172"/>
    <n v="40"/>
    <s v="Non-binary"/>
    <x v="0"/>
    <x v="2"/>
    <n v="0"/>
    <n v="618"/>
    <n v="13433"/>
    <x v="0"/>
    <x v="2"/>
    <n v="2"/>
    <s v="Good"/>
    <n v="0"/>
    <n v="0.47005736597522202"/>
    <n v="4.9384576924208112E-2"/>
    <n v="272008"/>
    <n v="4"/>
    <s v="Jessicamouth"/>
    <s v="AZ"/>
    <s v="Sweden"/>
    <n v="0"/>
    <n v="2"/>
    <x v="0"/>
    <x v="0"/>
    <n v="0.7237725414892584"/>
    <s v="Approve"/>
  </r>
  <r>
    <n v="1173"/>
    <n v="56"/>
    <s v="Male"/>
    <x v="2"/>
    <x v="1"/>
    <n v="98243"/>
    <n v="680"/>
    <n v="36289"/>
    <x v="1"/>
    <x v="1"/>
    <n v="10"/>
    <s v="Poor"/>
    <n v="40383.209180730941"/>
    <n v="0.411054316141923"/>
    <n v="0.55456393172058627"/>
    <n v="65437"/>
    <n v="0"/>
    <s v="Perezmouth"/>
    <s v="TX"/>
    <s v="Micronesia"/>
    <n v="2"/>
    <n v="0"/>
    <x v="1"/>
    <x v="0"/>
    <n v="0.56799314103552812"/>
    <s v="Reject"/>
  </r>
  <r>
    <n v="1174"/>
    <n v="31"/>
    <s v="Non-binary"/>
    <x v="3"/>
    <x v="2"/>
    <n v="64293"/>
    <n v="731"/>
    <n v="30491"/>
    <x v="2"/>
    <x v="2"/>
    <n v="1"/>
    <s v="Fair"/>
    <n v="12778.096313949094"/>
    <n v="0.19874786234814201"/>
    <n v="0.10545848205639025"/>
    <n v="289128"/>
    <n v="4"/>
    <s v="Davisstad"/>
    <s v="IN"/>
    <s v="Latvia"/>
    <n v="2"/>
    <n v="0"/>
    <x v="0"/>
    <x v="0"/>
    <n v="0.74417283377316834"/>
    <s v="Approve"/>
  </r>
  <r>
    <n v="1175"/>
    <n v="27"/>
    <s v="Female"/>
    <x v="3"/>
    <x v="3"/>
    <n v="50941"/>
    <n v="0"/>
    <n v="19138"/>
    <x v="3"/>
    <x v="0"/>
    <n v="16"/>
    <s v="Poor"/>
    <n v="29127.929853901795"/>
    <n v="0.57179737056402102"/>
    <n v="0.20893697391835978"/>
    <n v="91597"/>
    <n v="0"/>
    <s v="East Michelle"/>
    <s v="IL"/>
    <s v="American Samoa"/>
    <n v="3"/>
    <n v="0"/>
    <x v="0"/>
    <x v="0"/>
    <n v="0.28667339404712178"/>
    <s v="Reject"/>
  </r>
  <r>
    <n v="1176"/>
    <n v="18"/>
    <s v="Female"/>
    <x v="2"/>
    <x v="2"/>
    <n v="0"/>
    <n v="642"/>
    <n v="0"/>
    <x v="3"/>
    <x v="2"/>
    <n v="12"/>
    <s v="Poor"/>
    <n v="0"/>
    <n v="0.36997205016745699"/>
    <n v="0"/>
    <n v="198426"/>
    <n v="3"/>
    <s v="Lake Charles"/>
    <s v="GU"/>
    <s v="Honduras"/>
    <n v="0"/>
    <n v="1"/>
    <x v="0"/>
    <x v="0"/>
    <n v="0.77434171828309617"/>
    <s v="Approve"/>
  </r>
  <r>
    <n v="1177"/>
    <n v="43"/>
    <s v="Non-binary"/>
    <x v="2"/>
    <x v="2"/>
    <n v="49473"/>
    <n v="616"/>
    <n v="34324"/>
    <x v="2"/>
    <x v="0"/>
    <n v="16"/>
    <s v="Poor"/>
    <n v="8379.3037422752786"/>
    <n v="0.16937124779728899"/>
    <n v="0.44837496081095202"/>
    <n v="76552"/>
    <n v="0"/>
    <s v="Harrisonmouth"/>
    <s v="NY"/>
    <s v="American Samoa"/>
    <n v="1"/>
    <n v="0"/>
    <x v="0"/>
    <x v="2"/>
    <n v="0.63329141127640065"/>
    <s v="Review"/>
  </r>
  <r>
    <n v="1178"/>
    <n v="45"/>
    <s v="Non-binary"/>
    <x v="0"/>
    <x v="2"/>
    <n v="0"/>
    <n v="686"/>
    <n v="38609"/>
    <x v="3"/>
    <x v="2"/>
    <n v="12"/>
    <s v="Good"/>
    <n v="0"/>
    <n v="0.59837179744545299"/>
    <n v="0.96939339158381044"/>
    <n v="39828"/>
    <n v="2"/>
    <s v="South Tracyside"/>
    <s v="NM"/>
    <s v="Papua New Guinea"/>
    <n v="0"/>
    <n v="0"/>
    <x v="0"/>
    <x v="0"/>
    <n v="0.53149867133849094"/>
    <s v="Reject"/>
  </r>
  <r>
    <n v="1179"/>
    <n v="34"/>
    <s v="Male"/>
    <x v="0"/>
    <x v="2"/>
    <n v="53577"/>
    <n v="0"/>
    <n v="19688"/>
    <x v="0"/>
    <x v="2"/>
    <n v="5"/>
    <s v="Excellent"/>
    <n v="7361.4731912294192"/>
    <n v="0.13739987664911099"/>
    <n v="0.19289479356494818"/>
    <n v="102066"/>
    <n v="0"/>
    <s v="Alexandershire"/>
    <s v="WA"/>
    <s v="Zambia"/>
    <n v="2"/>
    <n v="1"/>
    <x v="1"/>
    <x v="2"/>
    <n v="0.42020107829227704"/>
    <s v="Reject"/>
  </r>
  <r>
    <n v="1180"/>
    <n v="61"/>
    <s v="Female"/>
    <x v="3"/>
    <x v="2"/>
    <n v="74941"/>
    <n v="694"/>
    <n v="49180"/>
    <x v="2"/>
    <x v="2"/>
    <n v="8"/>
    <s v="Poor"/>
    <n v="34925.401335343246"/>
    <n v="0.46603863486400299"/>
    <n v="0.22277687432901944"/>
    <n v="220759"/>
    <n v="2"/>
    <s v="Freemanfort"/>
    <s v="AS"/>
    <s v="Tonga"/>
    <n v="4"/>
    <n v="2"/>
    <x v="0"/>
    <x v="0"/>
    <n v="0.62407747911943967"/>
    <s v="Review"/>
  </r>
  <r>
    <n v="1181"/>
    <n v="66"/>
    <s v="Non-binary"/>
    <x v="2"/>
    <x v="2"/>
    <n v="110404"/>
    <n v="773"/>
    <n v="12169"/>
    <x v="2"/>
    <x v="2"/>
    <n v="6"/>
    <s v="Poor"/>
    <n v="21740.655614167521"/>
    <n v="0.196919093639429"/>
    <n v="6.8069182319576677E-2"/>
    <n v="178774"/>
    <n v="1"/>
    <s v="New Rebecca"/>
    <s v="NJ"/>
    <s v="Niue"/>
    <n v="2"/>
    <n v="2"/>
    <x v="1"/>
    <x v="0"/>
    <n v="0.77086599099981168"/>
    <s v="Approve"/>
  </r>
  <r>
    <n v="1182"/>
    <n v="62"/>
    <s v="Male"/>
    <x v="2"/>
    <x v="3"/>
    <n v="107081"/>
    <n v="0"/>
    <n v="0"/>
    <x v="3"/>
    <x v="0"/>
    <n v="19"/>
    <s v="Good"/>
    <n v="42772.093983810715"/>
    <n v="0.39943681870556602"/>
    <e v="#DIV/0!"/>
    <n v="0"/>
    <n v="1"/>
    <s v="Bakerland"/>
    <s v="MD"/>
    <s v="Palau"/>
    <n v="0"/>
    <n v="2"/>
    <x v="1"/>
    <x v="1"/>
    <e v="#DIV/0!"/>
    <e v="#DIV/0!"/>
  </r>
  <r>
    <n v="1183"/>
    <n v="59"/>
    <s v="Non-binary"/>
    <x v="3"/>
    <x v="1"/>
    <n v="76614"/>
    <n v="660"/>
    <n v="31369"/>
    <x v="2"/>
    <x v="2"/>
    <n v="8"/>
    <s v="Excellent"/>
    <n v="34947.230418372528"/>
    <n v="0.45614679325413798"/>
    <n v="0.20034104408026671"/>
    <n v="156578"/>
    <n v="3"/>
    <s v="Pittmanburgh"/>
    <s v="FM"/>
    <s v="Myanmar"/>
    <n v="1"/>
    <n v="0"/>
    <x v="0"/>
    <x v="2"/>
    <n v="0.61642108654103867"/>
    <s v="Review"/>
  </r>
  <r>
    <n v="1184"/>
    <n v="60"/>
    <s v="Male"/>
    <x v="3"/>
    <x v="3"/>
    <n v="33783"/>
    <n v="706"/>
    <n v="23135"/>
    <x v="2"/>
    <x v="0"/>
    <n v="11"/>
    <s v="Excellent"/>
    <n v="9357.8161606380363"/>
    <n v="0.27699778470349101"/>
    <e v="#DIV/0!"/>
    <n v="0"/>
    <n v="2"/>
    <s v="South Colleen"/>
    <s v="WV"/>
    <s v="Haiti"/>
    <n v="1"/>
    <n v="1"/>
    <x v="1"/>
    <x v="1"/>
    <e v="#DIV/0!"/>
    <e v="#DIV/0!"/>
  </r>
  <r>
    <n v="1185"/>
    <n v="29"/>
    <s v="Female"/>
    <x v="3"/>
    <x v="1"/>
    <n v="75822"/>
    <n v="777"/>
    <n v="14013"/>
    <x v="3"/>
    <x v="0"/>
    <n v="16"/>
    <s v="Poor"/>
    <n v="42715.708466064629"/>
    <n v="0.56336826338087398"/>
    <n v="6.7106283941039568E-2"/>
    <n v="208818"/>
    <n v="0"/>
    <s v="Kellimouth"/>
    <s v="VT"/>
    <s v="Singapore"/>
    <n v="3"/>
    <n v="0"/>
    <x v="0"/>
    <x v="0"/>
    <n v="0.6629015975308632"/>
    <s v="Review"/>
  </r>
  <r>
    <n v="1186"/>
    <n v="69"/>
    <s v="Male"/>
    <x v="1"/>
    <x v="2"/>
    <n v="93551"/>
    <n v="679"/>
    <n v="45218"/>
    <x v="1"/>
    <x v="2"/>
    <n v="13"/>
    <s v="Poor"/>
    <n v="19805.924911984435"/>
    <n v="0.211712594328061"/>
    <n v="0.49990050191257435"/>
    <n v="90454"/>
    <n v="3"/>
    <s v="East Laura"/>
    <s v="SD"/>
    <s v="Anguilla"/>
    <n v="3"/>
    <n v="0"/>
    <x v="0"/>
    <x v="0"/>
    <n v="0.63828389909684458"/>
    <s v="Review"/>
  </r>
  <r>
    <n v="1187"/>
    <n v="56"/>
    <s v="Non-binary"/>
    <x v="1"/>
    <x v="0"/>
    <n v="115057"/>
    <n v="784"/>
    <n v="11428"/>
    <x v="2"/>
    <x v="2"/>
    <n v="7"/>
    <s v="Fair"/>
    <n v="46082.118298096313"/>
    <n v="0.40051555575146502"/>
    <e v="#DIV/0!"/>
    <n v="0"/>
    <n v="2"/>
    <s v="West Tonyachester"/>
    <s v="NY"/>
    <s v="Australia"/>
    <n v="0"/>
    <n v="1"/>
    <x v="0"/>
    <x v="1"/>
    <e v="#DIV/0!"/>
    <e v="#DIV/0!"/>
  </r>
  <r>
    <n v="1188"/>
    <n v="56"/>
    <s v="Non-binary"/>
    <x v="2"/>
    <x v="0"/>
    <n v="90410"/>
    <n v="736"/>
    <n v="13946"/>
    <x v="3"/>
    <x v="2"/>
    <n v="9"/>
    <s v="Fair"/>
    <n v="29438.423716132798"/>
    <n v="0.32561026121151199"/>
    <n v="5.5553563817285899E-2"/>
    <n v="251037"/>
    <n v="2"/>
    <s v="Dunnstad"/>
    <s v="SD"/>
    <s v="Anguilla"/>
    <n v="0"/>
    <n v="0"/>
    <x v="0"/>
    <x v="3"/>
    <n v="0.81831731998420032"/>
    <s v="Approve"/>
  </r>
  <r>
    <n v="1189"/>
    <n v="46"/>
    <s v="Male"/>
    <x v="1"/>
    <x v="0"/>
    <n v="31273"/>
    <n v="708"/>
    <n v="0"/>
    <x v="0"/>
    <x v="0"/>
    <n v="9"/>
    <s v="Excellent"/>
    <n v="17931.050118764084"/>
    <n v="0.57337160230115702"/>
    <n v="0"/>
    <n v="113390"/>
    <n v="1"/>
    <s v="Stewartton"/>
    <s v="NM"/>
    <s v="France"/>
    <n v="3"/>
    <n v="1"/>
    <x v="0"/>
    <x v="0"/>
    <n v="0.64265518597631954"/>
    <s v="Review"/>
  </r>
  <r>
    <n v="1190"/>
    <n v="53"/>
    <s v="Male"/>
    <x v="0"/>
    <x v="2"/>
    <n v="21073"/>
    <n v="624"/>
    <n v="48927"/>
    <x v="1"/>
    <x v="2"/>
    <n v="17"/>
    <s v="Poor"/>
    <n v="4125.2420340839481"/>
    <n v="0.19575959920675501"/>
    <n v="0.16576657767417907"/>
    <n v="295156"/>
    <n v="1"/>
    <s v="Randymouth"/>
    <s v="WA"/>
    <s v="Heard Island and McDonald Islands"/>
    <n v="2"/>
    <n v="2"/>
    <x v="0"/>
    <x v="2"/>
    <n v="0.68545213803647109"/>
    <s v="Review"/>
  </r>
  <r>
    <n v="1191"/>
    <n v="39"/>
    <s v="Non-binary"/>
    <x v="0"/>
    <x v="1"/>
    <n v="0"/>
    <n v="627"/>
    <n v="19295"/>
    <x v="3"/>
    <x v="2"/>
    <n v="13"/>
    <s v="Excellent"/>
    <n v="0"/>
    <n v="0.28666291481997502"/>
    <n v="6.9513495597538652E-2"/>
    <n v="277572"/>
    <n v="3"/>
    <s v="Rachelmouth"/>
    <s v="IL"/>
    <s v="British Indian Ocean Territory (Chagos Archipelago)"/>
    <n v="2"/>
    <n v="0"/>
    <x v="2"/>
    <x v="0"/>
    <n v="0.67876509310116639"/>
    <s v="Review"/>
  </r>
  <r>
    <n v="1192"/>
    <n v="52"/>
    <s v="Non-binary"/>
    <x v="3"/>
    <x v="2"/>
    <n v="83925"/>
    <n v="730"/>
    <n v="39535"/>
    <x v="0"/>
    <x v="2"/>
    <n v="17"/>
    <s v="Good"/>
    <n v="34584.205138927246"/>
    <n v="0.41208466057703003"/>
    <n v="0.39639648672495387"/>
    <n v="99736"/>
    <n v="2"/>
    <s v="Thomasbury"/>
    <s v="AS"/>
    <s v="Austria"/>
    <n v="0"/>
    <n v="0"/>
    <x v="0"/>
    <x v="3"/>
    <n v="0.72153974892634465"/>
    <s v="Approve"/>
  </r>
  <r>
    <n v="1193"/>
    <n v="26"/>
    <s v="Male"/>
    <x v="1"/>
    <x v="0"/>
    <n v="77841"/>
    <n v="727"/>
    <n v="23289"/>
    <x v="2"/>
    <x v="1"/>
    <n v="4"/>
    <s v="Good"/>
    <n v="28465.905746672925"/>
    <n v="0.36569296060781498"/>
    <n v="9.4976897070638278E-2"/>
    <n v="245207"/>
    <n v="0"/>
    <s v="Kaylaborough"/>
    <s v="IN"/>
    <s v="Congo"/>
    <n v="3"/>
    <n v="0"/>
    <x v="1"/>
    <x v="0"/>
    <n v="0.69440784351463902"/>
    <s v="Review"/>
  </r>
  <r>
    <n v="1194"/>
    <n v="57"/>
    <s v="Male"/>
    <x v="0"/>
    <x v="0"/>
    <n v="21310"/>
    <n v="727"/>
    <n v="39935"/>
    <x v="3"/>
    <x v="2"/>
    <n v="0"/>
    <s v="Fair"/>
    <n v="8948.5883928578605"/>
    <n v="0.41992437319839798"/>
    <e v="#DIV/0!"/>
    <n v="0"/>
    <n v="1"/>
    <s v="Harristown"/>
    <s v="OR"/>
    <s v="Kiribati"/>
    <n v="3"/>
    <n v="1"/>
    <x v="0"/>
    <x v="1"/>
    <e v="#DIV/0!"/>
    <e v="#DIV/0!"/>
  </r>
  <r>
    <n v="1195"/>
    <n v="33"/>
    <s v="Male"/>
    <x v="1"/>
    <x v="0"/>
    <n v="106287"/>
    <n v="720"/>
    <n v="46599"/>
    <x v="3"/>
    <x v="0"/>
    <n v="3"/>
    <s v="Poor"/>
    <n v="58469.737199404306"/>
    <n v="0.55011184057696905"/>
    <n v="0.53075240893870024"/>
    <n v="87798"/>
    <n v="3"/>
    <s v="Jacobfort"/>
    <s v="VA"/>
    <s v="France"/>
    <n v="0"/>
    <n v="1"/>
    <x v="0"/>
    <x v="0"/>
    <n v="0.64881596603916925"/>
    <s v="Review"/>
  </r>
  <r>
    <n v="1196"/>
    <n v="33"/>
    <s v="Non-binary"/>
    <x v="1"/>
    <x v="0"/>
    <n v="33366"/>
    <n v="777"/>
    <n v="0"/>
    <x v="0"/>
    <x v="0"/>
    <n v="17"/>
    <s v="Excellent"/>
    <n v="5176.2449362370126"/>
    <n v="0.15513531547794199"/>
    <n v="0"/>
    <n v="128063"/>
    <n v="0"/>
    <s v="North Paul"/>
    <s v="HI"/>
    <s v="Afghanistan"/>
    <n v="2"/>
    <n v="1"/>
    <x v="1"/>
    <x v="0"/>
    <n v="0.79879273868995071"/>
    <s v="Approve"/>
  </r>
  <r>
    <n v="1197"/>
    <n v="61"/>
    <s v="Non-binary"/>
    <x v="1"/>
    <x v="2"/>
    <n v="96022"/>
    <n v="657"/>
    <n v="11217"/>
    <x v="2"/>
    <x v="1"/>
    <n v="2"/>
    <s v="Excellent"/>
    <n v="56357.127330222887"/>
    <n v="0.58691890744020003"/>
    <n v="7.6260988394623586E-2"/>
    <n v="147087"/>
    <n v="3"/>
    <s v="South Darlene"/>
    <s v="KY"/>
    <s v="Congo"/>
    <n v="3"/>
    <n v="0"/>
    <x v="0"/>
    <x v="0"/>
    <n v="0.60067213008901521"/>
    <s v="Review"/>
  </r>
  <r>
    <n v="1198"/>
    <n v="20"/>
    <s v="Non-binary"/>
    <x v="0"/>
    <x v="1"/>
    <n v="62176"/>
    <n v="659"/>
    <n v="22893"/>
    <x v="2"/>
    <x v="1"/>
    <n v="5"/>
    <s v="Fair"/>
    <n v="24933.785832679157"/>
    <n v="0.40101945819414497"/>
    <n v="9.200368127253071E-2"/>
    <n v="248827"/>
    <n v="0"/>
    <s v="Lindamouth"/>
    <s v="AL"/>
    <s v="Madagascar"/>
    <n v="1"/>
    <n v="1"/>
    <x v="0"/>
    <x v="2"/>
    <n v="0.65418231517613923"/>
    <s v="Review"/>
  </r>
  <r>
    <n v="1199"/>
    <n v="66"/>
    <s v="Female"/>
    <x v="2"/>
    <x v="0"/>
    <n v="80727"/>
    <n v="768"/>
    <n v="9307"/>
    <x v="1"/>
    <x v="2"/>
    <n v="1"/>
    <s v="Excellent"/>
    <n v="12314.247708707759"/>
    <n v="0.15254187209617301"/>
    <n v="6.0174050223704971E-2"/>
    <n v="154668"/>
    <n v="3"/>
    <s v="Fordport"/>
    <s v="AL"/>
    <s v="Myanmar"/>
    <n v="0"/>
    <n v="2"/>
    <x v="0"/>
    <x v="3"/>
    <n v="0.88353596165974047"/>
    <s v="Approve"/>
  </r>
  <r>
    <n v="1200"/>
    <n v="59"/>
    <s v="Male"/>
    <x v="0"/>
    <x v="1"/>
    <n v="49160"/>
    <n v="675"/>
    <n v="46470"/>
    <x v="3"/>
    <x v="0"/>
    <n v="13"/>
    <s v="Poor"/>
    <n v="5027.5593383164587"/>
    <n v="0.102269311194395"/>
    <n v="0.35976402824228909"/>
    <n v="129168"/>
    <n v="0"/>
    <s v="Wilsonfort"/>
    <s v="ND"/>
    <s v="Saint Martin"/>
    <n v="1"/>
    <n v="1"/>
    <x v="0"/>
    <x v="3"/>
    <n v="0.69736640099322378"/>
    <s v="Review"/>
  </r>
  <r>
    <n v="1201"/>
    <n v="50"/>
    <s v="Female"/>
    <x v="0"/>
    <x v="0"/>
    <n v="40491"/>
    <n v="775"/>
    <n v="29740"/>
    <x v="1"/>
    <x v="2"/>
    <n v="18"/>
    <s v="Excellent"/>
    <n v="17391.971019125474"/>
    <n v="0.429526833595749"/>
    <e v="#DIV/0!"/>
    <n v="0"/>
    <n v="0"/>
    <s v="Port Michelle"/>
    <s v="UT"/>
    <s v="Barbados"/>
    <n v="3"/>
    <n v="1"/>
    <x v="0"/>
    <x v="1"/>
    <e v="#DIV/0!"/>
    <e v="#DIV/0!"/>
  </r>
  <r>
    <n v="1202"/>
    <n v="33"/>
    <s v="Non-binary"/>
    <x v="1"/>
    <x v="3"/>
    <n v="51688"/>
    <n v="634"/>
    <n v="7334"/>
    <x v="0"/>
    <x v="0"/>
    <n v="13"/>
    <s v="Poor"/>
    <n v="16740.113636343089"/>
    <n v="0.32386847307582201"/>
    <n v="4.2207399819292016E-2"/>
    <n v="173761"/>
    <n v="0"/>
    <s v="Blairfurt"/>
    <s v="NV"/>
    <s v="Germany"/>
    <n v="3"/>
    <n v="2"/>
    <x v="1"/>
    <x v="0"/>
    <n v="0.67617575589117274"/>
    <s v="Review"/>
  </r>
  <r>
    <n v="1203"/>
    <n v="58"/>
    <s v="Non-binary"/>
    <x v="2"/>
    <x v="3"/>
    <n v="44271"/>
    <n v="798"/>
    <n v="38971"/>
    <x v="1"/>
    <x v="2"/>
    <n v="3"/>
    <s v="Excellent"/>
    <n v="26056.207246777743"/>
    <n v="0.58856152440147602"/>
    <n v="0.52438876703849724"/>
    <n v="74317"/>
    <n v="1"/>
    <s v="Port Sandraburgh"/>
    <s v="CT"/>
    <s v="Brazil"/>
    <n v="0"/>
    <n v="1"/>
    <x v="1"/>
    <x v="0"/>
    <n v="0.67322045593852442"/>
    <s v="Review"/>
  </r>
  <r>
    <n v="1204"/>
    <n v="52"/>
    <s v="Non-binary"/>
    <x v="1"/>
    <x v="0"/>
    <n v="0"/>
    <n v="0"/>
    <n v="14270"/>
    <x v="0"/>
    <x v="1"/>
    <n v="14"/>
    <s v="Poor"/>
    <n v="0"/>
    <n v="0.12541078203944001"/>
    <n v="0.1584886381305671"/>
    <n v="90038"/>
    <n v="0"/>
    <s v="New David"/>
    <s v="CT"/>
    <s v="Albania"/>
    <n v="3"/>
    <n v="0"/>
    <x v="1"/>
    <x v="0"/>
    <n v="0.43067903776205463"/>
    <s v="Reject"/>
  </r>
  <r>
    <n v="1205"/>
    <n v="25"/>
    <s v="Male"/>
    <x v="3"/>
    <x v="1"/>
    <n v="112724"/>
    <n v="665"/>
    <n v="32967"/>
    <x v="2"/>
    <x v="0"/>
    <n v="3"/>
    <s v="Poor"/>
    <n v="29725.052180475112"/>
    <n v="0.26369763475812702"/>
    <n v="0.1143080043688563"/>
    <n v="288405"/>
    <n v="0"/>
    <s v="South Michael"/>
    <s v="PA"/>
    <s v="Hong Kong"/>
    <n v="4"/>
    <n v="2"/>
    <x v="0"/>
    <x v="0"/>
    <n v="0.69358466425434617"/>
    <s v="Review"/>
  </r>
  <r>
    <n v="1206"/>
    <n v="64"/>
    <s v="Female"/>
    <x v="3"/>
    <x v="2"/>
    <n v="61120"/>
    <n v="607"/>
    <n v="27816"/>
    <x v="3"/>
    <x v="1"/>
    <n v="2"/>
    <s v="Fair"/>
    <n v="29013.596091921423"/>
    <n v="0.47469888893850498"/>
    <n v="0.12183434803556568"/>
    <n v="228310"/>
    <n v="4"/>
    <s v="Fullermouth"/>
    <s v="OR"/>
    <s v="Timor-Leste"/>
    <n v="4"/>
    <n v="0"/>
    <x v="0"/>
    <x v="0"/>
    <n v="0.60300124148911316"/>
    <s v="Review"/>
  </r>
  <r>
    <n v="1207"/>
    <n v="35"/>
    <s v="Male"/>
    <x v="2"/>
    <x v="3"/>
    <n v="100263"/>
    <n v="614"/>
    <n v="32278"/>
    <x v="3"/>
    <x v="2"/>
    <n v="11"/>
    <s v="Excellent"/>
    <n v="40193.095712361814"/>
    <n v="0.400876651530094"/>
    <n v="0.22540030585951412"/>
    <n v="143203"/>
    <n v="3"/>
    <s v="Heathershire"/>
    <s v="KY"/>
    <s v="Vietnam"/>
    <n v="0"/>
    <n v="2"/>
    <x v="1"/>
    <x v="2"/>
    <n v="0.70754583225795786"/>
    <s v="Approve"/>
  </r>
  <r>
    <n v="1208"/>
    <n v="40"/>
    <s v="Non-binary"/>
    <x v="0"/>
    <x v="0"/>
    <n v="106728"/>
    <n v="788"/>
    <n v="20740"/>
    <x v="3"/>
    <x v="0"/>
    <n v="18"/>
    <s v="Excellent"/>
    <n v="14914.604572036014"/>
    <n v="0.13974406502544801"/>
    <n v="0.13646173281398041"/>
    <n v="151984"/>
    <n v="0"/>
    <s v="Johnsonside"/>
    <s v="RI"/>
    <s v="Latvia"/>
    <n v="0"/>
    <n v="1"/>
    <x v="0"/>
    <x v="3"/>
    <n v="0.88100665615179174"/>
    <s v="Approve"/>
  </r>
  <r>
    <n v="1209"/>
    <n v="64"/>
    <s v="Female"/>
    <x v="1"/>
    <x v="2"/>
    <n v="80563"/>
    <n v="780"/>
    <n v="33424"/>
    <x v="3"/>
    <x v="0"/>
    <n v="6"/>
    <s v="Fair"/>
    <n v="11486.459779337672"/>
    <n v="0.142577359077215"/>
    <n v="0.14430408165027503"/>
    <n v="231622"/>
    <n v="1"/>
    <s v="South Cynthiashire"/>
    <s v="FM"/>
    <s v="Liberia"/>
    <n v="2"/>
    <n v="0"/>
    <x v="1"/>
    <x v="0"/>
    <n v="0.77503264261344706"/>
    <s v="Approve"/>
  </r>
  <r>
    <n v="1210"/>
    <n v="67"/>
    <s v="Female"/>
    <x v="1"/>
    <x v="1"/>
    <n v="111123"/>
    <n v="0"/>
    <n v="33935"/>
    <x v="2"/>
    <x v="2"/>
    <n v="15"/>
    <s v="Fair"/>
    <n v="11767.640856443"/>
    <n v="0.10589743668226199"/>
    <n v="0.29616344626555652"/>
    <n v="114582"/>
    <n v="0"/>
    <s v="Kimberlytown"/>
    <s v="NY"/>
    <s v="Niger"/>
    <n v="1"/>
    <n v="2"/>
    <x v="1"/>
    <x v="2"/>
    <n v="0.40899807974221014"/>
    <s v="Reject"/>
  </r>
  <r>
    <n v="1211"/>
    <n v="53"/>
    <s v="Male"/>
    <x v="1"/>
    <x v="2"/>
    <n v="66371"/>
    <n v="659"/>
    <n v="44866"/>
    <x v="3"/>
    <x v="1"/>
    <n v="10"/>
    <s v="Poor"/>
    <n v="23109.206742047561"/>
    <n v="0.34818228958502301"/>
    <n v="2.0878589045558194"/>
    <n v="21489"/>
    <n v="0"/>
    <s v="East Kirkfurt"/>
    <s v="MO"/>
    <s v="Yemen"/>
    <n v="3"/>
    <n v="1"/>
    <x v="1"/>
    <x v="0"/>
    <n v="0.27086242110221814"/>
    <s v="Reject"/>
  </r>
  <r>
    <n v="1212"/>
    <n v="45"/>
    <s v="Female"/>
    <x v="0"/>
    <x v="1"/>
    <n v="118980"/>
    <n v="0"/>
    <n v="17538"/>
    <x v="2"/>
    <x v="2"/>
    <n v="14"/>
    <s v="Poor"/>
    <n v="23596.027841387622"/>
    <n v="0.19831927921825199"/>
    <n v="5.9987481230396669E-2"/>
    <n v="292361"/>
    <n v="0"/>
    <s v="Margaretmouth"/>
    <s v="NH"/>
    <s v="Papua New Guinea"/>
    <n v="0"/>
    <n v="2"/>
    <x v="0"/>
    <x v="2"/>
    <n v="0.52850671998844512"/>
    <s v="Reject"/>
  </r>
  <r>
    <n v="1213"/>
    <n v="42"/>
    <s v="Male"/>
    <x v="0"/>
    <x v="3"/>
    <n v="82979"/>
    <n v="772"/>
    <n v="22896"/>
    <x v="2"/>
    <x v="1"/>
    <n v="5"/>
    <s v="Excellent"/>
    <n v="16092.915490366897"/>
    <n v="0.19393961713646701"/>
    <n v="0.10776160286912444"/>
    <n v="212469"/>
    <n v="0"/>
    <s v="Chrismouth"/>
    <s v="OR"/>
    <s v="Albania"/>
    <n v="3"/>
    <n v="0"/>
    <x v="0"/>
    <x v="0"/>
    <n v="0.76337690539634617"/>
    <s v="Approve"/>
  </r>
  <r>
    <n v="1214"/>
    <n v="40"/>
    <s v="Non-binary"/>
    <x v="3"/>
    <x v="1"/>
    <n v="55851"/>
    <n v="0"/>
    <n v="14103"/>
    <x v="3"/>
    <x v="2"/>
    <n v="0"/>
    <s v="Fair"/>
    <n v="22573.295681946311"/>
    <n v="0.40416994649954902"/>
    <n v="5.8320961718985848E-2"/>
    <n v="241817"/>
    <n v="0"/>
    <s v="New William"/>
    <s v="WV"/>
    <s v="Mauritius"/>
    <n v="2"/>
    <n v="2"/>
    <x v="1"/>
    <x v="2"/>
    <n v="0.3670848237063381"/>
    <s v="Reject"/>
  </r>
  <r>
    <n v="1215"/>
    <n v="56"/>
    <s v="Female"/>
    <x v="2"/>
    <x v="2"/>
    <n v="21267"/>
    <n v="678"/>
    <n v="36064"/>
    <x v="3"/>
    <x v="2"/>
    <n v="17"/>
    <s v="Excellent"/>
    <n v="11101.709479501795"/>
    <n v="0.52201577465095195"/>
    <n v="0.19510506156542815"/>
    <n v="184844"/>
    <n v="3"/>
    <s v="East Kaitlyn"/>
    <s v="IN"/>
    <s v="Christmas Island"/>
    <n v="3"/>
    <n v="0"/>
    <x v="2"/>
    <x v="0"/>
    <n v="0.6057075886249621"/>
    <s v="Review"/>
  </r>
  <r>
    <n v="1216"/>
    <n v="59"/>
    <s v="Female"/>
    <x v="3"/>
    <x v="0"/>
    <n v="104658"/>
    <n v="762"/>
    <n v="9120"/>
    <x v="1"/>
    <x v="1"/>
    <n v="2"/>
    <s v="Excellent"/>
    <n v="43856.984076497691"/>
    <n v="0.419050469878057"/>
    <n v="3.115381856316676E-2"/>
    <n v="292741"/>
    <n v="2"/>
    <s v="New Bradley"/>
    <s v="PR"/>
    <s v="Liberia"/>
    <n v="4"/>
    <n v="0"/>
    <x v="1"/>
    <x v="0"/>
    <n v="0.70672076199061618"/>
    <s v="Approve"/>
  </r>
  <r>
    <n v="1217"/>
    <n v="22"/>
    <s v="Non-binary"/>
    <x v="0"/>
    <x v="1"/>
    <n v="113095"/>
    <n v="669"/>
    <n v="0"/>
    <x v="3"/>
    <x v="2"/>
    <n v="8"/>
    <s v="Excellent"/>
    <n v="51647.172734290682"/>
    <n v="0.456670699273095"/>
    <n v="0"/>
    <n v="132476"/>
    <n v="3"/>
    <s v="Lake Ashleyfort"/>
    <s v="FL"/>
    <s v="Cyprus"/>
    <n v="2"/>
    <n v="0"/>
    <x v="0"/>
    <x v="0"/>
    <n v="0.6603321235514048"/>
    <s v="Review"/>
  </r>
  <r>
    <n v="1218"/>
    <n v="51"/>
    <s v="Male"/>
    <x v="3"/>
    <x v="3"/>
    <n v="0"/>
    <n v="698"/>
    <n v="0"/>
    <x v="2"/>
    <x v="2"/>
    <n v="6"/>
    <s v="Good"/>
    <n v="0"/>
    <n v="0.40316234918677601"/>
    <e v="#DIV/0!"/>
    <n v="0"/>
    <n v="2"/>
    <s v="Monicastad"/>
    <s v="MD"/>
    <s v="United Arab Emirates"/>
    <n v="0"/>
    <n v="2"/>
    <x v="2"/>
    <x v="1"/>
    <e v="#DIV/0!"/>
    <e v="#DIV/0!"/>
  </r>
  <r>
    <n v="1219"/>
    <n v="39"/>
    <s v="Male"/>
    <x v="3"/>
    <x v="1"/>
    <n v="96955"/>
    <n v="726"/>
    <n v="40171"/>
    <x v="1"/>
    <x v="1"/>
    <n v="0"/>
    <s v="Good"/>
    <n v="45813.233728874737"/>
    <n v="0.47252058923082602"/>
    <n v="0.18722676385872353"/>
    <n v="214558"/>
    <n v="1"/>
    <s v="Port Christinamouth"/>
    <s v="PA"/>
    <s v="Luxembourg"/>
    <n v="4"/>
    <n v="1"/>
    <x v="0"/>
    <x v="0"/>
    <n v="0.6434651371256741"/>
    <s v="Review"/>
  </r>
  <r>
    <n v="1220"/>
    <n v="50"/>
    <s v="Male"/>
    <x v="1"/>
    <x v="1"/>
    <n v="113870"/>
    <n v="789"/>
    <n v="9523"/>
    <x v="2"/>
    <x v="1"/>
    <n v="6"/>
    <s v="Fair"/>
    <n v="25539.263132633085"/>
    <n v="0.224284386867771"/>
    <e v="#DIV/0!"/>
    <n v="0"/>
    <n v="4"/>
    <s v="West Gregory"/>
    <s v="VA"/>
    <s v="Argentina"/>
    <n v="0"/>
    <n v="0"/>
    <x v="2"/>
    <x v="1"/>
    <e v="#DIV/0!"/>
    <e v="#DIV/0!"/>
  </r>
  <r>
    <n v="1221"/>
    <n v="18"/>
    <s v="Male"/>
    <x v="1"/>
    <x v="3"/>
    <n v="24447"/>
    <n v="614"/>
    <n v="0"/>
    <x v="3"/>
    <x v="2"/>
    <n v="11"/>
    <s v="Good"/>
    <n v="9208.0670114305813"/>
    <n v="0.37665427297544002"/>
    <n v="0"/>
    <n v="33146"/>
    <n v="3"/>
    <s v="Grayshire"/>
    <s v="PR"/>
    <s v="Suriname"/>
    <n v="0"/>
    <n v="0"/>
    <x v="1"/>
    <x v="0"/>
    <n v="0.75989260699625694"/>
    <s v="Approve"/>
  </r>
  <r>
    <n v="1222"/>
    <n v="61"/>
    <s v="Non-binary"/>
    <x v="1"/>
    <x v="1"/>
    <n v="33786"/>
    <n v="637"/>
    <n v="33114"/>
    <x v="3"/>
    <x v="0"/>
    <n v="15"/>
    <s v="Poor"/>
    <n v="19560.578299768378"/>
    <n v="0.57895513821607703"/>
    <e v="#DIV/0!"/>
    <n v="0"/>
    <n v="1"/>
    <s v="Port Zachary"/>
    <s v="ME"/>
    <s v="Luxembourg"/>
    <n v="1"/>
    <n v="1"/>
    <x v="0"/>
    <x v="1"/>
    <e v="#DIV/0!"/>
    <e v="#DIV/0!"/>
  </r>
  <r>
    <n v="1223"/>
    <n v="24"/>
    <s v="Male"/>
    <x v="1"/>
    <x v="2"/>
    <n v="107973"/>
    <n v="790"/>
    <n v="38758"/>
    <x v="1"/>
    <x v="0"/>
    <n v="4"/>
    <s v="Good"/>
    <n v="50345.748945322171"/>
    <n v="0.466280912314395"/>
    <n v="0.15569901457845409"/>
    <n v="248929"/>
    <n v="2"/>
    <s v="Martinborough"/>
    <s v="ME"/>
    <s v="Bangladesh"/>
    <n v="0"/>
    <n v="0"/>
    <x v="0"/>
    <x v="0"/>
    <n v="0.78008703450110184"/>
    <s v="Approve"/>
  </r>
  <r>
    <n v="1224"/>
    <n v="40"/>
    <s v="Male"/>
    <x v="1"/>
    <x v="2"/>
    <n v="53428"/>
    <n v="799"/>
    <n v="0"/>
    <x v="3"/>
    <x v="2"/>
    <n v="10"/>
    <s v="Poor"/>
    <n v="24273.664931594511"/>
    <n v="0.45432479096343698"/>
    <n v="0"/>
    <n v="64534"/>
    <n v="4"/>
    <s v="West Charlesfurt"/>
    <s v="IN"/>
    <s v="Cote d'Ivoire"/>
    <n v="0"/>
    <n v="2"/>
    <x v="1"/>
    <x v="0"/>
    <n v="0.81881367382208003"/>
    <s v="Approve"/>
  </r>
  <r>
    <n v="1225"/>
    <n v="47"/>
    <s v="Female"/>
    <x v="2"/>
    <x v="1"/>
    <n v="105478"/>
    <n v="781"/>
    <n v="37794"/>
    <x v="1"/>
    <x v="2"/>
    <n v="3"/>
    <s v="Fair"/>
    <n v="36982.418532670665"/>
    <n v="0.35061736601633198"/>
    <e v="#DIV/0!"/>
    <n v="0"/>
    <n v="4"/>
    <s v="Dunnview"/>
    <s v="WI"/>
    <s v="Faroe Islands"/>
    <n v="2"/>
    <n v="1"/>
    <x v="1"/>
    <x v="1"/>
    <e v="#DIV/0!"/>
    <e v="#DIV/0!"/>
  </r>
  <r>
    <n v="1226"/>
    <n v="23"/>
    <s v="Female"/>
    <x v="1"/>
    <x v="2"/>
    <n v="51509"/>
    <n v="654"/>
    <n v="31579"/>
    <x v="1"/>
    <x v="1"/>
    <n v="1"/>
    <s v="Good"/>
    <n v="8636.6380663495402"/>
    <n v="0.167672408051982"/>
    <n v="0.351186041080504"/>
    <n v="89921"/>
    <n v="0"/>
    <s v="Yateshaven"/>
    <s v="CO"/>
    <s v="Western Sahara"/>
    <n v="4"/>
    <n v="2"/>
    <x v="0"/>
    <x v="0"/>
    <n v="0.67012773603497133"/>
    <s v="Review"/>
  </r>
  <r>
    <n v="1227"/>
    <n v="19"/>
    <s v="Male"/>
    <x v="0"/>
    <x v="1"/>
    <n v="110546"/>
    <n v="764"/>
    <n v="38743"/>
    <x v="0"/>
    <x v="2"/>
    <n v="11"/>
    <s v="Good"/>
    <n v="58958.767464000877"/>
    <n v="0.53334148195322195"/>
    <n v="0.23693416015362223"/>
    <n v="163518"/>
    <n v="4"/>
    <s v="Jamesstad"/>
    <s v="DC"/>
    <s v="Burkina Faso"/>
    <n v="1"/>
    <n v="0"/>
    <x v="0"/>
    <x v="0"/>
    <n v="0.63216627893886457"/>
    <s v="Review"/>
  </r>
  <r>
    <n v="1228"/>
    <n v="25"/>
    <s v="Male"/>
    <x v="2"/>
    <x v="0"/>
    <n v="60194"/>
    <n v="735"/>
    <n v="17850"/>
    <x v="3"/>
    <x v="2"/>
    <n v="17"/>
    <s v="Good"/>
    <n v="14746.718733845822"/>
    <n v="0.24498652247476199"/>
    <n v="0.11002761477390403"/>
    <n v="162232"/>
    <n v="0"/>
    <s v="South Gregory"/>
    <s v="OH"/>
    <s v="Suriname"/>
    <n v="1"/>
    <n v="0"/>
    <x v="1"/>
    <x v="3"/>
    <n v="0.7311651869694572"/>
    <s v="Approve"/>
  </r>
  <r>
    <n v="1229"/>
    <n v="62"/>
    <s v="Male"/>
    <x v="2"/>
    <x v="0"/>
    <n v="86126"/>
    <n v="614"/>
    <n v="32243"/>
    <x v="3"/>
    <x v="1"/>
    <n v="18"/>
    <s v="Poor"/>
    <n v="22447.282172189349"/>
    <n v="0.26063305125269198"/>
    <n v="0.24965543941153698"/>
    <n v="129150"/>
    <n v="4"/>
    <s v="Powellstad"/>
    <s v="MI"/>
    <s v="Bosnia and Herzegovina"/>
    <n v="3"/>
    <n v="2"/>
    <x v="0"/>
    <x v="0"/>
    <n v="0.64476788563077392"/>
    <s v="Review"/>
  </r>
  <r>
    <n v="1230"/>
    <n v="32"/>
    <s v="Male"/>
    <x v="1"/>
    <x v="3"/>
    <n v="67249"/>
    <n v="608"/>
    <n v="41939"/>
    <x v="3"/>
    <x v="0"/>
    <n v="12"/>
    <s v="Fair"/>
    <n v="11102.945315113349"/>
    <n v="0.16510201363757601"/>
    <n v="0.3469818314193997"/>
    <n v="120868"/>
    <n v="1"/>
    <s v="New Shawn"/>
    <s v="SC"/>
    <s v="Bangladesh"/>
    <n v="4"/>
    <n v="1"/>
    <x v="0"/>
    <x v="0"/>
    <n v="0.65129525184706949"/>
    <s v="Review"/>
  </r>
  <r>
    <n v="1231"/>
    <n v="43"/>
    <s v="Female"/>
    <x v="3"/>
    <x v="3"/>
    <n v="60498"/>
    <n v="726"/>
    <n v="38027"/>
    <x v="1"/>
    <x v="1"/>
    <n v="14"/>
    <s v="Excellent"/>
    <n v="12671.689950125783"/>
    <n v="0.20945634483992501"/>
    <e v="#DIV/0!"/>
    <n v="0"/>
    <n v="2"/>
    <s v="Morrisborough"/>
    <s v="HI"/>
    <s v="Slovenia"/>
    <n v="4"/>
    <n v="0"/>
    <x v="0"/>
    <x v="1"/>
    <e v="#DIV/0!"/>
    <e v="#DIV/0!"/>
  </r>
  <r>
    <n v="1232"/>
    <n v="19"/>
    <s v="Male"/>
    <x v="3"/>
    <x v="1"/>
    <n v="23404"/>
    <n v="623"/>
    <n v="47752"/>
    <x v="1"/>
    <x v="0"/>
    <n v="3"/>
    <s v="Poor"/>
    <n v="5841.8382230584666"/>
    <n v="0.249608537987458"/>
    <n v="0.23140367710483722"/>
    <n v="206358"/>
    <n v="1"/>
    <s v="Johnnyberg"/>
    <s v="MN"/>
    <s v="Indonesia"/>
    <n v="0"/>
    <n v="1"/>
    <x v="0"/>
    <x v="2"/>
    <n v="0.75572559207168399"/>
    <s v="Approve"/>
  </r>
  <r>
    <n v="1233"/>
    <n v="35"/>
    <s v="Male"/>
    <x v="1"/>
    <x v="0"/>
    <n v="0"/>
    <n v="732"/>
    <n v="42213"/>
    <x v="0"/>
    <x v="2"/>
    <n v="17"/>
    <s v="Fair"/>
    <n v="0"/>
    <n v="0.45962834786828299"/>
    <n v="0.24140336831269837"/>
    <n v="174865"/>
    <n v="2"/>
    <s v="Williamhaven"/>
    <s v="DC"/>
    <s v="Samoa"/>
    <n v="0"/>
    <n v="1"/>
    <x v="0"/>
    <x v="0"/>
    <n v="0.73916415531030877"/>
    <s v="Approve"/>
  </r>
  <r>
    <n v="1234"/>
    <n v="62"/>
    <s v="Male"/>
    <x v="0"/>
    <x v="3"/>
    <n v="41951"/>
    <n v="768"/>
    <n v="40314"/>
    <x v="1"/>
    <x v="0"/>
    <n v="16"/>
    <s v="Poor"/>
    <n v="14125.619123333274"/>
    <n v="0.33671710145963801"/>
    <n v="0.2170465007349022"/>
    <n v="185739"/>
    <n v="0"/>
    <s v="West Philipland"/>
    <s v="AK"/>
    <s v="Denmark"/>
    <n v="2"/>
    <n v="2"/>
    <x v="0"/>
    <x v="0"/>
    <n v="0.69690890274846151"/>
    <s v="Review"/>
  </r>
  <r>
    <n v="1235"/>
    <n v="25"/>
    <s v="Female"/>
    <x v="2"/>
    <x v="3"/>
    <n v="60667"/>
    <n v="632"/>
    <n v="25786"/>
    <x v="3"/>
    <x v="2"/>
    <n v="11"/>
    <s v="Poor"/>
    <n v="9076.084340702213"/>
    <n v="0.14960496383045499"/>
    <n v="0.8394426720489615"/>
    <n v="30718"/>
    <n v="0"/>
    <s v="Bridgesborough"/>
    <s v="CT"/>
    <s v="Ukraine"/>
    <n v="0"/>
    <n v="1"/>
    <x v="0"/>
    <x v="2"/>
    <n v="0.66811886532996012"/>
    <s v="Review"/>
  </r>
  <r>
    <n v="1236"/>
    <n v="60"/>
    <s v="Non-binary"/>
    <x v="1"/>
    <x v="2"/>
    <n v="111729"/>
    <n v="0"/>
    <n v="0"/>
    <x v="2"/>
    <x v="1"/>
    <n v="9"/>
    <s v="Excellent"/>
    <n v="35492.695644746884"/>
    <n v="0.31766771066372101"/>
    <n v="0"/>
    <n v="200054"/>
    <n v="1"/>
    <s v="Chelseamouth"/>
    <s v="NJ"/>
    <s v="Libyan Arab Jamahiriya"/>
    <n v="0"/>
    <n v="2"/>
    <x v="0"/>
    <x v="0"/>
    <n v="0.50469968680088373"/>
    <s v="Reject"/>
  </r>
  <r>
    <n v="1237"/>
    <n v="27"/>
    <s v="Female"/>
    <x v="1"/>
    <x v="2"/>
    <n v="99158"/>
    <n v="797"/>
    <n v="19775"/>
    <x v="1"/>
    <x v="0"/>
    <n v="6"/>
    <s v="Good"/>
    <n v="20640.471046565599"/>
    <n v="0.20815739573776801"/>
    <n v="6.7483867004740086E-2"/>
    <n v="293033"/>
    <n v="0"/>
    <s v="Port Mary"/>
    <s v="FM"/>
    <s v="Moldova"/>
    <n v="0"/>
    <n v="2"/>
    <x v="2"/>
    <x v="3"/>
    <n v="0.87827823009994377"/>
    <s v="Approve"/>
  </r>
  <r>
    <n v="1238"/>
    <n v="24"/>
    <s v="Male"/>
    <x v="3"/>
    <x v="0"/>
    <n v="62120"/>
    <n v="647"/>
    <n v="0"/>
    <x v="0"/>
    <x v="0"/>
    <n v="4"/>
    <s v="Excellent"/>
    <n v="30950.708023405627"/>
    <n v="0.49824063141348401"/>
    <n v="0"/>
    <n v="41318"/>
    <n v="4"/>
    <s v="Padillaport"/>
    <s v="VI"/>
    <s v="Moldova"/>
    <n v="4"/>
    <n v="2"/>
    <x v="0"/>
    <x v="0"/>
    <n v="0.6380833661315104"/>
    <s v="Review"/>
  </r>
  <r>
    <n v="1239"/>
    <n v="55"/>
    <s v="Non-binary"/>
    <x v="0"/>
    <x v="0"/>
    <n v="0"/>
    <n v="697"/>
    <n v="0"/>
    <x v="2"/>
    <x v="1"/>
    <n v="4"/>
    <s v="Fair"/>
    <n v="0"/>
    <n v="0.290708463933877"/>
    <n v="0"/>
    <n v="266754"/>
    <n v="0"/>
    <s v="Michaelfort"/>
    <s v="ND"/>
    <s v="Maldives"/>
    <n v="3"/>
    <n v="1"/>
    <x v="0"/>
    <x v="0"/>
    <n v="0.72256523859761468"/>
    <s v="Approve"/>
  </r>
  <r>
    <n v="1240"/>
    <n v="62"/>
    <s v="Female"/>
    <x v="3"/>
    <x v="3"/>
    <n v="89854"/>
    <n v="749"/>
    <n v="19542"/>
    <x v="3"/>
    <x v="2"/>
    <n v="16"/>
    <s v="Poor"/>
    <n v="32858.634612725356"/>
    <n v="0.36568916923815697"/>
    <n v="0.1349622917760159"/>
    <n v="144796"/>
    <n v="0"/>
    <s v="Port Michaelport"/>
    <s v="OK"/>
    <s v="Guyana"/>
    <n v="0"/>
    <n v="2"/>
    <x v="0"/>
    <x v="3"/>
    <n v="0.79618967976223853"/>
    <s v="Approve"/>
  </r>
  <r>
    <n v="1241"/>
    <n v="58"/>
    <s v="Female"/>
    <x v="0"/>
    <x v="3"/>
    <n v="0"/>
    <n v="0"/>
    <n v="43946"/>
    <x v="3"/>
    <x v="1"/>
    <n v="12"/>
    <s v="Excellent"/>
    <n v="0"/>
    <n v="0.57009513272428103"/>
    <n v="0.18402154022670839"/>
    <n v="238809"/>
    <n v="1"/>
    <s v="Marialand"/>
    <s v="HI"/>
    <s v="Pakistan"/>
    <n v="3"/>
    <n v="0"/>
    <x v="0"/>
    <x v="0"/>
    <n v="0.29216715213737399"/>
    <s v="Reject"/>
  </r>
  <r>
    <n v="1242"/>
    <n v="24"/>
    <s v="Male"/>
    <x v="3"/>
    <x v="2"/>
    <n v="0"/>
    <n v="660"/>
    <n v="7855"/>
    <x v="3"/>
    <x v="0"/>
    <n v="6"/>
    <s v="Poor"/>
    <n v="0"/>
    <n v="0.51176910401523101"/>
    <e v="#DIV/0!"/>
    <n v="0"/>
    <n v="2"/>
    <s v="Wilsonview"/>
    <s v="NJ"/>
    <s v="Estonia"/>
    <n v="0"/>
    <n v="1"/>
    <x v="1"/>
    <x v="1"/>
    <e v="#DIV/0!"/>
    <e v="#DIV/0!"/>
  </r>
  <r>
    <n v="1243"/>
    <n v="53"/>
    <s v="Male"/>
    <x v="2"/>
    <x v="1"/>
    <n v="109333"/>
    <n v="662"/>
    <n v="23378"/>
    <x v="1"/>
    <x v="1"/>
    <n v="1"/>
    <s v="Poor"/>
    <n v="37874.928820355839"/>
    <n v="0.346418088046206"/>
    <n v="0.3200361406198664"/>
    <n v="73048"/>
    <n v="2"/>
    <s v="Bradmouth"/>
    <s v="SC"/>
    <s v="Seychelles"/>
    <n v="0"/>
    <n v="1"/>
    <x v="0"/>
    <x v="2"/>
    <n v="0.72628956768438713"/>
    <s v="Approve"/>
  </r>
  <r>
    <n v="1244"/>
    <n v="60"/>
    <s v="Non-binary"/>
    <x v="1"/>
    <x v="1"/>
    <n v="0"/>
    <n v="682"/>
    <n v="21833"/>
    <x v="2"/>
    <x v="2"/>
    <n v="1"/>
    <s v="Good"/>
    <n v="0"/>
    <n v="0.431037209878112"/>
    <n v="0.14264620370188885"/>
    <n v="153057"/>
    <n v="3"/>
    <s v="Greenstad"/>
    <s v="CO"/>
    <s v="North Macedonia"/>
    <n v="4"/>
    <n v="2"/>
    <x v="2"/>
    <x v="0"/>
    <n v="0.64527070740729975"/>
    <s v="Review"/>
  </r>
  <r>
    <n v="1245"/>
    <n v="68"/>
    <s v="Non-binary"/>
    <x v="1"/>
    <x v="1"/>
    <n v="0"/>
    <n v="729"/>
    <n v="41950"/>
    <x v="1"/>
    <x v="2"/>
    <n v="11"/>
    <s v="Poor"/>
    <n v="0"/>
    <n v="0.47728035345748199"/>
    <n v="0.18221463537526658"/>
    <n v="230223"/>
    <n v="2"/>
    <s v="Karenstad"/>
    <s v="IL"/>
    <s v="Pitcairn Islands"/>
    <n v="2"/>
    <n v="1"/>
    <x v="1"/>
    <x v="0"/>
    <n v="0.64437296688770218"/>
    <s v="Review"/>
  </r>
  <r>
    <n v="1246"/>
    <n v="41"/>
    <s v="Non-binary"/>
    <x v="0"/>
    <x v="1"/>
    <n v="102045"/>
    <n v="646"/>
    <n v="28375"/>
    <x v="0"/>
    <x v="2"/>
    <n v="0"/>
    <s v="Good"/>
    <n v="10452.997179486449"/>
    <n v="0.102435172516894"/>
    <e v="#DIV/0!"/>
    <n v="0"/>
    <n v="4"/>
    <s v="Joshuabury"/>
    <s v="AR"/>
    <s v="Solomon Islands"/>
    <n v="0"/>
    <n v="2"/>
    <x v="1"/>
    <x v="1"/>
    <e v="#DIV/0!"/>
    <e v="#DIV/0!"/>
  </r>
  <r>
    <n v="1247"/>
    <n v="32"/>
    <s v="Female"/>
    <x v="1"/>
    <x v="3"/>
    <n v="29402"/>
    <n v="617"/>
    <n v="8931"/>
    <x v="1"/>
    <x v="2"/>
    <n v="0"/>
    <s v="Fair"/>
    <n v="14867.266030632649"/>
    <n v="0.50565492247577204"/>
    <n v="4.0801129329209512E-2"/>
    <n v="218891"/>
    <n v="0"/>
    <s v="Shawnmouth"/>
    <s v="IA"/>
    <s v="Costa Rica"/>
    <n v="0"/>
    <n v="1"/>
    <x v="1"/>
    <x v="2"/>
    <n v="0.71436551961364869"/>
    <s v="Approve"/>
  </r>
  <r>
    <n v="1248"/>
    <n v="45"/>
    <s v="Female"/>
    <x v="3"/>
    <x v="3"/>
    <n v="51712"/>
    <n v="785"/>
    <n v="41709"/>
    <x v="0"/>
    <x v="1"/>
    <n v="4"/>
    <s v="Excellent"/>
    <n v="19423.87587350906"/>
    <n v="0.37561641153908298"/>
    <n v="0.93033993576017127"/>
    <n v="44832"/>
    <n v="4"/>
    <s v="Port Jacqueline"/>
    <s v="IN"/>
    <s v="Costa Rica"/>
    <n v="1"/>
    <n v="2"/>
    <x v="2"/>
    <x v="0"/>
    <n v="0.55013597827512972"/>
    <s v="Reject"/>
  </r>
  <r>
    <n v="1249"/>
    <n v="58"/>
    <s v="Non-binary"/>
    <x v="3"/>
    <x v="1"/>
    <n v="57429"/>
    <n v="628"/>
    <n v="26857"/>
    <x v="0"/>
    <x v="0"/>
    <n v="13"/>
    <s v="Good"/>
    <n v="26080.86230783071"/>
    <n v="0.45414097943252901"/>
    <n v="9.199682119931217E-2"/>
    <n v="291934"/>
    <n v="0"/>
    <s v="West Crystal"/>
    <s v="VT"/>
    <s v="Honduras"/>
    <n v="1"/>
    <n v="1"/>
    <x v="1"/>
    <x v="2"/>
    <n v="0.62446945304149004"/>
    <s v="Review"/>
  </r>
  <r>
    <n v="1250"/>
    <n v="19"/>
    <s v="Male"/>
    <x v="0"/>
    <x v="2"/>
    <n v="66746"/>
    <n v="0"/>
    <n v="29139"/>
    <x v="2"/>
    <x v="0"/>
    <n v="13"/>
    <s v="Poor"/>
    <n v="21953.246662297744"/>
    <n v="0.32890730024717202"/>
    <e v="#DIV/0!"/>
    <n v="0"/>
    <n v="1"/>
    <s v="Port Robert"/>
    <s v="FL"/>
    <s v="Armenia"/>
    <n v="2"/>
    <n v="1"/>
    <x v="1"/>
    <x v="1"/>
    <e v="#DIV/0!"/>
    <e v="#DIV/0!"/>
  </r>
  <r>
    <n v="1251"/>
    <n v="33"/>
    <s v="Male"/>
    <x v="1"/>
    <x v="0"/>
    <n v="48071"/>
    <n v="619"/>
    <n v="12598"/>
    <x v="1"/>
    <x v="1"/>
    <n v="19"/>
    <s v="Poor"/>
    <n v="7557.3664436446034"/>
    <n v="0.157212590618972"/>
    <n v="9.4115361916074614E-2"/>
    <n v="133857"/>
    <n v="0"/>
    <s v="Brandonborough"/>
    <s v="NM"/>
    <s v="Chad"/>
    <n v="4"/>
    <n v="1"/>
    <x v="0"/>
    <x v="0"/>
    <n v="0.70912426154220454"/>
    <s v="Approve"/>
  </r>
  <r>
    <n v="1252"/>
    <n v="25"/>
    <s v="Male"/>
    <x v="1"/>
    <x v="1"/>
    <n v="0"/>
    <n v="796"/>
    <n v="26214"/>
    <x v="3"/>
    <x v="1"/>
    <n v="13"/>
    <s v="Good"/>
    <n v="0"/>
    <n v="0.17612532068504899"/>
    <n v="0.31895943348015476"/>
    <n v="82186"/>
    <n v="2"/>
    <s v="North Hollyfort"/>
    <s v="NJ"/>
    <s v="Ireland"/>
    <n v="0"/>
    <n v="2"/>
    <x v="0"/>
    <x v="0"/>
    <n v="0.8371482948762321"/>
    <s v="Approve"/>
  </r>
  <r>
    <n v="1253"/>
    <n v="41"/>
    <s v="Male"/>
    <x v="2"/>
    <x v="0"/>
    <n v="0"/>
    <n v="790"/>
    <n v="17398"/>
    <x v="1"/>
    <x v="0"/>
    <n v="1"/>
    <s v="Fair"/>
    <n v="0"/>
    <n v="0.35106900698972798"/>
    <n v="8.1591881143543182E-2"/>
    <n v="213232"/>
    <n v="4"/>
    <s v="Port Kaylahaven"/>
    <s v="MO"/>
    <s v="San Marino"/>
    <n v="2"/>
    <n v="1"/>
    <x v="0"/>
    <x v="0"/>
    <n v="0.72947203278548411"/>
    <s v="Approve"/>
  </r>
  <r>
    <n v="1254"/>
    <n v="22"/>
    <s v="Non-binary"/>
    <x v="2"/>
    <x v="0"/>
    <n v="0"/>
    <n v="669"/>
    <n v="33489"/>
    <x v="2"/>
    <x v="1"/>
    <n v="3"/>
    <s v="Poor"/>
    <n v="0"/>
    <n v="0.27215716884204799"/>
    <n v="0.11633052890460542"/>
    <n v="287878"/>
    <n v="3"/>
    <s v="Port Laurentown"/>
    <s v="FL"/>
    <s v="Egypt"/>
    <n v="1"/>
    <n v="0"/>
    <x v="1"/>
    <x v="0"/>
    <n v="0.6924200768997979"/>
    <s v="Review"/>
  </r>
  <r>
    <n v="1255"/>
    <n v="22"/>
    <s v="Non-binary"/>
    <x v="3"/>
    <x v="0"/>
    <n v="0"/>
    <n v="676"/>
    <n v="16207"/>
    <x v="3"/>
    <x v="2"/>
    <n v="16"/>
    <s v="Excellent"/>
    <n v="0"/>
    <n v="0.33696444450726398"/>
    <e v="#DIV/0!"/>
    <n v="0"/>
    <n v="3"/>
    <s v="Staceystad"/>
    <s v="KS"/>
    <s v="Angola"/>
    <n v="4"/>
    <n v="0"/>
    <x v="0"/>
    <x v="1"/>
    <e v="#DIV/0!"/>
    <e v="#DIV/0!"/>
  </r>
  <r>
    <n v="1256"/>
    <n v="23"/>
    <s v="Female"/>
    <x v="1"/>
    <x v="1"/>
    <n v="101983"/>
    <n v="708"/>
    <n v="0"/>
    <x v="2"/>
    <x v="0"/>
    <n v="6"/>
    <s v="Excellent"/>
    <n v="48581.00276159963"/>
    <n v="0.47636373475578903"/>
    <n v="0"/>
    <n v="202361"/>
    <n v="4"/>
    <s v="Solisside"/>
    <s v="OR"/>
    <s v="Italy"/>
    <n v="0"/>
    <n v="2"/>
    <x v="0"/>
    <x v="0"/>
    <n v="0.77175754623992987"/>
    <s v="Approve"/>
  </r>
  <r>
    <n v="1257"/>
    <n v="33"/>
    <s v="Non-binary"/>
    <x v="2"/>
    <x v="0"/>
    <n v="0"/>
    <n v="795"/>
    <n v="23424"/>
    <x v="1"/>
    <x v="0"/>
    <n v="0"/>
    <s v="Excellent"/>
    <n v="0"/>
    <n v="0.246536118287394"/>
    <n v="0.2209061073597646"/>
    <n v="106036"/>
    <n v="2"/>
    <s v="Ambershire"/>
    <s v="NJ"/>
    <s v="Seychelles"/>
    <n v="1"/>
    <n v="2"/>
    <x v="0"/>
    <x v="0"/>
    <n v="0.73519127637516224"/>
    <s v="Approve"/>
  </r>
  <r>
    <n v="1258"/>
    <n v="58"/>
    <s v="Male"/>
    <x v="1"/>
    <x v="0"/>
    <n v="30027"/>
    <n v="0"/>
    <n v="39926"/>
    <x v="2"/>
    <x v="0"/>
    <n v="18"/>
    <s v="Fair"/>
    <n v="17570.294486680366"/>
    <n v="0.58514984802612202"/>
    <n v="0.23764627453781412"/>
    <n v="168006"/>
    <n v="2"/>
    <s v="Jackfort"/>
    <s v="ID"/>
    <s v="Moldova"/>
    <n v="4"/>
    <n v="1"/>
    <x v="0"/>
    <x v="0"/>
    <n v="0.27692579068460055"/>
    <s v="Reject"/>
  </r>
  <r>
    <n v="1259"/>
    <n v="44"/>
    <s v="Female"/>
    <x v="2"/>
    <x v="3"/>
    <n v="0"/>
    <n v="678"/>
    <n v="29793"/>
    <x v="2"/>
    <x v="1"/>
    <n v="0"/>
    <s v="Good"/>
    <n v="0"/>
    <n v="0.26439159919706201"/>
    <n v="0.13422023597677174"/>
    <n v="221971"/>
    <n v="1"/>
    <s v="South Jennifer"/>
    <s v="IL"/>
    <s v="Uzbekistan"/>
    <n v="2"/>
    <n v="1"/>
    <x v="0"/>
    <x v="0"/>
    <n v="0.69517180637886045"/>
    <s v="Review"/>
  </r>
  <r>
    <n v="1260"/>
    <n v="60"/>
    <s v="Non-binary"/>
    <x v="2"/>
    <x v="1"/>
    <n v="36204"/>
    <n v="607"/>
    <n v="7433"/>
    <x v="2"/>
    <x v="1"/>
    <n v="2"/>
    <s v="Excellent"/>
    <n v="19588.858087976401"/>
    <n v="0.54106888984577395"/>
    <e v="#DIV/0!"/>
    <n v="0"/>
    <n v="0"/>
    <s v="Schneiderhaven"/>
    <s v="CO"/>
    <s v="Montenegro"/>
    <n v="2"/>
    <n v="2"/>
    <x v="0"/>
    <x v="1"/>
    <e v="#DIV/0!"/>
    <e v="#DIV/0!"/>
  </r>
  <r>
    <n v="1261"/>
    <n v="42"/>
    <s v="Non-binary"/>
    <x v="1"/>
    <x v="3"/>
    <n v="33003"/>
    <n v="669"/>
    <n v="17027"/>
    <x v="2"/>
    <x v="2"/>
    <n v="9"/>
    <s v="Poor"/>
    <n v="13172.895701659741"/>
    <n v="0.39914237195587499"/>
    <e v="#DIV/0!"/>
    <n v="0"/>
    <n v="4"/>
    <s v="Kristinashire"/>
    <s v="WY"/>
    <s v="Sierra Leone"/>
    <n v="1"/>
    <n v="0"/>
    <x v="0"/>
    <x v="1"/>
    <e v="#DIV/0!"/>
    <e v="#DIV/0!"/>
  </r>
  <r>
    <n v="1262"/>
    <n v="30"/>
    <s v="Male"/>
    <x v="3"/>
    <x v="1"/>
    <n v="62586"/>
    <n v="760"/>
    <n v="18234"/>
    <x v="1"/>
    <x v="0"/>
    <n v="14"/>
    <s v="Good"/>
    <n v="33347.62039294577"/>
    <n v="0.53282875392173601"/>
    <n v="0.10882981390185383"/>
    <n v="167546"/>
    <n v="3"/>
    <s v="New Maria"/>
    <s v="NV"/>
    <s v="Pakistan"/>
    <n v="0"/>
    <n v="2"/>
    <x v="2"/>
    <x v="0"/>
    <n v="0.75616318882088618"/>
    <s v="Approve"/>
  </r>
  <r>
    <n v="1263"/>
    <n v="49"/>
    <s v="Female"/>
    <x v="2"/>
    <x v="1"/>
    <n v="43390"/>
    <n v="632"/>
    <n v="28746"/>
    <x v="3"/>
    <x v="1"/>
    <n v="2"/>
    <s v="Excellent"/>
    <n v="8515.1157848643943"/>
    <n v="0.196246042518193"/>
    <n v="0.10715244229736984"/>
    <n v="268272"/>
    <n v="0"/>
    <s v="New Derek"/>
    <s v="PW"/>
    <s v="Mexico"/>
    <n v="4"/>
    <n v="1"/>
    <x v="1"/>
    <x v="0"/>
    <n v="0.70058458767395704"/>
    <s v="Approve"/>
  </r>
  <r>
    <n v="1264"/>
    <n v="55"/>
    <s v="Female"/>
    <x v="2"/>
    <x v="1"/>
    <n v="47041"/>
    <n v="725"/>
    <n v="10072"/>
    <x v="1"/>
    <x v="1"/>
    <n v="19"/>
    <s v="Fair"/>
    <n v="19818.860186636874"/>
    <n v="0.42131035026119501"/>
    <n v="7.9851586408105663E-2"/>
    <n v="126134"/>
    <n v="1"/>
    <s v="Jamesview"/>
    <s v="WV"/>
    <s v="Svalbard &amp; Jan Mayen Islands"/>
    <n v="3"/>
    <n v="1"/>
    <x v="0"/>
    <x v="0"/>
    <n v="0.67985879986224262"/>
    <s v="Review"/>
  </r>
  <r>
    <n v="1265"/>
    <n v="29"/>
    <s v="Female"/>
    <x v="3"/>
    <x v="3"/>
    <n v="46576"/>
    <n v="727"/>
    <n v="26001"/>
    <x v="0"/>
    <x v="2"/>
    <n v="10"/>
    <s v="Poor"/>
    <n v="7337.9627365437773"/>
    <n v="0.15754815219305601"/>
    <n v="0.15037911430108211"/>
    <n v="172903"/>
    <n v="0"/>
    <s v="Newtonshire"/>
    <s v="PW"/>
    <s v="Chile"/>
    <n v="0"/>
    <n v="0"/>
    <x v="1"/>
    <x v="3"/>
    <n v="0.84577084259297797"/>
    <s v="Approve"/>
  </r>
  <r>
    <n v="1266"/>
    <n v="52"/>
    <s v="Female"/>
    <x v="2"/>
    <x v="3"/>
    <n v="86863"/>
    <n v="0"/>
    <n v="10255"/>
    <x v="2"/>
    <x v="1"/>
    <n v="0"/>
    <s v="Poor"/>
    <n v="13964.637577269157"/>
    <n v="0.160766236225656"/>
    <n v="0.15402985971341884"/>
    <n v="66578"/>
    <n v="2"/>
    <s v="Andrewburgh"/>
    <s v="ME"/>
    <s v="Antarctica (the territory South of 60 deg S)"/>
    <n v="4"/>
    <n v="1"/>
    <x v="0"/>
    <x v="0"/>
    <n v="0.42096415718961944"/>
    <s v="Reject"/>
  </r>
  <r>
    <n v="1267"/>
    <n v="55"/>
    <s v="Non-binary"/>
    <x v="2"/>
    <x v="3"/>
    <n v="99810"/>
    <n v="0"/>
    <n v="33668"/>
    <x v="3"/>
    <x v="0"/>
    <n v="0"/>
    <s v="Excellent"/>
    <n v="17795.376595530939"/>
    <n v="0.17829252174662799"/>
    <e v="#DIV/0!"/>
    <n v="0"/>
    <n v="1"/>
    <s v="Port Monique"/>
    <s v="MN"/>
    <s v="Lesotho"/>
    <n v="2"/>
    <n v="2"/>
    <x v="0"/>
    <x v="1"/>
    <e v="#DIV/0!"/>
    <e v="#DIV/0!"/>
  </r>
  <r>
    <n v="1268"/>
    <n v="25"/>
    <s v="Non-binary"/>
    <x v="2"/>
    <x v="3"/>
    <n v="74325"/>
    <n v="0"/>
    <n v="0"/>
    <x v="1"/>
    <x v="1"/>
    <n v="5"/>
    <s v="Poor"/>
    <n v="19818.000516488108"/>
    <n v="0.26663976476943302"/>
    <n v="0"/>
    <n v="166929"/>
    <n v="0"/>
    <s v="Cantrellview"/>
    <s v="SC"/>
    <s v="Antigua and Barbuda"/>
    <n v="1"/>
    <n v="0"/>
    <x v="1"/>
    <x v="0"/>
    <n v="0.42000807056917011"/>
    <s v="Reject"/>
  </r>
  <r>
    <n v="1269"/>
    <n v="28"/>
    <s v="Male"/>
    <x v="2"/>
    <x v="0"/>
    <n v="68566"/>
    <n v="608"/>
    <n v="33336"/>
    <x v="1"/>
    <x v="1"/>
    <n v="9"/>
    <s v="Poor"/>
    <n v="16079.948428022977"/>
    <n v="0.234517813902269"/>
    <n v="0.24667386896745647"/>
    <n v="135142"/>
    <n v="0"/>
    <s v="Port Denisefort"/>
    <s v="AR"/>
    <s v="Western Sahara"/>
    <n v="1"/>
    <n v="2"/>
    <x v="0"/>
    <x v="2"/>
    <n v="0.65053210425805019"/>
    <s v="Review"/>
  </r>
  <r>
    <n v="1270"/>
    <n v="52"/>
    <s v="Male"/>
    <x v="1"/>
    <x v="0"/>
    <n v="21711"/>
    <n v="612"/>
    <n v="38059"/>
    <x v="1"/>
    <x v="1"/>
    <n v="1"/>
    <s v="Fair"/>
    <n v="3729.4534447576798"/>
    <n v="0.171777138075523"/>
    <n v="1.3161006985268691"/>
    <n v="28918"/>
    <n v="2"/>
    <s v="North Bethanychester"/>
    <s v="AS"/>
    <s v="Bahrain"/>
    <n v="0"/>
    <n v="0"/>
    <x v="0"/>
    <x v="0"/>
    <n v="0.5572467188719693"/>
    <s v="Reject"/>
  </r>
  <r>
    <n v="1271"/>
    <n v="33"/>
    <s v="Female"/>
    <x v="3"/>
    <x v="3"/>
    <n v="34118"/>
    <n v="754"/>
    <n v="12090"/>
    <x v="0"/>
    <x v="1"/>
    <n v="1"/>
    <s v="Poor"/>
    <n v="6131.0676237251773"/>
    <n v="0.179701847228008"/>
    <n v="9.5765410389240052E-2"/>
    <n v="126246"/>
    <n v="3"/>
    <s v="Dianaburgh"/>
    <s v="PR"/>
    <s v="Swaziland"/>
    <n v="1"/>
    <n v="2"/>
    <x v="1"/>
    <x v="3"/>
    <n v="0.7620474748648608"/>
    <s v="Approve"/>
  </r>
  <r>
    <n v="1272"/>
    <n v="62"/>
    <s v="Non-binary"/>
    <x v="0"/>
    <x v="1"/>
    <n v="72282"/>
    <n v="0"/>
    <n v="8213"/>
    <x v="0"/>
    <x v="2"/>
    <n v="4"/>
    <s v="Fair"/>
    <n v="32284.195029298389"/>
    <n v="0.44664224882126102"/>
    <n v="4.3110824160538345E-2"/>
    <n v="190509"/>
    <n v="2"/>
    <s v="Porterport"/>
    <s v="SC"/>
    <s v="Jordan"/>
    <n v="0"/>
    <n v="2"/>
    <x v="1"/>
    <x v="2"/>
    <n v="0.45738516052151401"/>
    <s v="Reject"/>
  </r>
  <r>
    <n v="1273"/>
    <n v="41"/>
    <s v="Male"/>
    <x v="1"/>
    <x v="0"/>
    <n v="56907"/>
    <n v="725"/>
    <n v="18324"/>
    <x v="1"/>
    <x v="0"/>
    <n v="14"/>
    <s v="Good"/>
    <n v="25340.19275765997"/>
    <n v="0.44529131315409298"/>
    <n v="0.30198256398424494"/>
    <n v="60679"/>
    <n v="3"/>
    <s v="North Robintown"/>
    <s v="OK"/>
    <s v="Sweden"/>
    <n v="2"/>
    <n v="0"/>
    <x v="0"/>
    <x v="0"/>
    <n v="0.62823831547914533"/>
    <s v="Review"/>
  </r>
  <r>
    <n v="1274"/>
    <n v="39"/>
    <s v="Non-binary"/>
    <x v="0"/>
    <x v="0"/>
    <n v="70541"/>
    <n v="755"/>
    <n v="22422"/>
    <x v="1"/>
    <x v="2"/>
    <n v="1"/>
    <s v="Fair"/>
    <n v="17302.568953442398"/>
    <n v="0.24528386262517399"/>
    <n v="0.64277728406387069"/>
    <n v="34883"/>
    <n v="1"/>
    <s v="Lewisport"/>
    <s v="PR"/>
    <s v="Papua New Guinea"/>
    <n v="2"/>
    <n v="0"/>
    <x v="1"/>
    <x v="0"/>
    <n v="0.63341493995522924"/>
    <s v="Review"/>
  </r>
  <r>
    <n v="1275"/>
    <n v="54"/>
    <s v="Non-binary"/>
    <x v="0"/>
    <x v="3"/>
    <n v="100721"/>
    <n v="730"/>
    <n v="0"/>
    <x v="2"/>
    <x v="0"/>
    <n v="4"/>
    <s v="Poor"/>
    <n v="33812.5603835519"/>
    <n v="0.33570516956296997"/>
    <n v="0"/>
    <n v="186016"/>
    <n v="1"/>
    <s v="Thompsonport"/>
    <s v="MA"/>
    <s v="Heard Island and McDonald Islands"/>
    <n v="2"/>
    <n v="1"/>
    <x v="0"/>
    <x v="0"/>
    <n v="0.72373289357555337"/>
    <s v="Approve"/>
  </r>
  <r>
    <n v="1276"/>
    <n v="19"/>
    <s v="Male"/>
    <x v="3"/>
    <x v="0"/>
    <n v="81791"/>
    <n v="784"/>
    <n v="23211"/>
    <x v="0"/>
    <x v="0"/>
    <n v="4"/>
    <s v="Fair"/>
    <n v="17988.411926509496"/>
    <n v="0.21993143410044499"/>
    <n v="8.5716818015635909E-2"/>
    <n v="270787"/>
    <n v="4"/>
    <s v="New Andrew"/>
    <s v="KS"/>
    <s v="Papua New Guinea"/>
    <n v="0"/>
    <n v="0"/>
    <x v="1"/>
    <x v="3"/>
    <n v="0.86532165061118371"/>
    <s v="Approve"/>
  </r>
  <r>
    <n v="1277"/>
    <n v="51"/>
    <s v="Male"/>
    <x v="0"/>
    <x v="1"/>
    <n v="36433"/>
    <n v="629"/>
    <n v="30702"/>
    <x v="0"/>
    <x v="1"/>
    <n v="6"/>
    <s v="Poor"/>
    <n v="7353.5568556555281"/>
    <n v="0.20183780791193501"/>
    <n v="0.14832887248412935"/>
    <n v="206986"/>
    <n v="0"/>
    <s v="Nicolefurt"/>
    <s v="CO"/>
    <s v="Ghana"/>
    <n v="2"/>
    <n v="0"/>
    <x v="0"/>
    <x v="2"/>
    <n v="0.68933843868514921"/>
    <s v="Review"/>
  </r>
  <r>
    <n v="1278"/>
    <n v="19"/>
    <s v="Male"/>
    <x v="1"/>
    <x v="1"/>
    <n v="72035"/>
    <n v="764"/>
    <n v="49228"/>
    <x v="2"/>
    <x v="0"/>
    <n v="18"/>
    <s v="Fair"/>
    <n v="25840.72433211032"/>
    <n v="0.35872456905824002"/>
    <n v="0.21984931916737005"/>
    <n v="223917"/>
    <n v="4"/>
    <s v="Port Sandra"/>
    <s v="VA"/>
    <s v="Lesotho"/>
    <n v="3"/>
    <n v="0"/>
    <x v="0"/>
    <x v="0"/>
    <n v="0.6879683210046097"/>
    <s v="Review"/>
  </r>
  <r>
    <n v="1279"/>
    <n v="32"/>
    <s v="Female"/>
    <x v="3"/>
    <x v="0"/>
    <n v="0"/>
    <n v="731"/>
    <n v="0"/>
    <x v="3"/>
    <x v="1"/>
    <n v="9"/>
    <s v="Fair"/>
    <n v="0"/>
    <n v="0.34150038665256299"/>
    <n v="0"/>
    <n v="37903"/>
    <n v="4"/>
    <s v="Lewisside"/>
    <s v="WY"/>
    <s v="Sudan"/>
    <n v="0"/>
    <n v="0"/>
    <x v="1"/>
    <x v="0"/>
    <n v="0.82243877289312006"/>
    <s v="Approve"/>
  </r>
  <r>
    <n v="1280"/>
    <n v="35"/>
    <s v="Non-binary"/>
    <x v="1"/>
    <x v="2"/>
    <n v="108534"/>
    <n v="790"/>
    <n v="13828"/>
    <x v="2"/>
    <x v="0"/>
    <n v="17"/>
    <s v="Excellent"/>
    <n v="34917.750575948099"/>
    <n v="0.32172176991494"/>
    <e v="#DIV/0!"/>
    <n v="0"/>
    <n v="2"/>
    <s v="East Donaldville"/>
    <s v="KS"/>
    <s v="Saint Kitts and Nevis"/>
    <n v="2"/>
    <n v="2"/>
    <x v="0"/>
    <x v="1"/>
    <e v="#DIV/0!"/>
    <e v="#DIV/0!"/>
  </r>
  <r>
    <n v="1281"/>
    <n v="22"/>
    <s v="Non-binary"/>
    <x v="2"/>
    <x v="1"/>
    <n v="45525"/>
    <n v="634"/>
    <n v="0"/>
    <x v="3"/>
    <x v="2"/>
    <n v="8"/>
    <s v="Fair"/>
    <n v="8110.8441776537993"/>
    <n v="0.17816242015714001"/>
    <n v="0"/>
    <n v="53666"/>
    <n v="2"/>
    <s v="Cannonshire"/>
    <s v="GU"/>
    <s v="Libyan Arab Jamahiriya"/>
    <n v="4"/>
    <n v="1"/>
    <x v="2"/>
    <x v="0"/>
    <n v="0.72832905173063578"/>
    <s v="Approve"/>
  </r>
  <r>
    <n v="1282"/>
    <n v="62"/>
    <s v="Female"/>
    <x v="0"/>
    <x v="0"/>
    <n v="116129"/>
    <n v="743"/>
    <n v="16426"/>
    <x v="1"/>
    <x v="1"/>
    <n v="11"/>
    <s v="Fair"/>
    <n v="35230.538360830731"/>
    <n v="0.30337416459997701"/>
    <n v="7.2638025957945482E-2"/>
    <n v="226135"/>
    <n v="2"/>
    <s v="Deanberg"/>
    <s v="AZ"/>
    <s v="Bhutan"/>
    <n v="2"/>
    <n v="1"/>
    <x v="0"/>
    <x v="0"/>
    <n v="0.72468236765064009"/>
    <s v="Approve"/>
  </r>
  <r>
    <n v="1283"/>
    <n v="57"/>
    <s v="Non-binary"/>
    <x v="2"/>
    <x v="0"/>
    <n v="21128"/>
    <n v="606"/>
    <n v="9996"/>
    <x v="0"/>
    <x v="1"/>
    <n v="18"/>
    <s v="Fair"/>
    <n v="6542.6225859292099"/>
    <n v="0.30966596866382101"/>
    <e v="#DIV/0!"/>
    <n v="0"/>
    <n v="0"/>
    <s v="Port Ericmouth"/>
    <s v="LA"/>
    <s v="Ukraine"/>
    <n v="1"/>
    <n v="1"/>
    <x v="0"/>
    <x v="1"/>
    <e v="#DIV/0!"/>
    <e v="#DIV/0!"/>
  </r>
  <r>
    <n v="1284"/>
    <n v="39"/>
    <s v="Male"/>
    <x v="0"/>
    <x v="1"/>
    <n v="0"/>
    <n v="656"/>
    <n v="48775"/>
    <x v="2"/>
    <x v="2"/>
    <n v="13"/>
    <s v="Excellent"/>
    <n v="0"/>
    <n v="0.44697541526686302"/>
    <n v="1.045574396021351"/>
    <n v="46649"/>
    <n v="1"/>
    <s v="Austinland"/>
    <s v="GA"/>
    <s v="French Polynesia"/>
    <n v="4"/>
    <n v="0"/>
    <x v="0"/>
    <x v="0"/>
    <n v="0.44834805177122639"/>
    <s v="Reject"/>
  </r>
  <r>
    <n v="1285"/>
    <n v="55"/>
    <s v="Male"/>
    <x v="1"/>
    <x v="3"/>
    <n v="116485"/>
    <n v="618"/>
    <n v="0"/>
    <x v="1"/>
    <x v="1"/>
    <n v="2"/>
    <s v="Good"/>
    <n v="51223.539148312884"/>
    <n v="0.43974365067015397"/>
    <n v="0"/>
    <n v="114453"/>
    <n v="3"/>
    <s v="Angelafurt"/>
    <s v="PA"/>
    <s v="Cameroon"/>
    <n v="1"/>
    <n v="1"/>
    <x v="1"/>
    <x v="0"/>
    <n v="0.64274357146562044"/>
    <s v="Review"/>
  </r>
  <r>
    <n v="1286"/>
    <n v="42"/>
    <s v="Non-binary"/>
    <x v="1"/>
    <x v="0"/>
    <n v="110036"/>
    <n v="683"/>
    <n v="31506"/>
    <x v="1"/>
    <x v="2"/>
    <n v="18"/>
    <s v="Good"/>
    <n v="22468.405338564084"/>
    <n v="0.204191404072886"/>
    <n v="0.15467166758306497"/>
    <n v="203696"/>
    <n v="1"/>
    <s v="New Jason"/>
    <s v="AL"/>
    <s v="Guernsey"/>
    <n v="2"/>
    <n v="2"/>
    <x v="0"/>
    <x v="0"/>
    <n v="0.71136380081707684"/>
    <s v="Approve"/>
  </r>
  <r>
    <n v="1287"/>
    <n v="38"/>
    <s v="Female"/>
    <x v="1"/>
    <x v="0"/>
    <n v="0"/>
    <n v="664"/>
    <n v="31692"/>
    <x v="0"/>
    <x v="0"/>
    <n v="2"/>
    <s v="Good"/>
    <n v="0"/>
    <n v="0.27892321279536603"/>
    <n v="0.31381946369865726"/>
    <n v="100988"/>
    <n v="1"/>
    <s v="Rogersfurt"/>
    <s v="MA"/>
    <s v="Maldives"/>
    <n v="1"/>
    <n v="1"/>
    <x v="0"/>
    <x v="0"/>
    <n v="0.64867025453276983"/>
    <s v="Review"/>
  </r>
  <r>
    <n v="1288"/>
    <n v="68"/>
    <s v="Female"/>
    <x v="1"/>
    <x v="2"/>
    <n v="37744"/>
    <n v="663"/>
    <n v="0"/>
    <x v="1"/>
    <x v="2"/>
    <n v="6"/>
    <s v="Excellent"/>
    <n v="4239.8779143735364"/>
    <n v="0.112332500910702"/>
    <n v="0"/>
    <n v="92369"/>
    <n v="1"/>
    <s v="North Jacquelineville"/>
    <s v="HI"/>
    <s v="Iraq"/>
    <n v="1"/>
    <n v="2"/>
    <x v="2"/>
    <x v="0"/>
    <n v="0.76096691639345604"/>
    <s v="Approve"/>
  </r>
  <r>
    <n v="1289"/>
    <n v="33"/>
    <s v="Non-binary"/>
    <x v="0"/>
    <x v="1"/>
    <n v="104120"/>
    <n v="602"/>
    <n v="44824"/>
    <x v="2"/>
    <x v="0"/>
    <n v="16"/>
    <s v="Fair"/>
    <n v="35538.528500080036"/>
    <n v="0.34132278620898998"/>
    <e v="#DIV/0!"/>
    <n v="0"/>
    <n v="2"/>
    <s v="South Michelle"/>
    <s v="MT"/>
    <s v="Italy"/>
    <n v="3"/>
    <n v="0"/>
    <x v="0"/>
    <x v="1"/>
    <e v="#DIV/0!"/>
    <e v="#DIV/0!"/>
  </r>
  <r>
    <n v="1290"/>
    <n v="21"/>
    <s v="Non-binary"/>
    <x v="0"/>
    <x v="2"/>
    <n v="112783"/>
    <n v="717"/>
    <n v="42150"/>
    <x v="0"/>
    <x v="2"/>
    <n v="3"/>
    <s v="Poor"/>
    <n v="67495.314355641065"/>
    <n v="0.59845290828973396"/>
    <n v="0.28122310366223868"/>
    <n v="149881"/>
    <n v="1"/>
    <s v="East Gregory"/>
    <s v="GU"/>
    <s v="Mauritius"/>
    <n v="1"/>
    <n v="0"/>
    <x v="0"/>
    <x v="0"/>
    <n v="0.58288617344729876"/>
    <s v="Reject"/>
  </r>
  <r>
    <n v="1291"/>
    <n v="20"/>
    <s v="Female"/>
    <x v="0"/>
    <x v="2"/>
    <n v="73013"/>
    <n v="695"/>
    <n v="7497"/>
    <x v="3"/>
    <x v="1"/>
    <n v="5"/>
    <s v="Fair"/>
    <n v="23298.583268229482"/>
    <n v="0.31910184855066198"/>
    <e v="#DIV/0!"/>
    <n v="0"/>
    <n v="3"/>
    <s v="Daleview"/>
    <s v="RI"/>
    <s v="Thailand"/>
    <n v="0"/>
    <n v="0"/>
    <x v="0"/>
    <x v="1"/>
    <e v="#DIV/0!"/>
    <e v="#DIV/0!"/>
  </r>
  <r>
    <n v="1292"/>
    <n v="31"/>
    <s v="Non-binary"/>
    <x v="3"/>
    <x v="1"/>
    <n v="60194"/>
    <n v="605"/>
    <n v="37223"/>
    <x v="3"/>
    <x v="2"/>
    <n v="6"/>
    <s v="Poor"/>
    <n v="35880.395696876643"/>
    <n v="0.59607927196857902"/>
    <n v="0.57558373279727848"/>
    <n v="64670"/>
    <n v="1"/>
    <s v="Jacobburgh"/>
    <s v="MT"/>
    <s v="El Salvador"/>
    <n v="0"/>
    <n v="0"/>
    <x v="1"/>
    <x v="0"/>
    <n v="0.57494836073885947"/>
    <s v="Reject"/>
  </r>
  <r>
    <n v="1293"/>
    <n v="19"/>
    <s v="Non-binary"/>
    <x v="2"/>
    <x v="2"/>
    <n v="68245"/>
    <n v="757"/>
    <n v="7728"/>
    <x v="1"/>
    <x v="2"/>
    <n v="9"/>
    <s v="Poor"/>
    <n v="25137.731589103707"/>
    <n v="0.36834539657269699"/>
    <n v="4.7821190331802821E-2"/>
    <n v="161602"/>
    <n v="0"/>
    <s v="Patelhaven"/>
    <s v="GA"/>
    <s v="French Polynesia"/>
    <n v="3"/>
    <n v="0"/>
    <x v="0"/>
    <x v="0"/>
    <n v="0.71637658740627486"/>
    <s v="Approve"/>
  </r>
  <r>
    <n v="1294"/>
    <n v="51"/>
    <s v="Female"/>
    <x v="3"/>
    <x v="0"/>
    <n v="47289"/>
    <n v="710"/>
    <n v="9627"/>
    <x v="2"/>
    <x v="2"/>
    <n v="12"/>
    <s v="Excellent"/>
    <n v="24600.22152987451"/>
    <n v="0.52021022922613103"/>
    <n v="9.3006405240124046E-2"/>
    <n v="103509"/>
    <n v="1"/>
    <s v="Johnhaven"/>
    <s v="OR"/>
    <s v="Slovenia"/>
    <n v="0"/>
    <n v="1"/>
    <x v="0"/>
    <x v="0"/>
    <n v="0.74089120573969147"/>
    <s v="Approve"/>
  </r>
  <r>
    <n v="1295"/>
    <n v="57"/>
    <s v="Female"/>
    <x v="2"/>
    <x v="0"/>
    <n v="94319"/>
    <n v="736"/>
    <n v="11463"/>
    <x v="0"/>
    <x v="0"/>
    <n v="1"/>
    <s v="Fair"/>
    <n v="23869.838451193817"/>
    <n v="0.25307560991098099"/>
    <n v="8.9046150499879601E-2"/>
    <n v="128731"/>
    <n v="2"/>
    <s v="Nathanshire"/>
    <s v="VT"/>
    <s v="Tunisia"/>
    <n v="3"/>
    <n v="0"/>
    <x v="0"/>
    <x v="0"/>
    <n v="0.7333791980378408"/>
    <s v="Approve"/>
  </r>
  <r>
    <n v="1296"/>
    <n v="45"/>
    <s v="Non-binary"/>
    <x v="2"/>
    <x v="1"/>
    <n v="29213"/>
    <n v="700"/>
    <n v="0"/>
    <x v="0"/>
    <x v="2"/>
    <n v="16"/>
    <s v="Poor"/>
    <n v="5522.1554014779331"/>
    <n v="0.18903075348228299"/>
    <n v="0"/>
    <n v="211171"/>
    <n v="1"/>
    <s v="New Robin"/>
    <s v="CA"/>
    <s v="Georgia"/>
    <n v="1"/>
    <n v="2"/>
    <x v="0"/>
    <x v="0"/>
    <n v="0.75440188506642625"/>
    <s v="Approve"/>
  </r>
  <r>
    <n v="1297"/>
    <n v="46"/>
    <s v="Male"/>
    <x v="1"/>
    <x v="1"/>
    <n v="0"/>
    <n v="782"/>
    <n v="6107"/>
    <x v="3"/>
    <x v="2"/>
    <n v="11"/>
    <s v="Poor"/>
    <n v="0"/>
    <n v="0.14795464192146299"/>
    <n v="2.4064624174958131E-2"/>
    <n v="253775"/>
    <n v="0"/>
    <s v="Cynthiaville"/>
    <s v="TN"/>
    <s v="Portugal"/>
    <n v="3"/>
    <n v="1"/>
    <x v="0"/>
    <x v="0"/>
    <n v="0.79835623814412515"/>
    <s v="Approve"/>
  </r>
  <r>
    <n v="1298"/>
    <n v="40"/>
    <s v="Non-binary"/>
    <x v="1"/>
    <x v="2"/>
    <n v="45168"/>
    <n v="0"/>
    <n v="28026"/>
    <x v="2"/>
    <x v="2"/>
    <n v="19"/>
    <s v="Fair"/>
    <n v="4865.1886771109357"/>
    <n v="0.107713174750065"/>
    <n v="0.12050306352789422"/>
    <n v="232575"/>
    <n v="1"/>
    <s v="New Paulmouth"/>
    <s v="ME"/>
    <s v="Romania"/>
    <n v="1"/>
    <n v="2"/>
    <x v="2"/>
    <x v="2"/>
    <n v="0.44358543486940166"/>
    <s v="Reject"/>
  </r>
  <r>
    <n v="1299"/>
    <n v="26"/>
    <s v="Male"/>
    <x v="1"/>
    <x v="3"/>
    <n v="107802"/>
    <n v="677"/>
    <n v="31543"/>
    <x v="2"/>
    <x v="2"/>
    <n v="7"/>
    <s v="Good"/>
    <n v="53661.777453401264"/>
    <n v="0.49778090808520498"/>
    <n v="0.96435231893362683"/>
    <n v="32709"/>
    <n v="3"/>
    <s v="West Linda"/>
    <s v="UT"/>
    <s v="Nigeria"/>
    <n v="2"/>
    <n v="1"/>
    <x v="0"/>
    <x v="0"/>
    <n v="0.45868415267660206"/>
    <s v="Reject"/>
  </r>
  <r>
    <n v="1300"/>
    <n v="19"/>
    <s v="Non-binary"/>
    <x v="2"/>
    <x v="3"/>
    <n v="29466"/>
    <n v="0"/>
    <n v="15468"/>
    <x v="3"/>
    <x v="0"/>
    <n v="8"/>
    <s v="Poor"/>
    <n v="9990.8055598150495"/>
    <n v="0.33906215841359699"/>
    <e v="#DIV/0!"/>
    <n v="0"/>
    <n v="1"/>
    <s v="Perezton"/>
    <s v="KS"/>
    <s v="Kazakhstan"/>
    <n v="3"/>
    <n v="1"/>
    <x v="0"/>
    <x v="1"/>
    <e v="#DIV/0!"/>
    <e v="#DIV/0!"/>
  </r>
  <r>
    <n v="1301"/>
    <n v="25"/>
    <s v="Male"/>
    <x v="2"/>
    <x v="3"/>
    <n v="0"/>
    <n v="725"/>
    <n v="15494"/>
    <x v="0"/>
    <x v="1"/>
    <n v="16"/>
    <s v="Excellent"/>
    <n v="0"/>
    <n v="0.37559439113338"/>
    <n v="6.6091096001433244E-2"/>
    <n v="234434"/>
    <n v="0"/>
    <s v="North Tracyview"/>
    <s v="CO"/>
    <s v="Dominica"/>
    <n v="0"/>
    <n v="1"/>
    <x v="0"/>
    <x v="0"/>
    <n v="0.79632568568192152"/>
    <s v="Approve"/>
  </r>
  <r>
    <n v="1302"/>
    <n v="18"/>
    <s v="Female"/>
    <x v="1"/>
    <x v="2"/>
    <n v="108567"/>
    <n v="660"/>
    <n v="0"/>
    <x v="2"/>
    <x v="1"/>
    <n v="4"/>
    <s v="Poor"/>
    <n v="13379.225877471139"/>
    <n v="0.12323473870947101"/>
    <n v="0"/>
    <n v="184135"/>
    <n v="3"/>
    <s v="West Jonathanland"/>
    <s v="DE"/>
    <s v="Bulgaria"/>
    <n v="0"/>
    <n v="1"/>
    <x v="0"/>
    <x v="0"/>
    <n v="0.85636291172049195"/>
    <s v="Approve"/>
  </r>
  <r>
    <n v="1303"/>
    <n v="25"/>
    <s v="Male"/>
    <x v="0"/>
    <x v="1"/>
    <n v="39564"/>
    <n v="610"/>
    <n v="44606"/>
    <x v="1"/>
    <x v="1"/>
    <n v="16"/>
    <s v="Fair"/>
    <n v="22578.337225535008"/>
    <n v="0.570678829884112"/>
    <n v="0.16139957303614719"/>
    <n v="276370"/>
    <n v="0"/>
    <s v="Kathyshire"/>
    <s v="NJ"/>
    <s v="Bahrain"/>
    <n v="1"/>
    <n v="0"/>
    <x v="2"/>
    <x v="0"/>
    <n v="0.56762754753864808"/>
    <s v="Reject"/>
  </r>
  <r>
    <n v="1304"/>
    <n v="22"/>
    <s v="Female"/>
    <x v="2"/>
    <x v="2"/>
    <n v="0"/>
    <n v="664"/>
    <n v="16158"/>
    <x v="1"/>
    <x v="1"/>
    <n v="2"/>
    <s v="Poor"/>
    <n v="0"/>
    <n v="0.56986492573842396"/>
    <n v="0.11014990694725647"/>
    <n v="146691"/>
    <n v="4"/>
    <s v="Christinemouth"/>
    <s v="MS"/>
    <s v="Portugal"/>
    <n v="1"/>
    <n v="1"/>
    <x v="2"/>
    <x v="0"/>
    <n v="0.60212165200013268"/>
    <s v="Review"/>
  </r>
  <r>
    <n v="1305"/>
    <n v="25"/>
    <s v="Male"/>
    <x v="3"/>
    <x v="3"/>
    <n v="0"/>
    <n v="646"/>
    <n v="9226"/>
    <x v="0"/>
    <x v="2"/>
    <n v="15"/>
    <s v="Poor"/>
    <n v="0"/>
    <n v="0.55779698299055702"/>
    <n v="6.4510715659196582E-2"/>
    <n v="143015"/>
    <n v="2"/>
    <s v="North Anthonyfurt"/>
    <s v="MO"/>
    <s v="Djibouti"/>
    <n v="1"/>
    <n v="2"/>
    <x v="1"/>
    <x v="0"/>
    <n v="0.60686987308210472"/>
    <s v="Review"/>
  </r>
  <r>
    <n v="1306"/>
    <n v="43"/>
    <s v="Male"/>
    <x v="1"/>
    <x v="0"/>
    <n v="94248"/>
    <n v="742"/>
    <n v="19202"/>
    <x v="0"/>
    <x v="1"/>
    <n v="19"/>
    <s v="Poor"/>
    <n v="44948.371458575704"/>
    <n v="0.47691591820065898"/>
    <n v="8.9796949092303513E-2"/>
    <n v="213838"/>
    <n v="4"/>
    <s v="Sharpland"/>
    <s v="LA"/>
    <s v="Nauru"/>
    <n v="0"/>
    <n v="0"/>
    <x v="0"/>
    <x v="0"/>
    <n v="0.76874361249911938"/>
    <s v="Approve"/>
  </r>
  <r>
    <n v="1307"/>
    <n v="24"/>
    <s v="Non-binary"/>
    <x v="2"/>
    <x v="1"/>
    <n v="85875"/>
    <n v="0"/>
    <n v="6268"/>
    <x v="2"/>
    <x v="1"/>
    <n v="17"/>
    <s v="Fair"/>
    <n v="18583.593899502142"/>
    <n v="0.21640284016887501"/>
    <n v="0.23593179508412693"/>
    <n v="26567"/>
    <n v="2"/>
    <s v="West Andrew"/>
    <s v="VI"/>
    <s v="Mongolia"/>
    <n v="0"/>
    <n v="1"/>
    <x v="0"/>
    <x v="2"/>
    <n v="0.48789278893251209"/>
    <s v="Reject"/>
  </r>
  <r>
    <n v="1308"/>
    <n v="54"/>
    <s v="Male"/>
    <x v="1"/>
    <x v="3"/>
    <n v="40239"/>
    <n v="777"/>
    <n v="0"/>
    <x v="0"/>
    <x v="1"/>
    <n v="9"/>
    <s v="Fair"/>
    <n v="9372.9178462132222"/>
    <n v="0.23293118234084401"/>
    <e v="#DIV/0!"/>
    <n v="0"/>
    <n v="4"/>
    <s v="Holmesmouth"/>
    <s v="GA"/>
    <s v="Ghana"/>
    <n v="1"/>
    <n v="2"/>
    <x v="0"/>
    <x v="1"/>
    <e v="#DIV/0!"/>
    <e v="#DIV/0!"/>
  </r>
  <r>
    <n v="1309"/>
    <n v="56"/>
    <s v="Non-binary"/>
    <x v="0"/>
    <x v="0"/>
    <n v="88345"/>
    <n v="784"/>
    <n v="16841"/>
    <x v="3"/>
    <x v="2"/>
    <n v="1"/>
    <s v="Good"/>
    <n v="18280.264756066907"/>
    <n v="0.20691906453185699"/>
    <n v="6.8443490735886403E-2"/>
    <n v="246057"/>
    <n v="3"/>
    <s v="Taylorburgh"/>
    <s v="NJ"/>
    <s v="Croatia"/>
    <n v="4"/>
    <n v="1"/>
    <x v="1"/>
    <x v="0"/>
    <n v="0.7726800269377101"/>
    <s v="Approve"/>
  </r>
  <r>
    <n v="1310"/>
    <n v="47"/>
    <s v="Non-binary"/>
    <x v="3"/>
    <x v="0"/>
    <n v="68005"/>
    <n v="0"/>
    <n v="13346"/>
    <x v="3"/>
    <x v="2"/>
    <n v="17"/>
    <s v="Poor"/>
    <n v="8681.2797023805597"/>
    <n v="0.12765649146945901"/>
    <n v="7.2510540270352503E-2"/>
    <n v="184056"/>
    <n v="3"/>
    <s v="Kennethville"/>
    <s v="CO"/>
    <s v="Faroe Islands"/>
    <n v="3"/>
    <n v="0"/>
    <x v="0"/>
    <x v="0"/>
    <n v="0.44720094450509174"/>
    <s v="Reject"/>
  </r>
  <r>
    <n v="1311"/>
    <n v="38"/>
    <s v="Male"/>
    <x v="3"/>
    <x v="2"/>
    <n v="42797"/>
    <n v="684"/>
    <n v="40775"/>
    <x v="1"/>
    <x v="0"/>
    <n v="3"/>
    <s v="Poor"/>
    <n v="13924.005263343293"/>
    <n v="0.32535003068774199"/>
    <n v="0.49550370640418034"/>
    <n v="82290"/>
    <n v="2"/>
    <s v="Mccormickville"/>
    <s v="MP"/>
    <s v="Greece"/>
    <n v="2"/>
    <n v="1"/>
    <x v="0"/>
    <x v="0"/>
    <n v="0.60729424951284139"/>
    <s v="Review"/>
  </r>
  <r>
    <n v="1312"/>
    <n v="51"/>
    <s v="Male"/>
    <x v="0"/>
    <x v="0"/>
    <n v="86299"/>
    <n v="0"/>
    <n v="48367"/>
    <x v="2"/>
    <x v="1"/>
    <n v="5"/>
    <s v="Good"/>
    <n v="46092.99962403797"/>
    <n v="0.53410815448658699"/>
    <e v="#DIV/0!"/>
    <n v="0"/>
    <n v="1"/>
    <s v="South Daniel"/>
    <s v="IL"/>
    <s v="Turkey"/>
    <n v="4"/>
    <n v="0"/>
    <x v="0"/>
    <x v="1"/>
    <e v="#DIV/0!"/>
    <e v="#DIV/0!"/>
  </r>
  <r>
    <n v="1313"/>
    <n v="45"/>
    <s v="Male"/>
    <x v="3"/>
    <x v="0"/>
    <n v="0"/>
    <n v="783"/>
    <n v="39374"/>
    <x v="0"/>
    <x v="2"/>
    <n v="14"/>
    <s v="Poor"/>
    <n v="0"/>
    <n v="0.43342766024123602"/>
    <n v="0.88181675662359182"/>
    <n v="44651"/>
    <n v="0"/>
    <s v="East Allenfort"/>
    <s v="WI"/>
    <s v="Svalbard &amp; Jan Mayen Islands"/>
    <n v="2"/>
    <n v="1"/>
    <x v="0"/>
    <x v="0"/>
    <n v="0.54160835060291079"/>
    <s v="Reject"/>
  </r>
  <r>
    <n v="1314"/>
    <n v="65"/>
    <s v="Female"/>
    <x v="0"/>
    <x v="0"/>
    <n v="52640"/>
    <n v="704"/>
    <n v="19060"/>
    <x v="1"/>
    <x v="2"/>
    <n v="17"/>
    <s v="Poor"/>
    <n v="20992.516780166632"/>
    <n v="0.39879401178128099"/>
    <e v="#DIV/0!"/>
    <n v="0"/>
    <n v="1"/>
    <s v="Rosalesbury"/>
    <s v="TN"/>
    <s v="Zambia"/>
    <n v="3"/>
    <n v="2"/>
    <x v="1"/>
    <x v="1"/>
    <e v="#DIV/0!"/>
    <e v="#DIV/0!"/>
  </r>
  <r>
    <n v="1315"/>
    <n v="62"/>
    <s v="Female"/>
    <x v="2"/>
    <x v="2"/>
    <n v="78900"/>
    <n v="603"/>
    <n v="12020"/>
    <x v="3"/>
    <x v="0"/>
    <n v="11"/>
    <s v="Fair"/>
    <n v="12118.681072716003"/>
    <n v="0.15359545085825099"/>
    <n v="8.372747473199546E-2"/>
    <n v="143561"/>
    <n v="3"/>
    <s v="Maryburgh"/>
    <s v="DE"/>
    <s v="Lithuania"/>
    <n v="4"/>
    <n v="2"/>
    <x v="0"/>
    <x v="0"/>
    <n v="0.70517586979612568"/>
    <s v="Approve"/>
  </r>
  <r>
    <n v="1316"/>
    <n v="35"/>
    <s v="Non-binary"/>
    <x v="0"/>
    <x v="3"/>
    <n v="91727"/>
    <n v="777"/>
    <n v="45814"/>
    <x v="1"/>
    <x v="2"/>
    <n v="15"/>
    <s v="Good"/>
    <n v="50603.999680321562"/>
    <n v="0.55168052678406099"/>
    <n v="0.1696450392137985"/>
    <n v="270058"/>
    <n v="0"/>
    <s v="East Lacey"/>
    <s v="ME"/>
    <s v="Bermuda"/>
    <n v="0"/>
    <n v="2"/>
    <x v="0"/>
    <x v="0"/>
    <n v="0.74590016745535526"/>
    <s v="Approve"/>
  </r>
  <r>
    <n v="1317"/>
    <n v="36"/>
    <s v="Non-binary"/>
    <x v="1"/>
    <x v="2"/>
    <n v="36090"/>
    <n v="633"/>
    <n v="42594"/>
    <x v="0"/>
    <x v="0"/>
    <n v="0"/>
    <s v="Good"/>
    <n v="9524.7385160358517"/>
    <n v="0.26391627919190502"/>
    <n v="0.14476626810682944"/>
    <n v="294226"/>
    <n v="4"/>
    <s v="Jamesstad"/>
    <s v="OH"/>
    <s v="Holy See (Vatican City State)"/>
    <n v="0"/>
    <n v="0"/>
    <x v="1"/>
    <x v="2"/>
    <n v="0.77320519595439596"/>
    <s v="Approve"/>
  </r>
  <r>
    <n v="1318"/>
    <n v="67"/>
    <s v="Female"/>
    <x v="0"/>
    <x v="1"/>
    <n v="0"/>
    <n v="637"/>
    <n v="33313"/>
    <x v="1"/>
    <x v="2"/>
    <n v="16"/>
    <s v="Poor"/>
    <n v="0"/>
    <n v="0.58372872461761904"/>
    <n v="0.13541044245269598"/>
    <n v="246015"/>
    <n v="1"/>
    <s v="East Samuel"/>
    <s v="PA"/>
    <s v="Bolivia"/>
    <n v="3"/>
    <n v="0"/>
    <x v="1"/>
    <x v="0"/>
    <n v="0.58091040523528614"/>
    <s v="Reject"/>
  </r>
  <r>
    <n v="1319"/>
    <n v="58"/>
    <s v="Male"/>
    <x v="0"/>
    <x v="0"/>
    <n v="75162"/>
    <n v="675"/>
    <n v="25168"/>
    <x v="0"/>
    <x v="1"/>
    <n v="0"/>
    <s v="Fair"/>
    <n v="19473.755739333788"/>
    <n v="0.25909044117152003"/>
    <n v="8.4339489231367262E-2"/>
    <n v="298413"/>
    <n v="0"/>
    <s v="West Sarahhaven"/>
    <s v="MN"/>
    <s v="Cape Verde"/>
    <n v="1"/>
    <n v="2"/>
    <x v="2"/>
    <x v="3"/>
    <n v="0.70540496980227052"/>
    <s v="Approve"/>
  </r>
  <r>
    <n v="1320"/>
    <n v="63"/>
    <s v="Female"/>
    <x v="1"/>
    <x v="0"/>
    <n v="42766"/>
    <n v="0"/>
    <n v="0"/>
    <x v="0"/>
    <x v="2"/>
    <n v="7"/>
    <s v="Excellent"/>
    <n v="18846.85287165489"/>
    <n v="0.44069711620574498"/>
    <n v="0"/>
    <n v="34058"/>
    <n v="4"/>
    <s v="Burgessbury"/>
    <s v="NM"/>
    <s v="Syrian Arab Republic"/>
    <n v="3"/>
    <n v="1"/>
    <x v="0"/>
    <x v="0"/>
    <n v="0.36779086513827652"/>
    <s v="Reject"/>
  </r>
  <r>
    <n v="1321"/>
    <n v="56"/>
    <s v="Female"/>
    <x v="3"/>
    <x v="3"/>
    <n v="64514"/>
    <n v="724"/>
    <n v="27346"/>
    <x v="3"/>
    <x v="2"/>
    <n v="14"/>
    <s v="Poor"/>
    <n v="18635.011323383616"/>
    <n v="0.28885220763529801"/>
    <n v="0.10639928719558933"/>
    <n v="257013"/>
    <n v="1"/>
    <s v="Harrischester"/>
    <s v="MT"/>
    <s v="Niger"/>
    <n v="3"/>
    <n v="2"/>
    <x v="1"/>
    <x v="0"/>
    <n v="0.71384225804807055"/>
    <s v="Approve"/>
  </r>
  <r>
    <n v="1322"/>
    <n v="61"/>
    <s v="Non-binary"/>
    <x v="1"/>
    <x v="3"/>
    <n v="79819"/>
    <n v="0"/>
    <n v="0"/>
    <x v="3"/>
    <x v="2"/>
    <n v="14"/>
    <s v="Good"/>
    <n v="19449.799495357289"/>
    <n v="0.24367380567731101"/>
    <n v="0"/>
    <n v="56626"/>
    <n v="1"/>
    <s v="Thompsonmouth"/>
    <s v="ID"/>
    <s v="Reunion"/>
    <n v="3"/>
    <n v="1"/>
    <x v="0"/>
    <x v="0"/>
    <n v="0.42689785829680671"/>
    <s v="Reject"/>
  </r>
  <r>
    <n v="1323"/>
    <n v="61"/>
    <s v="Non-binary"/>
    <x v="2"/>
    <x v="3"/>
    <n v="0"/>
    <n v="783"/>
    <n v="23193"/>
    <x v="0"/>
    <x v="0"/>
    <n v="16"/>
    <s v="Good"/>
    <n v="0"/>
    <n v="0.36503478482347901"/>
    <n v="0.1239683998973745"/>
    <n v="187088"/>
    <n v="2"/>
    <s v="North Troy"/>
    <s v="VI"/>
    <s v="Western Sahara"/>
    <n v="2"/>
    <n v="1"/>
    <x v="1"/>
    <x v="0"/>
    <n v="0.71369588457348154"/>
    <s v="Approve"/>
  </r>
  <r>
    <n v="1324"/>
    <n v="42"/>
    <s v="Male"/>
    <x v="1"/>
    <x v="2"/>
    <n v="62351"/>
    <n v="687"/>
    <n v="0"/>
    <x v="0"/>
    <x v="0"/>
    <n v="2"/>
    <s v="Good"/>
    <n v="26849.791786528665"/>
    <n v="0.43062327447079701"/>
    <n v="0"/>
    <n v="172036"/>
    <n v="3"/>
    <s v="East Olivia"/>
    <s v="NC"/>
    <s v="Nicaragua"/>
    <n v="0"/>
    <n v="2"/>
    <x v="0"/>
    <x v="0"/>
    <n v="0.77614635099209417"/>
    <s v="Approve"/>
  </r>
  <r>
    <n v="1325"/>
    <n v="35"/>
    <s v="Non-binary"/>
    <x v="0"/>
    <x v="2"/>
    <n v="93567"/>
    <n v="727"/>
    <n v="31399"/>
    <x v="0"/>
    <x v="0"/>
    <n v="1"/>
    <s v="Excellent"/>
    <n v="39826.037734159167"/>
    <n v="0.425641922196492"/>
    <n v="0.23456245984670782"/>
    <n v="133862"/>
    <n v="3"/>
    <s v="East Brandon"/>
    <s v="OR"/>
    <s v="Maldives"/>
    <n v="0"/>
    <n v="1"/>
    <x v="0"/>
    <x v="3"/>
    <n v="0.74850604248282193"/>
    <s v="Approve"/>
  </r>
  <r>
    <n v="1326"/>
    <n v="53"/>
    <s v="Non-binary"/>
    <x v="3"/>
    <x v="3"/>
    <n v="40193"/>
    <n v="0"/>
    <n v="5349"/>
    <x v="0"/>
    <x v="1"/>
    <n v="14"/>
    <s v="Poor"/>
    <n v="20071.684946671332"/>
    <n v="0.49938260260919398"/>
    <n v="0.18228598691384951"/>
    <n v="29344"/>
    <n v="3"/>
    <s v="West Emily"/>
    <s v="MA"/>
    <s v="Yemen"/>
    <n v="0"/>
    <n v="1"/>
    <x v="0"/>
    <x v="2"/>
    <n v="0.41372802183447188"/>
    <s v="Reject"/>
  </r>
  <r>
    <n v="1327"/>
    <n v="56"/>
    <s v="Female"/>
    <x v="1"/>
    <x v="1"/>
    <n v="38201"/>
    <n v="0"/>
    <n v="35444"/>
    <x v="3"/>
    <x v="0"/>
    <n v="10"/>
    <s v="Poor"/>
    <n v="13346.324821304886"/>
    <n v="0.34937108508428799"/>
    <n v="0.6049703010855465"/>
    <n v="58588"/>
    <n v="3"/>
    <s v="Robertport"/>
    <s v="TN"/>
    <s v="Central African Republic"/>
    <n v="2"/>
    <n v="2"/>
    <x v="0"/>
    <x v="2"/>
    <n v="0.27419461425760433"/>
    <s v="Reject"/>
  </r>
  <r>
    <n v="1328"/>
    <n v="22"/>
    <s v="Male"/>
    <x v="3"/>
    <x v="2"/>
    <n v="71715"/>
    <n v="694"/>
    <n v="38920"/>
    <x v="2"/>
    <x v="2"/>
    <n v="19"/>
    <s v="Excellent"/>
    <n v="26537.668804457557"/>
    <n v="0.37004348887202898"/>
    <n v="0.84599500054341914"/>
    <n v="46005"/>
    <n v="4"/>
    <s v="Lake Carolynhaven"/>
    <s v="WI"/>
    <s v="Slovakia (Slovak Republic)"/>
    <n v="0"/>
    <n v="2"/>
    <x v="0"/>
    <x v="3"/>
    <n v="0.62823239767415184"/>
    <s v="Review"/>
  </r>
  <r>
    <n v="1329"/>
    <n v="36"/>
    <s v="Female"/>
    <x v="3"/>
    <x v="3"/>
    <n v="57962"/>
    <n v="649"/>
    <n v="28965"/>
    <x v="1"/>
    <x v="0"/>
    <n v="15"/>
    <s v="Fair"/>
    <n v="14637.129125635087"/>
    <n v="0.25252974579267601"/>
    <n v="0.16212812403795024"/>
    <n v="178655"/>
    <n v="3"/>
    <s v="Nixonberg"/>
    <s v="PR"/>
    <s v="Nauru"/>
    <n v="0"/>
    <n v="2"/>
    <x v="1"/>
    <x v="2"/>
    <n v="0.78025989589905154"/>
    <s v="Approve"/>
  </r>
  <r>
    <n v="1330"/>
    <n v="21"/>
    <s v="Male"/>
    <x v="3"/>
    <x v="0"/>
    <n v="0"/>
    <n v="736"/>
    <n v="10097"/>
    <x v="2"/>
    <x v="2"/>
    <n v="19"/>
    <s v="Excellent"/>
    <n v="0"/>
    <n v="0.34657653383329301"/>
    <n v="5.6139355929187798E-2"/>
    <n v="179856"/>
    <n v="3"/>
    <s v="Lake Blake"/>
    <s v="CT"/>
    <s v="Lithuania"/>
    <n v="2"/>
    <n v="0"/>
    <x v="1"/>
    <x v="0"/>
    <n v="0.71191027977528565"/>
    <s v="Approve"/>
  </r>
  <r>
    <n v="1331"/>
    <n v="45"/>
    <s v="Non-binary"/>
    <x v="2"/>
    <x v="0"/>
    <n v="0"/>
    <n v="643"/>
    <n v="0"/>
    <x v="0"/>
    <x v="0"/>
    <n v="6"/>
    <s v="Excellent"/>
    <n v="0"/>
    <n v="0.26682433338543998"/>
    <n v="0"/>
    <n v="197410"/>
    <n v="2"/>
    <s v="Calebstad"/>
    <s v="IA"/>
    <s v="Liechtenstein"/>
    <n v="0"/>
    <n v="1"/>
    <x v="1"/>
    <x v="0"/>
    <n v="0.80573047776214579"/>
    <s v="Approve"/>
  </r>
  <r>
    <n v="1332"/>
    <n v="23"/>
    <s v="Non-binary"/>
    <x v="2"/>
    <x v="1"/>
    <n v="93993"/>
    <n v="0"/>
    <n v="24024"/>
    <x v="1"/>
    <x v="0"/>
    <n v="5"/>
    <s v="Poor"/>
    <n v="24036.376090041336"/>
    <n v="0.25572517198133199"/>
    <n v="0.16462123548155"/>
    <n v="145935"/>
    <n v="4"/>
    <s v="Jasonview"/>
    <s v="MA"/>
    <s v="Romania"/>
    <n v="4"/>
    <n v="0"/>
    <x v="1"/>
    <x v="0"/>
    <n v="0.39035820130929044"/>
    <s v="Reject"/>
  </r>
  <r>
    <n v="1333"/>
    <n v="31"/>
    <s v="Non-binary"/>
    <x v="1"/>
    <x v="0"/>
    <n v="59906"/>
    <n v="715"/>
    <n v="0"/>
    <x v="0"/>
    <x v="0"/>
    <n v="0"/>
    <s v="Good"/>
    <n v="30333.937453590184"/>
    <n v="0.50635891986762904"/>
    <n v="0"/>
    <n v="168387"/>
    <n v="2"/>
    <s v="South Christopher"/>
    <s v="FM"/>
    <s v="Saint Helena"/>
    <n v="4"/>
    <n v="0"/>
    <x v="2"/>
    <x v="0"/>
    <n v="0.66587010181748907"/>
    <s v="Review"/>
  </r>
  <r>
    <n v="1334"/>
    <n v="66"/>
    <s v="Non-binary"/>
    <x v="2"/>
    <x v="0"/>
    <n v="29953"/>
    <n v="746"/>
    <n v="40008"/>
    <x v="1"/>
    <x v="1"/>
    <n v="18"/>
    <s v="Good"/>
    <n v="16652.120635674841"/>
    <n v="0.55594166312806204"/>
    <n v="0.97399941571720716"/>
    <n v="41076"/>
    <n v="1"/>
    <s v="Port Nataliebury"/>
    <s v="AR"/>
    <s v="Chile"/>
    <n v="4"/>
    <n v="2"/>
    <x v="0"/>
    <x v="0"/>
    <n v="0.46997317347369555"/>
    <s v="Reject"/>
  </r>
  <r>
    <n v="1335"/>
    <n v="57"/>
    <s v="Non-binary"/>
    <x v="2"/>
    <x v="0"/>
    <n v="45123"/>
    <n v="799"/>
    <n v="9362"/>
    <x v="3"/>
    <x v="1"/>
    <n v="16"/>
    <s v="Good"/>
    <n v="11322.307478836441"/>
    <n v="0.25092098217841102"/>
    <e v="#DIV/0!"/>
    <n v="0"/>
    <n v="2"/>
    <s v="North Amber"/>
    <s v="MN"/>
    <s v="Iran"/>
    <n v="1"/>
    <n v="2"/>
    <x v="1"/>
    <x v="1"/>
    <e v="#DIV/0!"/>
    <e v="#DIV/0!"/>
  </r>
  <r>
    <n v="1336"/>
    <n v="30"/>
    <s v="Non-binary"/>
    <x v="2"/>
    <x v="1"/>
    <n v="68533"/>
    <n v="668"/>
    <n v="46860"/>
    <x v="0"/>
    <x v="0"/>
    <n v="4"/>
    <s v="Fair"/>
    <n v="40193.523164118909"/>
    <n v="0.58648422167596503"/>
    <n v="0.83192784987661339"/>
    <n v="56327"/>
    <n v="1"/>
    <s v="South Allisontown"/>
    <s v="NJ"/>
    <s v="Ireland"/>
    <n v="2"/>
    <n v="1"/>
    <x v="1"/>
    <x v="0"/>
    <n v="0.45455805241077674"/>
    <s v="Reject"/>
  </r>
  <r>
    <n v="1337"/>
    <n v="41"/>
    <s v="Male"/>
    <x v="2"/>
    <x v="1"/>
    <n v="90009"/>
    <n v="618"/>
    <n v="23839"/>
    <x v="0"/>
    <x v="1"/>
    <n v="13"/>
    <s v="Excellent"/>
    <n v="26270.310256961253"/>
    <n v="0.29186314987347101"/>
    <n v="0.50207451401613279"/>
    <n v="47481"/>
    <n v="3"/>
    <s v="Lake Ashley"/>
    <s v="OK"/>
    <s v="Luxembourg"/>
    <n v="3"/>
    <n v="1"/>
    <x v="0"/>
    <x v="0"/>
    <n v="0.58669281890139879"/>
    <s v="Reject"/>
  </r>
  <r>
    <n v="1338"/>
    <n v="62"/>
    <s v="Male"/>
    <x v="0"/>
    <x v="1"/>
    <n v="25888"/>
    <n v="780"/>
    <n v="0"/>
    <x v="3"/>
    <x v="1"/>
    <n v="4"/>
    <s v="Poor"/>
    <n v="9124.9215760528677"/>
    <n v="0.35247688411823502"/>
    <n v="0"/>
    <n v="213368"/>
    <n v="1"/>
    <s v="Mariaberg"/>
    <s v="UT"/>
    <s v="United States of America"/>
    <n v="1"/>
    <n v="0"/>
    <x v="0"/>
    <x v="0"/>
    <n v="0.74092360143119618"/>
    <s v="Approve"/>
  </r>
  <r>
    <n v="1339"/>
    <n v="19"/>
    <s v="Non-binary"/>
    <x v="1"/>
    <x v="3"/>
    <n v="40099"/>
    <n v="745"/>
    <n v="0"/>
    <x v="3"/>
    <x v="0"/>
    <n v="4"/>
    <s v="Excellent"/>
    <n v="16632.683615080321"/>
    <n v="0.41479048392928303"/>
    <n v="0"/>
    <n v="105360"/>
    <n v="4"/>
    <s v="Aaronchester"/>
    <s v="AK"/>
    <s v="Equatorial Guinea"/>
    <n v="0"/>
    <n v="1"/>
    <x v="0"/>
    <x v="0"/>
    <n v="0.80667396593232621"/>
    <s v="Approve"/>
  </r>
  <r>
    <n v="1340"/>
    <n v="43"/>
    <s v="Female"/>
    <x v="1"/>
    <x v="3"/>
    <n v="25951"/>
    <n v="677"/>
    <n v="45634"/>
    <x v="3"/>
    <x v="1"/>
    <n v="6"/>
    <s v="Good"/>
    <n v="3018.5006584863668"/>
    <n v="0.116315388944024"/>
    <n v="0.4311846854508003"/>
    <n v="105834"/>
    <n v="2"/>
    <s v="Welchland"/>
    <s v="AZ"/>
    <s v="Congo"/>
    <n v="0"/>
    <n v="1"/>
    <x v="2"/>
    <x v="3"/>
    <n v="0.77975733511552159"/>
    <s v="Approve"/>
  </r>
  <r>
    <n v="1341"/>
    <n v="46"/>
    <s v="Female"/>
    <x v="1"/>
    <x v="1"/>
    <n v="62625"/>
    <n v="721"/>
    <n v="34012"/>
    <x v="1"/>
    <x v="1"/>
    <n v="6"/>
    <s v="Fair"/>
    <n v="36465.659528530749"/>
    <n v="0.58228598049550095"/>
    <n v="0.15657209672741668"/>
    <n v="217229"/>
    <n v="3"/>
    <s v="Lake Frank"/>
    <s v="AS"/>
    <s v="Spain"/>
    <n v="2"/>
    <n v="0"/>
    <x v="1"/>
    <x v="0"/>
    <n v="0.61444423095031087"/>
    <s v="Review"/>
  </r>
  <r>
    <n v="1342"/>
    <n v="66"/>
    <s v="Non-binary"/>
    <x v="3"/>
    <x v="2"/>
    <n v="24787"/>
    <n v="651"/>
    <n v="12353"/>
    <x v="2"/>
    <x v="2"/>
    <n v="10"/>
    <s v="Fair"/>
    <n v="11075.817226459874"/>
    <n v="0.44683976384636598"/>
    <n v="9.7045352774351681E-2"/>
    <n v="127291"/>
    <n v="4"/>
    <s v="Kellychester"/>
    <s v="HI"/>
    <s v="Gibraltar"/>
    <n v="1"/>
    <n v="2"/>
    <x v="0"/>
    <x v="2"/>
    <n v="0.63587233362455331"/>
    <s v="Review"/>
  </r>
  <r>
    <n v="1343"/>
    <n v="34"/>
    <s v="Male"/>
    <x v="2"/>
    <x v="3"/>
    <n v="69949"/>
    <n v="601"/>
    <n v="17629"/>
    <x v="1"/>
    <x v="0"/>
    <n v="3"/>
    <s v="Poor"/>
    <n v="34626.949903524692"/>
    <n v="0.495031378626209"/>
    <n v="0.14156428169918894"/>
    <n v="124530"/>
    <n v="2"/>
    <s v="West Michaelshire"/>
    <s v="MA"/>
    <s v="Congo"/>
    <n v="0"/>
    <n v="1"/>
    <x v="0"/>
    <x v="2"/>
    <n v="0.69028884118341061"/>
    <s v="Review"/>
  </r>
  <r>
    <n v="1344"/>
    <n v="62"/>
    <s v="Non-binary"/>
    <x v="3"/>
    <x v="3"/>
    <n v="35032"/>
    <n v="774"/>
    <n v="15146"/>
    <x v="3"/>
    <x v="2"/>
    <n v="18"/>
    <s v="Poor"/>
    <n v="12024.631198197616"/>
    <n v="0.34324706548862799"/>
    <n v="7.2047644870660538E-2"/>
    <n v="210222"/>
    <n v="1"/>
    <s v="North Kayla"/>
    <s v="MI"/>
    <s v="Cyprus"/>
    <n v="1"/>
    <n v="1"/>
    <x v="0"/>
    <x v="3"/>
    <n v="0.72661635137927949"/>
    <s v="Approve"/>
  </r>
  <r>
    <n v="1345"/>
    <n v="60"/>
    <s v="Male"/>
    <x v="3"/>
    <x v="3"/>
    <n v="73374"/>
    <n v="722"/>
    <n v="14743"/>
    <x v="3"/>
    <x v="1"/>
    <n v="15"/>
    <s v="Excellent"/>
    <n v="33383.778851622294"/>
    <n v="0.45498104030886"/>
    <n v="5.5183539636850909E-2"/>
    <n v="267163"/>
    <n v="0"/>
    <s v="West Julie"/>
    <s v="AL"/>
    <s v="Tunisia"/>
    <n v="0"/>
    <n v="2"/>
    <x v="0"/>
    <x v="0"/>
    <n v="0.77335786886886071"/>
    <s v="Approve"/>
  </r>
  <r>
    <n v="1346"/>
    <n v="21"/>
    <s v="Female"/>
    <x v="3"/>
    <x v="0"/>
    <n v="72448"/>
    <n v="624"/>
    <n v="0"/>
    <x v="1"/>
    <x v="1"/>
    <n v="14"/>
    <s v="Fair"/>
    <n v="37675.245623570212"/>
    <n v="0.52003154847021604"/>
    <n v="0"/>
    <n v="185669"/>
    <n v="0"/>
    <s v="North Nancy"/>
    <s v="SD"/>
    <s v="Cape Verde"/>
    <n v="2"/>
    <n v="0"/>
    <x v="1"/>
    <x v="0"/>
    <n v="0.62132386879226864"/>
    <s v="Review"/>
  </r>
  <r>
    <n v="1347"/>
    <n v="27"/>
    <s v="Non-binary"/>
    <x v="3"/>
    <x v="2"/>
    <n v="39416"/>
    <n v="797"/>
    <n v="20981"/>
    <x v="3"/>
    <x v="1"/>
    <n v="13"/>
    <s v="Good"/>
    <n v="17334.65793070212"/>
    <n v="0.43978734348239601"/>
    <n v="9.6659019082105571E-2"/>
    <n v="217062"/>
    <n v="3"/>
    <s v="Thomashaven"/>
    <s v="MO"/>
    <s v="Togo"/>
    <n v="2"/>
    <n v="2"/>
    <x v="0"/>
    <x v="0"/>
    <n v="0.70295421536108227"/>
    <s v="Approve"/>
  </r>
  <r>
    <n v="1348"/>
    <n v="25"/>
    <s v="Female"/>
    <x v="0"/>
    <x v="0"/>
    <n v="0"/>
    <n v="707"/>
    <n v="21907"/>
    <x v="2"/>
    <x v="1"/>
    <n v="5"/>
    <s v="Fair"/>
    <n v="0"/>
    <n v="0.152986963116335"/>
    <n v="0.21539959096987335"/>
    <n v="101704"/>
    <n v="1"/>
    <s v="Taylorberg"/>
    <s v="DC"/>
    <s v="Sierra Leone"/>
    <n v="1"/>
    <n v="2"/>
    <x v="2"/>
    <x v="0"/>
    <n v="0.72524621509334708"/>
    <s v="Approve"/>
  </r>
  <r>
    <n v="1349"/>
    <n v="59"/>
    <s v="Female"/>
    <x v="3"/>
    <x v="3"/>
    <n v="0"/>
    <n v="662"/>
    <n v="10127"/>
    <x v="0"/>
    <x v="0"/>
    <n v="18"/>
    <s v="Poor"/>
    <n v="0"/>
    <n v="0.103737793234284"/>
    <n v="0.28916109873793616"/>
    <n v="35022"/>
    <n v="4"/>
    <s v="West Angelaberg"/>
    <s v="OR"/>
    <s v="Canada"/>
    <n v="2"/>
    <n v="0"/>
    <x v="0"/>
    <x v="0"/>
    <n v="0.70526866450434977"/>
    <s v="Approve"/>
  </r>
  <r>
    <n v="1350"/>
    <n v="20"/>
    <s v="Male"/>
    <x v="2"/>
    <x v="1"/>
    <n v="48173"/>
    <n v="648"/>
    <n v="0"/>
    <x v="3"/>
    <x v="1"/>
    <n v="6"/>
    <s v="Poor"/>
    <n v="10435.97856322872"/>
    <n v="0.21663542987210099"/>
    <n v="0"/>
    <n v="27172"/>
    <n v="3"/>
    <s v="Lisaton"/>
    <s v="TN"/>
    <s v="Grenada"/>
    <n v="0"/>
    <n v="1"/>
    <x v="0"/>
    <x v="0"/>
    <n v="0.82300937103836957"/>
    <s v="Approve"/>
  </r>
  <r>
    <n v="1351"/>
    <n v="40"/>
    <s v="Male"/>
    <x v="3"/>
    <x v="0"/>
    <n v="28584"/>
    <n v="670"/>
    <n v="45944"/>
    <x v="3"/>
    <x v="1"/>
    <n v="19"/>
    <s v="Poor"/>
    <n v="13316.904447746538"/>
    <n v="0.465886665538292"/>
    <n v="1.607445245259254"/>
    <n v="28582"/>
    <n v="4"/>
    <s v="Lake Nicholas"/>
    <s v="NC"/>
    <s v="Mauritania"/>
    <n v="0"/>
    <n v="2"/>
    <x v="0"/>
    <x v="0"/>
    <n v="0.43652272906443934"/>
    <s v="Reject"/>
  </r>
  <r>
    <n v="1352"/>
    <n v="21"/>
    <s v="Non-binary"/>
    <x v="0"/>
    <x v="1"/>
    <n v="52160"/>
    <n v="768"/>
    <n v="32692"/>
    <x v="1"/>
    <x v="1"/>
    <n v="1"/>
    <s v="Good"/>
    <n v="27749.96879859559"/>
    <n v="0.53201627297920995"/>
    <n v="0.20104544615952277"/>
    <n v="162610"/>
    <n v="0"/>
    <s v="Pricechester"/>
    <s v="CT"/>
    <s v="Haiti"/>
    <n v="1"/>
    <n v="0"/>
    <x v="0"/>
    <x v="0"/>
    <n v="0.64151936220766581"/>
    <s v="Review"/>
  </r>
  <r>
    <n v="1353"/>
    <n v="24"/>
    <s v="Male"/>
    <x v="3"/>
    <x v="3"/>
    <n v="86506"/>
    <n v="692"/>
    <n v="23917"/>
    <x v="3"/>
    <x v="0"/>
    <n v="12"/>
    <s v="Poor"/>
    <n v="37226.8447896586"/>
    <n v="0.43033829780198601"/>
    <n v="0.17090041229894173"/>
    <n v="139947"/>
    <n v="1"/>
    <s v="Ochoamouth"/>
    <s v="IA"/>
    <s v="Bulgaria"/>
    <n v="0"/>
    <n v="1"/>
    <x v="1"/>
    <x v="3"/>
    <n v="0.7442739837551714"/>
    <s v="Approve"/>
  </r>
  <r>
    <n v="1354"/>
    <n v="18"/>
    <s v="Non-binary"/>
    <x v="2"/>
    <x v="1"/>
    <n v="62205"/>
    <n v="713"/>
    <n v="28812"/>
    <x v="2"/>
    <x v="0"/>
    <n v="3"/>
    <s v="Good"/>
    <n v="32717.473726141816"/>
    <n v="0.52596212082857996"/>
    <e v="#DIV/0!"/>
    <n v="0"/>
    <n v="4"/>
    <s v="West Elizabeth"/>
    <s v="PR"/>
    <s v="Macao"/>
    <n v="0"/>
    <n v="2"/>
    <x v="0"/>
    <x v="1"/>
    <e v="#DIV/0!"/>
    <e v="#DIV/0!"/>
  </r>
  <r>
    <n v="1355"/>
    <n v="31"/>
    <s v="Female"/>
    <x v="1"/>
    <x v="3"/>
    <n v="54929"/>
    <n v="738"/>
    <n v="0"/>
    <x v="1"/>
    <x v="2"/>
    <n v="14"/>
    <s v="Fair"/>
    <n v="14406.07007942899"/>
    <n v="0.26226710989511898"/>
    <n v="0"/>
    <n v="98192"/>
    <n v="0"/>
    <s v="Port Rachel"/>
    <s v="UT"/>
    <s v="Pakistan"/>
    <n v="0"/>
    <n v="0"/>
    <x v="0"/>
    <x v="0"/>
    <n v="0.84931986703146423"/>
    <s v="Approve"/>
  </r>
  <r>
    <n v="1356"/>
    <n v="47"/>
    <s v="Non-binary"/>
    <x v="0"/>
    <x v="3"/>
    <n v="32907"/>
    <n v="607"/>
    <n v="11126"/>
    <x v="2"/>
    <x v="2"/>
    <n v="12"/>
    <s v="Fair"/>
    <n v="6775.3218009326247"/>
    <n v="0.205893025828323"/>
    <n v="4.2240099620727486E-2"/>
    <n v="263399"/>
    <n v="0"/>
    <s v="Chavezmouth"/>
    <s v="PA"/>
    <s v="Cuba"/>
    <n v="4"/>
    <n v="1"/>
    <x v="0"/>
    <x v="0"/>
    <n v="0.69956185010513539"/>
    <s v="Review"/>
  </r>
  <r>
    <n v="1357"/>
    <n v="39"/>
    <s v="Male"/>
    <x v="0"/>
    <x v="1"/>
    <n v="0"/>
    <n v="709"/>
    <n v="27855"/>
    <x v="1"/>
    <x v="0"/>
    <n v="2"/>
    <s v="Poor"/>
    <n v="0"/>
    <n v="0.426638648307195"/>
    <n v="0.2754729669590672"/>
    <n v="101117"/>
    <n v="3"/>
    <s v="Lake Lee"/>
    <s v="WI"/>
    <s v="Madagascar"/>
    <n v="1"/>
    <n v="0"/>
    <x v="2"/>
    <x v="0"/>
    <n v="0.6320249232271391"/>
    <s v="Review"/>
  </r>
  <r>
    <n v="1358"/>
    <n v="60"/>
    <s v="Non-binary"/>
    <x v="3"/>
    <x v="0"/>
    <n v="0"/>
    <n v="624"/>
    <n v="12676"/>
    <x v="0"/>
    <x v="0"/>
    <n v="10"/>
    <s v="Excellent"/>
    <n v="0"/>
    <n v="0.10250302833813101"/>
    <n v="0.14759271118355941"/>
    <n v="85885"/>
    <n v="0"/>
    <s v="Lake Whitneyport"/>
    <s v="NH"/>
    <s v="Saudi Arabia"/>
    <n v="1"/>
    <n v="2"/>
    <x v="0"/>
    <x v="0"/>
    <n v="0.71706388259518217"/>
    <s v="Approve"/>
  </r>
  <r>
    <n v="1359"/>
    <n v="38"/>
    <s v="Male"/>
    <x v="0"/>
    <x v="3"/>
    <n v="118597"/>
    <n v="787"/>
    <n v="15890"/>
    <x v="0"/>
    <x v="2"/>
    <n v="4"/>
    <s v="Poor"/>
    <n v="45747.435895900206"/>
    <n v="0.38573855911954102"/>
    <n v="6.94222963969435E-2"/>
    <n v="228889"/>
    <n v="4"/>
    <s v="New Donald"/>
    <s v="ME"/>
    <s v="Norfolk Island"/>
    <n v="4"/>
    <n v="2"/>
    <x v="0"/>
    <x v="0"/>
    <n v="0.72017175076252682"/>
    <s v="Approve"/>
  </r>
  <r>
    <n v="1360"/>
    <n v="21"/>
    <s v="Male"/>
    <x v="1"/>
    <x v="3"/>
    <n v="34629"/>
    <n v="780"/>
    <n v="33365"/>
    <x v="0"/>
    <x v="0"/>
    <n v="10"/>
    <s v="Poor"/>
    <n v="11190.355765424873"/>
    <n v="0.32314983873126202"/>
    <e v="#DIV/0!"/>
    <n v="0"/>
    <n v="1"/>
    <s v="West Ian"/>
    <s v="MA"/>
    <s v="United Kingdom"/>
    <n v="0"/>
    <n v="1"/>
    <x v="0"/>
    <x v="1"/>
    <e v="#DIV/0!"/>
    <e v="#DIV/0!"/>
  </r>
  <r>
    <n v="1361"/>
    <n v="54"/>
    <s v="Non-binary"/>
    <x v="2"/>
    <x v="1"/>
    <n v="36167"/>
    <n v="732"/>
    <n v="14537"/>
    <x v="0"/>
    <x v="1"/>
    <n v="3"/>
    <s v="Poor"/>
    <n v="14127.778887636554"/>
    <n v="0.39062623075280101"/>
    <n v="0.12724742213896814"/>
    <n v="114242"/>
    <n v="4"/>
    <s v="Teresaview"/>
    <s v="WA"/>
    <s v="Switzerland"/>
    <n v="0"/>
    <n v="0"/>
    <x v="0"/>
    <x v="3"/>
    <n v="0.78269597967969939"/>
    <s v="Approve"/>
  </r>
  <r>
    <n v="1362"/>
    <n v="50"/>
    <s v="Female"/>
    <x v="1"/>
    <x v="1"/>
    <n v="91094"/>
    <n v="682"/>
    <n v="0"/>
    <x v="0"/>
    <x v="2"/>
    <n v="0"/>
    <s v="Excellent"/>
    <n v="49402.358991318106"/>
    <n v="0.542322864198719"/>
    <n v="0"/>
    <n v="146197"/>
    <n v="2"/>
    <s v="Jessicaville"/>
    <s v="NC"/>
    <s v="Slovakia (Slovak Republic)"/>
    <n v="2"/>
    <n v="1"/>
    <x v="0"/>
    <x v="0"/>
    <n v="0.64041425185149548"/>
    <s v="Review"/>
  </r>
  <r>
    <n v="1363"/>
    <n v="56"/>
    <s v="Non-binary"/>
    <x v="2"/>
    <x v="1"/>
    <n v="69757"/>
    <n v="0"/>
    <n v="36092"/>
    <x v="0"/>
    <x v="1"/>
    <n v="14"/>
    <s v="Poor"/>
    <n v="23833.706878905989"/>
    <n v="0.34166760151534598"/>
    <n v="0.17267742830623786"/>
    <n v="209014"/>
    <n v="3"/>
    <s v="West Melissa"/>
    <s v="NM"/>
    <s v="Vanuatu"/>
    <n v="1"/>
    <n v="2"/>
    <x v="0"/>
    <x v="2"/>
    <n v="0.36296423388414867"/>
    <s v="Reject"/>
  </r>
  <r>
    <n v="1364"/>
    <n v="37"/>
    <s v="Female"/>
    <x v="2"/>
    <x v="0"/>
    <n v="0"/>
    <n v="0"/>
    <n v="38510"/>
    <x v="1"/>
    <x v="2"/>
    <n v="1"/>
    <s v="Poor"/>
    <n v="0"/>
    <n v="0.49629881527081698"/>
    <n v="0.39939432281349496"/>
    <n v="96421"/>
    <n v="1"/>
    <s v="East Pamela"/>
    <s v="OK"/>
    <s v="Dominican Republic"/>
    <n v="0"/>
    <n v="2"/>
    <x v="2"/>
    <x v="0"/>
    <n v="0.37123149085605589"/>
    <s v="Reject"/>
  </r>
  <r>
    <n v="1365"/>
    <n v="62"/>
    <s v="Non-binary"/>
    <x v="0"/>
    <x v="1"/>
    <n v="60799"/>
    <n v="653"/>
    <n v="16653"/>
    <x v="2"/>
    <x v="1"/>
    <n v="14"/>
    <s v="Excellent"/>
    <n v="13948.10321560973"/>
    <n v="0.22941336560814701"/>
    <n v="0.11809549474161957"/>
    <n v="141013"/>
    <n v="0"/>
    <s v="Holmeshaven"/>
    <s v="AS"/>
    <s v="New Caledonia"/>
    <n v="2"/>
    <n v="1"/>
    <x v="0"/>
    <x v="2"/>
    <n v="0.69777911359145428"/>
    <s v="Review"/>
  </r>
  <r>
    <n v="1366"/>
    <n v="37"/>
    <s v="Non-binary"/>
    <x v="0"/>
    <x v="3"/>
    <n v="83140"/>
    <n v="713"/>
    <n v="45372"/>
    <x v="1"/>
    <x v="0"/>
    <n v="15"/>
    <s v="Excellent"/>
    <n v="11578.88996015452"/>
    <n v="0.13926978542403801"/>
    <e v="#DIV/0!"/>
    <n v="0"/>
    <n v="2"/>
    <s v="New Stefanie"/>
    <s v="SC"/>
    <s v="Bhutan"/>
    <n v="1"/>
    <n v="0"/>
    <x v="0"/>
    <x v="1"/>
    <e v="#DIV/0!"/>
    <e v="#DIV/0!"/>
  </r>
  <r>
    <n v="1367"/>
    <n v="19"/>
    <s v="Male"/>
    <x v="3"/>
    <x v="2"/>
    <n v="53117"/>
    <n v="761"/>
    <n v="18322"/>
    <x v="3"/>
    <x v="2"/>
    <n v="18"/>
    <s v="Good"/>
    <n v="23345.582060640379"/>
    <n v="0.439512435955351"/>
    <e v="#DIV/0!"/>
    <n v="0"/>
    <n v="1"/>
    <s v="Lake Robert"/>
    <s v="WA"/>
    <s v="Indonesia"/>
    <n v="3"/>
    <n v="0"/>
    <x v="2"/>
    <x v="1"/>
    <e v="#DIV/0!"/>
    <e v="#DIV/0!"/>
  </r>
  <r>
    <n v="1368"/>
    <n v="66"/>
    <s v="Female"/>
    <x v="0"/>
    <x v="1"/>
    <n v="102098"/>
    <n v="774"/>
    <n v="23868"/>
    <x v="3"/>
    <x v="2"/>
    <n v="14"/>
    <s v="Poor"/>
    <n v="40785.636654150279"/>
    <n v="0.39947537321152499"/>
    <n v="0.1729051513680718"/>
    <n v="138041"/>
    <n v="4"/>
    <s v="Port Vincentland"/>
    <s v="PR"/>
    <s v="Kenya"/>
    <n v="4"/>
    <n v="2"/>
    <x v="1"/>
    <x v="0"/>
    <n v="0.68957635776292814"/>
    <s v="Review"/>
  </r>
  <r>
    <n v="1369"/>
    <n v="67"/>
    <s v="Non-binary"/>
    <x v="2"/>
    <x v="1"/>
    <n v="28382"/>
    <n v="611"/>
    <n v="5303"/>
    <x v="3"/>
    <x v="0"/>
    <n v="9"/>
    <s v="Fair"/>
    <n v="14913.241718710678"/>
    <n v="0.52544717492462401"/>
    <n v="5.0314047704890036E-2"/>
    <n v="105398"/>
    <n v="1"/>
    <s v="Joannton"/>
    <s v="WY"/>
    <s v="Niger"/>
    <n v="1"/>
    <n v="1"/>
    <x v="0"/>
    <x v="2"/>
    <n v="0.6038585935371904"/>
    <s v="Review"/>
  </r>
  <r>
    <n v="1370"/>
    <n v="53"/>
    <s v="Non-binary"/>
    <x v="0"/>
    <x v="1"/>
    <n v="0"/>
    <n v="774"/>
    <n v="0"/>
    <x v="1"/>
    <x v="1"/>
    <n v="7"/>
    <s v="Poor"/>
    <n v="0"/>
    <n v="0.480479059866535"/>
    <e v="#DIV/0!"/>
    <n v="0"/>
    <n v="3"/>
    <s v="Woodwardport"/>
    <s v="MA"/>
    <s v="Italy"/>
    <n v="0"/>
    <n v="2"/>
    <x v="0"/>
    <x v="1"/>
    <e v="#DIV/0!"/>
    <e v="#DIV/0!"/>
  </r>
  <r>
    <n v="1371"/>
    <n v="32"/>
    <s v="Male"/>
    <x v="0"/>
    <x v="3"/>
    <n v="103360"/>
    <n v="792"/>
    <n v="21921"/>
    <x v="3"/>
    <x v="1"/>
    <n v="0"/>
    <s v="Poor"/>
    <n v="58856.415909047624"/>
    <n v="0.56943126846988801"/>
    <n v="0.3087682231143038"/>
    <n v="70995"/>
    <n v="1"/>
    <s v="Port Juanshire"/>
    <s v="KS"/>
    <s v="Zimbabwe"/>
    <n v="0"/>
    <n v="2"/>
    <x v="0"/>
    <x v="0"/>
    <n v="0.71941697483617284"/>
    <s v="Approve"/>
  </r>
  <r>
    <n v="1372"/>
    <n v="40"/>
    <s v="Non-binary"/>
    <x v="3"/>
    <x v="3"/>
    <n v="26472"/>
    <n v="636"/>
    <n v="16001"/>
    <x v="3"/>
    <x v="0"/>
    <n v="5"/>
    <s v="Poor"/>
    <n v="7699.5307533114837"/>
    <n v="0.290855649490461"/>
    <n v="6.3724377431829141E-2"/>
    <n v="251097"/>
    <n v="4"/>
    <s v="West Thomasmouth"/>
    <s v="LA"/>
    <s v="Falkland Islands (Malvinas)"/>
    <n v="2"/>
    <n v="1"/>
    <x v="0"/>
    <x v="2"/>
    <n v="0.68266509633316264"/>
    <s v="Review"/>
  </r>
  <r>
    <n v="1373"/>
    <n v="47"/>
    <s v="Male"/>
    <x v="3"/>
    <x v="1"/>
    <n v="65650"/>
    <n v="611"/>
    <n v="44507"/>
    <x v="0"/>
    <x v="2"/>
    <n v="18"/>
    <s v="Good"/>
    <n v="7585.3056320589749"/>
    <n v="0.115541593786123"/>
    <n v="2.1997232244353286"/>
    <n v="20233"/>
    <n v="4"/>
    <s v="East Jason"/>
    <s v="PW"/>
    <s v="Spain"/>
    <n v="3"/>
    <n v="1"/>
    <x v="0"/>
    <x v="0"/>
    <n v="0.29694843253265296"/>
    <s v="Reject"/>
  </r>
  <r>
    <n v="1374"/>
    <n v="61"/>
    <s v="Male"/>
    <x v="2"/>
    <x v="1"/>
    <n v="35941"/>
    <n v="788"/>
    <n v="49358"/>
    <x v="3"/>
    <x v="1"/>
    <n v="6"/>
    <s v="Poor"/>
    <n v="11399.950927342647"/>
    <n v="0.317185134730326"/>
    <n v="0.22605613160883742"/>
    <n v="218344"/>
    <n v="0"/>
    <s v="Jillianchester"/>
    <s v="SD"/>
    <s v="Gibraltar"/>
    <n v="0"/>
    <n v="2"/>
    <x v="2"/>
    <x v="3"/>
    <n v="0.80985545548135685"/>
    <s v="Approve"/>
  </r>
  <r>
    <n v="1375"/>
    <n v="21"/>
    <s v="Male"/>
    <x v="1"/>
    <x v="0"/>
    <n v="50750"/>
    <n v="725"/>
    <n v="38337"/>
    <x v="3"/>
    <x v="2"/>
    <n v="4"/>
    <s v="Poor"/>
    <n v="24233.926165101191"/>
    <n v="0.47751578650445697"/>
    <n v="0.24948264417633048"/>
    <n v="153666"/>
    <n v="2"/>
    <s v="North Loristad"/>
    <s v="MS"/>
    <s v="New Caledonia"/>
    <n v="4"/>
    <n v="1"/>
    <x v="0"/>
    <x v="0"/>
    <n v="0.62907095743561903"/>
    <s v="Review"/>
  </r>
  <r>
    <n v="1376"/>
    <n v="50"/>
    <s v="Female"/>
    <x v="0"/>
    <x v="0"/>
    <n v="0"/>
    <n v="693"/>
    <n v="0"/>
    <x v="3"/>
    <x v="1"/>
    <n v="7"/>
    <s v="Good"/>
    <n v="0"/>
    <n v="0.41349989710194202"/>
    <e v="#DIV/0!"/>
    <n v="0"/>
    <n v="0"/>
    <s v="Alisonton"/>
    <s v="RI"/>
    <s v="Ethiopia"/>
    <n v="3"/>
    <n v="2"/>
    <x v="0"/>
    <x v="1"/>
    <e v="#DIV/0!"/>
    <e v="#DIV/0!"/>
  </r>
  <r>
    <n v="1377"/>
    <n v="29"/>
    <s v="Male"/>
    <x v="2"/>
    <x v="2"/>
    <n v="50105"/>
    <n v="646"/>
    <n v="43215"/>
    <x v="0"/>
    <x v="1"/>
    <n v="9"/>
    <s v="Excellent"/>
    <n v="25566.476834167224"/>
    <n v="0.51025799489406698"/>
    <n v="0.31904055281167637"/>
    <n v="135453"/>
    <n v="2"/>
    <s v="East Mary"/>
    <s v="IN"/>
    <s v="Liberia"/>
    <n v="4"/>
    <n v="2"/>
    <x v="0"/>
    <x v="0"/>
    <n v="0.57022560208055573"/>
    <s v="Reject"/>
  </r>
  <r>
    <n v="1378"/>
    <n v="54"/>
    <s v="Female"/>
    <x v="2"/>
    <x v="1"/>
    <n v="56417"/>
    <n v="646"/>
    <n v="30638"/>
    <x v="3"/>
    <x v="0"/>
    <n v="17"/>
    <s v="Excellent"/>
    <n v="7127.8070544470092"/>
    <n v="0.126341476052378"/>
    <n v="0.38675065325237634"/>
    <n v="79219"/>
    <n v="4"/>
    <s v="Charlesville"/>
    <s v="UT"/>
    <s v="Croatia"/>
    <n v="2"/>
    <n v="2"/>
    <x v="1"/>
    <x v="2"/>
    <n v="0.67185853764492232"/>
    <s v="Review"/>
  </r>
  <r>
    <n v="1379"/>
    <n v="37"/>
    <s v="Non-binary"/>
    <x v="1"/>
    <x v="1"/>
    <n v="76531"/>
    <n v="0"/>
    <n v="0"/>
    <x v="3"/>
    <x v="2"/>
    <n v="12"/>
    <s v="Good"/>
    <n v="21368.769836816991"/>
    <n v="0.27921717783404099"/>
    <n v="0"/>
    <n v="206104"/>
    <n v="1"/>
    <s v="Andersonport"/>
    <s v="LA"/>
    <s v="Thailand"/>
    <n v="4"/>
    <n v="2"/>
    <x v="0"/>
    <x v="0"/>
    <n v="0.41623484664978772"/>
    <s v="Reject"/>
  </r>
  <r>
    <n v="1380"/>
    <n v="68"/>
    <s v="Female"/>
    <x v="2"/>
    <x v="3"/>
    <n v="64499"/>
    <n v="685"/>
    <n v="26979"/>
    <x v="1"/>
    <x v="0"/>
    <n v="16"/>
    <s v="Fair"/>
    <n v="22905.222160544428"/>
    <n v="0.35512522923680101"/>
    <e v="#DIV/0!"/>
    <n v="0"/>
    <n v="1"/>
    <s v="Emmaberg"/>
    <s v="NC"/>
    <s v="Chile"/>
    <n v="2"/>
    <n v="1"/>
    <x v="0"/>
    <x v="1"/>
    <e v="#DIV/0!"/>
    <e v="#DIV/0!"/>
  </r>
  <r>
    <n v="1381"/>
    <n v="30"/>
    <s v="Female"/>
    <x v="3"/>
    <x v="0"/>
    <n v="41037"/>
    <n v="0"/>
    <n v="31162"/>
    <x v="3"/>
    <x v="0"/>
    <n v="2"/>
    <s v="Poor"/>
    <n v="22888.283242332716"/>
    <n v="0.55774747769897204"/>
    <n v="0.11567873370356072"/>
    <n v="269384"/>
    <n v="3"/>
    <s v="Lake Dustinberg"/>
    <s v="NC"/>
    <s v="Netherlands"/>
    <n v="3"/>
    <n v="2"/>
    <x v="1"/>
    <x v="0"/>
    <n v="0.30954000994959624"/>
    <s v="Reject"/>
  </r>
  <r>
    <n v="1382"/>
    <n v="20"/>
    <s v="Female"/>
    <x v="2"/>
    <x v="1"/>
    <n v="43453"/>
    <n v="620"/>
    <n v="32213"/>
    <x v="1"/>
    <x v="2"/>
    <n v="11"/>
    <s v="Poor"/>
    <n v="22197.96404567924"/>
    <n v="0.51084997688719402"/>
    <n v="1.1083470960638591"/>
    <n v="29064"/>
    <n v="4"/>
    <s v="Wilkersonmouth"/>
    <s v="WI"/>
    <s v="Slovenia"/>
    <n v="1"/>
    <n v="0"/>
    <x v="0"/>
    <x v="0"/>
    <n v="0.40063114327662552"/>
    <s v="Reject"/>
  </r>
  <r>
    <n v="1383"/>
    <n v="38"/>
    <s v="Female"/>
    <x v="3"/>
    <x v="0"/>
    <n v="56176"/>
    <n v="687"/>
    <n v="22008"/>
    <x v="2"/>
    <x v="1"/>
    <n v="5"/>
    <s v="Fair"/>
    <n v="13471.626216070674"/>
    <n v="0.23981106194942101"/>
    <n v="0.12766846111007982"/>
    <n v="172384"/>
    <n v="0"/>
    <s v="Lake Travis"/>
    <s v="MI"/>
    <s v="Ethiopia"/>
    <n v="0"/>
    <n v="1"/>
    <x v="0"/>
    <x v="3"/>
    <n v="0.80785632252649109"/>
    <s v="Approve"/>
  </r>
  <r>
    <n v="1384"/>
    <n v="40"/>
    <s v="Female"/>
    <x v="3"/>
    <x v="0"/>
    <n v="26575"/>
    <n v="605"/>
    <n v="38418"/>
    <x v="2"/>
    <x v="2"/>
    <n v="0"/>
    <s v="Fair"/>
    <n v="3631.157517827975"/>
    <n v="0.136638100388635"/>
    <n v="0.17222473763723331"/>
    <n v="223069"/>
    <n v="0"/>
    <s v="New Roberttown"/>
    <s v="NC"/>
    <s v="Slovakia (Slovak Republic)"/>
    <n v="0"/>
    <n v="1"/>
    <x v="1"/>
    <x v="2"/>
    <n v="0.79345251124485172"/>
    <s v="Approve"/>
  </r>
  <r>
    <n v="1385"/>
    <n v="64"/>
    <s v="Non-binary"/>
    <x v="3"/>
    <x v="2"/>
    <n v="29895"/>
    <n v="672"/>
    <n v="31811"/>
    <x v="0"/>
    <x v="0"/>
    <n v="10"/>
    <s v="Fair"/>
    <n v="17199.168921739725"/>
    <n v="0.57531924809298296"/>
    <n v="0.93743737844050212"/>
    <n v="33934"/>
    <n v="2"/>
    <s v="Vasquezside"/>
    <s v="GA"/>
    <s v="Jordan"/>
    <n v="2"/>
    <n v="2"/>
    <x v="1"/>
    <x v="0"/>
    <n v="0.4385834165506714"/>
    <s v="Reject"/>
  </r>
  <r>
    <n v="1386"/>
    <n v="27"/>
    <s v="Male"/>
    <x v="0"/>
    <x v="3"/>
    <n v="65952"/>
    <n v="757"/>
    <n v="28720"/>
    <x v="2"/>
    <x v="0"/>
    <n v="9"/>
    <s v="Poor"/>
    <n v="24093.482096001353"/>
    <n v="0.36531844517226703"/>
    <n v="0.16785603656362691"/>
    <n v="171099"/>
    <n v="2"/>
    <s v="Johnville"/>
    <s v="TX"/>
    <s v="Sudan"/>
    <n v="0"/>
    <n v="1"/>
    <x v="2"/>
    <x v="3"/>
    <n v="0.79327770358003891"/>
    <s v="Approve"/>
  </r>
  <r>
    <n v="1387"/>
    <n v="59"/>
    <s v="Female"/>
    <x v="1"/>
    <x v="2"/>
    <n v="30909"/>
    <n v="606"/>
    <n v="0"/>
    <x v="0"/>
    <x v="2"/>
    <n v="17"/>
    <s v="Poor"/>
    <n v="12647.711231450565"/>
    <n v="0.40919186099358001"/>
    <e v="#DIV/0!"/>
    <n v="0"/>
    <n v="2"/>
    <s v="Evansview"/>
    <s v="MS"/>
    <s v="Mozambique"/>
    <n v="0"/>
    <n v="0"/>
    <x v="1"/>
    <x v="1"/>
    <e v="#DIV/0!"/>
    <e v="#DIV/0!"/>
  </r>
  <r>
    <n v="1388"/>
    <n v="57"/>
    <s v="Male"/>
    <x v="1"/>
    <x v="2"/>
    <n v="68484"/>
    <n v="665"/>
    <n v="25502"/>
    <x v="3"/>
    <x v="2"/>
    <n v="17"/>
    <s v="Fair"/>
    <n v="40178.494479387111"/>
    <n v="0.58668440043494996"/>
    <n v="0.27708421613046924"/>
    <n v="92037"/>
    <n v="3"/>
    <s v="North Jessica"/>
    <s v="AZ"/>
    <s v="Brunei Darussalam"/>
    <n v="1"/>
    <n v="2"/>
    <x v="1"/>
    <x v="0"/>
    <n v="0.56413339219897674"/>
    <s v="Reject"/>
  </r>
  <r>
    <n v="1389"/>
    <n v="57"/>
    <s v="Male"/>
    <x v="0"/>
    <x v="0"/>
    <n v="56365"/>
    <n v="724"/>
    <n v="47706"/>
    <x v="2"/>
    <x v="1"/>
    <n v="12"/>
    <s v="Poor"/>
    <n v="30861.90257278732"/>
    <n v="0.54753663750177095"/>
    <n v="0.20607343412526999"/>
    <n v="231500"/>
    <n v="1"/>
    <s v="Brownland"/>
    <s v="MD"/>
    <s v="Cayman Islands"/>
    <n v="1"/>
    <n v="1"/>
    <x v="0"/>
    <x v="0"/>
    <n v="0.61630209970219252"/>
    <s v="Review"/>
  </r>
  <r>
    <n v="1390"/>
    <n v="30"/>
    <s v="Female"/>
    <x v="2"/>
    <x v="2"/>
    <n v="73294"/>
    <n v="753"/>
    <n v="17134"/>
    <x v="0"/>
    <x v="0"/>
    <n v="0"/>
    <s v="Poor"/>
    <n v="43409.789456662984"/>
    <n v="0.59226934614924798"/>
    <n v="0.12795829817106413"/>
    <n v="133903"/>
    <n v="0"/>
    <s v="Hamiltonton"/>
    <s v="MD"/>
    <s v="Honduras"/>
    <n v="3"/>
    <n v="0"/>
    <x v="0"/>
    <x v="0"/>
    <n v="0.63139420318767947"/>
    <s v="Review"/>
  </r>
  <r>
    <n v="1391"/>
    <n v="64"/>
    <s v="Female"/>
    <x v="3"/>
    <x v="3"/>
    <n v="105669"/>
    <n v="672"/>
    <n v="25679"/>
    <x v="2"/>
    <x v="0"/>
    <n v="12"/>
    <s v="Fair"/>
    <n v="58087.912852111105"/>
    <n v="0.54971574304773496"/>
    <n v="0.20039956609619242"/>
    <n v="128139"/>
    <n v="1"/>
    <s v="Davidland"/>
    <s v="WV"/>
    <s v="Philippines"/>
    <n v="2"/>
    <n v="2"/>
    <x v="1"/>
    <x v="0"/>
    <n v="0.59367203053310769"/>
    <s v="Reject"/>
  </r>
  <r>
    <n v="1392"/>
    <n v="43"/>
    <s v="Female"/>
    <x v="0"/>
    <x v="1"/>
    <n v="109579"/>
    <n v="670"/>
    <n v="5331"/>
    <x v="2"/>
    <x v="0"/>
    <n v="12"/>
    <s v="Excellent"/>
    <n v="37505.814227574483"/>
    <n v="0.34227191549087399"/>
    <n v="2.3758272611805603E-2"/>
    <n v="224385"/>
    <n v="0"/>
    <s v="Lake Sarahhaven"/>
    <s v="MN"/>
    <s v="Czech Republic"/>
    <n v="0"/>
    <n v="1"/>
    <x v="2"/>
    <x v="3"/>
    <n v="0.79034454860815451"/>
    <s v="Approve"/>
  </r>
  <r>
    <n v="1393"/>
    <n v="45"/>
    <s v="Male"/>
    <x v="1"/>
    <x v="0"/>
    <n v="46836"/>
    <n v="728"/>
    <n v="16427"/>
    <x v="2"/>
    <x v="0"/>
    <n v="12"/>
    <s v="Excellent"/>
    <n v="13349.134213780151"/>
    <n v="0.28501866542360899"/>
    <n v="0.18089616667951414"/>
    <n v="90809"/>
    <n v="0"/>
    <s v="Crawfordberg"/>
    <s v="PA"/>
    <s v="Tajikistan"/>
    <n v="3"/>
    <n v="0"/>
    <x v="0"/>
    <x v="0"/>
    <n v="0.70187072259257011"/>
    <s v="Approve"/>
  </r>
  <r>
    <n v="1394"/>
    <n v="57"/>
    <s v="Non-binary"/>
    <x v="3"/>
    <x v="3"/>
    <n v="97848"/>
    <n v="628"/>
    <n v="12837"/>
    <x v="1"/>
    <x v="1"/>
    <n v="0"/>
    <s v="Fair"/>
    <n v="19105.493379201187"/>
    <n v="0.19525686145042501"/>
    <n v="5.0724294079992412E-2"/>
    <n v="253074"/>
    <n v="0"/>
    <s v="Hoganstad"/>
    <s v="WA"/>
    <s v="Madagascar"/>
    <n v="0"/>
    <n v="1"/>
    <x v="0"/>
    <x v="2"/>
    <n v="0.81038919385998509"/>
    <s v="Approve"/>
  </r>
  <r>
    <n v="1395"/>
    <n v="35"/>
    <s v="Non-binary"/>
    <x v="3"/>
    <x v="1"/>
    <n v="58233"/>
    <n v="678"/>
    <n v="7467"/>
    <x v="2"/>
    <x v="2"/>
    <n v="8"/>
    <s v="Fair"/>
    <n v="14417.732985798806"/>
    <n v="0.247586986516216"/>
    <n v="3.5193476928877789E-2"/>
    <n v="212170"/>
    <n v="0"/>
    <s v="East Scott"/>
    <s v="DE"/>
    <s v="United States Minor Outlying Islands"/>
    <n v="4"/>
    <n v="0"/>
    <x v="0"/>
    <x v="0"/>
    <n v="0.720018541992693"/>
    <s v="Approve"/>
  </r>
  <r>
    <n v="1396"/>
    <n v="40"/>
    <s v="Non-binary"/>
    <x v="0"/>
    <x v="1"/>
    <n v="32039"/>
    <n v="697"/>
    <n v="17736"/>
    <x v="1"/>
    <x v="0"/>
    <n v="19"/>
    <s v="Excellent"/>
    <n v="10013.77553595993"/>
    <n v="0.312549565715532"/>
    <n v="6.7950638473945738E-2"/>
    <n v="261013"/>
    <n v="2"/>
    <s v="North Ryan"/>
    <s v="CA"/>
    <s v="Isle of Man"/>
    <n v="2"/>
    <n v="1"/>
    <x v="1"/>
    <x v="0"/>
    <n v="0.70242278036832906"/>
    <s v="Approve"/>
  </r>
  <r>
    <n v="1397"/>
    <n v="69"/>
    <s v="Non-binary"/>
    <x v="0"/>
    <x v="1"/>
    <n v="43437"/>
    <n v="630"/>
    <n v="0"/>
    <x v="0"/>
    <x v="0"/>
    <n v="14"/>
    <s v="Good"/>
    <n v="11814.927330717275"/>
    <n v="0.27200145799012998"/>
    <n v="0"/>
    <n v="225741"/>
    <n v="1"/>
    <s v="South Thomas"/>
    <s v="NE"/>
    <s v="Liberia"/>
    <n v="0"/>
    <n v="2"/>
    <x v="0"/>
    <x v="0"/>
    <n v="0.79839956260296097"/>
    <s v="Approve"/>
  </r>
  <r>
    <n v="1398"/>
    <n v="50"/>
    <s v="Non-binary"/>
    <x v="1"/>
    <x v="1"/>
    <n v="49402"/>
    <n v="756"/>
    <n v="33244"/>
    <x v="1"/>
    <x v="2"/>
    <n v="3"/>
    <s v="Fair"/>
    <n v="18947.222589296107"/>
    <n v="0.38353148838703099"/>
    <e v="#DIV/0!"/>
    <n v="0"/>
    <n v="0"/>
    <s v="Carpentertown"/>
    <s v="NJ"/>
    <s v="Burundi"/>
    <n v="4"/>
    <n v="1"/>
    <x v="2"/>
    <x v="1"/>
    <e v="#DIV/0!"/>
    <e v="#DIV/0!"/>
  </r>
  <r>
    <n v="1399"/>
    <n v="53"/>
    <s v="Female"/>
    <x v="1"/>
    <x v="2"/>
    <n v="30731"/>
    <n v="641"/>
    <n v="15266"/>
    <x v="3"/>
    <x v="1"/>
    <n v="7"/>
    <s v="Fair"/>
    <n v="3488.5783528766115"/>
    <n v="0.113519844875748"/>
    <n v="0.12117604102173327"/>
    <n v="125982"/>
    <n v="3"/>
    <s v="Scottchester"/>
    <s v="VT"/>
    <s v="Palestinian Territory"/>
    <n v="0"/>
    <n v="1"/>
    <x v="0"/>
    <x v="2"/>
    <n v="0.82659772722181779"/>
    <s v="Approve"/>
  </r>
  <r>
    <n v="1400"/>
    <n v="23"/>
    <s v="Non-binary"/>
    <x v="2"/>
    <x v="0"/>
    <n v="0"/>
    <n v="0"/>
    <n v="35607"/>
    <x v="2"/>
    <x v="1"/>
    <n v="4"/>
    <s v="Good"/>
    <n v="0"/>
    <n v="0.56148644795544"/>
    <n v="0.19797504670402988"/>
    <n v="179856"/>
    <n v="3"/>
    <s v="Port Crystalburgh"/>
    <s v="MA"/>
    <s v="Qatar"/>
    <n v="2"/>
    <n v="2"/>
    <x v="0"/>
    <x v="0"/>
    <n v="0.29195905627256202"/>
    <s v="Reject"/>
  </r>
  <r>
    <n v="1401"/>
    <n v="24"/>
    <s v="Non-binary"/>
    <x v="2"/>
    <x v="0"/>
    <n v="62240"/>
    <n v="686"/>
    <n v="16557"/>
    <x v="2"/>
    <x v="2"/>
    <n v="5"/>
    <s v="Good"/>
    <n v="30493.905883861524"/>
    <n v="0.48994064723427899"/>
    <n v="0.1025194890434115"/>
    <n v="161501"/>
    <n v="2"/>
    <s v="Mathewschester"/>
    <s v="CA"/>
    <s v="Denmark"/>
    <n v="2"/>
    <n v="0"/>
    <x v="1"/>
    <x v="0"/>
    <n v="0.63740279690992296"/>
    <s v="Review"/>
  </r>
  <r>
    <n v="1402"/>
    <n v="51"/>
    <s v="Non-binary"/>
    <x v="1"/>
    <x v="3"/>
    <n v="69336"/>
    <n v="623"/>
    <n v="16718"/>
    <x v="3"/>
    <x v="1"/>
    <n v="19"/>
    <s v="Good"/>
    <n v="37749.533480880498"/>
    <n v="0.54444348507096596"/>
    <n v="8.7434494733428861E-2"/>
    <n v="191206"/>
    <n v="0"/>
    <s v="West Glen"/>
    <s v="IL"/>
    <s v="Latvia"/>
    <n v="4"/>
    <n v="2"/>
    <x v="0"/>
    <x v="0"/>
    <n v="0.59606894442091329"/>
    <s v="Reject"/>
  </r>
  <r>
    <n v="1403"/>
    <n v="50"/>
    <s v="Male"/>
    <x v="1"/>
    <x v="0"/>
    <n v="0"/>
    <n v="0"/>
    <n v="0"/>
    <x v="2"/>
    <x v="0"/>
    <n v="3"/>
    <s v="Fair"/>
    <n v="0"/>
    <n v="0.106531216552071"/>
    <n v="0"/>
    <n v="261489"/>
    <n v="1"/>
    <s v="North Sethland"/>
    <s v="MN"/>
    <s v="Korea"/>
    <n v="4"/>
    <n v="2"/>
    <x v="1"/>
    <x v="0"/>
    <n v="0.4680406350343787"/>
    <s v="Reject"/>
  </r>
  <r>
    <n v="1404"/>
    <n v="50"/>
    <s v="Female"/>
    <x v="2"/>
    <x v="0"/>
    <n v="100140"/>
    <n v="688"/>
    <n v="33197"/>
    <x v="1"/>
    <x v="2"/>
    <n v="11"/>
    <s v="Good"/>
    <n v="11280.768467207148"/>
    <n v="0.112649974707481"/>
    <n v="0.44319395492897573"/>
    <n v="74904"/>
    <n v="2"/>
    <s v="Sheilashire"/>
    <s v="OR"/>
    <s v="United States Virgin Islands"/>
    <n v="1"/>
    <n v="1"/>
    <x v="0"/>
    <x v="3"/>
    <n v="0.68334399437973836"/>
    <s v="Review"/>
  </r>
  <r>
    <n v="1405"/>
    <n v="57"/>
    <s v="Male"/>
    <x v="1"/>
    <x v="1"/>
    <n v="0"/>
    <n v="765"/>
    <n v="42058"/>
    <x v="2"/>
    <x v="2"/>
    <n v="9"/>
    <s v="Poor"/>
    <n v="0"/>
    <n v="0.46797865758289398"/>
    <n v="1.1110876284574538"/>
    <n v="37853"/>
    <n v="2"/>
    <s v="Royhaven"/>
    <s v="MN"/>
    <s v="Malawi"/>
    <n v="2"/>
    <n v="0"/>
    <x v="1"/>
    <x v="0"/>
    <n v="0.47738887703364108"/>
    <s v="Reject"/>
  </r>
  <r>
    <n v="1406"/>
    <n v="34"/>
    <s v="Male"/>
    <x v="2"/>
    <x v="2"/>
    <n v="42150"/>
    <n v="624"/>
    <n v="48728"/>
    <x v="3"/>
    <x v="0"/>
    <n v="15"/>
    <s v="Poor"/>
    <n v="17475.996727954724"/>
    <n v="0.414614394494774"/>
    <n v="0.18554494880455105"/>
    <n v="262621"/>
    <n v="0"/>
    <s v="South Amberport"/>
    <s v="NM"/>
    <s v="Russian Federation"/>
    <n v="0"/>
    <n v="1"/>
    <x v="0"/>
    <x v="2"/>
    <n v="0.71584002522399093"/>
    <s v="Approve"/>
  </r>
  <r>
    <n v="1407"/>
    <n v="64"/>
    <s v="Female"/>
    <x v="2"/>
    <x v="2"/>
    <n v="80399"/>
    <n v="604"/>
    <n v="26266"/>
    <x v="2"/>
    <x v="2"/>
    <n v="11"/>
    <s v="Good"/>
    <n v="21252.146662823638"/>
    <n v="0.264333470103156"/>
    <n v="0.14581043422265152"/>
    <n v="180138"/>
    <n v="4"/>
    <s v="Port Elizabeth"/>
    <s v="SC"/>
    <s v="Zambia"/>
    <n v="1"/>
    <n v="0"/>
    <x v="1"/>
    <x v="2"/>
    <n v="0.65998231656896733"/>
    <s v="Review"/>
  </r>
  <r>
    <n v="1408"/>
    <n v="66"/>
    <s v="Male"/>
    <x v="3"/>
    <x v="0"/>
    <n v="28816"/>
    <n v="0"/>
    <n v="40242"/>
    <x v="0"/>
    <x v="2"/>
    <n v="15"/>
    <s v="Poor"/>
    <n v="14747.245672280224"/>
    <n v="0.51177282316352801"/>
    <e v="#DIV/0!"/>
    <n v="0"/>
    <n v="2"/>
    <s v="Beckhaven"/>
    <s v="DC"/>
    <s v="Colombia"/>
    <n v="0"/>
    <n v="1"/>
    <x v="0"/>
    <x v="1"/>
    <e v="#DIV/0!"/>
    <e v="#DIV/0!"/>
  </r>
  <r>
    <n v="1409"/>
    <n v="18"/>
    <s v="Female"/>
    <x v="3"/>
    <x v="2"/>
    <n v="0"/>
    <n v="659"/>
    <n v="23763"/>
    <x v="3"/>
    <x v="1"/>
    <n v="11"/>
    <s v="Excellent"/>
    <n v="0"/>
    <n v="0.13587654437618599"/>
    <n v="0.44078202964144608"/>
    <n v="53911"/>
    <n v="0"/>
    <s v="Saramouth"/>
    <s v="MI"/>
    <s v="Yemen"/>
    <n v="1"/>
    <n v="0"/>
    <x v="1"/>
    <x v="0"/>
    <n v="0.66396951964774398"/>
    <s v="Review"/>
  </r>
  <r>
    <n v="1410"/>
    <n v="51"/>
    <s v="Non-binary"/>
    <x v="3"/>
    <x v="2"/>
    <n v="41734"/>
    <n v="602"/>
    <n v="0"/>
    <x v="3"/>
    <x v="0"/>
    <n v="0"/>
    <s v="Good"/>
    <n v="9583.300932744165"/>
    <n v="0.22962814330627701"/>
    <n v="0"/>
    <n v="58304"/>
    <n v="0"/>
    <s v="Hannahmouth"/>
    <s v="MI"/>
    <s v="Azerbaijan"/>
    <n v="2"/>
    <n v="2"/>
    <x v="0"/>
    <x v="0"/>
    <n v="0.69866711256367253"/>
    <s v="Review"/>
  </r>
  <r>
    <n v="1411"/>
    <n v="62"/>
    <s v="Non-binary"/>
    <x v="0"/>
    <x v="1"/>
    <n v="47524"/>
    <n v="733"/>
    <n v="25006"/>
    <x v="0"/>
    <x v="2"/>
    <n v="8"/>
    <s v="Fair"/>
    <n v="16187.975158377481"/>
    <n v="0.34062737055755998"/>
    <n v="9.3707373375504027E-2"/>
    <n v="266852"/>
    <n v="0"/>
    <s v="Johnsonburgh"/>
    <s v="DE"/>
    <s v="Brunei Darussalam"/>
    <n v="4"/>
    <n v="0"/>
    <x v="1"/>
    <x v="0"/>
    <n v="0.70484809193540898"/>
    <s v="Approve"/>
  </r>
  <r>
    <n v="1412"/>
    <n v="64"/>
    <s v="Non-binary"/>
    <x v="0"/>
    <x v="3"/>
    <n v="111353"/>
    <n v="644"/>
    <n v="16281"/>
    <x v="0"/>
    <x v="0"/>
    <n v="15"/>
    <s v="Poor"/>
    <n v="45590.400382192754"/>
    <n v="0.40942229111198403"/>
    <n v="0.43228101850622624"/>
    <n v="37663"/>
    <n v="0"/>
    <s v="Charlesport"/>
    <s v="HI"/>
    <s v="Kuwait"/>
    <n v="0"/>
    <n v="0"/>
    <x v="2"/>
    <x v="2"/>
    <n v="0.6769393311873817"/>
    <s v="Review"/>
  </r>
  <r>
    <n v="1413"/>
    <n v="63"/>
    <s v="Female"/>
    <x v="1"/>
    <x v="2"/>
    <n v="90210"/>
    <n v="680"/>
    <n v="0"/>
    <x v="1"/>
    <x v="0"/>
    <n v="5"/>
    <s v="Excellent"/>
    <n v="37698.281156097786"/>
    <n v="0.41789470298301501"/>
    <n v="0"/>
    <n v="258484"/>
    <n v="1"/>
    <s v="North Kimberlyfort"/>
    <s v="ID"/>
    <s v="Ireland"/>
    <n v="1"/>
    <n v="0"/>
    <x v="0"/>
    <x v="0"/>
    <n v="0.6768538113273177"/>
    <s v="Review"/>
  </r>
  <r>
    <n v="1414"/>
    <n v="46"/>
    <s v="Female"/>
    <x v="1"/>
    <x v="1"/>
    <n v="93202"/>
    <n v="693"/>
    <n v="24009"/>
    <x v="3"/>
    <x v="1"/>
    <n v="5"/>
    <s v="Good"/>
    <n v="25714.013513305301"/>
    <n v="0.27589551204164398"/>
    <n v="8.8556516607343747E-2"/>
    <n v="271115"/>
    <n v="2"/>
    <s v="Joshuatown"/>
    <s v="WV"/>
    <s v="Pakistan"/>
    <n v="1"/>
    <n v="1"/>
    <x v="0"/>
    <x v="3"/>
    <n v="0.70752004306603822"/>
    <s v="Approve"/>
  </r>
  <r>
    <n v="1415"/>
    <n v="49"/>
    <s v="Male"/>
    <x v="3"/>
    <x v="1"/>
    <n v="20048"/>
    <n v="695"/>
    <n v="23531"/>
    <x v="2"/>
    <x v="0"/>
    <n v="12"/>
    <s v="Fair"/>
    <n v="3046.8690475702265"/>
    <n v="0.15197870349013501"/>
    <n v="0.11748640700594647"/>
    <n v="200287"/>
    <n v="0"/>
    <s v="West Crystal"/>
    <s v="KY"/>
    <s v="Holy See (Vatican City State)"/>
    <n v="4"/>
    <n v="1"/>
    <x v="0"/>
    <x v="0"/>
    <n v="0.73979799644065913"/>
    <s v="Approve"/>
  </r>
  <r>
    <n v="1416"/>
    <n v="60"/>
    <s v="Female"/>
    <x v="3"/>
    <x v="3"/>
    <n v="98118"/>
    <n v="793"/>
    <n v="18377"/>
    <x v="0"/>
    <x v="0"/>
    <n v="8"/>
    <s v="Excellent"/>
    <n v="23903.819122993635"/>
    <n v="0.24362317946751499"/>
    <n v="6.7580388926480536E-2"/>
    <n v="271928"/>
    <n v="0"/>
    <s v="Antonioshire"/>
    <s v="MP"/>
    <s v="Bosnia and Herzegovina"/>
    <n v="0"/>
    <n v="2"/>
    <x v="0"/>
    <x v="3"/>
    <n v="0.86584141281889382"/>
    <s v="Approve"/>
  </r>
  <r>
    <n v="1417"/>
    <n v="63"/>
    <s v="Non-binary"/>
    <x v="1"/>
    <x v="1"/>
    <n v="105107"/>
    <n v="786"/>
    <n v="19550"/>
    <x v="3"/>
    <x v="2"/>
    <n v="0"/>
    <s v="Fair"/>
    <n v="37280.785990569086"/>
    <n v="0.35469365494752098"/>
    <n v="0.23252771302155192"/>
    <n v="84076"/>
    <n v="0"/>
    <s v="Goldenfort"/>
    <s v="ID"/>
    <s v="Nigeria"/>
    <n v="1"/>
    <n v="0"/>
    <x v="0"/>
    <x v="3"/>
    <n v="0.69641969424476668"/>
    <s v="Review"/>
  </r>
  <r>
    <n v="1418"/>
    <n v="22"/>
    <s v="Female"/>
    <x v="0"/>
    <x v="2"/>
    <n v="54819"/>
    <n v="647"/>
    <n v="21502"/>
    <x v="3"/>
    <x v="1"/>
    <n v="9"/>
    <s v="Good"/>
    <n v="31452.173706396374"/>
    <n v="0.57374584918361105"/>
    <n v="0.12501526207157185"/>
    <n v="171995"/>
    <n v="4"/>
    <s v="Brentville"/>
    <s v="LA"/>
    <s v="Bulgaria"/>
    <n v="1"/>
    <n v="2"/>
    <x v="1"/>
    <x v="0"/>
    <n v="0.59042874838615789"/>
    <s v="Reject"/>
  </r>
  <r>
    <n v="1419"/>
    <n v="30"/>
    <s v="Non-binary"/>
    <x v="0"/>
    <x v="3"/>
    <n v="25166"/>
    <n v="642"/>
    <n v="13812"/>
    <x v="0"/>
    <x v="0"/>
    <n v="9"/>
    <s v="Poor"/>
    <n v="11310.05292147989"/>
    <n v="0.44941798146228601"/>
    <n v="8.3333333333333329E-2"/>
    <n v="165744"/>
    <n v="2"/>
    <s v="East Jesusland"/>
    <s v="GA"/>
    <s v="Yemen"/>
    <n v="1"/>
    <n v="0"/>
    <x v="0"/>
    <x v="2"/>
    <n v="0.63384127222798092"/>
    <s v="Review"/>
  </r>
  <r>
    <n v="1420"/>
    <n v="40"/>
    <s v="Female"/>
    <x v="2"/>
    <x v="1"/>
    <n v="51734"/>
    <n v="770"/>
    <n v="17974"/>
    <x v="0"/>
    <x v="2"/>
    <n v="13"/>
    <s v="Good"/>
    <n v="8887.6206778082233"/>
    <n v="0.171794577604829"/>
    <n v="0.10860422960725076"/>
    <n v="165500"/>
    <n v="0"/>
    <s v="Raymondton"/>
    <s v="MI"/>
    <s v="Falkland Islands (Malvinas)"/>
    <n v="1"/>
    <n v="1"/>
    <x v="2"/>
    <x v="3"/>
    <n v="0.76896300301932341"/>
    <s v="Approve"/>
  </r>
  <r>
    <n v="1421"/>
    <n v="30"/>
    <s v="Non-binary"/>
    <x v="3"/>
    <x v="0"/>
    <n v="20415"/>
    <n v="688"/>
    <n v="25640"/>
    <x v="2"/>
    <x v="0"/>
    <n v="9"/>
    <s v="Excellent"/>
    <n v="4186.6614627549807"/>
    <n v="0.20507771064192901"/>
    <e v="#DIV/0!"/>
    <n v="0"/>
    <n v="1"/>
    <s v="Gravesfort"/>
    <s v="TX"/>
    <s v="Greece"/>
    <n v="0"/>
    <n v="0"/>
    <x v="0"/>
    <x v="1"/>
    <e v="#DIV/0!"/>
    <e v="#DIV/0!"/>
  </r>
  <r>
    <n v="1422"/>
    <n v="40"/>
    <s v="Non-binary"/>
    <x v="2"/>
    <x v="0"/>
    <n v="108941"/>
    <n v="648"/>
    <n v="31656"/>
    <x v="0"/>
    <x v="2"/>
    <n v="10"/>
    <s v="Good"/>
    <n v="51343.498013656812"/>
    <n v="0.47129637155576698"/>
    <n v="0.19426818042344277"/>
    <n v="162950"/>
    <n v="4"/>
    <s v="Dianahaven"/>
    <s v="ME"/>
    <s v="Cambodia"/>
    <n v="2"/>
    <n v="0"/>
    <x v="0"/>
    <x v="2"/>
    <n v="0.60775745244858137"/>
    <s v="Review"/>
  </r>
  <r>
    <n v="1423"/>
    <n v="45"/>
    <s v="Female"/>
    <x v="0"/>
    <x v="3"/>
    <n v="80587"/>
    <n v="767"/>
    <n v="32737"/>
    <x v="0"/>
    <x v="2"/>
    <n v="2"/>
    <s v="Excellent"/>
    <n v="27537.722811175743"/>
    <n v="0.34171420714477202"/>
    <n v="0.84184946125954685"/>
    <n v="38887"/>
    <n v="1"/>
    <s v="Connermouth"/>
    <s v="MH"/>
    <s v="Puerto Rico"/>
    <n v="2"/>
    <n v="0"/>
    <x v="0"/>
    <x v="0"/>
    <n v="0.57000473449354783"/>
    <s v="Reject"/>
  </r>
  <r>
    <n v="1424"/>
    <n v="62"/>
    <s v="Male"/>
    <x v="1"/>
    <x v="0"/>
    <n v="29622"/>
    <n v="653"/>
    <n v="19443"/>
    <x v="2"/>
    <x v="2"/>
    <n v="18"/>
    <s v="Poor"/>
    <n v="10034.218160379447"/>
    <n v="0.338742089000724"/>
    <n v="0.1418503359670818"/>
    <n v="137067"/>
    <n v="2"/>
    <s v="Russellburgh"/>
    <s v="AL"/>
    <s v="Egypt"/>
    <n v="0"/>
    <n v="2"/>
    <x v="0"/>
    <x v="2"/>
    <n v="0.7602295283285887"/>
    <s v="Approve"/>
  </r>
  <r>
    <n v="1425"/>
    <n v="65"/>
    <s v="Male"/>
    <x v="2"/>
    <x v="1"/>
    <n v="50311"/>
    <n v="608"/>
    <n v="38371"/>
    <x v="3"/>
    <x v="2"/>
    <n v="0"/>
    <s v="Fair"/>
    <n v="16045.767622386616"/>
    <n v="0.31893159790873998"/>
    <n v="0.27927914813709576"/>
    <n v="137393"/>
    <n v="4"/>
    <s v="East Michaelview"/>
    <s v="VI"/>
    <s v="Christmas Island"/>
    <n v="0"/>
    <n v="1"/>
    <x v="2"/>
    <x v="2"/>
    <n v="0.71868691322218115"/>
    <s v="Approve"/>
  </r>
  <r>
    <n v="1426"/>
    <n v="58"/>
    <s v="Non-binary"/>
    <x v="2"/>
    <x v="1"/>
    <n v="82072"/>
    <n v="767"/>
    <n v="32164"/>
    <x v="2"/>
    <x v="0"/>
    <n v="10"/>
    <s v="Excellent"/>
    <n v="10774.252777300631"/>
    <n v="0.13127805801370299"/>
    <n v="0.12389448707281747"/>
    <n v="259608"/>
    <n v="2"/>
    <s v="Rebeccaview"/>
    <s v="PW"/>
    <s v="Greenland"/>
    <n v="1"/>
    <n v="2"/>
    <x v="0"/>
    <x v="3"/>
    <n v="0.77672657407021461"/>
    <s v="Approve"/>
  </r>
  <r>
    <n v="1427"/>
    <n v="44"/>
    <s v="Male"/>
    <x v="0"/>
    <x v="2"/>
    <n v="0"/>
    <n v="720"/>
    <n v="13810"/>
    <x v="3"/>
    <x v="2"/>
    <n v="18"/>
    <s v="Fair"/>
    <n v="0"/>
    <n v="0.311252589970066"/>
    <e v="#DIV/0!"/>
    <n v="0"/>
    <n v="0"/>
    <s v="Thomasland"/>
    <s v="IA"/>
    <s v="Cambodia"/>
    <n v="0"/>
    <n v="2"/>
    <x v="0"/>
    <x v="1"/>
    <e v="#DIV/0!"/>
    <e v="#DIV/0!"/>
  </r>
  <r>
    <n v="1428"/>
    <n v="31"/>
    <s v="Male"/>
    <x v="1"/>
    <x v="1"/>
    <n v="95885"/>
    <n v="700"/>
    <n v="0"/>
    <x v="3"/>
    <x v="2"/>
    <n v="5"/>
    <s v="Poor"/>
    <n v="55900.783674390383"/>
    <n v="0.58299821321781697"/>
    <n v="0"/>
    <n v="97583"/>
    <n v="3"/>
    <s v="Port Richardview"/>
    <s v="IA"/>
    <s v="Benin"/>
    <n v="0"/>
    <n v="1"/>
    <x v="0"/>
    <x v="0"/>
    <n v="0.73621164714576592"/>
    <s v="Approve"/>
  </r>
  <r>
    <n v="1429"/>
    <n v="68"/>
    <s v="Female"/>
    <x v="2"/>
    <x v="2"/>
    <n v="118629"/>
    <n v="0"/>
    <n v="23051"/>
    <x v="2"/>
    <x v="1"/>
    <n v="2"/>
    <s v="Excellent"/>
    <n v="23329.838884202396"/>
    <n v="0.196662189550636"/>
    <n v="0.13307047522283286"/>
    <n v="173224"/>
    <n v="2"/>
    <s v="Jamestown"/>
    <s v="WY"/>
    <s v="Luxembourg"/>
    <n v="0"/>
    <n v="0"/>
    <x v="1"/>
    <x v="2"/>
    <n v="0.51438724809024261"/>
    <s v="Reject"/>
  </r>
  <r>
    <n v="1430"/>
    <n v="30"/>
    <s v="Male"/>
    <x v="2"/>
    <x v="1"/>
    <n v="119129"/>
    <n v="718"/>
    <n v="25879"/>
    <x v="3"/>
    <x v="1"/>
    <n v="3"/>
    <s v="Good"/>
    <n v="69712.563512284294"/>
    <n v="0.58518550069491304"/>
    <n v="1.0644975525482292"/>
    <n v="24311"/>
    <n v="4"/>
    <s v="New Whitneyville"/>
    <s v="WV"/>
    <s v="Antigua and Barbuda"/>
    <n v="0"/>
    <n v="1"/>
    <x v="0"/>
    <x v="0"/>
    <n v="0.5306559503929914"/>
    <s v="Reject"/>
  </r>
  <r>
    <n v="1431"/>
    <n v="62"/>
    <s v="Non-binary"/>
    <x v="1"/>
    <x v="0"/>
    <n v="101459"/>
    <n v="798"/>
    <n v="14764"/>
    <x v="1"/>
    <x v="1"/>
    <n v="9"/>
    <s v="Fair"/>
    <n v="59366.790094442673"/>
    <n v="0.58513084196022702"/>
    <n v="0.39924283396430504"/>
    <n v="36980"/>
    <n v="0"/>
    <s v="Philipberg"/>
    <s v="ID"/>
    <s v="Tuvalu"/>
    <n v="3"/>
    <n v="2"/>
    <x v="0"/>
    <x v="0"/>
    <n v="0.59927884728573755"/>
    <s v="Reject"/>
  </r>
  <r>
    <n v="1432"/>
    <n v="43"/>
    <s v="Male"/>
    <x v="0"/>
    <x v="3"/>
    <n v="26114"/>
    <n v="742"/>
    <n v="17020"/>
    <x v="3"/>
    <x v="2"/>
    <n v="12"/>
    <s v="Fair"/>
    <n v="11610.375857641704"/>
    <n v="0.44460350224560402"/>
    <n v="0.35511600734434984"/>
    <n v="47928"/>
    <n v="4"/>
    <s v="South Reginaldchester"/>
    <s v="KS"/>
    <s v="Saudi Arabia"/>
    <n v="1"/>
    <n v="0"/>
    <x v="0"/>
    <x v="3"/>
    <n v="0.62537352563522663"/>
    <s v="Review"/>
  </r>
  <r>
    <n v="1433"/>
    <n v="51"/>
    <s v="Female"/>
    <x v="1"/>
    <x v="0"/>
    <n v="83797"/>
    <n v="760"/>
    <n v="47059"/>
    <x v="1"/>
    <x v="1"/>
    <n v="18"/>
    <s v="Good"/>
    <n v="45524.085846077243"/>
    <n v="0.54326629647931601"/>
    <e v="#DIV/0!"/>
    <n v="0"/>
    <n v="1"/>
    <s v="West Herbertfurt"/>
    <s v="MN"/>
    <s v="Libyan Arab Jamahiriya"/>
    <n v="3"/>
    <n v="0"/>
    <x v="0"/>
    <x v="1"/>
    <e v="#DIV/0!"/>
    <e v="#DIV/0!"/>
  </r>
  <r>
    <n v="1434"/>
    <n v="47"/>
    <s v="Female"/>
    <x v="3"/>
    <x v="2"/>
    <n v="51001"/>
    <n v="735"/>
    <n v="32235"/>
    <x v="2"/>
    <x v="2"/>
    <n v="8"/>
    <s v="Poor"/>
    <n v="24322.935251642924"/>
    <n v="0.47691094785676602"/>
    <e v="#DIV/0!"/>
    <n v="0"/>
    <n v="3"/>
    <s v="East Alison"/>
    <s v="OK"/>
    <s v="French Polynesia"/>
    <n v="0"/>
    <n v="2"/>
    <x v="2"/>
    <x v="1"/>
    <e v="#DIV/0!"/>
    <e v="#DIV/0!"/>
  </r>
  <r>
    <n v="1435"/>
    <n v="61"/>
    <s v="Non-binary"/>
    <x v="1"/>
    <x v="2"/>
    <n v="81679"/>
    <n v="682"/>
    <n v="40637"/>
    <x v="0"/>
    <x v="1"/>
    <n v="5"/>
    <s v="Excellent"/>
    <n v="28222.826644545254"/>
    <n v="0.34553344977956701"/>
    <n v="0.45470007049266542"/>
    <n v="89371"/>
    <n v="2"/>
    <s v="Jonathanberg"/>
    <s v="GU"/>
    <s v="Afghanistan"/>
    <n v="4"/>
    <n v="2"/>
    <x v="1"/>
    <x v="0"/>
    <n v="0.60851106207870798"/>
    <s v="Review"/>
  </r>
  <r>
    <n v="1436"/>
    <n v="61"/>
    <s v="Male"/>
    <x v="2"/>
    <x v="0"/>
    <n v="38226"/>
    <n v="679"/>
    <n v="24314"/>
    <x v="2"/>
    <x v="0"/>
    <n v="18"/>
    <s v="Excellent"/>
    <n v="4295.3287712863976"/>
    <n v="0.112366681611636"/>
    <e v="#DIV/0!"/>
    <n v="0"/>
    <n v="0"/>
    <s v="Robinbury"/>
    <s v="IL"/>
    <s v="Brazil"/>
    <n v="0"/>
    <n v="0"/>
    <x v="0"/>
    <x v="1"/>
    <e v="#DIV/0!"/>
    <e v="#DIV/0!"/>
  </r>
  <r>
    <n v="1437"/>
    <n v="60"/>
    <s v="Female"/>
    <x v="0"/>
    <x v="1"/>
    <n v="63794"/>
    <n v="616"/>
    <n v="26557"/>
    <x v="1"/>
    <x v="1"/>
    <n v="6"/>
    <s v="Fair"/>
    <n v="34741.7151774788"/>
    <n v="0.544592205810559"/>
    <n v="0.20383461128124833"/>
    <n v="130287"/>
    <n v="0"/>
    <s v="Popemouth"/>
    <s v="AS"/>
    <s v="Tokelau"/>
    <n v="3"/>
    <n v="1"/>
    <x v="0"/>
    <x v="0"/>
    <n v="0.56963319377836041"/>
    <s v="Reject"/>
  </r>
  <r>
    <n v="1438"/>
    <n v="56"/>
    <s v="Male"/>
    <x v="1"/>
    <x v="0"/>
    <n v="113355"/>
    <n v="0"/>
    <n v="17628"/>
    <x v="1"/>
    <x v="1"/>
    <n v="2"/>
    <s v="Excellent"/>
    <n v="13532.990902317375"/>
    <n v="0.119385919477018"/>
    <n v="6.0151915320516759E-2"/>
    <n v="293058"/>
    <n v="2"/>
    <s v="Alexanderport"/>
    <s v="RI"/>
    <s v="Niger"/>
    <n v="0"/>
    <n v="1"/>
    <x v="1"/>
    <x v="2"/>
    <n v="0.5521538410927912"/>
    <s v="Reject"/>
  </r>
  <r>
    <n v="1439"/>
    <n v="63"/>
    <s v="Female"/>
    <x v="2"/>
    <x v="3"/>
    <n v="45120"/>
    <n v="667"/>
    <n v="0"/>
    <x v="2"/>
    <x v="1"/>
    <n v="8"/>
    <s v="Excellent"/>
    <n v="6196.4042080476793"/>
    <n v="0.13733165354715601"/>
    <e v="#DIV/0!"/>
    <n v="0"/>
    <n v="1"/>
    <s v="Payneton"/>
    <s v="MA"/>
    <s v="Montenegro"/>
    <n v="2"/>
    <n v="2"/>
    <x v="1"/>
    <x v="1"/>
    <e v="#DIV/0!"/>
    <e v="#DIV/0!"/>
  </r>
  <r>
    <n v="1440"/>
    <n v="48"/>
    <s v="Female"/>
    <x v="3"/>
    <x v="3"/>
    <n v="76435"/>
    <n v="607"/>
    <n v="38303"/>
    <x v="3"/>
    <x v="0"/>
    <n v="2"/>
    <s v="Fair"/>
    <n v="30532.794063262365"/>
    <n v="0.39946090224716901"/>
    <n v="0.15056506613730616"/>
    <n v="254395"/>
    <n v="0"/>
    <s v="Michaelside"/>
    <s v="TX"/>
    <s v="Saint Vincent and the Grenadines"/>
    <n v="3"/>
    <n v="2"/>
    <x v="1"/>
    <x v="0"/>
    <n v="0.61982649387616584"/>
    <s v="Review"/>
  </r>
  <r>
    <n v="1441"/>
    <n v="37"/>
    <s v="Female"/>
    <x v="3"/>
    <x v="0"/>
    <n v="50215"/>
    <n v="775"/>
    <n v="19538"/>
    <x v="3"/>
    <x v="2"/>
    <n v="1"/>
    <s v="Excellent"/>
    <n v="9926.4760253806726"/>
    <n v="0.19767949866336099"/>
    <n v="7.9632203396738571E-2"/>
    <n v="245353"/>
    <n v="1"/>
    <s v="Clarkeland"/>
    <s v="LA"/>
    <s v="Israel"/>
    <n v="1"/>
    <n v="1"/>
    <x v="0"/>
    <x v="3"/>
    <n v="0.76921415416608852"/>
    <s v="Approve"/>
  </r>
  <r>
    <n v="1442"/>
    <n v="64"/>
    <s v="Male"/>
    <x v="3"/>
    <x v="1"/>
    <n v="79046"/>
    <n v="767"/>
    <n v="20698"/>
    <x v="1"/>
    <x v="2"/>
    <n v="16"/>
    <s v="Good"/>
    <n v="38209.128502568463"/>
    <n v="0.48337839362609702"/>
    <n v="8.7975891426409769E-2"/>
    <n v="235269"/>
    <n v="0"/>
    <s v="Port Jonathan"/>
    <s v="MH"/>
    <s v="Jamaica"/>
    <n v="2"/>
    <n v="1"/>
    <x v="1"/>
    <x v="0"/>
    <n v="0.67828019251577787"/>
    <s v="Review"/>
  </r>
  <r>
    <n v="1443"/>
    <n v="67"/>
    <s v="Female"/>
    <x v="3"/>
    <x v="3"/>
    <n v="115265"/>
    <n v="738"/>
    <n v="17455"/>
    <x v="3"/>
    <x v="1"/>
    <n v="18"/>
    <s v="Good"/>
    <n v="23693.867030621965"/>
    <n v="0.20555994474143899"/>
    <n v="0.17946925220288096"/>
    <n v="97259"/>
    <n v="0"/>
    <s v="Lake Adam"/>
    <s v="SC"/>
    <s v="Western Sahara"/>
    <n v="2"/>
    <n v="0"/>
    <x v="1"/>
    <x v="0"/>
    <n v="0.73043816613699208"/>
    <s v="Approve"/>
  </r>
  <r>
    <n v="1444"/>
    <n v="23"/>
    <s v="Female"/>
    <x v="3"/>
    <x v="2"/>
    <n v="0"/>
    <n v="683"/>
    <n v="45704"/>
    <x v="0"/>
    <x v="1"/>
    <n v="6"/>
    <s v="Good"/>
    <n v="0"/>
    <n v="0.56016582884958399"/>
    <n v="0.22985777223440423"/>
    <n v="198836"/>
    <n v="1"/>
    <s v="Lake Cynthia"/>
    <s v="ID"/>
    <s v="Guernsey"/>
    <n v="4"/>
    <n v="1"/>
    <x v="0"/>
    <x v="0"/>
    <n v="0.58953425245379965"/>
    <s v="Reject"/>
  </r>
  <r>
    <n v="1445"/>
    <n v="22"/>
    <s v="Male"/>
    <x v="2"/>
    <x v="1"/>
    <n v="65564"/>
    <n v="753"/>
    <n v="0"/>
    <x v="3"/>
    <x v="2"/>
    <n v="12"/>
    <s v="Fair"/>
    <n v="35386.445713513131"/>
    <n v="0.53972371596475399"/>
    <n v="0"/>
    <n v="76850"/>
    <n v="2"/>
    <s v="Port Shelby"/>
    <s v="CT"/>
    <s v="Seychelles"/>
    <n v="2"/>
    <n v="0"/>
    <x v="0"/>
    <x v="0"/>
    <n v="0.67274955187724039"/>
    <s v="Review"/>
  </r>
  <r>
    <n v="1446"/>
    <n v="68"/>
    <s v="Non-binary"/>
    <x v="0"/>
    <x v="0"/>
    <n v="66002"/>
    <n v="724"/>
    <n v="0"/>
    <x v="1"/>
    <x v="2"/>
    <n v="6"/>
    <s v="Excellent"/>
    <n v="22030.380216289461"/>
    <n v="0.33378352498847702"/>
    <n v="0"/>
    <n v="117965"/>
    <n v="0"/>
    <s v="New Tony"/>
    <s v="GA"/>
    <s v="Indonesia"/>
    <n v="4"/>
    <n v="1"/>
    <x v="1"/>
    <x v="0"/>
    <n v="0.72164272028123455"/>
    <s v="Approve"/>
  </r>
  <r>
    <n v="1447"/>
    <n v="67"/>
    <s v="Male"/>
    <x v="0"/>
    <x v="3"/>
    <n v="50589"/>
    <n v="711"/>
    <n v="19189"/>
    <x v="1"/>
    <x v="2"/>
    <n v="18"/>
    <s v="Fair"/>
    <n v="25692.485077230573"/>
    <n v="0.50786702795529803"/>
    <n v="9.2240173434022493E-2"/>
    <n v="208033"/>
    <n v="0"/>
    <s v="Davilaton"/>
    <s v="KS"/>
    <s v="Niger"/>
    <n v="2"/>
    <n v="1"/>
    <x v="2"/>
    <x v="0"/>
    <n v="0.64519185692660619"/>
    <s v="Review"/>
  </r>
  <r>
    <n v="1448"/>
    <n v="21"/>
    <s v="Non-binary"/>
    <x v="0"/>
    <x v="2"/>
    <n v="97903"/>
    <n v="612"/>
    <n v="32258"/>
    <x v="0"/>
    <x v="2"/>
    <n v="8"/>
    <s v="Poor"/>
    <n v="17951.42177694117"/>
    <n v="0.18335926148270401"/>
    <n v="0.88143836926524033"/>
    <n v="36597"/>
    <n v="3"/>
    <s v="Kimberlyburgh"/>
    <s v="MP"/>
    <s v="Andorra"/>
    <n v="3"/>
    <n v="2"/>
    <x v="1"/>
    <x v="0"/>
    <n v="0.54070454770214071"/>
    <s v="Reject"/>
  </r>
  <r>
    <n v="1449"/>
    <n v="68"/>
    <s v="Female"/>
    <x v="1"/>
    <x v="2"/>
    <n v="68197"/>
    <n v="609"/>
    <n v="44718"/>
    <x v="1"/>
    <x v="1"/>
    <n v="19"/>
    <s v="Fair"/>
    <n v="7296.0032652580776"/>
    <n v="0.10698422606944701"/>
    <n v="0.61441859826053502"/>
    <n v="72781"/>
    <n v="0"/>
    <s v="East Gregoryborough"/>
    <s v="MD"/>
    <s v="Cocos (Keeling) Islands"/>
    <n v="0"/>
    <n v="2"/>
    <x v="0"/>
    <x v="2"/>
    <n v="0.71568767919372545"/>
    <s v="Approve"/>
  </r>
  <r>
    <n v="1450"/>
    <n v="41"/>
    <s v="Female"/>
    <x v="0"/>
    <x v="1"/>
    <n v="33627"/>
    <n v="687"/>
    <n v="8291"/>
    <x v="2"/>
    <x v="2"/>
    <n v="7"/>
    <s v="Poor"/>
    <n v="16495.599702653097"/>
    <n v="0.49054627836717801"/>
    <e v="#DIV/0!"/>
    <n v="0"/>
    <n v="4"/>
    <s v="Lake Alexis"/>
    <s v="CO"/>
    <s v="Wallis and Futuna"/>
    <n v="0"/>
    <n v="1"/>
    <x v="1"/>
    <x v="1"/>
    <e v="#DIV/0!"/>
    <e v="#DIV/0!"/>
  </r>
  <r>
    <n v="1451"/>
    <n v="57"/>
    <s v="Male"/>
    <x v="2"/>
    <x v="2"/>
    <n v="104860"/>
    <n v="624"/>
    <n v="37383"/>
    <x v="0"/>
    <x v="2"/>
    <n v="1"/>
    <s v="Good"/>
    <n v="55609.799568806644"/>
    <n v="0.53032423773418502"/>
    <n v="0.12680069331144406"/>
    <n v="294817"/>
    <n v="0"/>
    <s v="Port Jose"/>
    <s v="MN"/>
    <s v="Antarctica (the territory South of 60 deg S)"/>
    <n v="4"/>
    <n v="2"/>
    <x v="0"/>
    <x v="0"/>
    <n v="0.59287592335078898"/>
    <s v="Reject"/>
  </r>
  <r>
    <n v="1452"/>
    <n v="69"/>
    <s v="Non-binary"/>
    <x v="2"/>
    <x v="1"/>
    <n v="23140"/>
    <n v="689"/>
    <n v="20402"/>
    <x v="1"/>
    <x v="1"/>
    <n v="15"/>
    <s v="Fair"/>
    <n v="9799.1206406556958"/>
    <n v="0.42347107349419599"/>
    <n v="0.1460728860886375"/>
    <n v="139670"/>
    <n v="3"/>
    <s v="Birdshire"/>
    <s v="WV"/>
    <s v="Comoros"/>
    <n v="3"/>
    <n v="0"/>
    <x v="1"/>
    <x v="0"/>
    <n v="0.64996632295623591"/>
    <s v="Review"/>
  </r>
  <r>
    <n v="1453"/>
    <n v="30"/>
    <s v="Male"/>
    <x v="0"/>
    <x v="3"/>
    <n v="54404"/>
    <n v="669"/>
    <n v="21515"/>
    <x v="1"/>
    <x v="2"/>
    <n v="11"/>
    <s v="Poor"/>
    <n v="10823.297002181827"/>
    <n v="0.19894303731677501"/>
    <n v="0.1988318685482455"/>
    <n v="108207"/>
    <n v="4"/>
    <s v="Patriciaburgh"/>
    <s v="WV"/>
    <s v="Nigeria"/>
    <n v="0"/>
    <n v="0"/>
    <x v="0"/>
    <x v="2"/>
    <n v="0.79788404842865168"/>
    <s v="Approve"/>
  </r>
  <r>
    <n v="1454"/>
    <n v="63"/>
    <s v="Female"/>
    <x v="3"/>
    <x v="1"/>
    <n v="72771"/>
    <n v="753"/>
    <n v="7199"/>
    <x v="2"/>
    <x v="0"/>
    <n v="6"/>
    <s v="Fair"/>
    <n v="40322.161965854684"/>
    <n v="0.55409657646390298"/>
    <n v="5.4866663110000075E-2"/>
    <n v="131209"/>
    <n v="2"/>
    <s v="Jonesberg"/>
    <s v="WV"/>
    <s v="Haiti"/>
    <n v="1"/>
    <n v="1"/>
    <x v="0"/>
    <x v="0"/>
    <n v="0.65746436110549578"/>
    <s v="Review"/>
  </r>
  <r>
    <n v="1455"/>
    <n v="35"/>
    <s v="Female"/>
    <x v="3"/>
    <x v="3"/>
    <n v="64378"/>
    <n v="734"/>
    <n v="36076"/>
    <x v="2"/>
    <x v="2"/>
    <n v="10"/>
    <s v="Good"/>
    <n v="22280.355615133634"/>
    <n v="0.346086483195092"/>
    <n v="0.16937168719101967"/>
    <n v="212999"/>
    <n v="0"/>
    <s v="Phelpshaven"/>
    <s v="AL"/>
    <s v="Czech Republic"/>
    <n v="0"/>
    <n v="1"/>
    <x v="1"/>
    <x v="3"/>
    <n v="0.78852193982549068"/>
    <s v="Approve"/>
  </r>
  <r>
    <n v="1456"/>
    <n v="34"/>
    <s v="Male"/>
    <x v="2"/>
    <x v="2"/>
    <n v="41320"/>
    <n v="643"/>
    <n v="5887"/>
    <x v="2"/>
    <x v="0"/>
    <n v="16"/>
    <s v="Poor"/>
    <n v="11267.499822996813"/>
    <n v="0.27268876628743499"/>
    <n v="2.6591924402506063E-2"/>
    <n v="221383"/>
    <n v="2"/>
    <s v="Willisland"/>
    <s v="KY"/>
    <s v="Central African Republic"/>
    <n v="0"/>
    <n v="0"/>
    <x v="1"/>
    <x v="2"/>
    <n v="0.79865276301104604"/>
    <s v="Approve"/>
  </r>
  <r>
    <n v="1457"/>
    <n v="57"/>
    <s v="Male"/>
    <x v="1"/>
    <x v="1"/>
    <n v="44914"/>
    <n v="744"/>
    <n v="15436"/>
    <x v="0"/>
    <x v="1"/>
    <n v="12"/>
    <s v="Good"/>
    <n v="8809.703912681347"/>
    <n v="0.196146054964629"/>
    <n v="8.6442775621748458E-2"/>
    <n v="178569"/>
    <n v="4"/>
    <s v="Lisaville"/>
    <s v="PR"/>
    <s v="Turks and Caicos Islands"/>
    <n v="0"/>
    <n v="0"/>
    <x v="1"/>
    <x v="3"/>
    <n v="0.85453429505292822"/>
    <s v="Approve"/>
  </r>
  <r>
    <n v="1458"/>
    <n v="19"/>
    <s v="Non-binary"/>
    <x v="2"/>
    <x v="3"/>
    <n v="44583"/>
    <n v="0"/>
    <n v="12648"/>
    <x v="0"/>
    <x v="1"/>
    <n v="10"/>
    <s v="Good"/>
    <n v="18231.463878579692"/>
    <n v="0.40893308836506498"/>
    <n v="4.8368037629782597E-2"/>
    <n v="261495"/>
    <n v="0"/>
    <s v="Williamtown"/>
    <s v="UT"/>
    <s v="Sudan"/>
    <n v="3"/>
    <n v="1"/>
    <x v="1"/>
    <x v="0"/>
    <n v="0.36764646596452399"/>
    <s v="Reject"/>
  </r>
  <r>
    <n v="1459"/>
    <n v="59"/>
    <s v="Non-binary"/>
    <x v="2"/>
    <x v="0"/>
    <n v="0"/>
    <n v="0"/>
    <n v="46657"/>
    <x v="3"/>
    <x v="0"/>
    <n v="12"/>
    <s v="Good"/>
    <n v="0"/>
    <n v="0.224373533012478"/>
    <n v="0.61097361356642443"/>
    <n v="76365"/>
    <n v="1"/>
    <s v="Jessicaville"/>
    <s v="KS"/>
    <s v="Bosnia and Herzegovina"/>
    <n v="1"/>
    <n v="1"/>
    <x v="0"/>
    <x v="0"/>
    <n v="0.3104932173829717"/>
    <s v="Reject"/>
  </r>
  <r>
    <n v="1460"/>
    <n v="57"/>
    <s v="Female"/>
    <x v="1"/>
    <x v="3"/>
    <n v="67177"/>
    <n v="761"/>
    <n v="48638"/>
    <x v="0"/>
    <x v="0"/>
    <n v="7"/>
    <s v="Excellent"/>
    <n v="8367.5552671615424"/>
    <n v="0.12455982355808599"/>
    <e v="#DIV/0!"/>
    <n v="0"/>
    <n v="0"/>
    <s v="New Maria"/>
    <s v="NH"/>
    <s v="Afghanistan"/>
    <n v="1"/>
    <n v="1"/>
    <x v="0"/>
    <x v="1"/>
    <e v="#DIV/0!"/>
    <e v="#DIV/0!"/>
  </r>
  <r>
    <n v="1461"/>
    <n v="65"/>
    <s v="Non-binary"/>
    <x v="3"/>
    <x v="0"/>
    <n v="53514"/>
    <n v="658"/>
    <n v="20960"/>
    <x v="1"/>
    <x v="0"/>
    <n v="16"/>
    <s v="Excellent"/>
    <n v="8894.0291432740287"/>
    <n v="0.166200043788056"/>
    <n v="7.7890997198005157E-2"/>
    <n v="269094"/>
    <n v="3"/>
    <s v="Josephburgh"/>
    <s v="GU"/>
    <s v="British Indian Ocean Territory (Chagos Archipelago)"/>
    <n v="3"/>
    <n v="1"/>
    <x v="0"/>
    <x v="0"/>
    <n v="0.72700623186842672"/>
    <s v="Approve"/>
  </r>
  <r>
    <n v="1462"/>
    <n v="45"/>
    <s v="Female"/>
    <x v="0"/>
    <x v="1"/>
    <n v="28958"/>
    <n v="615"/>
    <n v="38240"/>
    <x v="0"/>
    <x v="1"/>
    <n v="3"/>
    <s v="Poor"/>
    <n v="9392.7307724573329"/>
    <n v="0.32435702646789599"/>
    <e v="#DIV/0!"/>
    <n v="0"/>
    <n v="1"/>
    <s v="Emilyport"/>
    <s v="WY"/>
    <s v="Congo"/>
    <n v="0"/>
    <n v="0"/>
    <x v="1"/>
    <x v="1"/>
    <e v="#DIV/0!"/>
    <e v="#DIV/0!"/>
  </r>
  <r>
    <n v="1463"/>
    <n v="24"/>
    <s v="Male"/>
    <x v="1"/>
    <x v="0"/>
    <n v="79220"/>
    <n v="667"/>
    <n v="22787"/>
    <x v="0"/>
    <x v="1"/>
    <n v="19"/>
    <s v="Poor"/>
    <n v="36782.262804630955"/>
    <n v="0.464305261356109"/>
    <n v="0.61975087032201914"/>
    <n v="36768"/>
    <n v="2"/>
    <s v="Arellanotown"/>
    <s v="NE"/>
    <s v="Reunion"/>
    <n v="0"/>
    <n v="1"/>
    <x v="0"/>
    <x v="2"/>
    <n v="0.63320269197320789"/>
    <s v="Review"/>
  </r>
  <r>
    <n v="1464"/>
    <n v="50"/>
    <s v="Non-binary"/>
    <x v="0"/>
    <x v="3"/>
    <n v="119423"/>
    <n v="664"/>
    <n v="5783"/>
    <x v="0"/>
    <x v="0"/>
    <n v="17"/>
    <s v="Excellent"/>
    <n v="44864.367523173714"/>
    <n v="0.37567610529942902"/>
    <n v="6.1831089822408022E-2"/>
    <n v="93529"/>
    <n v="4"/>
    <s v="West Jonathan"/>
    <s v="MH"/>
    <s v="Bhutan"/>
    <n v="1"/>
    <n v="1"/>
    <x v="0"/>
    <x v="2"/>
    <n v="0.67004206155680079"/>
    <s v="Review"/>
  </r>
  <r>
    <n v="1465"/>
    <n v="41"/>
    <s v="Female"/>
    <x v="0"/>
    <x v="2"/>
    <n v="118600"/>
    <n v="682"/>
    <n v="0"/>
    <x v="0"/>
    <x v="0"/>
    <n v="2"/>
    <s v="Good"/>
    <n v="13548.662855855697"/>
    <n v="0.114238304012274"/>
    <n v="0"/>
    <n v="128051"/>
    <n v="1"/>
    <s v="Thomasstad"/>
    <s v="AZ"/>
    <s v="Lesotho"/>
    <n v="1"/>
    <n v="1"/>
    <x v="1"/>
    <x v="0"/>
    <n v="0.76883961990742899"/>
    <s v="Approve"/>
  </r>
  <r>
    <n v="1466"/>
    <n v="35"/>
    <s v="Female"/>
    <x v="2"/>
    <x v="0"/>
    <n v="61271"/>
    <n v="621"/>
    <n v="24896"/>
    <x v="2"/>
    <x v="0"/>
    <n v="5"/>
    <s v="Poor"/>
    <n v="34353.841906772432"/>
    <n v="0.56068681605935"/>
    <n v="0.14705604385218787"/>
    <n v="169296"/>
    <n v="0"/>
    <s v="Stephensshire"/>
    <s v="TX"/>
    <s v="Somalia"/>
    <n v="4"/>
    <n v="2"/>
    <x v="0"/>
    <x v="0"/>
    <n v="0.57838274641175746"/>
    <s v="Reject"/>
  </r>
  <r>
    <n v="1467"/>
    <n v="21"/>
    <s v="Female"/>
    <x v="0"/>
    <x v="1"/>
    <n v="29533"/>
    <n v="0"/>
    <n v="24462"/>
    <x v="0"/>
    <x v="2"/>
    <n v="5"/>
    <s v="Excellent"/>
    <n v="5196.3111258482322"/>
    <n v="0.175949315201579"/>
    <n v="8.3510000921743946E-2"/>
    <n v="292923"/>
    <n v="4"/>
    <s v="South Sheena"/>
    <s v="KS"/>
    <s v="North Macedonia"/>
    <n v="0"/>
    <n v="2"/>
    <x v="2"/>
    <x v="2"/>
    <n v="0.53051320525517753"/>
    <s v="Reject"/>
  </r>
  <r>
    <n v="1468"/>
    <n v="58"/>
    <s v="Female"/>
    <x v="3"/>
    <x v="0"/>
    <n v="87494"/>
    <n v="0"/>
    <n v="0"/>
    <x v="2"/>
    <x v="1"/>
    <n v="8"/>
    <s v="Fair"/>
    <n v="43303.816945111255"/>
    <n v="0.49493470346665203"/>
    <n v="0"/>
    <n v="230684"/>
    <n v="3"/>
    <s v="Vegafurt"/>
    <s v="NJ"/>
    <s v="Niue"/>
    <n v="1"/>
    <n v="2"/>
    <x v="2"/>
    <x v="0"/>
    <n v="0.3515195889600044"/>
    <s v="Reject"/>
  </r>
  <r>
    <n v="1469"/>
    <n v="23"/>
    <s v="Female"/>
    <x v="2"/>
    <x v="0"/>
    <n v="75891"/>
    <n v="770"/>
    <n v="18363"/>
    <x v="0"/>
    <x v="0"/>
    <n v="11"/>
    <s v="Good"/>
    <n v="39572.746024869564"/>
    <n v="0.52144188408203296"/>
    <n v="0.10198493801928289"/>
    <n v="180056"/>
    <n v="1"/>
    <s v="Donaldsonfort"/>
    <s v="NC"/>
    <s v="Cuba"/>
    <n v="3"/>
    <n v="0"/>
    <x v="2"/>
    <x v="0"/>
    <n v="0.66539266939375574"/>
    <s v="Review"/>
  </r>
  <r>
    <n v="1470"/>
    <n v="48"/>
    <s v="Female"/>
    <x v="0"/>
    <x v="1"/>
    <n v="62261"/>
    <n v="783"/>
    <n v="0"/>
    <x v="3"/>
    <x v="1"/>
    <n v="7"/>
    <s v="Excellent"/>
    <n v="7134.3781075655306"/>
    <n v="0.114588235132194"/>
    <n v="0"/>
    <n v="101279"/>
    <n v="0"/>
    <s v="Hardingtown"/>
    <s v="TX"/>
    <s v="Holy See (Vatican City State)"/>
    <n v="3"/>
    <n v="2"/>
    <x v="0"/>
    <x v="0"/>
    <n v="0.81362352946034178"/>
    <s v="Approve"/>
  </r>
  <r>
    <n v="1471"/>
    <n v="62"/>
    <s v="Female"/>
    <x v="0"/>
    <x v="0"/>
    <n v="80197"/>
    <n v="0"/>
    <n v="0"/>
    <x v="0"/>
    <x v="2"/>
    <n v="0"/>
    <s v="Fair"/>
    <n v="24103.070742274085"/>
    <n v="0.300548284128759"/>
    <n v="0"/>
    <n v="293351"/>
    <n v="3"/>
    <s v="North Tammyview"/>
    <s v="MT"/>
    <s v="United States Virgin Islands"/>
    <n v="1"/>
    <n v="1"/>
    <x v="0"/>
    <x v="0"/>
    <n v="0.40983551476137231"/>
    <s v="Reject"/>
  </r>
  <r>
    <n v="1472"/>
    <n v="55"/>
    <s v="Female"/>
    <x v="1"/>
    <x v="2"/>
    <n v="78175"/>
    <n v="780"/>
    <n v="5389"/>
    <x v="3"/>
    <x v="2"/>
    <n v="7"/>
    <s v="Excellent"/>
    <n v="20510.170970414074"/>
    <n v="0.262362276564299"/>
    <n v="2.4772114018837655E-2"/>
    <n v="217543"/>
    <n v="1"/>
    <s v="Dianastad"/>
    <s v="NE"/>
    <s v="Western Sahara"/>
    <n v="3"/>
    <n v="0"/>
    <x v="0"/>
    <x v="0"/>
    <n v="0.76300356089360943"/>
    <s v="Approve"/>
  </r>
  <r>
    <n v="1473"/>
    <n v="56"/>
    <s v="Non-binary"/>
    <x v="2"/>
    <x v="1"/>
    <n v="44642"/>
    <n v="716"/>
    <n v="0"/>
    <x v="1"/>
    <x v="2"/>
    <n v="15"/>
    <s v="Good"/>
    <n v="14911.350160471633"/>
    <n v="0.33402065679117499"/>
    <n v="0"/>
    <n v="35879"/>
    <n v="4"/>
    <s v="New Carol"/>
    <s v="MD"/>
    <s v="New Caledonia"/>
    <n v="3"/>
    <n v="0"/>
    <x v="0"/>
    <x v="0"/>
    <n v="0.71801602518486973"/>
    <s v="Approve"/>
  </r>
  <r>
    <n v="1474"/>
    <n v="56"/>
    <s v="Non-binary"/>
    <x v="2"/>
    <x v="2"/>
    <n v="61770"/>
    <n v="0"/>
    <n v="44910"/>
    <x v="0"/>
    <x v="1"/>
    <n v="5"/>
    <s v="Fair"/>
    <n v="31497.96413161212"/>
    <n v="0.50992333060728701"/>
    <n v="0.20325589605029123"/>
    <n v="220953"/>
    <n v="2"/>
    <s v="Port Anthonyland"/>
    <s v="TN"/>
    <s v="Solomon Islands"/>
    <n v="0"/>
    <n v="0"/>
    <x v="0"/>
    <x v="2"/>
    <n v="0.40637182160775565"/>
    <s v="Reject"/>
  </r>
  <r>
    <n v="1475"/>
    <n v="30"/>
    <s v="Non-binary"/>
    <x v="1"/>
    <x v="1"/>
    <n v="28103"/>
    <n v="611"/>
    <n v="7720"/>
    <x v="0"/>
    <x v="1"/>
    <n v="1"/>
    <s v="Good"/>
    <n v="8192.8337608328511"/>
    <n v="0.29152879624356298"/>
    <n v="3.16885654356562E-2"/>
    <n v="243621"/>
    <n v="1"/>
    <s v="East Maryburgh"/>
    <s v="GU"/>
    <s v="Niue"/>
    <n v="0"/>
    <n v="0"/>
    <x v="0"/>
    <x v="2"/>
    <n v="0.77775920359535544"/>
    <s v="Approve"/>
  </r>
  <r>
    <n v="1476"/>
    <n v="37"/>
    <s v="Male"/>
    <x v="1"/>
    <x v="0"/>
    <n v="71786"/>
    <n v="656"/>
    <n v="24319"/>
    <x v="2"/>
    <x v="1"/>
    <n v="13"/>
    <s v="Fair"/>
    <n v="27332.669094483099"/>
    <n v="0.38075208389495302"/>
    <n v="0.16648866981584173"/>
    <n v="146070"/>
    <n v="3"/>
    <s v="East Lisaville"/>
    <s v="DE"/>
    <s v="Eritrea"/>
    <n v="4"/>
    <n v="1"/>
    <x v="0"/>
    <x v="0"/>
    <n v="0.6440321964239013"/>
    <s v="Review"/>
  </r>
  <r>
    <n v="1477"/>
    <n v="26"/>
    <s v="Male"/>
    <x v="0"/>
    <x v="1"/>
    <n v="0"/>
    <n v="630"/>
    <n v="44673"/>
    <x v="0"/>
    <x v="0"/>
    <n v="2"/>
    <s v="Good"/>
    <n v="0"/>
    <n v="0.28802986415477799"/>
    <n v="0.1520793333060991"/>
    <n v="293748"/>
    <n v="0"/>
    <s v="Underwoodhaven"/>
    <s v="MN"/>
    <s v="Namibia"/>
    <n v="3"/>
    <n v="1"/>
    <x v="2"/>
    <x v="0"/>
    <n v="0.66317517409234672"/>
    <s v="Review"/>
  </r>
  <r>
    <n v="1478"/>
    <n v="19"/>
    <s v="Female"/>
    <x v="1"/>
    <x v="2"/>
    <n v="93905"/>
    <n v="673"/>
    <n v="25527"/>
    <x v="2"/>
    <x v="2"/>
    <n v="6"/>
    <s v="Good"/>
    <n v="27942.184798806582"/>
    <n v="0.29755800861303"/>
    <e v="#DIV/0!"/>
    <n v="0"/>
    <n v="0"/>
    <s v="Lake Michael"/>
    <s v="VT"/>
    <s v="Nicaragua"/>
    <n v="0"/>
    <n v="1"/>
    <x v="0"/>
    <x v="1"/>
    <e v="#DIV/0!"/>
    <e v="#DIV/0!"/>
  </r>
  <r>
    <n v="1479"/>
    <n v="50"/>
    <s v="Non-binary"/>
    <x v="2"/>
    <x v="2"/>
    <n v="67838"/>
    <n v="656"/>
    <n v="36472"/>
    <x v="3"/>
    <x v="1"/>
    <n v="9"/>
    <s v="Poor"/>
    <n v="36315.384606155174"/>
    <n v="0.53532510696298796"/>
    <n v="0.1322709683502758"/>
    <n v="275737"/>
    <n v="2"/>
    <s v="West Shelly"/>
    <s v="CO"/>
    <s v="Georgia"/>
    <n v="1"/>
    <n v="2"/>
    <x v="2"/>
    <x v="2"/>
    <n v="0.604503829796604"/>
    <s v="Review"/>
  </r>
  <r>
    <n v="1480"/>
    <n v="65"/>
    <s v="Female"/>
    <x v="0"/>
    <x v="3"/>
    <n v="88203"/>
    <n v="643"/>
    <n v="40445"/>
    <x v="3"/>
    <x v="2"/>
    <n v="13"/>
    <s v="Excellent"/>
    <n v="41357.524546103443"/>
    <n v="0.46889022534498198"/>
    <n v="0.22343699071337417"/>
    <n v="181013"/>
    <n v="3"/>
    <s v="Jeffersonville"/>
    <s v="TX"/>
    <s v="Australia"/>
    <n v="4"/>
    <n v="0"/>
    <x v="1"/>
    <x v="0"/>
    <n v="0.60042331203160837"/>
    <s v="Review"/>
  </r>
  <r>
    <n v="1481"/>
    <n v="38"/>
    <s v="Male"/>
    <x v="3"/>
    <x v="0"/>
    <n v="60204"/>
    <n v="615"/>
    <n v="43186"/>
    <x v="1"/>
    <x v="0"/>
    <n v="13"/>
    <s v="Good"/>
    <n v="14578.397510097187"/>
    <n v="0.242149981896505"/>
    <e v="#DIV/0!"/>
    <n v="0"/>
    <n v="3"/>
    <s v="Stephenland"/>
    <s v="MO"/>
    <s v="Spain"/>
    <n v="0"/>
    <n v="1"/>
    <x v="0"/>
    <x v="1"/>
    <e v="#DIV/0!"/>
    <e v="#DIV/0!"/>
  </r>
  <r>
    <n v="1482"/>
    <n v="21"/>
    <s v="Non-binary"/>
    <x v="3"/>
    <x v="0"/>
    <n v="108484"/>
    <n v="697"/>
    <n v="47527"/>
    <x v="0"/>
    <x v="1"/>
    <n v="3"/>
    <s v="Good"/>
    <n v="24261.821893027558"/>
    <n v="0.22364424148286899"/>
    <n v="0.30037984363840908"/>
    <n v="158223"/>
    <n v="0"/>
    <s v="Jasonfort"/>
    <s v="HI"/>
    <s v="Tokelau"/>
    <n v="2"/>
    <n v="1"/>
    <x v="2"/>
    <x v="0"/>
    <n v="0.68260853660523535"/>
    <s v="Review"/>
  </r>
  <r>
    <n v="1483"/>
    <n v="41"/>
    <s v="Female"/>
    <x v="1"/>
    <x v="3"/>
    <n v="35064"/>
    <n v="0"/>
    <n v="24928"/>
    <x v="1"/>
    <x v="1"/>
    <n v="10"/>
    <s v="Poor"/>
    <n v="7862.8745978710904"/>
    <n v="0.22424351465523301"/>
    <n v="0.10438904685530509"/>
    <n v="238799"/>
    <n v="0"/>
    <s v="Donaldshire"/>
    <s v="CO"/>
    <s v="Rwanda"/>
    <n v="0"/>
    <n v="0"/>
    <x v="0"/>
    <x v="2"/>
    <n v="0.51184913623236905"/>
    <s v="Reject"/>
  </r>
  <r>
    <n v="1484"/>
    <n v="67"/>
    <s v="Non-binary"/>
    <x v="1"/>
    <x v="0"/>
    <n v="116307"/>
    <n v="722"/>
    <n v="0"/>
    <x v="3"/>
    <x v="1"/>
    <n v="18"/>
    <s v="Good"/>
    <n v="40324.252329077426"/>
    <n v="0.34670529141906697"/>
    <n v="0"/>
    <n v="40447"/>
    <n v="3"/>
    <s v="West Lauriebury"/>
    <s v="FL"/>
    <s v="Ethiopia"/>
    <n v="1"/>
    <n v="2"/>
    <x v="0"/>
    <x v="0"/>
    <n v="0.71687730146316886"/>
    <s v="Approve"/>
  </r>
  <r>
    <n v="1485"/>
    <n v="38"/>
    <s v="Female"/>
    <x v="0"/>
    <x v="1"/>
    <n v="94624"/>
    <n v="635"/>
    <n v="40521"/>
    <x v="1"/>
    <x v="1"/>
    <n v="11"/>
    <s v="Good"/>
    <n v="43010.331801967957"/>
    <n v="0.45453935367314802"/>
    <n v="0.18489231611607956"/>
    <n v="219160"/>
    <n v="0"/>
    <s v="Johnmouth"/>
    <s v="AL"/>
    <s v="Solomon Islands"/>
    <n v="0"/>
    <n v="1"/>
    <x v="0"/>
    <x v="2"/>
    <n v="0.70888195289706191"/>
    <s v="Approve"/>
  </r>
  <r>
    <n v="1486"/>
    <n v="64"/>
    <s v="Non-binary"/>
    <x v="0"/>
    <x v="2"/>
    <n v="117685"/>
    <n v="653"/>
    <n v="49771"/>
    <x v="1"/>
    <x v="2"/>
    <n v="12"/>
    <s v="Fair"/>
    <n v="29201.176979609223"/>
    <n v="0.24812998240735201"/>
    <n v="0.53821614724138678"/>
    <n v="92474"/>
    <n v="1"/>
    <s v="Port Laurenport"/>
    <s v="OH"/>
    <s v="Hungary"/>
    <n v="1"/>
    <n v="0"/>
    <x v="2"/>
    <x v="2"/>
    <n v="0.60813999805173924"/>
    <s v="Review"/>
  </r>
  <r>
    <n v="1487"/>
    <n v="57"/>
    <s v="Female"/>
    <x v="0"/>
    <x v="0"/>
    <n v="64838"/>
    <n v="673"/>
    <n v="0"/>
    <x v="0"/>
    <x v="1"/>
    <n v="12"/>
    <s v="Poor"/>
    <n v="11242.720699190428"/>
    <n v="0.17339709274176299"/>
    <e v="#DIV/0!"/>
    <n v="0"/>
    <n v="2"/>
    <s v="New Laurahaven"/>
    <s v="NE"/>
    <s v="Benin"/>
    <n v="1"/>
    <n v="1"/>
    <x v="0"/>
    <x v="1"/>
    <e v="#DIV/0!"/>
    <e v="#DIV/0!"/>
  </r>
  <r>
    <n v="1488"/>
    <n v="63"/>
    <s v="Female"/>
    <x v="0"/>
    <x v="1"/>
    <n v="94005"/>
    <n v="768"/>
    <n v="14529"/>
    <x v="2"/>
    <x v="1"/>
    <n v="17"/>
    <s v="Poor"/>
    <n v="29396.929342650234"/>
    <n v="0.312716657014523"/>
    <n v="5.0136132592109486E-2"/>
    <n v="289791"/>
    <n v="0"/>
    <s v="Leeville"/>
    <s v="MO"/>
    <s v="Turks and Caicos Islands"/>
    <n v="2"/>
    <n v="2"/>
    <x v="0"/>
    <x v="0"/>
    <n v="0.73749110971055465"/>
    <s v="Approve"/>
  </r>
  <r>
    <n v="1489"/>
    <n v="62"/>
    <s v="Non-binary"/>
    <x v="2"/>
    <x v="0"/>
    <n v="112604"/>
    <n v="652"/>
    <n v="9141"/>
    <x v="0"/>
    <x v="1"/>
    <n v="16"/>
    <s v="Poor"/>
    <n v="47370.861677649213"/>
    <n v="0.42068542571888401"/>
    <n v="4.5606717523736351E-2"/>
    <n v="200431"/>
    <n v="1"/>
    <s v="West Valerieburgh"/>
    <s v="TX"/>
    <s v="Macao"/>
    <n v="1"/>
    <n v="2"/>
    <x v="0"/>
    <x v="2"/>
    <n v="0.65445080655736532"/>
    <s v="Review"/>
  </r>
  <r>
    <n v="1490"/>
    <n v="25"/>
    <s v="Non-binary"/>
    <x v="0"/>
    <x v="0"/>
    <n v="105727"/>
    <n v="780"/>
    <n v="0"/>
    <x v="1"/>
    <x v="2"/>
    <n v="0"/>
    <s v="Fair"/>
    <n v="25579.999530470566"/>
    <n v="0.24194386987685801"/>
    <n v="0"/>
    <n v="239926"/>
    <n v="4"/>
    <s v="Lake Stephanieberg"/>
    <s v="SC"/>
    <s v="French Guiana"/>
    <n v="2"/>
    <n v="0"/>
    <x v="0"/>
    <x v="0"/>
    <n v="0.77408350570360929"/>
    <s v="Approve"/>
  </r>
  <r>
    <n v="1491"/>
    <n v="64"/>
    <s v="Female"/>
    <x v="3"/>
    <x v="2"/>
    <n v="0"/>
    <n v="0"/>
    <n v="40857"/>
    <x v="2"/>
    <x v="1"/>
    <n v="9"/>
    <s v="Poor"/>
    <n v="0"/>
    <n v="0.19659842469671199"/>
    <e v="#DIV/0!"/>
    <n v="0"/>
    <n v="2"/>
    <s v="Michaelstad"/>
    <s v="MN"/>
    <s v="British Indian Ocean Territory (Chagos Archipelago)"/>
    <n v="3"/>
    <n v="0"/>
    <x v="1"/>
    <x v="1"/>
    <e v="#DIV/0!"/>
    <e v="#DIV/0!"/>
  </r>
  <r>
    <n v="1492"/>
    <n v="30"/>
    <s v="Male"/>
    <x v="2"/>
    <x v="2"/>
    <n v="107508"/>
    <n v="634"/>
    <n v="49649"/>
    <x v="0"/>
    <x v="0"/>
    <n v="10"/>
    <s v="Fair"/>
    <n v="22481.034633943262"/>
    <n v="0.20911034187170499"/>
    <n v="0.43978032685238494"/>
    <n v="112895"/>
    <n v="0"/>
    <s v="Mccallville"/>
    <s v="VA"/>
    <s v="Bangladesh"/>
    <n v="3"/>
    <n v="1"/>
    <x v="0"/>
    <x v="0"/>
    <n v="0.63108860984578929"/>
    <s v="Review"/>
  </r>
  <r>
    <n v="1493"/>
    <n v="62"/>
    <s v="Male"/>
    <x v="3"/>
    <x v="2"/>
    <n v="84703"/>
    <n v="0"/>
    <n v="0"/>
    <x v="1"/>
    <x v="0"/>
    <n v="19"/>
    <s v="Excellent"/>
    <n v="41433.622570071755"/>
    <n v="0.48916357826844098"/>
    <n v="0"/>
    <n v="240484"/>
    <n v="4"/>
    <s v="Mcdonaldhaven"/>
    <s v="NE"/>
    <s v="Western Sahara"/>
    <n v="0"/>
    <n v="2"/>
    <x v="0"/>
    <x v="0"/>
    <n v="0.45325092651946775"/>
    <s v="Reject"/>
  </r>
  <r>
    <n v="1494"/>
    <n v="25"/>
    <s v="Male"/>
    <x v="2"/>
    <x v="2"/>
    <n v="96147"/>
    <n v="685"/>
    <n v="0"/>
    <x v="2"/>
    <x v="2"/>
    <n v="15"/>
    <s v="Fair"/>
    <n v="29397.489356605409"/>
    <n v="0.305755659111625"/>
    <e v="#DIV/0!"/>
    <n v="0"/>
    <n v="4"/>
    <s v="North Thomasmouth"/>
    <s v="NV"/>
    <s v="Sweden"/>
    <n v="4"/>
    <n v="1"/>
    <x v="0"/>
    <x v="1"/>
    <e v="#DIV/0!"/>
    <e v="#DIV/0!"/>
  </r>
  <r>
    <n v="1495"/>
    <n v="24"/>
    <s v="Non-binary"/>
    <x v="2"/>
    <x v="2"/>
    <n v="119322"/>
    <n v="651"/>
    <n v="30312"/>
    <x v="1"/>
    <x v="2"/>
    <n v="6"/>
    <s v="Fair"/>
    <n v="45877.740893860944"/>
    <n v="0.38448685819765799"/>
    <n v="0.62566050198150591"/>
    <n v="48448"/>
    <n v="0"/>
    <s v="Adamburgh"/>
    <s v="MN"/>
    <s v="Dominica"/>
    <n v="4"/>
    <n v="1"/>
    <x v="1"/>
    <x v="0"/>
    <n v="0.54885517547773477"/>
    <s v="Reject"/>
  </r>
  <r>
    <n v="1496"/>
    <n v="43"/>
    <s v="Non-binary"/>
    <x v="3"/>
    <x v="2"/>
    <n v="112203"/>
    <n v="612"/>
    <n v="29761"/>
    <x v="1"/>
    <x v="0"/>
    <n v="4"/>
    <s v="Good"/>
    <n v="21101.586279613333"/>
    <n v="0.18806615045598901"/>
    <e v="#DIV/0!"/>
    <n v="0"/>
    <n v="2"/>
    <s v="Debraland"/>
    <s v="MS"/>
    <s v="Uzbekistan"/>
    <n v="0"/>
    <n v="2"/>
    <x v="0"/>
    <x v="1"/>
    <e v="#DIV/0!"/>
    <e v="#DIV/0!"/>
  </r>
  <r>
    <n v="1497"/>
    <n v="38"/>
    <s v="Female"/>
    <x v="2"/>
    <x v="1"/>
    <n v="0"/>
    <n v="0"/>
    <n v="0"/>
    <x v="3"/>
    <x v="2"/>
    <n v="19"/>
    <s v="Excellent"/>
    <n v="0"/>
    <n v="0.258988340970502"/>
    <n v="0"/>
    <n v="196687"/>
    <n v="0"/>
    <s v="Robinsonmouth"/>
    <s v="ME"/>
    <s v="Guinea-Bissau"/>
    <n v="2"/>
    <n v="0"/>
    <x v="2"/>
    <x v="0"/>
    <n v="0.4223034977088494"/>
    <s v="Reject"/>
  </r>
  <r>
    <n v="1498"/>
    <n v="42"/>
    <s v="Non-binary"/>
    <x v="1"/>
    <x v="1"/>
    <n v="40724"/>
    <n v="632"/>
    <n v="34258"/>
    <x v="1"/>
    <x v="0"/>
    <n v="17"/>
    <s v="Excellent"/>
    <n v="14906.710279516583"/>
    <n v="0.36604238973373399"/>
    <n v="0.92076546793527925"/>
    <n v="37206"/>
    <n v="4"/>
    <s v="South Brittany"/>
    <s v="KY"/>
    <s v="Mozambique"/>
    <n v="2"/>
    <n v="0"/>
    <x v="0"/>
    <x v="2"/>
    <n v="0.48692307838171289"/>
    <s v="Reject"/>
  </r>
  <r>
    <n v="1499"/>
    <n v="35"/>
    <s v="Male"/>
    <x v="0"/>
    <x v="3"/>
    <n v="63660"/>
    <n v="0"/>
    <n v="5168"/>
    <x v="3"/>
    <x v="1"/>
    <n v="2"/>
    <s v="Poor"/>
    <n v="19700.66167377925"/>
    <n v="0.30946688146056001"/>
    <n v="2.5953937786884422E-2"/>
    <n v="199122"/>
    <n v="0"/>
    <s v="South Amanda"/>
    <s v="NM"/>
    <s v="Ukraine"/>
    <n v="0"/>
    <n v="2"/>
    <x v="1"/>
    <x v="2"/>
    <n v="0.50196914800445513"/>
    <s v="Reject"/>
  </r>
  <r>
    <n v="1500"/>
    <n v="53"/>
    <s v="Male"/>
    <x v="2"/>
    <x v="1"/>
    <n v="46951"/>
    <n v="730"/>
    <n v="31108"/>
    <x v="0"/>
    <x v="1"/>
    <n v="9"/>
    <s v="Fair"/>
    <n v="9308.4664873183938"/>
    <n v="0.19825917418837499"/>
    <e v="#DIV/0!"/>
    <n v="0"/>
    <n v="0"/>
    <s v="New Luischester"/>
    <s v="MS"/>
    <s v="Palau"/>
    <n v="1"/>
    <n v="1"/>
    <x v="2"/>
    <x v="1"/>
    <e v="#DIV/0!"/>
    <e v="#DIV/0!"/>
  </r>
  <r>
    <n v="1501"/>
    <n v="66"/>
    <s v="Non-binary"/>
    <x v="3"/>
    <x v="0"/>
    <n v="22118"/>
    <n v="699"/>
    <n v="28111"/>
    <x v="0"/>
    <x v="0"/>
    <n v="4"/>
    <s v="Good"/>
    <n v="3066.3076087650529"/>
    <n v="0.13863403602337701"/>
    <n v="0.73439051152097812"/>
    <n v="38278"/>
    <n v="0"/>
    <s v="Lake Kathleen"/>
    <s v="NC"/>
    <s v="Qatar"/>
    <n v="2"/>
    <n v="1"/>
    <x v="0"/>
    <x v="0"/>
    <n v="0.62219835355545783"/>
    <s v="Review"/>
  </r>
  <r>
    <n v="1502"/>
    <n v="60"/>
    <s v="Female"/>
    <x v="0"/>
    <x v="1"/>
    <n v="115797"/>
    <n v="628"/>
    <n v="9677"/>
    <x v="2"/>
    <x v="1"/>
    <n v="10"/>
    <s v="Excellent"/>
    <n v="55484.210006663438"/>
    <n v="0.47915066890043301"/>
    <n v="0.14538543591592673"/>
    <n v="66561"/>
    <n v="0"/>
    <s v="Christinafort"/>
    <s v="TN"/>
    <s v="Saint Lucia"/>
    <n v="1"/>
    <n v="2"/>
    <x v="0"/>
    <x v="2"/>
    <n v="0.60628882325779587"/>
    <s v="Review"/>
  </r>
  <r>
    <n v="1503"/>
    <n v="64"/>
    <s v="Female"/>
    <x v="2"/>
    <x v="0"/>
    <n v="89142"/>
    <n v="755"/>
    <n v="24622"/>
    <x v="1"/>
    <x v="0"/>
    <n v="8"/>
    <s v="Excellent"/>
    <n v="10368.218053711953"/>
    <n v="0.11631125680052"/>
    <n v="0.4991890357635228"/>
    <n v="49324"/>
    <n v="1"/>
    <s v="Port Jacqueline"/>
    <s v="PR"/>
    <s v="Korea"/>
    <n v="1"/>
    <n v="0"/>
    <x v="2"/>
    <x v="3"/>
    <n v="0.70082437136269504"/>
    <s v="Approve"/>
  </r>
  <r>
    <n v="1504"/>
    <n v="51"/>
    <s v="Non-binary"/>
    <x v="2"/>
    <x v="0"/>
    <n v="117807"/>
    <n v="766"/>
    <n v="27715"/>
    <x v="2"/>
    <x v="1"/>
    <n v="1"/>
    <s v="Fair"/>
    <n v="65426.5183075108"/>
    <n v="0.555370379582799"/>
    <n v="0.28453364817001181"/>
    <n v="97405"/>
    <n v="4"/>
    <s v="East Michael"/>
    <s v="SD"/>
    <s v="Israel"/>
    <n v="2"/>
    <n v="1"/>
    <x v="1"/>
    <x v="0"/>
    <n v="0.61692660093560237"/>
    <s v="Review"/>
  </r>
  <r>
    <n v="1505"/>
    <n v="32"/>
    <s v="Female"/>
    <x v="2"/>
    <x v="3"/>
    <n v="92317"/>
    <n v="694"/>
    <n v="46921"/>
    <x v="3"/>
    <x v="2"/>
    <n v="9"/>
    <s v="Good"/>
    <n v="31017.539646263787"/>
    <n v="0.33598946722991202"/>
    <n v="0.24828159146589904"/>
    <n v="188983"/>
    <n v="2"/>
    <s v="South Rickychester"/>
    <s v="NV"/>
    <s v="Cameroon"/>
    <n v="1"/>
    <n v="1"/>
    <x v="0"/>
    <x v="3"/>
    <n v="0.65799128598229106"/>
    <s v="Review"/>
  </r>
  <r>
    <n v="1506"/>
    <n v="42"/>
    <s v="Male"/>
    <x v="3"/>
    <x v="0"/>
    <n v="46321"/>
    <n v="716"/>
    <n v="46404"/>
    <x v="3"/>
    <x v="2"/>
    <n v="1"/>
    <s v="Fair"/>
    <n v="22545.828829013211"/>
    <n v="0.48673018348078001"/>
    <n v="0.23884868387189756"/>
    <n v="194282"/>
    <n v="4"/>
    <s v="Johnsonfurt"/>
    <s v="UT"/>
    <s v="Cuba"/>
    <n v="0"/>
    <n v="0"/>
    <x v="1"/>
    <x v="0"/>
    <n v="0.72443343040360875"/>
    <s v="Approve"/>
  </r>
  <r>
    <n v="1507"/>
    <n v="53"/>
    <s v="Non-binary"/>
    <x v="3"/>
    <x v="0"/>
    <n v="0"/>
    <n v="635"/>
    <n v="15626"/>
    <x v="3"/>
    <x v="1"/>
    <n v="17"/>
    <s v="Fair"/>
    <n v="0"/>
    <n v="0.58021434073140099"/>
    <n v="0.55162918770078018"/>
    <n v="28327"/>
    <n v="0"/>
    <s v="West Katiefort"/>
    <s v="DE"/>
    <s v="Rwanda"/>
    <n v="0"/>
    <n v="2"/>
    <x v="1"/>
    <x v="0"/>
    <n v="0.59783208246264585"/>
    <s v="Reject"/>
  </r>
  <r>
    <n v="1508"/>
    <n v="31"/>
    <s v="Female"/>
    <x v="0"/>
    <x v="0"/>
    <n v="73177"/>
    <n v="731"/>
    <n v="25543"/>
    <x v="0"/>
    <x v="1"/>
    <n v="16"/>
    <s v="Good"/>
    <n v="42260.971559624952"/>
    <n v="0.57751713734677501"/>
    <n v="9.2942781770217406E-2"/>
    <n v="274825"/>
    <n v="1"/>
    <s v="New Michael"/>
    <s v="WA"/>
    <s v="Malawi"/>
    <n v="2"/>
    <n v="1"/>
    <x v="0"/>
    <x v="0"/>
    <n v="0.63304519133081294"/>
    <s v="Review"/>
  </r>
  <r>
    <n v="1509"/>
    <n v="19"/>
    <s v="Non-binary"/>
    <x v="3"/>
    <x v="2"/>
    <n v="53379"/>
    <n v="740"/>
    <n v="29256"/>
    <x v="0"/>
    <x v="2"/>
    <n v="19"/>
    <s v="Fair"/>
    <n v="27481.494520045406"/>
    <n v="0.51483719290442698"/>
    <e v="#DIV/0!"/>
    <n v="0"/>
    <n v="4"/>
    <s v="New Jennifertown"/>
    <s v="ID"/>
    <s v="Russian Federation"/>
    <n v="2"/>
    <n v="0"/>
    <x v="2"/>
    <x v="1"/>
    <e v="#DIV/0!"/>
    <e v="#DIV/0!"/>
  </r>
  <r>
    <n v="1510"/>
    <n v="19"/>
    <s v="Non-binary"/>
    <x v="1"/>
    <x v="1"/>
    <n v="64676"/>
    <n v="779"/>
    <n v="0"/>
    <x v="1"/>
    <x v="1"/>
    <n v="19"/>
    <s v="Poor"/>
    <n v="16754.120308675676"/>
    <n v="0.25904694645116699"/>
    <n v="0"/>
    <n v="261954"/>
    <n v="3"/>
    <s v="North Douglasmouth"/>
    <s v="PW"/>
    <s v="Barbados"/>
    <n v="2"/>
    <n v="1"/>
    <x v="0"/>
    <x v="0"/>
    <n v="0.76850813828687214"/>
    <s v="Approve"/>
  </r>
  <r>
    <n v="1511"/>
    <n v="46"/>
    <s v="Male"/>
    <x v="0"/>
    <x v="0"/>
    <n v="107594"/>
    <n v="731"/>
    <n v="43398"/>
    <x v="1"/>
    <x v="0"/>
    <n v="12"/>
    <s v="Fair"/>
    <n v="56637.379547223129"/>
    <n v="0.52639905150122801"/>
    <n v="0.4774835238587728"/>
    <n v="90889"/>
    <n v="3"/>
    <s v="Mirandaburgh"/>
    <s v="MO"/>
    <s v="Japan"/>
    <n v="1"/>
    <n v="1"/>
    <x v="0"/>
    <x v="0"/>
    <n v="0.57147246866676593"/>
    <s v="Reject"/>
  </r>
  <r>
    <n v="1512"/>
    <n v="43"/>
    <s v="Non-binary"/>
    <x v="3"/>
    <x v="1"/>
    <n v="0"/>
    <n v="673"/>
    <n v="44829"/>
    <x v="2"/>
    <x v="1"/>
    <n v="10"/>
    <s v="Fair"/>
    <n v="0"/>
    <n v="0.592862626606527"/>
    <n v="0.78008248212017328"/>
    <n v="57467"/>
    <n v="1"/>
    <s v="Victorfort"/>
    <s v="RI"/>
    <s v="El Salvador"/>
    <n v="3"/>
    <n v="2"/>
    <x v="0"/>
    <x v="0"/>
    <n v="0.46523582670511837"/>
    <s v="Reject"/>
  </r>
  <r>
    <n v="1513"/>
    <n v="32"/>
    <s v="Non-binary"/>
    <x v="0"/>
    <x v="2"/>
    <n v="20244"/>
    <n v="758"/>
    <n v="40018"/>
    <x v="0"/>
    <x v="1"/>
    <n v="19"/>
    <s v="Fair"/>
    <n v="8355.4155568976694"/>
    <n v="0.41273540589298902"/>
    <n v="0.54694803597299291"/>
    <n v="73166"/>
    <n v="2"/>
    <s v="Port Lauraport"/>
    <s v="GU"/>
    <s v="Germany"/>
    <n v="0"/>
    <n v="0"/>
    <x v="0"/>
    <x v="3"/>
    <n v="0.70367865992639356"/>
    <s v="Approve"/>
  </r>
  <r>
    <n v="1514"/>
    <n v="45"/>
    <s v="Non-binary"/>
    <x v="1"/>
    <x v="3"/>
    <n v="22506"/>
    <n v="664"/>
    <n v="45378"/>
    <x v="0"/>
    <x v="1"/>
    <n v="8"/>
    <s v="Excellent"/>
    <n v="8976.7272636184134"/>
    <n v="0.398859293682503"/>
    <n v="0.48594467825360621"/>
    <n v="93381"/>
    <n v="4"/>
    <s v="Webbberg"/>
    <s v="MT"/>
    <s v="Hong Kong"/>
    <n v="0"/>
    <n v="1"/>
    <x v="0"/>
    <x v="2"/>
    <n v="0.67826438735563888"/>
    <s v="Review"/>
  </r>
  <r>
    <n v="1515"/>
    <n v="43"/>
    <s v="Male"/>
    <x v="3"/>
    <x v="2"/>
    <n v="65775"/>
    <n v="647"/>
    <n v="34398"/>
    <x v="0"/>
    <x v="0"/>
    <n v="8"/>
    <s v="Excellent"/>
    <n v="22303.170586340209"/>
    <n v="0.33908279112641898"/>
    <n v="0.13518091323160117"/>
    <n v="254459"/>
    <n v="4"/>
    <s v="North Amber"/>
    <s v="TX"/>
    <s v="Peru"/>
    <n v="0"/>
    <n v="2"/>
    <x v="0"/>
    <x v="2"/>
    <n v="0.7587945355713096"/>
    <s v="Approve"/>
  </r>
  <r>
    <n v="1516"/>
    <n v="46"/>
    <s v="Non-binary"/>
    <x v="2"/>
    <x v="3"/>
    <n v="89918"/>
    <n v="617"/>
    <n v="35943"/>
    <x v="2"/>
    <x v="0"/>
    <n v="8"/>
    <s v="Good"/>
    <n v="14844.91214502822"/>
    <n v="0.16509388715305301"/>
    <n v="0.14431694076834126"/>
    <n v="249056"/>
    <n v="0"/>
    <s v="Garciafurt"/>
    <s v="OK"/>
    <s v="Samoa"/>
    <n v="0"/>
    <n v="2"/>
    <x v="0"/>
    <x v="2"/>
    <n v="0.79583066792263812"/>
    <s v="Approve"/>
  </r>
  <r>
    <n v="1517"/>
    <n v="47"/>
    <s v="Non-binary"/>
    <x v="3"/>
    <x v="2"/>
    <n v="0"/>
    <n v="719"/>
    <n v="7897"/>
    <x v="0"/>
    <x v="1"/>
    <n v="11"/>
    <s v="Poor"/>
    <n v="0"/>
    <n v="0.25304333133111501"/>
    <n v="3.1406720409794663E-2"/>
    <n v="251443"/>
    <n v="4"/>
    <s v="Dickersonfort"/>
    <s v="MP"/>
    <s v="Palau"/>
    <n v="0"/>
    <n v="0"/>
    <x v="1"/>
    <x v="0"/>
    <n v="0.83736121207426206"/>
    <s v="Approve"/>
  </r>
  <r>
    <n v="1518"/>
    <n v="54"/>
    <s v="Female"/>
    <x v="1"/>
    <x v="3"/>
    <n v="46409"/>
    <n v="765"/>
    <n v="19996"/>
    <x v="1"/>
    <x v="1"/>
    <n v="9"/>
    <s v="Excellent"/>
    <n v="5925.6067691067174"/>
    <n v="0.127682276478845"/>
    <e v="#DIV/0!"/>
    <n v="0"/>
    <n v="2"/>
    <s v="Jonathanburgh"/>
    <s v="MP"/>
    <s v="Cyprus"/>
    <n v="1"/>
    <n v="2"/>
    <x v="1"/>
    <x v="1"/>
    <e v="#DIV/0!"/>
    <e v="#DIV/0!"/>
  </r>
  <r>
    <n v="1519"/>
    <n v="29"/>
    <s v="Non-binary"/>
    <x v="0"/>
    <x v="3"/>
    <n v="109142"/>
    <n v="640"/>
    <n v="39729"/>
    <x v="3"/>
    <x v="2"/>
    <n v="9"/>
    <s v="Good"/>
    <n v="63907.548287219171"/>
    <n v="0.58554496240878096"/>
    <n v="0.4237217636142574"/>
    <n v="93762"/>
    <n v="0"/>
    <s v="New Amanda"/>
    <s v="NV"/>
    <s v="Luxembourg"/>
    <n v="2"/>
    <n v="0"/>
    <x v="1"/>
    <x v="0"/>
    <n v="0.52403660299895871"/>
    <s v="Reject"/>
  </r>
  <r>
    <n v="1520"/>
    <n v="28"/>
    <s v="Female"/>
    <x v="1"/>
    <x v="3"/>
    <n v="61098"/>
    <n v="696"/>
    <n v="19764"/>
    <x v="0"/>
    <x v="0"/>
    <n v="6"/>
    <s v="Excellent"/>
    <n v="19235.067422723339"/>
    <n v="0.31482319262043501"/>
    <n v="0.2260758161561163"/>
    <n v="87422"/>
    <n v="0"/>
    <s v="New Eduardo"/>
    <s v="MS"/>
    <s v="Mexico"/>
    <n v="0"/>
    <n v="0"/>
    <x v="0"/>
    <x v="3"/>
    <n v="0.76967121231597957"/>
    <s v="Approve"/>
  </r>
  <r>
    <n v="1521"/>
    <n v="18"/>
    <s v="Male"/>
    <x v="2"/>
    <x v="1"/>
    <n v="114181"/>
    <n v="0"/>
    <n v="33460"/>
    <x v="0"/>
    <x v="2"/>
    <n v="15"/>
    <s v="Fair"/>
    <n v="25119.906963992111"/>
    <n v="0.22000076163277699"/>
    <n v="0.34202187468056833"/>
    <n v="97830"/>
    <n v="0"/>
    <s v="West Jamie"/>
    <s v="DC"/>
    <s v="Chile"/>
    <n v="3"/>
    <n v="2"/>
    <x v="0"/>
    <x v="0"/>
    <n v="0.36559539657405321"/>
    <s v="Reject"/>
  </r>
  <r>
    <n v="1522"/>
    <n v="62"/>
    <s v="Non-binary"/>
    <x v="1"/>
    <x v="1"/>
    <n v="90739"/>
    <n v="611"/>
    <n v="10644"/>
    <x v="3"/>
    <x v="2"/>
    <n v="7"/>
    <s v="Fair"/>
    <n v="48485.483300149339"/>
    <n v="0.53434006656618804"/>
    <n v="0.18687453913409882"/>
    <n v="56958"/>
    <n v="0"/>
    <s v="Bairdhaven"/>
    <s v="SD"/>
    <s v="Trinidad and Tobago"/>
    <n v="2"/>
    <n v="1"/>
    <x v="0"/>
    <x v="2"/>
    <n v="0.57387862775887932"/>
    <s v="Reject"/>
  </r>
  <r>
    <n v="1523"/>
    <n v="21"/>
    <s v="Female"/>
    <x v="3"/>
    <x v="0"/>
    <n v="101909"/>
    <n v="716"/>
    <n v="27028"/>
    <x v="1"/>
    <x v="1"/>
    <n v="8"/>
    <s v="Fair"/>
    <n v="18424.837311413605"/>
    <n v="0.180796959163701"/>
    <n v="0.25658600491755035"/>
    <n v="105337"/>
    <n v="3"/>
    <s v="Leeton"/>
    <s v="GA"/>
    <s v="Tajikistan"/>
    <n v="0"/>
    <n v="1"/>
    <x v="0"/>
    <x v="3"/>
    <n v="0.81266593348960181"/>
    <s v="Approve"/>
  </r>
  <r>
    <n v="1524"/>
    <n v="40"/>
    <s v="Male"/>
    <x v="0"/>
    <x v="0"/>
    <n v="83545"/>
    <n v="669"/>
    <n v="37091"/>
    <x v="3"/>
    <x v="1"/>
    <n v="4"/>
    <s v="Fair"/>
    <n v="36120.489717012308"/>
    <n v="0.432347713412081"/>
    <n v="0.35321734327533832"/>
    <n v="105009"/>
    <n v="2"/>
    <s v="Alexanderport"/>
    <s v="DE"/>
    <s v="Cyprus"/>
    <n v="0"/>
    <n v="1"/>
    <x v="1"/>
    <x v="2"/>
    <n v="0.69698555065464129"/>
    <s v="Review"/>
  </r>
  <r>
    <n v="1525"/>
    <n v="39"/>
    <s v="Female"/>
    <x v="3"/>
    <x v="0"/>
    <n v="89434"/>
    <n v="713"/>
    <n v="40742"/>
    <x v="3"/>
    <x v="2"/>
    <n v="1"/>
    <s v="Fair"/>
    <n v="23346.115585844134"/>
    <n v="0.261042954422749"/>
    <n v="0.1483793429965766"/>
    <n v="274580"/>
    <n v="0"/>
    <s v="Smithfort"/>
    <s v="KS"/>
    <s v="Mali"/>
    <n v="3"/>
    <n v="0"/>
    <x v="0"/>
    <x v="0"/>
    <n v="0.70890013396274898"/>
    <s v="Approve"/>
  </r>
  <r>
    <n v="1526"/>
    <n v="57"/>
    <s v="Female"/>
    <x v="3"/>
    <x v="1"/>
    <n v="0"/>
    <n v="642"/>
    <n v="0"/>
    <x v="3"/>
    <x v="0"/>
    <n v="1"/>
    <s v="Fair"/>
    <n v="0"/>
    <n v="0.54835604910365399"/>
    <n v="0"/>
    <n v="263772"/>
    <n v="3"/>
    <s v="Parkerbury"/>
    <s v="OK"/>
    <s v="British Indian Ocean Territory (Chagos Archipelago)"/>
    <n v="0"/>
    <n v="2"/>
    <x v="1"/>
    <x v="0"/>
    <n v="0.72082651860223723"/>
    <s v="Approve"/>
  </r>
  <r>
    <n v="1527"/>
    <n v="35"/>
    <s v="Male"/>
    <x v="3"/>
    <x v="2"/>
    <n v="22921"/>
    <n v="668"/>
    <n v="32915"/>
    <x v="0"/>
    <x v="0"/>
    <n v="11"/>
    <s v="Good"/>
    <n v="9140.8141206672299"/>
    <n v="0.398796480112876"/>
    <n v="0.16932716694017605"/>
    <n v="194387"/>
    <n v="4"/>
    <s v="Lake Jenniferbury"/>
    <s v="RI"/>
    <s v="United States Virgin Islands"/>
    <n v="1"/>
    <n v="1"/>
    <x v="1"/>
    <x v="2"/>
    <n v="0.64338451146699094"/>
    <s v="Review"/>
  </r>
  <r>
    <n v="1528"/>
    <n v="65"/>
    <s v="Non-binary"/>
    <x v="2"/>
    <x v="3"/>
    <n v="0"/>
    <n v="643"/>
    <n v="0"/>
    <x v="3"/>
    <x v="0"/>
    <n v="13"/>
    <s v="Poor"/>
    <n v="0"/>
    <n v="0.42507887400743399"/>
    <n v="0"/>
    <n v="214794"/>
    <n v="1"/>
    <s v="South Jordan"/>
    <s v="OH"/>
    <s v="Austria"/>
    <n v="2"/>
    <n v="0"/>
    <x v="0"/>
    <x v="0"/>
    <n v="0.65825411557554758"/>
    <s v="Review"/>
  </r>
  <r>
    <n v="1529"/>
    <n v="65"/>
    <s v="Non-binary"/>
    <x v="2"/>
    <x v="3"/>
    <n v="29808"/>
    <n v="650"/>
    <n v="36002"/>
    <x v="1"/>
    <x v="1"/>
    <n v="14"/>
    <s v="Poor"/>
    <n v="5963.3831063728157"/>
    <n v="0.20005981972533601"/>
    <n v="0.22409092606655132"/>
    <n v="160658"/>
    <n v="0"/>
    <s v="Matthewmouth"/>
    <s v="TX"/>
    <s v="Bosnia and Herzegovina"/>
    <n v="3"/>
    <n v="2"/>
    <x v="0"/>
    <x v="0"/>
    <n v="0.6840527577579778"/>
    <s v="Review"/>
  </r>
  <r>
    <n v="1530"/>
    <n v="24"/>
    <s v="Male"/>
    <x v="1"/>
    <x v="3"/>
    <n v="87262"/>
    <n v="785"/>
    <n v="16876"/>
    <x v="3"/>
    <x v="0"/>
    <n v="4"/>
    <s v="Poor"/>
    <n v="50153.539527829802"/>
    <n v="0.57474661969505403"/>
    <n v="0.1780713509406886"/>
    <n v="94771"/>
    <n v="4"/>
    <s v="Port Christineshire"/>
    <s v="MP"/>
    <s v="North Macedonia"/>
    <n v="4"/>
    <n v="2"/>
    <x v="2"/>
    <x v="0"/>
    <n v="0.64085063279223498"/>
    <s v="Review"/>
  </r>
  <r>
    <n v="1531"/>
    <n v="35"/>
    <s v="Male"/>
    <x v="3"/>
    <x v="3"/>
    <n v="48004"/>
    <n v="771"/>
    <n v="24061"/>
    <x v="3"/>
    <x v="0"/>
    <n v="7"/>
    <s v="Poor"/>
    <n v="20659.994509404984"/>
    <n v="0.43038068722200201"/>
    <n v="0.3600868003591739"/>
    <n v="66820"/>
    <n v="0"/>
    <s v="Michaelborough"/>
    <s v="PA"/>
    <s v="Hungary"/>
    <n v="0"/>
    <n v="2"/>
    <x v="0"/>
    <x v="3"/>
    <n v="0.74153510042823123"/>
    <s v="Approve"/>
  </r>
  <r>
    <n v="1532"/>
    <n v="26"/>
    <s v="Male"/>
    <x v="0"/>
    <x v="0"/>
    <n v="26984"/>
    <n v="661"/>
    <n v="0"/>
    <x v="0"/>
    <x v="2"/>
    <n v="13"/>
    <s v="Fair"/>
    <n v="14887.73874698586"/>
    <n v="0.55172467932796698"/>
    <n v="0"/>
    <n v="295669"/>
    <n v="4"/>
    <s v="Port Joshua"/>
    <s v="GA"/>
    <s v="Grenada"/>
    <n v="3"/>
    <n v="0"/>
    <x v="0"/>
    <x v="0"/>
    <n v="0.62826037397938772"/>
    <s v="Review"/>
  </r>
  <r>
    <n v="1533"/>
    <n v="20"/>
    <s v="Female"/>
    <x v="2"/>
    <x v="3"/>
    <n v="0"/>
    <n v="652"/>
    <n v="48311"/>
    <x v="1"/>
    <x v="1"/>
    <n v="15"/>
    <s v="Excellent"/>
    <n v="0"/>
    <n v="0.165993372136685"/>
    <n v="0.23817646681818405"/>
    <n v="202837"/>
    <n v="2"/>
    <s v="Jasonstad"/>
    <s v="ND"/>
    <s v="Gabon"/>
    <n v="3"/>
    <n v="0"/>
    <x v="0"/>
    <x v="0"/>
    <n v="0.69234447277313538"/>
    <s v="Review"/>
  </r>
  <r>
    <n v="1534"/>
    <n v="62"/>
    <s v="Female"/>
    <x v="0"/>
    <x v="1"/>
    <n v="65134"/>
    <n v="688"/>
    <n v="33014"/>
    <x v="3"/>
    <x v="1"/>
    <n v="6"/>
    <s v="Good"/>
    <n v="32111.677009083891"/>
    <n v="0.49300944221272902"/>
    <n v="0.25788158100296826"/>
    <n v="128020"/>
    <n v="2"/>
    <s v="New Tyler"/>
    <s v="GU"/>
    <s v="Jordan"/>
    <n v="4"/>
    <n v="0"/>
    <x v="0"/>
    <x v="0"/>
    <n v="0.6062986289133655"/>
    <s v="Review"/>
  </r>
  <r>
    <n v="1535"/>
    <n v="40"/>
    <s v="Male"/>
    <x v="0"/>
    <x v="2"/>
    <n v="78097"/>
    <n v="663"/>
    <n v="26963"/>
    <x v="2"/>
    <x v="0"/>
    <n v="6"/>
    <s v="Good"/>
    <n v="10145.48072549682"/>
    <n v="0.12990871256894401"/>
    <n v="0.10501696209138107"/>
    <n v="256749"/>
    <n v="2"/>
    <s v="Alexandriaville"/>
    <s v="AS"/>
    <s v="Philippines"/>
    <n v="2"/>
    <n v="2"/>
    <x v="0"/>
    <x v="2"/>
    <n v="0.73469066047770726"/>
    <s v="Approve"/>
  </r>
  <r>
    <n v="1536"/>
    <n v="67"/>
    <s v="Female"/>
    <x v="2"/>
    <x v="3"/>
    <n v="20792"/>
    <n v="636"/>
    <n v="29432"/>
    <x v="1"/>
    <x v="2"/>
    <n v="8"/>
    <s v="Good"/>
    <n v="7266.3996820844695"/>
    <n v="0.34948055415950702"/>
    <n v="0.10217173961341924"/>
    <n v="288064"/>
    <n v="2"/>
    <s v="Davidmouth"/>
    <s v="VI"/>
    <s v="Mayotte"/>
    <n v="1"/>
    <n v="1"/>
    <x v="0"/>
    <x v="2"/>
    <n v="0.6573881524961307"/>
    <s v="Review"/>
  </r>
  <r>
    <n v="1537"/>
    <n v="28"/>
    <s v="Male"/>
    <x v="1"/>
    <x v="2"/>
    <n v="67059"/>
    <n v="761"/>
    <n v="16569"/>
    <x v="3"/>
    <x v="0"/>
    <n v="9"/>
    <s v="Poor"/>
    <n v="20117.863436958938"/>
    <n v="0.30000243721139502"/>
    <n v="0.11107088989441931"/>
    <n v="149175"/>
    <n v="3"/>
    <s v="South Micheleside"/>
    <s v="SD"/>
    <s v="Saint Pierre and Miquelon"/>
    <n v="2"/>
    <n v="0"/>
    <x v="1"/>
    <x v="0"/>
    <n v="0.72600731307991984"/>
    <s v="Approve"/>
  </r>
  <r>
    <n v="1538"/>
    <n v="47"/>
    <s v="Male"/>
    <x v="0"/>
    <x v="2"/>
    <n v="25022"/>
    <n v="785"/>
    <n v="11905"/>
    <x v="1"/>
    <x v="1"/>
    <n v="0"/>
    <s v="Excellent"/>
    <n v="14160.369192947954"/>
    <n v="0.56591676096826604"/>
    <n v="4.3103448275862072E-2"/>
    <n v="276196"/>
    <n v="3"/>
    <s v="Jacobtown"/>
    <s v="OK"/>
    <s v="Montenegro"/>
    <n v="2"/>
    <n v="2"/>
    <x v="1"/>
    <x v="0"/>
    <n v="0.67049317094323668"/>
    <s v="Review"/>
  </r>
  <r>
    <n v="1539"/>
    <n v="37"/>
    <s v="Non-binary"/>
    <x v="3"/>
    <x v="0"/>
    <n v="47133"/>
    <n v="789"/>
    <n v="49838"/>
    <x v="3"/>
    <x v="2"/>
    <n v="0"/>
    <s v="Poor"/>
    <n v="10805.64038119647"/>
    <n v="0.22925848940649801"/>
    <e v="#DIV/0!"/>
    <n v="0"/>
    <n v="0"/>
    <s v="South Nicole"/>
    <s v="NV"/>
    <s v="Nauru"/>
    <n v="0"/>
    <n v="1"/>
    <x v="1"/>
    <x v="1"/>
    <e v="#DIV/0!"/>
    <e v="#DIV/0!"/>
  </r>
  <r>
    <n v="1540"/>
    <n v="54"/>
    <s v="Female"/>
    <x v="1"/>
    <x v="0"/>
    <n v="22108"/>
    <n v="608"/>
    <n v="26009"/>
    <x v="1"/>
    <x v="0"/>
    <n v="4"/>
    <s v="Excellent"/>
    <n v="12132.917721478263"/>
    <n v="0.54880214046853004"/>
    <n v="0.39483551682783535"/>
    <n v="65873"/>
    <n v="3"/>
    <s v="Welchborough"/>
    <s v="NC"/>
    <s v="Antarctica (the territory South of 60 deg S)"/>
    <n v="2"/>
    <n v="2"/>
    <x v="0"/>
    <x v="2"/>
    <n v="0.52661447671609618"/>
    <s v="Reject"/>
  </r>
  <r>
    <n v="1541"/>
    <n v="65"/>
    <s v="Non-binary"/>
    <x v="1"/>
    <x v="1"/>
    <n v="0"/>
    <n v="759"/>
    <n v="30591"/>
    <x v="3"/>
    <x v="2"/>
    <n v="16"/>
    <s v="Good"/>
    <n v="0"/>
    <n v="0.46268255559472499"/>
    <n v="0.10492144011030281"/>
    <n v="291561"/>
    <n v="4"/>
    <s v="South Tinahaven"/>
    <s v="TX"/>
    <s v="Jordan"/>
    <n v="0"/>
    <n v="1"/>
    <x v="0"/>
    <x v="0"/>
    <n v="0.77754427863285525"/>
    <s v="Approve"/>
  </r>
  <r>
    <n v="1542"/>
    <n v="52"/>
    <s v="Non-binary"/>
    <x v="1"/>
    <x v="2"/>
    <n v="94266"/>
    <n v="690"/>
    <n v="41006"/>
    <x v="1"/>
    <x v="1"/>
    <n v="14"/>
    <s v="Good"/>
    <n v="10269.450727407046"/>
    <n v="0.10894119541942"/>
    <n v="0.29287071292870714"/>
    <n v="140014"/>
    <n v="2"/>
    <s v="East Emilyside"/>
    <s v="GA"/>
    <s v="Bosnia and Herzegovina"/>
    <n v="3"/>
    <n v="0"/>
    <x v="0"/>
    <x v="0"/>
    <n v="0.71541016545509928"/>
    <s v="Approve"/>
  </r>
  <r>
    <n v="1543"/>
    <n v="38"/>
    <s v="Male"/>
    <x v="1"/>
    <x v="0"/>
    <n v="49698"/>
    <n v="0"/>
    <n v="31232"/>
    <x v="2"/>
    <x v="1"/>
    <n v="7"/>
    <s v="Poor"/>
    <n v="23380.236596134604"/>
    <n v="0.470446227134585"/>
    <n v="0.12735487448824806"/>
    <n v="245236"/>
    <n v="0"/>
    <s v="New Shannon"/>
    <s v="ID"/>
    <s v="Dominica"/>
    <n v="1"/>
    <n v="2"/>
    <x v="2"/>
    <x v="2"/>
    <n v="0.33339515696197486"/>
    <s v="Reject"/>
  </r>
  <r>
    <n v="1544"/>
    <n v="34"/>
    <s v="Male"/>
    <x v="0"/>
    <x v="2"/>
    <n v="80049"/>
    <n v="700"/>
    <n v="9379"/>
    <x v="2"/>
    <x v="2"/>
    <n v="10"/>
    <s v="Fair"/>
    <n v="40270.08757276844"/>
    <n v="0.50306796553071798"/>
    <e v="#DIV/0!"/>
    <n v="0"/>
    <n v="0"/>
    <s v="New Erin"/>
    <s v="PW"/>
    <s v="Sierra Leone"/>
    <n v="2"/>
    <n v="0"/>
    <x v="1"/>
    <x v="1"/>
    <e v="#DIV/0!"/>
    <e v="#DIV/0!"/>
  </r>
  <r>
    <n v="1545"/>
    <n v="43"/>
    <s v="Non-binary"/>
    <x v="1"/>
    <x v="2"/>
    <n v="50932"/>
    <n v="675"/>
    <n v="0"/>
    <x v="1"/>
    <x v="1"/>
    <n v="4"/>
    <s v="Excellent"/>
    <n v="10521.021479047593"/>
    <n v="0.206569965425422"/>
    <n v="0"/>
    <n v="257714"/>
    <n v="4"/>
    <s v="Vaughanport"/>
    <s v="MO"/>
    <s v="United States Minor Outlying Islands"/>
    <n v="2"/>
    <n v="1"/>
    <x v="1"/>
    <x v="0"/>
    <n v="0.73802901037237345"/>
    <s v="Approve"/>
  </r>
  <r>
    <n v="1546"/>
    <n v="62"/>
    <s v="Female"/>
    <x v="3"/>
    <x v="1"/>
    <n v="77326"/>
    <n v="601"/>
    <n v="6704"/>
    <x v="1"/>
    <x v="2"/>
    <n v="9"/>
    <s v="Fair"/>
    <n v="8273.8082636209219"/>
    <n v="0.106999046421914"/>
    <n v="3.3318589128716908E-2"/>
    <n v="201209"/>
    <n v="2"/>
    <s v="Lake Evelynborough"/>
    <s v="AR"/>
    <s v="Guam"/>
    <n v="2"/>
    <n v="0"/>
    <x v="1"/>
    <x v="2"/>
    <n v="0.72834767935879352"/>
    <s v="Approve"/>
  </r>
  <r>
    <n v="1547"/>
    <n v="27"/>
    <s v="Male"/>
    <x v="1"/>
    <x v="2"/>
    <n v="23577"/>
    <n v="651"/>
    <n v="31783"/>
    <x v="2"/>
    <x v="2"/>
    <n v="14"/>
    <s v="Good"/>
    <n v="11474.193162418942"/>
    <n v="0.486668921509053"/>
    <n v="0.12288556636856778"/>
    <n v="258639"/>
    <n v="0"/>
    <s v="North Robert"/>
    <s v="FM"/>
    <s v="Lesotho"/>
    <n v="2"/>
    <n v="2"/>
    <x v="0"/>
    <x v="2"/>
    <n v="0.61875554360690399"/>
    <s v="Review"/>
  </r>
  <r>
    <n v="1548"/>
    <n v="53"/>
    <s v="Female"/>
    <x v="1"/>
    <x v="0"/>
    <n v="74774"/>
    <n v="677"/>
    <n v="20920"/>
    <x v="1"/>
    <x v="0"/>
    <n v="19"/>
    <s v="Excellent"/>
    <n v="32770.845009364828"/>
    <n v="0.43826523937952799"/>
    <n v="0.16534804498857897"/>
    <n v="126521"/>
    <n v="1"/>
    <s v="Royport"/>
    <s v="MT"/>
    <s v="Jamaica"/>
    <n v="3"/>
    <n v="2"/>
    <x v="0"/>
    <x v="0"/>
    <n v="0.63633970807731477"/>
    <s v="Review"/>
  </r>
  <r>
    <n v="1549"/>
    <n v="35"/>
    <s v="Male"/>
    <x v="3"/>
    <x v="2"/>
    <n v="0"/>
    <n v="636"/>
    <n v="0"/>
    <x v="2"/>
    <x v="1"/>
    <n v="12"/>
    <s v="Poor"/>
    <n v="0"/>
    <n v="0.118911379774353"/>
    <n v="0"/>
    <n v="157825"/>
    <n v="3"/>
    <s v="East Joshuafort"/>
    <s v="GA"/>
    <s v="Cocos (Keeling) Islands"/>
    <n v="4"/>
    <n v="1"/>
    <x v="0"/>
    <x v="0"/>
    <n v="0.74699325273436079"/>
    <s v="Approve"/>
  </r>
  <r>
    <n v="1550"/>
    <n v="45"/>
    <s v="Female"/>
    <x v="1"/>
    <x v="0"/>
    <n v="107160"/>
    <n v="652"/>
    <n v="44757"/>
    <x v="2"/>
    <x v="1"/>
    <n v="11"/>
    <s v="Good"/>
    <n v="12956.203932264616"/>
    <n v="0.12090522519843799"/>
    <n v="0.53700881876537288"/>
    <n v="83345"/>
    <n v="4"/>
    <s v="Lake Johnmouth"/>
    <s v="NH"/>
    <s v="Switzerland"/>
    <n v="3"/>
    <n v="0"/>
    <x v="0"/>
    <x v="0"/>
    <n v="0.64610444646517184"/>
    <s v="Review"/>
  </r>
  <r>
    <n v="1551"/>
    <n v="28"/>
    <s v="Non-binary"/>
    <x v="0"/>
    <x v="0"/>
    <n v="0"/>
    <n v="782"/>
    <n v="41777"/>
    <x v="0"/>
    <x v="1"/>
    <n v="8"/>
    <s v="Excellent"/>
    <n v="0"/>
    <n v="0.58226451151946002"/>
    <n v="0.25514229876633687"/>
    <n v="163740"/>
    <n v="0"/>
    <s v="Port Connor"/>
    <s v="RI"/>
    <s v="Marshall Islands"/>
    <n v="4"/>
    <n v="2"/>
    <x v="0"/>
    <x v="0"/>
    <n v="0.62184774234645024"/>
    <s v="Review"/>
  </r>
  <r>
    <n v="1552"/>
    <n v="35"/>
    <s v="Non-binary"/>
    <x v="1"/>
    <x v="2"/>
    <n v="52746"/>
    <n v="724"/>
    <n v="45344"/>
    <x v="0"/>
    <x v="0"/>
    <n v="19"/>
    <s v="Poor"/>
    <n v="21678.610043322427"/>
    <n v="0.41100007665647498"/>
    <n v="0.21786488187614411"/>
    <n v="208129"/>
    <n v="1"/>
    <s v="Nicholasville"/>
    <s v="SC"/>
    <s v="Afghanistan"/>
    <n v="0"/>
    <n v="2"/>
    <x v="0"/>
    <x v="3"/>
    <n v="0.75490477840560644"/>
    <s v="Approve"/>
  </r>
  <r>
    <n v="1553"/>
    <n v="26"/>
    <s v="Female"/>
    <x v="0"/>
    <x v="3"/>
    <n v="0"/>
    <n v="739"/>
    <n v="10029"/>
    <x v="1"/>
    <x v="0"/>
    <n v="15"/>
    <s v="Excellent"/>
    <n v="0"/>
    <n v="0.58678775833762598"/>
    <n v="0.10645366733892368"/>
    <n v="94210"/>
    <n v="3"/>
    <s v="Georgefurt"/>
    <s v="ND"/>
    <s v="Lao People's Democratic Republic"/>
    <n v="4"/>
    <n v="1"/>
    <x v="0"/>
    <x v="0"/>
    <n v="0.63111738347537194"/>
    <s v="Review"/>
  </r>
  <r>
    <n v="1554"/>
    <n v="29"/>
    <s v="Non-binary"/>
    <x v="3"/>
    <x v="1"/>
    <n v="0"/>
    <n v="637"/>
    <n v="34108"/>
    <x v="2"/>
    <x v="1"/>
    <n v="15"/>
    <s v="Poor"/>
    <n v="0"/>
    <n v="0.17657944206965101"/>
    <n v="0.18303094697640473"/>
    <n v="186351"/>
    <n v="0"/>
    <s v="East Kaitlynberg"/>
    <s v="OK"/>
    <s v="Andorra"/>
    <n v="4"/>
    <n v="1"/>
    <x v="1"/>
    <x v="0"/>
    <n v="0.69353108909493477"/>
    <s v="Review"/>
  </r>
  <r>
    <n v="1555"/>
    <n v="61"/>
    <s v="Non-binary"/>
    <x v="0"/>
    <x v="1"/>
    <n v="28079"/>
    <n v="761"/>
    <n v="0"/>
    <x v="0"/>
    <x v="2"/>
    <n v="4"/>
    <s v="Fair"/>
    <n v="8497.2754238512316"/>
    <n v="0.30262030071766199"/>
    <n v="0"/>
    <n v="85329"/>
    <n v="0"/>
    <s v="Port Michelle"/>
    <s v="PR"/>
    <s v="Philippines"/>
    <n v="4"/>
    <n v="2"/>
    <x v="2"/>
    <x v="0"/>
    <n v="0.7474361320069236"/>
    <s v="Approve"/>
  </r>
  <r>
    <n v="1556"/>
    <n v="58"/>
    <s v="Female"/>
    <x v="2"/>
    <x v="1"/>
    <n v="98229"/>
    <n v="603"/>
    <n v="39253"/>
    <x v="0"/>
    <x v="1"/>
    <n v="14"/>
    <s v="Good"/>
    <n v="55124.896093728814"/>
    <n v="0.56118759321309197"/>
    <n v="0.17415668022840511"/>
    <n v="225389"/>
    <n v="1"/>
    <s v="South Brianberg"/>
    <s v="MA"/>
    <s v="Swaziland"/>
    <n v="4"/>
    <n v="2"/>
    <x v="0"/>
    <x v="0"/>
    <n v="0.56481238599039141"/>
    <s v="Reject"/>
  </r>
  <r>
    <n v="1557"/>
    <n v="40"/>
    <s v="Female"/>
    <x v="0"/>
    <x v="1"/>
    <n v="107738"/>
    <n v="756"/>
    <n v="13481"/>
    <x v="1"/>
    <x v="2"/>
    <n v="6"/>
    <s v="Fair"/>
    <n v="61638.267416496652"/>
    <n v="0.572112601092434"/>
    <n v="4.6327734095782704E-2"/>
    <n v="290992"/>
    <n v="0"/>
    <s v="Lake Michelleton"/>
    <s v="NE"/>
    <s v="Ecuador"/>
    <n v="4"/>
    <n v="1"/>
    <x v="1"/>
    <x v="0"/>
    <n v="0.65510067285311324"/>
    <s v="Review"/>
  </r>
  <r>
    <n v="1558"/>
    <n v="54"/>
    <s v="Female"/>
    <x v="3"/>
    <x v="0"/>
    <n v="118144"/>
    <n v="606"/>
    <n v="22024"/>
    <x v="1"/>
    <x v="0"/>
    <n v="13"/>
    <s v="Fair"/>
    <n v="54959.323291475383"/>
    <n v="0.46518928842324098"/>
    <n v="0.13143634670931703"/>
    <n v="167564"/>
    <n v="3"/>
    <s v="East Ryanville"/>
    <s v="SC"/>
    <s v="Niger"/>
    <n v="0"/>
    <n v="1"/>
    <x v="0"/>
    <x v="2"/>
    <n v="0.70348927746449774"/>
    <s v="Approve"/>
  </r>
  <r>
    <n v="1559"/>
    <n v="42"/>
    <s v="Non-binary"/>
    <x v="3"/>
    <x v="0"/>
    <n v="36829"/>
    <n v="773"/>
    <n v="0"/>
    <x v="3"/>
    <x v="1"/>
    <n v="18"/>
    <s v="Poor"/>
    <n v="18132.967683062459"/>
    <n v="0.49235568934976398"/>
    <e v="#DIV/0!"/>
    <n v="0"/>
    <n v="2"/>
    <s v="Craigville"/>
    <s v="MT"/>
    <s v="Ecuador"/>
    <n v="0"/>
    <n v="2"/>
    <x v="0"/>
    <x v="1"/>
    <e v="#DIV/0!"/>
    <e v="#DIV/0!"/>
  </r>
  <r>
    <n v="1560"/>
    <n v="58"/>
    <s v="Non-binary"/>
    <x v="3"/>
    <x v="3"/>
    <n v="78543"/>
    <n v="678"/>
    <n v="36343"/>
    <x v="0"/>
    <x v="0"/>
    <n v="9"/>
    <s v="Poor"/>
    <n v="8977.1895748205898"/>
    <n v="0.114296494593033"/>
    <n v="0.35055752758700515"/>
    <n v="103672"/>
    <n v="0"/>
    <s v="Chelseaport"/>
    <s v="MN"/>
    <s v="Mozambique"/>
    <n v="1"/>
    <n v="0"/>
    <x v="1"/>
    <x v="3"/>
    <n v="0.6969328794380224"/>
    <s v="Review"/>
  </r>
  <r>
    <n v="1561"/>
    <n v="35"/>
    <s v="Female"/>
    <x v="3"/>
    <x v="3"/>
    <n v="86640"/>
    <n v="604"/>
    <n v="30427"/>
    <x v="2"/>
    <x v="1"/>
    <n v="15"/>
    <s v="Poor"/>
    <n v="12836.697132590785"/>
    <n v="0.14816132424504599"/>
    <n v="0.12024105907923335"/>
    <n v="253050"/>
    <n v="1"/>
    <s v="North Sharonchester"/>
    <s v="WV"/>
    <s v="Yemen"/>
    <n v="0"/>
    <n v="0"/>
    <x v="0"/>
    <x v="2"/>
    <n v="0.79994783535508396"/>
    <s v="Approve"/>
  </r>
  <r>
    <n v="1562"/>
    <n v="34"/>
    <s v="Non-binary"/>
    <x v="0"/>
    <x v="2"/>
    <n v="113391"/>
    <n v="0"/>
    <n v="0"/>
    <x v="3"/>
    <x v="0"/>
    <n v="3"/>
    <s v="Good"/>
    <n v="67879.873306482157"/>
    <n v="0.59863545877963997"/>
    <n v="0"/>
    <n v="62113"/>
    <n v="3"/>
    <s v="Emilychester"/>
    <s v="GU"/>
    <s v="Turkey"/>
    <n v="0"/>
    <n v="2"/>
    <x v="1"/>
    <x v="0"/>
    <n v="0.42040936236610804"/>
    <s v="Reject"/>
  </r>
  <r>
    <n v="1563"/>
    <n v="44"/>
    <s v="Non-binary"/>
    <x v="0"/>
    <x v="3"/>
    <n v="99951"/>
    <n v="718"/>
    <n v="0"/>
    <x v="0"/>
    <x v="1"/>
    <n v="5"/>
    <s v="Excellent"/>
    <n v="17261.866407434896"/>
    <n v="0.17270328868580501"/>
    <n v="0"/>
    <n v="219012"/>
    <n v="0"/>
    <s v="Christopherstad"/>
    <s v="NY"/>
    <s v="Central African Republic"/>
    <n v="0"/>
    <n v="1"/>
    <x v="2"/>
    <x v="0"/>
    <n v="0.86730012450536964"/>
    <s v="Approve"/>
  </r>
  <r>
    <n v="1564"/>
    <n v="45"/>
    <s v="Male"/>
    <x v="3"/>
    <x v="1"/>
    <n v="0"/>
    <n v="0"/>
    <n v="39762"/>
    <x v="0"/>
    <x v="2"/>
    <n v="15"/>
    <s v="Fair"/>
    <n v="0"/>
    <n v="0.50462061269124003"/>
    <e v="#DIV/0!"/>
    <n v="0"/>
    <n v="2"/>
    <s v="South Heatherborough"/>
    <s v="MT"/>
    <s v="Malawi"/>
    <n v="1"/>
    <n v="2"/>
    <x v="0"/>
    <x v="1"/>
    <e v="#DIV/0!"/>
    <e v="#DIV/0!"/>
  </r>
  <r>
    <n v="1565"/>
    <n v="69"/>
    <s v="Non-binary"/>
    <x v="2"/>
    <x v="2"/>
    <n v="101560"/>
    <n v="652"/>
    <n v="6999"/>
    <x v="0"/>
    <x v="0"/>
    <n v="1"/>
    <s v="Good"/>
    <n v="51052.419648488285"/>
    <n v="0.50268235179685195"/>
    <n v="2.9724667779377476E-2"/>
    <n v="235461"/>
    <n v="1"/>
    <s v="Mendezville"/>
    <s v="FL"/>
    <s v="Turks and Caicos Islands"/>
    <n v="0"/>
    <n v="0"/>
    <x v="0"/>
    <x v="2"/>
    <n v="0.73302813868284666"/>
    <s v="Approve"/>
  </r>
  <r>
    <n v="1566"/>
    <n v="34"/>
    <s v="Non-binary"/>
    <x v="2"/>
    <x v="0"/>
    <n v="87759"/>
    <n v="698"/>
    <n v="46918"/>
    <x v="2"/>
    <x v="0"/>
    <n v="17"/>
    <s v="Excellent"/>
    <n v="40839.588289520332"/>
    <n v="0.46536068425483801"/>
    <n v="0.20898048630567148"/>
    <n v="224509"/>
    <n v="2"/>
    <s v="New Brandy"/>
    <s v="AR"/>
    <s v="Saudi Arabia"/>
    <n v="3"/>
    <n v="0"/>
    <x v="0"/>
    <x v="0"/>
    <n v="0.62881791968463652"/>
    <s v="Review"/>
  </r>
  <r>
    <n v="1567"/>
    <n v="51"/>
    <s v="Female"/>
    <x v="2"/>
    <x v="2"/>
    <n v="62381"/>
    <n v="619"/>
    <n v="34113"/>
    <x v="3"/>
    <x v="1"/>
    <n v="15"/>
    <s v="Poor"/>
    <n v="37373.593803385222"/>
    <n v="0.59911822194875397"/>
    <n v="0.14752971093466188"/>
    <n v="231228"/>
    <n v="1"/>
    <s v="Antoniochester"/>
    <s v="ME"/>
    <s v="Angola"/>
    <n v="2"/>
    <n v="2"/>
    <x v="0"/>
    <x v="0"/>
    <n v="0.56586970233955258"/>
    <s v="Reject"/>
  </r>
  <r>
    <n v="1568"/>
    <n v="18"/>
    <s v="Male"/>
    <x v="2"/>
    <x v="2"/>
    <n v="62290"/>
    <n v="651"/>
    <n v="42621"/>
    <x v="0"/>
    <x v="1"/>
    <n v="10"/>
    <s v="Excellent"/>
    <n v="17098.8621193939"/>
    <n v="0.274504127779642"/>
    <n v="0.78681533718547514"/>
    <n v="54169"/>
    <n v="4"/>
    <s v="East Kimberlyton"/>
    <s v="NC"/>
    <s v="Brunei Darussalam"/>
    <n v="1"/>
    <n v="1"/>
    <x v="0"/>
    <x v="2"/>
    <n v="0.54961902756234582"/>
    <s v="Reject"/>
  </r>
  <r>
    <n v="1569"/>
    <n v="39"/>
    <s v="Non-binary"/>
    <x v="3"/>
    <x v="0"/>
    <n v="26855"/>
    <n v="631"/>
    <n v="0"/>
    <x v="1"/>
    <x v="0"/>
    <n v="4"/>
    <s v="Poor"/>
    <n v="12909.336327411895"/>
    <n v="0.48070513228120998"/>
    <n v="0"/>
    <n v="270421"/>
    <n v="3"/>
    <s v="Brianland"/>
    <s v="CT"/>
    <s v="Sri Lanka"/>
    <n v="1"/>
    <n v="1"/>
    <x v="1"/>
    <x v="0"/>
    <n v="0.63623290476008143"/>
    <s v="Review"/>
  </r>
  <r>
    <n v="1570"/>
    <n v="30"/>
    <s v="Non-binary"/>
    <x v="1"/>
    <x v="1"/>
    <n v="104403"/>
    <n v="632"/>
    <n v="0"/>
    <x v="1"/>
    <x v="1"/>
    <n v="6"/>
    <s v="Good"/>
    <n v="27019.54124690855"/>
    <n v="0.258800429555746"/>
    <n v="0"/>
    <n v="283305"/>
    <n v="0"/>
    <s v="Lake Keith"/>
    <s v="WY"/>
    <s v="Seychelles"/>
    <n v="0"/>
    <n v="2"/>
    <x v="0"/>
    <x v="0"/>
    <n v="0.80324876002216505"/>
    <s v="Approve"/>
  </r>
  <r>
    <n v="1571"/>
    <n v="29"/>
    <s v="Male"/>
    <x v="2"/>
    <x v="3"/>
    <n v="87258"/>
    <n v="641"/>
    <n v="33979"/>
    <x v="0"/>
    <x v="2"/>
    <n v="9"/>
    <s v="Poor"/>
    <n v="24370.267197056743"/>
    <n v="0.27928977511582598"/>
    <e v="#DIV/0!"/>
    <n v="0"/>
    <n v="3"/>
    <s v="Melissashire"/>
    <s v="DE"/>
    <s v="Cape Verde"/>
    <n v="2"/>
    <n v="1"/>
    <x v="1"/>
    <x v="1"/>
    <e v="#DIV/0!"/>
    <e v="#DIV/0!"/>
  </r>
  <r>
    <n v="1572"/>
    <n v="19"/>
    <s v="Female"/>
    <x v="1"/>
    <x v="2"/>
    <n v="103940"/>
    <n v="715"/>
    <n v="46660"/>
    <x v="2"/>
    <x v="0"/>
    <n v="16"/>
    <s v="Excellent"/>
    <n v="54840.522283121078"/>
    <n v="0.52761710874659495"/>
    <n v="0.52691608415299307"/>
    <n v="88553"/>
    <n v="3"/>
    <s v="West Lawrence"/>
    <s v="CO"/>
    <s v="Lithuania"/>
    <n v="0"/>
    <n v="1"/>
    <x v="1"/>
    <x v="0"/>
    <n v="0.65410942832320063"/>
    <s v="Review"/>
  </r>
  <r>
    <n v="1573"/>
    <n v="61"/>
    <s v="Female"/>
    <x v="1"/>
    <x v="0"/>
    <n v="97195"/>
    <n v="720"/>
    <n v="49431"/>
    <x v="1"/>
    <x v="1"/>
    <n v="16"/>
    <s v="Fair"/>
    <n v="53044.630899141943"/>
    <n v="0.54575472914390599"/>
    <e v="#DIV/0!"/>
    <n v="0"/>
    <n v="2"/>
    <s v="Powersberg"/>
    <s v="AK"/>
    <s v="San Marino"/>
    <n v="0"/>
    <n v="2"/>
    <x v="2"/>
    <x v="1"/>
    <e v="#DIV/0!"/>
    <e v="#DIV/0!"/>
  </r>
  <r>
    <n v="1574"/>
    <n v="38"/>
    <s v="Female"/>
    <x v="2"/>
    <x v="0"/>
    <n v="24521"/>
    <n v="0"/>
    <n v="30548"/>
    <x v="1"/>
    <x v="0"/>
    <n v="3"/>
    <s v="Fair"/>
    <n v="9627.9750219541602"/>
    <n v="0.39264202202007098"/>
    <n v="0.23533580882239649"/>
    <n v="129806"/>
    <n v="3"/>
    <s v="Huangside"/>
    <s v="OK"/>
    <s v="Taiwan"/>
    <n v="0"/>
    <n v="0"/>
    <x v="0"/>
    <x v="2"/>
    <n v="0.43514023162949944"/>
    <s v="Reject"/>
  </r>
  <r>
    <n v="1575"/>
    <n v="21"/>
    <s v="Male"/>
    <x v="3"/>
    <x v="3"/>
    <n v="48223"/>
    <n v="602"/>
    <n v="39377"/>
    <x v="0"/>
    <x v="0"/>
    <n v="8"/>
    <s v="Excellent"/>
    <n v="8695.9134746901746"/>
    <n v="0.18032709442983999"/>
    <n v="0.88834995262374228"/>
    <n v="44326"/>
    <n v="2"/>
    <s v="Davistown"/>
    <s v="IL"/>
    <s v="Guinea"/>
    <n v="3"/>
    <n v="2"/>
    <x v="0"/>
    <x v="0"/>
    <n v="0.53578743670185502"/>
    <s v="Reject"/>
  </r>
  <r>
    <n v="1576"/>
    <n v="23"/>
    <s v="Male"/>
    <x v="3"/>
    <x v="2"/>
    <n v="23642"/>
    <n v="621"/>
    <n v="39657"/>
    <x v="1"/>
    <x v="2"/>
    <n v="19"/>
    <s v="Poor"/>
    <n v="10129.996302363359"/>
    <n v="0.42847459192806697"/>
    <n v="1.3256117127958282"/>
    <n v="29916"/>
    <n v="1"/>
    <s v="Rachelborough"/>
    <s v="TN"/>
    <s v="Australia"/>
    <n v="1"/>
    <n v="0"/>
    <x v="0"/>
    <x v="0"/>
    <n v="0.38233527986241417"/>
    <s v="Reject"/>
  </r>
  <r>
    <n v="1577"/>
    <n v="60"/>
    <s v="Female"/>
    <x v="1"/>
    <x v="0"/>
    <n v="36603"/>
    <n v="786"/>
    <n v="45743"/>
    <x v="0"/>
    <x v="0"/>
    <n v="14"/>
    <s v="Good"/>
    <n v="5107.3703309062821"/>
    <n v="0.139534200226929"/>
    <n v="0.30300200045043257"/>
    <n v="150966"/>
    <n v="4"/>
    <s v="Natashachester"/>
    <s v="VA"/>
    <s v="Nigeria"/>
    <n v="3"/>
    <n v="1"/>
    <x v="0"/>
    <x v="0"/>
    <n v="0.74687267317516814"/>
    <s v="Approve"/>
  </r>
  <r>
    <n v="1578"/>
    <n v="22"/>
    <s v="Non-binary"/>
    <x v="1"/>
    <x v="3"/>
    <n v="43212"/>
    <n v="601"/>
    <n v="27061"/>
    <x v="0"/>
    <x v="1"/>
    <n v="11"/>
    <s v="Poor"/>
    <n v="22940.126834887524"/>
    <n v="0.53087398951419795"/>
    <n v="0.10334621612538572"/>
    <n v="261848"/>
    <n v="4"/>
    <s v="West David"/>
    <s v="MA"/>
    <s v="Romania"/>
    <n v="0"/>
    <n v="1"/>
    <x v="0"/>
    <x v="2"/>
    <n v="0.68717967103177457"/>
    <s v="Review"/>
  </r>
  <r>
    <n v="1579"/>
    <n v="55"/>
    <s v="Male"/>
    <x v="2"/>
    <x v="0"/>
    <n v="84509"/>
    <n v="744"/>
    <n v="31510"/>
    <x v="1"/>
    <x v="2"/>
    <n v="2"/>
    <s v="Good"/>
    <n v="25420.378267780423"/>
    <n v="0.30080084094925302"/>
    <n v="1.1319873545049577"/>
    <n v="27836"/>
    <n v="4"/>
    <s v="East Annhaven"/>
    <s v="PR"/>
    <s v="Tunisia"/>
    <n v="2"/>
    <n v="1"/>
    <x v="0"/>
    <x v="0"/>
    <n v="0.51402894348089923"/>
    <s v="Reject"/>
  </r>
  <r>
    <n v="1580"/>
    <n v="63"/>
    <s v="Non-binary"/>
    <x v="0"/>
    <x v="0"/>
    <n v="97918"/>
    <n v="721"/>
    <n v="45124"/>
    <x v="1"/>
    <x v="0"/>
    <n v="14"/>
    <s v="Fair"/>
    <n v="12445.298771463116"/>
    <n v="0.12709919291103899"/>
    <n v="0.22630230143883809"/>
    <n v="199397"/>
    <n v="3"/>
    <s v="East Mitchell"/>
    <s v="DC"/>
    <s v="Thailand"/>
    <n v="0"/>
    <n v="1"/>
    <x v="0"/>
    <x v="3"/>
    <n v="0.83705422628336523"/>
    <s v="Approve"/>
  </r>
  <r>
    <n v="1581"/>
    <n v="29"/>
    <s v="Male"/>
    <x v="1"/>
    <x v="2"/>
    <n v="97810"/>
    <n v="0"/>
    <n v="0"/>
    <x v="1"/>
    <x v="0"/>
    <n v="16"/>
    <s v="Fair"/>
    <n v="40773.763757738372"/>
    <n v="0.41686702543439702"/>
    <n v="0"/>
    <n v="291480"/>
    <n v="1"/>
    <s v="Thompsonstad"/>
    <s v="DE"/>
    <s v="Montserrat"/>
    <n v="3"/>
    <n v="0"/>
    <x v="0"/>
    <x v="0"/>
    <n v="0.37493989236968089"/>
    <s v="Reject"/>
  </r>
  <r>
    <n v="1582"/>
    <n v="31"/>
    <s v="Male"/>
    <x v="0"/>
    <x v="1"/>
    <n v="0"/>
    <n v="685"/>
    <n v="18144"/>
    <x v="0"/>
    <x v="0"/>
    <n v="7"/>
    <s v="Poor"/>
    <n v="0"/>
    <n v="0.12022459281509899"/>
    <e v="#DIV/0!"/>
    <n v="0"/>
    <n v="0"/>
    <s v="East Heather"/>
    <s v="ND"/>
    <s v="Madagascar"/>
    <n v="0"/>
    <n v="1"/>
    <x v="1"/>
    <x v="1"/>
    <e v="#DIV/0!"/>
    <e v="#DIV/0!"/>
  </r>
  <r>
    <n v="1583"/>
    <n v="60"/>
    <s v="Non-binary"/>
    <x v="1"/>
    <x v="0"/>
    <n v="29718"/>
    <n v="651"/>
    <n v="22776"/>
    <x v="2"/>
    <x v="2"/>
    <n v="4"/>
    <s v="Good"/>
    <n v="4249.5498285215135"/>
    <n v="0.14299582167445701"/>
    <n v="0.46747808953018205"/>
    <n v="48721"/>
    <n v="3"/>
    <s v="Nicholasborough"/>
    <s v="NJ"/>
    <s v="Dominica"/>
    <n v="4"/>
    <n v="0"/>
    <x v="1"/>
    <x v="0"/>
    <n v="0.65293896892495995"/>
    <s v="Review"/>
  </r>
  <r>
    <n v="1584"/>
    <n v="39"/>
    <s v="Female"/>
    <x v="1"/>
    <x v="2"/>
    <n v="102032"/>
    <n v="0"/>
    <n v="35244"/>
    <x v="1"/>
    <x v="2"/>
    <n v="7"/>
    <s v="Poor"/>
    <n v="39291.682583346679"/>
    <n v="0.38509176124496902"/>
    <n v="0.68444254558872075"/>
    <n v="51493"/>
    <n v="1"/>
    <s v="Reynoldschester"/>
    <s v="ND"/>
    <s v="Kenya"/>
    <n v="4"/>
    <n v="1"/>
    <x v="0"/>
    <x v="0"/>
    <n v="0.24758396250876513"/>
    <s v="Reject"/>
  </r>
  <r>
    <n v="1585"/>
    <n v="64"/>
    <s v="Male"/>
    <x v="1"/>
    <x v="2"/>
    <n v="0"/>
    <n v="683"/>
    <n v="20934"/>
    <x v="1"/>
    <x v="0"/>
    <n v="3"/>
    <s v="Fair"/>
    <n v="0"/>
    <n v="0.191020555936285"/>
    <n v="0.16261059369101347"/>
    <n v="128737"/>
    <n v="0"/>
    <s v="Johnsonmouth"/>
    <s v="MO"/>
    <s v="Chad"/>
    <n v="3"/>
    <n v="1"/>
    <x v="1"/>
    <x v="0"/>
    <n v="0.71372727003646741"/>
    <s v="Approve"/>
  </r>
  <r>
    <n v="1586"/>
    <n v="37"/>
    <s v="Non-binary"/>
    <x v="0"/>
    <x v="0"/>
    <n v="102910"/>
    <n v="673"/>
    <n v="29877"/>
    <x v="0"/>
    <x v="2"/>
    <n v="18"/>
    <s v="Good"/>
    <n v="51434.929373430314"/>
    <n v="0.49980496913254602"/>
    <n v="0.10591150467574638"/>
    <n v="282094"/>
    <n v="4"/>
    <s v="East Brianville"/>
    <s v="ME"/>
    <s v="Nepal"/>
    <n v="3"/>
    <n v="0"/>
    <x v="0"/>
    <x v="0"/>
    <n v="0.62798731943619801"/>
    <s v="Review"/>
  </r>
  <r>
    <n v="1587"/>
    <n v="27"/>
    <s v="Male"/>
    <x v="1"/>
    <x v="2"/>
    <n v="31073"/>
    <n v="696"/>
    <n v="20178"/>
    <x v="1"/>
    <x v="2"/>
    <n v="5"/>
    <s v="Poor"/>
    <n v="6559.0535102353015"/>
    <n v="0.21108529946369201"/>
    <n v="0.1597447630508099"/>
    <n v="126314"/>
    <n v="0"/>
    <s v="Connorland"/>
    <s v="NC"/>
    <s v="Czech Republic"/>
    <n v="4"/>
    <n v="2"/>
    <x v="1"/>
    <x v="0"/>
    <n v="0.71405879088406377"/>
    <s v="Approve"/>
  </r>
  <r>
    <n v="1588"/>
    <n v="61"/>
    <s v="Female"/>
    <x v="0"/>
    <x v="3"/>
    <n v="54866"/>
    <n v="744"/>
    <n v="9254"/>
    <x v="2"/>
    <x v="0"/>
    <n v="7"/>
    <s v="Good"/>
    <n v="22463.080350148124"/>
    <n v="0.40941713174184602"/>
    <e v="#DIV/0!"/>
    <n v="0"/>
    <n v="2"/>
    <s v="Martinport"/>
    <s v="MS"/>
    <s v="Uruguay"/>
    <n v="4"/>
    <n v="1"/>
    <x v="0"/>
    <x v="1"/>
    <e v="#DIV/0!"/>
    <e v="#DIV/0!"/>
  </r>
  <r>
    <n v="1589"/>
    <n v="21"/>
    <s v="Non-binary"/>
    <x v="1"/>
    <x v="0"/>
    <n v="107208"/>
    <n v="673"/>
    <n v="25031"/>
    <x v="2"/>
    <x v="2"/>
    <n v="8"/>
    <s v="Fair"/>
    <n v="14229.64744538215"/>
    <n v="0.13272934338278999"/>
    <n v="0.11884041457173107"/>
    <n v="210627"/>
    <n v="0"/>
    <s v="West Cassie"/>
    <s v="AL"/>
    <s v="Montenegro"/>
    <n v="2"/>
    <n v="0"/>
    <x v="0"/>
    <x v="0"/>
    <n v="0.73552422518192795"/>
    <s v="Approve"/>
  </r>
  <r>
    <n v="1590"/>
    <n v="31"/>
    <s v="Male"/>
    <x v="2"/>
    <x v="1"/>
    <n v="45357"/>
    <n v="696"/>
    <n v="28709"/>
    <x v="3"/>
    <x v="2"/>
    <n v="11"/>
    <s v="Poor"/>
    <n v="12836.860727937334"/>
    <n v="0.28301829327198302"/>
    <n v="0.22422599893779874"/>
    <n v="128036"/>
    <n v="0"/>
    <s v="East Katiefurt"/>
    <s v="VT"/>
    <s v="Turkey"/>
    <n v="4"/>
    <n v="2"/>
    <x v="0"/>
    <x v="0"/>
    <n v="0.67958264556417869"/>
    <s v="Review"/>
  </r>
  <r>
    <n v="1591"/>
    <n v="68"/>
    <s v="Non-binary"/>
    <x v="3"/>
    <x v="0"/>
    <n v="89073"/>
    <n v="614"/>
    <n v="33960"/>
    <x v="2"/>
    <x v="0"/>
    <n v="7"/>
    <s v="Good"/>
    <n v="25513.101297804449"/>
    <n v="0.28642912327870901"/>
    <n v="0.54234473066419664"/>
    <n v="62617"/>
    <n v="1"/>
    <s v="Marshshire"/>
    <s v="MD"/>
    <s v="Thailand"/>
    <n v="0"/>
    <n v="1"/>
    <x v="1"/>
    <x v="2"/>
    <n v="0.67849120577243682"/>
    <s v="Review"/>
  </r>
  <r>
    <n v="1592"/>
    <n v="59"/>
    <s v="Male"/>
    <x v="3"/>
    <x v="3"/>
    <n v="42357"/>
    <n v="731"/>
    <n v="5443"/>
    <x v="0"/>
    <x v="2"/>
    <n v="0"/>
    <s v="Poor"/>
    <n v="23032.696810536585"/>
    <n v="0.54377545176798603"/>
    <e v="#DIV/0!"/>
    <n v="0"/>
    <n v="4"/>
    <s v="Lake Timothy"/>
    <s v="FM"/>
    <s v="Bahamas"/>
    <n v="3"/>
    <n v="2"/>
    <x v="1"/>
    <x v="1"/>
    <e v="#DIV/0!"/>
    <e v="#DIV/0!"/>
  </r>
  <r>
    <n v="1593"/>
    <n v="33"/>
    <s v="Female"/>
    <x v="1"/>
    <x v="0"/>
    <n v="44198"/>
    <n v="742"/>
    <n v="23785"/>
    <x v="2"/>
    <x v="2"/>
    <n v="3"/>
    <s v="Good"/>
    <n v="13925.809868061393"/>
    <n v="0.31507782859091799"/>
    <n v="0.23370179317121101"/>
    <n v="101775"/>
    <n v="0"/>
    <s v="Duffyborough"/>
    <s v="WI"/>
    <s v="Gambia"/>
    <n v="2"/>
    <n v="1"/>
    <x v="0"/>
    <x v="0"/>
    <n v="0.68851407056626024"/>
    <s v="Review"/>
  </r>
  <r>
    <n v="1594"/>
    <n v="40"/>
    <s v="Male"/>
    <x v="3"/>
    <x v="2"/>
    <n v="81455"/>
    <n v="793"/>
    <n v="13475"/>
    <x v="0"/>
    <x v="1"/>
    <n v="4"/>
    <s v="Fair"/>
    <n v="27690.116732421975"/>
    <n v="0.33994373252006599"/>
    <n v="6.2483770449233964E-2"/>
    <n v="215656"/>
    <n v="0"/>
    <s v="Scottstad"/>
    <s v="OH"/>
    <s v="Somalia"/>
    <n v="1"/>
    <n v="2"/>
    <x v="0"/>
    <x v="3"/>
    <n v="0.7379645705985779"/>
    <s v="Approve"/>
  </r>
  <r>
    <n v="1595"/>
    <n v="50"/>
    <s v="Female"/>
    <x v="2"/>
    <x v="0"/>
    <n v="91728"/>
    <n v="766"/>
    <n v="0"/>
    <x v="3"/>
    <x v="0"/>
    <n v="2"/>
    <s v="Excellent"/>
    <n v="10915.479473042329"/>
    <n v="0.118998337182129"/>
    <n v="0"/>
    <n v="102109"/>
    <n v="3"/>
    <s v="Danielfurt"/>
    <s v="CO"/>
    <s v="Equatorial Guinea"/>
    <n v="0"/>
    <n v="0"/>
    <x v="0"/>
    <x v="0"/>
    <n v="0.9047449432898057"/>
    <s v="Approve"/>
  </r>
  <r>
    <n v="1596"/>
    <n v="65"/>
    <s v="Male"/>
    <x v="3"/>
    <x v="0"/>
    <n v="0"/>
    <n v="621"/>
    <n v="34300"/>
    <x v="2"/>
    <x v="1"/>
    <n v="13"/>
    <s v="Poor"/>
    <n v="0"/>
    <n v="0.13565650167379401"/>
    <n v="0.18790505042757985"/>
    <n v="182539"/>
    <n v="4"/>
    <s v="Davidside"/>
    <s v="AS"/>
    <s v="Latvia"/>
    <n v="0"/>
    <n v="1"/>
    <x v="2"/>
    <x v="0"/>
    <n v="0.79772203941234565"/>
    <s v="Approve"/>
  </r>
  <r>
    <n v="1597"/>
    <n v="58"/>
    <s v="Male"/>
    <x v="1"/>
    <x v="0"/>
    <n v="21780"/>
    <n v="796"/>
    <n v="41489"/>
    <x v="2"/>
    <x v="2"/>
    <n v="11"/>
    <s v="Excellent"/>
    <n v="4412.157711272871"/>
    <n v="0.20257840731280399"/>
    <n v="0.38010297566695983"/>
    <n v="109152"/>
    <n v="2"/>
    <s v="Lake Moniquehaven"/>
    <s v="WY"/>
    <s v="Vanuatu"/>
    <n v="1"/>
    <n v="2"/>
    <x v="0"/>
    <x v="3"/>
    <n v="0.71698366045054462"/>
    <s v="Approve"/>
  </r>
  <r>
    <n v="1598"/>
    <n v="18"/>
    <s v="Female"/>
    <x v="3"/>
    <x v="0"/>
    <n v="0"/>
    <n v="0"/>
    <n v="48636"/>
    <x v="3"/>
    <x v="2"/>
    <n v="4"/>
    <s v="Excellent"/>
    <n v="0"/>
    <n v="0.43396559602099699"/>
    <n v="0.38163542345085177"/>
    <n v="127441"/>
    <n v="0"/>
    <s v="Kevinbury"/>
    <s v="MA"/>
    <s v="Guyana"/>
    <n v="1"/>
    <n v="1"/>
    <x v="0"/>
    <x v="0"/>
    <n v="0.29348323650353059"/>
    <s v="Reject"/>
  </r>
  <r>
    <n v="1599"/>
    <n v="40"/>
    <s v="Female"/>
    <x v="0"/>
    <x v="0"/>
    <n v="0"/>
    <n v="613"/>
    <n v="37758"/>
    <x v="2"/>
    <x v="2"/>
    <n v="5"/>
    <s v="Fair"/>
    <n v="0"/>
    <n v="0.36362667181943797"/>
    <e v="#DIV/0!"/>
    <n v="0"/>
    <n v="0"/>
    <s v="Avilatown"/>
    <s v="OR"/>
    <s v="Saint Helena"/>
    <n v="1"/>
    <n v="0"/>
    <x v="1"/>
    <x v="1"/>
    <e v="#DIV/0!"/>
    <e v="#DIV/0!"/>
  </r>
  <r>
    <n v="1600"/>
    <n v="64"/>
    <s v="Male"/>
    <x v="1"/>
    <x v="2"/>
    <n v="0"/>
    <n v="605"/>
    <n v="28949"/>
    <x v="1"/>
    <x v="0"/>
    <n v="17"/>
    <s v="Excellent"/>
    <n v="0"/>
    <n v="0.25012241416776299"/>
    <n v="1.0238011034092516"/>
    <n v="28276"/>
    <n v="3"/>
    <s v="Loganport"/>
    <s v="MT"/>
    <s v="Montserrat"/>
    <n v="2"/>
    <n v="2"/>
    <x v="2"/>
    <x v="0"/>
    <n v="0.48909194395670968"/>
    <s v="Reject"/>
  </r>
  <r>
    <n v="1601"/>
    <n v="34"/>
    <s v="Non-binary"/>
    <x v="3"/>
    <x v="2"/>
    <n v="37910"/>
    <n v="674"/>
    <n v="39045"/>
    <x v="2"/>
    <x v="2"/>
    <n v="4"/>
    <s v="Fair"/>
    <n v="7770.8158985943019"/>
    <n v="0.20498063567909"/>
    <n v="0.14357841010215414"/>
    <n v="271942"/>
    <n v="2"/>
    <s v="Davidtown"/>
    <s v="MT"/>
    <s v="Equatorial Guinea"/>
    <n v="0"/>
    <n v="0"/>
    <x v="1"/>
    <x v="3"/>
    <n v="0.80934568283139774"/>
    <s v="Approve"/>
  </r>
  <r>
    <n v="1602"/>
    <n v="34"/>
    <s v="Non-binary"/>
    <x v="1"/>
    <x v="3"/>
    <n v="66097"/>
    <n v="735"/>
    <n v="43179"/>
    <x v="2"/>
    <x v="1"/>
    <n v="15"/>
    <s v="Poor"/>
    <n v="23031.531719266932"/>
    <n v="0.34845048518490901"/>
    <n v="0.33270663656467436"/>
    <n v="129781"/>
    <n v="0"/>
    <s v="Marytown"/>
    <s v="AR"/>
    <s v="Tonga"/>
    <n v="2"/>
    <n v="0"/>
    <x v="0"/>
    <x v="0"/>
    <n v="0.655590193798259"/>
    <s v="Review"/>
  </r>
  <r>
    <n v="1603"/>
    <n v="58"/>
    <s v="Male"/>
    <x v="1"/>
    <x v="2"/>
    <n v="47011"/>
    <n v="0"/>
    <n v="19129"/>
    <x v="3"/>
    <x v="2"/>
    <n v="18"/>
    <s v="Good"/>
    <n v="12531.312627514859"/>
    <n v="0.26656128624183401"/>
    <n v="0.44530577088716622"/>
    <n v="42957"/>
    <n v="3"/>
    <s v="Lake Lisaland"/>
    <s v="HI"/>
    <s v="Liberia"/>
    <n v="4"/>
    <n v="1"/>
    <x v="1"/>
    <x v="0"/>
    <n v="0.33097045995001656"/>
    <s v="Reject"/>
  </r>
  <r>
    <n v="1604"/>
    <n v="68"/>
    <s v="Female"/>
    <x v="3"/>
    <x v="0"/>
    <n v="99386"/>
    <n v="652"/>
    <n v="15715"/>
    <x v="1"/>
    <x v="0"/>
    <n v="0"/>
    <s v="Poor"/>
    <n v="29600.492649410597"/>
    <n v="0.297833624951307"/>
    <n v="9.5461696867349857E-2"/>
    <n v="164621"/>
    <n v="0"/>
    <s v="North Ryanchester"/>
    <s v="ID"/>
    <s v="Zimbabwe"/>
    <n v="0"/>
    <n v="1"/>
    <x v="0"/>
    <x v="2"/>
    <n v="0.78133535091891571"/>
    <s v="Approve"/>
  </r>
  <r>
    <n v="1605"/>
    <n v="43"/>
    <s v="Female"/>
    <x v="1"/>
    <x v="3"/>
    <n v="101991"/>
    <n v="673"/>
    <n v="31802"/>
    <x v="0"/>
    <x v="0"/>
    <n v="8"/>
    <s v="Good"/>
    <n v="24990.542596700663"/>
    <n v="0.245026939599579"/>
    <n v="0.49119609539107872"/>
    <n v="64744"/>
    <n v="4"/>
    <s v="Juanmouth"/>
    <s v="MO"/>
    <s v="Vanuatu"/>
    <n v="0"/>
    <n v="0"/>
    <x v="0"/>
    <x v="3"/>
    <n v="0.72736381015302165"/>
    <s v="Approve"/>
  </r>
  <r>
    <n v="1606"/>
    <n v="31"/>
    <s v="Non-binary"/>
    <x v="2"/>
    <x v="2"/>
    <n v="0"/>
    <n v="0"/>
    <n v="20295"/>
    <x v="0"/>
    <x v="0"/>
    <n v="6"/>
    <s v="Fair"/>
    <n v="0"/>
    <n v="0.34623144302016801"/>
    <n v="0.44734173867042848"/>
    <n v="45368"/>
    <n v="0"/>
    <s v="Hullshire"/>
    <s v="KY"/>
    <s v="Ethiopia"/>
    <n v="2"/>
    <n v="0"/>
    <x v="0"/>
    <x v="0"/>
    <n v="0.30666221935986387"/>
    <s v="Reject"/>
  </r>
  <r>
    <n v="1607"/>
    <n v="56"/>
    <s v="Non-binary"/>
    <x v="2"/>
    <x v="1"/>
    <n v="0"/>
    <n v="661"/>
    <n v="41124"/>
    <x v="2"/>
    <x v="2"/>
    <n v="9"/>
    <s v="Good"/>
    <n v="0"/>
    <n v="0.30014554021548001"/>
    <n v="0.21815635493642146"/>
    <n v="188507"/>
    <n v="0"/>
    <s v="Johnside"/>
    <s v="OH"/>
    <s v="Bahamas"/>
    <n v="2"/>
    <n v="0"/>
    <x v="0"/>
    <x v="0"/>
    <n v="0.66010284472584946"/>
    <s v="Review"/>
  </r>
  <r>
    <n v="1608"/>
    <n v="62"/>
    <s v="Non-binary"/>
    <x v="2"/>
    <x v="2"/>
    <n v="43027"/>
    <n v="0"/>
    <n v="12959"/>
    <x v="2"/>
    <x v="0"/>
    <n v="3"/>
    <s v="Good"/>
    <n v="9740.9753316539427"/>
    <n v="0.226392156823714"/>
    <n v="0.36665346310547758"/>
    <n v="35344"/>
    <n v="3"/>
    <s v="Vanessahaven"/>
    <s v="IA"/>
    <s v="Barbados"/>
    <n v="2"/>
    <n v="1"/>
    <x v="0"/>
    <x v="2"/>
    <n v="0.35875166033179029"/>
    <s v="Reject"/>
  </r>
  <r>
    <n v="1609"/>
    <n v="39"/>
    <s v="Non-binary"/>
    <x v="0"/>
    <x v="3"/>
    <n v="87136"/>
    <n v="692"/>
    <n v="17919"/>
    <x v="3"/>
    <x v="0"/>
    <n v="3"/>
    <s v="Good"/>
    <n v="39085.51548426626"/>
    <n v="0.44855760517198701"/>
    <n v="0.2524834087162362"/>
    <n v="70971"/>
    <n v="1"/>
    <s v="Adamside"/>
    <s v="AS"/>
    <s v="Grenada"/>
    <n v="0"/>
    <n v="1"/>
    <x v="0"/>
    <x v="3"/>
    <n v="0.72249159226071225"/>
    <s v="Approve"/>
  </r>
  <r>
    <n v="1610"/>
    <n v="49"/>
    <s v="Female"/>
    <x v="1"/>
    <x v="1"/>
    <n v="110791"/>
    <n v="0"/>
    <n v="9117"/>
    <x v="2"/>
    <x v="0"/>
    <n v="7"/>
    <s v="Poor"/>
    <n v="28769.33384845412"/>
    <n v="0.25967212001384699"/>
    <n v="3.7564430600363408E-2"/>
    <n v="242703"/>
    <n v="0"/>
    <s v="East Richardland"/>
    <s v="NE"/>
    <s v="Guam"/>
    <n v="0"/>
    <n v="1"/>
    <x v="0"/>
    <x v="2"/>
    <n v="0.51458547787577325"/>
    <s v="Reject"/>
  </r>
  <r>
    <n v="1611"/>
    <n v="31"/>
    <s v="Non-binary"/>
    <x v="1"/>
    <x v="0"/>
    <n v="111054"/>
    <n v="654"/>
    <n v="39798"/>
    <x v="3"/>
    <x v="0"/>
    <n v="16"/>
    <s v="Poor"/>
    <n v="23532.447327345908"/>
    <n v="0.21190094303083101"/>
    <n v="0.40070479258960934"/>
    <n v="99320"/>
    <n v="2"/>
    <s v="Port John"/>
    <s v="NM"/>
    <s v="Italy"/>
    <n v="0"/>
    <n v="0"/>
    <x v="1"/>
    <x v="2"/>
    <n v="0.74695542523949554"/>
    <s v="Approve"/>
  </r>
  <r>
    <n v="1612"/>
    <n v="36"/>
    <s v="Non-binary"/>
    <x v="2"/>
    <x v="0"/>
    <n v="85526"/>
    <n v="702"/>
    <n v="49505"/>
    <x v="1"/>
    <x v="2"/>
    <n v="19"/>
    <s v="Excellent"/>
    <n v="23467.018608969363"/>
    <n v="0.27438461530960601"/>
    <n v="0.23091741921038883"/>
    <n v="214384"/>
    <n v="3"/>
    <s v="West Laurenfurt"/>
    <s v="OH"/>
    <s v="Jamaica"/>
    <n v="3"/>
    <n v="1"/>
    <x v="2"/>
    <x v="0"/>
    <n v="0.68350113156504044"/>
    <s v="Review"/>
  </r>
  <r>
    <n v="1613"/>
    <n v="26"/>
    <s v="Non-binary"/>
    <x v="3"/>
    <x v="2"/>
    <n v="0"/>
    <n v="714"/>
    <n v="21852"/>
    <x v="3"/>
    <x v="2"/>
    <n v="12"/>
    <s v="Excellent"/>
    <n v="0"/>
    <n v="0.57489300546938005"/>
    <n v="0.35659850846129998"/>
    <n v="61279"/>
    <n v="2"/>
    <s v="West Michael"/>
    <s v="PW"/>
    <s v="Guatemala"/>
    <n v="2"/>
    <n v="0"/>
    <x v="0"/>
    <x v="0"/>
    <n v="0.57354573000025932"/>
    <s v="Reject"/>
  </r>
  <r>
    <n v="1614"/>
    <n v="52"/>
    <s v="Female"/>
    <x v="3"/>
    <x v="3"/>
    <n v="108131"/>
    <n v="744"/>
    <n v="44498"/>
    <x v="0"/>
    <x v="0"/>
    <n v="10"/>
    <s v="Fair"/>
    <n v="11813.090483185753"/>
    <n v="0.10924795371526901"/>
    <n v="0.16308594465823711"/>
    <n v="272850"/>
    <n v="3"/>
    <s v="West Amymouth"/>
    <s v="VI"/>
    <s v="Italy"/>
    <n v="1"/>
    <n v="0"/>
    <x v="0"/>
    <x v="3"/>
    <n v="0.76527509162043861"/>
    <s v="Approve"/>
  </r>
  <r>
    <n v="1615"/>
    <n v="49"/>
    <s v="Non-binary"/>
    <x v="0"/>
    <x v="2"/>
    <n v="94155"/>
    <n v="709"/>
    <n v="12661"/>
    <x v="0"/>
    <x v="2"/>
    <n v="18"/>
    <s v="Poor"/>
    <n v="28993.876520159567"/>
    <n v="0.30793772524198998"/>
    <e v="#DIV/0!"/>
    <n v="0"/>
    <n v="2"/>
    <s v="Garychester"/>
    <s v="IN"/>
    <s v="Qatar"/>
    <n v="2"/>
    <n v="2"/>
    <x v="0"/>
    <x v="1"/>
    <e v="#DIV/0!"/>
    <e v="#DIV/0!"/>
  </r>
  <r>
    <n v="1616"/>
    <n v="21"/>
    <s v="Non-binary"/>
    <x v="3"/>
    <x v="2"/>
    <n v="44809"/>
    <n v="749"/>
    <n v="35429"/>
    <x v="2"/>
    <x v="2"/>
    <n v="15"/>
    <s v="Poor"/>
    <n v="14524.942786829544"/>
    <n v="0.32415235302795298"/>
    <n v="1.3733767492344071"/>
    <n v="25797"/>
    <n v="0"/>
    <s v="Beasleystad"/>
    <s v="RI"/>
    <s v="Honduras"/>
    <n v="2"/>
    <n v="1"/>
    <x v="0"/>
    <x v="0"/>
    <n v="0.46096783313362166"/>
    <s v="Reject"/>
  </r>
  <r>
    <n v="1617"/>
    <n v="63"/>
    <s v="Male"/>
    <x v="1"/>
    <x v="3"/>
    <n v="44110"/>
    <n v="0"/>
    <n v="7852"/>
    <x v="3"/>
    <x v="0"/>
    <n v="19"/>
    <s v="Fair"/>
    <n v="10857.548495130004"/>
    <n v="0.246147098053276"/>
    <n v="8.3347486413043473E-2"/>
    <n v="94208"/>
    <n v="1"/>
    <s v="Port Kenneth"/>
    <s v="MD"/>
    <s v="Moldova"/>
    <n v="0"/>
    <n v="0"/>
    <x v="2"/>
    <x v="2"/>
    <n v="0.50948637330140845"/>
    <s v="Reject"/>
  </r>
  <r>
    <n v="1618"/>
    <n v="54"/>
    <s v="Female"/>
    <x v="0"/>
    <x v="0"/>
    <n v="68302"/>
    <n v="645"/>
    <n v="33085"/>
    <x v="1"/>
    <x v="2"/>
    <n v="5"/>
    <s v="Good"/>
    <n v="27164.220116164051"/>
    <n v="0.39770753588714902"/>
    <n v="0.13956617845572356"/>
    <n v="237056"/>
    <n v="3"/>
    <s v="Blakeside"/>
    <s v="MN"/>
    <s v="Kenya"/>
    <n v="3"/>
    <n v="2"/>
    <x v="0"/>
    <x v="0"/>
    <n v="0.63944117020937719"/>
    <s v="Review"/>
  </r>
  <r>
    <n v="1619"/>
    <n v="52"/>
    <s v="Non-binary"/>
    <x v="3"/>
    <x v="1"/>
    <n v="38354"/>
    <n v="674"/>
    <n v="17215"/>
    <x v="2"/>
    <x v="2"/>
    <n v="17"/>
    <s v="Fair"/>
    <n v="21167.636590746828"/>
    <n v="0.55190166842433197"/>
    <n v="6.3754300591435484E-2"/>
    <n v="270021"/>
    <n v="2"/>
    <s v="South Dawn"/>
    <s v="KY"/>
    <s v="Gibraltar"/>
    <n v="1"/>
    <n v="1"/>
    <x v="2"/>
    <x v="0"/>
    <n v="0.6212341949099689"/>
    <s v="Review"/>
  </r>
  <r>
    <n v="1620"/>
    <n v="65"/>
    <s v="Non-binary"/>
    <x v="2"/>
    <x v="3"/>
    <n v="76143"/>
    <n v="649"/>
    <n v="19838"/>
    <x v="0"/>
    <x v="0"/>
    <n v="6"/>
    <s v="Fair"/>
    <n v="19685.828134002462"/>
    <n v="0.258537595497977"/>
    <n v="7.1860148371392138E-2"/>
    <n v="276064"/>
    <n v="2"/>
    <s v="Romanburgh"/>
    <s v="AR"/>
    <s v="Qatar"/>
    <n v="3"/>
    <n v="1"/>
    <x v="0"/>
    <x v="0"/>
    <n v="0.69651113612077298"/>
    <s v="Review"/>
  </r>
  <r>
    <n v="1621"/>
    <n v="28"/>
    <s v="Male"/>
    <x v="0"/>
    <x v="1"/>
    <n v="0"/>
    <n v="701"/>
    <n v="48269"/>
    <x v="1"/>
    <x v="0"/>
    <n v="8"/>
    <s v="Good"/>
    <n v="0"/>
    <n v="0.58111293291871502"/>
    <n v="0.24211978330658107"/>
    <n v="199360"/>
    <n v="1"/>
    <s v="Underwoodchester"/>
    <s v="CO"/>
    <s v="El Salvador"/>
    <n v="3"/>
    <n v="1"/>
    <x v="2"/>
    <x v="0"/>
    <n v="0.58879771901862488"/>
    <s v="Reject"/>
  </r>
  <r>
    <n v="1622"/>
    <n v="65"/>
    <s v="Female"/>
    <x v="2"/>
    <x v="2"/>
    <n v="78694"/>
    <n v="738"/>
    <n v="0"/>
    <x v="2"/>
    <x v="2"/>
    <n v="7"/>
    <s v="Fair"/>
    <n v="29984.476331665468"/>
    <n v="0.38102620697467998"/>
    <n v="0"/>
    <n v="265803"/>
    <n v="2"/>
    <s v="Ellismouth"/>
    <s v="ND"/>
    <s v="Turkey"/>
    <n v="1"/>
    <n v="1"/>
    <x v="1"/>
    <x v="0"/>
    <n v="0.713692137907596"/>
    <s v="Approve"/>
  </r>
  <r>
    <n v="1623"/>
    <n v="47"/>
    <s v="Female"/>
    <x v="0"/>
    <x v="1"/>
    <n v="27946"/>
    <n v="754"/>
    <n v="29496"/>
    <x v="2"/>
    <x v="2"/>
    <n v="6"/>
    <s v="Fair"/>
    <n v="4599.1073584255882"/>
    <n v="0.1645712215854"/>
    <n v="0.13944912489717187"/>
    <n v="211518"/>
    <n v="0"/>
    <s v="West Carolynbury"/>
    <s v="RI"/>
    <s v="Wallis and Futuna"/>
    <n v="3"/>
    <n v="2"/>
    <x v="0"/>
    <x v="0"/>
    <n v="0.75784991965605664"/>
    <s v="Approve"/>
  </r>
  <r>
    <n v="1624"/>
    <n v="67"/>
    <s v="Female"/>
    <x v="2"/>
    <x v="1"/>
    <n v="47428"/>
    <n v="601"/>
    <n v="33837"/>
    <x v="1"/>
    <x v="0"/>
    <n v="5"/>
    <s v="Fair"/>
    <n v="27698.865031620509"/>
    <n v="0.58401925089863604"/>
    <e v="#DIV/0!"/>
    <n v="0"/>
    <n v="4"/>
    <s v="Zacharytown"/>
    <s v="IN"/>
    <s v="Iraq"/>
    <n v="2"/>
    <n v="1"/>
    <x v="2"/>
    <x v="1"/>
    <e v="#DIV/0!"/>
    <e v="#DIV/0!"/>
  </r>
  <r>
    <n v="1625"/>
    <n v="25"/>
    <s v="Non-binary"/>
    <x v="2"/>
    <x v="2"/>
    <n v="0"/>
    <n v="640"/>
    <n v="16516"/>
    <x v="1"/>
    <x v="0"/>
    <n v="8"/>
    <s v="Poor"/>
    <n v="0"/>
    <n v="0.37046595957913903"/>
    <n v="0.19135673734213879"/>
    <n v="86310"/>
    <n v="1"/>
    <s v="Mollymouth"/>
    <s v="WY"/>
    <s v="Belize"/>
    <n v="3"/>
    <n v="1"/>
    <x v="2"/>
    <x v="0"/>
    <n v="0.63503330910227507"/>
    <s v="Review"/>
  </r>
  <r>
    <n v="1626"/>
    <n v="45"/>
    <s v="Female"/>
    <x v="1"/>
    <x v="0"/>
    <n v="109170"/>
    <n v="773"/>
    <n v="0"/>
    <x v="1"/>
    <x v="1"/>
    <n v="7"/>
    <s v="Fair"/>
    <n v="53829.304436368351"/>
    <n v="0.493077809255"/>
    <n v="0"/>
    <n v="150832"/>
    <n v="4"/>
    <s v="Karinafurt"/>
    <s v="AR"/>
    <s v="Israel"/>
    <n v="3"/>
    <n v="0"/>
    <x v="0"/>
    <x v="0"/>
    <n v="0.69563221277905563"/>
    <s v="Review"/>
  </r>
  <r>
    <n v="1627"/>
    <n v="60"/>
    <s v="Male"/>
    <x v="3"/>
    <x v="3"/>
    <n v="24383"/>
    <n v="701"/>
    <n v="0"/>
    <x v="2"/>
    <x v="2"/>
    <n v="4"/>
    <s v="Excellent"/>
    <n v="4269.6821078174544"/>
    <n v="0.17510897378573001"/>
    <n v="0"/>
    <n v="277017"/>
    <n v="2"/>
    <s v="West David"/>
    <s v="NE"/>
    <s v="Georgia"/>
    <n v="0"/>
    <n v="1"/>
    <x v="0"/>
    <x v="0"/>
    <n v="0.85902286341983658"/>
    <s v="Approve"/>
  </r>
  <r>
    <n v="1628"/>
    <n v="63"/>
    <s v="Non-binary"/>
    <x v="0"/>
    <x v="1"/>
    <n v="91918"/>
    <n v="625"/>
    <n v="15462"/>
    <x v="1"/>
    <x v="1"/>
    <n v="17"/>
    <s v="Excellent"/>
    <n v="34303.884646606224"/>
    <n v="0.37320094700283102"/>
    <e v="#DIV/0!"/>
    <n v="0"/>
    <n v="4"/>
    <s v="North Jenniferburgh"/>
    <s v="NM"/>
    <s v="Barbados"/>
    <n v="2"/>
    <n v="2"/>
    <x v="1"/>
    <x v="1"/>
    <e v="#DIV/0!"/>
    <e v="#DIV/0!"/>
  </r>
  <r>
    <n v="1629"/>
    <n v="26"/>
    <s v="Non-binary"/>
    <x v="1"/>
    <x v="0"/>
    <n v="41506"/>
    <n v="0"/>
    <n v="42101"/>
    <x v="1"/>
    <x v="2"/>
    <n v="18"/>
    <s v="Excellent"/>
    <n v="18647.406090665085"/>
    <n v="0.449270131804199"/>
    <n v="0.25857547337841408"/>
    <n v="162819"/>
    <n v="3"/>
    <s v="Gutierrezchester"/>
    <s v="RI"/>
    <s v="Brazil"/>
    <n v="3"/>
    <n v="2"/>
    <x v="0"/>
    <x v="0"/>
    <n v="0.31350386578305756"/>
    <s v="Reject"/>
  </r>
  <r>
    <n v="1630"/>
    <n v="53"/>
    <s v="Non-binary"/>
    <x v="3"/>
    <x v="1"/>
    <n v="98137"/>
    <n v="793"/>
    <n v="46214"/>
    <x v="1"/>
    <x v="1"/>
    <n v="13"/>
    <s v="Excellent"/>
    <n v="50401.2515148077"/>
    <n v="0.513580520240151"/>
    <n v="0.21302173361912005"/>
    <n v="216945"/>
    <n v="2"/>
    <s v="Katherinechester"/>
    <s v="AL"/>
    <s v="French Southern Territories"/>
    <n v="2"/>
    <n v="1"/>
    <x v="2"/>
    <x v="0"/>
    <n v="0.65576594164857516"/>
    <s v="Review"/>
  </r>
  <r>
    <n v="1631"/>
    <n v="69"/>
    <s v="Non-binary"/>
    <x v="2"/>
    <x v="1"/>
    <n v="110893"/>
    <n v="740"/>
    <n v="18025"/>
    <x v="0"/>
    <x v="1"/>
    <n v="3"/>
    <s v="Poor"/>
    <n v="26691.866871667142"/>
    <n v="0.24069929456022601"/>
    <n v="0.27664374731413838"/>
    <n v="65156"/>
    <n v="4"/>
    <s v="Grayport"/>
    <s v="OH"/>
    <s v="Antigua and Barbuda"/>
    <n v="4"/>
    <n v="2"/>
    <x v="0"/>
    <x v="0"/>
    <n v="0.70135035105799348"/>
    <s v="Approve"/>
  </r>
  <r>
    <n v="1632"/>
    <n v="51"/>
    <s v="Male"/>
    <x v="3"/>
    <x v="1"/>
    <n v="82845"/>
    <n v="773"/>
    <n v="32528"/>
    <x v="2"/>
    <x v="2"/>
    <n v="14"/>
    <s v="Good"/>
    <n v="35874.668782052562"/>
    <n v="0.433033602294074"/>
    <n v="0.41191890283282889"/>
    <n v="78967"/>
    <n v="0"/>
    <s v="East Codybury"/>
    <s v="CO"/>
    <s v="Ecuador"/>
    <n v="2"/>
    <n v="1"/>
    <x v="2"/>
    <x v="0"/>
    <n v="0.63126169430076762"/>
    <s v="Review"/>
  </r>
  <r>
    <n v="1633"/>
    <n v="19"/>
    <s v="Non-binary"/>
    <x v="0"/>
    <x v="3"/>
    <n v="113120"/>
    <n v="749"/>
    <n v="25843"/>
    <x v="3"/>
    <x v="0"/>
    <n v="8"/>
    <s v="Poor"/>
    <n v="51114.18144832152"/>
    <n v="0.45185803967752403"/>
    <n v="0.31493193921446766"/>
    <n v="82059"/>
    <n v="0"/>
    <s v="South Tonyatown"/>
    <s v="AK"/>
    <s v="Bahrain"/>
    <n v="1"/>
    <n v="1"/>
    <x v="1"/>
    <x v="0"/>
    <n v="0.63434508914273813"/>
    <s v="Review"/>
  </r>
  <r>
    <n v="1634"/>
    <n v="33"/>
    <s v="Non-binary"/>
    <x v="0"/>
    <x v="2"/>
    <n v="37015"/>
    <n v="607"/>
    <n v="21616"/>
    <x v="3"/>
    <x v="1"/>
    <n v="15"/>
    <s v="Fair"/>
    <n v="20877.044485390554"/>
    <n v="0.56401579050089301"/>
    <n v="0.10332794768592433"/>
    <n v="209198"/>
    <n v="3"/>
    <s v="Joshuachester"/>
    <s v="CT"/>
    <s v="Sweden"/>
    <n v="4"/>
    <n v="1"/>
    <x v="0"/>
    <x v="0"/>
    <n v="0.57990745109032504"/>
    <s v="Reject"/>
  </r>
  <r>
    <n v="1635"/>
    <n v="50"/>
    <s v="Female"/>
    <x v="3"/>
    <x v="3"/>
    <n v="28977"/>
    <n v="758"/>
    <n v="7988"/>
    <x v="0"/>
    <x v="1"/>
    <n v="7"/>
    <s v="Poor"/>
    <n v="8641.9088764908356"/>
    <n v="0.29823338773823499"/>
    <n v="0.27127623446308496"/>
    <n v="29446"/>
    <n v="1"/>
    <s v="East Mitchellborough"/>
    <s v="GU"/>
    <s v="Ecuador"/>
    <n v="2"/>
    <n v="2"/>
    <x v="1"/>
    <x v="0"/>
    <n v="0.69316362567480139"/>
    <s v="Review"/>
  </r>
  <r>
    <n v="1636"/>
    <n v="30"/>
    <s v="Non-binary"/>
    <x v="0"/>
    <x v="3"/>
    <n v="34550"/>
    <n v="0"/>
    <n v="0"/>
    <x v="2"/>
    <x v="0"/>
    <n v="11"/>
    <s v="Poor"/>
    <n v="16844.334096185026"/>
    <n v="0.48753499554804702"/>
    <n v="0"/>
    <n v="148666"/>
    <n v="0"/>
    <s v="New Carriehaven"/>
    <s v="CT"/>
    <s v="Benin"/>
    <n v="0"/>
    <n v="1"/>
    <x v="1"/>
    <x v="0"/>
    <n v="0.45373950133558594"/>
    <s v="Reject"/>
  </r>
  <r>
    <n v="1637"/>
    <n v="45"/>
    <s v="Female"/>
    <x v="0"/>
    <x v="0"/>
    <n v="119053"/>
    <n v="764"/>
    <n v="16710"/>
    <x v="3"/>
    <x v="1"/>
    <n v="0"/>
    <s v="Fair"/>
    <n v="42457.904396549086"/>
    <n v="0.35663027724248098"/>
    <n v="5.8123154302887371E-2"/>
    <n v="287493"/>
    <n v="4"/>
    <s v="Kristinemouth"/>
    <s v="IA"/>
    <s v="Korea"/>
    <n v="2"/>
    <n v="2"/>
    <x v="1"/>
    <x v="0"/>
    <n v="0.72094184152223384"/>
    <s v="Approve"/>
  </r>
  <r>
    <n v="1638"/>
    <n v="33"/>
    <s v="Female"/>
    <x v="3"/>
    <x v="0"/>
    <n v="111426"/>
    <n v="744"/>
    <n v="37270"/>
    <x v="2"/>
    <x v="0"/>
    <n v="12"/>
    <s v="Good"/>
    <n v="53954.950789896284"/>
    <n v="0.48422227119250699"/>
    <n v="0.21767444033664488"/>
    <n v="171219"/>
    <n v="0"/>
    <s v="Monicaland"/>
    <s v="NH"/>
    <s v="Korea"/>
    <n v="0"/>
    <n v="1"/>
    <x v="0"/>
    <x v="0"/>
    <n v="0.74186509724158556"/>
    <s v="Approve"/>
  </r>
  <r>
    <n v="1639"/>
    <n v="59"/>
    <s v="Non-binary"/>
    <x v="0"/>
    <x v="1"/>
    <n v="82294"/>
    <n v="726"/>
    <n v="49821"/>
    <x v="3"/>
    <x v="0"/>
    <n v="19"/>
    <s v="Good"/>
    <n v="48794.091242499751"/>
    <n v="0.59292404358154605"/>
    <n v="0.18962597009130944"/>
    <n v="262733"/>
    <n v="1"/>
    <s v="Nicholashaven"/>
    <s v="AR"/>
    <s v="Martinique"/>
    <n v="3"/>
    <n v="1"/>
    <x v="0"/>
    <x v="0"/>
    <n v="0.60686425957394097"/>
    <s v="Review"/>
  </r>
  <r>
    <n v="1640"/>
    <n v="59"/>
    <s v="Male"/>
    <x v="1"/>
    <x v="1"/>
    <n v="66785"/>
    <n v="784"/>
    <n v="8986"/>
    <x v="3"/>
    <x v="0"/>
    <n v="11"/>
    <s v="Excellent"/>
    <n v="32932.647375673892"/>
    <n v="0.49311443251739001"/>
    <n v="0.13200922566144174"/>
    <n v="68071"/>
    <n v="2"/>
    <s v="Shafferville"/>
    <s v="NY"/>
    <s v="Myanmar"/>
    <n v="0"/>
    <n v="0"/>
    <x v="0"/>
    <x v="0"/>
    <n v="0.77410826955693912"/>
    <s v="Approve"/>
  </r>
  <r>
    <n v="1641"/>
    <n v="64"/>
    <s v="Non-binary"/>
    <x v="3"/>
    <x v="3"/>
    <n v="36025"/>
    <n v="711"/>
    <n v="8581"/>
    <x v="2"/>
    <x v="2"/>
    <n v="5"/>
    <s v="Excellent"/>
    <n v="9410.8360292239013"/>
    <n v="0.26123070171336299"/>
    <n v="0.13732676119450757"/>
    <n v="62486"/>
    <n v="3"/>
    <s v="New Michaelberg"/>
    <s v="VA"/>
    <s v="Vanuatu"/>
    <n v="4"/>
    <n v="1"/>
    <x v="0"/>
    <x v="0"/>
    <n v="0.71016543724708958"/>
    <s v="Approve"/>
  </r>
  <r>
    <n v="1642"/>
    <n v="23"/>
    <s v="Non-binary"/>
    <x v="2"/>
    <x v="0"/>
    <n v="118231"/>
    <n v="765"/>
    <n v="0"/>
    <x v="0"/>
    <x v="1"/>
    <n v="5"/>
    <s v="Good"/>
    <n v="15953.784341380939"/>
    <n v="0.13493740509156599"/>
    <n v="0"/>
    <n v="278309"/>
    <n v="0"/>
    <s v="Laurenhaven"/>
    <s v="PR"/>
    <s v="Malaysia"/>
    <n v="0"/>
    <n v="0"/>
    <x v="0"/>
    <x v="0"/>
    <n v="0.89951877847253014"/>
    <s v="Approve"/>
  </r>
  <r>
    <n v="1643"/>
    <n v="67"/>
    <s v="Non-binary"/>
    <x v="3"/>
    <x v="3"/>
    <n v="108198"/>
    <n v="725"/>
    <n v="17381"/>
    <x v="3"/>
    <x v="2"/>
    <n v="15"/>
    <s v="Excellent"/>
    <n v="50863.379716947056"/>
    <n v="0.47009537807489099"/>
    <n v="6.4043656247581918E-2"/>
    <n v="271393"/>
    <n v="4"/>
    <s v="Bradleyview"/>
    <s v="LA"/>
    <s v="Gambia"/>
    <n v="0"/>
    <n v="1"/>
    <x v="1"/>
    <x v="0"/>
    <n v="0.76838487755023854"/>
    <s v="Approve"/>
  </r>
  <r>
    <n v="1644"/>
    <n v="61"/>
    <s v="Female"/>
    <x v="0"/>
    <x v="2"/>
    <n v="82415"/>
    <n v="621"/>
    <n v="46594"/>
    <x v="1"/>
    <x v="2"/>
    <n v="17"/>
    <s v="Fair"/>
    <n v="10671.514530205861"/>
    <n v="0.12948510016630299"/>
    <n v="0.19691072371896462"/>
    <n v="236625"/>
    <n v="3"/>
    <s v="Alexton"/>
    <s v="UT"/>
    <s v="Korea"/>
    <n v="2"/>
    <n v="1"/>
    <x v="2"/>
    <x v="2"/>
    <n v="0.69777232520631616"/>
    <s v="Review"/>
  </r>
  <r>
    <n v="1645"/>
    <n v="51"/>
    <s v="Female"/>
    <x v="2"/>
    <x v="2"/>
    <n v="111380"/>
    <n v="717"/>
    <n v="12990"/>
    <x v="3"/>
    <x v="1"/>
    <n v="19"/>
    <s v="Poor"/>
    <n v="51913.342735450424"/>
    <n v="0.46609214163629398"/>
    <n v="8.9457881108478868E-2"/>
    <n v="145208"/>
    <n v="0"/>
    <s v="West Michael"/>
    <s v="SC"/>
    <s v="Cote d'Ivoire"/>
    <n v="4"/>
    <n v="0"/>
    <x v="0"/>
    <x v="0"/>
    <n v="0.66094744795408267"/>
    <s v="Review"/>
  </r>
  <r>
    <n v="1646"/>
    <n v="40"/>
    <s v="Female"/>
    <x v="0"/>
    <x v="2"/>
    <n v="104816"/>
    <n v="736"/>
    <n v="0"/>
    <x v="0"/>
    <x v="0"/>
    <n v="4"/>
    <s v="Good"/>
    <n v="36967.945448515144"/>
    <n v="0.35269372470343402"/>
    <e v="#DIV/0!"/>
    <n v="0"/>
    <n v="0"/>
    <s v="Duaneview"/>
    <s v="VA"/>
    <s v="Iran"/>
    <n v="1"/>
    <n v="0"/>
    <x v="0"/>
    <x v="1"/>
    <e v="#DIV/0!"/>
    <e v="#DIV/0!"/>
  </r>
  <r>
    <n v="1647"/>
    <n v="56"/>
    <s v="Female"/>
    <x v="3"/>
    <x v="3"/>
    <n v="0"/>
    <n v="609"/>
    <n v="13397"/>
    <x v="2"/>
    <x v="0"/>
    <n v="13"/>
    <s v="Poor"/>
    <n v="0"/>
    <n v="0.24464439620439499"/>
    <n v="8.7988230580786683E-2"/>
    <n v="152259"/>
    <n v="0"/>
    <s v="Melissaville"/>
    <s v="MP"/>
    <s v="Dominica"/>
    <n v="0"/>
    <n v="1"/>
    <x v="0"/>
    <x v="0"/>
    <n v="0.77967570168919076"/>
    <s v="Approve"/>
  </r>
  <r>
    <n v="1648"/>
    <n v="48"/>
    <s v="Female"/>
    <x v="0"/>
    <x v="2"/>
    <n v="71052"/>
    <n v="785"/>
    <n v="40628"/>
    <x v="3"/>
    <x v="0"/>
    <n v="1"/>
    <s v="Excellent"/>
    <n v="14239.160303587916"/>
    <n v="0.20040477824111799"/>
    <e v="#DIV/0!"/>
    <n v="0"/>
    <n v="2"/>
    <s v="Jordanton"/>
    <s v="VT"/>
    <s v="Isle of Man"/>
    <n v="0"/>
    <n v="2"/>
    <x v="0"/>
    <x v="1"/>
    <e v="#DIV/0!"/>
    <e v="#DIV/0!"/>
  </r>
  <r>
    <n v="1649"/>
    <n v="57"/>
    <s v="Male"/>
    <x v="1"/>
    <x v="1"/>
    <n v="33448"/>
    <n v="689"/>
    <n v="21856"/>
    <x v="3"/>
    <x v="2"/>
    <n v="17"/>
    <s v="Good"/>
    <n v="10113.671031343549"/>
    <n v="0.30236997821524603"/>
    <n v="7.6157821194983669E-2"/>
    <n v="286983"/>
    <n v="0"/>
    <s v="Rubenland"/>
    <s v="PR"/>
    <s v="Algeria"/>
    <n v="0"/>
    <n v="2"/>
    <x v="0"/>
    <x v="3"/>
    <n v="0.80027966451865173"/>
    <s v="Approve"/>
  </r>
  <r>
    <n v="1650"/>
    <n v="22"/>
    <s v="Male"/>
    <x v="2"/>
    <x v="0"/>
    <n v="60058"/>
    <n v="797"/>
    <n v="0"/>
    <x v="1"/>
    <x v="0"/>
    <n v="6"/>
    <s v="Good"/>
    <n v="35245.306958402653"/>
    <n v="0.58685448996640999"/>
    <n v="0"/>
    <n v="173812"/>
    <n v="4"/>
    <s v="Lake Adrienne"/>
    <s v="IN"/>
    <s v="Azerbaijan"/>
    <n v="0"/>
    <n v="2"/>
    <x v="0"/>
    <x v="0"/>
    <n v="0.77816587523229919"/>
    <s v="Approve"/>
  </r>
  <r>
    <n v="1651"/>
    <n v="46"/>
    <s v="Male"/>
    <x v="0"/>
    <x v="3"/>
    <n v="0"/>
    <n v="614"/>
    <n v="20994"/>
    <x v="3"/>
    <x v="1"/>
    <n v="17"/>
    <s v="Fair"/>
    <n v="0"/>
    <n v="0.48232745588688197"/>
    <n v="0.52545427241327525"/>
    <n v="39954"/>
    <n v="4"/>
    <s v="Lake Tammy"/>
    <s v="KY"/>
    <s v="North Macedonia"/>
    <n v="2"/>
    <n v="2"/>
    <x v="0"/>
    <x v="0"/>
    <n v="0.52309979764016923"/>
    <s v="Reject"/>
  </r>
  <r>
    <n v="1652"/>
    <n v="62"/>
    <s v="Non-binary"/>
    <x v="0"/>
    <x v="2"/>
    <n v="111981"/>
    <n v="676"/>
    <n v="46547"/>
    <x v="3"/>
    <x v="1"/>
    <n v="7"/>
    <s v="Fair"/>
    <n v="29112.647456719104"/>
    <n v="0.25997845578016898"/>
    <n v="0.15636116887086859"/>
    <n v="297689"/>
    <n v="4"/>
    <s v="Port Robertchester"/>
    <s v="OH"/>
    <s v="Kazakhstan"/>
    <n v="1"/>
    <n v="0"/>
    <x v="2"/>
    <x v="3"/>
    <n v="0.69117867393622012"/>
    <s v="Review"/>
  </r>
  <r>
    <n v="1653"/>
    <n v="52"/>
    <s v="Female"/>
    <x v="1"/>
    <x v="1"/>
    <n v="0"/>
    <n v="784"/>
    <n v="44288"/>
    <x v="3"/>
    <x v="1"/>
    <n v="17"/>
    <s v="Poor"/>
    <n v="0"/>
    <n v="0.45117811631683202"/>
    <n v="0.28236614258572101"/>
    <n v="156846"/>
    <n v="0"/>
    <s v="East Jeffrey"/>
    <s v="LA"/>
    <s v="Lithuania"/>
    <n v="3"/>
    <n v="1"/>
    <x v="1"/>
    <x v="0"/>
    <n v="0.65661778103225066"/>
    <s v="Review"/>
  </r>
  <r>
    <n v="1654"/>
    <n v="64"/>
    <s v="Female"/>
    <x v="3"/>
    <x v="3"/>
    <n v="63118"/>
    <n v="650"/>
    <n v="26448"/>
    <x v="3"/>
    <x v="2"/>
    <n v="13"/>
    <s v="Good"/>
    <n v="26167.924839686006"/>
    <n v="0.41458735764260601"/>
    <n v="0.28071963063206495"/>
    <n v="94215"/>
    <n v="2"/>
    <s v="Adamville"/>
    <s v="WA"/>
    <s v="Burkina Faso"/>
    <n v="0"/>
    <n v="2"/>
    <x v="0"/>
    <x v="2"/>
    <n v="0.70836875546969413"/>
    <s v="Approve"/>
  </r>
  <r>
    <n v="1655"/>
    <n v="42"/>
    <s v="Female"/>
    <x v="3"/>
    <x v="1"/>
    <n v="112661"/>
    <n v="607"/>
    <n v="45663"/>
    <x v="1"/>
    <x v="1"/>
    <n v="17"/>
    <s v="Excellent"/>
    <n v="64222.903909769477"/>
    <n v="0.57005444572451403"/>
    <n v="0.1827309397659789"/>
    <n v="249892"/>
    <n v="3"/>
    <s v="New Carrie"/>
    <s v="FL"/>
    <s v="Mexico"/>
    <n v="0"/>
    <n v="2"/>
    <x v="0"/>
    <x v="0"/>
    <n v="0.66221525610722776"/>
    <s v="Review"/>
  </r>
  <r>
    <n v="1656"/>
    <n v="34"/>
    <s v="Male"/>
    <x v="1"/>
    <x v="1"/>
    <n v="50496"/>
    <n v="653"/>
    <n v="11140"/>
    <x v="0"/>
    <x v="1"/>
    <n v="10"/>
    <s v="Poor"/>
    <n v="25129.900399976443"/>
    <n v="0.49766120880815201"/>
    <n v="9.3457943925233641E-2"/>
    <n v="119198"/>
    <n v="3"/>
    <s v="North Marvinmouth"/>
    <s v="KY"/>
    <s v="Algeria"/>
    <n v="1"/>
    <n v="0"/>
    <x v="2"/>
    <x v="2"/>
    <n v="0.62223227079472987"/>
    <s v="Review"/>
  </r>
  <r>
    <n v="1657"/>
    <n v="42"/>
    <s v="Female"/>
    <x v="2"/>
    <x v="1"/>
    <n v="0"/>
    <n v="723"/>
    <n v="45488"/>
    <x v="1"/>
    <x v="1"/>
    <n v="19"/>
    <s v="Excellent"/>
    <n v="0"/>
    <n v="0.254688982155231"/>
    <n v="0.16779481580121952"/>
    <n v="271093"/>
    <n v="0"/>
    <s v="North Tiffanytown"/>
    <s v="AL"/>
    <s v="Qatar"/>
    <n v="2"/>
    <n v="1"/>
    <x v="0"/>
    <x v="0"/>
    <n v="0.71136767552652014"/>
    <s v="Approve"/>
  </r>
  <r>
    <n v="1658"/>
    <n v="53"/>
    <s v="Female"/>
    <x v="0"/>
    <x v="2"/>
    <n v="0"/>
    <n v="658"/>
    <n v="26547"/>
    <x v="3"/>
    <x v="0"/>
    <n v="12"/>
    <s v="Excellent"/>
    <n v="0"/>
    <n v="0.50336037753368001"/>
    <n v="9.7525403554660814E-2"/>
    <n v="272206"/>
    <n v="4"/>
    <s v="Moranmouth"/>
    <s v="AL"/>
    <s v="Bouvet Island (Bouvetoya)"/>
    <n v="1"/>
    <n v="0"/>
    <x v="0"/>
    <x v="0"/>
    <n v="0.62193125047340825"/>
    <s v="Review"/>
  </r>
  <r>
    <n v="1659"/>
    <n v="30"/>
    <s v="Female"/>
    <x v="0"/>
    <x v="1"/>
    <n v="57260"/>
    <n v="668"/>
    <n v="20813"/>
    <x v="2"/>
    <x v="2"/>
    <n v="12"/>
    <s v="Poor"/>
    <n v="15574.118399913905"/>
    <n v="0.27198949353674301"/>
    <n v="0.1769331474428727"/>
    <n v="117632"/>
    <n v="1"/>
    <s v="Colontown"/>
    <s v="WV"/>
    <s v="Swaziland"/>
    <n v="0"/>
    <n v="1"/>
    <x v="0"/>
    <x v="2"/>
    <n v="0.77990541133929148"/>
    <s v="Approve"/>
  </r>
  <r>
    <n v="1660"/>
    <n v="60"/>
    <s v="Non-binary"/>
    <x v="3"/>
    <x v="0"/>
    <n v="61249"/>
    <n v="704"/>
    <n v="15114"/>
    <x v="0"/>
    <x v="1"/>
    <n v="1"/>
    <s v="Excellent"/>
    <n v="22890.879654590524"/>
    <n v="0.37373474921371003"/>
    <n v="7.2721498888536046E-2"/>
    <n v="207834"/>
    <n v="3"/>
    <s v="North John"/>
    <s v="WI"/>
    <s v="Marshall Islands"/>
    <n v="1"/>
    <n v="2"/>
    <x v="0"/>
    <x v="3"/>
    <n v="0.68622416434706879"/>
    <s v="Review"/>
  </r>
  <r>
    <n v="1661"/>
    <n v="66"/>
    <s v="Male"/>
    <x v="2"/>
    <x v="0"/>
    <n v="0"/>
    <n v="657"/>
    <n v="0"/>
    <x v="2"/>
    <x v="1"/>
    <n v="9"/>
    <s v="Good"/>
    <n v="0"/>
    <n v="0.58679090596747996"/>
    <n v="0"/>
    <n v="136263"/>
    <n v="0"/>
    <s v="North Alyssahaven"/>
    <s v="TX"/>
    <s v="North Macedonia"/>
    <n v="0"/>
    <n v="1"/>
    <x v="0"/>
    <x v="0"/>
    <n v="0.71596272820975593"/>
    <s v="Approve"/>
  </r>
  <r>
    <n v="1662"/>
    <n v="27"/>
    <s v="Non-binary"/>
    <x v="0"/>
    <x v="3"/>
    <n v="105256"/>
    <n v="684"/>
    <n v="21620"/>
    <x v="0"/>
    <x v="0"/>
    <n v="14"/>
    <s v="Poor"/>
    <n v="38131.460785004965"/>
    <n v="0.36227351205636699"/>
    <n v="0.48013502409558284"/>
    <n v="45029"/>
    <n v="3"/>
    <s v="Lake Lisa"/>
    <s v="AZ"/>
    <s v="Christmas Island"/>
    <n v="4"/>
    <n v="1"/>
    <x v="1"/>
    <x v="0"/>
    <n v="0.59929094156397333"/>
    <s v="Reject"/>
  </r>
  <r>
    <n v="1663"/>
    <n v="19"/>
    <s v="Female"/>
    <x v="0"/>
    <x v="3"/>
    <n v="23857"/>
    <n v="789"/>
    <n v="21278"/>
    <x v="1"/>
    <x v="2"/>
    <n v="6"/>
    <s v="Poor"/>
    <n v="10656.328029492117"/>
    <n v="0.446675107075161"/>
    <n v="0.1043335850388836"/>
    <n v="203942"/>
    <n v="4"/>
    <s v="Thompsonfort"/>
    <s v="MI"/>
    <s v="Malta"/>
    <n v="1"/>
    <n v="0"/>
    <x v="1"/>
    <x v="3"/>
    <n v="0.69579741753634172"/>
    <s v="Review"/>
  </r>
  <r>
    <n v="1664"/>
    <n v="29"/>
    <s v="Non-binary"/>
    <x v="3"/>
    <x v="1"/>
    <n v="105895"/>
    <n v="616"/>
    <n v="7067"/>
    <x v="0"/>
    <x v="2"/>
    <n v="5"/>
    <s v="Poor"/>
    <n v="50919.607830790417"/>
    <n v="0.48084997243298"/>
    <n v="0.12551951973286918"/>
    <n v="56302"/>
    <n v="3"/>
    <s v="Tiffanytown"/>
    <s v="RI"/>
    <s v="Slovenia"/>
    <n v="1"/>
    <n v="2"/>
    <x v="0"/>
    <x v="2"/>
    <n v="0.6044188821013099"/>
    <s v="Review"/>
  </r>
  <r>
    <n v="1665"/>
    <n v="38"/>
    <s v="Female"/>
    <x v="0"/>
    <x v="2"/>
    <n v="50066"/>
    <n v="756"/>
    <n v="16917"/>
    <x v="3"/>
    <x v="2"/>
    <n v="10"/>
    <s v="Excellent"/>
    <n v="8029.5445390777277"/>
    <n v="0.16037919025042399"/>
    <n v="9.6245640585086112E-2"/>
    <n v="175769"/>
    <n v="0"/>
    <s v="East Eric"/>
    <s v="MD"/>
    <s v="British Virgin Islands"/>
    <n v="2"/>
    <n v="2"/>
    <x v="0"/>
    <x v="0"/>
    <n v="0.76863711480785557"/>
    <s v="Approve"/>
  </r>
  <r>
    <n v="1666"/>
    <n v="52"/>
    <s v="Male"/>
    <x v="3"/>
    <x v="3"/>
    <n v="33829"/>
    <n v="686"/>
    <n v="19232"/>
    <x v="3"/>
    <x v="0"/>
    <n v="17"/>
    <s v="Excellent"/>
    <n v="17237.760872060877"/>
    <n v="0.50955573242073005"/>
    <n v="0.20572944524079501"/>
    <n v="93482"/>
    <n v="4"/>
    <s v="Michelefort"/>
    <s v="MA"/>
    <s v="Wallis and Futuna"/>
    <n v="1"/>
    <n v="1"/>
    <x v="1"/>
    <x v="0"/>
    <n v="0.61087628011451089"/>
    <s v="Review"/>
  </r>
  <r>
    <n v="1667"/>
    <n v="34"/>
    <s v="Non-binary"/>
    <x v="2"/>
    <x v="0"/>
    <n v="47677"/>
    <n v="781"/>
    <n v="25432"/>
    <x v="1"/>
    <x v="1"/>
    <n v="0"/>
    <s v="Fair"/>
    <n v="19388.342862372363"/>
    <n v="0.40666029453137498"/>
    <n v="0.14647997650053854"/>
    <n v="173621"/>
    <n v="4"/>
    <s v="Port Jeremy"/>
    <s v="NM"/>
    <s v="Guernsey"/>
    <n v="3"/>
    <n v="0"/>
    <x v="2"/>
    <x v="0"/>
    <n v="0.69581702745159102"/>
    <s v="Review"/>
  </r>
  <r>
    <n v="1668"/>
    <n v="64"/>
    <s v="Non-binary"/>
    <x v="1"/>
    <x v="1"/>
    <n v="0"/>
    <n v="0"/>
    <n v="24158"/>
    <x v="2"/>
    <x v="0"/>
    <n v="16"/>
    <s v="Fair"/>
    <n v="0"/>
    <n v="0.51625498103342804"/>
    <n v="1.2045873846920967"/>
    <n v="20055"/>
    <n v="4"/>
    <s v="West Derrickmouth"/>
    <s v="GA"/>
    <s v="Haiti"/>
    <n v="1"/>
    <n v="2"/>
    <x v="1"/>
    <x v="0"/>
    <n v="0.10420602875155224"/>
    <s v="Reject"/>
  </r>
  <r>
    <n v="1669"/>
    <n v="20"/>
    <s v="Male"/>
    <x v="1"/>
    <x v="1"/>
    <n v="70216"/>
    <n v="624"/>
    <n v="40432"/>
    <x v="2"/>
    <x v="2"/>
    <n v="16"/>
    <s v="Excellent"/>
    <n v="7149.8469137880984"/>
    <n v="0.101826462825967"/>
    <n v="0.21309272210773747"/>
    <n v="189739"/>
    <n v="4"/>
    <s v="Schneidertown"/>
    <s v="HI"/>
    <s v="Holy See (Vatican City State)"/>
    <n v="0"/>
    <n v="0"/>
    <x v="0"/>
    <x v="2"/>
    <n v="0.80416685006399569"/>
    <s v="Approve"/>
  </r>
  <r>
    <n v="1670"/>
    <n v="65"/>
    <s v="Non-binary"/>
    <x v="0"/>
    <x v="2"/>
    <n v="0"/>
    <n v="787"/>
    <n v="30897"/>
    <x v="3"/>
    <x v="0"/>
    <n v="11"/>
    <s v="Excellent"/>
    <n v="0"/>
    <n v="0.47421794158458103"/>
    <n v="0.14521109351280473"/>
    <n v="212773"/>
    <n v="1"/>
    <s v="Patrickhaven"/>
    <s v="AL"/>
    <s v="Singapore"/>
    <n v="0"/>
    <n v="1"/>
    <x v="0"/>
    <x v="0"/>
    <n v="0.77847017659984252"/>
    <s v="Approve"/>
  </r>
  <r>
    <n v="1671"/>
    <n v="69"/>
    <s v="Male"/>
    <x v="0"/>
    <x v="0"/>
    <n v="110933"/>
    <n v="659"/>
    <n v="36238"/>
    <x v="0"/>
    <x v="0"/>
    <n v="11"/>
    <s v="Fair"/>
    <n v="27002.972082388547"/>
    <n v="0.24341694610610501"/>
    <n v="0.18420544310360604"/>
    <n v="196726"/>
    <n v="0"/>
    <s v="North Kiarastad"/>
    <s v="NY"/>
    <s v="Libyan Arab Jamahiriya"/>
    <n v="4"/>
    <n v="0"/>
    <x v="0"/>
    <x v="0"/>
    <n v="0.68302271643633627"/>
    <s v="Review"/>
  </r>
  <r>
    <n v="1672"/>
    <n v="27"/>
    <s v="Non-binary"/>
    <x v="2"/>
    <x v="1"/>
    <n v="0"/>
    <n v="782"/>
    <n v="0"/>
    <x v="3"/>
    <x v="0"/>
    <n v="6"/>
    <s v="Good"/>
    <n v="0"/>
    <n v="0.48489638965147402"/>
    <n v="0"/>
    <n v="235046"/>
    <n v="0"/>
    <s v="North Cindy"/>
    <s v="MP"/>
    <s v="Sri Lanka"/>
    <n v="1"/>
    <n v="2"/>
    <x v="0"/>
    <x v="0"/>
    <n v="0.70208663866011345"/>
    <s v="Approve"/>
  </r>
  <r>
    <n v="1673"/>
    <n v="64"/>
    <s v="Male"/>
    <x v="0"/>
    <x v="1"/>
    <n v="65958"/>
    <n v="754"/>
    <n v="23724"/>
    <x v="3"/>
    <x v="0"/>
    <n v="18"/>
    <s v="Poor"/>
    <n v="35709.739309905432"/>
    <n v="0.54140118423702099"/>
    <n v="0.15945155761669524"/>
    <n v="148785"/>
    <n v="4"/>
    <s v="Laurieport"/>
    <s v="NV"/>
    <s v="Qatar"/>
    <n v="2"/>
    <n v="2"/>
    <x v="1"/>
    <x v="0"/>
    <n v="0.64080044431666583"/>
    <s v="Review"/>
  </r>
  <r>
    <n v="1674"/>
    <n v="48"/>
    <s v="Male"/>
    <x v="1"/>
    <x v="0"/>
    <n v="26251"/>
    <n v="662"/>
    <n v="38618"/>
    <x v="1"/>
    <x v="2"/>
    <n v="16"/>
    <s v="Fair"/>
    <n v="5263.931867428043"/>
    <n v="0.200523098831589"/>
    <e v="#DIV/0!"/>
    <n v="0"/>
    <n v="2"/>
    <s v="Simsshire"/>
    <s v="ND"/>
    <s v="Peru"/>
    <n v="2"/>
    <n v="1"/>
    <x v="1"/>
    <x v="1"/>
    <e v="#DIV/0!"/>
    <e v="#DIV/0!"/>
  </r>
  <r>
    <n v="1675"/>
    <n v="56"/>
    <s v="Female"/>
    <x v="1"/>
    <x v="1"/>
    <n v="73121"/>
    <n v="748"/>
    <n v="0"/>
    <x v="2"/>
    <x v="0"/>
    <n v="15"/>
    <s v="Fair"/>
    <n v="36991.256158036063"/>
    <n v="0.50589100474605198"/>
    <n v="0"/>
    <n v="229819"/>
    <n v="4"/>
    <s v="South Rubenton"/>
    <s v="AL"/>
    <s v="Samoa"/>
    <n v="2"/>
    <n v="2"/>
    <x v="0"/>
    <x v="0"/>
    <n v="0.68067714302062887"/>
    <s v="Review"/>
  </r>
  <r>
    <n v="1676"/>
    <n v="29"/>
    <s v="Male"/>
    <x v="0"/>
    <x v="3"/>
    <n v="0"/>
    <n v="765"/>
    <n v="15404"/>
    <x v="1"/>
    <x v="0"/>
    <n v="17"/>
    <s v="Excellent"/>
    <n v="0"/>
    <n v="0.25820482494205299"/>
    <n v="6.1385925551034719E-2"/>
    <n v="250937"/>
    <n v="2"/>
    <s v="Sonyamouth"/>
    <s v="SD"/>
    <s v="Jamaica"/>
    <n v="1"/>
    <n v="0"/>
    <x v="2"/>
    <x v="0"/>
    <n v="0.75026136740717719"/>
    <s v="Approve"/>
  </r>
  <r>
    <n v="1677"/>
    <n v="52"/>
    <s v="Non-binary"/>
    <x v="3"/>
    <x v="3"/>
    <n v="26121"/>
    <n v="722"/>
    <n v="23946"/>
    <x v="3"/>
    <x v="2"/>
    <n v="10"/>
    <s v="Good"/>
    <n v="13522.450772618196"/>
    <n v="0.51768503398101895"/>
    <n v="8.5398515707749201E-2"/>
    <n v="280403"/>
    <n v="0"/>
    <s v="East Desireebury"/>
    <s v="NV"/>
    <s v="Guadeloupe"/>
    <n v="4"/>
    <n v="1"/>
    <x v="1"/>
    <x v="0"/>
    <n v="0.64850367555303334"/>
    <s v="Review"/>
  </r>
  <r>
    <n v="1678"/>
    <n v="69"/>
    <s v="Female"/>
    <x v="3"/>
    <x v="3"/>
    <n v="106785"/>
    <n v="759"/>
    <n v="5899"/>
    <x v="3"/>
    <x v="0"/>
    <n v="15"/>
    <s v="Fair"/>
    <n v="27374.348162600927"/>
    <n v="0.256350125603792"/>
    <n v="9.8989797288226614E-2"/>
    <n v="59592"/>
    <n v="1"/>
    <s v="Jamesport"/>
    <s v="LA"/>
    <s v="Bouvet Island (Bouvetoya)"/>
    <n v="0"/>
    <n v="1"/>
    <x v="0"/>
    <x v="3"/>
    <n v="0.84063033619455041"/>
    <s v="Approve"/>
  </r>
  <r>
    <n v="1679"/>
    <n v="27"/>
    <s v="Non-binary"/>
    <x v="2"/>
    <x v="3"/>
    <n v="108747"/>
    <n v="630"/>
    <n v="17815"/>
    <x v="1"/>
    <x v="1"/>
    <n v="14"/>
    <s v="Fair"/>
    <n v="41469.933757078637"/>
    <n v="0.38134324401664998"/>
    <n v="0.39806497743218483"/>
    <n v="44754"/>
    <n v="0"/>
    <s v="North Michelleland"/>
    <s v="PW"/>
    <s v="El Salvador"/>
    <n v="4"/>
    <n v="0"/>
    <x v="0"/>
    <x v="0"/>
    <n v="0.58598403130856802"/>
    <s v="Reject"/>
  </r>
  <r>
    <n v="1680"/>
    <n v="55"/>
    <s v="Female"/>
    <x v="0"/>
    <x v="0"/>
    <n v="117458"/>
    <n v="795"/>
    <n v="0"/>
    <x v="2"/>
    <x v="0"/>
    <n v="19"/>
    <s v="Poor"/>
    <n v="60753.151213858539"/>
    <n v="0.51723297871459195"/>
    <e v="#DIV/0!"/>
    <n v="0"/>
    <n v="2"/>
    <s v="Port Matthewport"/>
    <s v="IA"/>
    <s v="Madagascar"/>
    <n v="1"/>
    <n v="0"/>
    <x v="0"/>
    <x v="1"/>
    <e v="#DIV/0!"/>
    <e v="#DIV/0!"/>
  </r>
  <r>
    <n v="1681"/>
    <n v="52"/>
    <s v="Female"/>
    <x v="2"/>
    <x v="0"/>
    <n v="92036"/>
    <n v="665"/>
    <n v="37262"/>
    <x v="0"/>
    <x v="0"/>
    <n v="18"/>
    <s v="Poor"/>
    <n v="49835.331303685882"/>
    <n v="0.54147650162638405"/>
    <n v="0.19745222929936307"/>
    <n v="188714"/>
    <n v="0"/>
    <s v="Danielleton"/>
    <s v="NM"/>
    <s v="New Zealand"/>
    <n v="4"/>
    <n v="0"/>
    <x v="0"/>
    <x v="0"/>
    <n v="0.59362215920776773"/>
    <s v="Reject"/>
  </r>
  <r>
    <n v="1682"/>
    <n v="45"/>
    <s v="Non-binary"/>
    <x v="0"/>
    <x v="2"/>
    <n v="70697"/>
    <n v="675"/>
    <n v="41130"/>
    <x v="3"/>
    <x v="1"/>
    <n v="4"/>
    <s v="Poor"/>
    <n v="39819.220483429614"/>
    <n v="0.56323776798774505"/>
    <n v="0.14138539120749929"/>
    <n v="290907"/>
    <n v="0"/>
    <s v="South Shawnstad"/>
    <s v="AS"/>
    <s v="Slovakia (Slovak Republic)"/>
    <n v="4"/>
    <n v="1"/>
    <x v="0"/>
    <x v="0"/>
    <n v="0.60275159136217671"/>
    <s v="Review"/>
  </r>
  <r>
    <n v="1683"/>
    <n v="22"/>
    <s v="Non-binary"/>
    <x v="3"/>
    <x v="2"/>
    <n v="105404"/>
    <n v="754"/>
    <n v="0"/>
    <x v="0"/>
    <x v="2"/>
    <n v="1"/>
    <s v="Excellent"/>
    <n v="32610.724250719853"/>
    <n v="0.30938791934575399"/>
    <n v="0"/>
    <n v="151843"/>
    <n v="0"/>
    <s v="Jackshire"/>
    <s v="NJ"/>
    <s v="Turks and Caicos Islands"/>
    <n v="2"/>
    <n v="2"/>
    <x v="0"/>
    <x v="0"/>
    <n v="0.74229473530738499"/>
    <s v="Approve"/>
  </r>
  <r>
    <n v="1684"/>
    <n v="43"/>
    <s v="Female"/>
    <x v="2"/>
    <x v="2"/>
    <n v="89903"/>
    <n v="742"/>
    <n v="19031"/>
    <x v="1"/>
    <x v="0"/>
    <n v="4"/>
    <s v="Poor"/>
    <n v="37811.4212128453"/>
    <n v="0.42058019435219401"/>
    <n v="0.34916703361221196"/>
    <n v="54504"/>
    <n v="1"/>
    <s v="Richardbury"/>
    <s v="IA"/>
    <s v="India"/>
    <n v="3"/>
    <n v="2"/>
    <x v="0"/>
    <x v="0"/>
    <n v="0.63377031274967721"/>
    <s v="Review"/>
  </r>
  <r>
    <n v="1685"/>
    <n v="38"/>
    <s v="Male"/>
    <x v="2"/>
    <x v="1"/>
    <n v="107099"/>
    <n v="741"/>
    <n v="29714"/>
    <x v="0"/>
    <x v="2"/>
    <n v="11"/>
    <s v="Fair"/>
    <n v="58740.789339277268"/>
    <n v="0.54847187498741601"/>
    <e v="#DIV/0!"/>
    <n v="0"/>
    <n v="0"/>
    <s v="East Andrew"/>
    <s v="GU"/>
    <s v="Monaco"/>
    <n v="4"/>
    <n v="0"/>
    <x v="0"/>
    <x v="1"/>
    <e v="#DIV/0!"/>
    <e v="#DIV/0!"/>
  </r>
  <r>
    <n v="1686"/>
    <n v="63"/>
    <s v="Male"/>
    <x v="0"/>
    <x v="2"/>
    <n v="38895"/>
    <n v="615"/>
    <n v="47323"/>
    <x v="0"/>
    <x v="1"/>
    <n v="8"/>
    <s v="Fair"/>
    <n v="5849.5857698892178"/>
    <n v="0.15039428640928701"/>
    <n v="0.35908428688499711"/>
    <n v="131788"/>
    <n v="4"/>
    <s v="New Sergio"/>
    <s v="MT"/>
    <s v="Poland"/>
    <n v="0"/>
    <n v="0"/>
    <x v="0"/>
    <x v="2"/>
    <n v="0.7563981900335478"/>
    <s v="Approve"/>
  </r>
  <r>
    <n v="1687"/>
    <n v="28"/>
    <s v="Non-binary"/>
    <x v="1"/>
    <x v="0"/>
    <n v="21659"/>
    <n v="793"/>
    <n v="23862"/>
    <x v="3"/>
    <x v="2"/>
    <n v="6"/>
    <s v="Good"/>
    <n v="11533.32239699114"/>
    <n v="0.53249560907664895"/>
    <e v="#DIV/0!"/>
    <n v="0"/>
    <n v="4"/>
    <s v="Shawshire"/>
    <s v="OR"/>
    <s v="Namibia"/>
    <n v="4"/>
    <n v="0"/>
    <x v="0"/>
    <x v="1"/>
    <e v="#DIV/0!"/>
    <e v="#DIV/0!"/>
  </r>
  <r>
    <n v="1688"/>
    <n v="43"/>
    <s v="Female"/>
    <x v="0"/>
    <x v="3"/>
    <n v="60000"/>
    <n v="687"/>
    <n v="26375"/>
    <x v="2"/>
    <x v="2"/>
    <n v="17"/>
    <s v="Poor"/>
    <n v="27169.596349836182"/>
    <n v="0.45282660583060302"/>
    <n v="0.13762999838235832"/>
    <n v="191637"/>
    <n v="0"/>
    <s v="Kaylaville"/>
    <s v="AZ"/>
    <s v="Isle of Man"/>
    <n v="3"/>
    <n v="0"/>
    <x v="0"/>
    <x v="0"/>
    <n v="0.64195935190768072"/>
    <s v="Review"/>
  </r>
  <r>
    <n v="1689"/>
    <n v="65"/>
    <s v="Non-binary"/>
    <x v="1"/>
    <x v="0"/>
    <n v="114463"/>
    <n v="701"/>
    <n v="31465"/>
    <x v="0"/>
    <x v="2"/>
    <n v="14"/>
    <s v="Good"/>
    <n v="38090.28170343065"/>
    <n v="0.332773749625911"/>
    <n v="0.35079211121888132"/>
    <n v="89697"/>
    <n v="4"/>
    <s v="Jeffberg"/>
    <s v="PW"/>
    <s v="Azerbaijan"/>
    <n v="3"/>
    <n v="0"/>
    <x v="0"/>
    <x v="0"/>
    <n v="0.64156500842400599"/>
    <s v="Review"/>
  </r>
  <r>
    <n v="1690"/>
    <n v="40"/>
    <s v="Non-binary"/>
    <x v="2"/>
    <x v="0"/>
    <n v="67427"/>
    <n v="653"/>
    <n v="11099"/>
    <x v="1"/>
    <x v="2"/>
    <n v="3"/>
    <s v="Good"/>
    <n v="33076.105334811917"/>
    <n v="0.49054689271081198"/>
    <n v="0.2161398999045783"/>
    <n v="51351"/>
    <n v="3"/>
    <s v="New Timothybury"/>
    <s v="NM"/>
    <s v="Taiwan"/>
    <n v="1"/>
    <n v="2"/>
    <x v="0"/>
    <x v="2"/>
    <n v="0.59983017442806297"/>
    <s v="Reject"/>
  </r>
  <r>
    <n v="1691"/>
    <n v="40"/>
    <s v="Male"/>
    <x v="0"/>
    <x v="0"/>
    <n v="43814"/>
    <n v="695"/>
    <n v="10582"/>
    <x v="1"/>
    <x v="1"/>
    <n v="7"/>
    <s v="Good"/>
    <n v="22498.882037257328"/>
    <n v="0.51350897058605305"/>
    <n v="4.7948308986116649E-2"/>
    <n v="220696"/>
    <n v="1"/>
    <s v="Holtbury"/>
    <s v="TX"/>
    <s v="Montserrat"/>
    <n v="2"/>
    <n v="0"/>
    <x v="2"/>
    <x v="0"/>
    <n v="0.64524653591584968"/>
    <s v="Review"/>
  </r>
  <r>
    <n v="1692"/>
    <n v="44"/>
    <s v="Male"/>
    <x v="0"/>
    <x v="1"/>
    <n v="119667"/>
    <n v="641"/>
    <n v="6183"/>
    <x v="1"/>
    <x v="0"/>
    <n v="1"/>
    <s v="Fair"/>
    <n v="35901.680172170491"/>
    <n v="0.30001320474458698"/>
    <n v="2.7308864449450111E-2"/>
    <n v="226410"/>
    <n v="4"/>
    <s v="Kimmouth"/>
    <s v="SD"/>
    <s v="Costa Rica"/>
    <n v="4"/>
    <n v="1"/>
    <x v="1"/>
    <x v="0"/>
    <n v="0.68942315457562287"/>
    <s v="Review"/>
  </r>
  <r>
    <n v="1693"/>
    <n v="62"/>
    <s v="Female"/>
    <x v="1"/>
    <x v="0"/>
    <n v="21922"/>
    <n v="665"/>
    <n v="27148"/>
    <x v="3"/>
    <x v="1"/>
    <n v="5"/>
    <s v="Good"/>
    <n v="7701.0572222214641"/>
    <n v="0.35129355087225"/>
    <n v="9.3678722148799687E-2"/>
    <n v="289799"/>
    <n v="2"/>
    <s v="West Carlton"/>
    <s v="AZ"/>
    <s v="Swaziland"/>
    <n v="0"/>
    <n v="1"/>
    <x v="0"/>
    <x v="2"/>
    <n v="0.77143174586412055"/>
    <s v="Approve"/>
  </r>
  <r>
    <n v="1694"/>
    <n v="33"/>
    <s v="Female"/>
    <x v="2"/>
    <x v="0"/>
    <n v="58400"/>
    <n v="703"/>
    <n v="33398"/>
    <x v="2"/>
    <x v="1"/>
    <n v="11"/>
    <s v="Poor"/>
    <n v="8801.4240468328189"/>
    <n v="0.15070931587042499"/>
    <e v="#DIV/0!"/>
    <n v="0"/>
    <n v="0"/>
    <s v="South Craigbury"/>
    <s v="NC"/>
    <s v="Jamaica"/>
    <n v="3"/>
    <n v="1"/>
    <x v="0"/>
    <x v="1"/>
    <e v="#DIV/0!"/>
    <e v="#DIV/0!"/>
  </r>
  <r>
    <n v="1695"/>
    <n v="67"/>
    <s v="Female"/>
    <x v="1"/>
    <x v="1"/>
    <n v="27903"/>
    <n v="725"/>
    <n v="21897"/>
    <x v="0"/>
    <x v="0"/>
    <n v="3"/>
    <s v="Fair"/>
    <n v="5939.1773470514227"/>
    <n v="0.21285085284920699"/>
    <n v="0.93978540772532193"/>
    <n v="23300"/>
    <n v="3"/>
    <s v="Lake Robert"/>
    <s v="IL"/>
    <s v="Cyprus"/>
    <n v="0"/>
    <n v="0"/>
    <x v="0"/>
    <x v="0"/>
    <n v="0.67040988482239583"/>
    <s v="Review"/>
  </r>
  <r>
    <n v="1696"/>
    <n v="68"/>
    <s v="Non-binary"/>
    <x v="1"/>
    <x v="1"/>
    <n v="94258"/>
    <n v="620"/>
    <n v="29538"/>
    <x v="3"/>
    <x v="0"/>
    <n v="18"/>
    <s v="Excellent"/>
    <n v="32929.400181573707"/>
    <n v="0.34935390292148899"/>
    <n v="0.14473593947530894"/>
    <n v="204082"/>
    <n v="3"/>
    <s v="Harrellberg"/>
    <s v="IL"/>
    <s v="Thailand"/>
    <n v="0"/>
    <n v="0"/>
    <x v="0"/>
    <x v="2"/>
    <n v="0.74180219678404702"/>
    <s v="Approve"/>
  </r>
  <r>
    <n v="1697"/>
    <n v="21"/>
    <s v="Female"/>
    <x v="3"/>
    <x v="3"/>
    <n v="26678"/>
    <n v="749"/>
    <n v="6915"/>
    <x v="3"/>
    <x v="2"/>
    <n v="8"/>
    <s v="Good"/>
    <n v="10326.612630956302"/>
    <n v="0.38708346318900599"/>
    <n v="4.5879472668042279E-2"/>
    <n v="150721"/>
    <n v="1"/>
    <s v="Davidborough"/>
    <s v="CT"/>
    <s v="New Caledonia"/>
    <n v="4"/>
    <n v="2"/>
    <x v="0"/>
    <x v="0"/>
    <n v="0.70758795539857866"/>
    <s v="Approve"/>
  </r>
  <r>
    <n v="1698"/>
    <n v="26"/>
    <s v="Non-binary"/>
    <x v="3"/>
    <x v="2"/>
    <n v="0"/>
    <n v="785"/>
    <n v="39567"/>
    <x v="0"/>
    <x v="1"/>
    <n v="0"/>
    <s v="Excellent"/>
    <n v="0"/>
    <n v="0.36196048433637001"/>
    <n v="0.52012567041749924"/>
    <n v="76072"/>
    <n v="3"/>
    <s v="New Carlaland"/>
    <s v="NJ"/>
    <s v="British Indian Ocean Territory (Chagos Archipelago)"/>
    <n v="4"/>
    <n v="1"/>
    <x v="2"/>
    <x v="0"/>
    <n v="0.63627560950447803"/>
    <s v="Review"/>
  </r>
  <r>
    <n v="1699"/>
    <n v="40"/>
    <s v="Male"/>
    <x v="3"/>
    <x v="0"/>
    <n v="117481"/>
    <n v="699"/>
    <n v="35825"/>
    <x v="1"/>
    <x v="1"/>
    <n v="13"/>
    <s v="Excellent"/>
    <n v="34001.903313392089"/>
    <n v="0.28942470112947699"/>
    <n v="0.50796869239713016"/>
    <n v="70526"/>
    <n v="0"/>
    <s v="Herringhaven"/>
    <s v="AZ"/>
    <s v="Guatemala"/>
    <n v="3"/>
    <n v="2"/>
    <x v="1"/>
    <x v="0"/>
    <n v="0.62224551784839754"/>
    <s v="Review"/>
  </r>
  <r>
    <n v="1700"/>
    <n v="30"/>
    <s v="Female"/>
    <x v="3"/>
    <x v="1"/>
    <n v="78742"/>
    <n v="0"/>
    <n v="0"/>
    <x v="0"/>
    <x v="0"/>
    <n v="16"/>
    <s v="Poor"/>
    <n v="9045.0438406441481"/>
    <n v="0.11486936883295"/>
    <n v="0"/>
    <n v="71425"/>
    <n v="1"/>
    <s v="Bobbyton"/>
    <s v="WI"/>
    <s v="Singapore"/>
    <n v="4"/>
    <n v="2"/>
    <x v="1"/>
    <x v="0"/>
    <n v="0.46553918935011501"/>
    <s v="Reject"/>
  </r>
  <r>
    <n v="1701"/>
    <n v="23"/>
    <s v="Non-binary"/>
    <x v="3"/>
    <x v="3"/>
    <n v="94745"/>
    <n v="604"/>
    <n v="16261"/>
    <x v="1"/>
    <x v="0"/>
    <n v="16"/>
    <s v="Fair"/>
    <n v="22990.88862304567"/>
    <n v="0.242660706349102"/>
    <n v="0.33308752739712"/>
    <n v="48819"/>
    <n v="3"/>
    <s v="Prestonstad"/>
    <s v="MD"/>
    <s v="Tajikistan"/>
    <n v="1"/>
    <n v="2"/>
    <x v="1"/>
    <x v="2"/>
    <n v="0.62902872706028989"/>
    <s v="Review"/>
  </r>
  <r>
    <n v="1702"/>
    <n v="66"/>
    <s v="Male"/>
    <x v="2"/>
    <x v="2"/>
    <n v="81902"/>
    <n v="676"/>
    <n v="43617"/>
    <x v="3"/>
    <x v="0"/>
    <n v="16"/>
    <s v="Fair"/>
    <n v="11237.553777171974"/>
    <n v="0.137207318223877"/>
    <n v="0.32176844652315684"/>
    <n v="135554"/>
    <n v="0"/>
    <s v="New Lauren"/>
    <s v="MD"/>
    <s v="Iraq"/>
    <n v="4"/>
    <n v="2"/>
    <x v="0"/>
    <x v="0"/>
    <n v="0.69492855967264999"/>
    <s v="Review"/>
  </r>
  <r>
    <n v="1703"/>
    <n v="37"/>
    <s v="Non-binary"/>
    <x v="1"/>
    <x v="1"/>
    <n v="37716"/>
    <n v="705"/>
    <n v="0"/>
    <x v="1"/>
    <x v="0"/>
    <n v="2"/>
    <s v="Excellent"/>
    <n v="3854.9321111470304"/>
    <n v="0.102209463122999"/>
    <n v="0"/>
    <n v="269347"/>
    <n v="4"/>
    <s v="West Amy"/>
    <s v="TX"/>
    <s v="Fiji"/>
    <n v="3"/>
    <n v="2"/>
    <x v="0"/>
    <x v="0"/>
    <n v="0.78267049439643355"/>
    <s v="Approve"/>
  </r>
  <r>
    <n v="1704"/>
    <n v="69"/>
    <s v="Male"/>
    <x v="1"/>
    <x v="2"/>
    <n v="49063"/>
    <n v="736"/>
    <n v="21781"/>
    <x v="1"/>
    <x v="1"/>
    <n v="17"/>
    <s v="Good"/>
    <n v="8759.0776372918335"/>
    <n v="0.17852715156618701"/>
    <n v="0.61802343727832476"/>
    <n v="35243"/>
    <n v="3"/>
    <s v="Chaneyburgh"/>
    <s v="CO"/>
    <s v="Turkmenistan"/>
    <n v="3"/>
    <n v="2"/>
    <x v="1"/>
    <x v="0"/>
    <n v="0.64994827818559009"/>
    <s v="Review"/>
  </r>
  <r>
    <n v="1705"/>
    <n v="21"/>
    <s v="Male"/>
    <x v="3"/>
    <x v="0"/>
    <n v="92454"/>
    <n v="796"/>
    <n v="14252"/>
    <x v="1"/>
    <x v="2"/>
    <n v="15"/>
    <s v="Fair"/>
    <n v="55209.197448818421"/>
    <n v="0.59715315128408097"/>
    <n v="5.7591517252805424E-2"/>
    <n v="247467"/>
    <n v="0"/>
    <s v="Hallville"/>
    <s v="OK"/>
    <s v="American Samoa"/>
    <n v="0"/>
    <n v="1"/>
    <x v="1"/>
    <x v="0"/>
    <n v="0.76311352894199247"/>
    <s v="Approve"/>
  </r>
  <r>
    <n v="1706"/>
    <n v="49"/>
    <s v="Female"/>
    <x v="1"/>
    <x v="3"/>
    <n v="0"/>
    <n v="659"/>
    <n v="47088"/>
    <x v="0"/>
    <x v="0"/>
    <n v="14"/>
    <s v="Fair"/>
    <n v="0"/>
    <n v="0.13718120423340299"/>
    <n v="0.44820102798400913"/>
    <n v="105060"/>
    <n v="1"/>
    <s v="Padillastad"/>
    <s v="GA"/>
    <s v="Philippines"/>
    <n v="0"/>
    <n v="1"/>
    <x v="1"/>
    <x v="0"/>
    <n v="0.76209432202206628"/>
    <s v="Approve"/>
  </r>
  <r>
    <n v="1707"/>
    <n v="21"/>
    <s v="Male"/>
    <x v="0"/>
    <x v="2"/>
    <n v="54261"/>
    <n v="704"/>
    <n v="47627"/>
    <x v="0"/>
    <x v="2"/>
    <n v="14"/>
    <s v="Good"/>
    <n v="17592.946070604539"/>
    <n v="0.32422819466291702"/>
    <n v="0.45294341417023298"/>
    <n v="105150"/>
    <n v="2"/>
    <s v="Sanchezview"/>
    <s v="NY"/>
    <s v="Korea"/>
    <n v="1"/>
    <n v="2"/>
    <x v="1"/>
    <x v="3"/>
    <n v="0.62503174765596725"/>
    <s v="Review"/>
  </r>
  <r>
    <n v="1708"/>
    <n v="45"/>
    <s v="Male"/>
    <x v="2"/>
    <x v="3"/>
    <n v="30304"/>
    <n v="628"/>
    <n v="9753"/>
    <x v="3"/>
    <x v="1"/>
    <n v="5"/>
    <s v="Good"/>
    <n v="10455.936254825467"/>
    <n v="0.34503485529387101"/>
    <n v="5.7995575852718709E-2"/>
    <n v="168168"/>
    <n v="4"/>
    <s v="Jacobsonton"/>
    <s v="AR"/>
    <s v="Ecuador"/>
    <n v="2"/>
    <n v="2"/>
    <x v="0"/>
    <x v="2"/>
    <n v="0.66400153935240613"/>
    <s v="Review"/>
  </r>
  <r>
    <n v="1709"/>
    <n v="50"/>
    <s v="Female"/>
    <x v="2"/>
    <x v="3"/>
    <n v="70767"/>
    <n v="0"/>
    <n v="28820"/>
    <x v="1"/>
    <x v="1"/>
    <n v="12"/>
    <s v="Excellent"/>
    <n v="13887.006856355238"/>
    <n v="0.19623563039771699"/>
    <n v="0.10216597539792265"/>
    <n v="282090"/>
    <n v="3"/>
    <s v="Wareberg"/>
    <s v="CT"/>
    <s v="Trinidad and Tobago"/>
    <n v="4"/>
    <n v="0"/>
    <x v="1"/>
    <x v="0"/>
    <n v="0.42069611580110039"/>
    <s v="Reject"/>
  </r>
  <r>
    <n v="1710"/>
    <n v="19"/>
    <s v="Non-binary"/>
    <x v="3"/>
    <x v="1"/>
    <n v="111006"/>
    <n v="0"/>
    <n v="48133"/>
    <x v="3"/>
    <x v="0"/>
    <n v="19"/>
    <s v="Good"/>
    <n v="65575.073167731578"/>
    <n v="0.59073449334028405"/>
    <n v="0.44845384837558583"/>
    <n v="107331"/>
    <n v="0"/>
    <s v="Bondton"/>
    <s v="SC"/>
    <s v="Netherlands Antilles"/>
    <n v="3"/>
    <n v="0"/>
    <x v="0"/>
    <x v="0"/>
    <n v="0.23308888232279762"/>
    <s v="Reject"/>
  </r>
  <r>
    <n v="1711"/>
    <n v="55"/>
    <s v="Female"/>
    <x v="3"/>
    <x v="0"/>
    <n v="77198"/>
    <n v="0"/>
    <n v="43455"/>
    <x v="2"/>
    <x v="1"/>
    <n v="9"/>
    <s v="Excellent"/>
    <n v="14748.374718096231"/>
    <n v="0.19104607267152299"/>
    <n v="0.15440619969939559"/>
    <n v="281433"/>
    <n v="2"/>
    <s v="Lake Bryanstad"/>
    <s v="NV"/>
    <s v="Guernsey"/>
    <n v="2"/>
    <n v="2"/>
    <x v="1"/>
    <x v="2"/>
    <n v="0.41180493825866399"/>
    <s v="Reject"/>
  </r>
  <r>
    <n v="1712"/>
    <n v="20"/>
    <s v="Female"/>
    <x v="3"/>
    <x v="0"/>
    <n v="54312"/>
    <n v="0"/>
    <n v="18894"/>
    <x v="0"/>
    <x v="2"/>
    <n v="6"/>
    <s v="Good"/>
    <n v="17577.908035735807"/>
    <n v="0.32364685586492498"/>
    <n v="6.647082622385618E-2"/>
    <n v="284245"/>
    <n v="4"/>
    <s v="Elizabethmouth"/>
    <s v="NJ"/>
    <s v="Argentina"/>
    <n v="4"/>
    <n v="0"/>
    <x v="0"/>
    <x v="0"/>
    <n v="0.38961177799575131"/>
    <s v="Reject"/>
  </r>
  <r>
    <n v="1713"/>
    <n v="33"/>
    <s v="Non-binary"/>
    <x v="1"/>
    <x v="1"/>
    <n v="83128"/>
    <n v="795"/>
    <n v="15535"/>
    <x v="0"/>
    <x v="1"/>
    <n v="11"/>
    <s v="Fair"/>
    <n v="30352.278264168403"/>
    <n v="0.36512701212790399"/>
    <e v="#DIV/0!"/>
    <n v="0"/>
    <n v="0"/>
    <s v="Sharonton"/>
    <s v="GA"/>
    <s v="Christmas Island"/>
    <n v="1"/>
    <n v="2"/>
    <x v="1"/>
    <x v="1"/>
    <e v="#DIV/0!"/>
    <e v="#DIV/0!"/>
  </r>
  <r>
    <n v="1714"/>
    <n v="31"/>
    <s v="Male"/>
    <x v="0"/>
    <x v="1"/>
    <n v="0"/>
    <n v="650"/>
    <n v="13983"/>
    <x v="0"/>
    <x v="0"/>
    <n v="0"/>
    <s v="Fair"/>
    <n v="0"/>
    <n v="0.516635324595625"/>
    <n v="7.8358083496777808E-2"/>
    <n v="178450"/>
    <n v="1"/>
    <s v="South Joshuashire"/>
    <s v="TN"/>
    <s v="Dominican Republic"/>
    <n v="0"/>
    <n v="1"/>
    <x v="0"/>
    <x v="0"/>
    <n v="0.71822667481084579"/>
    <s v="Approve"/>
  </r>
  <r>
    <n v="1715"/>
    <n v="20"/>
    <s v="Female"/>
    <x v="2"/>
    <x v="0"/>
    <n v="106223"/>
    <n v="762"/>
    <n v="44724"/>
    <x v="1"/>
    <x v="2"/>
    <n v="10"/>
    <s v="Excellent"/>
    <n v="25901.010041066027"/>
    <n v="0.243836175226326"/>
    <n v="0.38456048633264256"/>
    <n v="116299"/>
    <n v="2"/>
    <s v="Port Nicole"/>
    <s v="IL"/>
    <s v="Guam"/>
    <n v="0"/>
    <n v="2"/>
    <x v="2"/>
    <x v="3"/>
    <n v="0.78860371683224029"/>
    <s v="Approve"/>
  </r>
  <r>
    <n v="1716"/>
    <n v="68"/>
    <s v="Male"/>
    <x v="0"/>
    <x v="3"/>
    <n v="90229"/>
    <n v="659"/>
    <n v="26048"/>
    <x v="3"/>
    <x v="1"/>
    <n v="16"/>
    <s v="Poor"/>
    <n v="21551.411310632877"/>
    <n v="0.23885237906474499"/>
    <n v="0.93738304304016118"/>
    <n v="27788"/>
    <n v="2"/>
    <s v="Port Sarah"/>
    <s v="AZ"/>
    <s v="Svalbard &amp; Jan Mayen Islands"/>
    <n v="0"/>
    <n v="1"/>
    <x v="0"/>
    <x v="2"/>
    <n v="0.6337565665614332"/>
    <s v="Review"/>
  </r>
  <r>
    <n v="1717"/>
    <n v="43"/>
    <s v="Male"/>
    <x v="1"/>
    <x v="0"/>
    <n v="0"/>
    <n v="780"/>
    <n v="34317"/>
    <x v="2"/>
    <x v="2"/>
    <n v="2"/>
    <s v="Fair"/>
    <n v="0"/>
    <n v="0.24943601508927901"/>
    <n v="0.18663932821371854"/>
    <n v="183868"/>
    <n v="4"/>
    <s v="New Monicaton"/>
    <s v="WA"/>
    <s v="Guadeloupe"/>
    <n v="2"/>
    <n v="2"/>
    <x v="1"/>
    <x v="0"/>
    <n v="0.73450799649713927"/>
    <s v="Approve"/>
  </r>
  <r>
    <n v="1718"/>
    <n v="26"/>
    <s v="Female"/>
    <x v="3"/>
    <x v="3"/>
    <n v="25131"/>
    <n v="750"/>
    <n v="29993"/>
    <x v="0"/>
    <x v="1"/>
    <n v="8"/>
    <s v="Excellent"/>
    <n v="13693.545745624277"/>
    <n v="0.54488662391565301"/>
    <n v="0.11975691657782622"/>
    <n v="250449"/>
    <n v="1"/>
    <s v="East Marialand"/>
    <s v="LA"/>
    <s v="Qatar"/>
    <n v="0"/>
    <n v="1"/>
    <x v="0"/>
    <x v="0"/>
    <n v="0.74591596284307216"/>
    <s v="Approve"/>
  </r>
  <r>
    <n v="1719"/>
    <n v="59"/>
    <s v="Female"/>
    <x v="3"/>
    <x v="1"/>
    <n v="35175"/>
    <n v="670"/>
    <n v="29007"/>
    <x v="0"/>
    <x v="1"/>
    <n v="0"/>
    <s v="Poor"/>
    <n v="7454.0478698796987"/>
    <n v="0.211913230131619"/>
    <e v="#DIV/0!"/>
    <n v="0"/>
    <n v="0"/>
    <s v="Edwardburgh"/>
    <s v="DC"/>
    <s v="Sierra Leone"/>
    <n v="1"/>
    <n v="2"/>
    <x v="2"/>
    <x v="1"/>
    <e v="#DIV/0!"/>
    <e v="#DIV/0!"/>
  </r>
  <r>
    <n v="1720"/>
    <n v="36"/>
    <s v="Non-binary"/>
    <x v="0"/>
    <x v="0"/>
    <n v="62077"/>
    <n v="673"/>
    <n v="5207"/>
    <x v="1"/>
    <x v="2"/>
    <n v="6"/>
    <s v="Poor"/>
    <n v="9065.6265705094138"/>
    <n v="0.14603841310806601"/>
    <n v="2.2767121251207879E-2"/>
    <n v="228707"/>
    <n v="1"/>
    <s v="Nicholasberg"/>
    <s v="HI"/>
    <s v="Somalia"/>
    <n v="1"/>
    <n v="1"/>
    <x v="1"/>
    <x v="3"/>
    <n v="0.75074616292844976"/>
    <s v="Approve"/>
  </r>
  <r>
    <n v="1721"/>
    <n v="56"/>
    <s v="Male"/>
    <x v="2"/>
    <x v="2"/>
    <n v="0"/>
    <n v="777"/>
    <n v="17680"/>
    <x v="2"/>
    <x v="2"/>
    <n v="13"/>
    <s v="Poor"/>
    <n v="0"/>
    <n v="0.52237071995364204"/>
    <n v="0.10842568118679513"/>
    <n v="163061"/>
    <n v="1"/>
    <s v="Courtneychester"/>
    <s v="TN"/>
    <s v="Colombia"/>
    <n v="0"/>
    <n v="0"/>
    <x v="1"/>
    <x v="0"/>
    <n v="0.76693698110988162"/>
    <s v="Approve"/>
  </r>
  <r>
    <n v="1722"/>
    <n v="36"/>
    <s v="Female"/>
    <x v="3"/>
    <x v="1"/>
    <n v="77645"/>
    <n v="721"/>
    <n v="27299"/>
    <x v="1"/>
    <x v="0"/>
    <n v="1"/>
    <s v="Excellent"/>
    <n v="44228.721579931087"/>
    <n v="0.56962742713543801"/>
    <n v="9.7269235428677298E-2"/>
    <n v="280654"/>
    <n v="3"/>
    <s v="South Luiston"/>
    <s v="IA"/>
    <s v="Dominica"/>
    <n v="0"/>
    <n v="1"/>
    <x v="0"/>
    <x v="0"/>
    <n v="0.73010236921807758"/>
    <s v="Approve"/>
  </r>
  <r>
    <n v="1723"/>
    <n v="34"/>
    <s v="Non-binary"/>
    <x v="0"/>
    <x v="0"/>
    <n v="66475"/>
    <n v="710"/>
    <n v="8185"/>
    <x v="1"/>
    <x v="2"/>
    <n v="16"/>
    <s v="Good"/>
    <n v="6804.0872405052542"/>
    <n v="0.10235558090267401"/>
    <n v="0.11419124417533971"/>
    <n v="71678"/>
    <n v="1"/>
    <s v="Trevorland"/>
    <s v="AR"/>
    <s v="Switzerland"/>
    <n v="4"/>
    <n v="0"/>
    <x v="1"/>
    <x v="0"/>
    <n v="0.76201063244968548"/>
    <s v="Approve"/>
  </r>
  <r>
    <n v="1724"/>
    <n v="54"/>
    <s v="Female"/>
    <x v="3"/>
    <x v="2"/>
    <n v="41331"/>
    <n v="720"/>
    <n v="33149"/>
    <x v="1"/>
    <x v="0"/>
    <n v="10"/>
    <s v="Good"/>
    <n v="16059.200774292867"/>
    <n v="0.38855098532077298"/>
    <n v="0.12057777228118929"/>
    <n v="274918"/>
    <n v="2"/>
    <s v="East Timothyland"/>
    <s v="MI"/>
    <s v="Lithuania"/>
    <n v="3"/>
    <n v="1"/>
    <x v="0"/>
    <x v="0"/>
    <n v="0.67931914994753029"/>
    <s v="Review"/>
  </r>
  <r>
    <n v="1725"/>
    <n v="23"/>
    <s v="Female"/>
    <x v="3"/>
    <x v="3"/>
    <n v="30282"/>
    <n v="657"/>
    <n v="47171"/>
    <x v="2"/>
    <x v="1"/>
    <n v="14"/>
    <s v="Poor"/>
    <n v="10259.207883189642"/>
    <n v="0.33878897969716798"/>
    <n v="0.1767306460254244"/>
    <n v="266909"/>
    <n v="4"/>
    <s v="North Katie"/>
    <s v="CT"/>
    <s v="Lebanon"/>
    <n v="0"/>
    <n v="1"/>
    <x v="1"/>
    <x v="2"/>
    <n v="0.75501717688576464"/>
    <s v="Approve"/>
  </r>
  <r>
    <n v="1726"/>
    <n v="37"/>
    <s v="Female"/>
    <x v="0"/>
    <x v="0"/>
    <n v="89838"/>
    <n v="660"/>
    <n v="36652"/>
    <x v="1"/>
    <x v="1"/>
    <n v="7"/>
    <s v="Poor"/>
    <n v="31953.463529307443"/>
    <n v="0.35567870532856299"/>
    <n v="0.25393350284403859"/>
    <n v="144337"/>
    <n v="0"/>
    <s v="Mcfarlandside"/>
    <s v="LA"/>
    <s v="Western Sahara"/>
    <n v="4"/>
    <n v="2"/>
    <x v="0"/>
    <x v="0"/>
    <n v="0.6358430211659567"/>
    <s v="Review"/>
  </r>
  <r>
    <n v="1727"/>
    <n v="22"/>
    <s v="Female"/>
    <x v="2"/>
    <x v="1"/>
    <n v="59128"/>
    <n v="619"/>
    <n v="45890"/>
    <x v="3"/>
    <x v="0"/>
    <n v="7"/>
    <s v="Fair"/>
    <n v="20699.487833304032"/>
    <n v="0.350079282798404"/>
    <n v="0.22713211674858072"/>
    <n v="202041"/>
    <n v="2"/>
    <s v="Christinabury"/>
    <s v="NV"/>
    <s v="Eritrea"/>
    <n v="4"/>
    <n v="2"/>
    <x v="1"/>
    <x v="0"/>
    <n v="0.62466090292187371"/>
    <s v="Review"/>
  </r>
  <r>
    <n v="1728"/>
    <n v="48"/>
    <s v="Female"/>
    <x v="2"/>
    <x v="1"/>
    <n v="70400"/>
    <n v="713"/>
    <n v="27318"/>
    <x v="0"/>
    <x v="0"/>
    <n v="12"/>
    <s v="Poor"/>
    <n v="15417.154524918784"/>
    <n v="0.21899367222895999"/>
    <n v="0.10395530964358832"/>
    <n v="262786"/>
    <n v="2"/>
    <s v="South Cynthiachester"/>
    <s v="PA"/>
    <s v="French Southern Territories"/>
    <n v="2"/>
    <n v="0"/>
    <x v="1"/>
    <x v="0"/>
    <n v="0.73039972529148323"/>
    <s v="Approve"/>
  </r>
  <r>
    <n v="1729"/>
    <n v="26"/>
    <s v="Non-binary"/>
    <x v="2"/>
    <x v="2"/>
    <n v="47725"/>
    <n v="0"/>
    <n v="36989"/>
    <x v="1"/>
    <x v="0"/>
    <n v="2"/>
    <s v="Fair"/>
    <n v="21687.309307241863"/>
    <n v="0.45442240559961999"/>
    <n v="0.15158618598189441"/>
    <n v="244013"/>
    <n v="0"/>
    <s v="Parkershire"/>
    <s v="MP"/>
    <s v="Iraq"/>
    <n v="0"/>
    <n v="0"/>
    <x v="0"/>
    <x v="2"/>
    <n v="0.43335604112373516"/>
    <s v="Reject"/>
  </r>
  <r>
    <n v="1730"/>
    <n v="18"/>
    <s v="Male"/>
    <x v="3"/>
    <x v="1"/>
    <n v="45912"/>
    <n v="638"/>
    <n v="0"/>
    <x v="0"/>
    <x v="0"/>
    <n v="0"/>
    <s v="Excellent"/>
    <n v="24339.764281166685"/>
    <n v="0.53013949035473695"/>
    <n v="0"/>
    <n v="243030"/>
    <n v="3"/>
    <s v="New Suzanne"/>
    <s v="UT"/>
    <s v="Cameroon"/>
    <n v="4"/>
    <n v="0"/>
    <x v="0"/>
    <x v="0"/>
    <n v="0.62451370844913456"/>
    <s v="Review"/>
  </r>
  <r>
    <n v="1731"/>
    <n v="66"/>
    <s v="Non-binary"/>
    <x v="3"/>
    <x v="0"/>
    <n v="60309"/>
    <n v="688"/>
    <n v="0"/>
    <x v="3"/>
    <x v="0"/>
    <n v="1"/>
    <s v="Excellent"/>
    <n v="30742.106071035771"/>
    <n v="0.50974325674502596"/>
    <n v="0"/>
    <n v="123146"/>
    <n v="1"/>
    <s v="Woodwardside"/>
    <s v="NC"/>
    <s v="Malawi"/>
    <n v="4"/>
    <n v="0"/>
    <x v="0"/>
    <x v="0"/>
    <n v="0.65285480075427005"/>
    <s v="Review"/>
  </r>
  <r>
    <n v="1732"/>
    <n v="49"/>
    <s v="Female"/>
    <x v="3"/>
    <x v="0"/>
    <n v="65231"/>
    <n v="744"/>
    <n v="10060"/>
    <x v="3"/>
    <x v="2"/>
    <n v="10"/>
    <s v="Poor"/>
    <n v="24982.821778548183"/>
    <n v="0.38299001668758997"/>
    <n v="6.6986729169857304E-2"/>
    <n v="150179"/>
    <n v="2"/>
    <s v="South Nicholeside"/>
    <s v="NM"/>
    <s v="Niger"/>
    <n v="0"/>
    <n v="0"/>
    <x v="2"/>
    <x v="3"/>
    <n v="0.80237231582641833"/>
    <s v="Approve"/>
  </r>
  <r>
    <n v="1733"/>
    <n v="27"/>
    <s v="Non-binary"/>
    <x v="3"/>
    <x v="1"/>
    <n v="32920"/>
    <n v="733"/>
    <n v="46199"/>
    <x v="0"/>
    <x v="2"/>
    <n v="18"/>
    <s v="Good"/>
    <n v="16362.950951739393"/>
    <n v="0.49705197301760001"/>
    <n v="0.70853015152444632"/>
    <n v="65204"/>
    <n v="1"/>
    <s v="Leechester"/>
    <s v="CO"/>
    <s v="Svalbard &amp; Jan Mayen Islands"/>
    <n v="1"/>
    <n v="1"/>
    <x v="0"/>
    <x v="0"/>
    <n v="0.53495615556760845"/>
    <s v="Reject"/>
  </r>
  <r>
    <n v="1734"/>
    <n v="30"/>
    <s v="Female"/>
    <x v="0"/>
    <x v="0"/>
    <n v="107663"/>
    <n v="0"/>
    <n v="18920"/>
    <x v="1"/>
    <x v="0"/>
    <n v="11"/>
    <s v="Fair"/>
    <n v="26381.358427491592"/>
    <n v="0.245036441744068"/>
    <n v="0.16048586842194551"/>
    <n v="117892"/>
    <n v="1"/>
    <s v="North Johnville"/>
    <s v="CO"/>
    <s v="Dominica"/>
    <n v="3"/>
    <n v="0"/>
    <x v="0"/>
    <x v="0"/>
    <n v="0.39439189379239048"/>
    <s v="Reject"/>
  </r>
  <r>
    <n v="1735"/>
    <n v="61"/>
    <s v="Female"/>
    <x v="3"/>
    <x v="3"/>
    <n v="0"/>
    <n v="683"/>
    <n v="30972"/>
    <x v="2"/>
    <x v="2"/>
    <n v="0"/>
    <s v="Excellent"/>
    <n v="0"/>
    <n v="0.49812376692721699"/>
    <e v="#DIV/0!"/>
    <n v="0"/>
    <n v="1"/>
    <s v="West Dianeburgh"/>
    <s v="MA"/>
    <s v="Latvia"/>
    <n v="3"/>
    <n v="1"/>
    <x v="1"/>
    <x v="1"/>
    <e v="#DIV/0!"/>
    <e v="#DIV/0!"/>
  </r>
  <r>
    <n v="1736"/>
    <n v="57"/>
    <s v="Male"/>
    <x v="3"/>
    <x v="1"/>
    <n v="85552"/>
    <n v="678"/>
    <n v="48738"/>
    <x v="1"/>
    <x v="1"/>
    <n v="3"/>
    <s v="Poor"/>
    <n v="41613.295810951124"/>
    <n v="0.48640938623236302"/>
    <n v="0.50716448662316982"/>
    <n v="96099"/>
    <n v="0"/>
    <s v="Sharpfurt"/>
    <s v="AS"/>
    <s v="Netherlands"/>
    <n v="2"/>
    <n v="2"/>
    <x v="0"/>
    <x v="0"/>
    <n v="0.55397762013899043"/>
    <s v="Reject"/>
  </r>
  <r>
    <n v="1737"/>
    <n v="23"/>
    <s v="Non-binary"/>
    <x v="3"/>
    <x v="0"/>
    <n v="84442"/>
    <n v="708"/>
    <n v="39218"/>
    <x v="0"/>
    <x v="0"/>
    <n v="4"/>
    <s v="Good"/>
    <n v="28695.669942189263"/>
    <n v="0.33982698114906401"/>
    <n v="0.1727649976652188"/>
    <n v="227002"/>
    <n v="1"/>
    <s v="Jennifermouth"/>
    <s v="FL"/>
    <s v="Tonga"/>
    <n v="0"/>
    <n v="2"/>
    <x v="1"/>
    <x v="3"/>
    <n v="0.77816557278890364"/>
    <s v="Approve"/>
  </r>
  <r>
    <n v="1738"/>
    <n v="40"/>
    <s v="Male"/>
    <x v="1"/>
    <x v="0"/>
    <n v="118884"/>
    <n v="612"/>
    <n v="0"/>
    <x v="1"/>
    <x v="0"/>
    <n v="18"/>
    <s v="Poor"/>
    <n v="65342.506261690702"/>
    <n v="0.54963246746148098"/>
    <n v="0"/>
    <n v="171594"/>
    <n v="0"/>
    <s v="Port Jamesmouth"/>
    <s v="IL"/>
    <s v="Tonga"/>
    <n v="3"/>
    <n v="2"/>
    <x v="0"/>
    <x v="0"/>
    <n v="0.60711025976155564"/>
    <s v="Review"/>
  </r>
  <r>
    <n v="1739"/>
    <n v="50"/>
    <s v="Female"/>
    <x v="0"/>
    <x v="3"/>
    <n v="113906"/>
    <n v="0"/>
    <n v="5613"/>
    <x v="0"/>
    <x v="0"/>
    <n v="1"/>
    <s v="Excellent"/>
    <n v="53536.567804450096"/>
    <n v="0.47000656510148803"/>
    <e v="#DIV/0!"/>
    <n v="0"/>
    <n v="3"/>
    <s v="Lake Jimmy"/>
    <s v="CA"/>
    <s v="Bolivia"/>
    <n v="3"/>
    <n v="1"/>
    <x v="1"/>
    <x v="1"/>
    <e v="#DIV/0!"/>
    <e v="#DIV/0!"/>
  </r>
  <r>
    <n v="1740"/>
    <n v="68"/>
    <s v="Non-binary"/>
    <x v="0"/>
    <x v="1"/>
    <n v="43386"/>
    <n v="670"/>
    <n v="32578"/>
    <x v="0"/>
    <x v="2"/>
    <n v="15"/>
    <s v="Good"/>
    <n v="19421.29277944384"/>
    <n v="0.44763962521190798"/>
    <n v="0.3808955921898749"/>
    <n v="85530"/>
    <n v="4"/>
    <s v="New Nancy"/>
    <s v="NM"/>
    <s v="Zambia"/>
    <n v="4"/>
    <n v="0"/>
    <x v="1"/>
    <x v="0"/>
    <n v="0.58730677177623036"/>
    <s v="Reject"/>
  </r>
  <r>
    <n v="1741"/>
    <n v="44"/>
    <s v="Female"/>
    <x v="0"/>
    <x v="1"/>
    <n v="0"/>
    <n v="647"/>
    <n v="0"/>
    <x v="2"/>
    <x v="2"/>
    <n v="14"/>
    <s v="Fair"/>
    <n v="0"/>
    <n v="0.34568289504671301"/>
    <n v="0"/>
    <n v="78408"/>
    <n v="0"/>
    <s v="Andrewview"/>
    <s v="IA"/>
    <s v="Sweden"/>
    <n v="1"/>
    <n v="2"/>
    <x v="0"/>
    <x v="0"/>
    <n v="0.68385068704154173"/>
    <s v="Review"/>
  </r>
  <r>
    <n v="1742"/>
    <n v="26"/>
    <s v="Male"/>
    <x v="1"/>
    <x v="1"/>
    <n v="81895"/>
    <n v="772"/>
    <n v="26953"/>
    <x v="3"/>
    <x v="2"/>
    <n v="18"/>
    <s v="Poor"/>
    <n v="17216.686885440886"/>
    <n v="0.21022879156775001"/>
    <n v="0.23953325097979969"/>
    <n v="112523"/>
    <n v="1"/>
    <s v="New Cheyenneton"/>
    <s v="FM"/>
    <s v="United States Minor Outlying Islands"/>
    <n v="1"/>
    <n v="0"/>
    <x v="1"/>
    <x v="3"/>
    <n v="0.73213582344482619"/>
    <s v="Approve"/>
  </r>
  <r>
    <n v="1743"/>
    <n v="26"/>
    <s v="Non-binary"/>
    <x v="1"/>
    <x v="2"/>
    <n v="76973"/>
    <n v="607"/>
    <n v="14677"/>
    <x v="3"/>
    <x v="1"/>
    <n v="8"/>
    <s v="Poor"/>
    <n v="28791.567136532391"/>
    <n v="0.37404761587222002"/>
    <n v="8.0865013774104683E-2"/>
    <n v="181500"/>
    <n v="3"/>
    <s v="Annaland"/>
    <s v="LA"/>
    <s v="Norfolk Island"/>
    <n v="0"/>
    <n v="1"/>
    <x v="1"/>
    <x v="2"/>
    <n v="0.74139049026129078"/>
    <s v="Approve"/>
  </r>
  <r>
    <n v="1744"/>
    <n v="43"/>
    <s v="Non-binary"/>
    <x v="3"/>
    <x v="2"/>
    <n v="78936"/>
    <n v="696"/>
    <n v="42736"/>
    <x v="0"/>
    <x v="1"/>
    <n v="16"/>
    <s v="Excellent"/>
    <n v="16547.609993542799"/>
    <n v="0.20963324710579201"/>
    <e v="#DIV/0!"/>
    <n v="0"/>
    <n v="3"/>
    <s v="North Kimborough"/>
    <s v="NJ"/>
    <s v="China"/>
    <n v="1"/>
    <n v="1"/>
    <x v="1"/>
    <x v="1"/>
    <e v="#DIV/0!"/>
    <e v="#DIV/0!"/>
  </r>
  <r>
    <n v="1745"/>
    <n v="58"/>
    <s v="Male"/>
    <x v="2"/>
    <x v="0"/>
    <n v="42836"/>
    <n v="636"/>
    <n v="23615"/>
    <x v="2"/>
    <x v="0"/>
    <n v="6"/>
    <s v="Good"/>
    <n v="19315.602257554485"/>
    <n v="0.45091983979723799"/>
    <n v="9.5347879453470716E-2"/>
    <n v="247672"/>
    <n v="3"/>
    <s v="Timothyfurt"/>
    <s v="ID"/>
    <s v="British Indian Ocean Territory (Chagos Archipelago)"/>
    <n v="4"/>
    <n v="0"/>
    <x v="0"/>
    <x v="0"/>
    <n v="0.62832113883680107"/>
    <s v="Review"/>
  </r>
  <r>
    <n v="1746"/>
    <n v="67"/>
    <s v="Non-binary"/>
    <x v="0"/>
    <x v="2"/>
    <n v="40742"/>
    <n v="736"/>
    <n v="12831"/>
    <x v="3"/>
    <x v="0"/>
    <n v="16"/>
    <s v="Fair"/>
    <n v="4844.884864150149"/>
    <n v="0.11891622561853001"/>
    <n v="0.29075458871515975"/>
    <n v="44130"/>
    <n v="4"/>
    <s v="East Veronicamouth"/>
    <s v="NY"/>
    <s v="United States Minor Outlying Islands"/>
    <n v="1"/>
    <n v="2"/>
    <x v="0"/>
    <x v="3"/>
    <n v="0.73328532568252025"/>
    <s v="Approve"/>
  </r>
  <r>
    <n v="1747"/>
    <n v="68"/>
    <s v="Female"/>
    <x v="0"/>
    <x v="3"/>
    <n v="70022"/>
    <n v="654"/>
    <n v="38202"/>
    <x v="1"/>
    <x v="0"/>
    <n v="3"/>
    <s v="Fair"/>
    <n v="13879.585914358013"/>
    <n v="0.19821750184739101"/>
    <n v="0.20950626017999047"/>
    <n v="182343"/>
    <n v="0"/>
    <s v="Kristinside"/>
    <s v="MI"/>
    <s v="Moldova"/>
    <n v="0"/>
    <n v="0"/>
    <x v="0"/>
    <x v="2"/>
    <n v="0.78930016407645132"/>
    <s v="Approve"/>
  </r>
  <r>
    <n v="1748"/>
    <n v="62"/>
    <s v="Female"/>
    <x v="1"/>
    <x v="3"/>
    <n v="0"/>
    <n v="670"/>
    <n v="35532"/>
    <x v="3"/>
    <x v="2"/>
    <n v="3"/>
    <s v="Poor"/>
    <n v="0"/>
    <n v="0.39360768340100899"/>
    <n v="0.23967460590485057"/>
    <n v="148251"/>
    <n v="1"/>
    <s v="New Robertbury"/>
    <s v="KS"/>
    <s v="Latvia"/>
    <n v="3"/>
    <n v="2"/>
    <x v="1"/>
    <x v="0"/>
    <n v="0.63176055157650501"/>
    <s v="Review"/>
  </r>
  <r>
    <n v="1749"/>
    <n v="38"/>
    <s v="Female"/>
    <x v="2"/>
    <x v="3"/>
    <n v="106570"/>
    <n v="750"/>
    <n v="49215"/>
    <x v="2"/>
    <x v="1"/>
    <n v="18"/>
    <s v="Good"/>
    <n v="60784.692102275199"/>
    <n v="0.57037338934292203"/>
    <n v="0.18097276307515803"/>
    <n v="271947"/>
    <n v="0"/>
    <s v="Brewerbury"/>
    <s v="NE"/>
    <s v="Holy See (Vatican City State)"/>
    <n v="1"/>
    <n v="2"/>
    <x v="0"/>
    <x v="0"/>
    <n v="0.62602676391542511"/>
    <s v="Review"/>
  </r>
  <r>
    <n v="1750"/>
    <n v="39"/>
    <s v="Male"/>
    <x v="1"/>
    <x v="0"/>
    <n v="0"/>
    <n v="793"/>
    <n v="17451"/>
    <x v="3"/>
    <x v="1"/>
    <n v="18"/>
    <s v="Excellent"/>
    <n v="0"/>
    <n v="0.21850651246880201"/>
    <n v="0.1935473137837718"/>
    <n v="90164"/>
    <n v="4"/>
    <s v="Williamtown"/>
    <s v="WV"/>
    <s v="Anguilla"/>
    <n v="4"/>
    <n v="2"/>
    <x v="2"/>
    <x v="0"/>
    <n v="0.74818302794704938"/>
    <s v="Approve"/>
  </r>
  <r>
    <n v="1751"/>
    <n v="24"/>
    <s v="Non-binary"/>
    <x v="3"/>
    <x v="0"/>
    <n v="110868"/>
    <n v="696"/>
    <n v="41939"/>
    <x v="1"/>
    <x v="2"/>
    <n v="8"/>
    <s v="Fair"/>
    <n v="51890.498347388719"/>
    <n v="0.46803855348151602"/>
    <n v="1.2690329218106995"/>
    <n v="33048"/>
    <n v="0"/>
    <s v="Everettview"/>
    <s v="NC"/>
    <s v="Guadeloupe"/>
    <n v="0"/>
    <n v="1"/>
    <x v="1"/>
    <x v="0"/>
    <n v="0.51511518292673864"/>
    <s v="Reject"/>
  </r>
  <r>
    <n v="1752"/>
    <n v="49"/>
    <s v="Male"/>
    <x v="1"/>
    <x v="2"/>
    <n v="27899"/>
    <n v="693"/>
    <n v="19835"/>
    <x v="1"/>
    <x v="0"/>
    <n v="0"/>
    <s v="Fair"/>
    <n v="5689.816203943592"/>
    <n v="0.20394337445584401"/>
    <n v="0.1489114114114114"/>
    <n v="133200"/>
    <n v="0"/>
    <s v="New Ryan"/>
    <s v="WY"/>
    <s v="Jordan"/>
    <n v="0"/>
    <n v="1"/>
    <x v="0"/>
    <x v="3"/>
    <n v="0.81703470538096457"/>
    <s v="Approve"/>
  </r>
  <r>
    <n v="1753"/>
    <n v="47"/>
    <s v="Non-binary"/>
    <x v="1"/>
    <x v="0"/>
    <n v="92869"/>
    <n v="690"/>
    <n v="43038"/>
    <x v="0"/>
    <x v="2"/>
    <n v="4"/>
    <s v="Good"/>
    <n v="35279.821628861384"/>
    <n v="0.37988803183905701"/>
    <n v="0.86321152071884155"/>
    <n v="49858"/>
    <n v="3"/>
    <s v="Port Jeffreyshire"/>
    <s v="AK"/>
    <s v="Paraguay"/>
    <n v="3"/>
    <n v="0"/>
    <x v="0"/>
    <x v="0"/>
    <n v="0.52005795297118129"/>
    <s v="Reject"/>
  </r>
  <r>
    <n v="1754"/>
    <n v="30"/>
    <s v="Female"/>
    <x v="2"/>
    <x v="3"/>
    <n v="107493"/>
    <n v="0"/>
    <n v="6274"/>
    <x v="3"/>
    <x v="0"/>
    <n v="15"/>
    <s v="Poor"/>
    <n v="13243.715771118599"/>
    <n v="0.123205378686227"/>
    <e v="#DIV/0!"/>
    <n v="0"/>
    <n v="1"/>
    <s v="Lake Corey"/>
    <s v="WY"/>
    <s v="Seychelles"/>
    <n v="3"/>
    <n v="1"/>
    <x v="1"/>
    <x v="1"/>
    <e v="#DIV/0!"/>
    <e v="#DIV/0!"/>
  </r>
  <r>
    <n v="1755"/>
    <n v="49"/>
    <s v="Female"/>
    <x v="1"/>
    <x v="2"/>
    <n v="105913"/>
    <n v="766"/>
    <n v="22990"/>
    <x v="0"/>
    <x v="2"/>
    <n v="3"/>
    <s v="Excellent"/>
    <n v="51592.925302628428"/>
    <n v="0.487125520971254"/>
    <n v="0.23341760328145147"/>
    <n v="98493"/>
    <n v="0"/>
    <s v="Shannonborough"/>
    <s v="MH"/>
    <s v="San Marino"/>
    <n v="0"/>
    <n v="1"/>
    <x v="2"/>
    <x v="0"/>
    <n v="0.74762326749677799"/>
    <s v="Approve"/>
  </r>
  <r>
    <n v="1756"/>
    <n v="48"/>
    <s v="Non-binary"/>
    <x v="3"/>
    <x v="1"/>
    <n v="27591"/>
    <n v="772"/>
    <n v="46001"/>
    <x v="1"/>
    <x v="2"/>
    <n v="17"/>
    <s v="Good"/>
    <n v="5938.8071326276131"/>
    <n v="0.215244359850227"/>
    <n v="0.44264929466330516"/>
    <n v="103922"/>
    <n v="0"/>
    <s v="Shannonhaven"/>
    <s v="FM"/>
    <s v="Venezuela"/>
    <n v="0"/>
    <n v="2"/>
    <x v="0"/>
    <x v="3"/>
    <n v="0.79000794422338205"/>
    <s v="Approve"/>
  </r>
  <r>
    <n v="1757"/>
    <n v="35"/>
    <s v="Non-binary"/>
    <x v="1"/>
    <x v="1"/>
    <n v="36983"/>
    <n v="681"/>
    <n v="0"/>
    <x v="0"/>
    <x v="2"/>
    <n v="1"/>
    <s v="Fair"/>
    <n v="11858.212305410369"/>
    <n v="0.32063954534273498"/>
    <n v="0"/>
    <n v="202519"/>
    <n v="1"/>
    <s v="South Donnafurt"/>
    <s v="NC"/>
    <s v="United Arab Emirates"/>
    <n v="4"/>
    <n v="2"/>
    <x v="0"/>
    <x v="0"/>
    <n v="0.70647480306384614"/>
    <s v="Approve"/>
  </r>
  <r>
    <n v="1758"/>
    <n v="33"/>
    <s v="Male"/>
    <x v="2"/>
    <x v="3"/>
    <n v="106973"/>
    <n v="799"/>
    <n v="20218"/>
    <x v="3"/>
    <x v="1"/>
    <n v="17"/>
    <s v="Excellent"/>
    <n v="59413.044584592077"/>
    <n v="0.55540224715201103"/>
    <n v="0.35881235913180826"/>
    <n v="56347"/>
    <n v="3"/>
    <s v="North Paulmouth"/>
    <s v="NE"/>
    <s v="Saint Lucia"/>
    <n v="0"/>
    <n v="1"/>
    <x v="1"/>
    <x v="0"/>
    <n v="0.71672796513914616"/>
    <s v="Approve"/>
  </r>
  <r>
    <n v="1759"/>
    <n v="52"/>
    <s v="Male"/>
    <x v="0"/>
    <x v="1"/>
    <n v="109627"/>
    <n v="698"/>
    <n v="29660"/>
    <x v="0"/>
    <x v="2"/>
    <n v="4"/>
    <s v="Poor"/>
    <n v="30709.276128611731"/>
    <n v="0.28012511633641102"/>
    <n v="0.46356787846581854"/>
    <n v="63982"/>
    <n v="1"/>
    <s v="Jameston"/>
    <s v="AR"/>
    <s v="Bolivia"/>
    <n v="0"/>
    <n v="1"/>
    <x v="0"/>
    <x v="3"/>
    <n v="0.73347111162813527"/>
    <s v="Approve"/>
  </r>
  <r>
    <n v="1760"/>
    <n v="42"/>
    <s v="Non-binary"/>
    <x v="3"/>
    <x v="3"/>
    <n v="39887"/>
    <n v="788"/>
    <n v="27528"/>
    <x v="1"/>
    <x v="0"/>
    <n v="16"/>
    <s v="Poor"/>
    <n v="7697.1453875678817"/>
    <n v="0.192973785633612"/>
    <n v="0.21601600816102326"/>
    <n v="127435"/>
    <n v="0"/>
    <s v="Grahamburgh"/>
    <s v="NE"/>
    <s v="Somalia"/>
    <n v="0"/>
    <n v="0"/>
    <x v="1"/>
    <x v="3"/>
    <n v="0.84912688489993393"/>
    <s v="Approve"/>
  </r>
  <r>
    <n v="1761"/>
    <n v="39"/>
    <s v="Non-binary"/>
    <x v="0"/>
    <x v="2"/>
    <n v="0"/>
    <n v="626"/>
    <n v="29116"/>
    <x v="0"/>
    <x v="1"/>
    <n v="6"/>
    <s v="Excellent"/>
    <n v="0"/>
    <n v="0.14677024991836099"/>
    <n v="0.48726445091541987"/>
    <n v="59754"/>
    <n v="0"/>
    <s v="Colintown"/>
    <s v="MS"/>
    <s v="Tanzania"/>
    <n v="2"/>
    <n v="1"/>
    <x v="0"/>
    <x v="0"/>
    <n v="0.63673825706363008"/>
    <s v="Review"/>
  </r>
  <r>
    <n v="1762"/>
    <n v="27"/>
    <s v="Male"/>
    <x v="0"/>
    <x v="1"/>
    <n v="98179"/>
    <n v="616"/>
    <n v="19138"/>
    <x v="2"/>
    <x v="1"/>
    <n v="2"/>
    <s v="Poor"/>
    <n v="48896.437123995711"/>
    <n v="0.49803356241147001"/>
    <n v="0.21434971551453788"/>
    <n v="89284"/>
    <n v="3"/>
    <s v="Bentleyborough"/>
    <s v="MA"/>
    <s v="Tanzania"/>
    <n v="2"/>
    <n v="1"/>
    <x v="0"/>
    <x v="2"/>
    <n v="0.58149776595142921"/>
    <s v="Reject"/>
  </r>
  <r>
    <n v="1763"/>
    <n v="29"/>
    <s v="Male"/>
    <x v="0"/>
    <x v="0"/>
    <n v="49652"/>
    <n v="730"/>
    <n v="27812"/>
    <x v="2"/>
    <x v="0"/>
    <n v="18"/>
    <s v="Poor"/>
    <n v="15462.799851127793"/>
    <n v="0.311423504614674"/>
    <n v="0.31911695523963607"/>
    <n v="87153"/>
    <n v="4"/>
    <s v="Parkerport"/>
    <s v="NY"/>
    <s v="Ireland"/>
    <n v="1"/>
    <n v="1"/>
    <x v="1"/>
    <x v="3"/>
    <n v="0.66719400201211509"/>
    <s v="Review"/>
  </r>
  <r>
    <n v="1764"/>
    <n v="38"/>
    <s v="Non-binary"/>
    <x v="2"/>
    <x v="0"/>
    <n v="22470"/>
    <n v="0"/>
    <n v="31471"/>
    <x v="1"/>
    <x v="0"/>
    <n v="18"/>
    <s v="Good"/>
    <n v="3390.1158232968342"/>
    <n v="0.15087297833986801"/>
    <n v="0.36090596330275232"/>
    <n v="87200"/>
    <n v="0"/>
    <s v="Harrisonfurt"/>
    <s v="MN"/>
    <s v="Uganda"/>
    <n v="3"/>
    <n v="1"/>
    <x v="0"/>
    <x v="0"/>
    <n v="0.38255691383748913"/>
    <s v="Reject"/>
  </r>
  <r>
    <n v="1765"/>
    <n v="56"/>
    <s v="Non-binary"/>
    <x v="0"/>
    <x v="2"/>
    <n v="58930"/>
    <n v="610"/>
    <n v="0"/>
    <x v="3"/>
    <x v="2"/>
    <n v="6"/>
    <s v="Poor"/>
    <n v="17543.325887759333"/>
    <n v="0.297697707241801"/>
    <n v="0"/>
    <n v="272905"/>
    <n v="3"/>
    <s v="West Jackson"/>
    <s v="DE"/>
    <s v="Angola"/>
    <n v="2"/>
    <n v="0"/>
    <x v="2"/>
    <x v="0"/>
    <n v="0.68180179893857085"/>
    <s v="Review"/>
  </r>
  <r>
    <n v="1766"/>
    <n v="34"/>
    <s v="Male"/>
    <x v="1"/>
    <x v="3"/>
    <n v="80379"/>
    <n v="0"/>
    <n v="7475"/>
    <x v="0"/>
    <x v="1"/>
    <n v="5"/>
    <s v="Poor"/>
    <n v="17341.096142525108"/>
    <n v="0.21574162582919801"/>
    <n v="0.16854565952649381"/>
    <n v="44350"/>
    <n v="3"/>
    <s v="South Jessica"/>
    <s v="TN"/>
    <s v="Falkland Islands (Malvinas)"/>
    <n v="0"/>
    <n v="2"/>
    <x v="1"/>
    <x v="2"/>
    <n v="0.50156838034594187"/>
    <s v="Reject"/>
  </r>
  <r>
    <n v="1767"/>
    <n v="62"/>
    <s v="Non-binary"/>
    <x v="0"/>
    <x v="0"/>
    <n v="60409"/>
    <n v="672"/>
    <n v="47582"/>
    <x v="2"/>
    <x v="2"/>
    <n v="13"/>
    <s v="Good"/>
    <n v="8186.7018771477115"/>
    <n v="0.135521228246581"/>
    <n v="0.17527470705894921"/>
    <n v="271471"/>
    <n v="0"/>
    <s v="Robinchester"/>
    <s v="DC"/>
    <s v="Chile"/>
    <n v="0"/>
    <n v="1"/>
    <x v="1"/>
    <x v="3"/>
    <n v="0.82295535678090259"/>
    <s v="Approve"/>
  </r>
  <r>
    <n v="1768"/>
    <n v="18"/>
    <s v="Male"/>
    <x v="2"/>
    <x v="1"/>
    <n v="46930"/>
    <n v="724"/>
    <n v="41036"/>
    <x v="3"/>
    <x v="1"/>
    <n v="0"/>
    <s v="Excellent"/>
    <n v="5457.9715379218587"/>
    <n v="0.11630026716219601"/>
    <n v="0.16137798139882414"/>
    <n v="254285"/>
    <n v="4"/>
    <s v="Markborough"/>
    <s v="NC"/>
    <s v="Germany"/>
    <n v="2"/>
    <n v="0"/>
    <x v="1"/>
    <x v="0"/>
    <n v="0.75461210134935419"/>
    <s v="Approve"/>
  </r>
  <r>
    <n v="1769"/>
    <n v="66"/>
    <s v="Female"/>
    <x v="2"/>
    <x v="3"/>
    <n v="101196"/>
    <n v="0"/>
    <n v="21492"/>
    <x v="3"/>
    <x v="0"/>
    <n v="3"/>
    <s v="Good"/>
    <n v="29650.023581322519"/>
    <n v="0.29299600361004902"/>
    <n v="0.16237043304826085"/>
    <n v="132364"/>
    <n v="2"/>
    <s v="Williamstown"/>
    <s v="WI"/>
    <s v="Kuwait"/>
    <n v="0"/>
    <n v="0"/>
    <x v="0"/>
    <x v="2"/>
    <n v="0.47962711230733313"/>
    <s v="Reject"/>
  </r>
  <r>
    <n v="1770"/>
    <n v="46"/>
    <s v="Female"/>
    <x v="2"/>
    <x v="2"/>
    <n v="50448"/>
    <n v="0"/>
    <n v="32235"/>
    <x v="2"/>
    <x v="0"/>
    <n v="5"/>
    <s v="Good"/>
    <n v="22223.630481480199"/>
    <n v="0.44052550113939498"/>
    <n v="0.15635762167615758"/>
    <n v="206162"/>
    <n v="2"/>
    <s v="South Timothy"/>
    <s v="PR"/>
    <s v="Micronesia"/>
    <n v="4"/>
    <n v="1"/>
    <x v="1"/>
    <x v="0"/>
    <n v="0.33657082532295002"/>
    <s v="Reject"/>
  </r>
  <r>
    <n v="1771"/>
    <n v="53"/>
    <s v="Male"/>
    <x v="1"/>
    <x v="2"/>
    <n v="0"/>
    <n v="0"/>
    <n v="0"/>
    <x v="3"/>
    <x v="1"/>
    <n v="17"/>
    <s v="Poor"/>
    <n v="0"/>
    <n v="0.42329095891887802"/>
    <n v="0"/>
    <n v="193128"/>
    <n v="3"/>
    <s v="New Anthony"/>
    <s v="NM"/>
    <s v="Montenegro"/>
    <n v="0"/>
    <n v="2"/>
    <x v="0"/>
    <x v="0"/>
    <n v="0.47301271232433661"/>
    <s v="Reject"/>
  </r>
  <r>
    <n v="1772"/>
    <n v="50"/>
    <s v="Non-binary"/>
    <x v="2"/>
    <x v="2"/>
    <n v="50027"/>
    <n v="608"/>
    <n v="17003"/>
    <x v="1"/>
    <x v="1"/>
    <n v="7"/>
    <s v="Fair"/>
    <n v="16716.924507333617"/>
    <n v="0.33415804480247902"/>
    <e v="#DIV/0!"/>
    <n v="0"/>
    <n v="1"/>
    <s v="Greerchester"/>
    <s v="AS"/>
    <s v="Italy"/>
    <n v="0"/>
    <n v="0"/>
    <x v="2"/>
    <x v="1"/>
    <e v="#DIV/0!"/>
    <e v="#DIV/0!"/>
  </r>
  <r>
    <n v="1773"/>
    <n v="41"/>
    <s v="Female"/>
    <x v="0"/>
    <x v="0"/>
    <n v="43386"/>
    <n v="610"/>
    <n v="7178"/>
    <x v="3"/>
    <x v="1"/>
    <n v="0"/>
    <s v="Excellent"/>
    <n v="14577.914834761024"/>
    <n v="0.336005043902665"/>
    <n v="3.5946615920074115E-2"/>
    <n v="199685"/>
    <n v="1"/>
    <s v="Rodriguezland"/>
    <s v="MS"/>
    <s v="Korea"/>
    <n v="0"/>
    <n v="1"/>
    <x v="0"/>
    <x v="2"/>
    <n v="0.76312027475629685"/>
    <s v="Approve"/>
  </r>
  <r>
    <n v="1774"/>
    <n v="38"/>
    <s v="Female"/>
    <x v="1"/>
    <x v="0"/>
    <n v="47675"/>
    <n v="779"/>
    <n v="9892"/>
    <x v="1"/>
    <x v="1"/>
    <n v="9"/>
    <s v="Excellent"/>
    <n v="26218.509682701228"/>
    <n v="0.54994252087469797"/>
    <n v="3.96565133377699E-2"/>
    <n v="249442"/>
    <n v="0"/>
    <s v="Port Stephanie"/>
    <s v="WI"/>
    <s v="Oman"/>
    <n v="0"/>
    <n v="1"/>
    <x v="1"/>
    <x v="0"/>
    <n v="0.77330816329225882"/>
    <s v="Approve"/>
  </r>
  <r>
    <n v="1775"/>
    <n v="58"/>
    <s v="Female"/>
    <x v="0"/>
    <x v="2"/>
    <n v="111378"/>
    <n v="631"/>
    <n v="0"/>
    <x v="0"/>
    <x v="1"/>
    <n v="0"/>
    <s v="Fair"/>
    <n v="33254.160521777827"/>
    <n v="0.29857027888611598"/>
    <n v="0"/>
    <n v="23489"/>
    <n v="2"/>
    <s v="West Michaelland"/>
    <s v="NJ"/>
    <s v="Philippines"/>
    <n v="0"/>
    <n v="1"/>
    <x v="0"/>
    <x v="0"/>
    <n v="0.7908733607786097"/>
    <s v="Approve"/>
  </r>
  <r>
    <n v="1776"/>
    <n v="60"/>
    <s v="Male"/>
    <x v="1"/>
    <x v="3"/>
    <n v="103213"/>
    <n v="638"/>
    <n v="15895"/>
    <x v="1"/>
    <x v="0"/>
    <n v="9"/>
    <s v="Good"/>
    <n v="43806.094569342618"/>
    <n v="0.424424196267356"/>
    <n v="0.1481057006019269"/>
    <n v="107322"/>
    <n v="2"/>
    <s v="West Amandafort"/>
    <s v="VI"/>
    <s v="Bolivia"/>
    <n v="4"/>
    <n v="2"/>
    <x v="1"/>
    <x v="0"/>
    <n v="0.62660715655496335"/>
    <s v="Review"/>
  </r>
  <r>
    <n v="1777"/>
    <n v="68"/>
    <s v="Male"/>
    <x v="1"/>
    <x v="2"/>
    <n v="0"/>
    <n v="0"/>
    <n v="8315"/>
    <x v="2"/>
    <x v="0"/>
    <n v="3"/>
    <s v="Good"/>
    <n v="0"/>
    <n v="0.32256323518612101"/>
    <n v="8.6971528983536592E-2"/>
    <n v="95606"/>
    <n v="0"/>
    <s v="New Dominique"/>
    <s v="VT"/>
    <s v="Albania"/>
    <n v="2"/>
    <n v="0"/>
    <x v="1"/>
    <x v="0"/>
    <n v="0.38583672364745641"/>
    <s v="Reject"/>
  </r>
  <r>
    <n v="1778"/>
    <n v="67"/>
    <s v="Female"/>
    <x v="0"/>
    <x v="0"/>
    <n v="105701"/>
    <n v="737"/>
    <n v="42506"/>
    <x v="0"/>
    <x v="1"/>
    <n v="17"/>
    <s v="Fair"/>
    <n v="21409.732351311628"/>
    <n v="0.202549950817037"/>
    <n v="0.1475585117092848"/>
    <n v="288062"/>
    <n v="1"/>
    <s v="Port Davidfort"/>
    <s v="PR"/>
    <s v="Puerto Rico"/>
    <n v="1"/>
    <n v="1"/>
    <x v="0"/>
    <x v="3"/>
    <n v="0.73727886796858755"/>
    <s v="Approve"/>
  </r>
  <r>
    <n v="1779"/>
    <n v="58"/>
    <s v="Female"/>
    <x v="0"/>
    <x v="0"/>
    <n v="101098"/>
    <n v="745"/>
    <n v="42771"/>
    <x v="2"/>
    <x v="1"/>
    <n v="6"/>
    <s v="Excellent"/>
    <n v="50786.304265083054"/>
    <n v="0.50234726963028997"/>
    <e v="#DIV/0!"/>
    <n v="0"/>
    <n v="4"/>
    <s v="Hunterbury"/>
    <s v="TN"/>
    <s v="Cape Verde"/>
    <n v="2"/>
    <n v="2"/>
    <x v="0"/>
    <x v="1"/>
    <e v="#DIV/0!"/>
    <e v="#DIV/0!"/>
  </r>
  <r>
    <n v="1780"/>
    <n v="56"/>
    <s v="Female"/>
    <x v="0"/>
    <x v="3"/>
    <n v="23974"/>
    <n v="790"/>
    <n v="0"/>
    <x v="2"/>
    <x v="1"/>
    <n v="17"/>
    <s v="Good"/>
    <n v="13287.476827994229"/>
    <n v="0.55424530024168805"/>
    <n v="0"/>
    <n v="259128"/>
    <n v="0"/>
    <s v="West Victor"/>
    <s v="OK"/>
    <s v="Lebanon"/>
    <n v="2"/>
    <n v="1"/>
    <x v="1"/>
    <x v="0"/>
    <n v="0.68483752103860474"/>
    <s v="Review"/>
  </r>
  <r>
    <n v="1781"/>
    <n v="26"/>
    <s v="Non-binary"/>
    <x v="1"/>
    <x v="2"/>
    <n v="0"/>
    <n v="708"/>
    <n v="40837"/>
    <x v="0"/>
    <x v="2"/>
    <n v="15"/>
    <s v="Poor"/>
    <n v="0"/>
    <n v="0.52397809206318302"/>
    <e v="#DIV/0!"/>
    <n v="0"/>
    <n v="1"/>
    <s v="Hurstland"/>
    <s v="UT"/>
    <s v="Portugal"/>
    <n v="4"/>
    <n v="1"/>
    <x v="0"/>
    <x v="1"/>
    <e v="#DIV/0!"/>
    <e v="#DIV/0!"/>
  </r>
  <r>
    <n v="1782"/>
    <n v="68"/>
    <s v="Female"/>
    <x v="3"/>
    <x v="1"/>
    <n v="0"/>
    <n v="0"/>
    <n v="49505"/>
    <x v="1"/>
    <x v="0"/>
    <n v="9"/>
    <s v="Good"/>
    <n v="0"/>
    <n v="0.40205617822734502"/>
    <n v="0.68343089071732288"/>
    <n v="72436"/>
    <n v="4"/>
    <s v="Campbellbury"/>
    <s v="FM"/>
    <s v="Reunion"/>
    <n v="2"/>
    <n v="0"/>
    <x v="1"/>
    <x v="0"/>
    <n v="0.24269696838833188"/>
    <s v="Reject"/>
  </r>
  <r>
    <n v="1783"/>
    <n v="27"/>
    <s v="Male"/>
    <x v="0"/>
    <x v="1"/>
    <n v="92084"/>
    <n v="603"/>
    <n v="28481"/>
    <x v="1"/>
    <x v="2"/>
    <n v="16"/>
    <s v="Fair"/>
    <n v="47359.109784596425"/>
    <n v="0.51430335112067704"/>
    <n v="0.1201968322831954"/>
    <n v="236953"/>
    <n v="0"/>
    <s v="Christopherchester"/>
    <s v="NM"/>
    <s v="Cayman Islands"/>
    <n v="1"/>
    <n v="0"/>
    <x v="0"/>
    <x v="2"/>
    <n v="0.58966962820715785"/>
    <s v="Reject"/>
  </r>
  <r>
    <n v="1784"/>
    <n v="47"/>
    <s v="Non-binary"/>
    <x v="1"/>
    <x v="0"/>
    <n v="78650"/>
    <n v="649"/>
    <n v="18328"/>
    <x v="1"/>
    <x v="2"/>
    <n v="3"/>
    <s v="Excellent"/>
    <n v="43828.759316920019"/>
    <n v="0.55726330981462202"/>
    <e v="#DIV/0!"/>
    <n v="0"/>
    <n v="3"/>
    <s v="New Savannah"/>
    <s v="PW"/>
    <s v="Papua New Guinea"/>
    <n v="0"/>
    <n v="1"/>
    <x v="0"/>
    <x v="1"/>
    <e v="#DIV/0!"/>
    <e v="#DIV/0!"/>
  </r>
  <r>
    <n v="1785"/>
    <n v="38"/>
    <s v="Male"/>
    <x v="1"/>
    <x v="2"/>
    <n v="63856"/>
    <n v="620"/>
    <n v="12503"/>
    <x v="2"/>
    <x v="0"/>
    <n v="10"/>
    <s v="Poor"/>
    <n v="6552.8081055302391"/>
    <n v="0.10261851831511901"/>
    <n v="9.7996645399965512E-2"/>
    <n v="127586"/>
    <n v="0"/>
    <s v="North Jayberg"/>
    <s v="SC"/>
    <s v="Fiji"/>
    <n v="3"/>
    <n v="0"/>
    <x v="1"/>
    <x v="0"/>
    <n v="0.72517067098102672"/>
    <s v="Approve"/>
  </r>
  <r>
    <n v="1786"/>
    <n v="62"/>
    <s v="Female"/>
    <x v="3"/>
    <x v="2"/>
    <n v="72195"/>
    <n v="606"/>
    <n v="45477"/>
    <x v="3"/>
    <x v="1"/>
    <n v="18"/>
    <s v="Poor"/>
    <n v="15524.370580018805"/>
    <n v="0.21503387464531901"/>
    <n v="0.64861511253102089"/>
    <n v="70114"/>
    <n v="2"/>
    <s v="Port Ethanfort"/>
    <s v="CA"/>
    <s v="Finland"/>
    <n v="1"/>
    <n v="1"/>
    <x v="2"/>
    <x v="2"/>
    <n v="0.57510014843353352"/>
    <s v="Reject"/>
  </r>
  <r>
    <n v="1787"/>
    <n v="67"/>
    <s v="Female"/>
    <x v="2"/>
    <x v="3"/>
    <n v="87752"/>
    <n v="0"/>
    <n v="17359"/>
    <x v="1"/>
    <x v="2"/>
    <n v="8"/>
    <s v="Good"/>
    <n v="21156.178332357333"/>
    <n v="0.24109055443018201"/>
    <n v="7.1660041033516211E-2"/>
    <n v="242241"/>
    <n v="3"/>
    <s v="Lake Thomasfurt"/>
    <s v="AR"/>
    <s v="Denmark"/>
    <n v="2"/>
    <n v="2"/>
    <x v="1"/>
    <x v="2"/>
    <n v="0.41334082546424211"/>
    <s v="Reject"/>
  </r>
  <r>
    <n v="1788"/>
    <n v="32"/>
    <s v="Non-binary"/>
    <x v="1"/>
    <x v="0"/>
    <n v="0"/>
    <n v="658"/>
    <n v="0"/>
    <x v="3"/>
    <x v="2"/>
    <n v="4"/>
    <s v="Good"/>
    <n v="0"/>
    <n v="0.27846398787736898"/>
    <n v="0"/>
    <n v="132555"/>
    <n v="0"/>
    <s v="Parkerland"/>
    <s v="FL"/>
    <s v="Malawi"/>
    <n v="4"/>
    <n v="2"/>
    <x v="0"/>
    <x v="0"/>
    <n v="0.70890524808123367"/>
    <s v="Approve"/>
  </r>
  <r>
    <n v="1789"/>
    <n v="22"/>
    <s v="Non-binary"/>
    <x v="3"/>
    <x v="0"/>
    <n v="62916"/>
    <n v="765"/>
    <n v="37888"/>
    <x v="1"/>
    <x v="1"/>
    <n v="11"/>
    <s v="Fair"/>
    <n v="23896.569219957419"/>
    <n v="0.379817045266028"/>
    <n v="0.42989084802686817"/>
    <n v="88134"/>
    <n v="0"/>
    <s v="New Michael"/>
    <s v="PA"/>
    <s v="Falkland Islands (Malvinas)"/>
    <n v="3"/>
    <n v="2"/>
    <x v="0"/>
    <x v="0"/>
    <n v="0.64007671681481804"/>
    <s v="Review"/>
  </r>
  <r>
    <n v="1790"/>
    <n v="51"/>
    <s v="Non-binary"/>
    <x v="0"/>
    <x v="1"/>
    <n v="21268"/>
    <n v="722"/>
    <n v="26761"/>
    <x v="3"/>
    <x v="1"/>
    <n v="0"/>
    <s v="Good"/>
    <n v="11496.437339774224"/>
    <n v="0.54055093754815797"/>
    <n v="0.14350215835053759"/>
    <n v="186485"/>
    <n v="4"/>
    <s v="Joycemouth"/>
    <s v="OK"/>
    <s v="Djibouti"/>
    <n v="0"/>
    <n v="2"/>
    <x v="0"/>
    <x v="0"/>
    <n v="0.73002317595433397"/>
    <s v="Approve"/>
  </r>
  <r>
    <n v="1791"/>
    <n v="43"/>
    <s v="Female"/>
    <x v="3"/>
    <x v="0"/>
    <n v="32069"/>
    <n v="675"/>
    <n v="15985"/>
    <x v="0"/>
    <x v="0"/>
    <n v="1"/>
    <s v="Good"/>
    <n v="14747.512969011843"/>
    <n v="0.459868189498015"/>
    <n v="9.0103547210651211E-2"/>
    <n v="177407"/>
    <n v="1"/>
    <s v="Port Davidville"/>
    <s v="AZ"/>
    <s v="Guadeloupe"/>
    <n v="3"/>
    <n v="0"/>
    <x v="2"/>
    <x v="0"/>
    <n v="0.64401883370846535"/>
    <s v="Review"/>
  </r>
  <r>
    <n v="1792"/>
    <n v="25"/>
    <s v="Non-binary"/>
    <x v="3"/>
    <x v="3"/>
    <n v="58795"/>
    <n v="654"/>
    <n v="20706"/>
    <x v="1"/>
    <x v="2"/>
    <n v="15"/>
    <s v="Fair"/>
    <n v="25100.970630853972"/>
    <n v="0.426923558650463"/>
    <n v="0.20612214424369121"/>
    <n v="100455"/>
    <n v="1"/>
    <s v="New Patrick"/>
    <s v="AZ"/>
    <s v="Guadeloupe"/>
    <n v="4"/>
    <n v="2"/>
    <x v="1"/>
    <x v="0"/>
    <n v="0.62136517022278959"/>
    <s v="Review"/>
  </r>
  <r>
    <n v="1793"/>
    <n v="53"/>
    <s v="Female"/>
    <x v="1"/>
    <x v="0"/>
    <n v="0"/>
    <n v="787"/>
    <n v="34209"/>
    <x v="3"/>
    <x v="2"/>
    <n v="6"/>
    <s v="Good"/>
    <n v="0"/>
    <n v="0.41526479054222898"/>
    <n v="0.33230688529686042"/>
    <n v="102944"/>
    <n v="4"/>
    <s v="Lake Jamesmouth"/>
    <s v="WI"/>
    <s v="Saudi Arabia"/>
    <n v="0"/>
    <n v="0"/>
    <x v="0"/>
    <x v="0"/>
    <n v="0.75873696355573694"/>
    <s v="Approve"/>
  </r>
  <r>
    <n v="1794"/>
    <n v="36"/>
    <s v="Non-binary"/>
    <x v="0"/>
    <x v="3"/>
    <n v="111472"/>
    <n v="761"/>
    <n v="21973"/>
    <x v="2"/>
    <x v="0"/>
    <n v="13"/>
    <s v="Fair"/>
    <n v="50364.315479292665"/>
    <n v="0.45181135602925099"/>
    <n v="9.2138478182473851E-2"/>
    <n v="238478"/>
    <n v="4"/>
    <s v="North Samantha"/>
    <s v="OR"/>
    <s v="Romania"/>
    <n v="1"/>
    <n v="0"/>
    <x v="0"/>
    <x v="0"/>
    <n v="0.68425111977695219"/>
    <s v="Review"/>
  </r>
  <r>
    <n v="1795"/>
    <n v="37"/>
    <s v="Male"/>
    <x v="1"/>
    <x v="3"/>
    <n v="0"/>
    <n v="688"/>
    <n v="34013"/>
    <x v="0"/>
    <x v="0"/>
    <n v="3"/>
    <s v="Poor"/>
    <n v="0"/>
    <n v="0.53088432378734496"/>
    <n v="0.15666973744818055"/>
    <n v="217100"/>
    <n v="3"/>
    <s v="Stevenmouth"/>
    <s v="NY"/>
    <s v="Latvia"/>
    <n v="4"/>
    <n v="0"/>
    <x v="0"/>
    <x v="0"/>
    <n v="0.61517853315193827"/>
    <s v="Review"/>
  </r>
  <r>
    <n v="1796"/>
    <n v="40"/>
    <s v="Male"/>
    <x v="3"/>
    <x v="1"/>
    <n v="71142"/>
    <n v="777"/>
    <n v="14303"/>
    <x v="0"/>
    <x v="1"/>
    <n v="14"/>
    <s v="Excellent"/>
    <n v="14691.900401224284"/>
    <n v="0.206515144376378"/>
    <n v="5.6263177770085285E-2"/>
    <n v="254216"/>
    <n v="4"/>
    <s v="South Darrellport"/>
    <s v="PR"/>
    <s v="Burundi"/>
    <n v="4"/>
    <n v="2"/>
    <x v="0"/>
    <x v="0"/>
    <n v="0.77212615446640287"/>
    <s v="Approve"/>
  </r>
  <r>
    <n v="1797"/>
    <n v="49"/>
    <s v="Male"/>
    <x v="3"/>
    <x v="2"/>
    <n v="99424"/>
    <n v="619"/>
    <n v="42772"/>
    <x v="3"/>
    <x v="2"/>
    <n v="12"/>
    <s v="Good"/>
    <n v="18729.396065994348"/>
    <n v="0.188379023837246"/>
    <n v="0.4710365182150566"/>
    <n v="90804"/>
    <n v="1"/>
    <s v="Lake Julie"/>
    <s v="AL"/>
    <s v="Samoa"/>
    <n v="0"/>
    <n v="2"/>
    <x v="0"/>
    <x v="2"/>
    <n v="0.72439010031692586"/>
    <s v="Approve"/>
  </r>
  <r>
    <n v="1798"/>
    <n v="35"/>
    <s v="Female"/>
    <x v="2"/>
    <x v="2"/>
    <n v="95033"/>
    <n v="734"/>
    <n v="16206"/>
    <x v="3"/>
    <x v="0"/>
    <n v="18"/>
    <s v="Fair"/>
    <n v="28219.883722233255"/>
    <n v="0.29694825715523299"/>
    <n v="8.0835187198850772E-2"/>
    <n v="200482"/>
    <n v="1"/>
    <s v="East Franciston"/>
    <s v="TN"/>
    <s v="Zambia"/>
    <n v="0"/>
    <n v="0"/>
    <x v="0"/>
    <x v="3"/>
    <n v="0.8209707076358822"/>
    <s v="Approve"/>
  </r>
  <r>
    <n v="1799"/>
    <n v="69"/>
    <s v="Male"/>
    <x v="2"/>
    <x v="1"/>
    <n v="77811"/>
    <n v="682"/>
    <n v="0"/>
    <x v="0"/>
    <x v="0"/>
    <n v="16"/>
    <s v="Fair"/>
    <n v="22686.545935996572"/>
    <n v="0.29155962442323802"/>
    <n v="0"/>
    <n v="287522"/>
    <n v="3"/>
    <s v="Lake Judithberg"/>
    <s v="AS"/>
    <s v="Cayman Islands"/>
    <n v="0"/>
    <n v="1"/>
    <x v="1"/>
    <x v="0"/>
    <n v="0.81564322378413967"/>
    <s v="Approve"/>
  </r>
  <r>
    <n v="1800"/>
    <n v="24"/>
    <s v="Female"/>
    <x v="2"/>
    <x v="1"/>
    <n v="46657"/>
    <n v="0"/>
    <n v="20016"/>
    <x v="1"/>
    <x v="1"/>
    <n v="11"/>
    <s v="Fair"/>
    <n v="27506.648899413809"/>
    <n v="0.58955031183774798"/>
    <e v="#DIV/0!"/>
    <n v="0"/>
    <n v="2"/>
    <s v="Connieside"/>
    <s v="LA"/>
    <s v="Brazil"/>
    <n v="0"/>
    <n v="0"/>
    <x v="1"/>
    <x v="1"/>
    <e v="#DIV/0!"/>
    <e v="#DIV/0!"/>
  </r>
  <r>
    <n v="1801"/>
    <n v="60"/>
    <s v="Female"/>
    <x v="1"/>
    <x v="2"/>
    <n v="90559"/>
    <n v="704"/>
    <n v="32781"/>
    <x v="3"/>
    <x v="2"/>
    <n v="13"/>
    <s v="Excellent"/>
    <n v="51822.797789320379"/>
    <n v="0.57225452786934905"/>
    <n v="1.1873302184070411"/>
    <n v="27609"/>
    <n v="2"/>
    <s v="Hardinshire"/>
    <s v="PA"/>
    <s v="Honduras"/>
    <n v="4"/>
    <n v="1"/>
    <x v="0"/>
    <x v="0"/>
    <n v="0.40374648684667597"/>
    <s v="Reject"/>
  </r>
  <r>
    <n v="1802"/>
    <n v="49"/>
    <s v="Female"/>
    <x v="2"/>
    <x v="0"/>
    <n v="97066"/>
    <n v="735"/>
    <n v="32150"/>
    <x v="3"/>
    <x v="1"/>
    <n v="6"/>
    <s v="Good"/>
    <n v="57556.635105344176"/>
    <n v="0.59296391223851996"/>
    <n v="0.13299907748695863"/>
    <n v="241731"/>
    <n v="0"/>
    <s v="New Miguel"/>
    <s v="VA"/>
    <s v="Romania"/>
    <n v="2"/>
    <n v="2"/>
    <x v="0"/>
    <x v="0"/>
    <n v="0.62217767749771902"/>
    <s v="Review"/>
  </r>
  <r>
    <n v="1803"/>
    <n v="26"/>
    <s v="Male"/>
    <x v="1"/>
    <x v="2"/>
    <n v="22482"/>
    <n v="756"/>
    <n v="11276"/>
    <x v="0"/>
    <x v="0"/>
    <n v="14"/>
    <s v="Excellent"/>
    <n v="9152.6822401888803"/>
    <n v="0.40711156659500403"/>
    <n v="3.8052813633679239E-2"/>
    <n v="296325"/>
    <n v="0"/>
    <s v="Cesarville"/>
    <s v="MH"/>
    <s v="Papua New Guinea"/>
    <n v="4"/>
    <n v="1"/>
    <x v="2"/>
    <x v="0"/>
    <n v="0.70625596729476303"/>
    <s v="Approve"/>
  </r>
  <r>
    <n v="1804"/>
    <n v="32"/>
    <s v="Male"/>
    <x v="2"/>
    <x v="2"/>
    <n v="0"/>
    <n v="613"/>
    <n v="7759"/>
    <x v="1"/>
    <x v="1"/>
    <n v="12"/>
    <s v="Fair"/>
    <n v="0"/>
    <n v="0.33926047397772202"/>
    <n v="2.6768649044001464E-2"/>
    <n v="289854"/>
    <n v="2"/>
    <s v="Port Charles"/>
    <s v="NJ"/>
    <s v="Cape Verde"/>
    <n v="1"/>
    <n v="2"/>
    <x v="0"/>
    <x v="0"/>
    <n v="0.66531257244232755"/>
    <s v="Review"/>
  </r>
  <r>
    <n v="1805"/>
    <n v="46"/>
    <s v="Female"/>
    <x v="2"/>
    <x v="2"/>
    <n v="83572"/>
    <n v="0"/>
    <n v="44820"/>
    <x v="3"/>
    <x v="0"/>
    <n v="5"/>
    <s v="Excellent"/>
    <n v="18687.684685523767"/>
    <n v="0.22361179205384299"/>
    <n v="0.17014976368088378"/>
    <n v="263415"/>
    <n v="0"/>
    <s v="New Stephen"/>
    <s v="MO"/>
    <s v="South Georgia and the South Sandwich Islands"/>
    <n v="0"/>
    <n v="0"/>
    <x v="1"/>
    <x v="2"/>
    <n v="0.49888650964767034"/>
    <s v="Reject"/>
  </r>
  <r>
    <n v="1806"/>
    <n v="28"/>
    <s v="Male"/>
    <x v="3"/>
    <x v="1"/>
    <n v="50755"/>
    <n v="771"/>
    <n v="20765"/>
    <x v="0"/>
    <x v="0"/>
    <n v="17"/>
    <s v="Fair"/>
    <n v="23546.14629421931"/>
    <n v="0.463917767593721"/>
    <n v="9.5585087529517915E-2"/>
    <n v="217241"/>
    <n v="2"/>
    <s v="Cainburgh"/>
    <s v="GU"/>
    <s v="Libyan Arab Jamahiriya"/>
    <n v="3"/>
    <n v="0"/>
    <x v="1"/>
    <x v="0"/>
    <n v="0.68437431888264677"/>
    <s v="Review"/>
  </r>
  <r>
    <n v="1807"/>
    <n v="66"/>
    <s v="Male"/>
    <x v="3"/>
    <x v="3"/>
    <n v="46592"/>
    <n v="788"/>
    <n v="31604"/>
    <x v="0"/>
    <x v="0"/>
    <n v="12"/>
    <s v="Excellent"/>
    <n v="17877.552573962286"/>
    <n v="0.383704339241979"/>
    <n v="0.14307509133464016"/>
    <n v="220891"/>
    <n v="1"/>
    <s v="South John"/>
    <s v="WA"/>
    <s v="Saudi Arabia"/>
    <n v="0"/>
    <n v="1"/>
    <x v="1"/>
    <x v="3"/>
    <n v="0.8064959021827004"/>
    <s v="Approve"/>
  </r>
  <r>
    <n v="1808"/>
    <n v="66"/>
    <s v="Female"/>
    <x v="1"/>
    <x v="3"/>
    <n v="98681"/>
    <n v="748"/>
    <n v="32620"/>
    <x v="2"/>
    <x v="0"/>
    <n v="8"/>
    <s v="Fair"/>
    <n v="44971.698342622316"/>
    <n v="0.45572803622401797"/>
    <n v="0.15496584290587084"/>
    <n v="210498"/>
    <n v="0"/>
    <s v="Lake Deborahside"/>
    <s v="GA"/>
    <s v="Sweden"/>
    <n v="4"/>
    <n v="2"/>
    <x v="1"/>
    <x v="0"/>
    <n v="0.66473286499606488"/>
    <s v="Review"/>
  </r>
  <r>
    <n v="1809"/>
    <n v="47"/>
    <s v="Non-binary"/>
    <x v="2"/>
    <x v="3"/>
    <n v="108057"/>
    <n v="704"/>
    <n v="41713"/>
    <x v="3"/>
    <x v="0"/>
    <n v="12"/>
    <s v="Poor"/>
    <n v="42114.07390617366"/>
    <n v="0.38973943294903302"/>
    <n v="0.7557661297628322"/>
    <n v="55193"/>
    <n v="4"/>
    <s v="Nicholsview"/>
    <s v="IL"/>
    <s v="Cambodia"/>
    <n v="0"/>
    <n v="1"/>
    <x v="1"/>
    <x v="3"/>
    <n v="0.64481383305161255"/>
    <s v="Review"/>
  </r>
  <r>
    <n v="1810"/>
    <n v="33"/>
    <s v="Female"/>
    <x v="2"/>
    <x v="2"/>
    <n v="71782"/>
    <n v="629"/>
    <n v="36109"/>
    <x v="2"/>
    <x v="2"/>
    <n v="2"/>
    <s v="Fair"/>
    <n v="14072.003093221787"/>
    <n v="0.19603804704830999"/>
    <n v="0.21579384573091656"/>
    <n v="167331"/>
    <n v="2"/>
    <s v="Lake Tony"/>
    <s v="AK"/>
    <s v="Somalia"/>
    <n v="0"/>
    <n v="2"/>
    <x v="0"/>
    <x v="2"/>
    <n v="0.77758537229487923"/>
    <s v="Approve"/>
  </r>
  <r>
    <n v="1811"/>
    <n v="57"/>
    <s v="Female"/>
    <x v="1"/>
    <x v="3"/>
    <n v="52976"/>
    <n v="744"/>
    <n v="16224"/>
    <x v="2"/>
    <x v="1"/>
    <n v="1"/>
    <s v="Poor"/>
    <n v="11657.318853714922"/>
    <n v="0.22004905719032999"/>
    <n v="0.17604548709824433"/>
    <n v="92158"/>
    <n v="1"/>
    <s v="Port Reneebury"/>
    <s v="MD"/>
    <s v="Palestinian Territory"/>
    <n v="2"/>
    <n v="2"/>
    <x v="2"/>
    <x v="0"/>
    <n v="0.72944285208991877"/>
    <s v="Approve"/>
  </r>
  <r>
    <n v="1812"/>
    <n v="55"/>
    <s v="Female"/>
    <x v="1"/>
    <x v="2"/>
    <n v="45939"/>
    <n v="708"/>
    <n v="0"/>
    <x v="3"/>
    <x v="1"/>
    <n v="16"/>
    <s v="Poor"/>
    <n v="20272.849217768413"/>
    <n v="0.44129931469488698"/>
    <n v="0"/>
    <n v="47106"/>
    <n v="0"/>
    <s v="West Michaelview"/>
    <s v="FL"/>
    <s v="Norway"/>
    <n v="0"/>
    <n v="0"/>
    <x v="2"/>
    <x v="0"/>
    <n v="0.78227687225820064"/>
    <s v="Approve"/>
  </r>
  <r>
    <n v="1813"/>
    <n v="45"/>
    <s v="Non-binary"/>
    <x v="3"/>
    <x v="0"/>
    <n v="52803"/>
    <n v="747"/>
    <n v="11029"/>
    <x v="1"/>
    <x v="1"/>
    <n v="0"/>
    <s v="Poor"/>
    <n v="13178.609703966797"/>
    <n v="0.24958070003535399"/>
    <e v="#DIV/0!"/>
    <n v="0"/>
    <n v="1"/>
    <s v="Patrickshire"/>
    <s v="AK"/>
    <s v="Tajikistan"/>
    <n v="0"/>
    <n v="2"/>
    <x v="2"/>
    <x v="1"/>
    <e v="#DIV/0!"/>
    <e v="#DIV/0!"/>
  </r>
  <r>
    <n v="1814"/>
    <n v="24"/>
    <s v="Male"/>
    <x v="3"/>
    <x v="3"/>
    <n v="55006"/>
    <n v="0"/>
    <n v="21578"/>
    <x v="3"/>
    <x v="0"/>
    <n v="1"/>
    <s v="Good"/>
    <n v="25611.025713015268"/>
    <n v="0.46560421977630201"/>
    <n v="0.12215252932385309"/>
    <n v="176648"/>
    <n v="1"/>
    <s v="South Katherineport"/>
    <s v="WA"/>
    <s v="France"/>
    <n v="0"/>
    <n v="2"/>
    <x v="1"/>
    <x v="2"/>
    <n v="0.43588822820233875"/>
    <s v="Reject"/>
  </r>
  <r>
    <n v="1815"/>
    <n v="23"/>
    <s v="Female"/>
    <x v="3"/>
    <x v="0"/>
    <n v="35523"/>
    <n v="667"/>
    <n v="8664"/>
    <x v="0"/>
    <x v="2"/>
    <n v="0"/>
    <s v="Fair"/>
    <n v="8395.0929974320843"/>
    <n v="0.23632837872454701"/>
    <n v="0.14796598012091403"/>
    <n v="58554"/>
    <n v="0"/>
    <s v="Bakerborough"/>
    <s v="DE"/>
    <s v="Grenada"/>
    <n v="4"/>
    <n v="0"/>
    <x v="0"/>
    <x v="0"/>
    <n v="0.69595273480289754"/>
    <s v="Review"/>
  </r>
  <r>
    <n v="1816"/>
    <n v="52"/>
    <s v="Non-binary"/>
    <x v="3"/>
    <x v="3"/>
    <n v="61644"/>
    <n v="609"/>
    <n v="15552"/>
    <x v="2"/>
    <x v="0"/>
    <n v="1"/>
    <s v="Poor"/>
    <n v="17065.02789319952"/>
    <n v="0.27683193649340598"/>
    <e v="#DIV/0!"/>
    <n v="0"/>
    <n v="3"/>
    <s v="Whitetown"/>
    <s v="LA"/>
    <s v="Antigua and Barbuda"/>
    <n v="0"/>
    <n v="1"/>
    <x v="2"/>
    <x v="1"/>
    <e v="#DIV/0!"/>
    <e v="#DIV/0!"/>
  </r>
  <r>
    <n v="1817"/>
    <n v="33"/>
    <s v="Female"/>
    <x v="2"/>
    <x v="3"/>
    <n v="72716"/>
    <n v="623"/>
    <n v="41726"/>
    <x v="0"/>
    <x v="2"/>
    <n v="3"/>
    <s v="Good"/>
    <n v="38641.424860549378"/>
    <n v="0.53140195913622001"/>
    <n v="0.19124050122372654"/>
    <n v="218186"/>
    <n v="1"/>
    <s v="Kathleenborough"/>
    <s v="CA"/>
    <s v="Cape Verde"/>
    <n v="2"/>
    <n v="2"/>
    <x v="1"/>
    <x v="2"/>
    <n v="0.57922020090327764"/>
    <s v="Reject"/>
  </r>
  <r>
    <n v="1818"/>
    <n v="51"/>
    <s v="Male"/>
    <x v="3"/>
    <x v="0"/>
    <n v="104977"/>
    <n v="602"/>
    <n v="16830"/>
    <x v="0"/>
    <x v="0"/>
    <n v="8"/>
    <s v="Poor"/>
    <n v="47352.953727123197"/>
    <n v="0.45107931953783398"/>
    <n v="7.0135228054091225E-2"/>
    <n v="239965"/>
    <n v="2"/>
    <s v="Port Joanne"/>
    <s v="NJ"/>
    <s v="Paraguay"/>
    <n v="0"/>
    <n v="1"/>
    <x v="0"/>
    <x v="2"/>
    <n v="0.71820471408338704"/>
    <s v="Approve"/>
  </r>
  <r>
    <n v="1819"/>
    <n v="58"/>
    <s v="Female"/>
    <x v="2"/>
    <x v="2"/>
    <n v="100875"/>
    <n v="781"/>
    <n v="23390"/>
    <x v="2"/>
    <x v="1"/>
    <n v="5"/>
    <s v="Fair"/>
    <n v="35180.18393666474"/>
    <n v="0.348750274465078"/>
    <n v="0.12188703432534823"/>
    <n v="191899"/>
    <n v="2"/>
    <s v="Lake Susanbury"/>
    <s v="NH"/>
    <s v="Equatorial Guinea"/>
    <n v="3"/>
    <n v="1"/>
    <x v="0"/>
    <x v="0"/>
    <n v="0.71810862190651814"/>
    <s v="Approve"/>
  </r>
  <r>
    <n v="1820"/>
    <n v="65"/>
    <s v="Non-binary"/>
    <x v="2"/>
    <x v="1"/>
    <n v="0"/>
    <n v="702"/>
    <n v="9237"/>
    <x v="3"/>
    <x v="0"/>
    <n v="2"/>
    <s v="Good"/>
    <n v="0"/>
    <n v="0.59631120153054995"/>
    <n v="3.4016962447659838E-2"/>
    <n v="271541"/>
    <n v="0"/>
    <s v="Sarahbury"/>
    <s v="HI"/>
    <s v="Germany"/>
    <n v="1"/>
    <n v="1"/>
    <x v="0"/>
    <x v="0"/>
    <n v="0.62630324705130314"/>
    <s v="Review"/>
  </r>
  <r>
    <n v="1821"/>
    <n v="32"/>
    <s v="Male"/>
    <x v="0"/>
    <x v="1"/>
    <n v="0"/>
    <n v="793"/>
    <n v="29218"/>
    <x v="0"/>
    <x v="2"/>
    <n v="0"/>
    <s v="Fair"/>
    <n v="0"/>
    <n v="0.54114162402562804"/>
    <n v="0.11129437128850526"/>
    <n v="262529"/>
    <n v="3"/>
    <s v="Lisaview"/>
    <s v="PR"/>
    <s v="Cyprus"/>
    <n v="1"/>
    <n v="1"/>
    <x v="1"/>
    <x v="0"/>
    <n v="0.66784308297905493"/>
    <s v="Review"/>
  </r>
  <r>
    <n v="1822"/>
    <n v="36"/>
    <s v="Male"/>
    <x v="0"/>
    <x v="3"/>
    <n v="0"/>
    <n v="0"/>
    <n v="21376"/>
    <x v="2"/>
    <x v="1"/>
    <n v="0"/>
    <s v="Poor"/>
    <n v="0"/>
    <n v="0.51623204864382699"/>
    <n v="0.15220192958097475"/>
    <n v="140445"/>
    <n v="3"/>
    <s v="Lake Elizabethberg"/>
    <s v="WV"/>
    <s v="Heard Island and McDonald Islands"/>
    <n v="0"/>
    <n v="0"/>
    <x v="1"/>
    <x v="0"/>
    <n v="0.41468999949065688"/>
    <s v="Reject"/>
  </r>
  <r>
    <n v="1823"/>
    <n v="47"/>
    <s v="Male"/>
    <x v="1"/>
    <x v="0"/>
    <n v="29554"/>
    <n v="780"/>
    <n v="44358"/>
    <x v="2"/>
    <x v="2"/>
    <n v="7"/>
    <s v="Excellent"/>
    <n v="11449.632622707422"/>
    <n v="0.38741397518804299"/>
    <n v="0.27951555174673592"/>
    <n v="158696"/>
    <n v="1"/>
    <s v="Philipport"/>
    <s v="AL"/>
    <s v="Mexico"/>
    <n v="0"/>
    <n v="0"/>
    <x v="0"/>
    <x v="3"/>
    <n v="0.7745393637609066"/>
    <s v="Approve"/>
  </r>
  <r>
    <n v="1824"/>
    <n v="27"/>
    <s v="Female"/>
    <x v="2"/>
    <x v="2"/>
    <n v="59865"/>
    <n v="0"/>
    <n v="0"/>
    <x v="3"/>
    <x v="1"/>
    <n v="4"/>
    <s v="Fair"/>
    <n v="10555.67166420063"/>
    <n v="0.17632459140066201"/>
    <n v="0"/>
    <n v="182365"/>
    <n v="2"/>
    <s v="Williamsmouth"/>
    <s v="AS"/>
    <s v="Hungary"/>
    <n v="0"/>
    <n v="2"/>
    <x v="1"/>
    <x v="0"/>
    <n v="0.54710262257980136"/>
    <s v="Reject"/>
  </r>
  <r>
    <n v="1825"/>
    <n v="41"/>
    <s v="Male"/>
    <x v="2"/>
    <x v="2"/>
    <n v="20744"/>
    <n v="773"/>
    <n v="15683"/>
    <x v="3"/>
    <x v="0"/>
    <n v="18"/>
    <s v="Excellent"/>
    <n v="6363.1326341745662"/>
    <n v="0.30674569196753598"/>
    <n v="0.53398025195778009"/>
    <n v="29370"/>
    <n v="2"/>
    <s v="Port Emilyton"/>
    <s v="MD"/>
    <s v="Tonga"/>
    <n v="4"/>
    <n v="1"/>
    <x v="1"/>
    <x v="0"/>
    <n v="0.64473579757373889"/>
    <s v="Review"/>
  </r>
  <r>
    <n v="1826"/>
    <n v="40"/>
    <s v="Female"/>
    <x v="3"/>
    <x v="3"/>
    <n v="76831"/>
    <n v="674"/>
    <n v="0"/>
    <x v="2"/>
    <x v="0"/>
    <n v="3"/>
    <s v="Poor"/>
    <n v="33739.871101324068"/>
    <n v="0.43914397966086699"/>
    <n v="0"/>
    <n v="146206"/>
    <n v="1"/>
    <s v="East Ashleyberg"/>
    <s v="TN"/>
    <s v="Italy"/>
    <n v="0"/>
    <n v="1"/>
    <x v="0"/>
    <x v="0"/>
    <n v="0.76781236165729549"/>
    <s v="Approve"/>
  </r>
  <r>
    <n v="1827"/>
    <n v="62"/>
    <s v="Male"/>
    <x v="0"/>
    <x v="1"/>
    <n v="50482"/>
    <n v="608"/>
    <n v="36953"/>
    <x v="1"/>
    <x v="0"/>
    <n v="16"/>
    <s v="Poor"/>
    <n v="23163.850616533793"/>
    <n v="0.45885366301917102"/>
    <n v="0.17266385380600607"/>
    <n v="214017"/>
    <n v="3"/>
    <s v="West Ashley"/>
    <s v="VI"/>
    <s v="Indonesia"/>
    <n v="1"/>
    <n v="0"/>
    <x v="0"/>
    <x v="2"/>
    <n v="0.59803335255526968"/>
    <s v="Reject"/>
  </r>
  <r>
    <n v="1828"/>
    <n v="45"/>
    <s v="Female"/>
    <x v="1"/>
    <x v="3"/>
    <n v="96968"/>
    <n v="692"/>
    <n v="41273"/>
    <x v="3"/>
    <x v="2"/>
    <n v="3"/>
    <s v="Good"/>
    <n v="36255.734290297631"/>
    <n v="0.37389380301024699"/>
    <n v="0.40034337594816383"/>
    <n v="103094"/>
    <n v="2"/>
    <s v="Sloanland"/>
    <s v="AR"/>
    <s v="Niger"/>
    <n v="0"/>
    <n v="2"/>
    <x v="0"/>
    <x v="3"/>
    <n v="0.71531873946284874"/>
    <s v="Approve"/>
  </r>
  <r>
    <n v="1829"/>
    <n v="31"/>
    <s v="Non-binary"/>
    <x v="2"/>
    <x v="2"/>
    <n v="68786"/>
    <n v="603"/>
    <n v="28173"/>
    <x v="1"/>
    <x v="1"/>
    <n v="12"/>
    <s v="Excellent"/>
    <n v="30809.765339613565"/>
    <n v="0.44790750064858498"/>
    <e v="#DIV/0!"/>
    <n v="0"/>
    <n v="3"/>
    <s v="Lake Jessica"/>
    <s v="VI"/>
    <s v="Swaziland"/>
    <n v="3"/>
    <n v="0"/>
    <x v="0"/>
    <x v="1"/>
    <e v="#DIV/0!"/>
    <e v="#DIV/0!"/>
  </r>
  <r>
    <n v="1830"/>
    <n v="32"/>
    <s v="Female"/>
    <x v="0"/>
    <x v="2"/>
    <n v="99003"/>
    <n v="618"/>
    <n v="0"/>
    <x v="3"/>
    <x v="2"/>
    <n v="16"/>
    <s v="Excellent"/>
    <n v="26904.71644726126"/>
    <n v="0.27175657755079402"/>
    <n v="0"/>
    <n v="177754"/>
    <n v="4"/>
    <s v="Port Maurice"/>
    <s v="AZ"/>
    <s v="British Indian Ocean Territory (Chagos Archipelago)"/>
    <n v="4"/>
    <n v="1"/>
    <x v="0"/>
    <x v="0"/>
    <n v="0.69313969340142845"/>
    <s v="Review"/>
  </r>
  <r>
    <n v="1831"/>
    <n v="65"/>
    <s v="Male"/>
    <x v="2"/>
    <x v="2"/>
    <n v="0"/>
    <n v="717"/>
    <n v="37917"/>
    <x v="1"/>
    <x v="2"/>
    <n v="18"/>
    <s v="Poor"/>
    <n v="0"/>
    <n v="0.31497855872819402"/>
    <n v="0.25882617955439058"/>
    <n v="146496"/>
    <n v="1"/>
    <s v="South Steven"/>
    <s v="IN"/>
    <s v="Tunisia"/>
    <n v="0"/>
    <n v="2"/>
    <x v="0"/>
    <x v="0"/>
    <n v="0.77240786313733023"/>
    <s v="Approve"/>
  </r>
  <r>
    <n v="1832"/>
    <n v="39"/>
    <s v="Female"/>
    <x v="2"/>
    <x v="3"/>
    <n v="42135"/>
    <n v="632"/>
    <n v="38338"/>
    <x v="2"/>
    <x v="2"/>
    <n v="5"/>
    <s v="Excellent"/>
    <n v="10699.474035505245"/>
    <n v="0.253933168043319"/>
    <n v="0.18610769955193956"/>
    <n v="205999"/>
    <n v="2"/>
    <s v="Bradleymouth"/>
    <s v="AZ"/>
    <s v="United Kingdom"/>
    <n v="0"/>
    <n v="1"/>
    <x v="0"/>
    <x v="2"/>
    <n v="0.76748739856550519"/>
    <s v="Approve"/>
  </r>
  <r>
    <n v="1833"/>
    <n v="27"/>
    <s v="Female"/>
    <x v="1"/>
    <x v="1"/>
    <n v="0"/>
    <n v="669"/>
    <n v="31982"/>
    <x v="2"/>
    <x v="0"/>
    <n v="18"/>
    <s v="Poor"/>
    <n v="0"/>
    <n v="0.324467141861216"/>
    <n v="0.50235611962804727"/>
    <n v="63664"/>
    <n v="0"/>
    <s v="Port Alexandra"/>
    <s v="NE"/>
    <s v="Netherlands"/>
    <n v="0"/>
    <n v="0"/>
    <x v="0"/>
    <x v="0"/>
    <n v="0.69952196684935908"/>
    <s v="Review"/>
  </r>
  <r>
    <n v="1834"/>
    <n v="48"/>
    <s v="Female"/>
    <x v="1"/>
    <x v="1"/>
    <n v="63677"/>
    <n v="682"/>
    <n v="18217"/>
    <x v="0"/>
    <x v="0"/>
    <n v="12"/>
    <s v="Excellent"/>
    <n v="19054.311653162797"/>
    <n v="0.29923381524196802"/>
    <n v="8.7451814371918637E-2"/>
    <n v="208309"/>
    <n v="2"/>
    <s v="New Taylorburgh"/>
    <s v="CT"/>
    <s v="Reunion"/>
    <n v="1"/>
    <n v="0"/>
    <x v="0"/>
    <x v="3"/>
    <n v="0.69585060366413698"/>
    <s v="Review"/>
  </r>
  <r>
    <n v="1835"/>
    <n v="52"/>
    <s v="Male"/>
    <x v="3"/>
    <x v="2"/>
    <n v="109336"/>
    <n v="772"/>
    <n v="20556"/>
    <x v="1"/>
    <x v="2"/>
    <n v="10"/>
    <s v="Excellent"/>
    <n v="50305.788883780682"/>
    <n v="0.46010270070041598"/>
    <n v="0.10636723500038808"/>
    <n v="193255"/>
    <n v="4"/>
    <s v="Lake Cathy"/>
    <s v="SC"/>
    <s v="British Indian Ocean Territory (Chagos Archipelago)"/>
    <n v="0"/>
    <n v="2"/>
    <x v="1"/>
    <x v="0"/>
    <n v="0.78380685390090865"/>
    <s v="Approve"/>
  </r>
  <r>
    <n v="1836"/>
    <n v="69"/>
    <s v="Non-binary"/>
    <x v="1"/>
    <x v="1"/>
    <n v="21316"/>
    <n v="0"/>
    <n v="7148"/>
    <x v="0"/>
    <x v="2"/>
    <n v="2"/>
    <s v="Good"/>
    <n v="9452.1625794107385"/>
    <n v="0.443430408116473"/>
    <n v="4.9136603607567095E-2"/>
    <n v="145472"/>
    <n v="1"/>
    <s v="Christopherville"/>
    <s v="AZ"/>
    <s v="Liechtenstein"/>
    <n v="4"/>
    <n v="1"/>
    <x v="2"/>
    <x v="0"/>
    <n v="0.35714355684354465"/>
    <s v="Reject"/>
  </r>
  <r>
    <n v="1837"/>
    <n v="68"/>
    <s v="Male"/>
    <x v="1"/>
    <x v="1"/>
    <n v="0"/>
    <n v="658"/>
    <n v="43512"/>
    <x v="0"/>
    <x v="2"/>
    <n v="2"/>
    <s v="Poor"/>
    <n v="0"/>
    <n v="0.546881088703987"/>
    <n v="0.2298063821022277"/>
    <n v="189342"/>
    <n v="2"/>
    <s v="South Brandon"/>
    <s v="DC"/>
    <s v="Congo"/>
    <n v="3"/>
    <n v="1"/>
    <x v="0"/>
    <x v="0"/>
    <n v="0.58241884141280287"/>
    <s v="Reject"/>
  </r>
  <r>
    <n v="1838"/>
    <n v="69"/>
    <s v="Non-binary"/>
    <x v="1"/>
    <x v="2"/>
    <n v="66586"/>
    <n v="787"/>
    <n v="22285"/>
    <x v="0"/>
    <x v="0"/>
    <n v="7"/>
    <s v="Poor"/>
    <n v="16635.151588949175"/>
    <n v="0.24982956761104699"/>
    <n v="0.93203680468423256"/>
    <n v="23910"/>
    <n v="2"/>
    <s v="Conradland"/>
    <s v="MD"/>
    <s v="Rwanda"/>
    <n v="4"/>
    <n v="2"/>
    <x v="0"/>
    <x v="0"/>
    <n v="0.58842154655761714"/>
    <s v="Reject"/>
  </r>
  <r>
    <n v="1839"/>
    <n v="54"/>
    <s v="Female"/>
    <x v="0"/>
    <x v="2"/>
    <n v="82919"/>
    <n v="753"/>
    <n v="46475"/>
    <x v="0"/>
    <x v="1"/>
    <n v="7"/>
    <s v="Good"/>
    <n v="38801.028439274931"/>
    <n v="0.46793893364940398"/>
    <n v="0.17465632445677093"/>
    <n v="266094"/>
    <n v="0"/>
    <s v="Shaneberg"/>
    <s v="UT"/>
    <s v="Guadeloupe"/>
    <n v="4"/>
    <n v="2"/>
    <x v="0"/>
    <x v="0"/>
    <n v="0.65935372168049133"/>
    <s v="Review"/>
  </r>
  <r>
    <n v="1840"/>
    <n v="33"/>
    <s v="Non-binary"/>
    <x v="3"/>
    <x v="2"/>
    <n v="96019"/>
    <n v="648"/>
    <n v="46573"/>
    <x v="1"/>
    <x v="1"/>
    <n v="16"/>
    <s v="Fair"/>
    <n v="27064.133641647961"/>
    <n v="0.281862273525531"/>
    <n v="0.18781858949541877"/>
    <n v="247968"/>
    <n v="3"/>
    <s v="Harrisland"/>
    <s v="MA"/>
    <s v="Saint Helena"/>
    <n v="1"/>
    <n v="0"/>
    <x v="1"/>
    <x v="2"/>
    <n v="0.66587760004325691"/>
    <s v="Review"/>
  </r>
  <r>
    <n v="1841"/>
    <n v="49"/>
    <s v="Non-binary"/>
    <x v="2"/>
    <x v="0"/>
    <n v="0"/>
    <n v="799"/>
    <n v="18494"/>
    <x v="0"/>
    <x v="1"/>
    <n v="16"/>
    <s v="Good"/>
    <n v="0"/>
    <n v="0.52497033532883497"/>
    <n v="7.1878024228809512E-2"/>
    <n v="257297"/>
    <n v="0"/>
    <s v="Campbellside"/>
    <s v="ME"/>
    <s v="Mayotte"/>
    <n v="0"/>
    <n v="2"/>
    <x v="0"/>
    <x v="0"/>
    <n v="0.78324440566669873"/>
    <s v="Approve"/>
  </r>
  <r>
    <n v="1842"/>
    <n v="25"/>
    <s v="Female"/>
    <x v="3"/>
    <x v="2"/>
    <n v="38616"/>
    <n v="652"/>
    <n v="20433"/>
    <x v="3"/>
    <x v="0"/>
    <n v="5"/>
    <s v="Poor"/>
    <n v="14502.833324776246"/>
    <n v="0.37556539581459097"/>
    <n v="0.23564756083496713"/>
    <n v="86710"/>
    <n v="2"/>
    <s v="Lake Heathertown"/>
    <s v="KS"/>
    <s v="Lithuania"/>
    <n v="1"/>
    <n v="1"/>
    <x v="1"/>
    <x v="2"/>
    <n v="0.62997864686640703"/>
    <s v="Review"/>
  </r>
  <r>
    <n v="1843"/>
    <n v="31"/>
    <s v="Female"/>
    <x v="3"/>
    <x v="2"/>
    <n v="28800"/>
    <n v="750"/>
    <n v="33544"/>
    <x v="3"/>
    <x v="2"/>
    <n v="0"/>
    <s v="Poor"/>
    <n v="12418.535051445917"/>
    <n v="0.43119913373076102"/>
    <n v="0.18305747013528484"/>
    <n v="183243"/>
    <n v="3"/>
    <s v="Schroederhaven"/>
    <s v="NH"/>
    <s v="Marshall Islands"/>
    <n v="0"/>
    <n v="1"/>
    <x v="0"/>
    <x v="3"/>
    <n v="0.76736209918704812"/>
    <s v="Approve"/>
  </r>
  <r>
    <n v="1844"/>
    <n v="43"/>
    <s v="Male"/>
    <x v="1"/>
    <x v="3"/>
    <n v="56744"/>
    <n v="717"/>
    <n v="10628"/>
    <x v="0"/>
    <x v="1"/>
    <n v="2"/>
    <s v="Good"/>
    <n v="25453.018234098479"/>
    <n v="0.44855875923619198"/>
    <n v="4.9792220082737169E-2"/>
    <n v="213447"/>
    <n v="2"/>
    <s v="Lake James"/>
    <s v="PW"/>
    <s v="Comoros"/>
    <n v="3"/>
    <n v="0"/>
    <x v="0"/>
    <x v="0"/>
    <n v="0.67414059487926159"/>
    <s v="Review"/>
  </r>
  <r>
    <n v="1845"/>
    <n v="24"/>
    <s v="Female"/>
    <x v="2"/>
    <x v="3"/>
    <n v="56044"/>
    <n v="723"/>
    <n v="49550"/>
    <x v="1"/>
    <x v="0"/>
    <n v="15"/>
    <s v="Excellent"/>
    <n v="20322.649824357039"/>
    <n v="0.36261954579182498"/>
    <e v="#DIV/0!"/>
    <n v="0"/>
    <n v="1"/>
    <s v="West Kyle"/>
    <s v="VI"/>
    <s v="Latvia"/>
    <n v="1"/>
    <n v="1"/>
    <x v="0"/>
    <x v="1"/>
    <e v="#DIV/0!"/>
    <e v="#DIV/0!"/>
  </r>
  <r>
    <n v="1846"/>
    <n v="46"/>
    <s v="Male"/>
    <x v="0"/>
    <x v="0"/>
    <n v="50353"/>
    <n v="681"/>
    <n v="14250"/>
    <x v="1"/>
    <x v="1"/>
    <n v="0"/>
    <s v="Excellent"/>
    <n v="19180.554437592484"/>
    <n v="0.380921780978144"/>
    <n v="0.13589547968720198"/>
    <n v="104860"/>
    <n v="1"/>
    <s v="East Travisborough"/>
    <s v="WV"/>
    <s v="Croatia"/>
    <n v="3"/>
    <n v="1"/>
    <x v="0"/>
    <x v="0"/>
    <n v="0.66121103643578305"/>
    <s v="Review"/>
  </r>
  <r>
    <n v="1847"/>
    <n v="32"/>
    <s v="Non-binary"/>
    <x v="2"/>
    <x v="1"/>
    <n v="85836"/>
    <n v="775"/>
    <n v="19312"/>
    <x v="3"/>
    <x v="2"/>
    <n v="17"/>
    <s v="Fair"/>
    <n v="29864.469576306194"/>
    <n v="0.34792475856640798"/>
    <n v="7.5044104732224046E-2"/>
    <n v="257342"/>
    <n v="2"/>
    <s v="Williamville"/>
    <s v="FL"/>
    <s v="Sao Tome and Principe"/>
    <n v="4"/>
    <n v="1"/>
    <x v="0"/>
    <x v="0"/>
    <n v="0.7250581959280773"/>
    <s v="Approve"/>
  </r>
  <r>
    <n v="1848"/>
    <n v="21"/>
    <s v="Non-binary"/>
    <x v="1"/>
    <x v="1"/>
    <n v="42205"/>
    <n v="614"/>
    <n v="0"/>
    <x v="2"/>
    <x v="2"/>
    <n v="9"/>
    <s v="Excellent"/>
    <n v="23072.604628479105"/>
    <n v="0.546679413066677"/>
    <e v="#DIV/0!"/>
    <n v="0"/>
    <n v="3"/>
    <s v="West Sierra"/>
    <s v="VA"/>
    <s v="Seychelles"/>
    <n v="0"/>
    <n v="0"/>
    <x v="0"/>
    <x v="1"/>
    <e v="#DIV/0!"/>
    <e v="#DIV/0!"/>
  </r>
  <r>
    <n v="1849"/>
    <n v="53"/>
    <s v="Non-binary"/>
    <x v="0"/>
    <x v="1"/>
    <n v="73744"/>
    <n v="718"/>
    <n v="16908"/>
    <x v="1"/>
    <x v="0"/>
    <n v="11"/>
    <s v="Good"/>
    <n v="32864.744728265345"/>
    <n v="0.44565991441019398"/>
    <n v="0.24570581567704247"/>
    <n v="68814"/>
    <n v="4"/>
    <s v="Port Heather"/>
    <s v="MD"/>
    <s v="Algeria"/>
    <n v="4"/>
    <n v="1"/>
    <x v="0"/>
    <x v="0"/>
    <n v="0.63627197365264443"/>
    <s v="Review"/>
  </r>
  <r>
    <n v="1850"/>
    <n v="28"/>
    <s v="Male"/>
    <x v="2"/>
    <x v="3"/>
    <n v="114961"/>
    <n v="781"/>
    <n v="16323"/>
    <x v="1"/>
    <x v="0"/>
    <n v="5"/>
    <s v="Poor"/>
    <n v="40688.892179088791"/>
    <n v="0.353936484365035"/>
    <n v="0.15512620694898502"/>
    <n v="105224"/>
    <n v="0"/>
    <s v="Lake Lisa"/>
    <s v="NH"/>
    <s v="Macao"/>
    <n v="0"/>
    <n v="2"/>
    <x v="0"/>
    <x v="3"/>
    <n v="0.80990492441180362"/>
    <s v="Approve"/>
  </r>
  <r>
    <n v="1851"/>
    <n v="18"/>
    <s v="Female"/>
    <x v="3"/>
    <x v="3"/>
    <n v="115320"/>
    <n v="787"/>
    <n v="11251"/>
    <x v="2"/>
    <x v="0"/>
    <n v="8"/>
    <s v="Poor"/>
    <n v="47735.750381773258"/>
    <n v="0.41394164396265398"/>
    <e v="#DIV/0!"/>
    <n v="0"/>
    <n v="0"/>
    <s v="Brownhaven"/>
    <s v="PW"/>
    <s v="Uzbekistan"/>
    <n v="3"/>
    <n v="2"/>
    <x v="0"/>
    <x v="1"/>
    <e v="#DIV/0!"/>
    <e v="#DIV/0!"/>
  </r>
  <r>
    <n v="1852"/>
    <n v="34"/>
    <s v="Female"/>
    <x v="1"/>
    <x v="2"/>
    <n v="0"/>
    <n v="771"/>
    <n v="0"/>
    <x v="0"/>
    <x v="1"/>
    <n v="0"/>
    <s v="Excellent"/>
    <n v="0"/>
    <n v="0.41892110745498601"/>
    <n v="0"/>
    <n v="298066"/>
    <n v="2"/>
    <s v="Kathybury"/>
    <s v="VT"/>
    <s v="Bangladesh"/>
    <n v="4"/>
    <n v="2"/>
    <x v="0"/>
    <x v="0"/>
    <n v="0.71699033443017091"/>
    <s v="Approve"/>
  </r>
  <r>
    <n v="1853"/>
    <n v="27"/>
    <s v="Non-binary"/>
    <x v="0"/>
    <x v="3"/>
    <n v="78958"/>
    <n v="618"/>
    <n v="21062"/>
    <x v="0"/>
    <x v="1"/>
    <n v="12"/>
    <s v="Good"/>
    <n v="9880.0209848834256"/>
    <n v="0.125130081624198"/>
    <n v="0.25459028877419043"/>
    <n v="82729"/>
    <n v="2"/>
    <s v="Williamsport"/>
    <s v="WI"/>
    <s v="Marshall Islands"/>
    <n v="0"/>
    <n v="0"/>
    <x v="1"/>
    <x v="2"/>
    <n v="0.78620958442456912"/>
    <s v="Approve"/>
  </r>
  <r>
    <n v="1854"/>
    <n v="49"/>
    <s v="Male"/>
    <x v="1"/>
    <x v="0"/>
    <n v="98885"/>
    <n v="756"/>
    <n v="21120"/>
    <x v="2"/>
    <x v="0"/>
    <n v="9"/>
    <s v="Good"/>
    <n v="41989.288742957622"/>
    <n v="0.42462748387478"/>
    <n v="9.6372787464236664E-2"/>
    <n v="219149"/>
    <n v="4"/>
    <s v="West Selenaberg"/>
    <s v="MO"/>
    <s v="Albania"/>
    <n v="4"/>
    <n v="1"/>
    <x v="0"/>
    <x v="0"/>
    <n v="0.68933719734471877"/>
    <s v="Review"/>
  </r>
  <r>
    <n v="1855"/>
    <n v="56"/>
    <s v="Non-binary"/>
    <x v="3"/>
    <x v="1"/>
    <n v="0"/>
    <n v="0"/>
    <n v="32048"/>
    <x v="2"/>
    <x v="0"/>
    <n v="18"/>
    <s v="Good"/>
    <n v="0"/>
    <n v="0.37672168552347801"/>
    <n v="0.14683001475264126"/>
    <n v="218266"/>
    <n v="1"/>
    <s v="West Valerietown"/>
    <s v="VT"/>
    <s v="Luxembourg"/>
    <n v="4"/>
    <n v="1"/>
    <x v="0"/>
    <x v="0"/>
    <n v="0.35761749139242838"/>
    <s v="Reject"/>
  </r>
  <r>
    <n v="1856"/>
    <n v="19"/>
    <s v="Male"/>
    <x v="0"/>
    <x v="2"/>
    <n v="23311"/>
    <n v="759"/>
    <n v="38518"/>
    <x v="2"/>
    <x v="2"/>
    <n v="13"/>
    <s v="Poor"/>
    <n v="8632.9624198135698"/>
    <n v="0.37033857062389303"/>
    <n v="0.54805708512969364"/>
    <n v="70281"/>
    <n v="0"/>
    <s v="Timothymouth"/>
    <s v="MT"/>
    <s v="Poland"/>
    <n v="1"/>
    <n v="2"/>
    <x v="1"/>
    <x v="3"/>
    <n v="0.61662034512022668"/>
    <s v="Review"/>
  </r>
  <r>
    <n v="1857"/>
    <n v="19"/>
    <s v="Non-binary"/>
    <x v="3"/>
    <x v="0"/>
    <n v="107221"/>
    <n v="686"/>
    <n v="32574"/>
    <x v="1"/>
    <x v="0"/>
    <n v="8"/>
    <s v="Good"/>
    <n v="28335.940505208553"/>
    <n v="0.264276032728743"/>
    <n v="0.35052189820294843"/>
    <n v="92930"/>
    <n v="2"/>
    <s v="North Zachary"/>
    <s v="AZ"/>
    <s v="Algeria"/>
    <n v="0"/>
    <n v="1"/>
    <x v="0"/>
    <x v="3"/>
    <n v="0.75550169942967627"/>
    <s v="Approve"/>
  </r>
  <r>
    <n v="1858"/>
    <n v="23"/>
    <s v="Male"/>
    <x v="2"/>
    <x v="2"/>
    <n v="77467"/>
    <n v="678"/>
    <n v="44862"/>
    <x v="2"/>
    <x v="0"/>
    <n v="19"/>
    <s v="Excellent"/>
    <n v="26024.71900758129"/>
    <n v="0.335945873824742"/>
    <e v="#DIV/0!"/>
    <n v="0"/>
    <n v="0"/>
    <s v="South Dennis"/>
    <s v="OK"/>
    <s v="Jordan"/>
    <n v="4"/>
    <n v="0"/>
    <x v="0"/>
    <x v="1"/>
    <e v="#DIV/0!"/>
    <e v="#DIV/0!"/>
  </r>
  <r>
    <n v="1859"/>
    <n v="62"/>
    <s v="Male"/>
    <x v="1"/>
    <x v="1"/>
    <n v="50431"/>
    <n v="784"/>
    <n v="0"/>
    <x v="3"/>
    <x v="2"/>
    <n v="2"/>
    <s v="Good"/>
    <n v="13951.1719746413"/>
    <n v="0.27663881292540898"/>
    <e v="#DIV/0!"/>
    <n v="0"/>
    <n v="1"/>
    <s v="Christopherside"/>
    <s v="IN"/>
    <s v="Guinea"/>
    <n v="0"/>
    <n v="0"/>
    <x v="1"/>
    <x v="1"/>
    <e v="#DIV/0!"/>
    <e v="#DIV/0!"/>
  </r>
  <r>
    <n v="1860"/>
    <n v="39"/>
    <s v="Non-binary"/>
    <x v="2"/>
    <x v="3"/>
    <n v="58459"/>
    <n v="680"/>
    <n v="21482"/>
    <x v="3"/>
    <x v="0"/>
    <n v="9"/>
    <s v="Fair"/>
    <n v="14136.371477184115"/>
    <n v="0.241816854157343"/>
    <n v="9.959387285809658E-2"/>
    <n v="215696"/>
    <n v="4"/>
    <s v="Rogersberg"/>
    <s v="NV"/>
    <s v="Saint Vincent and the Grenadines"/>
    <n v="3"/>
    <n v="1"/>
    <x v="1"/>
    <x v="0"/>
    <n v="0.70975839140340002"/>
    <s v="Approve"/>
  </r>
  <r>
    <n v="1861"/>
    <n v="25"/>
    <s v="Non-binary"/>
    <x v="0"/>
    <x v="2"/>
    <n v="24352"/>
    <n v="795"/>
    <n v="24154"/>
    <x v="0"/>
    <x v="2"/>
    <n v="0"/>
    <s v="Poor"/>
    <n v="6273.9202737980831"/>
    <n v="0.25763470243914599"/>
    <n v="8.0560058167070236E-2"/>
    <n v="299826"/>
    <n v="0"/>
    <s v="Hartburgh"/>
    <s v="AK"/>
    <s v="Czech Republic"/>
    <n v="0"/>
    <n v="2"/>
    <x v="0"/>
    <x v="3"/>
    <n v="0.85993091096817542"/>
    <s v="Approve"/>
  </r>
  <r>
    <n v="1862"/>
    <n v="47"/>
    <s v="Male"/>
    <x v="0"/>
    <x v="0"/>
    <n v="117519"/>
    <n v="713"/>
    <n v="0"/>
    <x v="2"/>
    <x v="0"/>
    <n v="12"/>
    <s v="Excellent"/>
    <n v="57658.205764619073"/>
    <n v="0.49062879844637097"/>
    <e v="#DIV/0!"/>
    <n v="0"/>
    <n v="2"/>
    <s v="Adamhaven"/>
    <s v="ND"/>
    <s v="Estonia"/>
    <n v="2"/>
    <n v="0"/>
    <x v="1"/>
    <x v="1"/>
    <e v="#DIV/0!"/>
    <e v="#DIV/0!"/>
  </r>
  <r>
    <n v="1863"/>
    <n v="36"/>
    <s v="Non-binary"/>
    <x v="0"/>
    <x v="0"/>
    <n v="90783"/>
    <n v="772"/>
    <n v="30893"/>
    <x v="1"/>
    <x v="0"/>
    <n v="4"/>
    <s v="Good"/>
    <n v="40257.796804465841"/>
    <n v="0.44345083115193201"/>
    <n v="0.10767825835392697"/>
    <n v="286901"/>
    <n v="2"/>
    <s v="Batesbury"/>
    <s v="CO"/>
    <s v="Djibouti"/>
    <n v="0"/>
    <n v="2"/>
    <x v="2"/>
    <x v="3"/>
    <n v="0.78854021009474617"/>
    <s v="Approve"/>
  </r>
  <r>
    <n v="1864"/>
    <n v="42"/>
    <s v="Non-binary"/>
    <x v="3"/>
    <x v="3"/>
    <n v="117932"/>
    <n v="707"/>
    <n v="31254"/>
    <x v="3"/>
    <x v="0"/>
    <n v="6"/>
    <s v="Excellent"/>
    <n v="37558.529989799754"/>
    <n v="0.318476155664279"/>
    <n v="0.10562780511544909"/>
    <n v="295888"/>
    <n v="4"/>
    <s v="Garrettburgh"/>
    <s v="MO"/>
    <s v="Ethiopia"/>
    <n v="2"/>
    <n v="2"/>
    <x v="2"/>
    <x v="0"/>
    <n v="0.69755381449984877"/>
    <s v="Review"/>
  </r>
  <r>
    <n v="1865"/>
    <n v="34"/>
    <s v="Female"/>
    <x v="0"/>
    <x v="3"/>
    <n v="45499"/>
    <n v="742"/>
    <n v="44082"/>
    <x v="2"/>
    <x v="0"/>
    <n v="2"/>
    <s v="Good"/>
    <n v="19789.582765799169"/>
    <n v="0.43494544420315101"/>
    <n v="0.20163201083128265"/>
    <n v="218626"/>
    <n v="3"/>
    <s v="South Candice"/>
    <s v="AK"/>
    <s v="Tajikistan"/>
    <n v="4"/>
    <n v="1"/>
    <x v="0"/>
    <x v="0"/>
    <n v="0.65896774235057598"/>
    <s v="Review"/>
  </r>
  <r>
    <n v="1866"/>
    <n v="42"/>
    <s v="Female"/>
    <x v="3"/>
    <x v="1"/>
    <n v="66921"/>
    <n v="0"/>
    <n v="44482"/>
    <x v="0"/>
    <x v="2"/>
    <n v="8"/>
    <s v="Poor"/>
    <n v="25293.929141497592"/>
    <n v="0.377966993044001"/>
    <n v="0.28627880036040676"/>
    <n v="155380"/>
    <n v="4"/>
    <s v="Port Heidimouth"/>
    <s v="AS"/>
    <s v="United Arab Emirates"/>
    <n v="3"/>
    <n v="1"/>
    <x v="1"/>
    <x v="0"/>
    <n v="0.32935414201471835"/>
    <s v="Reject"/>
  </r>
  <r>
    <n v="1867"/>
    <n v="20"/>
    <s v="Non-binary"/>
    <x v="3"/>
    <x v="1"/>
    <n v="0"/>
    <n v="697"/>
    <n v="46936"/>
    <x v="2"/>
    <x v="2"/>
    <n v="10"/>
    <s v="Poor"/>
    <n v="0"/>
    <n v="0.29487509308624699"/>
    <n v="0.54224912775248968"/>
    <n v="86558"/>
    <n v="3"/>
    <s v="South Christopherton"/>
    <s v="MD"/>
    <s v="Suriname"/>
    <n v="0"/>
    <n v="0"/>
    <x v="1"/>
    <x v="0"/>
    <n v="0.71286542430140576"/>
    <s v="Approve"/>
  </r>
  <r>
    <n v="1868"/>
    <n v="53"/>
    <s v="Non-binary"/>
    <x v="3"/>
    <x v="3"/>
    <n v="26589"/>
    <n v="626"/>
    <n v="49934"/>
    <x v="1"/>
    <x v="1"/>
    <n v="11"/>
    <s v="Fair"/>
    <n v="5169.0318135753914"/>
    <n v="0.194404897272383"/>
    <n v="0.30249647125817064"/>
    <n v="165073"/>
    <n v="1"/>
    <s v="Port Amandashire"/>
    <s v="NE"/>
    <s v="Russian Federation"/>
    <n v="2"/>
    <n v="1"/>
    <x v="0"/>
    <x v="2"/>
    <n v="0.65940145878887324"/>
    <s v="Review"/>
  </r>
  <r>
    <n v="1869"/>
    <n v="62"/>
    <s v="Male"/>
    <x v="1"/>
    <x v="0"/>
    <n v="34947"/>
    <n v="788"/>
    <n v="20034"/>
    <x v="1"/>
    <x v="2"/>
    <n v="16"/>
    <s v="Good"/>
    <n v="18316.405535193069"/>
    <n v="0.52411953916482301"/>
    <n v="0.10627891185332937"/>
    <n v="188504"/>
    <n v="1"/>
    <s v="Marvinview"/>
    <s v="KS"/>
    <s v="Ukraine"/>
    <n v="4"/>
    <n v="0"/>
    <x v="1"/>
    <x v="0"/>
    <n v="0.67173057810210945"/>
    <s v="Review"/>
  </r>
  <r>
    <n v="1870"/>
    <n v="42"/>
    <s v="Male"/>
    <x v="3"/>
    <x v="2"/>
    <n v="95439"/>
    <n v="602"/>
    <n v="48360"/>
    <x v="0"/>
    <x v="0"/>
    <n v="8"/>
    <s v="Poor"/>
    <n v="38527.650920706663"/>
    <n v="0.40368875324245501"/>
    <n v="0.21339405091274938"/>
    <n v="226623"/>
    <n v="4"/>
    <s v="Elizabethview"/>
    <s v="VI"/>
    <s v="Suriname"/>
    <n v="0"/>
    <n v="2"/>
    <x v="2"/>
    <x v="2"/>
    <n v="0.70377011940026912"/>
    <s v="Approve"/>
  </r>
  <r>
    <n v="1871"/>
    <n v="61"/>
    <s v="Male"/>
    <x v="1"/>
    <x v="0"/>
    <n v="38631"/>
    <n v="642"/>
    <n v="41968"/>
    <x v="0"/>
    <x v="2"/>
    <n v="2"/>
    <s v="Good"/>
    <n v="6270.5461129035793"/>
    <n v="0.16231902132752399"/>
    <n v="0.27883491017327522"/>
    <n v="150512"/>
    <n v="1"/>
    <s v="Anthonystad"/>
    <s v="OR"/>
    <s v="Mali"/>
    <n v="3"/>
    <n v="2"/>
    <x v="0"/>
    <x v="0"/>
    <n v="0.68087064490042104"/>
    <s v="Review"/>
  </r>
  <r>
    <n v="1872"/>
    <n v="42"/>
    <s v="Female"/>
    <x v="3"/>
    <x v="2"/>
    <n v="114266"/>
    <n v="656"/>
    <n v="8781"/>
    <x v="3"/>
    <x v="1"/>
    <n v="16"/>
    <s v="Excellent"/>
    <n v="14681.662799067759"/>
    <n v="0.128486713449913"/>
    <n v="3.8791503949391244E-2"/>
    <n v="226364"/>
    <n v="2"/>
    <s v="Theresahaven"/>
    <s v="IA"/>
    <s v="Serbia"/>
    <n v="0"/>
    <n v="1"/>
    <x v="0"/>
    <x v="2"/>
    <n v="0.84525124073070335"/>
    <s v="Approve"/>
  </r>
  <r>
    <n v="1873"/>
    <n v="29"/>
    <s v="Non-binary"/>
    <x v="1"/>
    <x v="2"/>
    <n v="70659"/>
    <n v="672"/>
    <n v="47256"/>
    <x v="3"/>
    <x v="1"/>
    <n v="17"/>
    <s v="Excellent"/>
    <n v="20985.701997772754"/>
    <n v="0.29699970276642401"/>
    <n v="0.36254555218842305"/>
    <n v="130345"/>
    <n v="2"/>
    <s v="Hahnfort"/>
    <s v="CT"/>
    <s v="Korea"/>
    <n v="1"/>
    <n v="0"/>
    <x v="0"/>
    <x v="3"/>
    <n v="0.63705764539905485"/>
    <s v="Review"/>
  </r>
  <r>
    <n v="1874"/>
    <n v="25"/>
    <s v="Non-binary"/>
    <x v="1"/>
    <x v="3"/>
    <n v="83253"/>
    <n v="715"/>
    <n v="15601"/>
    <x v="1"/>
    <x v="1"/>
    <n v="15"/>
    <s v="Poor"/>
    <n v="28692.645507713918"/>
    <n v="0.34464398289207498"/>
    <n v="5.3829406223798663E-2"/>
    <n v="289823"/>
    <n v="2"/>
    <s v="Kevintown"/>
    <s v="OR"/>
    <s v="Brunei Darussalam"/>
    <n v="0"/>
    <n v="0"/>
    <x v="1"/>
    <x v="3"/>
    <n v="0.80361870166539551"/>
    <s v="Approve"/>
  </r>
  <r>
    <n v="1875"/>
    <n v="56"/>
    <s v="Non-binary"/>
    <x v="3"/>
    <x v="2"/>
    <n v="86156"/>
    <n v="762"/>
    <n v="16020"/>
    <x v="3"/>
    <x v="0"/>
    <n v="12"/>
    <s v="Excellent"/>
    <n v="20642.544308794095"/>
    <n v="0.23959497085280301"/>
    <n v="8.6506685098386507E-2"/>
    <n v="185188"/>
    <n v="1"/>
    <s v="South Gabriela"/>
    <s v="NY"/>
    <s v="Liechtenstein"/>
    <n v="0"/>
    <n v="2"/>
    <x v="1"/>
    <x v="3"/>
    <n v="0.84948683839114836"/>
    <s v="Approve"/>
  </r>
  <r>
    <n v="1876"/>
    <n v="62"/>
    <s v="Male"/>
    <x v="0"/>
    <x v="3"/>
    <n v="62642"/>
    <n v="794"/>
    <n v="35281"/>
    <x v="3"/>
    <x v="0"/>
    <n v="4"/>
    <s v="Excellent"/>
    <n v="15738.884162033431"/>
    <n v="0.25125130363068598"/>
    <n v="0.7695042421863072"/>
    <n v="45849"/>
    <n v="1"/>
    <s v="Moorehaven"/>
    <s v="AZ"/>
    <s v="Bhutan"/>
    <n v="1"/>
    <n v="2"/>
    <x v="0"/>
    <x v="3"/>
    <n v="0.62361264936242167"/>
    <s v="Review"/>
  </r>
  <r>
    <n v="1877"/>
    <n v="57"/>
    <s v="Non-binary"/>
    <x v="0"/>
    <x v="2"/>
    <n v="93563"/>
    <n v="756"/>
    <n v="0"/>
    <x v="0"/>
    <x v="0"/>
    <n v="1"/>
    <s v="Excellent"/>
    <n v="45313.590648360492"/>
    <n v="0.48431100593568499"/>
    <n v="0"/>
    <n v="152949"/>
    <n v="0"/>
    <s v="Lake Michael"/>
    <s v="CT"/>
    <s v="Algeria"/>
    <n v="2"/>
    <n v="2"/>
    <x v="0"/>
    <x v="0"/>
    <n v="0.69070669821929453"/>
    <s v="Review"/>
  </r>
  <r>
    <n v="1878"/>
    <n v="56"/>
    <s v="Male"/>
    <x v="3"/>
    <x v="0"/>
    <n v="54001"/>
    <n v="643"/>
    <n v="0"/>
    <x v="2"/>
    <x v="2"/>
    <n v="7"/>
    <s v="Excellent"/>
    <n v="26075.266871624324"/>
    <n v="0.48286637046766401"/>
    <n v="0"/>
    <n v="31008"/>
    <n v="1"/>
    <s v="Laurafurt"/>
    <s v="MH"/>
    <s v="Gibraltar"/>
    <n v="2"/>
    <n v="0"/>
    <x v="1"/>
    <x v="0"/>
    <n v="0.64091786663747863"/>
    <s v="Review"/>
  </r>
  <r>
    <n v="1879"/>
    <n v="69"/>
    <s v="Non-binary"/>
    <x v="2"/>
    <x v="1"/>
    <n v="32911"/>
    <n v="600"/>
    <n v="13796"/>
    <x v="0"/>
    <x v="0"/>
    <n v="18"/>
    <s v="Fair"/>
    <n v="17113.676125921313"/>
    <n v="0.51999866688709895"/>
    <n v="5.9734063050697749E-2"/>
    <n v="230957"/>
    <n v="3"/>
    <s v="Boyershire"/>
    <s v="MS"/>
    <s v="Palestinian Territory"/>
    <n v="0"/>
    <n v="0"/>
    <x v="1"/>
    <x v="2"/>
    <n v="0.69872025399039739"/>
    <s v="Review"/>
  </r>
  <r>
    <n v="1880"/>
    <n v="50"/>
    <s v="Male"/>
    <x v="0"/>
    <x v="0"/>
    <n v="83910"/>
    <n v="0"/>
    <n v="43085"/>
    <x v="3"/>
    <x v="0"/>
    <n v="7"/>
    <s v="Good"/>
    <n v="17682.499685833478"/>
    <n v="0.21073173264013201"/>
    <n v="0.42311960481993971"/>
    <n v="101827"/>
    <n v="3"/>
    <s v="East Tracy"/>
    <s v="NC"/>
    <s v="Cocos (Keeling) Islands"/>
    <n v="0"/>
    <n v="0"/>
    <x v="0"/>
    <x v="2"/>
    <n v="0.45215655924397247"/>
    <s v="Reject"/>
  </r>
  <r>
    <n v="1881"/>
    <n v="44"/>
    <s v="Male"/>
    <x v="1"/>
    <x v="0"/>
    <n v="0"/>
    <n v="766"/>
    <n v="41584"/>
    <x v="0"/>
    <x v="1"/>
    <n v="10"/>
    <s v="Good"/>
    <n v="0"/>
    <n v="0.1388564824379"/>
    <n v="0.22692991934339632"/>
    <n v="183246"/>
    <n v="0"/>
    <s v="Kristyberg"/>
    <s v="AR"/>
    <s v="Dominica"/>
    <n v="0"/>
    <n v="2"/>
    <x v="0"/>
    <x v="0"/>
    <n v="0.85340151584439516"/>
    <s v="Approve"/>
  </r>
  <r>
    <n v="1882"/>
    <n v="29"/>
    <s v="Male"/>
    <x v="3"/>
    <x v="0"/>
    <n v="23684"/>
    <n v="650"/>
    <n v="25058"/>
    <x v="3"/>
    <x v="0"/>
    <n v="2"/>
    <s v="Poor"/>
    <n v="11899.289588517706"/>
    <n v="0.50241891523888305"/>
    <n v="9.4571337993085855E-2"/>
    <n v="264964"/>
    <n v="0"/>
    <s v="Brownshire"/>
    <s v="SC"/>
    <s v="Iran"/>
    <n v="1"/>
    <n v="1"/>
    <x v="0"/>
    <x v="2"/>
    <n v="0.61924894671860686"/>
    <s v="Review"/>
  </r>
  <r>
    <n v="1883"/>
    <n v="34"/>
    <s v="Non-binary"/>
    <x v="3"/>
    <x v="1"/>
    <n v="50086"/>
    <n v="752"/>
    <n v="25869"/>
    <x v="1"/>
    <x v="0"/>
    <n v="19"/>
    <s v="Fair"/>
    <n v="18583.015606896035"/>
    <n v="0.371022154032984"/>
    <n v="0.28826288987196486"/>
    <n v="89741"/>
    <n v="0"/>
    <s v="Woodbury"/>
    <s v="WI"/>
    <s v="Cape Verde"/>
    <n v="4"/>
    <n v="2"/>
    <x v="0"/>
    <x v="0"/>
    <n v="0.66526299803793409"/>
    <s v="Review"/>
  </r>
  <r>
    <n v="1884"/>
    <n v="38"/>
    <s v="Male"/>
    <x v="1"/>
    <x v="3"/>
    <n v="65435"/>
    <n v="739"/>
    <n v="14322"/>
    <x v="2"/>
    <x v="0"/>
    <n v="8"/>
    <s v="Fair"/>
    <n v="25103.962408216019"/>
    <n v="0.38364732036702098"/>
    <n v="7.6133874843181862E-2"/>
    <n v="188116"/>
    <n v="2"/>
    <s v="West Ashley"/>
    <s v="UT"/>
    <s v="Macao"/>
    <n v="4"/>
    <n v="1"/>
    <x v="0"/>
    <x v="0"/>
    <n v="0.6981234733657018"/>
    <s v="Review"/>
  </r>
  <r>
    <n v="1885"/>
    <n v="68"/>
    <s v="Female"/>
    <x v="2"/>
    <x v="3"/>
    <n v="99017"/>
    <n v="0"/>
    <n v="17040"/>
    <x v="3"/>
    <x v="1"/>
    <n v="12"/>
    <s v="Fair"/>
    <n v="17347.69469245771"/>
    <n v="0.175199154614437"/>
    <n v="0.19101211761145176"/>
    <n v="89209"/>
    <n v="4"/>
    <s v="Port Charles"/>
    <s v="DC"/>
    <s v="Italy"/>
    <n v="2"/>
    <n v="1"/>
    <x v="1"/>
    <x v="2"/>
    <n v="0.40923783009337855"/>
    <s v="Reject"/>
  </r>
  <r>
    <n v="1886"/>
    <n v="59"/>
    <s v="Non-binary"/>
    <x v="0"/>
    <x v="1"/>
    <n v="96586"/>
    <n v="692"/>
    <n v="35375"/>
    <x v="1"/>
    <x v="1"/>
    <n v="9"/>
    <s v="Good"/>
    <n v="29529.26730831345"/>
    <n v="0.30573030572042997"/>
    <n v="0.1263537261401303"/>
    <n v="279968"/>
    <n v="0"/>
    <s v="Tracyfurt"/>
    <s v="AL"/>
    <s v="Ireland"/>
    <n v="4"/>
    <n v="1"/>
    <x v="0"/>
    <x v="0"/>
    <n v="0.69056571861140059"/>
    <s v="Review"/>
  </r>
  <r>
    <n v="1887"/>
    <n v="30"/>
    <s v="Non-binary"/>
    <x v="1"/>
    <x v="1"/>
    <n v="49730"/>
    <n v="0"/>
    <n v="40791"/>
    <x v="1"/>
    <x v="0"/>
    <n v="13"/>
    <s v="Good"/>
    <n v="22150.990816070782"/>
    <n v="0.44542511192581502"/>
    <n v="0.17417239185479017"/>
    <n v="234199"/>
    <n v="3"/>
    <s v="Robertston"/>
    <s v="WY"/>
    <s v="Uganda"/>
    <n v="4"/>
    <n v="2"/>
    <x v="2"/>
    <x v="0"/>
    <n v="0.33153798805129742"/>
    <s v="Reject"/>
  </r>
  <r>
    <n v="1888"/>
    <n v="40"/>
    <s v="Female"/>
    <x v="0"/>
    <x v="2"/>
    <n v="89678"/>
    <n v="686"/>
    <n v="22488"/>
    <x v="2"/>
    <x v="1"/>
    <n v="8"/>
    <s v="Excellent"/>
    <n v="15906.511496646699"/>
    <n v="0.177373620025499"/>
    <n v="0.11030234063842728"/>
    <n v="203876"/>
    <n v="4"/>
    <s v="Jeffreymouth"/>
    <s v="MP"/>
    <s v="Eritrea"/>
    <n v="2"/>
    <n v="1"/>
    <x v="1"/>
    <x v="0"/>
    <n v="0.72961633475355381"/>
    <s v="Approve"/>
  </r>
  <r>
    <n v="1889"/>
    <n v="48"/>
    <s v="Male"/>
    <x v="0"/>
    <x v="2"/>
    <n v="54364"/>
    <n v="657"/>
    <n v="30420"/>
    <x v="3"/>
    <x v="0"/>
    <n v="3"/>
    <s v="Fair"/>
    <n v="14740.970277654873"/>
    <n v="0.27115315792904998"/>
    <n v="0.59732558367859878"/>
    <n v="50927"/>
    <n v="4"/>
    <s v="Lake Elizabethshire"/>
    <s v="MH"/>
    <s v="Uganda"/>
    <n v="4"/>
    <n v="1"/>
    <x v="0"/>
    <x v="0"/>
    <n v="0.5911889358855652"/>
    <s v="Reject"/>
  </r>
  <r>
    <n v="1890"/>
    <n v="68"/>
    <s v="Female"/>
    <x v="2"/>
    <x v="1"/>
    <n v="29278"/>
    <n v="788"/>
    <n v="22363"/>
    <x v="3"/>
    <x v="0"/>
    <n v="13"/>
    <s v="Excellent"/>
    <n v="6354.5034825480425"/>
    <n v="0.21704021731498199"/>
    <n v="9.3592141993211711E-2"/>
    <n v="238941"/>
    <n v="0"/>
    <s v="South Danielberg"/>
    <s v="CO"/>
    <s v="Equatorial Guinea"/>
    <n v="2"/>
    <n v="2"/>
    <x v="0"/>
    <x v="0"/>
    <n v="0.76639172862908533"/>
    <s v="Approve"/>
  </r>
  <r>
    <n v="1891"/>
    <n v="55"/>
    <s v="Non-binary"/>
    <x v="3"/>
    <x v="1"/>
    <n v="38706"/>
    <n v="0"/>
    <n v="12668"/>
    <x v="1"/>
    <x v="1"/>
    <n v="19"/>
    <s v="Fair"/>
    <n v="10951.885978276327"/>
    <n v="0.28295060141260597"/>
    <n v="4.7764120352914559E-2"/>
    <n v="265220"/>
    <n v="2"/>
    <s v="Port Heidistad"/>
    <s v="LA"/>
    <s v="Oman"/>
    <n v="0"/>
    <n v="0"/>
    <x v="1"/>
    <x v="2"/>
    <n v="0.5055619955056353"/>
    <s v="Reject"/>
  </r>
  <r>
    <n v="1892"/>
    <n v="69"/>
    <s v="Female"/>
    <x v="2"/>
    <x v="1"/>
    <n v="72289"/>
    <n v="704"/>
    <n v="0"/>
    <x v="3"/>
    <x v="0"/>
    <n v="19"/>
    <s v="Poor"/>
    <n v="7530.3126000947941"/>
    <n v="0.10416955000200299"/>
    <n v="0"/>
    <n v="39702"/>
    <n v="0"/>
    <s v="Lindseyside"/>
    <s v="KY"/>
    <s v="Morocco"/>
    <n v="2"/>
    <n v="1"/>
    <x v="1"/>
    <x v="0"/>
    <n v="0.78163802388828807"/>
    <s v="Approve"/>
  </r>
  <r>
    <n v="1893"/>
    <n v="56"/>
    <s v="Female"/>
    <x v="0"/>
    <x v="3"/>
    <n v="95028"/>
    <n v="722"/>
    <n v="0"/>
    <x v="1"/>
    <x v="2"/>
    <n v="6"/>
    <s v="Excellent"/>
    <n v="15318.368850567411"/>
    <n v="0.161198476770714"/>
    <n v="0"/>
    <n v="213183"/>
    <n v="1"/>
    <s v="Port Hannah"/>
    <s v="WV"/>
    <s v="Nauru"/>
    <n v="0"/>
    <n v="2"/>
    <x v="0"/>
    <x v="0"/>
    <n v="0.87252934585767472"/>
    <s v="Approve"/>
  </r>
  <r>
    <n v="1894"/>
    <n v="52"/>
    <s v="Non-binary"/>
    <x v="2"/>
    <x v="3"/>
    <n v="118077"/>
    <n v="798"/>
    <n v="44410"/>
    <x v="0"/>
    <x v="1"/>
    <n v="4"/>
    <s v="Excellent"/>
    <n v="50337.280440023926"/>
    <n v="0.42630893772727901"/>
    <n v="0.64159611661706495"/>
    <n v="69218"/>
    <n v="2"/>
    <s v="Barkerbury"/>
    <s v="DC"/>
    <s v="Chad"/>
    <n v="1"/>
    <n v="0"/>
    <x v="1"/>
    <x v="3"/>
    <n v="0.59845476202506998"/>
    <s v="Reject"/>
  </r>
  <r>
    <n v="1895"/>
    <n v="66"/>
    <s v="Non-binary"/>
    <x v="3"/>
    <x v="3"/>
    <n v="108534"/>
    <n v="753"/>
    <n v="0"/>
    <x v="2"/>
    <x v="0"/>
    <n v="4"/>
    <s v="Good"/>
    <n v="55106.744784855538"/>
    <n v="0.50773715872312397"/>
    <n v="0"/>
    <n v="236598"/>
    <n v="1"/>
    <s v="South Carla"/>
    <s v="PA"/>
    <s v="Netherlands"/>
    <n v="1"/>
    <n v="2"/>
    <x v="1"/>
    <x v="0"/>
    <n v="0.6823455190497294"/>
    <s v="Review"/>
  </r>
  <r>
    <n v="1896"/>
    <n v="31"/>
    <s v="Non-binary"/>
    <x v="0"/>
    <x v="2"/>
    <n v="94379"/>
    <n v="712"/>
    <n v="43785"/>
    <x v="1"/>
    <x v="1"/>
    <n v="9"/>
    <s v="Good"/>
    <n v="52905.991610417004"/>
    <n v="0.56056952934887005"/>
    <n v="0.33624125511638087"/>
    <n v="130219"/>
    <n v="4"/>
    <s v="East Julianbury"/>
    <s v="IN"/>
    <s v="Saint Barthelemy"/>
    <n v="4"/>
    <n v="1"/>
    <x v="1"/>
    <x v="0"/>
    <n v="0.58102533461650729"/>
    <s v="Reject"/>
  </r>
  <r>
    <n v="1897"/>
    <n v="38"/>
    <s v="Non-binary"/>
    <x v="3"/>
    <x v="2"/>
    <n v="107084"/>
    <n v="652"/>
    <n v="21771"/>
    <x v="3"/>
    <x v="0"/>
    <n v="17"/>
    <s v="Good"/>
    <n v="41784.938071752978"/>
    <n v="0.39020710910829798"/>
    <n v="0.34184907200954684"/>
    <n v="63686"/>
    <n v="4"/>
    <s v="East Lance"/>
    <s v="MT"/>
    <s v="Timor-Leste"/>
    <n v="2"/>
    <n v="1"/>
    <x v="0"/>
    <x v="2"/>
    <n v="0.6043458306433791"/>
    <s v="Review"/>
  </r>
  <r>
    <n v="1898"/>
    <n v="40"/>
    <s v="Male"/>
    <x v="2"/>
    <x v="1"/>
    <n v="38212"/>
    <n v="633"/>
    <n v="37235"/>
    <x v="2"/>
    <x v="0"/>
    <n v="11"/>
    <s v="Good"/>
    <n v="10649.930729496675"/>
    <n v="0.27870644639109898"/>
    <n v="0.18937159248108065"/>
    <n v="196624"/>
    <n v="2"/>
    <s v="Amyside"/>
    <s v="CA"/>
    <s v="Algeria"/>
    <n v="2"/>
    <n v="0"/>
    <x v="0"/>
    <x v="2"/>
    <n v="0.65984708091978761"/>
    <s v="Review"/>
  </r>
  <r>
    <n v="1899"/>
    <n v="23"/>
    <s v="Non-binary"/>
    <x v="1"/>
    <x v="3"/>
    <n v="62399"/>
    <n v="717"/>
    <n v="0"/>
    <x v="0"/>
    <x v="2"/>
    <n v="10"/>
    <s v="Good"/>
    <n v="27940.06504391308"/>
    <n v="0.44776462834200997"/>
    <n v="0"/>
    <n v="296325"/>
    <n v="1"/>
    <s v="New Loriborough"/>
    <s v="NC"/>
    <s v="Mozambique"/>
    <n v="0"/>
    <n v="0"/>
    <x v="0"/>
    <x v="0"/>
    <n v="0.78433727816406362"/>
    <s v="Approve"/>
  </r>
  <r>
    <n v="1900"/>
    <n v="51"/>
    <s v="Male"/>
    <x v="2"/>
    <x v="3"/>
    <n v="42849"/>
    <n v="622"/>
    <n v="35666"/>
    <x v="3"/>
    <x v="1"/>
    <n v="15"/>
    <s v="Fair"/>
    <n v="20958.832187399741"/>
    <n v="0.48913235285303602"/>
    <n v="0.24979339132383635"/>
    <n v="142782"/>
    <n v="0"/>
    <s v="West Candice"/>
    <s v="VT"/>
    <s v="Bahrain"/>
    <n v="0"/>
    <n v="1"/>
    <x v="1"/>
    <x v="2"/>
    <n v="0.67974606032376639"/>
    <s v="Review"/>
  </r>
  <r>
    <n v="1901"/>
    <n v="51"/>
    <s v="Male"/>
    <x v="1"/>
    <x v="0"/>
    <n v="28046"/>
    <n v="0"/>
    <n v="24807"/>
    <x v="2"/>
    <x v="1"/>
    <n v="8"/>
    <s v="Good"/>
    <n v="11230.133670219968"/>
    <n v="0.40041837232475103"/>
    <n v="9.6675006430191501E-2"/>
    <n v="256602"/>
    <n v="0"/>
    <s v="Huntshire"/>
    <s v="PW"/>
    <s v="Benin"/>
    <n v="1"/>
    <n v="1"/>
    <x v="0"/>
    <x v="2"/>
    <n v="0.36053948701653638"/>
    <s v="Reject"/>
  </r>
  <r>
    <n v="1902"/>
    <n v="23"/>
    <s v="Non-binary"/>
    <x v="2"/>
    <x v="3"/>
    <n v="22792"/>
    <n v="697"/>
    <n v="0"/>
    <x v="1"/>
    <x v="2"/>
    <n v="3"/>
    <s v="Good"/>
    <n v="9833.4833130841525"/>
    <n v="0.43144451180607901"/>
    <n v="0"/>
    <n v="223130"/>
    <n v="1"/>
    <s v="Lake Brian"/>
    <s v="FM"/>
    <s v="French Guiana"/>
    <n v="1"/>
    <n v="0"/>
    <x v="0"/>
    <x v="0"/>
    <n v="0.6803444242359542"/>
    <s v="Review"/>
  </r>
  <r>
    <n v="1903"/>
    <n v="54"/>
    <s v="Non-binary"/>
    <x v="3"/>
    <x v="1"/>
    <n v="75721"/>
    <n v="0"/>
    <n v="38125"/>
    <x v="2"/>
    <x v="0"/>
    <n v="11"/>
    <s v="Excellent"/>
    <n v="41300.932253581595"/>
    <n v="0.54543564207527095"/>
    <n v="0.13506045394482802"/>
    <n v="282281"/>
    <n v="4"/>
    <s v="New Valerie"/>
    <s v="NH"/>
    <s v="Iran"/>
    <n v="4"/>
    <n v="2"/>
    <x v="1"/>
    <x v="0"/>
    <n v="0.30935721658845311"/>
    <s v="Reject"/>
  </r>
  <r>
    <n v="1904"/>
    <n v="68"/>
    <s v="Non-binary"/>
    <x v="0"/>
    <x v="3"/>
    <n v="0"/>
    <n v="744"/>
    <n v="30822"/>
    <x v="1"/>
    <x v="2"/>
    <n v="5"/>
    <s v="Fair"/>
    <n v="0"/>
    <n v="0.54480721395170295"/>
    <n v="0.12300116129186736"/>
    <n v="250583"/>
    <n v="3"/>
    <s v="Port Joshuafort"/>
    <s v="CT"/>
    <s v="Singapore"/>
    <n v="2"/>
    <n v="0"/>
    <x v="0"/>
    <x v="0"/>
    <n v="0.64262427022278235"/>
    <s v="Review"/>
  </r>
  <r>
    <n v="1905"/>
    <n v="24"/>
    <s v="Female"/>
    <x v="2"/>
    <x v="3"/>
    <n v="0"/>
    <n v="635"/>
    <n v="42910"/>
    <x v="3"/>
    <x v="0"/>
    <n v="19"/>
    <s v="Fair"/>
    <n v="0"/>
    <n v="0.59504964741884203"/>
    <n v="0.15143387516851475"/>
    <n v="283358"/>
    <n v="2"/>
    <s v="Andrewhaven"/>
    <s v="NM"/>
    <s v="South Georgia and the South Sandwich Islands"/>
    <n v="2"/>
    <n v="2"/>
    <x v="0"/>
    <x v="0"/>
    <n v="0.57342055296286676"/>
    <s v="Reject"/>
  </r>
  <r>
    <n v="1906"/>
    <n v="49"/>
    <s v="Male"/>
    <x v="2"/>
    <x v="0"/>
    <n v="106677"/>
    <n v="762"/>
    <n v="17823"/>
    <x v="0"/>
    <x v="2"/>
    <n v="13"/>
    <s v="Excellent"/>
    <n v="27098.874490334834"/>
    <n v="0.25402733944838002"/>
    <n v="8.4611550238553018E-2"/>
    <n v="210645"/>
    <n v="2"/>
    <s v="East Vincent"/>
    <s v="WY"/>
    <s v="Lao People's Democratic Republic"/>
    <n v="0"/>
    <n v="2"/>
    <x v="0"/>
    <x v="3"/>
    <n v="0.84553615478444211"/>
    <s v="Approve"/>
  </r>
  <r>
    <n v="1907"/>
    <n v="36"/>
    <s v="Male"/>
    <x v="2"/>
    <x v="1"/>
    <n v="0"/>
    <n v="788"/>
    <n v="24412"/>
    <x v="3"/>
    <x v="2"/>
    <n v="10"/>
    <s v="Good"/>
    <n v="0"/>
    <n v="0.26609993579991997"/>
    <e v="#DIV/0!"/>
    <n v="0"/>
    <n v="1"/>
    <s v="Smithfort"/>
    <s v="ND"/>
    <s v="French Guiana"/>
    <n v="0"/>
    <n v="2"/>
    <x v="0"/>
    <x v="1"/>
    <e v="#DIV/0!"/>
    <e v="#DIV/0!"/>
  </r>
  <r>
    <n v="1908"/>
    <n v="52"/>
    <s v="Non-binary"/>
    <x v="2"/>
    <x v="0"/>
    <n v="44118"/>
    <n v="630"/>
    <n v="28082"/>
    <x v="2"/>
    <x v="1"/>
    <n v="4"/>
    <s v="Fair"/>
    <n v="16941.057870418994"/>
    <n v="0.383994239775579"/>
    <n v="0.33629929463612085"/>
    <n v="83503"/>
    <n v="1"/>
    <s v="Javierville"/>
    <s v="MH"/>
    <s v="Faroe Islands"/>
    <n v="0"/>
    <n v="0"/>
    <x v="1"/>
    <x v="2"/>
    <n v="0.69754186914010208"/>
    <s v="Review"/>
  </r>
  <r>
    <n v="1909"/>
    <n v="45"/>
    <s v="Non-binary"/>
    <x v="1"/>
    <x v="2"/>
    <n v="89201"/>
    <n v="756"/>
    <n v="34603"/>
    <x v="3"/>
    <x v="0"/>
    <n v="2"/>
    <s v="Excellent"/>
    <n v="28771.710004131353"/>
    <n v="0.32254918671462601"/>
    <n v="0.12766844501509014"/>
    <n v="271038"/>
    <n v="3"/>
    <s v="Port Rachelfort"/>
    <s v="CA"/>
    <s v="India"/>
    <n v="2"/>
    <n v="0"/>
    <x v="0"/>
    <x v="0"/>
    <n v="0.71370155498259424"/>
    <s v="Approve"/>
  </r>
  <r>
    <n v="1910"/>
    <n v="41"/>
    <s v="Female"/>
    <x v="2"/>
    <x v="0"/>
    <n v="55848"/>
    <n v="0"/>
    <n v="18559"/>
    <x v="1"/>
    <x v="1"/>
    <n v="18"/>
    <s v="Poor"/>
    <n v="32152.782769709607"/>
    <n v="0.57571950239417002"/>
    <e v="#DIV/0!"/>
    <n v="0"/>
    <n v="2"/>
    <s v="Gatesfurt"/>
    <s v="OR"/>
    <s v="Jamaica"/>
    <n v="0"/>
    <n v="1"/>
    <x v="2"/>
    <x v="1"/>
    <e v="#DIV/0!"/>
    <e v="#DIV/0!"/>
  </r>
  <r>
    <n v="1911"/>
    <n v="26"/>
    <s v="Male"/>
    <x v="1"/>
    <x v="3"/>
    <n v="28177"/>
    <n v="751"/>
    <n v="32971"/>
    <x v="3"/>
    <x v="0"/>
    <n v="4"/>
    <s v="Good"/>
    <n v="5127.876670155023"/>
    <n v="0.18198802818451301"/>
    <n v="0.21920604211128175"/>
    <n v="150411"/>
    <n v="3"/>
    <s v="Lake Amanda"/>
    <s v="CA"/>
    <s v="Luxembourg"/>
    <n v="0"/>
    <n v="1"/>
    <x v="0"/>
    <x v="3"/>
    <n v="0.83534016090016749"/>
    <s v="Approve"/>
  </r>
  <r>
    <n v="1912"/>
    <n v="21"/>
    <s v="Non-binary"/>
    <x v="0"/>
    <x v="2"/>
    <n v="50692"/>
    <n v="0"/>
    <n v="48664"/>
    <x v="2"/>
    <x v="0"/>
    <n v="17"/>
    <s v="Excellent"/>
    <n v="6066.3449460075635"/>
    <n v="0.119670657026899"/>
    <n v="0.66353063088858888"/>
    <n v="73341"/>
    <n v="0"/>
    <s v="Phelpsview"/>
    <s v="MI"/>
    <s v="Poland"/>
    <n v="1"/>
    <n v="2"/>
    <x v="1"/>
    <x v="2"/>
    <n v="0.33139267671421252"/>
    <s v="Reject"/>
  </r>
  <r>
    <n v="1913"/>
    <n v="55"/>
    <s v="Female"/>
    <x v="3"/>
    <x v="3"/>
    <n v="0"/>
    <n v="748"/>
    <n v="13779"/>
    <x v="1"/>
    <x v="1"/>
    <n v="2"/>
    <s v="Good"/>
    <n v="0"/>
    <n v="0.34617892179950599"/>
    <e v="#DIV/0!"/>
    <n v="0"/>
    <n v="0"/>
    <s v="New Heidi"/>
    <s v="UT"/>
    <s v="Sierra Leone"/>
    <n v="1"/>
    <n v="1"/>
    <x v="2"/>
    <x v="1"/>
    <e v="#DIV/0!"/>
    <e v="#DIV/0!"/>
  </r>
  <r>
    <n v="1914"/>
    <n v="59"/>
    <s v="Male"/>
    <x v="3"/>
    <x v="2"/>
    <n v="54488"/>
    <n v="0"/>
    <n v="27969"/>
    <x v="3"/>
    <x v="0"/>
    <n v="16"/>
    <s v="Good"/>
    <n v="16819.678096844127"/>
    <n v="0.308685914271842"/>
    <n v="0.62092620548796729"/>
    <n v="45044"/>
    <n v="1"/>
    <s v="Tanyaville"/>
    <s v="VT"/>
    <s v="Holy See (Vatican City State)"/>
    <n v="0"/>
    <n v="0"/>
    <x v="0"/>
    <x v="2"/>
    <n v="0.38320898462085395"/>
    <s v="Reject"/>
  </r>
  <r>
    <n v="1915"/>
    <n v="67"/>
    <s v="Non-binary"/>
    <x v="3"/>
    <x v="0"/>
    <n v="77326"/>
    <n v="610"/>
    <n v="0"/>
    <x v="0"/>
    <x v="0"/>
    <n v="7"/>
    <s v="Fair"/>
    <n v="36954.938864264033"/>
    <n v="0.47791090789985302"/>
    <n v="0"/>
    <n v="132885"/>
    <n v="2"/>
    <s v="Port Ryan"/>
    <s v="NM"/>
    <s v="Bermuda"/>
    <n v="2"/>
    <n v="0"/>
    <x v="0"/>
    <x v="0"/>
    <n v="0.62773783874115519"/>
    <s v="Review"/>
  </r>
  <r>
    <n v="1916"/>
    <n v="53"/>
    <s v="Non-binary"/>
    <x v="1"/>
    <x v="2"/>
    <n v="110452"/>
    <n v="721"/>
    <n v="25601"/>
    <x v="3"/>
    <x v="1"/>
    <n v="12"/>
    <s v="Good"/>
    <n v="11482.875781198392"/>
    <n v="0.10396258810341499"/>
    <e v="#DIV/0!"/>
    <n v="0"/>
    <n v="4"/>
    <s v="Angelaville"/>
    <s v="AR"/>
    <s v="Cook Islands"/>
    <n v="3"/>
    <n v="1"/>
    <x v="0"/>
    <x v="1"/>
    <e v="#DIV/0!"/>
    <e v="#DIV/0!"/>
  </r>
  <r>
    <n v="1917"/>
    <n v="68"/>
    <s v="Non-binary"/>
    <x v="0"/>
    <x v="0"/>
    <n v="62864"/>
    <n v="699"/>
    <n v="47311"/>
    <x v="3"/>
    <x v="2"/>
    <n v="6"/>
    <s v="Excellent"/>
    <n v="30615.057959576512"/>
    <n v="0.48700461249008198"/>
    <n v="0.26834746603896659"/>
    <n v="176305"/>
    <n v="0"/>
    <s v="West Charles"/>
    <s v="MH"/>
    <s v="Pakistan"/>
    <n v="4"/>
    <n v="1"/>
    <x v="0"/>
    <x v="0"/>
    <n v="0.61089578971184877"/>
    <s v="Review"/>
  </r>
  <r>
    <n v="1918"/>
    <n v="59"/>
    <s v="Male"/>
    <x v="1"/>
    <x v="0"/>
    <n v="0"/>
    <n v="694"/>
    <n v="33781"/>
    <x v="1"/>
    <x v="2"/>
    <n v="4"/>
    <s v="Excellent"/>
    <n v="0"/>
    <n v="0.38285511889195001"/>
    <n v="0.17517631196847128"/>
    <n v="192840"/>
    <n v="1"/>
    <s v="South Jeffreyton"/>
    <s v="AR"/>
    <s v="Palestinian Territory"/>
    <n v="2"/>
    <n v="0"/>
    <x v="0"/>
    <x v="0"/>
    <n v="0.65855264638316524"/>
    <s v="Review"/>
  </r>
  <r>
    <n v="1919"/>
    <n v="23"/>
    <s v="Non-binary"/>
    <x v="2"/>
    <x v="1"/>
    <n v="117398"/>
    <n v="0"/>
    <n v="38138"/>
    <x v="2"/>
    <x v="0"/>
    <n v="3"/>
    <s v="Fair"/>
    <n v="46197.409642147803"/>
    <n v="0.39351104484018301"/>
    <e v="#DIV/0!"/>
    <n v="0"/>
    <n v="1"/>
    <s v="Strongburgh"/>
    <s v="AK"/>
    <s v="Mexico"/>
    <n v="0"/>
    <n v="2"/>
    <x v="0"/>
    <x v="1"/>
    <e v="#DIV/0!"/>
    <e v="#DIV/0!"/>
  </r>
  <r>
    <n v="1920"/>
    <n v="28"/>
    <s v="Non-binary"/>
    <x v="0"/>
    <x v="3"/>
    <n v="39072"/>
    <n v="616"/>
    <n v="13847"/>
    <x v="1"/>
    <x v="0"/>
    <n v="12"/>
    <s v="Excellent"/>
    <n v="18867.185709137146"/>
    <n v="0.48288251712574598"/>
    <e v="#DIV/0!"/>
    <n v="0"/>
    <n v="0"/>
    <s v="Jonesshire"/>
    <s v="WY"/>
    <s v="United States Minor Outlying Islands"/>
    <n v="4"/>
    <n v="1"/>
    <x v="0"/>
    <x v="1"/>
    <e v="#DIV/0!"/>
    <e v="#DIV/0!"/>
  </r>
  <r>
    <n v="1921"/>
    <n v="45"/>
    <s v="Male"/>
    <x v="2"/>
    <x v="2"/>
    <n v="107108"/>
    <n v="782"/>
    <n v="0"/>
    <x v="1"/>
    <x v="2"/>
    <n v="4"/>
    <s v="Fair"/>
    <n v="34632.299682806508"/>
    <n v="0.323339990316377"/>
    <n v="0"/>
    <n v="202956"/>
    <n v="0"/>
    <s v="Bautistashire"/>
    <s v="DC"/>
    <s v="Yemen"/>
    <n v="2"/>
    <n v="1"/>
    <x v="1"/>
    <x v="0"/>
    <n v="0.75055355846064242"/>
    <s v="Approve"/>
  </r>
  <r>
    <n v="1922"/>
    <n v="18"/>
    <s v="Non-binary"/>
    <x v="2"/>
    <x v="1"/>
    <n v="0"/>
    <n v="779"/>
    <n v="17616"/>
    <x v="1"/>
    <x v="1"/>
    <n v="18"/>
    <s v="Excellent"/>
    <n v="0"/>
    <n v="0.15155542466225699"/>
    <n v="6.8336546630305334E-2"/>
    <n v="257783"/>
    <n v="0"/>
    <s v="New Johnland"/>
    <s v="WA"/>
    <s v="Jordan"/>
    <n v="1"/>
    <n v="2"/>
    <x v="2"/>
    <x v="0"/>
    <n v="0.787088285497484"/>
    <s v="Approve"/>
  </r>
  <r>
    <n v="1923"/>
    <n v="59"/>
    <s v="Non-binary"/>
    <x v="1"/>
    <x v="2"/>
    <n v="45852"/>
    <n v="747"/>
    <n v="26757"/>
    <x v="2"/>
    <x v="0"/>
    <n v="2"/>
    <s v="Fair"/>
    <n v="14483.081797442901"/>
    <n v="0.31586586839053699"/>
    <n v="0.1051161475091044"/>
    <n v="254547"/>
    <n v="3"/>
    <s v="Leeville"/>
    <s v="MS"/>
    <s v="Samoa"/>
    <n v="0"/>
    <n v="1"/>
    <x v="1"/>
    <x v="3"/>
    <n v="0.81621700998101809"/>
    <s v="Approve"/>
  </r>
  <r>
    <n v="1924"/>
    <n v="60"/>
    <s v="Male"/>
    <x v="3"/>
    <x v="0"/>
    <n v="55963"/>
    <n v="738"/>
    <n v="35900"/>
    <x v="2"/>
    <x v="2"/>
    <n v="2"/>
    <s v="Poor"/>
    <n v="28830.082562557011"/>
    <n v="0.51516327864047695"/>
    <n v="0.29517443246754316"/>
    <n v="121623"/>
    <n v="0"/>
    <s v="West Hayley"/>
    <s v="DE"/>
    <s v="Honduras"/>
    <n v="0"/>
    <n v="2"/>
    <x v="1"/>
    <x v="0"/>
    <n v="0.71441612991434822"/>
    <s v="Approve"/>
  </r>
  <r>
    <n v="1925"/>
    <n v="61"/>
    <s v="Non-binary"/>
    <x v="2"/>
    <x v="2"/>
    <n v="87147"/>
    <n v="753"/>
    <n v="17052"/>
    <x v="3"/>
    <x v="0"/>
    <n v="17"/>
    <s v="Fair"/>
    <n v="10898.932128579632"/>
    <n v="0.12506376729640301"/>
    <n v="0.12452987270961287"/>
    <n v="136931"/>
    <n v="4"/>
    <s v="Georgeshire"/>
    <s v="OR"/>
    <s v="United States of America"/>
    <n v="2"/>
    <n v="1"/>
    <x v="2"/>
    <x v="0"/>
    <n v="0.77224156193582316"/>
    <s v="Approve"/>
  </r>
  <r>
    <n v="1926"/>
    <n v="47"/>
    <s v="Non-binary"/>
    <x v="1"/>
    <x v="1"/>
    <n v="66434"/>
    <n v="627"/>
    <n v="32632"/>
    <x v="3"/>
    <x v="2"/>
    <n v="2"/>
    <s v="Good"/>
    <n v="36510.895458191946"/>
    <n v="0.54958147120739298"/>
    <e v="#DIV/0!"/>
    <n v="0"/>
    <n v="1"/>
    <s v="Lake Steven"/>
    <s v="FM"/>
    <s v="Mali"/>
    <n v="0"/>
    <n v="0"/>
    <x v="0"/>
    <x v="1"/>
    <e v="#DIV/0!"/>
    <e v="#DIV/0!"/>
  </r>
  <r>
    <n v="1927"/>
    <n v="30"/>
    <s v="Female"/>
    <x v="1"/>
    <x v="3"/>
    <n v="60542"/>
    <n v="706"/>
    <n v="20102"/>
    <x v="0"/>
    <x v="2"/>
    <n v="5"/>
    <s v="Excellent"/>
    <n v="9039.5557638984628"/>
    <n v="0.14931049129362201"/>
    <n v="0.17343364450502993"/>
    <n v="115906"/>
    <n v="1"/>
    <s v="Rickychester"/>
    <s v="KY"/>
    <s v="Chile"/>
    <n v="0"/>
    <n v="1"/>
    <x v="2"/>
    <x v="3"/>
    <n v="0.83429790148868521"/>
    <s v="Approve"/>
  </r>
  <r>
    <n v="1928"/>
    <n v="20"/>
    <s v="Female"/>
    <x v="1"/>
    <x v="2"/>
    <n v="77956"/>
    <n v="643"/>
    <n v="0"/>
    <x v="2"/>
    <x v="1"/>
    <n v="4"/>
    <s v="Fair"/>
    <n v="24971.160500739923"/>
    <n v="0.32032377880778801"/>
    <n v="0"/>
    <n v="113111"/>
    <n v="0"/>
    <s v="Juliashire"/>
    <s v="FM"/>
    <s v="Cuba"/>
    <n v="2"/>
    <n v="0"/>
    <x v="1"/>
    <x v="0"/>
    <n v="0.6896806441354415"/>
    <s v="Review"/>
  </r>
  <r>
    <n v="1929"/>
    <n v="45"/>
    <s v="Female"/>
    <x v="1"/>
    <x v="3"/>
    <n v="75333"/>
    <n v="671"/>
    <n v="39173"/>
    <x v="2"/>
    <x v="1"/>
    <n v="4"/>
    <s v="Good"/>
    <n v="10679.44241574588"/>
    <n v="0.14176313721404801"/>
    <n v="0.86652509567102443"/>
    <n v="45207"/>
    <n v="4"/>
    <s v="Christensenhaven"/>
    <s v="OH"/>
    <s v="Belarus"/>
    <n v="2"/>
    <n v="2"/>
    <x v="0"/>
    <x v="0"/>
    <n v="0.58238826192380289"/>
    <s v="Reject"/>
  </r>
  <r>
    <n v="1930"/>
    <n v="50"/>
    <s v="Non-binary"/>
    <x v="3"/>
    <x v="0"/>
    <n v="21454"/>
    <n v="761"/>
    <n v="42817"/>
    <x v="1"/>
    <x v="0"/>
    <n v="4"/>
    <s v="Poor"/>
    <n v="11142.268781575669"/>
    <n v="0.51935624040158801"/>
    <n v="0.14820032328071081"/>
    <n v="288913"/>
    <n v="0"/>
    <s v="Priceview"/>
    <s v="VA"/>
    <s v="Cote d'Ivoire"/>
    <n v="3"/>
    <n v="2"/>
    <x v="0"/>
    <x v="0"/>
    <n v="0.6527752854456037"/>
    <s v="Review"/>
  </r>
  <r>
    <n v="1931"/>
    <n v="66"/>
    <s v="Female"/>
    <x v="2"/>
    <x v="3"/>
    <n v="113530"/>
    <n v="0"/>
    <n v="16410"/>
    <x v="1"/>
    <x v="1"/>
    <n v="0"/>
    <s v="Poor"/>
    <n v="19638.239690126826"/>
    <n v="0.172978417071495"/>
    <e v="#DIV/0!"/>
    <n v="0"/>
    <n v="0"/>
    <s v="Russellburgh"/>
    <s v="GU"/>
    <s v="Armenia"/>
    <n v="0"/>
    <n v="1"/>
    <x v="1"/>
    <x v="1"/>
    <e v="#DIV/0!"/>
    <e v="#DIV/0!"/>
  </r>
  <r>
    <n v="1932"/>
    <n v="58"/>
    <s v="Non-binary"/>
    <x v="1"/>
    <x v="0"/>
    <n v="83379"/>
    <n v="741"/>
    <n v="43672"/>
    <x v="2"/>
    <x v="2"/>
    <n v="17"/>
    <s v="Poor"/>
    <n v="41368.114539773022"/>
    <n v="0.49614548675053699"/>
    <e v="#DIV/0!"/>
    <n v="0"/>
    <n v="0"/>
    <s v="New Joseshire"/>
    <s v="AK"/>
    <s v="Lao People's Democratic Republic"/>
    <n v="2"/>
    <n v="0"/>
    <x v="0"/>
    <x v="1"/>
    <e v="#DIV/0!"/>
    <e v="#DIV/0!"/>
  </r>
  <r>
    <n v="1933"/>
    <n v="19"/>
    <s v="Female"/>
    <x v="2"/>
    <x v="0"/>
    <n v="101120"/>
    <n v="728"/>
    <n v="43733"/>
    <x v="2"/>
    <x v="0"/>
    <n v="14"/>
    <s v="Poor"/>
    <n v="11458.096228493321"/>
    <n v="0.11331186934823299"/>
    <n v="0.23820495223155441"/>
    <n v="183594"/>
    <n v="4"/>
    <s v="Castilloville"/>
    <s v="MO"/>
    <s v="Malta"/>
    <n v="0"/>
    <n v="2"/>
    <x v="0"/>
    <x v="3"/>
    <n v="0.84192100430477479"/>
    <s v="Approve"/>
  </r>
  <r>
    <n v="1934"/>
    <n v="51"/>
    <s v="Non-binary"/>
    <x v="0"/>
    <x v="2"/>
    <n v="51070"/>
    <n v="654"/>
    <n v="16442"/>
    <x v="0"/>
    <x v="2"/>
    <n v="5"/>
    <s v="Excellent"/>
    <n v="28788.575777219226"/>
    <n v="0.56370816090110099"/>
    <e v="#DIV/0!"/>
    <n v="0"/>
    <n v="2"/>
    <s v="Melissafort"/>
    <s v="GU"/>
    <s v="Honduras"/>
    <n v="0"/>
    <n v="2"/>
    <x v="1"/>
    <x v="1"/>
    <e v="#DIV/0!"/>
    <e v="#DIV/0!"/>
  </r>
  <r>
    <n v="1935"/>
    <n v="50"/>
    <s v="Non-binary"/>
    <x v="0"/>
    <x v="1"/>
    <n v="35225"/>
    <n v="652"/>
    <n v="42644"/>
    <x v="3"/>
    <x v="0"/>
    <n v="5"/>
    <s v="Fair"/>
    <n v="9725.9087448212904"/>
    <n v="0.276108126183713"/>
    <n v="0.48058783090845569"/>
    <n v="88733"/>
    <n v="2"/>
    <s v="Port Jacobburgh"/>
    <s v="OH"/>
    <s v="Mali"/>
    <n v="4"/>
    <n v="0"/>
    <x v="0"/>
    <x v="0"/>
    <n v="0.61082777374097275"/>
    <s v="Review"/>
  </r>
  <r>
    <n v="1936"/>
    <n v="62"/>
    <s v="Non-binary"/>
    <x v="1"/>
    <x v="3"/>
    <n v="0"/>
    <n v="652"/>
    <n v="0"/>
    <x v="1"/>
    <x v="2"/>
    <n v="0"/>
    <s v="Fair"/>
    <n v="0"/>
    <n v="0.168529508629673"/>
    <e v="#DIV/0!"/>
    <n v="0"/>
    <n v="4"/>
    <s v="Jacksonburgh"/>
    <s v="VA"/>
    <s v="Central African Republic"/>
    <n v="2"/>
    <n v="0"/>
    <x v="2"/>
    <x v="1"/>
    <e v="#DIV/0!"/>
    <e v="#DIV/0!"/>
  </r>
  <r>
    <n v="1937"/>
    <n v="68"/>
    <s v="Non-binary"/>
    <x v="0"/>
    <x v="2"/>
    <n v="119854"/>
    <n v="788"/>
    <n v="31886"/>
    <x v="1"/>
    <x v="1"/>
    <n v="17"/>
    <s v="Excellent"/>
    <n v="38796.460763592535"/>
    <n v="0.32369767186403903"/>
    <n v="0.36232443979819101"/>
    <n v="88004"/>
    <n v="0"/>
    <s v="New Annmouth"/>
    <s v="AL"/>
    <s v="Marshall Islands"/>
    <n v="0"/>
    <n v="1"/>
    <x v="0"/>
    <x v="3"/>
    <n v="0.78064803270337235"/>
    <s v="Approve"/>
  </r>
  <r>
    <n v="1938"/>
    <n v="69"/>
    <s v="Female"/>
    <x v="2"/>
    <x v="3"/>
    <n v="25443"/>
    <n v="777"/>
    <n v="45227"/>
    <x v="0"/>
    <x v="0"/>
    <n v="1"/>
    <s v="Excellent"/>
    <n v="6893.1783446069639"/>
    <n v="0.27092631940443201"/>
    <n v="0.537654988765915"/>
    <n v="84119"/>
    <n v="0"/>
    <s v="Andersonport"/>
    <s v="ME"/>
    <s v="Seychelles"/>
    <n v="4"/>
    <n v="1"/>
    <x v="0"/>
    <x v="0"/>
    <n v="0.65652443975882069"/>
    <s v="Review"/>
  </r>
  <r>
    <n v="1939"/>
    <n v="68"/>
    <s v="Female"/>
    <x v="1"/>
    <x v="3"/>
    <n v="115668"/>
    <n v="0"/>
    <n v="0"/>
    <x v="3"/>
    <x v="2"/>
    <n v="4"/>
    <s v="Good"/>
    <n v="56235.698107318873"/>
    <n v="0.48618198730261503"/>
    <n v="0"/>
    <n v="64342"/>
    <n v="1"/>
    <s v="Tammyland"/>
    <s v="OH"/>
    <s v="Serbia"/>
    <n v="0"/>
    <n v="2"/>
    <x v="0"/>
    <x v="0"/>
    <n v="0.45414540380921553"/>
    <s v="Reject"/>
  </r>
  <r>
    <n v="1940"/>
    <n v="67"/>
    <s v="Female"/>
    <x v="1"/>
    <x v="1"/>
    <n v="110011"/>
    <n v="0"/>
    <n v="0"/>
    <x v="2"/>
    <x v="2"/>
    <n v="6"/>
    <s v="Poor"/>
    <n v="59670.044105717709"/>
    <n v="0.54240070634498105"/>
    <n v="0"/>
    <n v="189079"/>
    <n v="2"/>
    <s v="Odonnellton"/>
    <s v="OK"/>
    <s v="China"/>
    <n v="3"/>
    <n v="1"/>
    <x v="1"/>
    <x v="0"/>
    <n v="0.33727978809650572"/>
    <s v="Reject"/>
  </r>
  <r>
    <n v="1941"/>
    <n v="59"/>
    <s v="Male"/>
    <x v="2"/>
    <x v="1"/>
    <n v="90477"/>
    <n v="724"/>
    <n v="0"/>
    <x v="3"/>
    <x v="0"/>
    <n v="15"/>
    <s v="Poor"/>
    <n v="33543.294855586413"/>
    <n v="0.370738362850077"/>
    <e v="#DIV/0!"/>
    <n v="0"/>
    <n v="0"/>
    <s v="Port Sheenaburgh"/>
    <s v="WV"/>
    <s v="Czech Republic"/>
    <n v="1"/>
    <n v="2"/>
    <x v="1"/>
    <x v="1"/>
    <e v="#DIV/0!"/>
    <e v="#DIV/0!"/>
  </r>
  <r>
    <n v="1942"/>
    <n v="45"/>
    <s v="Non-binary"/>
    <x v="0"/>
    <x v="0"/>
    <n v="88590"/>
    <n v="779"/>
    <n v="42908"/>
    <x v="2"/>
    <x v="2"/>
    <n v="8"/>
    <s v="Fair"/>
    <n v="32896.797123688244"/>
    <n v="0.371337590288839"/>
    <n v="0.2094902378174113"/>
    <n v="204821"/>
    <n v="0"/>
    <s v="Watsonborough"/>
    <s v="WY"/>
    <s v="Jersey"/>
    <n v="0"/>
    <n v="0"/>
    <x v="1"/>
    <x v="3"/>
    <n v="0.79292289757208823"/>
    <s v="Approve"/>
  </r>
  <r>
    <n v="1943"/>
    <n v="58"/>
    <s v="Female"/>
    <x v="0"/>
    <x v="2"/>
    <n v="31148"/>
    <n v="728"/>
    <n v="45816"/>
    <x v="1"/>
    <x v="1"/>
    <n v="18"/>
    <s v="Excellent"/>
    <n v="11034.671241364416"/>
    <n v="0.35426580330565099"/>
    <e v="#DIV/0!"/>
    <n v="0"/>
    <n v="4"/>
    <s v="Danielchester"/>
    <s v="CT"/>
    <s v="Paraguay"/>
    <n v="4"/>
    <n v="2"/>
    <x v="0"/>
    <x v="1"/>
    <e v="#DIV/0!"/>
    <e v="#DIV/0!"/>
  </r>
  <r>
    <n v="1944"/>
    <n v="60"/>
    <s v="Non-binary"/>
    <x v="0"/>
    <x v="1"/>
    <n v="97281"/>
    <n v="702"/>
    <n v="17849"/>
    <x v="0"/>
    <x v="1"/>
    <n v="0"/>
    <s v="Excellent"/>
    <n v="16023.703417433366"/>
    <n v="0.16471565277323799"/>
    <n v="0.10689560176312764"/>
    <n v="166976"/>
    <n v="2"/>
    <s v="South Erika"/>
    <s v="AS"/>
    <s v="Nauru"/>
    <n v="0"/>
    <n v="2"/>
    <x v="0"/>
    <x v="3"/>
    <n v="0.84120618381540313"/>
    <s v="Approve"/>
  </r>
  <r>
    <n v="1945"/>
    <n v="61"/>
    <s v="Female"/>
    <x v="0"/>
    <x v="2"/>
    <n v="107218"/>
    <n v="606"/>
    <n v="26265"/>
    <x v="3"/>
    <x v="2"/>
    <n v="10"/>
    <s v="Poor"/>
    <n v="52784.514573083368"/>
    <n v="0.49231019579812502"/>
    <n v="0.10669499408942637"/>
    <n v="246169"/>
    <n v="0"/>
    <s v="Kingborough"/>
    <s v="SD"/>
    <s v="Oman"/>
    <n v="0"/>
    <n v="1"/>
    <x v="0"/>
    <x v="2"/>
    <n v="0.70030127577601053"/>
    <s v="Approve"/>
  </r>
  <r>
    <n v="1946"/>
    <n v="55"/>
    <s v="Male"/>
    <x v="2"/>
    <x v="3"/>
    <n v="74210"/>
    <n v="655"/>
    <n v="10871"/>
    <x v="2"/>
    <x v="2"/>
    <n v="2"/>
    <s v="Good"/>
    <n v="27523.707701643947"/>
    <n v="0.37088947179145598"/>
    <e v="#DIV/0!"/>
    <n v="0"/>
    <n v="3"/>
    <s v="Millermouth"/>
    <s v="SC"/>
    <s v="Andorra"/>
    <n v="0"/>
    <n v="1"/>
    <x v="0"/>
    <x v="1"/>
    <e v="#DIV/0!"/>
    <e v="#DIV/0!"/>
  </r>
  <r>
    <n v="1947"/>
    <n v="39"/>
    <s v="Non-binary"/>
    <x v="2"/>
    <x v="2"/>
    <n v="24965"/>
    <n v="673"/>
    <n v="30741"/>
    <x v="1"/>
    <x v="1"/>
    <n v="10"/>
    <s v="Fair"/>
    <n v="9132.4860793651242"/>
    <n v="0.36581157938574499"/>
    <n v="0.16719877732392757"/>
    <n v="183859"/>
    <n v="4"/>
    <s v="Lake Justin"/>
    <s v="OK"/>
    <s v="Zambia"/>
    <n v="0"/>
    <n v="0"/>
    <x v="0"/>
    <x v="3"/>
    <n v="0.755927881830602"/>
    <s v="Approve"/>
  </r>
  <r>
    <n v="1948"/>
    <n v="32"/>
    <s v="Male"/>
    <x v="1"/>
    <x v="2"/>
    <n v="35770"/>
    <n v="0"/>
    <n v="12870"/>
    <x v="2"/>
    <x v="0"/>
    <n v="3"/>
    <s v="Fair"/>
    <n v="10889.479776180247"/>
    <n v="0.30443052211854199"/>
    <n v="8.2756226007446129E-2"/>
    <n v="155517"/>
    <n v="2"/>
    <s v="South Sylvia"/>
    <s v="TN"/>
    <s v="Cyprus"/>
    <n v="3"/>
    <n v="0"/>
    <x v="2"/>
    <x v="0"/>
    <n v="0.39211959816294817"/>
    <s v="Reject"/>
  </r>
  <r>
    <n v="1949"/>
    <n v="27"/>
    <s v="Female"/>
    <x v="3"/>
    <x v="0"/>
    <n v="0"/>
    <n v="704"/>
    <n v="21005"/>
    <x v="3"/>
    <x v="1"/>
    <n v="16"/>
    <s v="Good"/>
    <n v="0"/>
    <n v="0.20281080998464501"/>
    <n v="7.3361460174209456E-2"/>
    <n v="286322"/>
    <n v="2"/>
    <s v="Clarkside"/>
    <s v="WV"/>
    <s v="Tajikistan"/>
    <n v="0"/>
    <n v="0"/>
    <x v="1"/>
    <x v="0"/>
    <n v="0.83737335385865352"/>
    <s v="Approve"/>
  </r>
  <r>
    <n v="1950"/>
    <n v="22"/>
    <s v="Female"/>
    <x v="2"/>
    <x v="3"/>
    <n v="43810"/>
    <n v="678"/>
    <n v="38010"/>
    <x v="3"/>
    <x v="2"/>
    <n v="12"/>
    <s v="Good"/>
    <n v="11828.671756246496"/>
    <n v="0.26999935531263403"/>
    <n v="0.20471584299194279"/>
    <n v="185672"/>
    <n v="3"/>
    <s v="Codyburgh"/>
    <s v="TN"/>
    <s v="Guinea-Bissau"/>
    <n v="0"/>
    <n v="1"/>
    <x v="2"/>
    <x v="3"/>
    <n v="0.77939035814115454"/>
    <s v="Approve"/>
  </r>
  <r>
    <n v="1951"/>
    <n v="21"/>
    <s v="Non-binary"/>
    <x v="0"/>
    <x v="3"/>
    <n v="23657"/>
    <n v="705"/>
    <n v="29017"/>
    <x v="3"/>
    <x v="1"/>
    <n v="9"/>
    <s v="Excellent"/>
    <n v="4549.5036818257995"/>
    <n v="0.19231109954033901"/>
    <n v="1.1421767368628222"/>
    <n v="25405"/>
    <n v="1"/>
    <s v="Johnsontown"/>
    <s v="MI"/>
    <s v="Fiji"/>
    <n v="1"/>
    <n v="1"/>
    <x v="1"/>
    <x v="0"/>
    <n v="0.52720465609866718"/>
    <s v="Reject"/>
  </r>
  <r>
    <n v="1952"/>
    <n v="53"/>
    <s v="Non-binary"/>
    <x v="0"/>
    <x v="0"/>
    <n v="52352"/>
    <n v="0"/>
    <n v="36937"/>
    <x v="3"/>
    <x v="2"/>
    <n v="15"/>
    <s v="Fair"/>
    <n v="9250.2306674646552"/>
    <n v="0.176692975769114"/>
    <n v="0.15699767502157086"/>
    <n v="235271"/>
    <n v="1"/>
    <s v="Petersonchester"/>
    <s v="UT"/>
    <s v="Christmas Island"/>
    <n v="0"/>
    <n v="2"/>
    <x v="0"/>
    <x v="2"/>
    <n v="0.51559257226495159"/>
    <s v="Reject"/>
  </r>
  <r>
    <n v="1953"/>
    <n v="42"/>
    <s v="Male"/>
    <x v="3"/>
    <x v="0"/>
    <n v="23484"/>
    <n v="703"/>
    <n v="9388"/>
    <x v="3"/>
    <x v="1"/>
    <n v="10"/>
    <s v="Good"/>
    <n v="13168.596445010715"/>
    <n v="0.56074759176506195"/>
    <n v="0.28432114842969197"/>
    <n v="33019"/>
    <n v="0"/>
    <s v="East Ninaberg"/>
    <s v="NJ"/>
    <s v="Taiwan"/>
    <n v="1"/>
    <n v="0"/>
    <x v="0"/>
    <x v="0"/>
    <n v="0.58735593722898749"/>
    <s v="Reject"/>
  </r>
  <r>
    <n v="1954"/>
    <n v="19"/>
    <s v="Female"/>
    <x v="0"/>
    <x v="0"/>
    <n v="21354"/>
    <n v="747"/>
    <n v="0"/>
    <x v="2"/>
    <x v="0"/>
    <n v="5"/>
    <s v="Poor"/>
    <n v="11456.930886600159"/>
    <n v="0.53652387780276101"/>
    <n v="0"/>
    <n v="174987"/>
    <n v="0"/>
    <s v="Lake Thomastown"/>
    <s v="GU"/>
    <s v="Mauritania"/>
    <n v="2"/>
    <n v="2"/>
    <x v="0"/>
    <x v="0"/>
    <n v="0.67104283665917164"/>
    <s v="Review"/>
  </r>
  <r>
    <n v="1955"/>
    <n v="35"/>
    <s v="Male"/>
    <x v="0"/>
    <x v="2"/>
    <n v="41427"/>
    <n v="788"/>
    <n v="25486"/>
    <x v="0"/>
    <x v="2"/>
    <n v="5"/>
    <s v="Fair"/>
    <n v="13795.195262466783"/>
    <n v="0.33300010289103199"/>
    <n v="0.14102947198335491"/>
    <n v="180714"/>
    <n v="0"/>
    <s v="Lake Lauren"/>
    <s v="NJ"/>
    <s v="Togo"/>
    <n v="2"/>
    <n v="2"/>
    <x v="1"/>
    <x v="0"/>
    <n v="0.72211629695824153"/>
    <s v="Approve"/>
  </r>
  <r>
    <n v="1956"/>
    <n v="33"/>
    <s v="Non-binary"/>
    <x v="1"/>
    <x v="1"/>
    <n v="57630"/>
    <n v="604"/>
    <n v="0"/>
    <x v="0"/>
    <x v="1"/>
    <n v="13"/>
    <s v="Poor"/>
    <n v="17209.044908406773"/>
    <n v="0.29861261336815498"/>
    <n v="0"/>
    <n v="131872"/>
    <n v="1"/>
    <s v="North Tyler"/>
    <s v="TN"/>
    <s v="El Salvador"/>
    <n v="4"/>
    <n v="1"/>
    <x v="1"/>
    <x v="0"/>
    <n v="0.67886066043399795"/>
    <s v="Review"/>
  </r>
  <r>
    <n v="1957"/>
    <n v="31"/>
    <s v="Female"/>
    <x v="3"/>
    <x v="1"/>
    <n v="26895"/>
    <n v="608"/>
    <n v="6136"/>
    <x v="1"/>
    <x v="2"/>
    <n v="0"/>
    <s v="Fair"/>
    <n v="6818.5331396650354"/>
    <n v="0.25352419184476799"/>
    <n v="4.1714538223596997E-2"/>
    <n v="147095"/>
    <n v="0"/>
    <s v="Dianeport"/>
    <s v="RI"/>
    <s v="Indonesia"/>
    <n v="0"/>
    <n v="2"/>
    <x v="0"/>
    <x v="2"/>
    <n v="0.78582205702407248"/>
    <s v="Approve"/>
  </r>
  <r>
    <n v="1958"/>
    <n v="41"/>
    <s v="Female"/>
    <x v="0"/>
    <x v="1"/>
    <n v="33654"/>
    <n v="0"/>
    <n v="46889"/>
    <x v="0"/>
    <x v="1"/>
    <n v="11"/>
    <s v="Poor"/>
    <n v="19313.036677207358"/>
    <n v="0.57387046642917205"/>
    <n v="0.67782178790331904"/>
    <n v="69176"/>
    <n v="1"/>
    <s v="South Jessicafort"/>
    <s v="GU"/>
    <s v="Korea"/>
    <n v="0"/>
    <n v="1"/>
    <x v="0"/>
    <x v="0"/>
    <n v="0.29227450249058456"/>
    <s v="Reject"/>
  </r>
  <r>
    <n v="1959"/>
    <n v="28"/>
    <s v="Non-binary"/>
    <x v="0"/>
    <x v="3"/>
    <n v="53556"/>
    <n v="0"/>
    <n v="22928"/>
    <x v="2"/>
    <x v="0"/>
    <n v="8"/>
    <s v="Fair"/>
    <n v="27528.768438611216"/>
    <n v="0.51401838148127599"/>
    <n v="9.8800330943188089E-2"/>
    <n v="232064"/>
    <n v="2"/>
    <s v="Lake Mary"/>
    <s v="MN"/>
    <s v="Kiribati"/>
    <n v="1"/>
    <n v="1"/>
    <x v="0"/>
    <x v="2"/>
    <n v="0.32603441936697958"/>
    <s v="Reject"/>
  </r>
  <r>
    <n v="1960"/>
    <n v="42"/>
    <s v="Non-binary"/>
    <x v="0"/>
    <x v="1"/>
    <n v="115973"/>
    <n v="0"/>
    <n v="42342"/>
    <x v="1"/>
    <x v="1"/>
    <n v="4"/>
    <s v="Fair"/>
    <n v="27921.133856385884"/>
    <n v="0.240755467707017"/>
    <n v="0.40652092514185317"/>
    <n v="104157"/>
    <n v="2"/>
    <s v="South Derekberg"/>
    <s v="AK"/>
    <s v="Tunisia"/>
    <n v="1"/>
    <n v="1"/>
    <x v="1"/>
    <x v="2"/>
    <n v="0.34646917465952431"/>
    <s v="Reject"/>
  </r>
  <r>
    <n v="1961"/>
    <n v="60"/>
    <s v="Non-binary"/>
    <x v="3"/>
    <x v="0"/>
    <n v="99522"/>
    <n v="741"/>
    <n v="0"/>
    <x v="2"/>
    <x v="0"/>
    <n v="4"/>
    <s v="Good"/>
    <n v="39012.299372880072"/>
    <n v="0.39199673813709601"/>
    <e v="#DIV/0!"/>
    <n v="0"/>
    <n v="4"/>
    <s v="New Joseph"/>
    <s v="AZ"/>
    <s v="Svalbard &amp; Jan Mayen Islands"/>
    <n v="4"/>
    <n v="0"/>
    <x v="0"/>
    <x v="1"/>
    <e v="#DIV/0!"/>
    <e v="#DIV/0!"/>
  </r>
  <r>
    <n v="1962"/>
    <n v="43"/>
    <s v="Female"/>
    <x v="3"/>
    <x v="1"/>
    <n v="0"/>
    <n v="752"/>
    <n v="35425"/>
    <x v="2"/>
    <x v="2"/>
    <n v="16"/>
    <s v="Excellent"/>
    <n v="0"/>
    <n v="0.48574323056791202"/>
    <n v="0.30055062061476068"/>
    <n v="117867"/>
    <n v="1"/>
    <s v="Port Jamesville"/>
    <s v="WV"/>
    <s v="Serbia"/>
    <n v="3"/>
    <n v="2"/>
    <x v="1"/>
    <x v="0"/>
    <n v="0.62838912892889653"/>
    <s v="Review"/>
  </r>
  <r>
    <n v="1963"/>
    <n v="46"/>
    <s v="Male"/>
    <x v="0"/>
    <x v="0"/>
    <n v="71697"/>
    <n v="682"/>
    <n v="32870"/>
    <x v="1"/>
    <x v="0"/>
    <n v="0"/>
    <s v="Excellent"/>
    <n v="10511.180275144961"/>
    <n v="0.14660558008208099"/>
    <n v="0.24856885743021997"/>
    <n v="132237"/>
    <n v="1"/>
    <s v="Eatonland"/>
    <s v="UT"/>
    <s v="French Polynesia"/>
    <n v="2"/>
    <n v="0"/>
    <x v="1"/>
    <x v="0"/>
    <n v="0.70941566560044278"/>
    <s v="Approve"/>
  </r>
  <r>
    <n v="1964"/>
    <n v="44"/>
    <s v="Female"/>
    <x v="3"/>
    <x v="1"/>
    <n v="32363"/>
    <n v="0"/>
    <n v="30715"/>
    <x v="0"/>
    <x v="1"/>
    <n v="9"/>
    <s v="Fair"/>
    <n v="15203.135757744763"/>
    <n v="0.469769049771182"/>
    <n v="0.14252767955749832"/>
    <n v="215502"/>
    <n v="3"/>
    <s v="Port Nathan"/>
    <s v="LA"/>
    <s v="Saint Vincent and the Grenadines"/>
    <n v="4"/>
    <n v="2"/>
    <x v="0"/>
    <x v="0"/>
    <n v="0.3305637491571457"/>
    <s v="Reject"/>
  </r>
  <r>
    <n v="1965"/>
    <n v="41"/>
    <s v="Non-binary"/>
    <x v="1"/>
    <x v="0"/>
    <n v="92102"/>
    <n v="651"/>
    <n v="19686"/>
    <x v="3"/>
    <x v="0"/>
    <n v="0"/>
    <s v="Fair"/>
    <n v="48833.69118698877"/>
    <n v="0.53021314615305604"/>
    <n v="0.15648399866456814"/>
    <n v="125802"/>
    <n v="4"/>
    <s v="Grimesport"/>
    <s v="AS"/>
    <s v="Maldives"/>
    <n v="4"/>
    <n v="1"/>
    <x v="0"/>
    <x v="0"/>
    <n v="0.59897258975450296"/>
    <s v="Reject"/>
  </r>
  <r>
    <n v="1966"/>
    <n v="55"/>
    <s v="Male"/>
    <x v="2"/>
    <x v="2"/>
    <n v="34497"/>
    <n v="0"/>
    <n v="23127"/>
    <x v="3"/>
    <x v="1"/>
    <n v="18"/>
    <s v="Good"/>
    <n v="7639.4535653362609"/>
    <n v="0.22145269343236401"/>
    <n v="0.18214251961062281"/>
    <n v="126972"/>
    <n v="3"/>
    <s v="Garyfurt"/>
    <s v="MN"/>
    <s v="Serbia"/>
    <n v="0"/>
    <n v="1"/>
    <x v="0"/>
    <x v="2"/>
    <n v="0.49713568804816621"/>
    <s v="Reject"/>
  </r>
  <r>
    <n v="1967"/>
    <n v="18"/>
    <s v="Male"/>
    <x v="1"/>
    <x v="1"/>
    <n v="54477"/>
    <n v="633"/>
    <n v="0"/>
    <x v="1"/>
    <x v="1"/>
    <n v="8"/>
    <s v="Excellent"/>
    <n v="20304.364115245455"/>
    <n v="0.37271443205839999"/>
    <n v="0"/>
    <n v="281585"/>
    <n v="0"/>
    <s v="East Anthony"/>
    <s v="WV"/>
    <s v="Barbados"/>
    <n v="4"/>
    <n v="0"/>
    <x v="0"/>
    <x v="0"/>
    <n v="0.66951900371581341"/>
    <s v="Review"/>
  </r>
  <r>
    <n v="1968"/>
    <n v="39"/>
    <s v="Male"/>
    <x v="1"/>
    <x v="2"/>
    <n v="63452"/>
    <n v="718"/>
    <n v="11243"/>
    <x v="2"/>
    <x v="2"/>
    <n v="16"/>
    <s v="Good"/>
    <n v="32131.60395563778"/>
    <n v="0.50639229583997003"/>
    <e v="#DIV/0!"/>
    <n v="0"/>
    <n v="1"/>
    <s v="Gregoryshire"/>
    <s v="ND"/>
    <s v="Niue"/>
    <n v="0"/>
    <n v="1"/>
    <x v="1"/>
    <x v="1"/>
    <e v="#DIV/0!"/>
    <e v="#DIV/0!"/>
  </r>
  <r>
    <n v="1969"/>
    <n v="18"/>
    <s v="Male"/>
    <x v="0"/>
    <x v="2"/>
    <n v="116371"/>
    <n v="622"/>
    <n v="27592"/>
    <x v="0"/>
    <x v="2"/>
    <n v="3"/>
    <s v="Excellent"/>
    <n v="30362.713260267654"/>
    <n v="0.26091305617608901"/>
    <n v="0.17166036233326698"/>
    <n v="160736"/>
    <n v="0"/>
    <s v="Matthewchester"/>
    <s v="KS"/>
    <s v="Liberia"/>
    <n v="3"/>
    <n v="1"/>
    <x v="1"/>
    <x v="0"/>
    <n v="0.66383845512496431"/>
    <s v="Review"/>
  </r>
  <r>
    <n v="1970"/>
    <n v="30"/>
    <s v="Male"/>
    <x v="0"/>
    <x v="1"/>
    <n v="113430"/>
    <n v="623"/>
    <n v="15704"/>
    <x v="0"/>
    <x v="0"/>
    <n v="14"/>
    <s v="Fair"/>
    <n v="39082.228908004327"/>
    <n v="0.34454931594819999"/>
    <n v="5.7543623079008892E-2"/>
    <n v="272906"/>
    <n v="3"/>
    <s v="Lake Michael"/>
    <s v="DE"/>
    <s v="North Macedonia"/>
    <n v="2"/>
    <n v="0"/>
    <x v="0"/>
    <x v="2"/>
    <n v="0.66201536948862705"/>
    <s v="Review"/>
  </r>
  <r>
    <n v="1971"/>
    <n v="35"/>
    <s v="Male"/>
    <x v="2"/>
    <x v="3"/>
    <n v="46221"/>
    <n v="759"/>
    <n v="39433"/>
    <x v="1"/>
    <x v="1"/>
    <n v="0"/>
    <s v="Excellent"/>
    <n v="26042.021823856438"/>
    <n v="0.56342402422830395"/>
    <n v="0.50409715564077984"/>
    <n v="78225"/>
    <n v="0"/>
    <s v="Lake Paulfort"/>
    <s v="MT"/>
    <s v="Colombia"/>
    <n v="4"/>
    <n v="2"/>
    <x v="1"/>
    <x v="0"/>
    <n v="0.56748669493668624"/>
    <s v="Reject"/>
  </r>
  <r>
    <n v="1972"/>
    <n v="18"/>
    <s v="Female"/>
    <x v="1"/>
    <x v="3"/>
    <n v="31231"/>
    <n v="757"/>
    <n v="14657"/>
    <x v="3"/>
    <x v="2"/>
    <n v="17"/>
    <s v="Excellent"/>
    <n v="15544.389278182962"/>
    <n v="0.49772307252995301"/>
    <n v="0.29309896614473974"/>
    <n v="50007"/>
    <n v="0"/>
    <s v="Whitneytown"/>
    <s v="AL"/>
    <s v="Peru"/>
    <n v="0"/>
    <n v="0"/>
    <x v="0"/>
    <x v="0"/>
    <n v="0.72850772945651066"/>
    <s v="Approve"/>
  </r>
  <r>
    <n v="1973"/>
    <n v="23"/>
    <s v="Female"/>
    <x v="2"/>
    <x v="0"/>
    <n v="108782"/>
    <n v="775"/>
    <n v="18079"/>
    <x v="2"/>
    <x v="2"/>
    <n v="16"/>
    <s v="Fair"/>
    <n v="53368.400098522034"/>
    <n v="0.49059954862497501"/>
    <n v="6.4943602270278039E-2"/>
    <n v="278380"/>
    <n v="0"/>
    <s v="Jackieside"/>
    <s v="CO"/>
    <s v="Botswana"/>
    <n v="0"/>
    <n v="0"/>
    <x v="0"/>
    <x v="0"/>
    <n v="0.78427585940289635"/>
    <s v="Approve"/>
  </r>
  <r>
    <n v="1974"/>
    <n v="41"/>
    <s v="Male"/>
    <x v="0"/>
    <x v="2"/>
    <n v="106314"/>
    <n v="769"/>
    <n v="36034"/>
    <x v="0"/>
    <x v="0"/>
    <n v="10"/>
    <s v="Poor"/>
    <n v="60020.705593366867"/>
    <n v="0.564560693731464"/>
    <e v="#DIV/0!"/>
    <n v="0"/>
    <n v="2"/>
    <s v="Maryberg"/>
    <s v="KY"/>
    <s v="Bosnia and Herzegovina"/>
    <n v="0"/>
    <n v="2"/>
    <x v="0"/>
    <x v="1"/>
    <e v="#DIV/0!"/>
    <e v="#DIV/0!"/>
  </r>
  <r>
    <n v="1975"/>
    <n v="41"/>
    <s v="Male"/>
    <x v="2"/>
    <x v="0"/>
    <n v="0"/>
    <n v="0"/>
    <n v="7692"/>
    <x v="3"/>
    <x v="2"/>
    <n v="18"/>
    <s v="Fair"/>
    <n v="0"/>
    <n v="0.26059837684530701"/>
    <n v="0.12022319125990528"/>
    <n v="63981"/>
    <n v="3"/>
    <s v="Port Kimberly"/>
    <s v="FM"/>
    <s v="Brazil"/>
    <n v="0"/>
    <n v="2"/>
    <x v="0"/>
    <x v="0"/>
    <n v="0.49777584869442681"/>
    <s v="Reject"/>
  </r>
  <r>
    <n v="1976"/>
    <n v="63"/>
    <s v="Non-binary"/>
    <x v="2"/>
    <x v="2"/>
    <n v="29236"/>
    <n v="677"/>
    <n v="31601"/>
    <x v="1"/>
    <x v="1"/>
    <n v="15"/>
    <s v="Excellent"/>
    <n v="3501.4664984511132"/>
    <n v="0.119765580053739"/>
    <e v="#DIV/0!"/>
    <n v="0"/>
    <n v="2"/>
    <s v="Boydfurt"/>
    <s v="AS"/>
    <s v="Zambia"/>
    <n v="1"/>
    <n v="0"/>
    <x v="0"/>
    <x v="1"/>
    <e v="#DIV/0!"/>
    <e v="#DIV/0!"/>
  </r>
  <r>
    <n v="1977"/>
    <n v="29"/>
    <s v="Female"/>
    <x v="1"/>
    <x v="2"/>
    <n v="0"/>
    <n v="634"/>
    <n v="32355"/>
    <x v="1"/>
    <x v="0"/>
    <n v="11"/>
    <s v="Fair"/>
    <n v="0"/>
    <n v="0.14523349055998"/>
    <n v="1.4930779880018459"/>
    <n v="21670"/>
    <n v="1"/>
    <s v="East Johnfurt"/>
    <s v="TX"/>
    <s v="Myanmar"/>
    <n v="0"/>
    <n v="2"/>
    <x v="0"/>
    <x v="0"/>
    <n v="0.53959213300941455"/>
    <s v="Reject"/>
  </r>
  <r>
    <n v="1978"/>
    <n v="22"/>
    <s v="Female"/>
    <x v="3"/>
    <x v="1"/>
    <n v="43519"/>
    <n v="739"/>
    <n v="36443"/>
    <x v="1"/>
    <x v="2"/>
    <n v="7"/>
    <s v="Poor"/>
    <n v="9255.5243422625044"/>
    <n v="0.21267778079143601"/>
    <n v="0.25230370878074787"/>
    <n v="144441"/>
    <n v="2"/>
    <s v="Jonesbury"/>
    <s v="NV"/>
    <s v="Cocos (Keeling) Islands"/>
    <n v="0"/>
    <n v="0"/>
    <x v="1"/>
    <x v="3"/>
    <n v="0.81418036845086406"/>
    <s v="Approve"/>
  </r>
  <r>
    <n v="1979"/>
    <n v="63"/>
    <s v="Male"/>
    <x v="0"/>
    <x v="2"/>
    <n v="0"/>
    <n v="672"/>
    <n v="31809"/>
    <x v="3"/>
    <x v="0"/>
    <n v="6"/>
    <s v="Fair"/>
    <n v="0"/>
    <n v="0.29751943474790699"/>
    <n v="0.1350723579169073"/>
    <n v="235496"/>
    <n v="0"/>
    <s v="Alisonstad"/>
    <s v="MH"/>
    <s v="Monaco"/>
    <n v="4"/>
    <n v="2"/>
    <x v="0"/>
    <x v="0"/>
    <n v="0.68239636465891307"/>
    <s v="Review"/>
  </r>
  <r>
    <n v="1980"/>
    <n v="50"/>
    <s v="Female"/>
    <x v="0"/>
    <x v="3"/>
    <n v="0"/>
    <n v="624"/>
    <n v="48322"/>
    <x v="1"/>
    <x v="2"/>
    <n v="13"/>
    <s v="Excellent"/>
    <n v="0"/>
    <n v="0.19835494241743801"/>
    <n v="0.5075787019043918"/>
    <n v="95201"/>
    <n v="2"/>
    <s v="Lucasshire"/>
    <s v="MP"/>
    <s v="Honduras"/>
    <n v="4"/>
    <n v="1"/>
    <x v="1"/>
    <x v="0"/>
    <n v="0.61631111022722362"/>
    <s v="Review"/>
  </r>
  <r>
    <n v="1981"/>
    <n v="56"/>
    <s v="Non-binary"/>
    <x v="0"/>
    <x v="3"/>
    <n v="66212"/>
    <n v="704"/>
    <n v="20025"/>
    <x v="1"/>
    <x v="1"/>
    <n v="5"/>
    <s v="Fair"/>
    <n v="25073.676377764179"/>
    <n v="0.37868779643817102"/>
    <n v="6.8196446633087798E-2"/>
    <n v="293637"/>
    <n v="4"/>
    <s v="Cynthiamouth"/>
    <s v="NY"/>
    <s v="Serbia"/>
    <n v="0"/>
    <n v="2"/>
    <x v="1"/>
    <x v="3"/>
    <n v="0.78564326063082002"/>
    <s v="Approve"/>
  </r>
  <r>
    <n v="1982"/>
    <n v="50"/>
    <s v="Female"/>
    <x v="1"/>
    <x v="2"/>
    <n v="59181"/>
    <n v="695"/>
    <n v="44903"/>
    <x v="3"/>
    <x v="1"/>
    <n v="14"/>
    <s v="Fair"/>
    <n v="29780.654470389887"/>
    <n v="0.50321309998800101"/>
    <n v="0.2174289892406473"/>
    <n v="206518"/>
    <n v="0"/>
    <s v="New Jillberg"/>
    <s v="MI"/>
    <s v="Samoa"/>
    <n v="0"/>
    <n v="2"/>
    <x v="0"/>
    <x v="0"/>
    <n v="0.71443916104435912"/>
    <s v="Approve"/>
  </r>
  <r>
    <n v="1983"/>
    <n v="36"/>
    <s v="Male"/>
    <x v="3"/>
    <x v="1"/>
    <n v="47426"/>
    <n v="795"/>
    <n v="32331"/>
    <x v="3"/>
    <x v="0"/>
    <n v="6"/>
    <s v="Fair"/>
    <n v="26703.754365969267"/>
    <n v="0.56306149297788699"/>
    <n v="0.29105525647719704"/>
    <n v="111082"/>
    <n v="3"/>
    <s v="New Melvin"/>
    <s v="FL"/>
    <s v="Burundi"/>
    <n v="3"/>
    <n v="1"/>
    <x v="0"/>
    <x v="0"/>
    <n v="0.62620383414452785"/>
    <s v="Review"/>
  </r>
  <r>
    <n v="1984"/>
    <n v="39"/>
    <s v="Male"/>
    <x v="3"/>
    <x v="1"/>
    <n v="30002"/>
    <n v="701"/>
    <n v="7091"/>
    <x v="1"/>
    <x v="0"/>
    <n v="9"/>
    <s v="Excellent"/>
    <n v="3970.2975613245776"/>
    <n v="0.132334429748836"/>
    <n v="3.4182719191685466E-2"/>
    <n v="207444"/>
    <n v="0"/>
    <s v="Barrystad"/>
    <s v="AL"/>
    <s v="Thailand"/>
    <n v="2"/>
    <n v="1"/>
    <x v="2"/>
    <x v="0"/>
    <n v="0.76501868279256757"/>
    <s v="Approve"/>
  </r>
  <r>
    <n v="1985"/>
    <n v="62"/>
    <s v="Non-binary"/>
    <x v="2"/>
    <x v="2"/>
    <n v="52525"/>
    <n v="771"/>
    <n v="43055"/>
    <x v="0"/>
    <x v="0"/>
    <n v="3"/>
    <s v="Poor"/>
    <n v="17638.998343197396"/>
    <n v="0.33582100605801801"/>
    <n v="0.16722401531834902"/>
    <n v="257469"/>
    <n v="4"/>
    <s v="Smithberg"/>
    <s v="AR"/>
    <s v="Mauritius"/>
    <n v="1"/>
    <n v="2"/>
    <x v="0"/>
    <x v="3"/>
    <n v="0.70847556178559135"/>
    <s v="Approve"/>
  </r>
  <r>
    <n v="1986"/>
    <n v="67"/>
    <s v="Female"/>
    <x v="2"/>
    <x v="1"/>
    <n v="58491"/>
    <n v="682"/>
    <n v="19547"/>
    <x v="0"/>
    <x v="2"/>
    <n v="10"/>
    <s v="Excellent"/>
    <n v="15049.618605150608"/>
    <n v="0.25729802200596003"/>
    <n v="6.7237903919315889E-2"/>
    <n v="290714"/>
    <n v="3"/>
    <s v="New Andrew"/>
    <s v="AK"/>
    <s v="Indonesia"/>
    <n v="0"/>
    <n v="1"/>
    <x v="0"/>
    <x v="3"/>
    <n v="0.81247412372545991"/>
    <s v="Approve"/>
  </r>
  <r>
    <n v="1987"/>
    <n v="34"/>
    <s v="Female"/>
    <x v="3"/>
    <x v="0"/>
    <n v="81779"/>
    <n v="727"/>
    <n v="35443"/>
    <x v="3"/>
    <x v="1"/>
    <n v="4"/>
    <s v="Poor"/>
    <n v="45923.105929124664"/>
    <n v="0.56155132649120998"/>
    <n v="0.12944188390659353"/>
    <n v="273814"/>
    <n v="2"/>
    <s v="Candaceport"/>
    <s v="IL"/>
    <s v="Trinidad and Tobago"/>
    <n v="3"/>
    <n v="1"/>
    <x v="0"/>
    <x v="0"/>
    <n v="0.62875733638242948"/>
    <s v="Review"/>
  </r>
  <r>
    <n v="1988"/>
    <n v="56"/>
    <s v="Male"/>
    <x v="2"/>
    <x v="2"/>
    <n v="97303"/>
    <n v="621"/>
    <n v="9474"/>
    <x v="0"/>
    <x v="0"/>
    <n v="1"/>
    <s v="Fair"/>
    <n v="41259.052893896245"/>
    <n v="0.42402652429931498"/>
    <n v="0.1785828730843905"/>
    <n v="53051"/>
    <n v="1"/>
    <s v="Brownville"/>
    <s v="AL"/>
    <s v="Chile"/>
    <n v="4"/>
    <n v="2"/>
    <x v="1"/>
    <x v="0"/>
    <n v="0.61307546809332736"/>
    <s v="Review"/>
  </r>
  <r>
    <n v="1989"/>
    <n v="65"/>
    <s v="Female"/>
    <x v="3"/>
    <x v="1"/>
    <n v="96574"/>
    <n v="745"/>
    <n v="26874"/>
    <x v="2"/>
    <x v="2"/>
    <n v="4"/>
    <s v="Excellent"/>
    <n v="20560.610039185973"/>
    <n v="0.212900056321432"/>
    <n v="0.3105600110939053"/>
    <n v="86534"/>
    <n v="1"/>
    <s v="New Kimberly"/>
    <s v="VA"/>
    <s v="Benin"/>
    <n v="2"/>
    <n v="2"/>
    <x v="0"/>
    <x v="0"/>
    <n v="0.70512909199590046"/>
    <s v="Approve"/>
  </r>
  <r>
    <n v="1990"/>
    <n v="49"/>
    <s v="Female"/>
    <x v="0"/>
    <x v="2"/>
    <n v="53443"/>
    <n v="603"/>
    <n v="26258"/>
    <x v="3"/>
    <x v="2"/>
    <n v="4"/>
    <s v="Good"/>
    <n v="22507.698629529863"/>
    <n v="0.42115335272214999"/>
    <n v="0.31178237689832461"/>
    <n v="84219"/>
    <n v="1"/>
    <s v="Mitchellton"/>
    <s v="ME"/>
    <s v="Bermuda"/>
    <n v="0"/>
    <n v="2"/>
    <x v="1"/>
    <x v="2"/>
    <n v="0.67929751880369005"/>
    <s v="Review"/>
  </r>
  <r>
    <n v="1991"/>
    <n v="33"/>
    <s v="Female"/>
    <x v="2"/>
    <x v="0"/>
    <n v="85841"/>
    <n v="774"/>
    <n v="34073"/>
    <x v="3"/>
    <x v="1"/>
    <n v="6"/>
    <s v="Good"/>
    <n v="22110.391943360042"/>
    <n v="0.25757379274892001"/>
    <n v="0.14152502949043846"/>
    <n v="240756"/>
    <n v="0"/>
    <s v="North Amandaview"/>
    <s v="AR"/>
    <s v="Antigua and Barbuda"/>
    <n v="0"/>
    <n v="0"/>
    <x v="0"/>
    <x v="3"/>
    <n v="0.83842285627723634"/>
    <s v="Approve"/>
  </r>
  <r>
    <n v="1992"/>
    <n v="18"/>
    <s v="Non-binary"/>
    <x v="2"/>
    <x v="3"/>
    <n v="116132"/>
    <n v="751"/>
    <n v="24949"/>
    <x v="3"/>
    <x v="1"/>
    <n v="6"/>
    <s v="Poor"/>
    <n v="33780.945232700979"/>
    <n v="0.29088403913392502"/>
    <e v="#DIV/0!"/>
    <n v="0"/>
    <n v="4"/>
    <s v="Port Rhondafurt"/>
    <s v="WA"/>
    <s v="Belarus"/>
    <n v="0"/>
    <n v="2"/>
    <x v="2"/>
    <x v="1"/>
    <e v="#DIV/0!"/>
    <e v="#DIV/0!"/>
  </r>
  <r>
    <n v="1993"/>
    <n v="31"/>
    <s v="Male"/>
    <x v="2"/>
    <x v="1"/>
    <n v="0"/>
    <n v="648"/>
    <n v="18461"/>
    <x v="3"/>
    <x v="0"/>
    <n v="18"/>
    <s v="Poor"/>
    <n v="0"/>
    <n v="0.52410984673525696"/>
    <n v="0.79248765829577161"/>
    <n v="23295"/>
    <n v="0"/>
    <s v="Cabrerafurt"/>
    <s v="MA"/>
    <s v="Philippines"/>
    <n v="1"/>
    <n v="1"/>
    <x v="2"/>
    <x v="0"/>
    <n v="0.47226951432026859"/>
    <s v="Reject"/>
  </r>
  <r>
    <n v="1994"/>
    <n v="24"/>
    <s v="Male"/>
    <x v="3"/>
    <x v="1"/>
    <n v="113515"/>
    <n v="792"/>
    <n v="16602"/>
    <x v="0"/>
    <x v="0"/>
    <n v="9"/>
    <s v="Good"/>
    <n v="17846.470686227916"/>
    <n v="0.15721684963421501"/>
    <n v="6.1343028798190966E-2"/>
    <n v="270642"/>
    <n v="2"/>
    <s v="South Jasmine"/>
    <s v="MT"/>
    <s v="Chad"/>
    <n v="1"/>
    <n v="0"/>
    <x v="0"/>
    <x v="3"/>
    <n v="0.79256633935009724"/>
    <s v="Approve"/>
  </r>
  <r>
    <n v="1995"/>
    <n v="28"/>
    <s v="Non-binary"/>
    <x v="1"/>
    <x v="1"/>
    <n v="21821"/>
    <n v="641"/>
    <n v="35101"/>
    <x v="3"/>
    <x v="0"/>
    <n v="3"/>
    <s v="Fair"/>
    <n v="6186.2965514355183"/>
    <n v="0.28350197293595703"/>
    <n v="0.38809650170271109"/>
    <n v="90444"/>
    <n v="0"/>
    <s v="Clarkport"/>
    <s v="MH"/>
    <s v="Algeria"/>
    <n v="2"/>
    <n v="2"/>
    <x v="0"/>
    <x v="2"/>
    <n v="0.62221899666755953"/>
    <s v="Review"/>
  </r>
  <r>
    <n v="1996"/>
    <n v="28"/>
    <s v="Female"/>
    <x v="2"/>
    <x v="1"/>
    <n v="0"/>
    <n v="636"/>
    <n v="0"/>
    <x v="2"/>
    <x v="2"/>
    <n v="18"/>
    <s v="Poor"/>
    <n v="0"/>
    <n v="0.142305630751943"/>
    <e v="#DIV/0!"/>
    <n v="0"/>
    <n v="1"/>
    <s v="West Jeffrey"/>
    <s v="LA"/>
    <s v="Christmas Island"/>
    <n v="0"/>
    <n v="0"/>
    <x v="0"/>
    <x v="1"/>
    <e v="#DIV/0!"/>
    <e v="#DIV/0!"/>
  </r>
  <r>
    <n v="1997"/>
    <n v="60"/>
    <s v="Female"/>
    <x v="1"/>
    <x v="1"/>
    <n v="35072"/>
    <n v="739"/>
    <n v="32439"/>
    <x v="0"/>
    <x v="2"/>
    <n v="9"/>
    <s v="Good"/>
    <n v="10215.11696882773"/>
    <n v="0.29126131868235999"/>
    <n v="0.24869858550235749"/>
    <n v="130435"/>
    <n v="1"/>
    <s v="Olivermouth"/>
    <s v="CA"/>
    <s v="Haiti"/>
    <n v="4"/>
    <n v="2"/>
    <x v="1"/>
    <x v="0"/>
    <n v="0.69132633173926505"/>
    <s v="Review"/>
  </r>
  <r>
    <n v="1998"/>
    <n v="54"/>
    <s v="Non-binary"/>
    <x v="1"/>
    <x v="2"/>
    <n v="70734"/>
    <n v="0"/>
    <n v="42177"/>
    <x v="3"/>
    <x v="2"/>
    <n v="15"/>
    <s v="Poor"/>
    <n v="27753.293354479916"/>
    <n v="0.39236142950320801"/>
    <e v="#DIV/0!"/>
    <n v="0"/>
    <n v="3"/>
    <s v="Brittanyside"/>
    <s v="MD"/>
    <s v="American Samoa"/>
    <n v="4"/>
    <n v="1"/>
    <x v="0"/>
    <x v="1"/>
    <e v="#DIV/0!"/>
    <e v="#DIV/0!"/>
  </r>
  <r>
    <n v="1999"/>
    <n v="21"/>
    <s v="Female"/>
    <x v="2"/>
    <x v="1"/>
    <n v="72652"/>
    <n v="771"/>
    <n v="47794"/>
    <x v="1"/>
    <x v="1"/>
    <n v="6"/>
    <s v="Good"/>
    <n v="10253.403022244378"/>
    <n v="0.141130361479992"/>
    <n v="0.38416526002732898"/>
    <n v="124410"/>
    <n v="2"/>
    <s v="Alexandratown"/>
    <s v="DE"/>
    <s v="Russian Federation"/>
    <n v="2"/>
    <n v="1"/>
    <x v="0"/>
    <x v="0"/>
    <n v="0.72349450621720324"/>
    <s v="Approve"/>
  </r>
  <r>
    <n v="2000"/>
    <n v="32"/>
    <s v="Female"/>
    <x v="3"/>
    <x v="1"/>
    <n v="28698"/>
    <n v="700"/>
    <n v="20090"/>
    <x v="3"/>
    <x v="1"/>
    <n v="10"/>
    <s v="Good"/>
    <n v="13117.048679841288"/>
    <n v="0.45707187538648297"/>
    <n v="7.8105257428552552E-2"/>
    <n v="257217"/>
    <n v="0"/>
    <s v="Patelchester"/>
    <s v="DE"/>
    <s v="Taiwan"/>
    <n v="1"/>
    <n v="2"/>
    <x v="0"/>
    <x v="0"/>
    <n v="0.65836849700945566"/>
    <s v="Review"/>
  </r>
  <r>
    <n v="2001"/>
    <n v="43"/>
    <s v="Non-binary"/>
    <x v="3"/>
    <x v="0"/>
    <n v="31785"/>
    <n v="671"/>
    <n v="5733"/>
    <x v="2"/>
    <x v="1"/>
    <n v="2"/>
    <s v="Good"/>
    <n v="16628.060186911007"/>
    <n v="0.52314173940258002"/>
    <n v="9.0933604035148941E-2"/>
    <n v="63046"/>
    <n v="4"/>
    <s v="North Karenbury"/>
    <s v="CT"/>
    <s v="Liberia"/>
    <n v="2"/>
    <n v="2"/>
    <x v="0"/>
    <x v="0"/>
    <n v="0.62309297959441845"/>
    <s v="Review"/>
  </r>
  <r>
    <n v="2002"/>
    <n v="62"/>
    <s v="Male"/>
    <x v="2"/>
    <x v="2"/>
    <n v="76690"/>
    <n v="768"/>
    <n v="32050"/>
    <x v="3"/>
    <x v="0"/>
    <n v="4"/>
    <s v="Good"/>
    <n v="8287.0381611814573"/>
    <n v="0.108058914606617"/>
    <e v="#DIV/0!"/>
    <n v="0"/>
    <n v="0"/>
    <s v="Zacharymouth"/>
    <s v="TX"/>
    <s v="Central African Republic"/>
    <n v="0"/>
    <n v="0"/>
    <x v="0"/>
    <x v="1"/>
    <e v="#DIV/0!"/>
    <e v="#DIV/0!"/>
  </r>
  <r>
    <n v="2003"/>
    <n v="40"/>
    <s v="Non-binary"/>
    <x v="0"/>
    <x v="3"/>
    <n v="97582"/>
    <n v="664"/>
    <n v="36407"/>
    <x v="1"/>
    <x v="1"/>
    <n v="11"/>
    <s v="Fair"/>
    <n v="18668.637890106536"/>
    <n v="0.191312310570664"/>
    <n v="0.30256717112535009"/>
    <n v="120327"/>
    <n v="4"/>
    <s v="Jenniferhaven"/>
    <s v="TX"/>
    <s v="Tokelau"/>
    <n v="4"/>
    <n v="0"/>
    <x v="0"/>
    <x v="0"/>
    <n v="0.67720398371484192"/>
    <s v="Review"/>
  </r>
  <r>
    <n v="2004"/>
    <n v="67"/>
    <s v="Non-binary"/>
    <x v="3"/>
    <x v="3"/>
    <n v="27393"/>
    <n v="692"/>
    <n v="0"/>
    <x v="2"/>
    <x v="0"/>
    <n v="7"/>
    <s v="Fair"/>
    <n v="9489.7452548084748"/>
    <n v="0.34642957159889298"/>
    <n v="0"/>
    <n v="74929"/>
    <n v="2"/>
    <s v="Lake Jenniferview"/>
    <s v="NE"/>
    <s v="Northern Mariana Islands"/>
    <n v="2"/>
    <n v="2"/>
    <x v="0"/>
    <x v="0"/>
    <n v="0.70362668407588758"/>
    <s v="Approve"/>
  </r>
  <r>
    <n v="2005"/>
    <n v="47"/>
    <s v="Male"/>
    <x v="0"/>
    <x v="0"/>
    <n v="83944"/>
    <n v="622"/>
    <n v="8852"/>
    <x v="1"/>
    <x v="0"/>
    <n v="14"/>
    <s v="Fair"/>
    <n v="33335.771721685582"/>
    <n v="0.39711917137240998"/>
    <n v="4.7699362535631729E-2"/>
    <n v="185579"/>
    <n v="0"/>
    <s v="Stevenfort"/>
    <s v="MT"/>
    <s v="Saint Helena"/>
    <n v="4"/>
    <n v="0"/>
    <x v="0"/>
    <x v="0"/>
    <n v="0.64776882052559515"/>
    <s v="Review"/>
  </r>
  <r>
    <n v="2006"/>
    <n v="65"/>
    <s v="Female"/>
    <x v="0"/>
    <x v="2"/>
    <n v="45463"/>
    <n v="683"/>
    <n v="18485"/>
    <x v="2"/>
    <x v="1"/>
    <n v="1"/>
    <s v="Fair"/>
    <n v="24727.154740820188"/>
    <n v="0.54389623959747901"/>
    <e v="#DIV/0!"/>
    <n v="0"/>
    <n v="2"/>
    <s v="Alanton"/>
    <s v="ID"/>
    <s v="Guinea-Bissau"/>
    <n v="0"/>
    <n v="1"/>
    <x v="1"/>
    <x v="1"/>
    <e v="#DIV/0!"/>
    <e v="#DIV/0!"/>
  </r>
  <r>
    <n v="2007"/>
    <n v="61"/>
    <s v="Male"/>
    <x v="3"/>
    <x v="1"/>
    <n v="113167"/>
    <n v="0"/>
    <n v="0"/>
    <x v="1"/>
    <x v="1"/>
    <n v="11"/>
    <s v="Good"/>
    <n v="32499.58070269366"/>
    <n v="0.28718248873517599"/>
    <n v="0"/>
    <n v="271541"/>
    <n v="0"/>
    <s v="West Nicholas"/>
    <s v="MO"/>
    <s v="Madagascar"/>
    <n v="0"/>
    <n v="1"/>
    <x v="0"/>
    <x v="0"/>
    <n v="0.5138452533794472"/>
    <s v="Reject"/>
  </r>
  <r>
    <n v="2008"/>
    <n v="38"/>
    <s v="Non-binary"/>
    <x v="2"/>
    <x v="2"/>
    <n v="86177"/>
    <n v="661"/>
    <n v="22734"/>
    <x v="1"/>
    <x v="1"/>
    <n v="9"/>
    <s v="Good"/>
    <n v="39898.22316079407"/>
    <n v="0.46297995011191001"/>
    <n v="0.80080312797210185"/>
    <n v="28389"/>
    <n v="3"/>
    <s v="Brownchester"/>
    <s v="KY"/>
    <s v="Costa Rica"/>
    <n v="0"/>
    <n v="1"/>
    <x v="0"/>
    <x v="2"/>
    <n v="0.59472316714978435"/>
    <s v="Reject"/>
  </r>
  <r>
    <n v="2009"/>
    <n v="18"/>
    <s v="Female"/>
    <x v="1"/>
    <x v="3"/>
    <n v="51742"/>
    <n v="615"/>
    <n v="47447"/>
    <x v="0"/>
    <x v="1"/>
    <n v="6"/>
    <s v="Good"/>
    <n v="7154.6997701491737"/>
    <n v="0.13827644409085799"/>
    <n v="0.1704831679895368"/>
    <n v="278309"/>
    <n v="0"/>
    <s v="Stevemouth"/>
    <s v="KY"/>
    <s v="Uganda"/>
    <n v="0"/>
    <n v="0"/>
    <x v="1"/>
    <x v="2"/>
    <n v="0.79775376650816865"/>
    <s v="Approve"/>
  </r>
  <r>
    <n v="2010"/>
    <n v="32"/>
    <s v="Female"/>
    <x v="3"/>
    <x v="1"/>
    <n v="29343"/>
    <n v="725"/>
    <n v="18139"/>
    <x v="1"/>
    <x v="2"/>
    <n v="5"/>
    <s v="Excellent"/>
    <n v="5236.9906239181755"/>
    <n v="0.17847495565954999"/>
    <n v="0.10056829207440468"/>
    <n v="180365"/>
    <n v="3"/>
    <s v="Martinezville"/>
    <s v="AS"/>
    <s v="Somalia"/>
    <n v="3"/>
    <n v="0"/>
    <x v="0"/>
    <x v="0"/>
    <n v="0.74856607710947631"/>
    <s v="Approve"/>
  </r>
  <r>
    <n v="2011"/>
    <n v="40"/>
    <s v="Female"/>
    <x v="3"/>
    <x v="2"/>
    <n v="63048"/>
    <n v="655"/>
    <n v="24249"/>
    <x v="0"/>
    <x v="2"/>
    <n v="1"/>
    <s v="Excellent"/>
    <n v="12977.305312296743"/>
    <n v="0.205832148716799"/>
    <n v="1.0137965634014801"/>
    <n v="23919"/>
    <n v="2"/>
    <s v="Gatesland"/>
    <s v="NC"/>
    <s v="United Arab Emirates"/>
    <n v="2"/>
    <n v="0"/>
    <x v="0"/>
    <x v="0"/>
    <n v="0.52660215381577535"/>
    <s v="Reject"/>
  </r>
  <r>
    <n v="2012"/>
    <n v="29"/>
    <s v="Male"/>
    <x v="3"/>
    <x v="3"/>
    <n v="0"/>
    <n v="787"/>
    <n v="33976"/>
    <x v="3"/>
    <x v="2"/>
    <n v="4"/>
    <s v="Excellent"/>
    <n v="0"/>
    <n v="0.10629310757690601"/>
    <n v="0.11617354911286711"/>
    <n v="292459"/>
    <n v="1"/>
    <s v="Walkerview"/>
    <s v="NH"/>
    <s v="Yemen"/>
    <n v="2"/>
    <n v="0"/>
    <x v="0"/>
    <x v="0"/>
    <n v="0.79465513568213253"/>
    <s v="Approve"/>
  </r>
  <r>
    <n v="2013"/>
    <n v="68"/>
    <s v="Female"/>
    <x v="1"/>
    <x v="3"/>
    <n v="0"/>
    <n v="734"/>
    <n v="16979"/>
    <x v="0"/>
    <x v="2"/>
    <n v="2"/>
    <s v="Fair"/>
    <n v="0"/>
    <n v="0.19108304211621899"/>
    <n v="7.0729624461061014E-2"/>
    <n v="240055"/>
    <n v="0"/>
    <s v="Davidview"/>
    <s v="DC"/>
    <s v="Guinea-Bissau"/>
    <n v="0"/>
    <n v="1"/>
    <x v="1"/>
    <x v="0"/>
    <n v="0.85475138469514433"/>
    <s v="Approve"/>
  </r>
  <r>
    <n v="2014"/>
    <n v="38"/>
    <s v="Male"/>
    <x v="1"/>
    <x v="3"/>
    <n v="43060"/>
    <n v="765"/>
    <n v="0"/>
    <x v="1"/>
    <x v="2"/>
    <n v="2"/>
    <s v="Excellent"/>
    <n v="21420.776096633454"/>
    <n v="0.497463448598083"/>
    <n v="0"/>
    <n v="58227"/>
    <n v="3"/>
    <s v="West Christinafurt"/>
    <s v="TX"/>
    <s v="Bulgaria"/>
    <n v="0"/>
    <n v="1"/>
    <x v="2"/>
    <x v="0"/>
    <n v="0.79076096542057506"/>
    <s v="Approve"/>
  </r>
  <r>
    <n v="2015"/>
    <n v="47"/>
    <s v="Female"/>
    <x v="1"/>
    <x v="0"/>
    <n v="105873"/>
    <n v="666"/>
    <n v="20143"/>
    <x v="1"/>
    <x v="2"/>
    <n v="6"/>
    <s v="Good"/>
    <n v="17110.348941744163"/>
    <n v="0.16161201573341799"/>
    <n v="0.34663569093099295"/>
    <n v="58110"/>
    <n v="1"/>
    <s v="New Betty"/>
    <s v="DE"/>
    <s v="Moldova"/>
    <n v="3"/>
    <n v="2"/>
    <x v="1"/>
    <x v="0"/>
    <n v="0.67818925709377609"/>
    <s v="Review"/>
  </r>
  <r>
    <n v="2016"/>
    <n v="37"/>
    <s v="Non-binary"/>
    <x v="1"/>
    <x v="1"/>
    <n v="89550"/>
    <n v="681"/>
    <n v="27062"/>
    <x v="3"/>
    <x v="2"/>
    <n v="9"/>
    <s v="Poor"/>
    <n v="52902.164452114768"/>
    <n v="0.59075560527208004"/>
    <n v="0.12067673866899738"/>
    <n v="224252"/>
    <n v="4"/>
    <s v="Port Jonathantown"/>
    <s v="PA"/>
    <s v="Netherlands Antilles"/>
    <n v="2"/>
    <n v="1"/>
    <x v="1"/>
    <x v="0"/>
    <n v="0.60130463735124318"/>
    <s v="Review"/>
  </r>
  <r>
    <n v="2017"/>
    <n v="37"/>
    <s v="Male"/>
    <x v="3"/>
    <x v="0"/>
    <n v="58384"/>
    <n v="653"/>
    <n v="22103"/>
    <x v="3"/>
    <x v="1"/>
    <n v="1"/>
    <s v="Fair"/>
    <n v="7503.7607517732695"/>
    <n v="0.12852426609641801"/>
    <e v="#DIV/0!"/>
    <n v="0"/>
    <n v="2"/>
    <s v="Kayleeburgh"/>
    <s v="IN"/>
    <s v="Sao Tome and Principe"/>
    <n v="1"/>
    <n v="2"/>
    <x v="0"/>
    <x v="1"/>
    <e v="#DIV/0!"/>
    <e v="#DIV/0!"/>
  </r>
  <r>
    <n v="2018"/>
    <n v="60"/>
    <s v="Female"/>
    <x v="3"/>
    <x v="3"/>
    <n v="34694"/>
    <n v="0"/>
    <n v="42977"/>
    <x v="1"/>
    <x v="1"/>
    <n v="1"/>
    <s v="Poor"/>
    <n v="15670.160271898103"/>
    <n v="0.45166773136271698"/>
    <n v="0.14818020080542837"/>
    <n v="290032"/>
    <n v="2"/>
    <s v="Waremouth"/>
    <s v="WA"/>
    <s v="Lithuania"/>
    <n v="0"/>
    <n v="1"/>
    <x v="0"/>
    <x v="2"/>
    <n v="0.43486364043009917"/>
    <s v="Reject"/>
  </r>
  <r>
    <n v="2019"/>
    <n v="26"/>
    <s v="Non-binary"/>
    <x v="3"/>
    <x v="2"/>
    <n v="65678"/>
    <n v="687"/>
    <n v="30001"/>
    <x v="1"/>
    <x v="2"/>
    <n v="12"/>
    <s v="Poor"/>
    <n v="8110.9318988875712"/>
    <n v="0.123495415495106"/>
    <e v="#DIV/0!"/>
    <n v="0"/>
    <n v="4"/>
    <s v="Glendaberg"/>
    <s v="NV"/>
    <s v="Malawi"/>
    <n v="0"/>
    <n v="0"/>
    <x v="0"/>
    <x v="1"/>
    <e v="#DIV/0!"/>
    <e v="#DIV/0!"/>
  </r>
  <r>
    <n v="2020"/>
    <n v="55"/>
    <s v="Male"/>
    <x v="2"/>
    <x v="2"/>
    <n v="0"/>
    <n v="690"/>
    <n v="22585"/>
    <x v="0"/>
    <x v="1"/>
    <n v="10"/>
    <s v="Excellent"/>
    <n v="0"/>
    <n v="0.43592649748532702"/>
    <n v="0.13283028189308882"/>
    <n v="170029"/>
    <n v="2"/>
    <s v="Reesefort"/>
    <s v="KY"/>
    <s v="Spain"/>
    <n v="4"/>
    <n v="0"/>
    <x v="0"/>
    <x v="0"/>
    <n v="0.64932266104245084"/>
    <s v="Review"/>
  </r>
  <r>
    <n v="2021"/>
    <n v="28"/>
    <s v="Male"/>
    <x v="0"/>
    <x v="3"/>
    <n v="48190"/>
    <n v="676"/>
    <n v="12263"/>
    <x v="2"/>
    <x v="0"/>
    <n v="15"/>
    <s v="Poor"/>
    <n v="25897.37600855346"/>
    <n v="0.53740145276101803"/>
    <n v="0.2129584606835232"/>
    <n v="57584"/>
    <n v="0"/>
    <s v="North Sheriland"/>
    <s v="MN"/>
    <s v="Lithuania"/>
    <n v="0"/>
    <n v="0"/>
    <x v="0"/>
    <x v="0"/>
    <n v="0.69663231647943447"/>
    <s v="Review"/>
  </r>
  <r>
    <n v="2022"/>
    <n v="18"/>
    <s v="Non-binary"/>
    <x v="3"/>
    <x v="2"/>
    <n v="82468"/>
    <n v="629"/>
    <n v="41868"/>
    <x v="0"/>
    <x v="0"/>
    <n v="7"/>
    <s v="Poor"/>
    <n v="41945.412919400595"/>
    <n v="0.50862653295097005"/>
    <n v="0.28943748142105591"/>
    <n v="144653"/>
    <n v="2"/>
    <s v="South Cindy"/>
    <s v="AK"/>
    <s v="Aruba"/>
    <n v="1"/>
    <n v="2"/>
    <x v="1"/>
    <x v="2"/>
    <n v="0.56908009938605342"/>
    <s v="Reject"/>
  </r>
  <r>
    <n v="2023"/>
    <n v="55"/>
    <s v="Male"/>
    <x v="0"/>
    <x v="1"/>
    <n v="36676"/>
    <n v="764"/>
    <n v="19744"/>
    <x v="1"/>
    <x v="1"/>
    <n v="0"/>
    <s v="Poor"/>
    <n v="13141.783077945305"/>
    <n v="0.358321056765877"/>
    <e v="#DIV/0!"/>
    <n v="0"/>
    <n v="3"/>
    <s v="Mooreville"/>
    <s v="AZ"/>
    <s v="United States Minor Outlying Islands"/>
    <n v="1"/>
    <n v="1"/>
    <x v="0"/>
    <x v="1"/>
    <e v="#DIV/0!"/>
    <e v="#DIV/0!"/>
  </r>
  <r>
    <n v="2024"/>
    <n v="66"/>
    <s v="Male"/>
    <x v="1"/>
    <x v="2"/>
    <n v="41784"/>
    <n v="617"/>
    <n v="44626"/>
    <x v="1"/>
    <x v="1"/>
    <n v="15"/>
    <s v="Good"/>
    <n v="17895.546587930352"/>
    <n v="0.42828706174445602"/>
    <n v="1.7735474127652811"/>
    <n v="25162"/>
    <n v="1"/>
    <s v="Yoderfort"/>
    <s v="WY"/>
    <s v="Liechtenstein"/>
    <n v="1"/>
    <n v="0"/>
    <x v="0"/>
    <x v="0"/>
    <n v="0.29102662114582917"/>
    <s v="Reject"/>
  </r>
  <r>
    <n v="2025"/>
    <n v="51"/>
    <s v="Male"/>
    <x v="1"/>
    <x v="2"/>
    <n v="91180"/>
    <n v="774"/>
    <n v="9037"/>
    <x v="3"/>
    <x v="1"/>
    <n v="6"/>
    <s v="Poor"/>
    <n v="50198.565737069868"/>
    <n v="0.55054360317032103"/>
    <e v="#DIV/0!"/>
    <n v="0"/>
    <n v="0"/>
    <s v="Zacharyfurt"/>
    <s v="DE"/>
    <s v="Suriname"/>
    <n v="0"/>
    <n v="1"/>
    <x v="0"/>
    <x v="1"/>
    <e v="#DIV/0!"/>
    <e v="#DIV/0!"/>
  </r>
  <r>
    <n v="2026"/>
    <n v="54"/>
    <s v="Male"/>
    <x v="0"/>
    <x v="3"/>
    <n v="63382"/>
    <n v="0"/>
    <n v="10613"/>
    <x v="0"/>
    <x v="0"/>
    <n v="10"/>
    <s v="Excellent"/>
    <n v="31343.931778883678"/>
    <n v="0.49452418318897601"/>
    <n v="4.4566595839387248E-2"/>
    <n v="238138"/>
    <n v="3"/>
    <s v="Royfort"/>
    <s v="TN"/>
    <s v="Tuvalu"/>
    <n v="1"/>
    <n v="2"/>
    <x v="1"/>
    <x v="2"/>
    <n v="0.34272942587542976"/>
    <s v="Reject"/>
  </r>
  <r>
    <n v="2027"/>
    <n v="66"/>
    <s v="Female"/>
    <x v="0"/>
    <x v="2"/>
    <n v="94181"/>
    <n v="617"/>
    <n v="21486"/>
    <x v="1"/>
    <x v="0"/>
    <n v="15"/>
    <s v="Good"/>
    <n v="23334.184166188908"/>
    <n v="0.247758934033286"/>
    <n v="9.3386127253050066E-2"/>
    <n v="230077"/>
    <n v="3"/>
    <s v="East Joseph"/>
    <s v="NJ"/>
    <s v="North Macedonia"/>
    <n v="4"/>
    <n v="0"/>
    <x v="0"/>
    <x v="0"/>
    <n v="0.68121731656162643"/>
    <s v="Review"/>
  </r>
  <r>
    <n v="2028"/>
    <n v="69"/>
    <s v="Male"/>
    <x v="3"/>
    <x v="0"/>
    <n v="35861"/>
    <n v="635"/>
    <n v="48453"/>
    <x v="0"/>
    <x v="2"/>
    <n v="2"/>
    <s v="Fair"/>
    <n v="5037.4431624284025"/>
    <n v="0.14047135223302201"/>
    <n v="0.92950046040515655"/>
    <n v="52128"/>
    <n v="1"/>
    <s v="Port Rebecca"/>
    <s v="WY"/>
    <s v="Syrian Arab Republic"/>
    <n v="0"/>
    <n v="0"/>
    <x v="0"/>
    <x v="2"/>
    <n v="0.65418072447128428"/>
    <s v="Review"/>
  </r>
  <r>
    <n v="2029"/>
    <n v="26"/>
    <s v="Male"/>
    <x v="1"/>
    <x v="3"/>
    <n v="108728"/>
    <n v="758"/>
    <n v="46739"/>
    <x v="1"/>
    <x v="1"/>
    <n v="12"/>
    <s v="Poor"/>
    <n v="53233.31793959994"/>
    <n v="0.48960081984033499"/>
    <n v="0.24714460965756466"/>
    <n v="189116"/>
    <n v="0"/>
    <s v="North Stacey"/>
    <s v="MS"/>
    <s v="Sweden"/>
    <n v="0"/>
    <n v="0"/>
    <x v="0"/>
    <x v="0"/>
    <n v="0.74057972100527547"/>
    <s v="Approve"/>
  </r>
  <r>
    <n v="2030"/>
    <n v="64"/>
    <s v="Male"/>
    <x v="2"/>
    <x v="2"/>
    <n v="58292"/>
    <n v="797"/>
    <n v="35131"/>
    <x v="2"/>
    <x v="0"/>
    <n v="9"/>
    <s v="Excellent"/>
    <n v="30030.923835917696"/>
    <n v="0.51518087963901904"/>
    <n v="0.16067671648890433"/>
    <n v="218644"/>
    <n v="0"/>
    <s v="Lake Holly"/>
    <s v="IA"/>
    <s v="Mexico"/>
    <n v="4"/>
    <n v="0"/>
    <x v="0"/>
    <x v="0"/>
    <n v="0.66753261503273564"/>
    <s v="Review"/>
  </r>
  <r>
    <n v="2031"/>
    <n v="43"/>
    <s v="Female"/>
    <x v="1"/>
    <x v="1"/>
    <n v="103443"/>
    <n v="769"/>
    <n v="0"/>
    <x v="3"/>
    <x v="1"/>
    <n v="16"/>
    <s v="Fair"/>
    <n v="25024.084129997198"/>
    <n v="0.24191181742599499"/>
    <n v="0"/>
    <n v="125462"/>
    <n v="0"/>
    <s v="Jamietown"/>
    <s v="WV"/>
    <s v="Oman"/>
    <n v="1"/>
    <n v="0"/>
    <x v="0"/>
    <x v="0"/>
    <n v="0.76920423254997927"/>
    <s v="Approve"/>
  </r>
  <r>
    <n v="2032"/>
    <n v="32"/>
    <s v="Male"/>
    <x v="2"/>
    <x v="0"/>
    <n v="53550"/>
    <n v="777"/>
    <n v="40422"/>
    <x v="3"/>
    <x v="1"/>
    <n v="14"/>
    <s v="Fair"/>
    <n v="9354.7952937075206"/>
    <n v="0.17469272257156901"/>
    <n v="0.23210891697434985"/>
    <n v="174151"/>
    <n v="4"/>
    <s v="West Sonya"/>
    <s v="KY"/>
    <s v="Ireland"/>
    <n v="2"/>
    <n v="2"/>
    <x v="0"/>
    <x v="0"/>
    <n v="0.7465037331669927"/>
    <s v="Approve"/>
  </r>
  <r>
    <n v="2033"/>
    <n v="34"/>
    <s v="Male"/>
    <x v="3"/>
    <x v="0"/>
    <n v="32651"/>
    <n v="0"/>
    <n v="18423"/>
    <x v="3"/>
    <x v="0"/>
    <n v="15"/>
    <s v="Excellent"/>
    <n v="19191.83131650995"/>
    <n v="0.58778693811858596"/>
    <n v="6.6423178707663025E-2"/>
    <n v="277358"/>
    <n v="0"/>
    <s v="Ramirezstad"/>
    <s v="PR"/>
    <s v="China"/>
    <n v="3"/>
    <n v="0"/>
    <x v="0"/>
    <x v="0"/>
    <n v="0.31037928282289162"/>
    <s v="Reject"/>
  </r>
  <r>
    <n v="2034"/>
    <n v="24"/>
    <s v="Non-binary"/>
    <x v="3"/>
    <x v="2"/>
    <n v="0"/>
    <n v="792"/>
    <n v="0"/>
    <x v="0"/>
    <x v="1"/>
    <n v="3"/>
    <s v="Excellent"/>
    <n v="0"/>
    <n v="0.56057199953083703"/>
    <n v="0"/>
    <n v="117516"/>
    <n v="2"/>
    <s v="Robertport"/>
    <s v="OH"/>
    <s v="Bhutan"/>
    <n v="3"/>
    <n v="1"/>
    <x v="0"/>
    <x v="0"/>
    <n v="0.68382840014074886"/>
    <s v="Review"/>
  </r>
  <r>
    <n v="2035"/>
    <n v="62"/>
    <s v="Male"/>
    <x v="1"/>
    <x v="2"/>
    <n v="25983"/>
    <n v="740"/>
    <n v="9379"/>
    <x v="1"/>
    <x v="0"/>
    <n v="12"/>
    <s v="Excellent"/>
    <n v="3282.6633596390461"/>
    <n v="0.126338889259864"/>
    <n v="4.3628328875450637E-2"/>
    <n v="214975"/>
    <n v="1"/>
    <s v="Port Jeffreyfort"/>
    <s v="MH"/>
    <s v="Ukraine"/>
    <n v="4"/>
    <n v="1"/>
    <x v="1"/>
    <x v="0"/>
    <n v="0.7822615563358396"/>
    <s v="Approve"/>
  </r>
  <r>
    <n v="2036"/>
    <n v="48"/>
    <s v="Male"/>
    <x v="2"/>
    <x v="0"/>
    <n v="94583"/>
    <n v="682"/>
    <n v="8704"/>
    <x v="3"/>
    <x v="1"/>
    <n v="12"/>
    <s v="Poor"/>
    <n v="22381.491506713261"/>
    <n v="0.23663334327218699"/>
    <n v="3.6800426181406144E-2"/>
    <n v="236519"/>
    <n v="3"/>
    <s v="Deniseville"/>
    <s v="FM"/>
    <s v="Ghana"/>
    <n v="2"/>
    <n v="1"/>
    <x v="1"/>
    <x v="0"/>
    <n v="0.72476102289317379"/>
    <s v="Approve"/>
  </r>
  <r>
    <n v="2037"/>
    <n v="22"/>
    <s v="Female"/>
    <x v="0"/>
    <x v="3"/>
    <n v="84057"/>
    <n v="630"/>
    <n v="43946"/>
    <x v="0"/>
    <x v="1"/>
    <n v="9"/>
    <s v="Good"/>
    <n v="26032.363371796273"/>
    <n v="0.30969893491078998"/>
    <n v="0.185181595614231"/>
    <n v="237313"/>
    <n v="2"/>
    <s v="Riveraport"/>
    <s v="AZ"/>
    <s v="Panama"/>
    <n v="1"/>
    <n v="1"/>
    <x v="0"/>
    <x v="2"/>
    <n v="0.65005400040391681"/>
    <s v="Review"/>
  </r>
  <r>
    <n v="2038"/>
    <n v="46"/>
    <s v="Non-binary"/>
    <x v="0"/>
    <x v="2"/>
    <n v="68629"/>
    <n v="665"/>
    <n v="22985"/>
    <x v="0"/>
    <x v="0"/>
    <n v="2"/>
    <s v="Fair"/>
    <n v="40975.980814404247"/>
    <n v="0.59706510096903997"/>
    <n v="0.39132729501498231"/>
    <n v="58736"/>
    <n v="0"/>
    <s v="North Jonathan"/>
    <s v="TN"/>
    <s v="Somalia"/>
    <n v="0"/>
    <n v="0"/>
    <x v="1"/>
    <x v="0"/>
    <n v="0.63817056626184709"/>
    <s v="Review"/>
  </r>
  <r>
    <n v="2039"/>
    <n v="31"/>
    <s v="Female"/>
    <x v="1"/>
    <x v="3"/>
    <n v="114825"/>
    <n v="0"/>
    <n v="0"/>
    <x v="0"/>
    <x v="1"/>
    <n v="7"/>
    <s v="Good"/>
    <n v="35941.339075346361"/>
    <n v="0.31300970237619302"/>
    <e v="#DIV/0!"/>
    <n v="0"/>
    <n v="2"/>
    <s v="New Michelle"/>
    <s v="RI"/>
    <s v="Turkmenistan"/>
    <n v="1"/>
    <n v="2"/>
    <x v="0"/>
    <x v="1"/>
    <e v="#DIV/0!"/>
    <e v="#DIV/0!"/>
  </r>
  <r>
    <n v="2040"/>
    <n v="21"/>
    <s v="Non-binary"/>
    <x v="1"/>
    <x v="3"/>
    <n v="69641"/>
    <n v="726"/>
    <n v="9743"/>
    <x v="2"/>
    <x v="0"/>
    <n v="15"/>
    <s v="Excellent"/>
    <n v="13594.352861580792"/>
    <n v="0.195206169664146"/>
    <n v="0.47351283048211507"/>
    <n v="20576"/>
    <n v="1"/>
    <s v="Lake Robert"/>
    <s v="VI"/>
    <s v="Niue"/>
    <n v="4"/>
    <n v="2"/>
    <x v="1"/>
    <x v="0"/>
    <n v="0.66940224967099993"/>
    <s v="Review"/>
  </r>
  <r>
    <n v="2041"/>
    <n v="51"/>
    <s v="Female"/>
    <x v="2"/>
    <x v="2"/>
    <n v="107116"/>
    <n v="746"/>
    <n v="7363"/>
    <x v="3"/>
    <x v="1"/>
    <n v="4"/>
    <s v="Excellent"/>
    <n v="17837.856625115972"/>
    <n v="0.16652840495459101"/>
    <e v="#DIV/0!"/>
    <n v="0"/>
    <n v="0"/>
    <s v="West Cody"/>
    <s v="ME"/>
    <s v="Cape Verde"/>
    <n v="3"/>
    <n v="1"/>
    <x v="0"/>
    <x v="1"/>
    <e v="#DIV/0!"/>
    <e v="#DIV/0!"/>
  </r>
  <r>
    <n v="2042"/>
    <n v="56"/>
    <s v="Non-binary"/>
    <x v="3"/>
    <x v="0"/>
    <n v="52294"/>
    <n v="754"/>
    <n v="25202"/>
    <x v="2"/>
    <x v="1"/>
    <n v="8"/>
    <s v="Fair"/>
    <n v="11883.996919047697"/>
    <n v="0.22725354570405201"/>
    <n v="9.3989967740130909E-2"/>
    <n v="268135"/>
    <n v="0"/>
    <s v="South Mark"/>
    <s v="OH"/>
    <s v="Mali"/>
    <n v="0"/>
    <n v="2"/>
    <x v="0"/>
    <x v="3"/>
    <n v="0.84813705385186933"/>
    <s v="Approve"/>
  </r>
  <r>
    <n v="2043"/>
    <n v="68"/>
    <s v="Non-binary"/>
    <x v="0"/>
    <x v="1"/>
    <n v="112971"/>
    <n v="706"/>
    <n v="13976"/>
    <x v="2"/>
    <x v="2"/>
    <n v="19"/>
    <s v="Good"/>
    <n v="60268.552581779957"/>
    <n v="0.53348693542395798"/>
    <e v="#DIV/0!"/>
    <n v="0"/>
    <n v="4"/>
    <s v="Jeffreyborough"/>
    <s v="VA"/>
    <s v="Montserrat"/>
    <n v="2"/>
    <n v="2"/>
    <x v="1"/>
    <x v="1"/>
    <e v="#DIV/0!"/>
    <e v="#DIV/0!"/>
  </r>
  <r>
    <n v="2044"/>
    <n v="65"/>
    <s v="Male"/>
    <x v="2"/>
    <x v="2"/>
    <n v="103384"/>
    <n v="759"/>
    <n v="42770"/>
    <x v="3"/>
    <x v="2"/>
    <n v="17"/>
    <s v="Fair"/>
    <n v="53654.946827703796"/>
    <n v="0.51898694989267002"/>
    <n v="0.21680834993486117"/>
    <n v="197271"/>
    <n v="1"/>
    <s v="Fischershire"/>
    <s v="PR"/>
    <s v="Barbados"/>
    <n v="3"/>
    <n v="2"/>
    <x v="0"/>
    <x v="0"/>
    <n v="0.63827557837856008"/>
    <s v="Review"/>
  </r>
  <r>
    <n v="2045"/>
    <n v="33"/>
    <s v="Male"/>
    <x v="1"/>
    <x v="0"/>
    <n v="69039"/>
    <n v="735"/>
    <n v="0"/>
    <x v="2"/>
    <x v="2"/>
    <n v="9"/>
    <s v="Poor"/>
    <n v="15673.685540791064"/>
    <n v="0.22702654355930799"/>
    <n v="0"/>
    <n v="90906"/>
    <n v="0"/>
    <s v="Julianfurt"/>
    <s v="MD"/>
    <s v="Trinidad and Tobago"/>
    <n v="1"/>
    <n v="0"/>
    <x v="1"/>
    <x v="0"/>
    <n v="0.75855870359887434"/>
    <s v="Approve"/>
  </r>
  <r>
    <n v="2046"/>
    <n v="53"/>
    <s v="Non-binary"/>
    <x v="2"/>
    <x v="1"/>
    <n v="0"/>
    <n v="780"/>
    <n v="31400"/>
    <x v="3"/>
    <x v="1"/>
    <n v="19"/>
    <s v="Excellent"/>
    <n v="0"/>
    <n v="0.44887219950433699"/>
    <n v="0.38606715601293445"/>
    <n v="81333"/>
    <n v="0"/>
    <s v="Hammondtown"/>
    <s v="MD"/>
    <s v="Gambia"/>
    <n v="4"/>
    <n v="2"/>
    <x v="0"/>
    <x v="0"/>
    <n v="0.63479157561277866"/>
    <s v="Review"/>
  </r>
  <r>
    <n v="2047"/>
    <n v="36"/>
    <s v="Female"/>
    <x v="3"/>
    <x v="2"/>
    <n v="64771"/>
    <n v="761"/>
    <n v="47693"/>
    <x v="3"/>
    <x v="2"/>
    <n v="2"/>
    <s v="Good"/>
    <n v="9048.2690905056897"/>
    <n v="0.13969630066705299"/>
    <e v="#DIV/0!"/>
    <n v="0"/>
    <n v="2"/>
    <s v="West Abigailhaven"/>
    <s v="AR"/>
    <s v="Turkey"/>
    <n v="3"/>
    <n v="0"/>
    <x v="0"/>
    <x v="1"/>
    <e v="#DIV/0!"/>
    <e v="#DIV/0!"/>
  </r>
  <r>
    <n v="2048"/>
    <n v="64"/>
    <s v="Male"/>
    <x v="3"/>
    <x v="2"/>
    <n v="0"/>
    <n v="716"/>
    <n v="0"/>
    <x v="0"/>
    <x v="0"/>
    <n v="9"/>
    <s v="Poor"/>
    <n v="0"/>
    <n v="0.43085876565264802"/>
    <e v="#DIV/0!"/>
    <n v="0"/>
    <n v="4"/>
    <s v="North Meganberg"/>
    <s v="OK"/>
    <s v="Sao Tome and Principe"/>
    <n v="1"/>
    <n v="0"/>
    <x v="0"/>
    <x v="1"/>
    <e v="#DIV/0!"/>
    <e v="#DIV/0!"/>
  </r>
  <r>
    <n v="2049"/>
    <n v="63"/>
    <s v="Female"/>
    <x v="2"/>
    <x v="2"/>
    <n v="0"/>
    <n v="0"/>
    <n v="19845"/>
    <x v="0"/>
    <x v="0"/>
    <n v="10"/>
    <s v="Fair"/>
    <n v="0"/>
    <n v="0.50925234807230102"/>
    <n v="0.16907348242811501"/>
    <n v="117375"/>
    <n v="2"/>
    <s v="Powersfort"/>
    <s v="AK"/>
    <s v="Sri Lanka"/>
    <n v="4"/>
    <n v="0"/>
    <x v="1"/>
    <x v="0"/>
    <n v="0.31340959909268667"/>
    <s v="Reject"/>
  </r>
  <r>
    <n v="2050"/>
    <n v="23"/>
    <s v="Male"/>
    <x v="2"/>
    <x v="1"/>
    <n v="110812"/>
    <n v="736"/>
    <n v="26551"/>
    <x v="1"/>
    <x v="0"/>
    <n v="11"/>
    <s v="Poor"/>
    <n v="48616.908092988524"/>
    <n v="0.43873324272631598"/>
    <n v="8.8996969859487296E-2"/>
    <n v="298336"/>
    <n v="2"/>
    <s v="Carlside"/>
    <s v="MO"/>
    <s v="Austria"/>
    <n v="4"/>
    <n v="2"/>
    <x v="2"/>
    <x v="0"/>
    <n v="0.67769174432131885"/>
    <s v="Review"/>
  </r>
  <r>
    <n v="2051"/>
    <n v="31"/>
    <s v="Female"/>
    <x v="2"/>
    <x v="3"/>
    <n v="71410"/>
    <n v="651"/>
    <n v="15197"/>
    <x v="1"/>
    <x v="0"/>
    <n v="15"/>
    <s v="Poor"/>
    <n v="13250.134219298394"/>
    <n v="0.18555012210192401"/>
    <e v="#DIV/0!"/>
    <n v="0"/>
    <n v="1"/>
    <s v="New Cynthia"/>
    <s v="FL"/>
    <s v="Bouvet Island (Bouvetoya)"/>
    <n v="3"/>
    <n v="2"/>
    <x v="0"/>
    <x v="1"/>
    <e v="#DIV/0!"/>
    <e v="#DIV/0!"/>
  </r>
  <r>
    <n v="2052"/>
    <n v="59"/>
    <s v="Non-binary"/>
    <x v="3"/>
    <x v="0"/>
    <n v="80661"/>
    <n v="662"/>
    <n v="27633"/>
    <x v="2"/>
    <x v="0"/>
    <n v="11"/>
    <s v="Fair"/>
    <n v="35733.43823583988"/>
    <n v="0.443007627426388"/>
    <n v="0.80260826628714166"/>
    <n v="34429"/>
    <n v="1"/>
    <s v="New Joyland"/>
    <s v="MT"/>
    <s v="Burkina Faso"/>
    <n v="0"/>
    <n v="0"/>
    <x v="2"/>
    <x v="2"/>
    <n v="0.60079828073687747"/>
    <s v="Review"/>
  </r>
  <r>
    <n v="2053"/>
    <n v="29"/>
    <s v="Non-binary"/>
    <x v="0"/>
    <x v="3"/>
    <n v="0"/>
    <n v="649"/>
    <n v="0"/>
    <x v="1"/>
    <x v="2"/>
    <n v="16"/>
    <s v="Good"/>
    <n v="0"/>
    <n v="0.210241062539956"/>
    <n v="0"/>
    <n v="176812"/>
    <n v="0"/>
    <s v="Petersonport"/>
    <s v="AK"/>
    <s v="Pitcairn Islands"/>
    <n v="1"/>
    <n v="0"/>
    <x v="0"/>
    <x v="0"/>
    <n v="0.72537212568245768"/>
    <s v="Approve"/>
  </r>
  <r>
    <n v="2054"/>
    <n v="22"/>
    <s v="Male"/>
    <x v="2"/>
    <x v="0"/>
    <n v="56088"/>
    <n v="0"/>
    <n v="30679"/>
    <x v="2"/>
    <x v="1"/>
    <n v="14"/>
    <s v="Poor"/>
    <n v="6190.081701220417"/>
    <n v="0.11036374449473001"/>
    <n v="0.7880150005137162"/>
    <n v="38932"/>
    <n v="2"/>
    <s v="Kevinburgh"/>
    <s v="KY"/>
    <s v="Montserrat"/>
    <n v="1"/>
    <n v="2"/>
    <x v="1"/>
    <x v="2"/>
    <n v="0.30928787654883777"/>
    <s v="Reject"/>
  </r>
  <r>
    <n v="2055"/>
    <n v="68"/>
    <s v="Female"/>
    <x v="2"/>
    <x v="2"/>
    <n v="0"/>
    <n v="624"/>
    <n v="0"/>
    <x v="1"/>
    <x v="0"/>
    <n v="15"/>
    <s v="Poor"/>
    <n v="0"/>
    <n v="0.18803264063466199"/>
    <n v="0"/>
    <n v="43524"/>
    <n v="0"/>
    <s v="Farrellbury"/>
    <s v="RI"/>
    <s v="Sierra Leone"/>
    <n v="2"/>
    <n v="1"/>
    <x v="2"/>
    <x v="0"/>
    <n v="0.72092354114293467"/>
    <s v="Approve"/>
  </r>
  <r>
    <n v="2056"/>
    <n v="42"/>
    <s v="Male"/>
    <x v="0"/>
    <x v="1"/>
    <n v="117349"/>
    <n v="618"/>
    <n v="24309"/>
    <x v="3"/>
    <x v="2"/>
    <n v="9"/>
    <s v="Fair"/>
    <n v="57368.987472304994"/>
    <n v="0.48887495822124599"/>
    <n v="9.7453125563756043E-2"/>
    <n v="249443"/>
    <n v="1"/>
    <s v="Port Cheryl"/>
    <s v="LA"/>
    <s v="Lesotho"/>
    <n v="0"/>
    <n v="2"/>
    <x v="0"/>
    <x v="2"/>
    <n v="0.70851355408754169"/>
    <s v="Approve"/>
  </r>
  <r>
    <n v="2057"/>
    <n v="22"/>
    <s v="Non-binary"/>
    <x v="0"/>
    <x v="2"/>
    <n v="46296"/>
    <n v="0"/>
    <n v="46484"/>
    <x v="2"/>
    <x v="0"/>
    <n v="16"/>
    <s v="Poor"/>
    <n v="19824.231329871051"/>
    <n v="0.42820613724449302"/>
    <n v="0.1628668831965131"/>
    <n v="285411"/>
    <n v="0"/>
    <s v="Sandrafort"/>
    <s v="MT"/>
    <s v="Bouvet Island (Bouvetoya)"/>
    <n v="2"/>
    <n v="0"/>
    <x v="0"/>
    <x v="2"/>
    <n v="0.33896478218734949"/>
    <s v="Reject"/>
  </r>
  <r>
    <n v="2058"/>
    <n v="60"/>
    <s v="Male"/>
    <x v="0"/>
    <x v="2"/>
    <n v="0"/>
    <n v="690"/>
    <n v="42505"/>
    <x v="2"/>
    <x v="2"/>
    <n v="7"/>
    <s v="Good"/>
    <n v="0"/>
    <n v="0.32308650696479901"/>
    <n v="0.44615303873202478"/>
    <n v="95270"/>
    <n v="2"/>
    <s v="Millsborough"/>
    <s v="DC"/>
    <s v="United States Minor Outlying Islands"/>
    <n v="3"/>
    <n v="1"/>
    <x v="0"/>
    <x v="0"/>
    <n v="0.62051010683082208"/>
    <s v="Review"/>
  </r>
  <r>
    <n v="2059"/>
    <n v="56"/>
    <s v="Non-binary"/>
    <x v="1"/>
    <x v="0"/>
    <n v="25312"/>
    <n v="694"/>
    <n v="5824"/>
    <x v="0"/>
    <x v="0"/>
    <n v="9"/>
    <s v="Fair"/>
    <n v="7343.5698737105231"/>
    <n v="0.29012207149614899"/>
    <n v="1.9948826328066396E-2"/>
    <n v="291947"/>
    <n v="4"/>
    <s v="Wesleyport"/>
    <s v="CT"/>
    <s v="Samoa"/>
    <n v="1"/>
    <n v="1"/>
    <x v="1"/>
    <x v="3"/>
    <n v="0.71741805772998646"/>
    <s v="Approve"/>
  </r>
  <r>
    <n v="2060"/>
    <n v="58"/>
    <s v="Non-binary"/>
    <x v="2"/>
    <x v="0"/>
    <n v="63069"/>
    <n v="707"/>
    <n v="27244"/>
    <x v="3"/>
    <x v="2"/>
    <n v="4"/>
    <s v="Excellent"/>
    <n v="23187.234823879557"/>
    <n v="0.36764868356688002"/>
    <n v="0.13217158437072471"/>
    <n v="206126"/>
    <n v="0"/>
    <s v="Matthewland"/>
    <s v="NM"/>
    <s v="Botswana"/>
    <n v="0"/>
    <n v="0"/>
    <x v="1"/>
    <x v="3"/>
    <n v="0.77749330027801333"/>
    <s v="Approve"/>
  </r>
  <r>
    <n v="2061"/>
    <n v="40"/>
    <s v="Female"/>
    <x v="2"/>
    <x v="3"/>
    <n v="111826"/>
    <n v="624"/>
    <n v="9683"/>
    <x v="0"/>
    <x v="1"/>
    <n v="2"/>
    <s v="Fair"/>
    <n v="39483.326803528165"/>
    <n v="0.35307823586221598"/>
    <n v="3.3794843694921528E-2"/>
    <n v="286523"/>
    <n v="0"/>
    <s v="Woodville"/>
    <s v="NH"/>
    <s v="Serbia"/>
    <n v="1"/>
    <n v="0"/>
    <x v="0"/>
    <x v="2"/>
    <n v="0.66465089383568421"/>
    <s v="Review"/>
  </r>
  <r>
    <n v="2062"/>
    <n v="58"/>
    <s v="Non-binary"/>
    <x v="2"/>
    <x v="0"/>
    <n v="39517"/>
    <n v="616"/>
    <n v="40728"/>
    <x v="1"/>
    <x v="0"/>
    <n v="17"/>
    <s v="Good"/>
    <n v="4238.0439185658561"/>
    <n v="0.107246094555909"/>
    <e v="#DIV/0!"/>
    <n v="0"/>
    <n v="0"/>
    <s v="East Michaelville"/>
    <s v="AR"/>
    <s v="France"/>
    <n v="3"/>
    <n v="1"/>
    <x v="1"/>
    <x v="1"/>
    <e v="#DIV/0!"/>
    <e v="#DIV/0!"/>
  </r>
  <r>
    <n v="2063"/>
    <n v="22"/>
    <s v="Male"/>
    <x v="2"/>
    <x v="2"/>
    <n v="50138"/>
    <n v="607"/>
    <n v="12817"/>
    <x v="3"/>
    <x v="2"/>
    <n v="10"/>
    <s v="Excellent"/>
    <n v="12903.143209473719"/>
    <n v="0.25735257109325699"/>
    <e v="#DIV/0!"/>
    <n v="0"/>
    <n v="4"/>
    <s v="Lake Jenniferville"/>
    <s v="AL"/>
    <s v="Belgium"/>
    <n v="2"/>
    <n v="0"/>
    <x v="0"/>
    <x v="1"/>
    <e v="#DIV/0!"/>
    <e v="#DIV/0!"/>
  </r>
  <r>
    <n v="2064"/>
    <n v="32"/>
    <s v="Female"/>
    <x v="1"/>
    <x v="1"/>
    <n v="81351"/>
    <n v="748"/>
    <n v="38299"/>
    <x v="3"/>
    <x v="0"/>
    <n v="13"/>
    <s v="Good"/>
    <n v="47301.989448224573"/>
    <n v="0.58145553770973402"/>
    <n v="0.3254282509686629"/>
    <n v="117688"/>
    <n v="2"/>
    <s v="Angelafort"/>
    <s v="SD"/>
    <s v="Mali"/>
    <n v="1"/>
    <n v="0"/>
    <x v="0"/>
    <x v="0"/>
    <n v="0.59292213293779161"/>
    <s v="Reject"/>
  </r>
  <r>
    <n v="2065"/>
    <n v="33"/>
    <s v="Non-binary"/>
    <x v="1"/>
    <x v="1"/>
    <n v="74486"/>
    <n v="0"/>
    <n v="0"/>
    <x v="2"/>
    <x v="1"/>
    <n v="3"/>
    <s v="Fair"/>
    <n v="16383.92762751551"/>
    <n v="0.219959826376977"/>
    <n v="0"/>
    <n v="167825"/>
    <n v="1"/>
    <s v="Laurenborough"/>
    <s v="IN"/>
    <s v="Aruba"/>
    <n v="1"/>
    <n v="2"/>
    <x v="0"/>
    <x v="0"/>
    <n v="0.43401205208690691"/>
    <s v="Reject"/>
  </r>
  <r>
    <n v="2066"/>
    <n v="29"/>
    <s v="Male"/>
    <x v="1"/>
    <x v="0"/>
    <n v="47944"/>
    <n v="649"/>
    <n v="40948"/>
    <x v="1"/>
    <x v="1"/>
    <n v="0"/>
    <s v="Poor"/>
    <n v="23275.442625659398"/>
    <n v="0.48547143804562398"/>
    <n v="0.13919605676893007"/>
    <n v="294175"/>
    <n v="3"/>
    <s v="Scottfort"/>
    <s v="SC"/>
    <s v="New Caledonia"/>
    <n v="1"/>
    <n v="2"/>
    <x v="1"/>
    <x v="2"/>
    <n v="0.61496380167697118"/>
    <s v="Review"/>
  </r>
  <r>
    <n v="2067"/>
    <n v="24"/>
    <s v="Female"/>
    <x v="1"/>
    <x v="2"/>
    <n v="0"/>
    <n v="608"/>
    <n v="30920"/>
    <x v="2"/>
    <x v="2"/>
    <n v="5"/>
    <s v="Fair"/>
    <n v="0"/>
    <n v="0.258197077682708"/>
    <e v="#DIV/0!"/>
    <n v="0"/>
    <n v="1"/>
    <s v="West Carly"/>
    <s v="OH"/>
    <s v="Denmark"/>
    <n v="0"/>
    <n v="0"/>
    <x v="1"/>
    <x v="1"/>
    <e v="#DIV/0!"/>
    <e v="#DIV/0!"/>
  </r>
  <r>
    <n v="2068"/>
    <n v="32"/>
    <s v="Female"/>
    <x v="3"/>
    <x v="3"/>
    <n v="0"/>
    <n v="627"/>
    <n v="20670"/>
    <x v="3"/>
    <x v="1"/>
    <n v="17"/>
    <s v="Fair"/>
    <n v="0"/>
    <n v="0.22059103857281101"/>
    <n v="8.8021121662479246E-2"/>
    <n v="234830"/>
    <n v="4"/>
    <s v="Amandafort"/>
    <s v="MD"/>
    <s v="Libyan Arab Jamahiriya"/>
    <n v="2"/>
    <n v="0"/>
    <x v="0"/>
    <x v="0"/>
    <n v="0.6948851307623275"/>
    <s v="Review"/>
  </r>
  <r>
    <n v="2069"/>
    <n v="30"/>
    <s v="Non-binary"/>
    <x v="2"/>
    <x v="3"/>
    <n v="36673"/>
    <n v="639"/>
    <n v="22279"/>
    <x v="2"/>
    <x v="2"/>
    <n v="1"/>
    <s v="Poor"/>
    <n v="14760.512340920621"/>
    <n v="0.40248990649580402"/>
    <n v="0.12279328685204068"/>
    <n v="181435"/>
    <n v="0"/>
    <s v="Simmonsstad"/>
    <s v="MI"/>
    <s v="Dominica"/>
    <n v="0"/>
    <n v="2"/>
    <x v="0"/>
    <x v="2"/>
    <n v="0.73869437068085064"/>
    <s v="Approve"/>
  </r>
  <r>
    <n v="2070"/>
    <n v="34"/>
    <s v="Non-binary"/>
    <x v="3"/>
    <x v="0"/>
    <n v="41770"/>
    <n v="756"/>
    <n v="39210"/>
    <x v="2"/>
    <x v="0"/>
    <n v="0"/>
    <s v="Excellent"/>
    <n v="20493.002146193812"/>
    <n v="0.49061532550140802"/>
    <n v="0.24870762107132663"/>
    <n v="157655"/>
    <n v="3"/>
    <s v="Galvanfort"/>
    <s v="MI"/>
    <s v="Costa Rica"/>
    <n v="1"/>
    <n v="2"/>
    <x v="0"/>
    <x v="0"/>
    <n v="0.63907387813531225"/>
    <s v="Review"/>
  </r>
  <r>
    <n v="2071"/>
    <n v="26"/>
    <s v="Non-binary"/>
    <x v="2"/>
    <x v="1"/>
    <n v="41515"/>
    <n v="601"/>
    <n v="23526"/>
    <x v="1"/>
    <x v="0"/>
    <n v="16"/>
    <s v="Fair"/>
    <n v="5955.4192783493245"/>
    <n v="0.143452228793191"/>
    <e v="#DIV/0!"/>
    <n v="0"/>
    <n v="0"/>
    <s v="North James"/>
    <s v="RI"/>
    <s v="France"/>
    <n v="1"/>
    <n v="0"/>
    <x v="1"/>
    <x v="1"/>
    <e v="#DIV/0!"/>
    <e v="#DIV/0!"/>
  </r>
  <r>
    <n v="2072"/>
    <n v="64"/>
    <s v="Female"/>
    <x v="0"/>
    <x v="2"/>
    <n v="20022"/>
    <n v="627"/>
    <n v="28622"/>
    <x v="0"/>
    <x v="2"/>
    <n v="15"/>
    <s v="Good"/>
    <n v="9781.9174342774168"/>
    <n v="0.48855845741071902"/>
    <n v="0.5810039989444411"/>
    <n v="49263"/>
    <n v="2"/>
    <s v="Markfort"/>
    <s v="NH"/>
    <s v="Bahrain"/>
    <n v="0"/>
    <n v="0"/>
    <x v="0"/>
    <x v="2"/>
    <n v="0.6158983296545627"/>
    <s v="Review"/>
  </r>
  <r>
    <n v="2073"/>
    <n v="46"/>
    <s v="Male"/>
    <x v="2"/>
    <x v="0"/>
    <n v="68180"/>
    <n v="775"/>
    <n v="21977"/>
    <x v="3"/>
    <x v="1"/>
    <n v="5"/>
    <s v="Excellent"/>
    <n v="16580.593300750239"/>
    <n v="0.24318852010487299"/>
    <n v="0.18836567471201315"/>
    <n v="116672"/>
    <n v="0"/>
    <s v="Michaelside"/>
    <s v="PW"/>
    <s v="Bosnia and Herzegovina"/>
    <n v="1"/>
    <n v="0"/>
    <x v="1"/>
    <x v="3"/>
    <n v="0.73381475347058001"/>
    <s v="Approve"/>
  </r>
  <r>
    <n v="2074"/>
    <n v="44"/>
    <s v="Male"/>
    <x v="2"/>
    <x v="1"/>
    <n v="93338"/>
    <n v="771"/>
    <n v="14589"/>
    <x v="1"/>
    <x v="2"/>
    <n v="15"/>
    <s v="Poor"/>
    <n v="21153.825354875371"/>
    <n v="0.226636796962388"/>
    <n v="5.941210966133998E-2"/>
    <n v="245556"/>
    <n v="0"/>
    <s v="Port Jared"/>
    <s v="ID"/>
    <s v="San Marino"/>
    <n v="2"/>
    <n v="2"/>
    <x v="1"/>
    <x v="0"/>
    <n v="0.76279320564568232"/>
    <s v="Approve"/>
  </r>
  <r>
    <n v="2075"/>
    <n v="66"/>
    <s v="Female"/>
    <x v="3"/>
    <x v="2"/>
    <n v="41818"/>
    <n v="641"/>
    <n v="14681"/>
    <x v="0"/>
    <x v="2"/>
    <n v="9"/>
    <s v="Excellent"/>
    <n v="23260.370375872968"/>
    <n v="0.55622866650420799"/>
    <n v="4.907866761162296E-2"/>
    <n v="299132"/>
    <n v="2"/>
    <s v="Eugeneshire"/>
    <s v="MH"/>
    <s v="New Caledonia"/>
    <n v="3"/>
    <n v="1"/>
    <x v="0"/>
    <x v="0"/>
    <n v="0.60820455541530194"/>
    <s v="Review"/>
  </r>
  <r>
    <n v="2076"/>
    <n v="22"/>
    <s v="Non-binary"/>
    <x v="3"/>
    <x v="2"/>
    <n v="115666"/>
    <n v="789"/>
    <n v="34866"/>
    <x v="3"/>
    <x v="1"/>
    <n v="12"/>
    <s v="Excellent"/>
    <n v="33074.039104727417"/>
    <n v="0.28594434928784102"/>
    <n v="0.21768665010052071"/>
    <n v="160166"/>
    <n v="1"/>
    <s v="South Ambershire"/>
    <s v="MP"/>
    <s v="Albania"/>
    <n v="3"/>
    <n v="2"/>
    <x v="2"/>
    <x v="0"/>
    <n v="0.72134603186021029"/>
    <s v="Approve"/>
  </r>
  <r>
    <n v="2077"/>
    <n v="60"/>
    <s v="Male"/>
    <x v="0"/>
    <x v="3"/>
    <n v="97952"/>
    <n v="0"/>
    <n v="5608"/>
    <x v="2"/>
    <x v="0"/>
    <n v="5"/>
    <s v="Fair"/>
    <n v="20164.458187104883"/>
    <n v="0.20586060710455001"/>
    <n v="4.6190593855530843E-2"/>
    <n v="121410"/>
    <n v="0"/>
    <s v="Greenberg"/>
    <s v="UT"/>
    <s v="Cote d'Ivoire"/>
    <n v="1"/>
    <n v="1"/>
    <x v="0"/>
    <x v="2"/>
    <n v="0.42900369909752883"/>
    <s v="Reject"/>
  </r>
  <r>
    <n v="2078"/>
    <n v="50"/>
    <s v="Male"/>
    <x v="0"/>
    <x v="1"/>
    <n v="0"/>
    <n v="611"/>
    <n v="34604"/>
    <x v="2"/>
    <x v="2"/>
    <n v="4"/>
    <s v="Poor"/>
    <n v="0"/>
    <n v="0.146684176135256"/>
    <n v="0.12347150314530488"/>
    <n v="280259"/>
    <n v="0"/>
    <s v="South Damonburgh"/>
    <s v="VT"/>
    <s v="Guinea"/>
    <n v="0"/>
    <n v="2"/>
    <x v="0"/>
    <x v="0"/>
    <n v="0.80285600208591779"/>
    <s v="Approve"/>
  </r>
  <r>
    <n v="2079"/>
    <n v="61"/>
    <s v="Male"/>
    <x v="2"/>
    <x v="1"/>
    <n v="62530"/>
    <n v="663"/>
    <n v="10322"/>
    <x v="0"/>
    <x v="1"/>
    <n v="15"/>
    <s v="Good"/>
    <n v="32792.540249188314"/>
    <n v="0.52442891810632197"/>
    <n v="4.1634734065295782E-2"/>
    <n v="247918"/>
    <n v="2"/>
    <s v="Port Tamara"/>
    <s v="VA"/>
    <s v="Western Sahara"/>
    <n v="4"/>
    <n v="0"/>
    <x v="0"/>
    <x v="0"/>
    <n v="0.62901104442171096"/>
    <s v="Review"/>
  </r>
  <r>
    <n v="2080"/>
    <n v="59"/>
    <s v="Female"/>
    <x v="3"/>
    <x v="3"/>
    <n v="26356"/>
    <n v="0"/>
    <n v="32990"/>
    <x v="0"/>
    <x v="0"/>
    <n v="16"/>
    <s v="Fair"/>
    <n v="13327.591364556825"/>
    <n v="0.50567579923193295"/>
    <n v="0.23814164338667879"/>
    <n v="138531"/>
    <n v="4"/>
    <s v="South Stevenmouth"/>
    <s v="GA"/>
    <s v="Saint Pierre and Miquelon"/>
    <n v="0"/>
    <n v="2"/>
    <x v="1"/>
    <x v="2"/>
    <n v="0.40066893155308436"/>
    <s v="Reject"/>
  </r>
  <r>
    <n v="2081"/>
    <n v="34"/>
    <s v="Female"/>
    <x v="1"/>
    <x v="3"/>
    <n v="55200"/>
    <n v="745"/>
    <n v="45037"/>
    <x v="1"/>
    <x v="1"/>
    <n v="19"/>
    <s v="Good"/>
    <n v="19826.850800660304"/>
    <n v="0.35918207972210697"/>
    <n v="0.20112447862240204"/>
    <n v="223926"/>
    <n v="3"/>
    <s v="Shelbyland"/>
    <s v="MO"/>
    <s v="United Arab Emirates"/>
    <n v="3"/>
    <n v="2"/>
    <x v="0"/>
    <x v="0"/>
    <n v="0.68313159146999869"/>
    <s v="Review"/>
  </r>
  <r>
    <n v="2082"/>
    <n v="69"/>
    <s v="Male"/>
    <x v="3"/>
    <x v="3"/>
    <n v="0"/>
    <n v="667"/>
    <n v="22704"/>
    <x v="2"/>
    <x v="0"/>
    <n v="1"/>
    <s v="Excellent"/>
    <n v="0"/>
    <n v="0.14798454897306501"/>
    <e v="#DIV/0!"/>
    <n v="0"/>
    <n v="0"/>
    <s v="Austinville"/>
    <s v="AR"/>
    <s v="Latvia"/>
    <n v="0"/>
    <n v="2"/>
    <x v="0"/>
    <x v="1"/>
    <e v="#DIV/0!"/>
    <e v="#DIV/0!"/>
  </r>
  <r>
    <n v="2083"/>
    <n v="26"/>
    <s v="Male"/>
    <x v="3"/>
    <x v="0"/>
    <n v="21374"/>
    <n v="0"/>
    <n v="26652"/>
    <x v="1"/>
    <x v="1"/>
    <n v="3"/>
    <s v="Poor"/>
    <n v="12098.322936978469"/>
    <n v="0.56602989318697805"/>
    <n v="0.34012251148545175"/>
    <n v="78360"/>
    <n v="2"/>
    <s v="Robinsonberg"/>
    <s v="MS"/>
    <s v="Moldova"/>
    <n v="3"/>
    <n v="0"/>
    <x v="1"/>
    <x v="0"/>
    <n v="0.2621665297468162"/>
    <s v="Reject"/>
  </r>
  <r>
    <n v="2084"/>
    <n v="56"/>
    <s v="Non-binary"/>
    <x v="1"/>
    <x v="1"/>
    <n v="32713"/>
    <n v="0"/>
    <n v="5927"/>
    <x v="3"/>
    <x v="1"/>
    <n v="13"/>
    <s v="Excellent"/>
    <n v="6422.284649308227"/>
    <n v="0.19632209364192299"/>
    <n v="2.8084457122278979E-2"/>
    <n v="211042"/>
    <n v="0"/>
    <s v="East Jeanneville"/>
    <s v="AK"/>
    <s v="Morocco"/>
    <n v="0"/>
    <n v="0"/>
    <x v="1"/>
    <x v="2"/>
    <n v="0.53548648048296732"/>
    <s v="Reject"/>
  </r>
  <r>
    <n v="2085"/>
    <n v="56"/>
    <s v="Male"/>
    <x v="1"/>
    <x v="3"/>
    <n v="51076"/>
    <n v="0"/>
    <n v="45472"/>
    <x v="0"/>
    <x v="0"/>
    <n v="4"/>
    <s v="Poor"/>
    <n v="21626.517888391612"/>
    <n v="0.423418393930449"/>
    <e v="#DIV/0!"/>
    <n v="0"/>
    <n v="3"/>
    <s v="Brendahaven"/>
    <s v="IA"/>
    <s v="Albania"/>
    <n v="0"/>
    <n v="1"/>
    <x v="1"/>
    <x v="1"/>
    <e v="#DIV/0!"/>
    <e v="#DIV/0!"/>
  </r>
  <r>
    <n v="2086"/>
    <n v="21"/>
    <s v="Male"/>
    <x v="1"/>
    <x v="3"/>
    <n v="70736"/>
    <n v="659"/>
    <n v="36667"/>
    <x v="2"/>
    <x v="2"/>
    <n v="7"/>
    <s v="Good"/>
    <n v="30547.939359474531"/>
    <n v="0.43185845056936401"/>
    <n v="0.44997913752055568"/>
    <n v="81486"/>
    <n v="0"/>
    <s v="East Williamtown"/>
    <s v="MI"/>
    <s v="Namibia"/>
    <n v="0"/>
    <n v="0"/>
    <x v="2"/>
    <x v="2"/>
    <n v="0.67333552621396853"/>
    <s v="Review"/>
  </r>
  <r>
    <n v="2087"/>
    <n v="57"/>
    <s v="Female"/>
    <x v="3"/>
    <x v="3"/>
    <n v="62530"/>
    <n v="785"/>
    <n v="41888"/>
    <x v="1"/>
    <x v="0"/>
    <n v="11"/>
    <s v="Excellent"/>
    <n v="32117.681321180771"/>
    <n v="0.51363635568816202"/>
    <n v="0.15252965894939224"/>
    <n v="274622"/>
    <n v="2"/>
    <s v="Evanland"/>
    <s v="PW"/>
    <s v="Reunion"/>
    <n v="0"/>
    <n v="2"/>
    <x v="2"/>
    <x v="0"/>
    <n v="0.76429205039256187"/>
    <s v="Approve"/>
  </r>
  <r>
    <n v="2088"/>
    <n v="40"/>
    <s v="Male"/>
    <x v="1"/>
    <x v="0"/>
    <n v="69855"/>
    <n v="630"/>
    <n v="0"/>
    <x v="3"/>
    <x v="1"/>
    <n v="8"/>
    <s v="Excellent"/>
    <n v="41745.858427522522"/>
    <n v="0.59760730695759101"/>
    <e v="#DIV/0!"/>
    <n v="0"/>
    <n v="2"/>
    <s v="New Edward"/>
    <s v="MD"/>
    <s v="Moldova"/>
    <n v="3"/>
    <n v="2"/>
    <x v="0"/>
    <x v="1"/>
    <e v="#DIV/0!"/>
    <e v="#DIV/0!"/>
  </r>
  <r>
    <n v="2089"/>
    <n v="49"/>
    <s v="Female"/>
    <x v="0"/>
    <x v="1"/>
    <n v="0"/>
    <n v="698"/>
    <n v="22241"/>
    <x v="2"/>
    <x v="1"/>
    <n v="4"/>
    <s v="Excellent"/>
    <n v="0"/>
    <n v="0.28305344694780499"/>
    <n v="0.12695141929186668"/>
    <n v="175193"/>
    <n v="4"/>
    <s v="Reginaburgh"/>
    <s v="TX"/>
    <s v="Northern Mariana Islands"/>
    <n v="4"/>
    <n v="0"/>
    <x v="1"/>
    <x v="0"/>
    <n v="0.69991590427950745"/>
    <s v="Review"/>
  </r>
  <r>
    <n v="2090"/>
    <n v="18"/>
    <s v="Non-binary"/>
    <x v="1"/>
    <x v="2"/>
    <n v="75165"/>
    <n v="0"/>
    <n v="20390"/>
    <x v="0"/>
    <x v="1"/>
    <n v="9"/>
    <s v="Fair"/>
    <n v="35002.877314460908"/>
    <n v="0.46568053368537099"/>
    <n v="9.5214079916319944E-2"/>
    <n v="214149"/>
    <n v="0"/>
    <s v="Tracystad"/>
    <s v="FM"/>
    <s v="Brunei Darussalam"/>
    <n v="3"/>
    <n v="0"/>
    <x v="0"/>
    <x v="0"/>
    <n v="0.34125302391112472"/>
    <s v="Reject"/>
  </r>
  <r>
    <n v="2091"/>
    <n v="56"/>
    <s v="Male"/>
    <x v="2"/>
    <x v="1"/>
    <n v="29260"/>
    <n v="672"/>
    <n v="23777"/>
    <x v="0"/>
    <x v="2"/>
    <n v="19"/>
    <s v="Fair"/>
    <n v="5260.8557270970668"/>
    <n v="0.179796846448977"/>
    <n v="0.20480640854472631"/>
    <n v="116095"/>
    <n v="1"/>
    <s v="Parkermouth"/>
    <s v="KS"/>
    <s v="Uzbekistan"/>
    <n v="4"/>
    <n v="1"/>
    <x v="2"/>
    <x v="0"/>
    <n v="0.70376633102302832"/>
    <s v="Approve"/>
  </r>
  <r>
    <n v="2092"/>
    <n v="57"/>
    <s v="Non-binary"/>
    <x v="1"/>
    <x v="0"/>
    <n v="0"/>
    <n v="740"/>
    <n v="0"/>
    <x v="3"/>
    <x v="0"/>
    <n v="0"/>
    <s v="Poor"/>
    <n v="0"/>
    <n v="0.17377577958946699"/>
    <n v="0"/>
    <n v="83517"/>
    <n v="4"/>
    <s v="Carterland"/>
    <s v="OK"/>
    <s v="Liechtenstein"/>
    <n v="0"/>
    <n v="2"/>
    <x v="0"/>
    <x v="0"/>
    <n v="0.87675615501204873"/>
    <s v="Approve"/>
  </r>
  <r>
    <n v="2093"/>
    <n v="25"/>
    <s v="Female"/>
    <x v="2"/>
    <x v="3"/>
    <n v="44726"/>
    <n v="693"/>
    <n v="40638"/>
    <x v="1"/>
    <x v="1"/>
    <n v="3"/>
    <s v="Fair"/>
    <n v="13505.085333545821"/>
    <n v="0.30195155689187098"/>
    <n v="0.18590544157002675"/>
    <n v="218595"/>
    <n v="0"/>
    <s v="Cannonchester"/>
    <s v="TX"/>
    <s v="Romania"/>
    <n v="0"/>
    <n v="1"/>
    <x v="0"/>
    <x v="3"/>
    <n v="0.78023344461843347"/>
    <s v="Approve"/>
  </r>
  <r>
    <n v="2094"/>
    <n v="49"/>
    <s v="Female"/>
    <x v="1"/>
    <x v="2"/>
    <n v="101846"/>
    <n v="796"/>
    <n v="15251"/>
    <x v="2"/>
    <x v="1"/>
    <n v="17"/>
    <s v="Good"/>
    <n v="21508.64583581757"/>
    <n v="0.21118792918541299"/>
    <n v="7.0871593739544214E-2"/>
    <n v="215192"/>
    <n v="4"/>
    <s v="Katherinetown"/>
    <s v="IA"/>
    <s v="Nauru"/>
    <n v="0"/>
    <n v="0"/>
    <x v="1"/>
    <x v="3"/>
    <n v="0.87624708027424503"/>
    <s v="Approve"/>
  </r>
  <r>
    <n v="2095"/>
    <n v="38"/>
    <s v="Non-binary"/>
    <x v="0"/>
    <x v="2"/>
    <n v="64308"/>
    <n v="691"/>
    <n v="9650"/>
    <x v="2"/>
    <x v="0"/>
    <n v="14"/>
    <s v="Good"/>
    <n v="9978.6317969719021"/>
    <n v="0.155169369238227"/>
    <n v="8.2221426989076904E-2"/>
    <n v="117366"/>
    <n v="0"/>
    <s v="Jamesville"/>
    <s v="PW"/>
    <s v="Netherlands Antilles"/>
    <n v="0"/>
    <n v="2"/>
    <x v="0"/>
    <x v="3"/>
    <n v="0.84411601494182764"/>
    <s v="Approve"/>
  </r>
  <r>
    <n v="2096"/>
    <n v="27"/>
    <s v="Female"/>
    <x v="2"/>
    <x v="2"/>
    <n v="25230"/>
    <n v="607"/>
    <n v="17454"/>
    <x v="0"/>
    <x v="0"/>
    <n v="16"/>
    <s v="Excellent"/>
    <n v="6382.9628216232986"/>
    <n v="0.25299099570445099"/>
    <n v="8.4987656485092836E-2"/>
    <n v="205371"/>
    <n v="3"/>
    <s v="Monicaside"/>
    <s v="ME"/>
    <s v="Zimbabwe"/>
    <n v="1"/>
    <n v="0"/>
    <x v="1"/>
    <x v="2"/>
    <n v="0.67688294776942393"/>
    <s v="Review"/>
  </r>
  <r>
    <n v="2097"/>
    <n v="45"/>
    <s v="Male"/>
    <x v="1"/>
    <x v="1"/>
    <n v="109711"/>
    <n v="694"/>
    <n v="5912"/>
    <x v="0"/>
    <x v="0"/>
    <n v="4"/>
    <s v="Poor"/>
    <n v="24764.934610909382"/>
    <n v="0.22572882036358599"/>
    <n v="4.0933040690710444E-2"/>
    <n v="144431"/>
    <n v="2"/>
    <s v="Kennedystad"/>
    <s v="GA"/>
    <s v="Bangladesh"/>
    <n v="3"/>
    <n v="1"/>
    <x v="0"/>
    <x v="0"/>
    <n v="0.73253919019722646"/>
    <s v="Approve"/>
  </r>
  <r>
    <n v="2098"/>
    <n v="38"/>
    <s v="Male"/>
    <x v="2"/>
    <x v="2"/>
    <n v="29907"/>
    <n v="613"/>
    <n v="24005"/>
    <x v="2"/>
    <x v="2"/>
    <n v="8"/>
    <s v="Good"/>
    <n v="9941.1932634347268"/>
    <n v="0.33240355981658898"/>
    <n v="0.14540994033376745"/>
    <n v="165085"/>
    <n v="0"/>
    <s v="Davidville"/>
    <s v="LA"/>
    <s v="Liberia"/>
    <n v="2"/>
    <n v="2"/>
    <x v="0"/>
    <x v="2"/>
    <n v="0.64364138843271423"/>
    <s v="Review"/>
  </r>
  <r>
    <n v="2099"/>
    <n v="64"/>
    <s v="Non-binary"/>
    <x v="3"/>
    <x v="1"/>
    <n v="72342"/>
    <n v="0"/>
    <n v="43814"/>
    <x v="0"/>
    <x v="0"/>
    <n v="12"/>
    <s v="Excellent"/>
    <n v="11838.126332767974"/>
    <n v="0.163641125940228"/>
    <e v="#DIV/0!"/>
    <n v="0"/>
    <n v="1"/>
    <s v="West Christopherport"/>
    <s v="AZ"/>
    <s v="Mauritania"/>
    <n v="1"/>
    <n v="2"/>
    <x v="0"/>
    <x v="1"/>
    <e v="#DIV/0!"/>
    <e v="#DIV/0!"/>
  </r>
  <r>
    <n v="2100"/>
    <n v="51"/>
    <s v="Non-binary"/>
    <x v="0"/>
    <x v="3"/>
    <n v="0"/>
    <n v="705"/>
    <n v="45098"/>
    <x v="0"/>
    <x v="0"/>
    <n v="11"/>
    <s v="Poor"/>
    <n v="0"/>
    <n v="0.44488118822550599"/>
    <n v="0.16777342514778482"/>
    <n v="268803"/>
    <n v="0"/>
    <s v="East Kristenfort"/>
    <s v="TX"/>
    <s v="Guyana"/>
    <n v="1"/>
    <n v="0"/>
    <x v="0"/>
    <x v="0"/>
    <n v="0.64631429183612454"/>
    <s v="Review"/>
  </r>
  <r>
    <n v="2101"/>
    <n v="31"/>
    <s v="Male"/>
    <x v="2"/>
    <x v="1"/>
    <n v="98142"/>
    <n v="683"/>
    <n v="49042"/>
    <x v="3"/>
    <x v="2"/>
    <n v="6"/>
    <s v="Fair"/>
    <n v="26007.96131533751"/>
    <n v="0.26500337587717299"/>
    <n v="0.17821918903400708"/>
    <n v="275178"/>
    <n v="4"/>
    <s v="New Taylormouth"/>
    <s v="CA"/>
    <s v="Sri Lanka"/>
    <n v="0"/>
    <n v="1"/>
    <x v="0"/>
    <x v="3"/>
    <n v="0.78841070498560228"/>
    <s v="Approve"/>
  </r>
  <r>
    <n v="2102"/>
    <n v="53"/>
    <s v="Female"/>
    <x v="2"/>
    <x v="1"/>
    <n v="0"/>
    <n v="791"/>
    <n v="39155"/>
    <x v="3"/>
    <x v="1"/>
    <n v="10"/>
    <s v="Excellent"/>
    <n v="0"/>
    <n v="0.24655334006118801"/>
    <n v="0.81059539582643259"/>
    <n v="48304"/>
    <n v="2"/>
    <s v="New Jason"/>
    <s v="NJ"/>
    <s v="Vanuatu"/>
    <n v="0"/>
    <n v="2"/>
    <x v="0"/>
    <x v="0"/>
    <n v="0.71547047437191269"/>
    <s v="Approve"/>
  </r>
  <r>
    <n v="2103"/>
    <n v="56"/>
    <s v="Male"/>
    <x v="2"/>
    <x v="0"/>
    <n v="60720"/>
    <n v="746"/>
    <n v="0"/>
    <x v="1"/>
    <x v="1"/>
    <n v="0"/>
    <s v="Fair"/>
    <n v="24554.245085783768"/>
    <n v="0.40438480049051001"/>
    <n v="0"/>
    <n v="133249"/>
    <n v="2"/>
    <s v="Perkinsberg"/>
    <s v="MN"/>
    <s v="Austria"/>
    <n v="0"/>
    <n v="2"/>
    <x v="1"/>
    <x v="0"/>
    <n v="0.81024011540840257"/>
    <s v="Approve"/>
  </r>
  <r>
    <n v="2104"/>
    <n v="49"/>
    <s v="Non-binary"/>
    <x v="3"/>
    <x v="2"/>
    <n v="24225"/>
    <n v="0"/>
    <n v="0"/>
    <x v="0"/>
    <x v="2"/>
    <n v="19"/>
    <s v="Fair"/>
    <n v="3832.8312702065587"/>
    <n v="0.15821800909005401"/>
    <n v="0"/>
    <n v="35702"/>
    <n v="2"/>
    <s v="Tracyfurt"/>
    <s v="KY"/>
    <s v="French Southern Territories"/>
    <n v="4"/>
    <n v="2"/>
    <x v="1"/>
    <x v="0"/>
    <n v="0.45253459727298379"/>
    <s v="Reject"/>
  </r>
  <r>
    <n v="2105"/>
    <n v="57"/>
    <s v="Female"/>
    <x v="2"/>
    <x v="0"/>
    <n v="0"/>
    <n v="607"/>
    <n v="17086"/>
    <x v="0"/>
    <x v="2"/>
    <n v="8"/>
    <s v="Poor"/>
    <n v="0"/>
    <n v="0.52842786905582195"/>
    <n v="0.14295515394912986"/>
    <n v="119520"/>
    <n v="0"/>
    <s v="Castillobury"/>
    <s v="NJ"/>
    <s v="Tanzania"/>
    <n v="4"/>
    <n v="0"/>
    <x v="0"/>
    <x v="0"/>
    <n v="0.58265838627120525"/>
    <s v="Reject"/>
  </r>
  <r>
    <n v="2106"/>
    <n v="26"/>
    <s v="Female"/>
    <x v="3"/>
    <x v="3"/>
    <n v="119258"/>
    <n v="739"/>
    <n v="6779"/>
    <x v="1"/>
    <x v="2"/>
    <n v="15"/>
    <s v="Good"/>
    <n v="31740.55216866632"/>
    <n v="0.26615029741121199"/>
    <n v="8.2827295497586897E-2"/>
    <n v="81845"/>
    <n v="4"/>
    <s v="Port Colleen"/>
    <s v="GA"/>
    <s v="Saint Martin"/>
    <n v="3"/>
    <n v="0"/>
    <x v="1"/>
    <x v="0"/>
    <n v="0.73203389612156344"/>
    <s v="Approve"/>
  </r>
  <r>
    <n v="2107"/>
    <n v="53"/>
    <s v="Male"/>
    <x v="2"/>
    <x v="2"/>
    <n v="90871"/>
    <n v="762"/>
    <n v="36017"/>
    <x v="2"/>
    <x v="1"/>
    <n v="11"/>
    <s v="Excellent"/>
    <n v="38202.702663579272"/>
    <n v="0.42040587936282497"/>
    <n v="0.12203898660576633"/>
    <n v="295127"/>
    <n v="4"/>
    <s v="Lake Anthonyshire"/>
    <s v="DC"/>
    <s v="Botswana"/>
    <n v="4"/>
    <n v="1"/>
    <x v="1"/>
    <x v="0"/>
    <n v="0.68813710553666596"/>
    <s v="Review"/>
  </r>
  <r>
    <n v="2108"/>
    <n v="54"/>
    <s v="Male"/>
    <x v="1"/>
    <x v="2"/>
    <n v="62898"/>
    <n v="606"/>
    <n v="30860"/>
    <x v="0"/>
    <x v="2"/>
    <n v="4"/>
    <s v="Poor"/>
    <n v="6478.0852568349474"/>
    <n v="0.102993501491859"/>
    <n v="0.95341077607513591"/>
    <n v="32368"/>
    <n v="0"/>
    <s v="East Charlesside"/>
    <s v="OH"/>
    <s v="Sao Tome and Principe"/>
    <n v="4"/>
    <n v="2"/>
    <x v="1"/>
    <x v="0"/>
    <n v="0.54775312767074846"/>
    <s v="Reject"/>
  </r>
  <r>
    <n v="2109"/>
    <n v="29"/>
    <s v="Female"/>
    <x v="0"/>
    <x v="2"/>
    <n v="48325"/>
    <n v="0"/>
    <n v="10849"/>
    <x v="2"/>
    <x v="1"/>
    <n v="7"/>
    <s v="Poor"/>
    <n v="6722.2944679362063"/>
    <n v="0.13910593829148901"/>
    <n v="5.2283581442196018E-2"/>
    <n v="207503"/>
    <n v="4"/>
    <s v="Larsentown"/>
    <s v="WY"/>
    <s v="United States Minor Outlying Islands"/>
    <n v="0"/>
    <n v="1"/>
    <x v="1"/>
    <x v="2"/>
    <n v="0.54781150222411412"/>
    <s v="Reject"/>
  </r>
  <r>
    <n v="2110"/>
    <n v="27"/>
    <s v="Female"/>
    <x v="1"/>
    <x v="0"/>
    <n v="60225"/>
    <n v="652"/>
    <n v="25780"/>
    <x v="3"/>
    <x v="1"/>
    <n v="6"/>
    <s v="Good"/>
    <n v="24116.256330839071"/>
    <n v="0.40043597062414399"/>
    <n v="0.30663098424026169"/>
    <n v="84075"/>
    <n v="3"/>
    <s v="North Cindy"/>
    <s v="CA"/>
    <s v="British Indian Ocean Territory (Chagos Archipelago)"/>
    <n v="4"/>
    <n v="0"/>
    <x v="2"/>
    <x v="0"/>
    <n v="0.60832078974248227"/>
    <s v="Review"/>
  </r>
  <r>
    <n v="2111"/>
    <n v="23"/>
    <s v="Male"/>
    <x v="3"/>
    <x v="0"/>
    <n v="104716"/>
    <n v="604"/>
    <n v="28443"/>
    <x v="1"/>
    <x v="2"/>
    <n v="11"/>
    <s v="Excellent"/>
    <n v="20540.313394789813"/>
    <n v="0.19615257835278099"/>
    <n v="0.11725880791207341"/>
    <n v="242566"/>
    <n v="4"/>
    <s v="Allenshire"/>
    <s v="NH"/>
    <s v="Cote d'Ivoire"/>
    <n v="1"/>
    <n v="0"/>
    <x v="0"/>
    <x v="2"/>
    <n v="0.68614690935619538"/>
    <s v="Review"/>
  </r>
  <r>
    <n v="2112"/>
    <n v="55"/>
    <s v="Non-binary"/>
    <x v="3"/>
    <x v="0"/>
    <n v="0"/>
    <n v="628"/>
    <n v="0"/>
    <x v="1"/>
    <x v="0"/>
    <n v="13"/>
    <s v="Poor"/>
    <n v="0"/>
    <n v="0.19236424662285001"/>
    <n v="0"/>
    <n v="229351"/>
    <n v="0"/>
    <s v="New Patrickhaven"/>
    <s v="DC"/>
    <s v="United Arab Emirates"/>
    <n v="2"/>
    <n v="1"/>
    <x v="1"/>
    <x v="0"/>
    <n v="0.7214018371242561"/>
    <s v="Approve"/>
  </r>
  <r>
    <n v="2113"/>
    <n v="18"/>
    <s v="Male"/>
    <x v="2"/>
    <x v="0"/>
    <n v="107087"/>
    <n v="637"/>
    <n v="0"/>
    <x v="1"/>
    <x v="0"/>
    <n v="17"/>
    <s v="Excellent"/>
    <n v="31407.234760088417"/>
    <n v="0.293287091431158"/>
    <n v="0"/>
    <n v="81337"/>
    <n v="2"/>
    <s v="Port Mariah"/>
    <s v="OR"/>
    <s v="Western Sahara"/>
    <n v="1"/>
    <n v="1"/>
    <x v="0"/>
    <x v="0"/>
    <n v="0.69512498368176368"/>
    <s v="Review"/>
  </r>
  <r>
    <n v="2114"/>
    <n v="40"/>
    <s v="Non-binary"/>
    <x v="3"/>
    <x v="0"/>
    <n v="78046"/>
    <n v="686"/>
    <n v="39311"/>
    <x v="3"/>
    <x v="1"/>
    <n v="13"/>
    <s v="Good"/>
    <n v="35025.725038232158"/>
    <n v="0.44878308994992899"/>
    <n v="0.24520946131390503"/>
    <n v="160316"/>
    <n v="0"/>
    <s v="West Vickie"/>
    <s v="GA"/>
    <s v="United Kingdom"/>
    <n v="2"/>
    <n v="2"/>
    <x v="0"/>
    <x v="0"/>
    <n v="0.62121206964112918"/>
    <s v="Review"/>
  </r>
  <r>
    <n v="2115"/>
    <n v="40"/>
    <s v="Male"/>
    <x v="2"/>
    <x v="0"/>
    <n v="43154"/>
    <n v="782"/>
    <n v="0"/>
    <x v="2"/>
    <x v="1"/>
    <n v="2"/>
    <s v="Excellent"/>
    <n v="12798.335122889612"/>
    <n v="0.29657355338762598"/>
    <n v="0"/>
    <n v="68038"/>
    <n v="2"/>
    <s v="North Loriland"/>
    <s v="KY"/>
    <s v="Angola"/>
    <n v="3"/>
    <n v="1"/>
    <x v="1"/>
    <x v="0"/>
    <n v="0.7585834895392678"/>
    <s v="Approve"/>
  </r>
  <r>
    <n v="2116"/>
    <n v="58"/>
    <s v="Female"/>
    <x v="2"/>
    <x v="2"/>
    <n v="54720"/>
    <n v="620"/>
    <n v="44880"/>
    <x v="0"/>
    <x v="1"/>
    <n v="5"/>
    <s v="Excellent"/>
    <n v="18035.125494547501"/>
    <n v="0.32958928169860202"/>
    <n v="0.21980713001826829"/>
    <n v="204179"/>
    <n v="0"/>
    <s v="Lake Katherinebury"/>
    <s v="MP"/>
    <s v="Philippines"/>
    <n v="2"/>
    <n v="0"/>
    <x v="0"/>
    <x v="2"/>
    <n v="0.63271734504232136"/>
    <s v="Review"/>
  </r>
  <r>
    <n v="2117"/>
    <n v="62"/>
    <s v="Male"/>
    <x v="3"/>
    <x v="0"/>
    <n v="37111"/>
    <n v="639"/>
    <n v="23325"/>
    <x v="1"/>
    <x v="0"/>
    <n v="12"/>
    <s v="Fair"/>
    <n v="20783.817003408054"/>
    <n v="0.56004464992611502"/>
    <n v="0.12351268487188041"/>
    <n v="188847"/>
    <n v="1"/>
    <s v="New Dawn"/>
    <s v="AR"/>
    <s v="Gabon"/>
    <n v="2"/>
    <n v="2"/>
    <x v="1"/>
    <x v="0"/>
    <n v="0.59128406804778932"/>
    <s v="Reject"/>
  </r>
  <r>
    <n v="2118"/>
    <n v="28"/>
    <s v="Female"/>
    <x v="1"/>
    <x v="2"/>
    <n v="29335"/>
    <n v="709"/>
    <n v="40896"/>
    <x v="3"/>
    <x v="1"/>
    <n v="16"/>
    <s v="Poor"/>
    <n v="13466.026693935022"/>
    <n v="0.45904300984949797"/>
    <n v="0.82521489971346706"/>
    <n v="49558"/>
    <n v="0"/>
    <s v="Andrewmouth"/>
    <s v="HI"/>
    <s v="Cambodia"/>
    <n v="0"/>
    <n v="2"/>
    <x v="0"/>
    <x v="0"/>
    <n v="0.61235522821356825"/>
    <s v="Review"/>
  </r>
  <r>
    <n v="2119"/>
    <n v="50"/>
    <s v="Female"/>
    <x v="1"/>
    <x v="1"/>
    <n v="103251"/>
    <n v="640"/>
    <n v="27245"/>
    <x v="3"/>
    <x v="2"/>
    <n v="1"/>
    <s v="Good"/>
    <n v="47634.366851329221"/>
    <n v="0.46134533177721498"/>
    <n v="9.6038267257454471E-2"/>
    <n v="283689"/>
    <n v="4"/>
    <s v="Cunninghamport"/>
    <s v="OH"/>
    <s v="Palau"/>
    <n v="0"/>
    <n v="2"/>
    <x v="0"/>
    <x v="2"/>
    <n v="0.72683319145978909"/>
    <s v="Approve"/>
  </r>
  <r>
    <n v="2120"/>
    <n v="29"/>
    <s v="Female"/>
    <x v="2"/>
    <x v="0"/>
    <n v="27802"/>
    <n v="679"/>
    <n v="0"/>
    <x v="0"/>
    <x v="0"/>
    <n v="17"/>
    <s v="Excellent"/>
    <n v="7086.7691303903594"/>
    <n v="0.25490141466046901"/>
    <n v="0"/>
    <n v="279323"/>
    <n v="4"/>
    <s v="North Keith"/>
    <s v="AR"/>
    <s v="Algeria"/>
    <n v="2"/>
    <n v="0"/>
    <x v="0"/>
    <x v="0"/>
    <n v="0.72530735337963703"/>
    <s v="Approve"/>
  </r>
  <r>
    <n v="2121"/>
    <n v="52"/>
    <s v="Female"/>
    <x v="2"/>
    <x v="2"/>
    <n v="105211"/>
    <n v="605"/>
    <n v="22066"/>
    <x v="0"/>
    <x v="0"/>
    <n v="3"/>
    <s v="Poor"/>
    <n v="34888.43866766405"/>
    <n v="0.33160447736134102"/>
    <e v="#DIV/0!"/>
    <n v="0"/>
    <n v="1"/>
    <s v="South Doris"/>
    <s v="MN"/>
    <s v="Tonga"/>
    <n v="0"/>
    <n v="0"/>
    <x v="0"/>
    <x v="1"/>
    <e v="#DIV/0!"/>
    <e v="#DIV/0!"/>
  </r>
  <r>
    <n v="2122"/>
    <n v="28"/>
    <s v="Female"/>
    <x v="0"/>
    <x v="2"/>
    <n v="109007"/>
    <n v="683"/>
    <n v="42920"/>
    <x v="3"/>
    <x v="2"/>
    <n v="4"/>
    <s v="Poor"/>
    <n v="19764.663934170221"/>
    <n v="0.18131554793884999"/>
    <n v="0.18989890051545252"/>
    <n v="226015"/>
    <n v="0"/>
    <s v="North Robert"/>
    <s v="NE"/>
    <s v="Armenia"/>
    <n v="1"/>
    <n v="0"/>
    <x v="1"/>
    <x v="3"/>
    <n v="0.71118111107081006"/>
    <s v="Approve"/>
  </r>
  <r>
    <n v="2123"/>
    <n v="33"/>
    <s v="Male"/>
    <x v="1"/>
    <x v="3"/>
    <n v="89734"/>
    <n v="682"/>
    <n v="0"/>
    <x v="1"/>
    <x v="0"/>
    <n v="10"/>
    <s v="Poor"/>
    <n v="30777.873119504238"/>
    <n v="0.34299009427312099"/>
    <n v="0"/>
    <n v="45494"/>
    <n v="1"/>
    <s v="North Cheyenneville"/>
    <s v="KS"/>
    <s v="Czech Republic"/>
    <n v="0"/>
    <n v="2"/>
    <x v="1"/>
    <x v="0"/>
    <n v="0.80021408282917472"/>
    <s v="Approve"/>
  </r>
  <r>
    <n v="2124"/>
    <n v="25"/>
    <s v="Non-binary"/>
    <x v="2"/>
    <x v="0"/>
    <n v="32084"/>
    <n v="786"/>
    <n v="32198"/>
    <x v="3"/>
    <x v="2"/>
    <n v="9"/>
    <s v="Fair"/>
    <n v="4307.8518076071068"/>
    <n v="0.134267915708986"/>
    <n v="0.20691339301206213"/>
    <n v="155611"/>
    <n v="0"/>
    <s v="Peterhaven"/>
    <s v="MP"/>
    <s v="Kyrgyz Republic"/>
    <n v="2"/>
    <n v="2"/>
    <x v="0"/>
    <x v="0"/>
    <n v="0.76767028001822502"/>
    <s v="Approve"/>
  </r>
  <r>
    <n v="2125"/>
    <n v="65"/>
    <s v="Female"/>
    <x v="2"/>
    <x v="1"/>
    <n v="107408"/>
    <n v="793"/>
    <n v="35134"/>
    <x v="3"/>
    <x v="0"/>
    <n v="14"/>
    <s v="Excellent"/>
    <n v="18872.60362037264"/>
    <n v="0.175709478068418"/>
    <n v="1.2709448704963102"/>
    <n v="27644"/>
    <n v="2"/>
    <s v="Port Kathleenfurt"/>
    <s v="AS"/>
    <s v="Namibia"/>
    <n v="2"/>
    <n v="0"/>
    <x v="0"/>
    <x v="0"/>
    <n v="0.54554262692465705"/>
    <s v="Reject"/>
  </r>
  <r>
    <n v="2126"/>
    <n v="65"/>
    <s v="Non-binary"/>
    <x v="0"/>
    <x v="1"/>
    <n v="88816"/>
    <n v="757"/>
    <n v="19150"/>
    <x v="3"/>
    <x v="1"/>
    <n v="1"/>
    <s v="Poor"/>
    <n v="19968.234058829632"/>
    <n v="0.22482699129469499"/>
    <n v="0.47073572429389643"/>
    <n v="40681"/>
    <n v="0"/>
    <s v="Phillipsstad"/>
    <s v="LA"/>
    <s v="Afghanistan"/>
    <n v="1"/>
    <n v="0"/>
    <x v="0"/>
    <x v="3"/>
    <n v="0.67484920219725675"/>
    <s v="Review"/>
  </r>
  <r>
    <n v="2127"/>
    <n v="64"/>
    <s v="Male"/>
    <x v="1"/>
    <x v="0"/>
    <n v="64040"/>
    <n v="777"/>
    <n v="0"/>
    <x v="1"/>
    <x v="0"/>
    <n v="11"/>
    <s v="Excellent"/>
    <n v="12876.766806987607"/>
    <n v="0.201073810227789"/>
    <n v="0"/>
    <n v="285059"/>
    <n v="1"/>
    <s v="East Wesleyshire"/>
    <s v="NM"/>
    <s v="Angola"/>
    <n v="4"/>
    <n v="0"/>
    <x v="0"/>
    <x v="0"/>
    <n v="0.78501119026499655"/>
    <s v="Approve"/>
  </r>
  <r>
    <n v="2128"/>
    <n v="21"/>
    <s v="Non-binary"/>
    <x v="1"/>
    <x v="2"/>
    <n v="72693"/>
    <n v="798"/>
    <n v="28683"/>
    <x v="0"/>
    <x v="2"/>
    <n v="15"/>
    <s v="Poor"/>
    <n v="39838.420174371677"/>
    <n v="0.54803653961690502"/>
    <n v="0.12841486018212589"/>
    <n v="223362"/>
    <n v="0"/>
    <s v="New Terrishire"/>
    <s v="TN"/>
    <s v="Iran"/>
    <n v="3"/>
    <n v="2"/>
    <x v="1"/>
    <x v="0"/>
    <n v="0.66457273274517004"/>
    <s v="Review"/>
  </r>
  <r>
    <n v="2129"/>
    <n v="42"/>
    <s v="Male"/>
    <x v="3"/>
    <x v="2"/>
    <n v="109928"/>
    <n v="776"/>
    <n v="33493"/>
    <x v="0"/>
    <x v="1"/>
    <n v="17"/>
    <s v="Good"/>
    <n v="49574.509652968154"/>
    <n v="0.45097254250935298"/>
    <n v="0.36692192241539862"/>
    <n v="91281"/>
    <n v="2"/>
    <s v="Jenniferburgh"/>
    <s v="MN"/>
    <s v="Austria"/>
    <n v="3"/>
    <n v="2"/>
    <x v="1"/>
    <x v="0"/>
    <n v="0.63621274165300323"/>
    <s v="Review"/>
  </r>
  <r>
    <n v="2130"/>
    <n v="54"/>
    <s v="Non-binary"/>
    <x v="3"/>
    <x v="2"/>
    <n v="0"/>
    <n v="0"/>
    <n v="22086"/>
    <x v="3"/>
    <x v="1"/>
    <n v="9"/>
    <s v="Excellent"/>
    <n v="0"/>
    <n v="0.48503245982087601"/>
    <e v="#DIV/0!"/>
    <n v="0"/>
    <n v="2"/>
    <s v="West Donaldside"/>
    <s v="AS"/>
    <s v="El Salvador"/>
    <n v="1"/>
    <n v="1"/>
    <x v="1"/>
    <x v="1"/>
    <e v="#DIV/0!"/>
    <e v="#DIV/0!"/>
  </r>
  <r>
    <n v="2131"/>
    <n v="61"/>
    <s v="Male"/>
    <x v="2"/>
    <x v="2"/>
    <n v="36640"/>
    <n v="757"/>
    <n v="13735"/>
    <x v="3"/>
    <x v="0"/>
    <n v="13"/>
    <s v="Good"/>
    <n v="17440.164294279348"/>
    <n v="0.475987016765266"/>
    <n v="5.5601209584377413E-2"/>
    <n v="247027"/>
    <n v="4"/>
    <s v="North Stevenstad"/>
    <s v="GA"/>
    <s v="Israel"/>
    <n v="0"/>
    <n v="2"/>
    <x v="2"/>
    <x v="0"/>
    <n v="0.78252809749798924"/>
    <s v="Approve"/>
  </r>
  <r>
    <n v="2132"/>
    <n v="34"/>
    <s v="Non-binary"/>
    <x v="3"/>
    <x v="1"/>
    <n v="38447"/>
    <n v="735"/>
    <n v="11024"/>
    <x v="0"/>
    <x v="1"/>
    <n v="13"/>
    <s v="Excellent"/>
    <n v="14537.436336736195"/>
    <n v="0.378116272706224"/>
    <n v="6.2450077892649766E-2"/>
    <n v="176525"/>
    <n v="2"/>
    <s v="Garciaborough"/>
    <s v="TN"/>
    <s v="Georgia"/>
    <n v="3"/>
    <n v="2"/>
    <x v="1"/>
    <x v="0"/>
    <n v="0.70074176927626952"/>
    <s v="Approve"/>
  </r>
  <r>
    <n v="2133"/>
    <n v="26"/>
    <s v="Non-binary"/>
    <x v="2"/>
    <x v="2"/>
    <n v="77693"/>
    <n v="660"/>
    <n v="22935"/>
    <x v="3"/>
    <x v="0"/>
    <n v="3"/>
    <s v="Fair"/>
    <n v="31937.36670337394"/>
    <n v="0.41107135396205502"/>
    <e v="#DIV/0!"/>
    <n v="0"/>
    <n v="0"/>
    <s v="South Christinaland"/>
    <s v="KY"/>
    <s v="Ethiopia"/>
    <n v="1"/>
    <n v="1"/>
    <x v="0"/>
    <x v="1"/>
    <e v="#DIV/0!"/>
    <e v="#DIV/0!"/>
  </r>
  <r>
    <n v="2134"/>
    <n v="29"/>
    <s v="Non-binary"/>
    <x v="2"/>
    <x v="3"/>
    <n v="42540"/>
    <n v="758"/>
    <n v="25134"/>
    <x v="0"/>
    <x v="2"/>
    <n v="15"/>
    <s v="Excellent"/>
    <n v="11010.266160120273"/>
    <n v="0.25882148942454802"/>
    <n v="0.20135550855604692"/>
    <n v="124824"/>
    <n v="1"/>
    <s v="North Michelleview"/>
    <s v="NH"/>
    <s v="Guernsey"/>
    <n v="3"/>
    <n v="2"/>
    <x v="0"/>
    <x v="0"/>
    <n v="0.71897134035031518"/>
    <s v="Approve"/>
  </r>
  <r>
    <n v="2135"/>
    <n v="63"/>
    <s v="Male"/>
    <x v="3"/>
    <x v="3"/>
    <n v="82473"/>
    <n v="606"/>
    <n v="30516"/>
    <x v="2"/>
    <x v="2"/>
    <n v="1"/>
    <s v="Fair"/>
    <n v="25051.723658668565"/>
    <n v="0.303756667741789"/>
    <n v="0.17424173213959437"/>
    <n v="175136"/>
    <n v="2"/>
    <s v="Kellertown"/>
    <s v="NM"/>
    <s v="Guam"/>
    <n v="0"/>
    <n v="0"/>
    <x v="0"/>
    <x v="2"/>
    <n v="0.74335798658287777"/>
    <s v="Approve"/>
  </r>
  <r>
    <n v="2136"/>
    <n v="58"/>
    <s v="Non-binary"/>
    <x v="3"/>
    <x v="3"/>
    <n v="92944"/>
    <n v="670"/>
    <n v="15159"/>
    <x v="3"/>
    <x v="1"/>
    <n v="13"/>
    <s v="Fair"/>
    <n v="13666.469729725441"/>
    <n v="0.147039827527602"/>
    <e v="#DIV/0!"/>
    <n v="0"/>
    <n v="0"/>
    <s v="Simonfort"/>
    <s v="GU"/>
    <s v="Belgium"/>
    <n v="2"/>
    <n v="1"/>
    <x v="2"/>
    <x v="1"/>
    <e v="#DIV/0!"/>
    <e v="#DIV/0!"/>
  </r>
  <r>
    <n v="2137"/>
    <n v="65"/>
    <s v="Male"/>
    <x v="2"/>
    <x v="3"/>
    <n v="118316"/>
    <n v="624"/>
    <n v="41554"/>
    <x v="2"/>
    <x v="0"/>
    <n v="7"/>
    <s v="Good"/>
    <n v="18944.415000777521"/>
    <n v="0.16011710166653301"/>
    <e v="#DIV/0!"/>
    <n v="0"/>
    <n v="4"/>
    <s v="Moranview"/>
    <s v="FM"/>
    <s v="Mozambique"/>
    <n v="0"/>
    <n v="2"/>
    <x v="2"/>
    <x v="1"/>
    <e v="#DIV/0!"/>
    <e v="#DIV/0!"/>
  </r>
  <r>
    <n v="2138"/>
    <n v="34"/>
    <s v="Male"/>
    <x v="3"/>
    <x v="2"/>
    <n v="0"/>
    <n v="759"/>
    <n v="0"/>
    <x v="2"/>
    <x v="2"/>
    <n v="6"/>
    <s v="Excellent"/>
    <n v="0"/>
    <n v="0.37894955068943897"/>
    <n v="0"/>
    <n v="79439"/>
    <n v="1"/>
    <s v="Lake Nicoleton"/>
    <s v="VT"/>
    <s v="Turkey"/>
    <n v="4"/>
    <n v="2"/>
    <x v="1"/>
    <x v="0"/>
    <n v="0.72364846812650163"/>
    <s v="Approve"/>
  </r>
  <r>
    <n v="2139"/>
    <n v="53"/>
    <s v="Non-binary"/>
    <x v="0"/>
    <x v="3"/>
    <n v="0"/>
    <n v="628"/>
    <n v="13512"/>
    <x v="2"/>
    <x v="2"/>
    <n v="15"/>
    <s v="Excellent"/>
    <n v="0"/>
    <n v="0.39789284171288403"/>
    <n v="5.8754978866992505E-2"/>
    <n v="229972"/>
    <n v="0"/>
    <s v="Aaronview"/>
    <s v="IL"/>
    <s v="Switzerland"/>
    <n v="1"/>
    <n v="0"/>
    <x v="0"/>
    <x v="0"/>
    <n v="0.64799226282384748"/>
    <s v="Review"/>
  </r>
  <r>
    <n v="2140"/>
    <n v="48"/>
    <s v="Female"/>
    <x v="3"/>
    <x v="1"/>
    <n v="55287"/>
    <n v="642"/>
    <n v="6492"/>
    <x v="0"/>
    <x v="2"/>
    <n v="9"/>
    <s v="Fair"/>
    <n v="19080.401206930379"/>
    <n v="0.34511551010057301"/>
    <n v="5.8353482602716333E-2"/>
    <n v="111253"/>
    <n v="2"/>
    <s v="Jimmyport"/>
    <s v="VT"/>
    <s v="Djibouti"/>
    <n v="0"/>
    <n v="1"/>
    <x v="1"/>
    <x v="2"/>
    <n v="0.77012798378261826"/>
    <s v="Approve"/>
  </r>
  <r>
    <n v="2141"/>
    <n v="67"/>
    <s v="Male"/>
    <x v="0"/>
    <x v="3"/>
    <n v="72452"/>
    <n v="654"/>
    <n v="13571"/>
    <x v="2"/>
    <x v="1"/>
    <n v="8"/>
    <s v="Fair"/>
    <n v="21951.960809033815"/>
    <n v="0.30298626413396201"/>
    <n v="9.4595159761333855E-2"/>
    <n v="143464"/>
    <n v="0"/>
    <s v="New Bethchester"/>
    <s v="PR"/>
    <s v="Palau"/>
    <n v="1"/>
    <n v="2"/>
    <x v="0"/>
    <x v="2"/>
    <n v="0.68085175547421128"/>
    <s v="Review"/>
  </r>
  <r>
    <n v="2142"/>
    <n v="41"/>
    <s v="Non-binary"/>
    <x v="2"/>
    <x v="1"/>
    <n v="115263"/>
    <n v="728"/>
    <n v="31019"/>
    <x v="3"/>
    <x v="1"/>
    <n v="7"/>
    <s v="Excellent"/>
    <n v="58209.249170749106"/>
    <n v="0.50501244259431999"/>
    <n v="0.22830583074499874"/>
    <n v="135866"/>
    <n v="2"/>
    <s v="Lake Charles"/>
    <s v="WV"/>
    <s v="Malta"/>
    <n v="4"/>
    <n v="1"/>
    <x v="1"/>
    <x v="0"/>
    <n v="0.62639065662825988"/>
    <s v="Review"/>
  </r>
  <r>
    <n v="2143"/>
    <n v="51"/>
    <s v="Female"/>
    <x v="2"/>
    <x v="2"/>
    <n v="30910"/>
    <n v="622"/>
    <n v="19374"/>
    <x v="2"/>
    <x v="0"/>
    <n v="18"/>
    <s v="Poor"/>
    <n v="12801.764649284754"/>
    <n v="0.41416255740164198"/>
    <n v="0.46338196603683329"/>
    <n v="41810"/>
    <n v="0"/>
    <s v="New Gabriela"/>
    <s v="NJ"/>
    <s v="Saint Pierre and Miquelon"/>
    <n v="4"/>
    <n v="1"/>
    <x v="0"/>
    <x v="0"/>
    <n v="0.55951928401658524"/>
    <s v="Reject"/>
  </r>
  <r>
    <n v="2144"/>
    <n v="51"/>
    <s v="Female"/>
    <x v="2"/>
    <x v="1"/>
    <n v="87449"/>
    <n v="774"/>
    <n v="46463"/>
    <x v="0"/>
    <x v="0"/>
    <n v="18"/>
    <s v="Excellent"/>
    <n v="25126.855326570167"/>
    <n v="0.28733153411211299"/>
    <n v="0.35872947244076248"/>
    <n v="129521"/>
    <n v="1"/>
    <s v="Fergusonville"/>
    <s v="IN"/>
    <s v="Nicaragua"/>
    <n v="2"/>
    <n v="0"/>
    <x v="0"/>
    <x v="0"/>
    <n v="0.68605464527821369"/>
    <s v="Review"/>
  </r>
  <r>
    <n v="2145"/>
    <n v="19"/>
    <s v="Non-binary"/>
    <x v="2"/>
    <x v="2"/>
    <n v="0"/>
    <n v="701"/>
    <n v="17660"/>
    <x v="2"/>
    <x v="1"/>
    <n v="9"/>
    <s v="Fair"/>
    <n v="0"/>
    <n v="0.40876916662977802"/>
    <e v="#DIV/0!"/>
    <n v="0"/>
    <n v="4"/>
    <s v="East Sarahborough"/>
    <s v="IN"/>
    <s v="Cambodia"/>
    <n v="2"/>
    <n v="2"/>
    <x v="0"/>
    <x v="1"/>
    <e v="#DIV/0!"/>
    <e v="#DIV/0!"/>
  </r>
  <r>
    <n v="2146"/>
    <n v="63"/>
    <s v="Female"/>
    <x v="3"/>
    <x v="3"/>
    <n v="110257"/>
    <n v="0"/>
    <n v="22294"/>
    <x v="0"/>
    <x v="2"/>
    <n v="17"/>
    <s v="Good"/>
    <n v="17250.666399383492"/>
    <n v="0.156458695587432"/>
    <n v="8.3734905819827607E-2"/>
    <n v="266245"/>
    <n v="0"/>
    <s v="East John"/>
    <s v="TX"/>
    <s v="Palestinian Territory"/>
    <n v="1"/>
    <n v="1"/>
    <x v="2"/>
    <x v="2"/>
    <n v="0.43631541015980491"/>
    <s v="Reject"/>
  </r>
  <r>
    <n v="2147"/>
    <n v="18"/>
    <s v="Male"/>
    <x v="0"/>
    <x v="0"/>
    <n v="77114"/>
    <n v="747"/>
    <n v="29509"/>
    <x v="1"/>
    <x v="2"/>
    <n v="16"/>
    <s v="Good"/>
    <n v="15312.682797841526"/>
    <n v="0.19857202061676901"/>
    <n v="0.17095467896392508"/>
    <n v="172613"/>
    <n v="4"/>
    <s v="South Morgan"/>
    <s v="GA"/>
    <s v="Netherlands"/>
    <n v="2"/>
    <n v="1"/>
    <x v="0"/>
    <x v="0"/>
    <n v="0.73823745802218421"/>
    <s v="Approve"/>
  </r>
  <r>
    <n v="2148"/>
    <n v="56"/>
    <s v="Male"/>
    <x v="3"/>
    <x v="1"/>
    <n v="106153"/>
    <n v="710"/>
    <n v="9178"/>
    <x v="1"/>
    <x v="0"/>
    <n v="15"/>
    <s v="Excellent"/>
    <n v="17617.03232102266"/>
    <n v="0.16595887371080101"/>
    <n v="3.7613520868168257E-2"/>
    <n v="244008"/>
    <n v="3"/>
    <s v="Georgeshire"/>
    <s v="NM"/>
    <s v="Congo"/>
    <n v="4"/>
    <n v="0"/>
    <x v="0"/>
    <x v="0"/>
    <n v="0.75824518926868167"/>
    <s v="Approve"/>
  </r>
  <r>
    <n v="2149"/>
    <n v="31"/>
    <s v="Male"/>
    <x v="1"/>
    <x v="3"/>
    <n v="55949"/>
    <n v="765"/>
    <n v="9415"/>
    <x v="2"/>
    <x v="1"/>
    <n v="5"/>
    <s v="Fair"/>
    <n v="7680.3467533915336"/>
    <n v="0.13727406662123601"/>
    <n v="9.1775761061343053E-2"/>
    <n v="102587"/>
    <n v="3"/>
    <s v="Brownfort"/>
    <s v="MN"/>
    <s v="American Samoa"/>
    <n v="1"/>
    <n v="1"/>
    <x v="1"/>
    <x v="3"/>
    <n v="0.78046262780136055"/>
    <s v="Approve"/>
  </r>
  <r>
    <n v="2150"/>
    <n v="35"/>
    <s v="Female"/>
    <x v="2"/>
    <x v="2"/>
    <n v="0"/>
    <n v="689"/>
    <n v="15171"/>
    <x v="1"/>
    <x v="1"/>
    <n v="16"/>
    <s v="Fair"/>
    <n v="0"/>
    <n v="0.31605216349125798"/>
    <n v="5.1402027484888729E-2"/>
    <n v="295144"/>
    <n v="1"/>
    <s v="Port Markmouth"/>
    <s v="TX"/>
    <s v="Lao People's Democratic Republic"/>
    <n v="0"/>
    <n v="0"/>
    <x v="2"/>
    <x v="0"/>
    <n v="0.80112616767786704"/>
    <s v="Approve"/>
  </r>
  <r>
    <n v="2151"/>
    <n v="48"/>
    <s v="Female"/>
    <x v="3"/>
    <x v="2"/>
    <n v="30845"/>
    <n v="789"/>
    <n v="43866"/>
    <x v="1"/>
    <x v="1"/>
    <n v="5"/>
    <s v="Good"/>
    <n v="15018.536291414503"/>
    <n v="0.48690342977515"/>
    <n v="0.14622048740162466"/>
    <n v="299999"/>
    <n v="4"/>
    <s v="New William"/>
    <s v="VI"/>
    <s v="Saint Pierre and Miquelon"/>
    <n v="1"/>
    <n v="0"/>
    <x v="0"/>
    <x v="0"/>
    <n v="0.67535154025379673"/>
    <s v="Review"/>
  </r>
  <r>
    <n v="2152"/>
    <n v="18"/>
    <s v="Female"/>
    <x v="2"/>
    <x v="3"/>
    <n v="60576"/>
    <n v="758"/>
    <n v="49690"/>
    <x v="2"/>
    <x v="1"/>
    <n v="15"/>
    <s v="Good"/>
    <n v="25621.863318273776"/>
    <n v="0.42297053813843399"/>
    <e v="#DIV/0!"/>
    <n v="0"/>
    <n v="3"/>
    <s v="New Brianshire"/>
    <s v="DE"/>
    <s v="South Africa"/>
    <n v="2"/>
    <n v="0"/>
    <x v="1"/>
    <x v="1"/>
    <e v="#DIV/0!"/>
    <e v="#DIV/0!"/>
  </r>
  <r>
    <n v="2153"/>
    <n v="66"/>
    <s v="Male"/>
    <x v="3"/>
    <x v="1"/>
    <n v="67259"/>
    <n v="631"/>
    <n v="36368"/>
    <x v="2"/>
    <x v="0"/>
    <n v="15"/>
    <s v="Good"/>
    <n v="27517.489907151481"/>
    <n v="0.409127252964681"/>
    <n v="0.46173964932773004"/>
    <n v="78763"/>
    <n v="0"/>
    <s v="South Justinbury"/>
    <s v="AR"/>
    <s v="Tonga"/>
    <n v="4"/>
    <n v="2"/>
    <x v="1"/>
    <x v="0"/>
    <n v="0.56535833868949414"/>
    <s v="Reject"/>
  </r>
  <r>
    <n v="2154"/>
    <n v="18"/>
    <s v="Female"/>
    <x v="3"/>
    <x v="0"/>
    <n v="0"/>
    <n v="778"/>
    <n v="0"/>
    <x v="2"/>
    <x v="1"/>
    <n v="9"/>
    <s v="Poor"/>
    <n v="0"/>
    <n v="0.52329000596387898"/>
    <n v="0"/>
    <n v="112404"/>
    <n v="2"/>
    <s v="Nunezmouth"/>
    <s v="DE"/>
    <s v="Turkey"/>
    <n v="0"/>
    <n v="2"/>
    <x v="0"/>
    <x v="0"/>
    <n v="0.78879077598861402"/>
    <s v="Approve"/>
  </r>
  <r>
    <n v="2155"/>
    <n v="68"/>
    <s v="Female"/>
    <x v="0"/>
    <x v="1"/>
    <n v="0"/>
    <n v="0"/>
    <n v="5661"/>
    <x v="1"/>
    <x v="1"/>
    <n v="7"/>
    <s v="Good"/>
    <n v="0"/>
    <n v="0.27572705921919"/>
    <n v="3.359404671477402E-2"/>
    <n v="168512"/>
    <n v="0"/>
    <s v="New Traviston"/>
    <s v="ID"/>
    <s v="Myanmar"/>
    <n v="3"/>
    <n v="1"/>
    <x v="1"/>
    <x v="0"/>
    <n v="0.41056307289128813"/>
    <s v="Reject"/>
  </r>
  <r>
    <n v="2156"/>
    <n v="41"/>
    <s v="Non-binary"/>
    <x v="3"/>
    <x v="0"/>
    <n v="0"/>
    <n v="601"/>
    <n v="0"/>
    <x v="1"/>
    <x v="2"/>
    <n v="13"/>
    <s v="Excellent"/>
    <n v="0"/>
    <n v="0.38348841469490302"/>
    <n v="0"/>
    <n v="210435"/>
    <n v="3"/>
    <s v="North Tylerland"/>
    <s v="OH"/>
    <s v="Kenya"/>
    <n v="0"/>
    <n v="1"/>
    <x v="0"/>
    <x v="0"/>
    <n v="0.7520645867026402"/>
    <s v="Approve"/>
  </r>
  <r>
    <n v="2157"/>
    <n v="32"/>
    <s v="Female"/>
    <x v="0"/>
    <x v="2"/>
    <n v="0"/>
    <n v="0"/>
    <n v="39806"/>
    <x v="3"/>
    <x v="1"/>
    <n v="15"/>
    <s v="Excellent"/>
    <n v="0"/>
    <n v="0.236774987980097"/>
    <n v="0.20454557133093876"/>
    <n v="194607"/>
    <n v="3"/>
    <s v="Amandabury"/>
    <s v="MI"/>
    <s v="Micronesia"/>
    <n v="4"/>
    <n v="0"/>
    <x v="0"/>
    <x v="0"/>
    <n v="0.38805838933978315"/>
    <s v="Reject"/>
  </r>
  <r>
    <n v="2158"/>
    <n v="30"/>
    <s v="Male"/>
    <x v="1"/>
    <x v="1"/>
    <n v="102331"/>
    <n v="790"/>
    <n v="0"/>
    <x v="3"/>
    <x v="0"/>
    <n v="9"/>
    <s v="Excellent"/>
    <n v="61379.100576565819"/>
    <n v="0.59980944754342103"/>
    <n v="0"/>
    <n v="225846"/>
    <n v="0"/>
    <s v="Annland"/>
    <s v="IN"/>
    <s v="Syrian Arab Republic"/>
    <n v="0"/>
    <n v="0"/>
    <x v="2"/>
    <x v="0"/>
    <n v="0.77116827684808487"/>
    <s v="Approve"/>
  </r>
  <r>
    <n v="2159"/>
    <n v="43"/>
    <s v="Non-binary"/>
    <x v="1"/>
    <x v="3"/>
    <n v="33193"/>
    <n v="0"/>
    <n v="8949"/>
    <x v="2"/>
    <x v="2"/>
    <n v="13"/>
    <s v="Fair"/>
    <n v="4884.3291831803726"/>
    <n v="0.14714937436147299"/>
    <n v="3.6322531415397603E-2"/>
    <n v="246376"/>
    <n v="0"/>
    <s v="Port Tammyview"/>
    <s v="NV"/>
    <s v="Senegal"/>
    <n v="2"/>
    <n v="0"/>
    <x v="1"/>
    <x v="2"/>
    <n v="0.44859068140847858"/>
    <s v="Reject"/>
  </r>
  <r>
    <n v="2160"/>
    <n v="46"/>
    <s v="Female"/>
    <x v="2"/>
    <x v="2"/>
    <n v="0"/>
    <n v="764"/>
    <n v="10508"/>
    <x v="2"/>
    <x v="1"/>
    <n v="17"/>
    <s v="Excellent"/>
    <n v="0"/>
    <n v="0.194835856424213"/>
    <n v="0.2604535878051803"/>
    <n v="40345"/>
    <n v="3"/>
    <s v="West Carlastad"/>
    <s v="PR"/>
    <s v="Namibia"/>
    <n v="0"/>
    <n v="0"/>
    <x v="0"/>
    <x v="0"/>
    <n v="0.8290140810672556"/>
    <s v="Approve"/>
  </r>
  <r>
    <n v="2161"/>
    <n v="62"/>
    <s v="Male"/>
    <x v="3"/>
    <x v="3"/>
    <n v="44031"/>
    <n v="779"/>
    <n v="27942"/>
    <x v="0"/>
    <x v="1"/>
    <n v="3"/>
    <s v="Poor"/>
    <n v="4741.4900845609"/>
    <n v="0.10768526911859599"/>
    <n v="0.28070281185015522"/>
    <n v="99543"/>
    <n v="2"/>
    <s v="Boylehaven"/>
    <s v="FM"/>
    <s v="Zambia"/>
    <n v="0"/>
    <n v="1"/>
    <x v="2"/>
    <x v="3"/>
    <n v="0.85777607911661236"/>
    <s v="Approve"/>
  </r>
  <r>
    <n v="2162"/>
    <n v="19"/>
    <s v="Female"/>
    <x v="3"/>
    <x v="3"/>
    <n v="80197"/>
    <n v="766"/>
    <n v="10831"/>
    <x v="3"/>
    <x v="0"/>
    <n v="16"/>
    <s v="Poor"/>
    <n v="30993.481063128143"/>
    <n v="0.38646683869880599"/>
    <e v="#DIV/0!"/>
    <n v="0"/>
    <n v="4"/>
    <s v="South Hunter"/>
    <s v="WY"/>
    <s v="Malta"/>
    <n v="0"/>
    <n v="1"/>
    <x v="1"/>
    <x v="1"/>
    <e v="#DIV/0!"/>
    <e v="#DIV/0!"/>
  </r>
  <r>
    <n v="2163"/>
    <n v="39"/>
    <s v="Male"/>
    <x v="3"/>
    <x v="2"/>
    <n v="52879"/>
    <n v="728"/>
    <n v="11143"/>
    <x v="3"/>
    <x v="1"/>
    <n v="11"/>
    <s v="Poor"/>
    <n v="16552.62069362709"/>
    <n v="0.31302824738794399"/>
    <e v="#DIV/0!"/>
    <n v="0"/>
    <n v="1"/>
    <s v="Michaelburgh"/>
    <s v="NH"/>
    <s v="Kenya"/>
    <n v="2"/>
    <n v="0"/>
    <x v="0"/>
    <x v="1"/>
    <e v="#DIV/0!"/>
    <e v="#DIV/0!"/>
  </r>
  <r>
    <n v="2164"/>
    <n v="27"/>
    <s v="Male"/>
    <x v="1"/>
    <x v="0"/>
    <n v="35270"/>
    <n v="0"/>
    <n v="39693"/>
    <x v="0"/>
    <x v="0"/>
    <n v="11"/>
    <s v="Good"/>
    <n v="19896.953658463764"/>
    <n v="0.56413251087223604"/>
    <n v="1.3016232169208066"/>
    <n v="30495"/>
    <n v="3"/>
    <s v="East Anthony"/>
    <s v="MN"/>
    <s v="Thailand"/>
    <n v="0"/>
    <n v="2"/>
    <x v="1"/>
    <x v="0"/>
    <n v="0.17043560335416785"/>
    <s v="Reject"/>
  </r>
  <r>
    <n v="2165"/>
    <n v="18"/>
    <s v="Female"/>
    <x v="1"/>
    <x v="0"/>
    <n v="112881"/>
    <n v="698"/>
    <n v="5069"/>
    <x v="3"/>
    <x v="2"/>
    <n v="11"/>
    <s v="Fair"/>
    <n v="47711.651830832161"/>
    <n v="0.422672122242292"/>
    <n v="1.8106028675320223E-2"/>
    <n v="279962"/>
    <n v="0"/>
    <s v="Amandatown"/>
    <s v="ND"/>
    <s v="Seychelles"/>
    <n v="2"/>
    <n v="0"/>
    <x v="1"/>
    <x v="0"/>
    <n v="0.67979937981447058"/>
    <s v="Review"/>
  </r>
  <r>
    <n v="2166"/>
    <n v="67"/>
    <s v="Male"/>
    <x v="2"/>
    <x v="0"/>
    <n v="0"/>
    <n v="746"/>
    <n v="0"/>
    <x v="1"/>
    <x v="0"/>
    <n v="2"/>
    <s v="Fair"/>
    <n v="0"/>
    <n v="0.482780131285656"/>
    <n v="0"/>
    <n v="261303"/>
    <n v="0"/>
    <s v="Port Margaretland"/>
    <s v="MT"/>
    <s v="Seychelles"/>
    <n v="4"/>
    <n v="1"/>
    <x v="0"/>
    <x v="0"/>
    <n v="0.68672151616985877"/>
    <s v="Review"/>
  </r>
  <r>
    <n v="2167"/>
    <n v="33"/>
    <s v="Male"/>
    <x v="1"/>
    <x v="0"/>
    <n v="96054"/>
    <n v="715"/>
    <n v="20481"/>
    <x v="0"/>
    <x v="2"/>
    <n v="8"/>
    <s v="Good"/>
    <n v="31735.05103045002"/>
    <n v="0.33038760520592603"/>
    <n v="6.8780581180966707E-2"/>
    <n v="297773"/>
    <n v="1"/>
    <s v="Jessefurt"/>
    <s v="NH"/>
    <s v="Thailand"/>
    <n v="1"/>
    <n v="0"/>
    <x v="0"/>
    <x v="3"/>
    <n v="0.70490537997980662"/>
    <s v="Approve"/>
  </r>
  <r>
    <n v="2168"/>
    <n v="64"/>
    <s v="Male"/>
    <x v="0"/>
    <x v="1"/>
    <n v="111310"/>
    <n v="639"/>
    <n v="48548"/>
    <x v="3"/>
    <x v="1"/>
    <n v="0"/>
    <s v="Excellent"/>
    <n v="31639.55236159062"/>
    <n v="0.28424716882212397"/>
    <n v="0.99698120956977099"/>
    <n v="48695"/>
    <n v="4"/>
    <s v="North Jesse"/>
    <s v="VA"/>
    <s v="Palestinian Territory"/>
    <n v="3"/>
    <n v="2"/>
    <x v="0"/>
    <x v="0"/>
    <n v="0.49932960743940857"/>
    <s v="Reject"/>
  </r>
  <r>
    <n v="2169"/>
    <n v="50"/>
    <s v="Female"/>
    <x v="3"/>
    <x v="0"/>
    <n v="0"/>
    <n v="795"/>
    <n v="6232"/>
    <x v="3"/>
    <x v="0"/>
    <n v="17"/>
    <s v="Poor"/>
    <n v="0"/>
    <n v="0.39986595722271401"/>
    <e v="#DIV/0!"/>
    <n v="0"/>
    <n v="2"/>
    <s v="North Willie"/>
    <s v="WI"/>
    <s v="Suriname"/>
    <n v="3"/>
    <n v="0"/>
    <x v="1"/>
    <x v="1"/>
    <e v="#DIV/0!"/>
    <e v="#DIV/0!"/>
  </r>
  <r>
    <n v="2170"/>
    <n v="62"/>
    <s v="Female"/>
    <x v="2"/>
    <x v="2"/>
    <n v="22870"/>
    <n v="745"/>
    <n v="37853"/>
    <x v="0"/>
    <x v="2"/>
    <n v="2"/>
    <s v="Poor"/>
    <n v="7313.0811682300437"/>
    <n v="0.319767431929604"/>
    <e v="#DIV/0!"/>
    <n v="0"/>
    <n v="4"/>
    <s v="Parkerfort"/>
    <s v="AZ"/>
    <s v="French Guiana"/>
    <n v="4"/>
    <n v="2"/>
    <x v="2"/>
    <x v="1"/>
    <e v="#DIV/0!"/>
    <e v="#DIV/0!"/>
  </r>
  <r>
    <n v="2171"/>
    <n v="66"/>
    <s v="Male"/>
    <x v="1"/>
    <x v="0"/>
    <n v="23098"/>
    <n v="612"/>
    <n v="0"/>
    <x v="0"/>
    <x v="2"/>
    <n v="7"/>
    <s v="Poor"/>
    <n v="5518.7863390110688"/>
    <n v="0.23892918603390201"/>
    <e v="#DIV/0!"/>
    <n v="0"/>
    <n v="2"/>
    <s v="Brownton"/>
    <s v="WI"/>
    <s v="Bermuda"/>
    <n v="0"/>
    <n v="1"/>
    <x v="0"/>
    <x v="1"/>
    <e v="#DIV/0!"/>
    <e v="#DIV/0!"/>
  </r>
  <r>
    <n v="2172"/>
    <n v="39"/>
    <s v="Female"/>
    <x v="3"/>
    <x v="2"/>
    <n v="0"/>
    <n v="753"/>
    <n v="0"/>
    <x v="0"/>
    <x v="2"/>
    <n v="2"/>
    <s v="Good"/>
    <n v="0"/>
    <n v="0.33113928247088897"/>
    <e v="#DIV/0!"/>
    <n v="0"/>
    <n v="0"/>
    <s v="Port Laceyton"/>
    <s v="CO"/>
    <s v="Cameroon"/>
    <n v="2"/>
    <n v="0"/>
    <x v="1"/>
    <x v="1"/>
    <e v="#DIV/0!"/>
    <e v="#DIV/0!"/>
  </r>
  <r>
    <n v="2173"/>
    <n v="50"/>
    <s v="Female"/>
    <x v="1"/>
    <x v="2"/>
    <n v="20064"/>
    <n v="794"/>
    <n v="0"/>
    <x v="0"/>
    <x v="0"/>
    <n v="13"/>
    <s v="Excellent"/>
    <n v="8450.0990359118841"/>
    <n v="0.42115724860007397"/>
    <n v="0"/>
    <n v="195012"/>
    <n v="1"/>
    <s v="Lake Lynn"/>
    <s v="WY"/>
    <s v="Niger"/>
    <n v="3"/>
    <n v="0"/>
    <x v="0"/>
    <x v="0"/>
    <n v="0.72654171430886683"/>
    <s v="Approve"/>
  </r>
  <r>
    <n v="2174"/>
    <n v="50"/>
    <s v="Female"/>
    <x v="3"/>
    <x v="1"/>
    <n v="23017"/>
    <n v="684"/>
    <n v="36244"/>
    <x v="1"/>
    <x v="2"/>
    <n v="13"/>
    <s v="Poor"/>
    <n v="5631.7652795767071"/>
    <n v="0.24467851064763901"/>
    <n v="0.13329998749531075"/>
    <n v="271898"/>
    <n v="1"/>
    <s v="Valenciafurt"/>
    <s v="AR"/>
    <s v="Brunei Darussalam"/>
    <n v="4"/>
    <n v="0"/>
    <x v="2"/>
    <x v="0"/>
    <n v="0.70393644930664612"/>
    <s v="Approve"/>
  </r>
  <r>
    <n v="2175"/>
    <n v="18"/>
    <s v="Male"/>
    <x v="0"/>
    <x v="3"/>
    <n v="103441"/>
    <n v="677"/>
    <n v="43513"/>
    <x v="2"/>
    <x v="0"/>
    <n v="17"/>
    <s v="Good"/>
    <n v="46824.513905594897"/>
    <n v="0.45266880546006799"/>
    <n v="0.31364789666407172"/>
    <n v="138732"/>
    <n v="1"/>
    <s v="Samanthaville"/>
    <s v="WI"/>
    <s v="Burundi"/>
    <n v="0"/>
    <n v="2"/>
    <x v="0"/>
    <x v="0"/>
    <n v="0.70235866791805412"/>
    <s v="Approve"/>
  </r>
  <r>
    <n v="2176"/>
    <n v="27"/>
    <s v="Female"/>
    <x v="3"/>
    <x v="2"/>
    <n v="28265"/>
    <n v="695"/>
    <n v="28486"/>
    <x v="0"/>
    <x v="2"/>
    <n v="12"/>
    <s v="Good"/>
    <n v="14686.461567510123"/>
    <n v="0.51959885255652305"/>
    <n v="0.25069745747049554"/>
    <n v="113627"/>
    <n v="3"/>
    <s v="Fowlerport"/>
    <s v="NV"/>
    <s v="Bahamas"/>
    <n v="3"/>
    <n v="2"/>
    <x v="1"/>
    <x v="0"/>
    <n v="0.60286974162783291"/>
    <s v="Review"/>
  </r>
  <r>
    <n v="2177"/>
    <n v="37"/>
    <s v="Female"/>
    <x v="3"/>
    <x v="1"/>
    <n v="112154"/>
    <n v="608"/>
    <n v="21411"/>
    <x v="2"/>
    <x v="2"/>
    <n v="1"/>
    <s v="Good"/>
    <n v="38947.303558905638"/>
    <n v="0.34726629062633202"/>
    <n v="0.16390443309780986"/>
    <n v="130631"/>
    <n v="0"/>
    <s v="Melissafort"/>
    <s v="CA"/>
    <s v="Eritrea"/>
    <n v="4"/>
    <n v="2"/>
    <x v="1"/>
    <x v="0"/>
    <n v="0.63326144841476073"/>
    <s v="Review"/>
  </r>
  <r>
    <n v="2178"/>
    <n v="41"/>
    <s v="Male"/>
    <x v="2"/>
    <x v="2"/>
    <n v="104320"/>
    <n v="624"/>
    <n v="13545"/>
    <x v="3"/>
    <x v="0"/>
    <n v="3"/>
    <s v="Poor"/>
    <n v="21789.190556838552"/>
    <n v="0.208868774509572"/>
    <e v="#DIV/0!"/>
    <n v="0"/>
    <n v="3"/>
    <s v="Erinberg"/>
    <s v="SC"/>
    <s v="Kiribati"/>
    <n v="4"/>
    <n v="1"/>
    <x v="1"/>
    <x v="1"/>
    <e v="#DIV/0!"/>
    <e v="#DIV/0!"/>
  </r>
  <r>
    <n v="2179"/>
    <n v="26"/>
    <s v="Non-binary"/>
    <x v="0"/>
    <x v="1"/>
    <n v="78479"/>
    <n v="661"/>
    <n v="0"/>
    <x v="2"/>
    <x v="2"/>
    <n v="10"/>
    <s v="Fair"/>
    <n v="27441.423430869294"/>
    <n v="0.34966581417792397"/>
    <n v="0"/>
    <n v="44992"/>
    <n v="3"/>
    <s v="Taylorbury"/>
    <s v="ND"/>
    <s v="Luxembourg"/>
    <n v="0"/>
    <n v="0"/>
    <x v="1"/>
    <x v="0"/>
    <n v="0.78887803352440067"/>
    <s v="Approve"/>
  </r>
  <r>
    <n v="2180"/>
    <n v="57"/>
    <s v="Non-binary"/>
    <x v="3"/>
    <x v="2"/>
    <n v="101434"/>
    <n v="758"/>
    <n v="37868"/>
    <x v="3"/>
    <x v="0"/>
    <n v="10"/>
    <s v="Excellent"/>
    <n v="23420.360471961845"/>
    <n v="0.23089260476725601"/>
    <n v="0.1821741786815608"/>
    <n v="207867"/>
    <n v="2"/>
    <s v="Christineland"/>
    <s v="WY"/>
    <s v="Jersey"/>
    <n v="0"/>
    <n v="1"/>
    <x v="1"/>
    <x v="3"/>
    <n v="0.83118627172239989"/>
    <s v="Approve"/>
  </r>
  <r>
    <n v="2181"/>
    <n v="21"/>
    <s v="Male"/>
    <x v="1"/>
    <x v="1"/>
    <n v="68599"/>
    <n v="0"/>
    <n v="37519"/>
    <x v="3"/>
    <x v="0"/>
    <n v="5"/>
    <s v="Poor"/>
    <n v="16659.597151540205"/>
    <n v="0.24285481058820399"/>
    <n v="0.32915156991586758"/>
    <n v="113987"/>
    <n v="0"/>
    <s v="Amandahaven"/>
    <s v="MS"/>
    <s v="Morocco"/>
    <n v="4"/>
    <n v="1"/>
    <x v="0"/>
    <x v="0"/>
    <n v="0.36131324284036526"/>
    <s v="Reject"/>
  </r>
  <r>
    <n v="2182"/>
    <n v="41"/>
    <s v="Non-binary"/>
    <x v="1"/>
    <x v="2"/>
    <n v="27076"/>
    <n v="668"/>
    <n v="8759"/>
    <x v="2"/>
    <x v="2"/>
    <n v="15"/>
    <s v="Good"/>
    <n v="3630.8574386658393"/>
    <n v="0.13409873831680599"/>
    <n v="0.18383494941862905"/>
    <n v="47646"/>
    <n v="2"/>
    <s v="Jenniferville"/>
    <s v="TN"/>
    <s v="Estonia"/>
    <n v="1"/>
    <n v="2"/>
    <x v="0"/>
    <x v="2"/>
    <n v="0.7198922775101213"/>
    <s v="Approve"/>
  </r>
  <r>
    <n v="2183"/>
    <n v="41"/>
    <s v="Female"/>
    <x v="1"/>
    <x v="0"/>
    <n v="112221"/>
    <n v="772"/>
    <n v="33936"/>
    <x v="2"/>
    <x v="0"/>
    <n v="18"/>
    <s v="Excellent"/>
    <n v="44379.548107929673"/>
    <n v="0.39546562682501202"/>
    <n v="0.17841520861372812"/>
    <n v="190208"/>
    <n v="0"/>
    <s v="West Johnny"/>
    <s v="MA"/>
    <s v="British Indian Ocean Territory (Chagos Archipelago)"/>
    <n v="3"/>
    <n v="0"/>
    <x v="1"/>
    <x v="0"/>
    <n v="0.68878838134086195"/>
    <s v="Review"/>
  </r>
  <r>
    <n v="2184"/>
    <n v="47"/>
    <s v="Non-binary"/>
    <x v="0"/>
    <x v="1"/>
    <n v="108325"/>
    <n v="717"/>
    <n v="20025"/>
    <x v="2"/>
    <x v="2"/>
    <n v="18"/>
    <s v="Excellent"/>
    <n v="23278.029363753802"/>
    <n v="0.21489064725366999"/>
    <n v="9.0387549312558116E-2"/>
    <n v="221546"/>
    <n v="2"/>
    <s v="Jacksonmouth"/>
    <s v="AK"/>
    <s v="Macao"/>
    <n v="0"/>
    <n v="0"/>
    <x v="1"/>
    <x v="3"/>
    <n v="0.83612196262805405"/>
    <s v="Approve"/>
  </r>
  <r>
    <n v="2185"/>
    <n v="53"/>
    <s v="Male"/>
    <x v="3"/>
    <x v="1"/>
    <n v="84973"/>
    <n v="714"/>
    <n v="0"/>
    <x v="3"/>
    <x v="2"/>
    <n v="9"/>
    <s v="Fair"/>
    <n v="36649.766409198695"/>
    <n v="0.43131072704504603"/>
    <e v="#DIV/0!"/>
    <n v="0"/>
    <n v="0"/>
    <s v="West Madison"/>
    <s v="GU"/>
    <s v="Haiti"/>
    <n v="3"/>
    <n v="1"/>
    <x v="0"/>
    <x v="1"/>
    <e v="#DIV/0!"/>
    <e v="#DIV/0!"/>
  </r>
  <r>
    <n v="2186"/>
    <n v="37"/>
    <s v="Male"/>
    <x v="3"/>
    <x v="1"/>
    <n v="89283"/>
    <n v="706"/>
    <n v="28653"/>
    <x v="2"/>
    <x v="0"/>
    <n v="9"/>
    <s v="Good"/>
    <n v="47907.968377404817"/>
    <n v="0.53658555802789798"/>
    <n v="0.14088752304855562"/>
    <n v="203375"/>
    <n v="4"/>
    <s v="Millershire"/>
    <s v="MH"/>
    <s v="Korea"/>
    <n v="0"/>
    <n v="0"/>
    <x v="0"/>
    <x v="0"/>
    <n v="0.72462460575969734"/>
    <s v="Approve"/>
  </r>
  <r>
    <n v="2187"/>
    <n v="69"/>
    <s v="Non-binary"/>
    <x v="0"/>
    <x v="1"/>
    <n v="23717"/>
    <n v="603"/>
    <n v="44324"/>
    <x v="1"/>
    <x v="1"/>
    <n v="8"/>
    <s v="Poor"/>
    <n v="3345.4516475762348"/>
    <n v="0.14105711715546801"/>
    <n v="0.1686599366060251"/>
    <n v="262801"/>
    <n v="0"/>
    <s v="Port Charles"/>
    <s v="MN"/>
    <s v="Holy See (Vatican City State)"/>
    <n v="1"/>
    <n v="1"/>
    <x v="1"/>
    <x v="2"/>
    <n v="0.69195087753215456"/>
    <s v="Review"/>
  </r>
  <r>
    <n v="2188"/>
    <n v="52"/>
    <s v="Male"/>
    <x v="2"/>
    <x v="1"/>
    <n v="0"/>
    <n v="634"/>
    <n v="33822"/>
    <x v="2"/>
    <x v="0"/>
    <n v="13"/>
    <s v="Fair"/>
    <n v="0"/>
    <n v="0.20348120094545"/>
    <n v="0.47255910132454032"/>
    <n v="71572"/>
    <n v="2"/>
    <s v="Stephenton"/>
    <s v="AR"/>
    <s v="South Africa"/>
    <n v="2"/>
    <n v="1"/>
    <x v="1"/>
    <x v="0"/>
    <n v="0.62622159722923476"/>
    <s v="Review"/>
  </r>
  <r>
    <n v="2189"/>
    <n v="59"/>
    <s v="Non-binary"/>
    <x v="3"/>
    <x v="2"/>
    <n v="0"/>
    <n v="695"/>
    <n v="44588"/>
    <x v="1"/>
    <x v="1"/>
    <n v="17"/>
    <s v="Fair"/>
    <n v="0"/>
    <n v="0.294424957246603"/>
    <n v="0.35357836723365449"/>
    <n v="126105"/>
    <n v="1"/>
    <s v="South James"/>
    <s v="FM"/>
    <s v="Kazakhstan"/>
    <n v="3"/>
    <n v="0"/>
    <x v="2"/>
    <x v="0"/>
    <n v="0.6498457282681771"/>
    <s v="Review"/>
  </r>
  <r>
    <n v="2190"/>
    <n v="58"/>
    <s v="Female"/>
    <x v="3"/>
    <x v="1"/>
    <n v="49895"/>
    <n v="645"/>
    <n v="23773"/>
    <x v="2"/>
    <x v="0"/>
    <n v="16"/>
    <s v="Excellent"/>
    <n v="21968.050777884855"/>
    <n v="0.44028561534993199"/>
    <n v="0.44441328771988858"/>
    <n v="53493"/>
    <n v="4"/>
    <s v="Allisonland"/>
    <s v="GU"/>
    <s v="Malaysia"/>
    <n v="4"/>
    <n v="0"/>
    <x v="1"/>
    <x v="0"/>
    <n v="0.56569832451770941"/>
    <s v="Reject"/>
  </r>
  <r>
    <n v="2191"/>
    <n v="68"/>
    <s v="Male"/>
    <x v="2"/>
    <x v="3"/>
    <n v="45757"/>
    <n v="733"/>
    <n v="24607"/>
    <x v="0"/>
    <x v="0"/>
    <n v="16"/>
    <s v="Poor"/>
    <n v="13059.468647780828"/>
    <n v="0.28540919745133703"/>
    <n v="0.16452598570502064"/>
    <n v="149563"/>
    <n v="4"/>
    <s v="Lake Alexander"/>
    <s v="GA"/>
    <s v="Swaziland"/>
    <n v="0"/>
    <n v="1"/>
    <x v="0"/>
    <x v="3"/>
    <n v="0.80724982140137258"/>
    <s v="Approve"/>
  </r>
  <r>
    <n v="2192"/>
    <n v="68"/>
    <s v="Non-binary"/>
    <x v="3"/>
    <x v="3"/>
    <n v="29212"/>
    <n v="751"/>
    <n v="6012"/>
    <x v="2"/>
    <x v="2"/>
    <n v="4"/>
    <s v="Excellent"/>
    <n v="13439.957803248757"/>
    <n v="0.460083452117238"/>
    <n v="2.9111827769545889E-2"/>
    <n v="206514"/>
    <n v="1"/>
    <s v="East Christopher"/>
    <s v="DE"/>
    <s v="Cuba"/>
    <n v="4"/>
    <n v="0"/>
    <x v="2"/>
    <x v="0"/>
    <n v="0.68993037658869716"/>
    <s v="Review"/>
  </r>
  <r>
    <n v="2193"/>
    <n v="34"/>
    <s v="Female"/>
    <x v="0"/>
    <x v="1"/>
    <n v="119618"/>
    <n v="688"/>
    <n v="39418"/>
    <x v="1"/>
    <x v="2"/>
    <n v="9"/>
    <s v="Fair"/>
    <n v="37737.736821636958"/>
    <n v="0.31548543548326302"/>
    <n v="0.1704798069354462"/>
    <n v="231218"/>
    <n v="3"/>
    <s v="Lake Joshuastad"/>
    <s v="MP"/>
    <s v="Congo"/>
    <n v="0"/>
    <n v="1"/>
    <x v="1"/>
    <x v="3"/>
    <n v="0.77703618574570965"/>
    <s v="Approve"/>
  </r>
  <r>
    <n v="2194"/>
    <n v="61"/>
    <s v="Non-binary"/>
    <x v="0"/>
    <x v="2"/>
    <n v="59238"/>
    <n v="685"/>
    <n v="22787"/>
    <x v="2"/>
    <x v="0"/>
    <n v="12"/>
    <s v="Poor"/>
    <n v="11152.570861114302"/>
    <n v="0.188267174130023"/>
    <n v="0.13675536830986762"/>
    <n v="166626"/>
    <n v="0"/>
    <s v="East Catherine"/>
    <s v="VI"/>
    <s v="Chad"/>
    <n v="4"/>
    <n v="2"/>
    <x v="0"/>
    <x v="0"/>
    <n v="0.72061321854346394"/>
    <s v="Approve"/>
  </r>
  <r>
    <n v="2195"/>
    <n v="57"/>
    <s v="Female"/>
    <x v="3"/>
    <x v="3"/>
    <n v="92551"/>
    <n v="0"/>
    <n v="5710"/>
    <x v="2"/>
    <x v="2"/>
    <n v="6"/>
    <s v="Excellent"/>
    <n v="44245.859947212644"/>
    <n v="0.47807003649028801"/>
    <n v="2.6442285428494687E-2"/>
    <n v="215942"/>
    <n v="4"/>
    <s v="Hayesberg"/>
    <s v="TN"/>
    <s v="Argentina"/>
    <n v="4"/>
    <n v="1"/>
    <x v="0"/>
    <x v="0"/>
    <n v="0.35129053196721466"/>
    <s v="Reject"/>
  </r>
  <r>
    <n v="2196"/>
    <n v="60"/>
    <s v="Non-binary"/>
    <x v="0"/>
    <x v="1"/>
    <n v="0"/>
    <n v="666"/>
    <n v="33692"/>
    <x v="2"/>
    <x v="0"/>
    <n v="8"/>
    <s v="Good"/>
    <n v="0"/>
    <n v="0.41641606529159902"/>
    <e v="#DIV/0!"/>
    <n v="0"/>
    <n v="4"/>
    <s v="East Amandahaven"/>
    <s v="AL"/>
    <s v="Armenia"/>
    <n v="4"/>
    <n v="1"/>
    <x v="1"/>
    <x v="1"/>
    <e v="#DIV/0!"/>
    <e v="#DIV/0!"/>
  </r>
  <r>
    <n v="2197"/>
    <n v="29"/>
    <s v="Female"/>
    <x v="0"/>
    <x v="1"/>
    <n v="104675"/>
    <n v="718"/>
    <n v="45358"/>
    <x v="3"/>
    <x v="0"/>
    <n v="8"/>
    <s v="Good"/>
    <n v="54890.827478677667"/>
    <n v="0.52439290641201497"/>
    <n v="0.18004207517961338"/>
    <n v="251930"/>
    <n v="2"/>
    <s v="East Gabrieltown"/>
    <s v="AL"/>
    <s v="Aruba"/>
    <n v="3"/>
    <n v="0"/>
    <x v="1"/>
    <x v="0"/>
    <n v="0.62578482415158398"/>
    <s v="Review"/>
  </r>
  <r>
    <n v="2198"/>
    <n v="62"/>
    <s v="Non-binary"/>
    <x v="1"/>
    <x v="0"/>
    <n v="55561"/>
    <n v="783"/>
    <n v="0"/>
    <x v="2"/>
    <x v="0"/>
    <n v="13"/>
    <s v="Good"/>
    <n v="24187.732358311896"/>
    <n v="0.43533651947070601"/>
    <n v="0"/>
    <n v="200688"/>
    <n v="3"/>
    <s v="West Diane"/>
    <s v="RI"/>
    <s v="Montserrat"/>
    <n v="0"/>
    <n v="1"/>
    <x v="0"/>
    <x v="0"/>
    <n v="0.81739904415878828"/>
    <s v="Approve"/>
  </r>
  <r>
    <n v="2199"/>
    <n v="42"/>
    <s v="Non-binary"/>
    <x v="1"/>
    <x v="0"/>
    <n v="0"/>
    <n v="610"/>
    <n v="32015"/>
    <x v="1"/>
    <x v="0"/>
    <n v="5"/>
    <s v="Excellent"/>
    <n v="0"/>
    <n v="0.12537704070702199"/>
    <e v="#DIV/0!"/>
    <n v="0"/>
    <n v="1"/>
    <s v="Kimville"/>
    <s v="SC"/>
    <s v="Micronesia"/>
    <n v="4"/>
    <n v="1"/>
    <x v="1"/>
    <x v="1"/>
    <e v="#DIV/0!"/>
    <e v="#DIV/0!"/>
  </r>
  <r>
    <n v="2200"/>
    <n v="40"/>
    <s v="Male"/>
    <x v="1"/>
    <x v="3"/>
    <n v="51147"/>
    <n v="0"/>
    <n v="8571"/>
    <x v="2"/>
    <x v="1"/>
    <n v="10"/>
    <s v="Excellent"/>
    <n v="30342.303229583478"/>
    <n v="0.59323720315137696"/>
    <e v="#DIV/0!"/>
    <n v="0"/>
    <n v="4"/>
    <s v="North Sophia"/>
    <s v="WV"/>
    <s v="Bangladesh"/>
    <n v="2"/>
    <n v="2"/>
    <x v="0"/>
    <x v="1"/>
    <e v="#DIV/0!"/>
    <e v="#DIV/0!"/>
  </r>
  <r>
    <n v="2201"/>
    <n v="31"/>
    <s v="Non-binary"/>
    <x v="1"/>
    <x v="3"/>
    <n v="97700"/>
    <n v="0"/>
    <n v="38328"/>
    <x v="3"/>
    <x v="2"/>
    <n v="17"/>
    <s v="Excellent"/>
    <n v="47762.617660399577"/>
    <n v="0.48887019099692502"/>
    <n v="0.20789308107873555"/>
    <n v="184364"/>
    <n v="4"/>
    <s v="South Tammy"/>
    <s v="DC"/>
    <s v="Cuba"/>
    <n v="4"/>
    <n v="0"/>
    <x v="1"/>
    <x v="0"/>
    <n v="0.31176032648517538"/>
    <s v="Reject"/>
  </r>
  <r>
    <n v="2202"/>
    <n v="26"/>
    <s v="Non-binary"/>
    <x v="3"/>
    <x v="2"/>
    <n v="109350"/>
    <n v="706"/>
    <n v="0"/>
    <x v="1"/>
    <x v="2"/>
    <n v="18"/>
    <s v="Fair"/>
    <n v="60776.239475096714"/>
    <n v="0.55579551417555295"/>
    <n v="0"/>
    <n v="123568"/>
    <n v="0"/>
    <s v="Bradleyfort"/>
    <s v="NJ"/>
    <s v="Cuba"/>
    <n v="0"/>
    <n v="0"/>
    <x v="0"/>
    <x v="0"/>
    <n v="0.74703912352511193"/>
    <s v="Approve"/>
  </r>
  <r>
    <n v="2203"/>
    <n v="24"/>
    <s v="Non-binary"/>
    <x v="0"/>
    <x v="2"/>
    <n v="89208"/>
    <n v="624"/>
    <n v="33655"/>
    <x v="2"/>
    <x v="2"/>
    <n v="9"/>
    <s v="Poor"/>
    <n v="10756.740411470166"/>
    <n v="0.120580445828515"/>
    <n v="0.59994295595129865"/>
    <n v="56097"/>
    <n v="2"/>
    <s v="East Joseph"/>
    <s v="MA"/>
    <s v="Holy See (Vatican City State)"/>
    <n v="0"/>
    <n v="2"/>
    <x v="0"/>
    <x v="2"/>
    <n v="0.72117060839451919"/>
    <s v="Approve"/>
  </r>
  <r>
    <n v="2204"/>
    <n v="42"/>
    <s v="Male"/>
    <x v="2"/>
    <x v="2"/>
    <n v="96544"/>
    <n v="643"/>
    <n v="40359"/>
    <x v="0"/>
    <x v="1"/>
    <n v="7"/>
    <s v="Good"/>
    <n v="14463.37224289267"/>
    <n v="0.14981119741146701"/>
    <e v="#DIV/0!"/>
    <n v="0"/>
    <n v="2"/>
    <s v="Jonestown"/>
    <s v="OH"/>
    <s v="United States of America"/>
    <n v="3"/>
    <n v="2"/>
    <x v="0"/>
    <x v="1"/>
    <e v="#DIV/0!"/>
    <e v="#DIV/0!"/>
  </r>
  <r>
    <n v="2205"/>
    <n v="69"/>
    <s v="Non-binary"/>
    <x v="2"/>
    <x v="0"/>
    <n v="0"/>
    <n v="0"/>
    <n v="37521"/>
    <x v="1"/>
    <x v="0"/>
    <n v="6"/>
    <s v="Good"/>
    <n v="0"/>
    <n v="0.25833321158572897"/>
    <n v="0.51955191226564013"/>
    <n v="72218"/>
    <n v="0"/>
    <s v="North Antonioside"/>
    <s v="AL"/>
    <s v="Burundi"/>
    <n v="0"/>
    <n v="2"/>
    <x v="0"/>
    <x v="0"/>
    <n v="0.41858965407115323"/>
    <s v="Reject"/>
  </r>
  <r>
    <n v="2206"/>
    <n v="43"/>
    <s v="Male"/>
    <x v="1"/>
    <x v="1"/>
    <n v="49433"/>
    <n v="710"/>
    <n v="22523"/>
    <x v="0"/>
    <x v="2"/>
    <n v="5"/>
    <s v="Fair"/>
    <n v="10545.160069551896"/>
    <n v="0.21332227600088799"/>
    <n v="0.20177379619260918"/>
    <n v="111625"/>
    <n v="4"/>
    <s v="Lake Valerie"/>
    <s v="OH"/>
    <s v="Saudi Arabia"/>
    <n v="3"/>
    <n v="2"/>
    <x v="0"/>
    <x v="0"/>
    <n v="0.71120411351676727"/>
    <s v="Approve"/>
  </r>
  <r>
    <n v="2207"/>
    <n v="24"/>
    <s v="Non-binary"/>
    <x v="1"/>
    <x v="0"/>
    <n v="53924"/>
    <n v="717"/>
    <n v="13250"/>
    <x v="0"/>
    <x v="0"/>
    <n v="11"/>
    <s v="Good"/>
    <n v="6728.5941120932202"/>
    <n v="0.12477920985263"/>
    <n v="5.2172338029500012E-2"/>
    <n v="253966"/>
    <n v="1"/>
    <s v="Weaverbury"/>
    <s v="DC"/>
    <s v="Tokelau"/>
    <n v="0"/>
    <n v="0"/>
    <x v="0"/>
    <x v="3"/>
    <n v="0.87079843610497765"/>
    <s v="Approve"/>
  </r>
  <r>
    <n v="2208"/>
    <n v="30"/>
    <s v="Non-binary"/>
    <x v="0"/>
    <x v="2"/>
    <n v="53639"/>
    <n v="684"/>
    <n v="47922"/>
    <x v="1"/>
    <x v="1"/>
    <n v="10"/>
    <s v="Good"/>
    <n v="26348.8111755428"/>
    <n v="0.49122487696532002"/>
    <n v="0.19503241586729234"/>
    <n v="245713"/>
    <n v="0"/>
    <s v="West Tina"/>
    <s v="OK"/>
    <s v="Mozambique"/>
    <n v="4"/>
    <n v="1"/>
    <x v="0"/>
    <x v="0"/>
    <n v="0.61762605373694557"/>
    <s v="Review"/>
  </r>
  <r>
    <n v="2209"/>
    <n v="22"/>
    <s v="Female"/>
    <x v="2"/>
    <x v="0"/>
    <n v="105366"/>
    <n v="785"/>
    <n v="21975"/>
    <x v="1"/>
    <x v="0"/>
    <n v="9"/>
    <s v="Poor"/>
    <n v="54045.782438928924"/>
    <n v="0.51293379685030205"/>
    <n v="9.045294388830348E-2"/>
    <n v="242944"/>
    <n v="3"/>
    <s v="Gallagherport"/>
    <s v="NY"/>
    <s v="France"/>
    <n v="2"/>
    <n v="2"/>
    <x v="0"/>
    <x v="0"/>
    <n v="0.67691816105613756"/>
    <s v="Review"/>
  </r>
  <r>
    <n v="2210"/>
    <n v="35"/>
    <s v="Non-binary"/>
    <x v="2"/>
    <x v="0"/>
    <n v="74091"/>
    <n v="772"/>
    <n v="44856"/>
    <x v="1"/>
    <x v="1"/>
    <n v="0"/>
    <s v="Excellent"/>
    <n v="13659.437514329355"/>
    <n v="0.184360280119439"/>
    <n v="0.26176165077438407"/>
    <n v="171362"/>
    <n v="3"/>
    <s v="Lake Victoria"/>
    <s v="UT"/>
    <s v="El Salvador"/>
    <n v="3"/>
    <n v="2"/>
    <x v="0"/>
    <x v="0"/>
    <n v="0.73545069692040266"/>
    <s v="Approve"/>
  </r>
  <r>
    <n v="2211"/>
    <n v="33"/>
    <s v="Non-binary"/>
    <x v="2"/>
    <x v="0"/>
    <n v="75511"/>
    <n v="0"/>
    <n v="16460"/>
    <x v="3"/>
    <x v="0"/>
    <n v="13"/>
    <s v="Excellent"/>
    <n v="37492.063625583323"/>
    <n v="0.49651128478742601"/>
    <e v="#DIV/0!"/>
    <n v="0"/>
    <n v="0"/>
    <s v="Brownton"/>
    <s v="ND"/>
    <s v="Algeria"/>
    <n v="1"/>
    <n v="2"/>
    <x v="1"/>
    <x v="1"/>
    <e v="#DIV/0!"/>
    <e v="#DIV/0!"/>
  </r>
  <r>
    <n v="2212"/>
    <n v="39"/>
    <s v="Male"/>
    <x v="0"/>
    <x v="1"/>
    <n v="0"/>
    <n v="626"/>
    <n v="36336"/>
    <x v="0"/>
    <x v="1"/>
    <n v="3"/>
    <s v="Poor"/>
    <n v="0"/>
    <n v="0.35441223531028598"/>
    <n v="0.12396541959783565"/>
    <n v="293114"/>
    <n v="2"/>
    <s v="New Johnmouth"/>
    <s v="CT"/>
    <s v="Niger"/>
    <n v="0"/>
    <n v="2"/>
    <x v="2"/>
    <x v="0"/>
    <n v="0.74710546770956932"/>
    <s v="Approve"/>
  </r>
  <r>
    <n v="2213"/>
    <n v="29"/>
    <s v="Male"/>
    <x v="3"/>
    <x v="3"/>
    <n v="85185"/>
    <n v="0"/>
    <n v="44232"/>
    <x v="1"/>
    <x v="1"/>
    <n v="6"/>
    <s v="Good"/>
    <n v="18136.010138450209"/>
    <n v="0.21290145141104899"/>
    <n v="0.29388275784172374"/>
    <n v="150509"/>
    <n v="2"/>
    <s v="Alisontown"/>
    <s v="ID"/>
    <s v="Ecuador"/>
    <n v="3"/>
    <n v="2"/>
    <x v="1"/>
    <x v="0"/>
    <n v="0.37735301300834057"/>
    <s v="Reject"/>
  </r>
  <r>
    <n v="2214"/>
    <n v="47"/>
    <s v="Non-binary"/>
    <x v="1"/>
    <x v="0"/>
    <n v="78565"/>
    <n v="718"/>
    <n v="28725"/>
    <x v="2"/>
    <x v="2"/>
    <n v="11"/>
    <s v="Fair"/>
    <n v="22938.741668718707"/>
    <n v="0.29197150981631398"/>
    <e v="#DIV/0!"/>
    <n v="0"/>
    <n v="2"/>
    <s v="Garciaport"/>
    <s v="SC"/>
    <s v="Latvia"/>
    <n v="3"/>
    <n v="1"/>
    <x v="0"/>
    <x v="1"/>
    <e v="#DIV/0!"/>
    <e v="#DIV/0!"/>
  </r>
  <r>
    <n v="2215"/>
    <n v="51"/>
    <s v="Female"/>
    <x v="3"/>
    <x v="1"/>
    <n v="71425"/>
    <n v="0"/>
    <n v="8674"/>
    <x v="0"/>
    <x v="2"/>
    <n v="19"/>
    <s v="Excellent"/>
    <n v="39902.819659635839"/>
    <n v="0.55866740860533204"/>
    <n v="4.9212509077705156E-2"/>
    <n v="176256"/>
    <n v="0"/>
    <s v="Robinsonfort"/>
    <s v="SD"/>
    <s v="India"/>
    <n v="1"/>
    <n v="0"/>
    <x v="1"/>
    <x v="0"/>
    <n v="0.32255727560285941"/>
    <s v="Reject"/>
  </r>
  <r>
    <n v="2216"/>
    <n v="39"/>
    <s v="Female"/>
    <x v="3"/>
    <x v="2"/>
    <n v="63154"/>
    <n v="645"/>
    <n v="17359"/>
    <x v="3"/>
    <x v="1"/>
    <n v="12"/>
    <s v="Excellent"/>
    <n v="28715.537402887996"/>
    <n v="0.454690714806473"/>
    <n v="7.2845458856310774E-2"/>
    <n v="238299"/>
    <n v="3"/>
    <s v="Danielburgh"/>
    <s v="VA"/>
    <s v="Puerto Rico"/>
    <n v="2"/>
    <n v="1"/>
    <x v="0"/>
    <x v="2"/>
    <n v="0.63569036045346272"/>
    <s v="Review"/>
  </r>
  <r>
    <n v="2217"/>
    <n v="54"/>
    <s v="Non-binary"/>
    <x v="3"/>
    <x v="0"/>
    <n v="0"/>
    <n v="728"/>
    <n v="8589"/>
    <x v="0"/>
    <x v="2"/>
    <n v="9"/>
    <s v="Excellent"/>
    <n v="0"/>
    <n v="0.36265356945403798"/>
    <n v="3.9152136752136753E-2"/>
    <n v="219375"/>
    <n v="0"/>
    <s v="Maryberg"/>
    <s v="ID"/>
    <s v="Poland"/>
    <n v="0"/>
    <n v="0"/>
    <x v="0"/>
    <x v="0"/>
    <n v="0.80692905736891685"/>
    <s v="Approve"/>
  </r>
  <r>
    <n v="2218"/>
    <n v="39"/>
    <s v="Male"/>
    <x v="2"/>
    <x v="0"/>
    <n v="33127"/>
    <n v="0"/>
    <n v="34926"/>
    <x v="2"/>
    <x v="0"/>
    <n v="8"/>
    <s v="Poor"/>
    <n v="12656.456403039017"/>
    <n v="0.38205863504208099"/>
    <n v="0.12903774038017476"/>
    <n v="270665"/>
    <n v="4"/>
    <s v="Port Harold"/>
    <s v="UT"/>
    <s v="Venezuela"/>
    <n v="1"/>
    <n v="1"/>
    <x v="1"/>
    <x v="2"/>
    <n v="0.35957486141134076"/>
    <s v="Reject"/>
  </r>
  <r>
    <n v="2219"/>
    <n v="29"/>
    <s v="Non-binary"/>
    <x v="0"/>
    <x v="3"/>
    <n v="108571"/>
    <n v="637"/>
    <n v="46239"/>
    <x v="2"/>
    <x v="0"/>
    <n v="9"/>
    <s v="Good"/>
    <n v="64609.399562711245"/>
    <n v="0.59508892395493496"/>
    <n v="0.30559924920360065"/>
    <n v="151306"/>
    <n v="1"/>
    <s v="North Andrew"/>
    <s v="HI"/>
    <s v="Guatemala"/>
    <n v="2"/>
    <n v="2"/>
    <x v="0"/>
    <x v="0"/>
    <n v="0.54346458408391052"/>
    <s v="Reject"/>
  </r>
  <r>
    <n v="2220"/>
    <n v="44"/>
    <s v="Non-binary"/>
    <x v="1"/>
    <x v="2"/>
    <n v="83327"/>
    <n v="740"/>
    <n v="38696"/>
    <x v="2"/>
    <x v="1"/>
    <n v="16"/>
    <s v="Good"/>
    <n v="28338.511192198963"/>
    <n v="0.34008798099294302"/>
    <n v="1.1330190612830497"/>
    <n v="34153"/>
    <n v="3"/>
    <s v="Bradyview"/>
    <s v="ME"/>
    <s v="Serbia"/>
    <n v="1"/>
    <n v="1"/>
    <x v="0"/>
    <x v="0"/>
    <n v="0.50025868233439608"/>
    <s v="Reject"/>
  </r>
  <r>
    <n v="2221"/>
    <n v="32"/>
    <s v="Female"/>
    <x v="1"/>
    <x v="2"/>
    <n v="0"/>
    <n v="794"/>
    <n v="43892"/>
    <x v="0"/>
    <x v="0"/>
    <n v="15"/>
    <s v="Fair"/>
    <n v="0"/>
    <n v="0.54806288762615096"/>
    <e v="#DIV/0!"/>
    <n v="0"/>
    <n v="0"/>
    <s v="Montoyastad"/>
    <s v="MN"/>
    <s v="Kenya"/>
    <n v="0"/>
    <n v="2"/>
    <x v="1"/>
    <x v="1"/>
    <e v="#DIV/0!"/>
    <e v="#DIV/0!"/>
  </r>
  <r>
    <n v="2222"/>
    <n v="39"/>
    <s v="Female"/>
    <x v="2"/>
    <x v="1"/>
    <n v="79516"/>
    <n v="762"/>
    <n v="35084"/>
    <x v="0"/>
    <x v="0"/>
    <n v="3"/>
    <s v="Excellent"/>
    <n v="42169.40675899812"/>
    <n v="0.53032605713313197"/>
    <n v="0.19752947402794824"/>
    <n v="177614"/>
    <n v="1"/>
    <s v="Julieberg"/>
    <s v="CO"/>
    <s v="Qatar"/>
    <n v="3"/>
    <n v="1"/>
    <x v="1"/>
    <x v="0"/>
    <n v="0.64006295472113739"/>
    <s v="Review"/>
  </r>
  <r>
    <n v="2223"/>
    <n v="35"/>
    <s v="Male"/>
    <x v="1"/>
    <x v="2"/>
    <n v="41395"/>
    <n v="657"/>
    <n v="38993"/>
    <x v="2"/>
    <x v="0"/>
    <n v="18"/>
    <s v="Excellent"/>
    <n v="11569.321476647847"/>
    <n v="0.279485963924335"/>
    <n v="0.18656491471495898"/>
    <n v="209005"/>
    <n v="1"/>
    <s v="Katiefurt"/>
    <s v="CA"/>
    <s v="Oman"/>
    <n v="4"/>
    <n v="1"/>
    <x v="0"/>
    <x v="0"/>
    <n v="0.67084122787970779"/>
    <s v="Review"/>
  </r>
  <r>
    <n v="2224"/>
    <n v="67"/>
    <s v="Non-binary"/>
    <x v="0"/>
    <x v="2"/>
    <n v="70764"/>
    <n v="726"/>
    <n v="18870"/>
    <x v="2"/>
    <x v="1"/>
    <n v="16"/>
    <s v="Excellent"/>
    <n v="29223.607175902976"/>
    <n v="0.41297279938814901"/>
    <n v="6.9129488654264631E-2"/>
    <n v="272966"/>
    <n v="3"/>
    <s v="Hardingbury"/>
    <s v="SC"/>
    <s v="Cocos (Keeling) Islands"/>
    <n v="0"/>
    <n v="0"/>
    <x v="2"/>
    <x v="3"/>
    <n v="0.78494892911936909"/>
    <s v="Approve"/>
  </r>
  <r>
    <n v="2225"/>
    <n v="26"/>
    <s v="Non-binary"/>
    <x v="0"/>
    <x v="2"/>
    <n v="50358"/>
    <n v="706"/>
    <n v="0"/>
    <x v="0"/>
    <x v="0"/>
    <n v="2"/>
    <s v="Excellent"/>
    <n v="13738.181273416609"/>
    <n v="0.27281030369388398"/>
    <n v="0"/>
    <n v="104353"/>
    <n v="2"/>
    <s v="West Jessica"/>
    <s v="NY"/>
    <s v="Afghanistan"/>
    <n v="3"/>
    <n v="1"/>
    <x v="0"/>
    <x v="0"/>
    <n v="0.73193468666961259"/>
    <s v="Approve"/>
  </r>
  <r>
    <n v="2226"/>
    <n v="27"/>
    <s v="Female"/>
    <x v="3"/>
    <x v="2"/>
    <n v="0"/>
    <n v="650"/>
    <n v="30589"/>
    <x v="1"/>
    <x v="1"/>
    <n v="15"/>
    <s v="Good"/>
    <n v="0"/>
    <n v="0.40187229351761999"/>
    <e v="#DIV/0!"/>
    <n v="0"/>
    <n v="0"/>
    <s v="East Sandraton"/>
    <s v="WI"/>
    <s v="Indonesia"/>
    <n v="1"/>
    <n v="0"/>
    <x v="0"/>
    <x v="1"/>
    <e v="#DIV/0!"/>
    <e v="#DIV/0!"/>
  </r>
  <r>
    <n v="2227"/>
    <n v="33"/>
    <s v="Female"/>
    <x v="1"/>
    <x v="0"/>
    <n v="88876"/>
    <n v="749"/>
    <n v="45596"/>
    <x v="1"/>
    <x v="1"/>
    <n v="14"/>
    <s v="Good"/>
    <n v="49774.626811008311"/>
    <n v="0.56004575825879099"/>
    <n v="0.24059690151547131"/>
    <n v="189512"/>
    <n v="2"/>
    <s v="Wilsonview"/>
    <s v="SC"/>
    <s v="Denmark"/>
    <n v="3"/>
    <n v="1"/>
    <x v="2"/>
    <x v="0"/>
    <n v="0.61675578110815743"/>
    <s v="Review"/>
  </r>
  <r>
    <n v="2228"/>
    <n v="56"/>
    <s v="Female"/>
    <x v="1"/>
    <x v="1"/>
    <n v="73634"/>
    <n v="641"/>
    <n v="39110"/>
    <x v="0"/>
    <x v="1"/>
    <n v="10"/>
    <s v="Fair"/>
    <n v="36714.78348366532"/>
    <n v="0.49861182991098302"/>
    <n v="0.58575087241084933"/>
    <n v="66769"/>
    <n v="0"/>
    <s v="New Kellystad"/>
    <s v="MD"/>
    <s v="Congo"/>
    <n v="0"/>
    <n v="2"/>
    <x v="0"/>
    <x v="2"/>
    <n v="0.61815516543342419"/>
    <s v="Review"/>
  </r>
  <r>
    <n v="2229"/>
    <n v="66"/>
    <s v="Male"/>
    <x v="0"/>
    <x v="1"/>
    <n v="34436"/>
    <n v="750"/>
    <n v="40591"/>
    <x v="3"/>
    <x v="0"/>
    <n v="0"/>
    <s v="Good"/>
    <n v="12093.247878572969"/>
    <n v="0.35118038908621702"/>
    <n v="0.96707407142686963"/>
    <n v="41973"/>
    <n v="1"/>
    <s v="Rivasland"/>
    <s v="SC"/>
    <s v="Western Sahara"/>
    <n v="0"/>
    <n v="0"/>
    <x v="2"/>
    <x v="0"/>
    <n v="0.63456440232209432"/>
    <s v="Review"/>
  </r>
  <r>
    <n v="2230"/>
    <n v="35"/>
    <s v="Male"/>
    <x v="0"/>
    <x v="1"/>
    <n v="27928"/>
    <n v="0"/>
    <n v="32789"/>
    <x v="3"/>
    <x v="0"/>
    <n v="12"/>
    <s v="Fair"/>
    <n v="4009.5848070924953"/>
    <n v="0.143568633883289"/>
    <n v="0.37403892222399671"/>
    <n v="87662"/>
    <n v="0"/>
    <s v="New Amandachester"/>
    <s v="CO"/>
    <s v="Burundi"/>
    <n v="3"/>
    <n v="2"/>
    <x v="2"/>
    <x v="0"/>
    <n v="0.38212162539021394"/>
    <s v="Reject"/>
  </r>
  <r>
    <n v="2231"/>
    <n v="22"/>
    <s v="Non-binary"/>
    <x v="1"/>
    <x v="3"/>
    <n v="20903"/>
    <n v="634"/>
    <n v="13095"/>
    <x v="1"/>
    <x v="0"/>
    <n v="13"/>
    <s v="Poor"/>
    <n v="3654.9383879943043"/>
    <n v="0.174852336410769"/>
    <n v="6.2911361998558735E-2"/>
    <n v="208150"/>
    <n v="3"/>
    <s v="Andrewsside"/>
    <s v="SC"/>
    <s v="Mauritania"/>
    <n v="0"/>
    <n v="0"/>
    <x v="0"/>
    <x v="2"/>
    <n v="0.81673980445483529"/>
    <s v="Approve"/>
  </r>
  <r>
    <n v="2232"/>
    <n v="47"/>
    <s v="Non-binary"/>
    <x v="1"/>
    <x v="2"/>
    <n v="67606"/>
    <n v="734"/>
    <n v="42164"/>
    <x v="0"/>
    <x v="1"/>
    <n v="12"/>
    <s v="Fair"/>
    <n v="21273.066561883821"/>
    <n v="0.31466240513983701"/>
    <n v="1.5874999999999999"/>
    <n v="26560"/>
    <n v="0"/>
    <s v="Port Maria"/>
    <s v="OH"/>
    <s v="Austria"/>
    <n v="1"/>
    <n v="2"/>
    <x v="0"/>
    <x v="0"/>
    <n v="0.41432350068027118"/>
    <s v="Reject"/>
  </r>
  <r>
    <n v="2233"/>
    <n v="35"/>
    <s v="Female"/>
    <x v="2"/>
    <x v="0"/>
    <n v="95121"/>
    <n v="744"/>
    <n v="46562"/>
    <x v="3"/>
    <x v="2"/>
    <n v="3"/>
    <s v="Poor"/>
    <n v="46097.11875546704"/>
    <n v="0.48461558179021502"/>
    <n v="1.2578205197471501"/>
    <n v="37018"/>
    <n v="1"/>
    <s v="Port Juan"/>
    <s v="NC"/>
    <s v="Netherlands"/>
    <n v="0"/>
    <n v="0"/>
    <x v="2"/>
    <x v="0"/>
    <n v="0.53371788818017207"/>
    <s v="Reject"/>
  </r>
  <r>
    <n v="2234"/>
    <n v="45"/>
    <s v="Non-binary"/>
    <x v="2"/>
    <x v="1"/>
    <n v="57550"/>
    <n v="601"/>
    <n v="0"/>
    <x v="0"/>
    <x v="0"/>
    <n v="1"/>
    <s v="Fair"/>
    <n v="32666.95276903718"/>
    <n v="0.56762732874087196"/>
    <e v="#DIV/0!"/>
    <n v="0"/>
    <n v="4"/>
    <s v="East Danaton"/>
    <s v="AK"/>
    <s v="Spain"/>
    <n v="4"/>
    <n v="1"/>
    <x v="0"/>
    <x v="1"/>
    <e v="#DIV/0!"/>
    <e v="#DIV/0!"/>
  </r>
  <r>
    <n v="2235"/>
    <n v="32"/>
    <s v="Male"/>
    <x v="3"/>
    <x v="0"/>
    <n v="32454"/>
    <n v="0"/>
    <n v="19836"/>
    <x v="2"/>
    <x v="0"/>
    <n v="10"/>
    <s v="Fair"/>
    <n v="16324.361282699227"/>
    <n v="0.50299997789792406"/>
    <n v="0.14176571065101021"/>
    <n v="139921"/>
    <n v="1"/>
    <s v="East Stevenhaven"/>
    <s v="NY"/>
    <s v="Macao"/>
    <n v="2"/>
    <n v="0"/>
    <x v="0"/>
    <x v="2"/>
    <n v="0.32074686450042078"/>
    <s v="Reject"/>
  </r>
  <r>
    <n v="2236"/>
    <n v="62"/>
    <s v="Male"/>
    <x v="1"/>
    <x v="1"/>
    <n v="103817"/>
    <n v="780"/>
    <n v="0"/>
    <x v="0"/>
    <x v="0"/>
    <n v="4"/>
    <s v="Poor"/>
    <n v="18630.838143462286"/>
    <n v="0.179458452309952"/>
    <n v="0"/>
    <n v="103972"/>
    <n v="1"/>
    <s v="Johnberg"/>
    <s v="AZ"/>
    <s v="Monaco"/>
    <n v="3"/>
    <n v="0"/>
    <x v="0"/>
    <x v="0"/>
    <n v="0.79282913097368102"/>
    <s v="Approve"/>
  </r>
  <r>
    <n v="2237"/>
    <n v="38"/>
    <s v="Non-binary"/>
    <x v="1"/>
    <x v="3"/>
    <n v="55344"/>
    <n v="720"/>
    <n v="37239"/>
    <x v="0"/>
    <x v="1"/>
    <n v="3"/>
    <s v="Good"/>
    <n v="12723.932634439265"/>
    <n v="0.229906270497963"/>
    <n v="0.22599497505734989"/>
    <n v="164778"/>
    <n v="3"/>
    <s v="Boothchester"/>
    <s v="CA"/>
    <s v="Canada"/>
    <n v="0"/>
    <n v="2"/>
    <x v="1"/>
    <x v="3"/>
    <n v="0.80582912383914118"/>
    <s v="Approve"/>
  </r>
  <r>
    <n v="2238"/>
    <n v="45"/>
    <s v="Male"/>
    <x v="0"/>
    <x v="0"/>
    <n v="0"/>
    <n v="788"/>
    <n v="0"/>
    <x v="3"/>
    <x v="2"/>
    <n v="11"/>
    <s v="Good"/>
    <n v="0"/>
    <n v="0.18787486831956399"/>
    <n v="0"/>
    <n v="79361"/>
    <n v="3"/>
    <s v="East Shaneport"/>
    <s v="CO"/>
    <s v="Barbados"/>
    <n v="0"/>
    <n v="1"/>
    <x v="0"/>
    <x v="0"/>
    <n v="0.89385976172635295"/>
    <s v="Approve"/>
  </r>
  <r>
    <n v="2239"/>
    <n v="67"/>
    <s v="Male"/>
    <x v="3"/>
    <x v="2"/>
    <n v="23709"/>
    <n v="718"/>
    <n v="0"/>
    <x v="0"/>
    <x v="2"/>
    <n v="14"/>
    <s v="Fair"/>
    <n v="10126.615312810607"/>
    <n v="0.42712114862755102"/>
    <n v="0"/>
    <n v="124382"/>
    <n v="4"/>
    <s v="East Chloe"/>
    <s v="LA"/>
    <s v="Solomon Islands"/>
    <n v="2"/>
    <n v="0"/>
    <x v="2"/>
    <x v="0"/>
    <n v="0.69097476652284584"/>
    <s v="Review"/>
  </r>
  <r>
    <n v="2240"/>
    <n v="61"/>
    <s v="Non-binary"/>
    <x v="2"/>
    <x v="2"/>
    <n v="76087"/>
    <n v="0"/>
    <n v="0"/>
    <x v="3"/>
    <x v="0"/>
    <n v="10"/>
    <s v="Good"/>
    <n v="36068.55500788668"/>
    <n v="0.47404359493588499"/>
    <n v="0"/>
    <n v="218323"/>
    <n v="0"/>
    <s v="West Ericaside"/>
    <s v="CO"/>
    <s v="Bermuda"/>
    <n v="3"/>
    <n v="2"/>
    <x v="0"/>
    <x v="0"/>
    <n v="0.35778692151923452"/>
    <s v="Reject"/>
  </r>
  <r>
    <n v="2241"/>
    <n v="66"/>
    <s v="Male"/>
    <x v="0"/>
    <x v="2"/>
    <n v="23436"/>
    <n v="789"/>
    <n v="31576"/>
    <x v="2"/>
    <x v="0"/>
    <n v="6"/>
    <s v="Excellent"/>
    <n v="11602.074053667053"/>
    <n v="0.49505350971441597"/>
    <n v="0.15919896341186732"/>
    <n v="198343"/>
    <n v="4"/>
    <s v="Martinton"/>
    <s v="IA"/>
    <s v="Congo"/>
    <n v="0"/>
    <n v="0"/>
    <x v="0"/>
    <x v="0"/>
    <n v="0.7703108210699684"/>
    <s v="Approve"/>
  </r>
  <r>
    <n v="2242"/>
    <n v="33"/>
    <s v="Non-binary"/>
    <x v="3"/>
    <x v="3"/>
    <n v="98267"/>
    <n v="613"/>
    <n v="30577"/>
    <x v="2"/>
    <x v="1"/>
    <n v="14"/>
    <s v="Poor"/>
    <n v="18503.578637285915"/>
    <n v="0.1882990081847"/>
    <n v="0.2138909874366938"/>
    <n v="142956"/>
    <n v="0"/>
    <s v="Jenniferton"/>
    <s v="TN"/>
    <s v="Uruguay"/>
    <n v="3"/>
    <n v="0"/>
    <x v="1"/>
    <x v="0"/>
    <n v="0.67317654450169573"/>
    <s v="Review"/>
  </r>
  <r>
    <n v="2243"/>
    <n v="20"/>
    <s v="Non-binary"/>
    <x v="0"/>
    <x v="2"/>
    <n v="30472"/>
    <n v="643"/>
    <n v="9962"/>
    <x v="1"/>
    <x v="0"/>
    <n v="2"/>
    <s v="Good"/>
    <n v="16711.449595275506"/>
    <n v="0.54841984757401896"/>
    <n v="4.6890371046772697E-2"/>
    <n v="212453"/>
    <n v="0"/>
    <s v="Williamstown"/>
    <s v="MN"/>
    <s v="Bulgaria"/>
    <n v="1"/>
    <n v="0"/>
    <x v="1"/>
    <x v="2"/>
    <n v="0.61187374929621763"/>
    <s v="Review"/>
  </r>
  <r>
    <n v="2244"/>
    <n v="41"/>
    <s v="Male"/>
    <x v="0"/>
    <x v="2"/>
    <n v="0"/>
    <n v="0"/>
    <n v="13321"/>
    <x v="0"/>
    <x v="1"/>
    <n v="8"/>
    <s v="Good"/>
    <n v="0"/>
    <n v="0.57380270002734202"/>
    <n v="9.2881048668247104E-2"/>
    <n v="143420"/>
    <n v="2"/>
    <s v="Port Sherry"/>
    <s v="DE"/>
    <s v="Cuba"/>
    <n v="2"/>
    <n v="1"/>
    <x v="0"/>
    <x v="0"/>
    <n v="0.30928298025814793"/>
    <s v="Reject"/>
  </r>
  <r>
    <n v="2245"/>
    <n v="65"/>
    <s v="Non-binary"/>
    <x v="3"/>
    <x v="0"/>
    <n v="24052"/>
    <n v="724"/>
    <n v="35588"/>
    <x v="0"/>
    <x v="0"/>
    <n v="12"/>
    <s v="Poor"/>
    <n v="8386.203426025213"/>
    <n v="0.34866969175225399"/>
    <n v="0.25109715656530024"/>
    <n v="141730"/>
    <n v="2"/>
    <s v="North Tyler"/>
    <s v="SC"/>
    <s v="Ethiopia"/>
    <n v="3"/>
    <n v="1"/>
    <x v="1"/>
    <x v="0"/>
    <n v="0.66695743893904158"/>
    <s v="Review"/>
  </r>
  <r>
    <n v="2246"/>
    <n v="21"/>
    <s v="Male"/>
    <x v="3"/>
    <x v="2"/>
    <n v="73833"/>
    <n v="0"/>
    <n v="21892"/>
    <x v="3"/>
    <x v="1"/>
    <n v="0"/>
    <s v="Good"/>
    <n v="17978.397421079113"/>
    <n v="0.24350083866399999"/>
    <e v="#DIV/0!"/>
    <n v="0"/>
    <n v="0"/>
    <s v="Jonesland"/>
    <s v="NC"/>
    <s v="Rwanda"/>
    <n v="0"/>
    <n v="0"/>
    <x v="1"/>
    <x v="1"/>
    <e v="#DIV/0!"/>
    <e v="#DIV/0!"/>
  </r>
  <r>
    <n v="2247"/>
    <n v="34"/>
    <s v="Female"/>
    <x v="0"/>
    <x v="0"/>
    <n v="107051"/>
    <n v="0"/>
    <n v="0"/>
    <x v="2"/>
    <x v="1"/>
    <n v="19"/>
    <s v="Fair"/>
    <n v="14998.938910527328"/>
    <n v="0.14011021765819401"/>
    <e v="#DIV/0!"/>
    <n v="0"/>
    <n v="4"/>
    <s v="Cruzshire"/>
    <s v="HI"/>
    <s v="Portugal"/>
    <n v="2"/>
    <n v="2"/>
    <x v="1"/>
    <x v="1"/>
    <e v="#DIV/0!"/>
    <e v="#DIV/0!"/>
  </r>
  <r>
    <n v="2248"/>
    <n v="21"/>
    <s v="Male"/>
    <x v="1"/>
    <x v="0"/>
    <n v="89806"/>
    <n v="622"/>
    <n v="5992"/>
    <x v="1"/>
    <x v="2"/>
    <n v="16"/>
    <s v="Excellent"/>
    <n v="34650.508357032384"/>
    <n v="0.38583734223807298"/>
    <n v="7.7991383461973998E-2"/>
    <n v="76829"/>
    <n v="0"/>
    <s v="Stewarthaven"/>
    <s v="TN"/>
    <s v="Monaco"/>
    <n v="3"/>
    <n v="0"/>
    <x v="0"/>
    <x v="0"/>
    <n v="0.64509496508062769"/>
    <s v="Review"/>
  </r>
  <r>
    <n v="2249"/>
    <n v="60"/>
    <s v="Male"/>
    <x v="2"/>
    <x v="1"/>
    <n v="113928"/>
    <n v="603"/>
    <n v="44306"/>
    <x v="0"/>
    <x v="0"/>
    <n v="3"/>
    <s v="Excellent"/>
    <n v="42311.87001776597"/>
    <n v="0.37139131747916199"/>
    <e v="#DIV/0!"/>
    <n v="0"/>
    <n v="4"/>
    <s v="Lisachester"/>
    <s v="MI"/>
    <s v="Hong Kong"/>
    <n v="3"/>
    <n v="0"/>
    <x v="1"/>
    <x v="1"/>
    <e v="#DIV/0!"/>
    <e v="#DIV/0!"/>
  </r>
  <r>
    <n v="2250"/>
    <n v="46"/>
    <s v="Female"/>
    <x v="1"/>
    <x v="2"/>
    <n v="94283"/>
    <n v="645"/>
    <n v="39934"/>
    <x v="1"/>
    <x v="1"/>
    <n v="14"/>
    <s v="Good"/>
    <n v="44470.815360770139"/>
    <n v="0.47167374140375401"/>
    <n v="0.1577465011277765"/>
    <n v="253153"/>
    <n v="0"/>
    <s v="Turnerchester"/>
    <s v="CO"/>
    <s v="Armenia"/>
    <n v="0"/>
    <n v="0"/>
    <x v="0"/>
    <x v="2"/>
    <n v="0.71361524401998522"/>
    <s v="Approve"/>
  </r>
  <r>
    <n v="2251"/>
    <n v="32"/>
    <s v="Male"/>
    <x v="2"/>
    <x v="3"/>
    <n v="42444"/>
    <n v="693"/>
    <n v="17980"/>
    <x v="0"/>
    <x v="1"/>
    <n v="10"/>
    <s v="Fair"/>
    <n v="9276.5111105900614"/>
    <n v="0.21855883306450999"/>
    <n v="0.12069625224039901"/>
    <n v="148969"/>
    <n v="3"/>
    <s v="South Victoriaton"/>
    <s v="MH"/>
    <s v="Syrian Arab Republic"/>
    <n v="2"/>
    <n v="1"/>
    <x v="0"/>
    <x v="0"/>
    <n v="0.71829309963256727"/>
    <s v="Approve"/>
  </r>
  <r>
    <n v="2252"/>
    <n v="22"/>
    <s v="Male"/>
    <x v="2"/>
    <x v="2"/>
    <n v="32631"/>
    <n v="782"/>
    <n v="0"/>
    <x v="2"/>
    <x v="0"/>
    <n v="1"/>
    <s v="Poor"/>
    <n v="12605.947173661851"/>
    <n v="0.386318138385641"/>
    <n v="0"/>
    <n v="25904"/>
    <n v="2"/>
    <s v="North Dan"/>
    <s v="CT"/>
    <s v="Western Sahara"/>
    <n v="2"/>
    <n v="2"/>
    <x v="1"/>
    <x v="0"/>
    <n v="0.73166011403986331"/>
    <s v="Approve"/>
  </r>
  <r>
    <n v="2253"/>
    <n v="21"/>
    <s v="Male"/>
    <x v="0"/>
    <x v="2"/>
    <n v="47284"/>
    <n v="745"/>
    <n v="35366"/>
    <x v="1"/>
    <x v="0"/>
    <n v="18"/>
    <s v="Poor"/>
    <n v="5511.9663279179067"/>
    <n v="0.116571489889136"/>
    <n v="0.13437083249429135"/>
    <n v="263197"/>
    <n v="4"/>
    <s v="Rileyshire"/>
    <s v="GA"/>
    <s v="Germany"/>
    <n v="0"/>
    <n v="2"/>
    <x v="1"/>
    <x v="3"/>
    <n v="0.86926549764551209"/>
    <s v="Approve"/>
  </r>
  <r>
    <n v="2254"/>
    <n v="69"/>
    <s v="Female"/>
    <x v="2"/>
    <x v="0"/>
    <n v="80282"/>
    <n v="755"/>
    <n v="0"/>
    <x v="3"/>
    <x v="2"/>
    <n v="12"/>
    <s v="Excellent"/>
    <n v="39894.595342292443"/>
    <n v="0.49693076084667098"/>
    <n v="0"/>
    <n v="251415"/>
    <n v="1"/>
    <s v="South Elizabethfurt"/>
    <s v="OR"/>
    <s v="Saint Helena"/>
    <n v="3"/>
    <n v="2"/>
    <x v="0"/>
    <x v="0"/>
    <n v="0.68647632730155439"/>
    <s v="Review"/>
  </r>
  <r>
    <n v="2255"/>
    <n v="33"/>
    <s v="Non-binary"/>
    <x v="0"/>
    <x v="0"/>
    <n v="67951"/>
    <n v="666"/>
    <n v="41258"/>
    <x v="3"/>
    <x v="2"/>
    <n v="0"/>
    <s v="Fair"/>
    <n v="32563.309242686242"/>
    <n v="0.479217513247579"/>
    <n v="0.71035278318210771"/>
    <n v="58081"/>
    <n v="2"/>
    <s v="Morrisview"/>
    <s v="MI"/>
    <s v="Svalbard &amp; Jan Mayen Islands"/>
    <n v="3"/>
    <n v="0"/>
    <x v="0"/>
    <x v="0"/>
    <n v="0.51016418938930475"/>
    <s v="Reject"/>
  </r>
  <r>
    <n v="2256"/>
    <n v="38"/>
    <s v="Non-binary"/>
    <x v="0"/>
    <x v="2"/>
    <n v="0"/>
    <n v="661"/>
    <n v="43434"/>
    <x v="2"/>
    <x v="0"/>
    <n v="9"/>
    <s v="Good"/>
    <n v="0"/>
    <n v="0.46198502165150401"/>
    <n v="0.7375320507378037"/>
    <n v="58891"/>
    <n v="0"/>
    <s v="Michaelville"/>
    <s v="MT"/>
    <s v="Cuba"/>
    <n v="4"/>
    <n v="1"/>
    <x v="1"/>
    <x v="0"/>
    <n v="0.50767586113476582"/>
    <s v="Reject"/>
  </r>
  <r>
    <n v="2257"/>
    <n v="51"/>
    <s v="Female"/>
    <x v="3"/>
    <x v="3"/>
    <n v="47265"/>
    <n v="607"/>
    <n v="49738"/>
    <x v="3"/>
    <x v="2"/>
    <n v="11"/>
    <s v="Poor"/>
    <n v="12399.009735915253"/>
    <n v="0.26232962521771402"/>
    <e v="#DIV/0!"/>
    <n v="0"/>
    <n v="1"/>
    <s v="Lake Dannychester"/>
    <s v="CA"/>
    <s v="New Caledonia"/>
    <n v="2"/>
    <n v="2"/>
    <x v="1"/>
    <x v="1"/>
    <e v="#DIV/0!"/>
    <e v="#DIV/0!"/>
  </r>
  <r>
    <n v="2258"/>
    <n v="21"/>
    <s v="Female"/>
    <x v="2"/>
    <x v="2"/>
    <n v="69277"/>
    <n v="690"/>
    <n v="21619"/>
    <x v="0"/>
    <x v="2"/>
    <n v="4"/>
    <s v="Excellent"/>
    <n v="13279.160249445593"/>
    <n v="0.19168209145092299"/>
    <n v="0.12893933249039768"/>
    <n v="167668"/>
    <n v="0"/>
    <s v="North Amandafurt"/>
    <s v="SD"/>
    <s v="Australia"/>
    <n v="0"/>
    <n v="0"/>
    <x v="0"/>
    <x v="3"/>
    <n v="0.82337417273331026"/>
    <s v="Approve"/>
  </r>
  <r>
    <n v="2259"/>
    <n v="58"/>
    <s v="Female"/>
    <x v="1"/>
    <x v="2"/>
    <n v="97735"/>
    <n v="0"/>
    <n v="0"/>
    <x v="1"/>
    <x v="1"/>
    <n v="16"/>
    <s v="Good"/>
    <n v="24923.380391669863"/>
    <n v="0.255009775327875"/>
    <n v="0"/>
    <n v="211423"/>
    <n v="3"/>
    <s v="North Gregoryberg"/>
    <s v="AZ"/>
    <s v="Mauritania"/>
    <n v="4"/>
    <n v="2"/>
    <x v="2"/>
    <x v="0"/>
    <n v="0.42349706740163751"/>
    <s v="Reject"/>
  </r>
  <r>
    <n v="2260"/>
    <n v="29"/>
    <s v="Non-binary"/>
    <x v="3"/>
    <x v="1"/>
    <n v="96015"/>
    <n v="751"/>
    <n v="25907"/>
    <x v="2"/>
    <x v="1"/>
    <n v="3"/>
    <s v="Poor"/>
    <n v="37669.069641565045"/>
    <n v="0.39232484134317602"/>
    <n v="0.10330362661243694"/>
    <n v="250785"/>
    <n v="0"/>
    <s v="New Xavierview"/>
    <s v="WY"/>
    <s v="South Georgia and the South Sandwich Islands"/>
    <n v="2"/>
    <n v="1"/>
    <x v="1"/>
    <x v="0"/>
    <n v="0.69541960005233761"/>
    <s v="Review"/>
  </r>
  <r>
    <n v="2261"/>
    <n v="42"/>
    <s v="Female"/>
    <x v="0"/>
    <x v="2"/>
    <n v="110341"/>
    <n v="766"/>
    <n v="42946"/>
    <x v="1"/>
    <x v="2"/>
    <n v="16"/>
    <s v="Fair"/>
    <n v="62295.780129579223"/>
    <n v="0.56457509112278503"/>
    <n v="0.62311018252517336"/>
    <n v="68922"/>
    <n v="2"/>
    <s v="North Nicole"/>
    <s v="NE"/>
    <s v="Guernsey"/>
    <n v="3"/>
    <n v="2"/>
    <x v="0"/>
    <x v="0"/>
    <n v="0.54644988060257438"/>
    <s v="Reject"/>
  </r>
  <r>
    <n v="2262"/>
    <n v="20"/>
    <s v="Female"/>
    <x v="3"/>
    <x v="2"/>
    <n v="0"/>
    <n v="758"/>
    <n v="28475"/>
    <x v="3"/>
    <x v="2"/>
    <n v="6"/>
    <s v="Good"/>
    <n v="0"/>
    <n v="0.52925665388741705"/>
    <n v="0.29650339456037317"/>
    <n v="96036"/>
    <n v="0"/>
    <s v="Allenville"/>
    <s v="OR"/>
    <s v="South Africa"/>
    <n v="1"/>
    <n v="1"/>
    <x v="0"/>
    <x v="0"/>
    <n v="0.61881121381058912"/>
    <s v="Review"/>
  </r>
  <r>
    <n v="2263"/>
    <n v="61"/>
    <s v="Male"/>
    <x v="3"/>
    <x v="1"/>
    <n v="0"/>
    <n v="624"/>
    <n v="30281"/>
    <x v="1"/>
    <x v="2"/>
    <n v="6"/>
    <s v="Good"/>
    <n v="0"/>
    <n v="0.34147384682680998"/>
    <n v="0.13347879749625319"/>
    <n v="226860"/>
    <n v="1"/>
    <s v="Kathleenfurt"/>
    <s v="MS"/>
    <s v="Tokelau"/>
    <n v="4"/>
    <n v="0"/>
    <x v="1"/>
    <x v="0"/>
    <n v="0.64819541978603978"/>
    <s v="Review"/>
  </r>
  <r>
    <n v="2264"/>
    <n v="63"/>
    <s v="Male"/>
    <x v="2"/>
    <x v="3"/>
    <n v="0"/>
    <n v="790"/>
    <n v="5595"/>
    <x v="2"/>
    <x v="0"/>
    <n v="5"/>
    <s v="Poor"/>
    <n v="0"/>
    <n v="0.58546783516561895"/>
    <n v="0.1402994057022493"/>
    <n v="39879"/>
    <n v="2"/>
    <s v="Tannermouth"/>
    <s v="NH"/>
    <s v="Suriname"/>
    <n v="0"/>
    <n v="2"/>
    <x v="1"/>
    <x v="0"/>
    <n v="0.74741087942097562"/>
    <s v="Approve"/>
  </r>
  <r>
    <n v="2265"/>
    <n v="47"/>
    <s v="Non-binary"/>
    <x v="1"/>
    <x v="3"/>
    <n v="96935"/>
    <n v="655"/>
    <n v="6559"/>
    <x v="2"/>
    <x v="1"/>
    <n v="4"/>
    <s v="Good"/>
    <n v="49234.814052461421"/>
    <n v="0.50791575852335502"/>
    <n v="3.8282399084817779E-2"/>
    <n v="171332"/>
    <n v="0"/>
    <s v="Scottburgh"/>
    <s v="MP"/>
    <s v="North Macedonia"/>
    <n v="4"/>
    <n v="2"/>
    <x v="1"/>
    <x v="0"/>
    <n v="0.63107990373714107"/>
    <s v="Review"/>
  </r>
  <r>
    <n v="2266"/>
    <n v="69"/>
    <s v="Non-binary"/>
    <x v="3"/>
    <x v="1"/>
    <n v="116159"/>
    <n v="739"/>
    <n v="48639"/>
    <x v="3"/>
    <x v="0"/>
    <n v="4"/>
    <s v="Good"/>
    <n v="37870.254821075323"/>
    <n v="0.32602084058123199"/>
    <n v="0.30153436037320602"/>
    <n v="161305"/>
    <n v="3"/>
    <s v="Davisbury"/>
    <s v="VA"/>
    <s v="Ukraine"/>
    <n v="3"/>
    <n v="1"/>
    <x v="1"/>
    <x v="0"/>
    <n v="0.67033132019543373"/>
    <s v="Review"/>
  </r>
  <r>
    <n v="2267"/>
    <n v="42"/>
    <s v="Male"/>
    <x v="0"/>
    <x v="3"/>
    <n v="0"/>
    <n v="663"/>
    <n v="0"/>
    <x v="3"/>
    <x v="1"/>
    <n v="11"/>
    <s v="Excellent"/>
    <n v="0"/>
    <n v="0.57336038902647202"/>
    <n v="0"/>
    <n v="264487"/>
    <n v="2"/>
    <s v="Brittneyfort"/>
    <s v="NM"/>
    <s v="Tokelau"/>
    <n v="3"/>
    <n v="0"/>
    <x v="1"/>
    <x v="0"/>
    <n v="0.62265854995872516"/>
    <s v="Review"/>
  </r>
  <r>
    <n v="2268"/>
    <n v="43"/>
    <s v="Male"/>
    <x v="3"/>
    <x v="3"/>
    <n v="93598"/>
    <n v="704"/>
    <n v="18222"/>
    <x v="3"/>
    <x v="1"/>
    <n v="1"/>
    <s v="Excellent"/>
    <n v="20441.876740891039"/>
    <n v="0.21840078571006899"/>
    <n v="8.4322463315424881E-2"/>
    <n v="216099"/>
    <n v="3"/>
    <s v="North Michelle"/>
    <s v="VT"/>
    <s v="Mexico"/>
    <n v="1"/>
    <n v="0"/>
    <x v="0"/>
    <x v="3"/>
    <n v="0.73050416051278333"/>
    <s v="Approve"/>
  </r>
  <r>
    <n v="2269"/>
    <n v="33"/>
    <s v="Female"/>
    <x v="0"/>
    <x v="3"/>
    <n v="54558"/>
    <n v="0"/>
    <n v="18683"/>
    <x v="1"/>
    <x v="2"/>
    <n v="2"/>
    <s v="Poor"/>
    <n v="23953.48993554417"/>
    <n v="0.43904633482796601"/>
    <n v="8.1360257454285753E-2"/>
    <n v="229633"/>
    <n v="1"/>
    <s v="Port Lauraville"/>
    <s v="NV"/>
    <s v="Congo"/>
    <n v="3"/>
    <n v="1"/>
    <x v="2"/>
    <x v="0"/>
    <n v="0.35201404806075304"/>
    <s v="Reject"/>
  </r>
  <r>
    <n v="2270"/>
    <n v="69"/>
    <s v="Non-binary"/>
    <x v="0"/>
    <x v="1"/>
    <n v="0"/>
    <n v="0"/>
    <n v="37739"/>
    <x v="3"/>
    <x v="2"/>
    <n v="18"/>
    <s v="Good"/>
    <n v="0"/>
    <n v="0.26593302609907798"/>
    <e v="#DIV/0!"/>
    <n v="0"/>
    <n v="3"/>
    <s v="East Justin"/>
    <s v="IA"/>
    <s v="Central African Republic"/>
    <n v="4"/>
    <n v="2"/>
    <x v="0"/>
    <x v="1"/>
    <e v="#DIV/0!"/>
    <e v="#DIV/0!"/>
  </r>
  <r>
    <n v="2271"/>
    <n v="20"/>
    <s v="Non-binary"/>
    <x v="3"/>
    <x v="2"/>
    <n v="101526"/>
    <n v="614"/>
    <n v="7670"/>
    <x v="1"/>
    <x v="0"/>
    <n v="16"/>
    <s v="Good"/>
    <n v="39924.932722520083"/>
    <n v="0.39324835729291102"/>
    <n v="0.10862330231833567"/>
    <n v="70611"/>
    <n v="0"/>
    <s v="Mckinneyview"/>
    <s v="AL"/>
    <s v="Jamaica"/>
    <n v="0"/>
    <n v="1"/>
    <x v="0"/>
    <x v="2"/>
    <n v="0.73318972123734849"/>
    <s v="Approve"/>
  </r>
  <r>
    <n v="2272"/>
    <n v="64"/>
    <s v="Non-binary"/>
    <x v="3"/>
    <x v="3"/>
    <n v="84636"/>
    <n v="669"/>
    <n v="15013"/>
    <x v="3"/>
    <x v="0"/>
    <n v="12"/>
    <s v="Fair"/>
    <n v="43136.722684525608"/>
    <n v="0.50967345673857001"/>
    <n v="0.21885158675782446"/>
    <n v="68599"/>
    <n v="1"/>
    <s v="North Kimberlyton"/>
    <s v="MN"/>
    <s v="Bosnia and Herzegovina"/>
    <n v="3"/>
    <n v="1"/>
    <x v="1"/>
    <x v="0"/>
    <n v="0.60066097896019754"/>
    <s v="Review"/>
  </r>
  <r>
    <n v="2273"/>
    <n v="57"/>
    <s v="Non-binary"/>
    <x v="1"/>
    <x v="3"/>
    <n v="35954"/>
    <n v="650"/>
    <n v="17671"/>
    <x v="0"/>
    <x v="2"/>
    <n v="16"/>
    <s v="Good"/>
    <n v="3874.9827593583063"/>
    <n v="0.107776123918293"/>
    <n v="0.20935467437534802"/>
    <n v="84407"/>
    <n v="0"/>
    <s v="Michaeltown"/>
    <s v="CT"/>
    <s v="Macao"/>
    <n v="2"/>
    <n v="1"/>
    <x v="0"/>
    <x v="2"/>
    <n v="0.71468511683833136"/>
    <s v="Approve"/>
  </r>
  <r>
    <n v="2274"/>
    <n v="60"/>
    <s v="Female"/>
    <x v="0"/>
    <x v="3"/>
    <n v="103796"/>
    <n v="796"/>
    <n v="31989"/>
    <x v="2"/>
    <x v="0"/>
    <n v="18"/>
    <s v="Fair"/>
    <n v="45624.565737626515"/>
    <n v="0.439559961247317"/>
    <e v="#DIV/0!"/>
    <n v="0"/>
    <n v="2"/>
    <s v="South Markton"/>
    <s v="SD"/>
    <s v="Saint Helena"/>
    <n v="4"/>
    <n v="2"/>
    <x v="0"/>
    <x v="1"/>
    <e v="#DIV/0!"/>
    <e v="#DIV/0!"/>
  </r>
  <r>
    <n v="2275"/>
    <n v="26"/>
    <s v="Male"/>
    <x v="3"/>
    <x v="1"/>
    <n v="73619"/>
    <n v="708"/>
    <n v="0"/>
    <x v="0"/>
    <x v="2"/>
    <n v="1"/>
    <s v="Fair"/>
    <n v="38703.856752211039"/>
    <n v="0.52573190008300896"/>
    <n v="0"/>
    <n v="52323"/>
    <n v="3"/>
    <s v="East Jasmine"/>
    <s v="NV"/>
    <s v="Falkland Islands (Malvinas)"/>
    <n v="1"/>
    <n v="0"/>
    <x v="0"/>
    <x v="0"/>
    <n v="0.65694709664176387"/>
    <s v="Review"/>
  </r>
  <r>
    <n v="2276"/>
    <n v="21"/>
    <s v="Male"/>
    <x v="1"/>
    <x v="0"/>
    <n v="31403"/>
    <n v="692"/>
    <n v="0"/>
    <x v="3"/>
    <x v="0"/>
    <n v="5"/>
    <s v="Excellent"/>
    <n v="6023.9031529844506"/>
    <n v="0.191825722159808"/>
    <e v="#DIV/0!"/>
    <n v="0"/>
    <n v="2"/>
    <s v="Kelleyhaven"/>
    <s v="VA"/>
    <s v="Moldova"/>
    <n v="1"/>
    <n v="0"/>
    <x v="1"/>
    <x v="1"/>
    <e v="#DIV/0!"/>
    <e v="#DIV/0!"/>
  </r>
  <r>
    <n v="2277"/>
    <n v="24"/>
    <s v="Non-binary"/>
    <x v="0"/>
    <x v="3"/>
    <n v="46297"/>
    <n v="628"/>
    <n v="40654"/>
    <x v="3"/>
    <x v="1"/>
    <n v="9"/>
    <s v="Fair"/>
    <n v="11116.580479194068"/>
    <n v="0.240114488610365"/>
    <n v="0.19621319253063568"/>
    <n v="207193"/>
    <n v="1"/>
    <s v="North Anthony"/>
    <s v="IL"/>
    <s v="Armenia"/>
    <n v="0"/>
    <n v="2"/>
    <x v="0"/>
    <x v="2"/>
    <n v="0.76783412602187451"/>
    <s v="Approve"/>
  </r>
  <r>
    <n v="2278"/>
    <n v="61"/>
    <s v="Non-binary"/>
    <x v="2"/>
    <x v="1"/>
    <n v="42706"/>
    <n v="707"/>
    <n v="34319"/>
    <x v="2"/>
    <x v="1"/>
    <n v="13"/>
    <s v="Fair"/>
    <n v="15859.753310687009"/>
    <n v="0.37137061093726897"/>
    <n v="0.13303845900381062"/>
    <n v="257963"/>
    <n v="1"/>
    <s v="New Nicholas"/>
    <s v="SD"/>
    <s v="Estonia"/>
    <n v="0"/>
    <n v="2"/>
    <x v="2"/>
    <x v="3"/>
    <n v="0.77620334714027939"/>
    <s v="Approve"/>
  </r>
  <r>
    <n v="2279"/>
    <n v="64"/>
    <s v="Male"/>
    <x v="0"/>
    <x v="1"/>
    <n v="40881"/>
    <n v="0"/>
    <n v="0"/>
    <x v="3"/>
    <x v="1"/>
    <n v="4"/>
    <s v="Fair"/>
    <n v="17294.109736066606"/>
    <n v="0.42303538895982501"/>
    <e v="#DIV/0!"/>
    <n v="0"/>
    <n v="0"/>
    <s v="Ericstad"/>
    <s v="MH"/>
    <s v="Seychelles"/>
    <n v="0"/>
    <n v="2"/>
    <x v="0"/>
    <x v="1"/>
    <e v="#DIV/0!"/>
    <e v="#DIV/0!"/>
  </r>
  <r>
    <n v="2280"/>
    <n v="36"/>
    <s v="Male"/>
    <x v="3"/>
    <x v="0"/>
    <n v="72077"/>
    <n v="609"/>
    <n v="36093"/>
    <x v="0"/>
    <x v="0"/>
    <n v="12"/>
    <s v="Excellent"/>
    <n v="34319.736009399814"/>
    <n v="0.47615378011570703"/>
    <n v="0.14585682245256712"/>
    <n v="247455"/>
    <n v="3"/>
    <s v="New Anthony"/>
    <s v="WA"/>
    <s v="Tajikistan"/>
    <n v="1"/>
    <n v="1"/>
    <x v="0"/>
    <x v="2"/>
    <n v="0.5986491681414412"/>
    <s v="Reject"/>
  </r>
  <r>
    <n v="2281"/>
    <n v="41"/>
    <s v="Non-binary"/>
    <x v="3"/>
    <x v="3"/>
    <n v="90825"/>
    <n v="793"/>
    <n v="48952"/>
    <x v="3"/>
    <x v="2"/>
    <n v="14"/>
    <s v="Good"/>
    <n v="53167.82410765293"/>
    <n v="0.58538754866669895"/>
    <n v="0.42997303445792234"/>
    <n v="113849"/>
    <n v="0"/>
    <s v="Robynmouth"/>
    <s v="MT"/>
    <s v="Dominica"/>
    <n v="0"/>
    <n v="0"/>
    <x v="1"/>
    <x v="0"/>
    <n v="0.69083357295285031"/>
    <s v="Review"/>
  </r>
  <r>
    <n v="2282"/>
    <n v="68"/>
    <s v="Male"/>
    <x v="3"/>
    <x v="1"/>
    <n v="56258"/>
    <n v="727"/>
    <n v="18854"/>
    <x v="2"/>
    <x v="0"/>
    <n v="12"/>
    <s v="Excellent"/>
    <n v="30728.078663427768"/>
    <n v="0.546199272342205"/>
    <n v="8.8282255987638419E-2"/>
    <n v="213565"/>
    <n v="3"/>
    <s v="Lake Stephenbury"/>
    <s v="AK"/>
    <s v="Mozambique"/>
    <n v="4"/>
    <n v="2"/>
    <x v="1"/>
    <x v="0"/>
    <n v="0.64159487821092198"/>
    <s v="Review"/>
  </r>
  <r>
    <n v="2283"/>
    <n v="37"/>
    <s v="Non-binary"/>
    <x v="2"/>
    <x v="3"/>
    <n v="53971"/>
    <n v="795"/>
    <n v="48546"/>
    <x v="0"/>
    <x v="2"/>
    <n v="4"/>
    <s v="Excellent"/>
    <n v="28424.982129755019"/>
    <n v="0.52667140000657797"/>
    <n v="0.63356955483340516"/>
    <n v="76623"/>
    <n v="0"/>
    <s v="Lake David"/>
    <s v="IL"/>
    <s v="Tunisia"/>
    <n v="3"/>
    <n v="2"/>
    <x v="0"/>
    <x v="0"/>
    <n v="0.56861800236467896"/>
    <s v="Reject"/>
  </r>
  <r>
    <n v="2284"/>
    <n v="33"/>
    <s v="Female"/>
    <x v="1"/>
    <x v="2"/>
    <n v="90560"/>
    <n v="707"/>
    <n v="35219"/>
    <x v="1"/>
    <x v="1"/>
    <n v="1"/>
    <s v="Fair"/>
    <n v="22165.184676133551"/>
    <n v="0.24475689792550301"/>
    <e v="#DIV/0!"/>
    <n v="0"/>
    <n v="1"/>
    <s v="North Colinland"/>
    <s v="WY"/>
    <s v="Kazakhstan"/>
    <n v="3"/>
    <n v="0"/>
    <x v="0"/>
    <x v="1"/>
    <e v="#DIV/0!"/>
    <e v="#DIV/0!"/>
  </r>
  <r>
    <n v="2285"/>
    <n v="23"/>
    <s v="Female"/>
    <x v="2"/>
    <x v="3"/>
    <n v="43914"/>
    <n v="647"/>
    <n v="22874"/>
    <x v="3"/>
    <x v="2"/>
    <n v="10"/>
    <s v="Excellent"/>
    <n v="10786.327392964804"/>
    <n v="0.24562388743828401"/>
    <n v="0.36725912367740798"/>
    <n v="62283"/>
    <n v="0"/>
    <s v="Clarkmouth"/>
    <s v="GU"/>
    <s v="Andorra"/>
    <n v="3"/>
    <n v="1"/>
    <x v="0"/>
    <x v="0"/>
    <n v="0.64041656458858875"/>
    <s v="Review"/>
  </r>
  <r>
    <n v="2286"/>
    <n v="21"/>
    <s v="Female"/>
    <x v="3"/>
    <x v="0"/>
    <n v="0"/>
    <n v="626"/>
    <n v="36371"/>
    <x v="2"/>
    <x v="1"/>
    <n v="17"/>
    <s v="Excellent"/>
    <n v="0"/>
    <n v="0.38962495997022401"/>
    <n v="1.3246530939286885"/>
    <n v="27457"/>
    <n v="1"/>
    <s v="Kylestad"/>
    <s v="WV"/>
    <s v="Korea"/>
    <n v="2"/>
    <n v="0"/>
    <x v="2"/>
    <x v="0"/>
    <n v="0.39640411544541737"/>
    <s v="Reject"/>
  </r>
  <r>
    <n v="2287"/>
    <n v="31"/>
    <s v="Male"/>
    <x v="2"/>
    <x v="3"/>
    <n v="113316"/>
    <n v="691"/>
    <n v="23707"/>
    <x v="2"/>
    <x v="2"/>
    <n v="0"/>
    <s v="Fair"/>
    <n v="56970.970485086305"/>
    <n v="0.50276192669249098"/>
    <n v="0.40479117576751017"/>
    <n v="58566"/>
    <n v="1"/>
    <s v="Lake Michaelland"/>
    <s v="WI"/>
    <s v="Libyan Arab Jamahiriya"/>
    <n v="2"/>
    <n v="2"/>
    <x v="0"/>
    <x v="0"/>
    <n v="0.57532429794986173"/>
    <s v="Reject"/>
  </r>
  <r>
    <n v="2288"/>
    <n v="62"/>
    <s v="Male"/>
    <x v="0"/>
    <x v="3"/>
    <n v="105421"/>
    <n v="0"/>
    <n v="28425"/>
    <x v="1"/>
    <x v="0"/>
    <n v="14"/>
    <s v="Fair"/>
    <n v="46312.465503469975"/>
    <n v="0.43930967742167099"/>
    <n v="0.14591589495082236"/>
    <n v="194804"/>
    <n v="1"/>
    <s v="Lake Charlesburgh"/>
    <s v="PW"/>
    <s v="Faroe Islands"/>
    <n v="4"/>
    <n v="1"/>
    <x v="0"/>
    <x v="0"/>
    <n v="0.33902391778333424"/>
    <s v="Reject"/>
  </r>
  <r>
    <n v="2289"/>
    <n v="35"/>
    <s v="Male"/>
    <x v="0"/>
    <x v="3"/>
    <n v="76271"/>
    <n v="682"/>
    <n v="0"/>
    <x v="0"/>
    <x v="0"/>
    <n v="3"/>
    <s v="Poor"/>
    <n v="14670.091968860113"/>
    <n v="0.192341675982485"/>
    <n v="0"/>
    <n v="197828"/>
    <n v="1"/>
    <s v="Lake Juliefort"/>
    <s v="MS"/>
    <s v="Liberia"/>
    <n v="0"/>
    <n v="0"/>
    <x v="0"/>
    <x v="0"/>
    <n v="0.84540860831636555"/>
    <s v="Approve"/>
  </r>
  <r>
    <n v="2290"/>
    <n v="42"/>
    <s v="Female"/>
    <x v="2"/>
    <x v="2"/>
    <n v="54551"/>
    <n v="602"/>
    <n v="44305"/>
    <x v="1"/>
    <x v="0"/>
    <n v="18"/>
    <s v="Fair"/>
    <n v="29249.768314343208"/>
    <n v="0.53619123965359405"/>
    <n v="0.27279052298447176"/>
    <n v="162414"/>
    <n v="2"/>
    <s v="Port Donaldhaven"/>
    <s v="MT"/>
    <s v="Tunisia"/>
    <n v="2"/>
    <n v="1"/>
    <x v="1"/>
    <x v="2"/>
    <n v="0.552140079062583"/>
    <s v="Reject"/>
  </r>
  <r>
    <n v="2291"/>
    <n v="50"/>
    <s v="Male"/>
    <x v="0"/>
    <x v="2"/>
    <n v="33646"/>
    <n v="0"/>
    <n v="0"/>
    <x v="0"/>
    <x v="0"/>
    <n v="2"/>
    <s v="Poor"/>
    <n v="9489.9265538677755"/>
    <n v="0.28205214747273899"/>
    <n v="0"/>
    <n v="109006"/>
    <n v="0"/>
    <s v="Tiffanyville"/>
    <s v="VA"/>
    <s v="Djibouti"/>
    <n v="0"/>
    <n v="2"/>
    <x v="1"/>
    <x v="0"/>
    <n v="0.51538435575817831"/>
    <s v="Reject"/>
  </r>
  <r>
    <n v="2292"/>
    <n v="42"/>
    <s v="Non-binary"/>
    <x v="3"/>
    <x v="2"/>
    <n v="24353"/>
    <n v="685"/>
    <n v="33337"/>
    <x v="1"/>
    <x v="2"/>
    <n v="12"/>
    <s v="Good"/>
    <n v="8828.0095538194455"/>
    <n v="0.36250193215700099"/>
    <n v="0.30587771130766689"/>
    <n v="108988"/>
    <n v="0"/>
    <s v="Racheltown"/>
    <s v="LA"/>
    <s v="Guatemala"/>
    <n v="3"/>
    <n v="2"/>
    <x v="0"/>
    <x v="0"/>
    <n v="0.63451832253581075"/>
    <s v="Review"/>
  </r>
  <r>
    <n v="2293"/>
    <n v="47"/>
    <s v="Non-binary"/>
    <x v="0"/>
    <x v="1"/>
    <n v="93271"/>
    <n v="647"/>
    <n v="32917"/>
    <x v="1"/>
    <x v="0"/>
    <n v="13"/>
    <s v="Excellent"/>
    <n v="24640.767394744387"/>
    <n v="0.26418465969855998"/>
    <n v="0.34715982197473055"/>
    <n v="94818"/>
    <n v="0"/>
    <s v="South Brianbury"/>
    <s v="DC"/>
    <s v="Cote d'Ivoire"/>
    <n v="2"/>
    <n v="1"/>
    <x v="0"/>
    <x v="2"/>
    <n v="0.63886819325104149"/>
    <s v="Review"/>
  </r>
  <r>
    <n v="2294"/>
    <n v="60"/>
    <s v="Male"/>
    <x v="3"/>
    <x v="2"/>
    <n v="0"/>
    <n v="753"/>
    <n v="15183"/>
    <x v="3"/>
    <x v="1"/>
    <n v="6"/>
    <s v="Fair"/>
    <n v="0"/>
    <n v="0.49239042894945401"/>
    <n v="7.1383906532828695E-2"/>
    <n v="212695"/>
    <n v="4"/>
    <s v="East Laura"/>
    <s v="CT"/>
    <s v="Ireland"/>
    <n v="0"/>
    <n v="2"/>
    <x v="1"/>
    <x v="0"/>
    <n v="0.77267275667526469"/>
    <s v="Approve"/>
  </r>
  <r>
    <n v="2295"/>
    <n v="65"/>
    <s v="Female"/>
    <x v="3"/>
    <x v="0"/>
    <n v="114627"/>
    <n v="622"/>
    <n v="33889"/>
    <x v="2"/>
    <x v="0"/>
    <n v="6"/>
    <s v="Poor"/>
    <n v="55207.321013062705"/>
    <n v="0.481625803807678"/>
    <n v="0.89118258079785417"/>
    <n v="38027"/>
    <n v="1"/>
    <s v="Port Theresa"/>
    <s v="TN"/>
    <s v="Kenya"/>
    <n v="0"/>
    <n v="0"/>
    <x v="0"/>
    <x v="2"/>
    <n v="0.55372018714257021"/>
    <s v="Reject"/>
  </r>
  <r>
    <n v="2296"/>
    <n v="21"/>
    <s v="Male"/>
    <x v="0"/>
    <x v="3"/>
    <n v="40426"/>
    <n v="718"/>
    <n v="0"/>
    <x v="1"/>
    <x v="0"/>
    <n v="14"/>
    <s v="Excellent"/>
    <n v="21344.305583138539"/>
    <n v="0.52798460355064902"/>
    <n v="0"/>
    <n v="33474"/>
    <n v="1"/>
    <s v="Mooreport"/>
    <s v="VT"/>
    <s v="Solomon Islands"/>
    <n v="4"/>
    <n v="1"/>
    <x v="0"/>
    <x v="0"/>
    <n v="0.66071573004591633"/>
    <s v="Review"/>
  </r>
  <r>
    <n v="2297"/>
    <n v="27"/>
    <s v="Male"/>
    <x v="0"/>
    <x v="3"/>
    <n v="45257"/>
    <n v="672"/>
    <n v="42459"/>
    <x v="0"/>
    <x v="1"/>
    <n v="18"/>
    <s v="Excellent"/>
    <n v="16580.661556988616"/>
    <n v="0.36636678429830999"/>
    <n v="0.42194860175302606"/>
    <n v="100626"/>
    <n v="4"/>
    <s v="West Michael"/>
    <s v="RI"/>
    <s v="Lao People's Democratic Republic"/>
    <n v="0"/>
    <n v="1"/>
    <x v="1"/>
    <x v="3"/>
    <n v="0.70436691102656845"/>
    <s v="Approve"/>
  </r>
  <r>
    <n v="2298"/>
    <n v="21"/>
    <s v="Non-binary"/>
    <x v="1"/>
    <x v="0"/>
    <n v="98824"/>
    <n v="721"/>
    <n v="19202"/>
    <x v="0"/>
    <x v="0"/>
    <n v="12"/>
    <s v="Fair"/>
    <n v="11494.945120842298"/>
    <n v="0.116317343164032"/>
    <n v="0.37263006733810716"/>
    <n v="51531"/>
    <n v="3"/>
    <s v="Martinezland"/>
    <s v="DC"/>
    <s v="Brazil"/>
    <n v="0"/>
    <n v="0"/>
    <x v="0"/>
    <x v="3"/>
    <n v="0.8110232280276134"/>
    <s v="Approve"/>
  </r>
  <r>
    <n v="2299"/>
    <n v="56"/>
    <s v="Male"/>
    <x v="1"/>
    <x v="1"/>
    <n v="115864"/>
    <n v="675"/>
    <n v="13846"/>
    <x v="0"/>
    <x v="0"/>
    <n v="8"/>
    <s v="Excellent"/>
    <n v="38427.366512741188"/>
    <n v="0.331659242842826"/>
    <n v="7.8440036936952243E-2"/>
    <n v="176517"/>
    <n v="4"/>
    <s v="New Cynthiahaven"/>
    <s v="WV"/>
    <s v="Wallis and Futuna"/>
    <n v="2"/>
    <n v="2"/>
    <x v="0"/>
    <x v="0"/>
    <n v="0.68481421975976176"/>
    <s v="Review"/>
  </r>
  <r>
    <n v="2300"/>
    <n v="63"/>
    <s v="Male"/>
    <x v="3"/>
    <x v="2"/>
    <n v="68166"/>
    <n v="736"/>
    <n v="37407"/>
    <x v="2"/>
    <x v="0"/>
    <n v="18"/>
    <s v="Good"/>
    <n v="21401.996721968506"/>
    <n v="0.31396879268210698"/>
    <n v="0.21191366417403126"/>
    <n v="176520"/>
    <n v="0"/>
    <s v="West Jessica"/>
    <s v="MA"/>
    <s v="Guyana"/>
    <n v="3"/>
    <n v="0"/>
    <x v="1"/>
    <x v="0"/>
    <n v="0.69053774047167282"/>
    <s v="Review"/>
  </r>
  <r>
    <n v="2301"/>
    <n v="41"/>
    <s v="Female"/>
    <x v="1"/>
    <x v="1"/>
    <n v="77999"/>
    <n v="652"/>
    <n v="44616"/>
    <x v="0"/>
    <x v="0"/>
    <n v="0"/>
    <s v="Poor"/>
    <n v="38435.615483106281"/>
    <n v="0.49277061863749899"/>
    <n v="0.97306492770059538"/>
    <n v="45851"/>
    <n v="2"/>
    <s v="East Michael"/>
    <s v="NY"/>
    <s v="Kyrgyz Republic"/>
    <n v="0"/>
    <n v="2"/>
    <x v="1"/>
    <x v="2"/>
    <n v="0.54733360664640907"/>
    <s v="Reject"/>
  </r>
  <r>
    <n v="2302"/>
    <n v="51"/>
    <s v="Non-binary"/>
    <x v="1"/>
    <x v="0"/>
    <n v="34372"/>
    <n v="0"/>
    <n v="36849"/>
    <x v="3"/>
    <x v="0"/>
    <n v="8"/>
    <s v="Poor"/>
    <n v="9935.9889589455088"/>
    <n v="0.28907217965045701"/>
    <n v="0.65426750235258602"/>
    <n v="56321"/>
    <n v="2"/>
    <s v="Jasminchester"/>
    <s v="NE"/>
    <s v="Bhutan"/>
    <n v="0"/>
    <n v="2"/>
    <x v="0"/>
    <x v="2"/>
    <n v="0.38242484563434576"/>
    <s v="Reject"/>
  </r>
  <r>
    <n v="2303"/>
    <n v="40"/>
    <s v="Female"/>
    <x v="2"/>
    <x v="1"/>
    <n v="34823"/>
    <n v="606"/>
    <n v="0"/>
    <x v="3"/>
    <x v="2"/>
    <n v="11"/>
    <s v="Good"/>
    <n v="13434.955730818869"/>
    <n v="0.38580695892998501"/>
    <n v="0"/>
    <n v="115007"/>
    <n v="0"/>
    <s v="Williamland"/>
    <s v="MS"/>
    <s v="Burundi"/>
    <n v="3"/>
    <n v="0"/>
    <x v="0"/>
    <x v="0"/>
    <n v="0.65359124565433779"/>
    <s v="Review"/>
  </r>
  <r>
    <n v="2304"/>
    <n v="65"/>
    <s v="Female"/>
    <x v="3"/>
    <x v="3"/>
    <n v="33750"/>
    <n v="786"/>
    <n v="41242"/>
    <x v="2"/>
    <x v="1"/>
    <n v="18"/>
    <s v="Good"/>
    <n v="19121.655324879339"/>
    <n v="0.56656756518161"/>
    <n v="0.5410844780309888"/>
    <n v="76221"/>
    <n v="1"/>
    <s v="Cheyennechester"/>
    <s v="NC"/>
    <s v="Guyana"/>
    <n v="0"/>
    <n v="2"/>
    <x v="1"/>
    <x v="0"/>
    <n v="0.67114616817265249"/>
    <s v="Review"/>
  </r>
  <r>
    <n v="2305"/>
    <n v="53"/>
    <s v="Female"/>
    <x v="1"/>
    <x v="3"/>
    <n v="35636"/>
    <n v="0"/>
    <n v="25199"/>
    <x v="2"/>
    <x v="1"/>
    <n v="0"/>
    <s v="Fair"/>
    <n v="18212.488567536806"/>
    <n v="0.51106994521093296"/>
    <n v="0.58488069817101473"/>
    <n v="43084"/>
    <n v="3"/>
    <s v="Port Nathanfurt"/>
    <s v="MN"/>
    <s v="San Marino"/>
    <n v="0"/>
    <n v="2"/>
    <x v="0"/>
    <x v="2"/>
    <n v="0.3297028768025172"/>
    <s v="Reject"/>
  </r>
  <r>
    <n v="2306"/>
    <n v="21"/>
    <s v="Female"/>
    <x v="3"/>
    <x v="1"/>
    <n v="103378"/>
    <n v="749"/>
    <n v="0"/>
    <x v="2"/>
    <x v="2"/>
    <n v="10"/>
    <s v="Good"/>
    <n v="12462.292694765882"/>
    <n v="0.120550723507573"/>
    <e v="#DIV/0!"/>
    <n v="0"/>
    <n v="4"/>
    <s v="Clarkeberg"/>
    <s v="MP"/>
    <s v="Russian Federation"/>
    <n v="4"/>
    <n v="1"/>
    <x v="0"/>
    <x v="1"/>
    <e v="#DIV/0!"/>
    <e v="#DIV/0!"/>
  </r>
  <r>
    <n v="2307"/>
    <n v="20"/>
    <s v="Male"/>
    <x v="2"/>
    <x v="2"/>
    <n v="0"/>
    <n v="687"/>
    <n v="0"/>
    <x v="3"/>
    <x v="0"/>
    <n v="6"/>
    <s v="Poor"/>
    <n v="0"/>
    <n v="0.54794208111818898"/>
    <n v="0"/>
    <n v="259835"/>
    <n v="3"/>
    <s v="Lake Garyville"/>
    <s v="CO"/>
    <s v="Sierra Leone"/>
    <n v="4"/>
    <n v="2"/>
    <x v="0"/>
    <x v="0"/>
    <n v="0.64095070899787665"/>
    <s v="Review"/>
  </r>
  <r>
    <n v="2308"/>
    <n v="27"/>
    <s v="Female"/>
    <x v="1"/>
    <x v="2"/>
    <n v="0"/>
    <n v="688"/>
    <n v="24015"/>
    <x v="1"/>
    <x v="2"/>
    <n v="2"/>
    <s v="Poor"/>
    <n v="0"/>
    <n v="0.37245345163365401"/>
    <n v="9.0617854151101448E-2"/>
    <n v="265014"/>
    <n v="0"/>
    <s v="Smithborough"/>
    <s v="SD"/>
    <s v="Saint Barthelemy"/>
    <n v="2"/>
    <n v="1"/>
    <x v="0"/>
    <x v="0"/>
    <n v="0.67591817145746136"/>
    <s v="Review"/>
  </r>
  <r>
    <n v="2309"/>
    <n v="34"/>
    <s v="Male"/>
    <x v="3"/>
    <x v="2"/>
    <n v="44967"/>
    <n v="642"/>
    <n v="6423"/>
    <x v="0"/>
    <x v="2"/>
    <n v="17"/>
    <s v="Excellent"/>
    <n v="14295.239868360626"/>
    <n v="0.31790512750151501"/>
    <n v="5.3685160729509705E-2"/>
    <n v="119642"/>
    <n v="1"/>
    <s v="North Mary"/>
    <s v="OR"/>
    <s v="France"/>
    <n v="0"/>
    <n v="0"/>
    <x v="0"/>
    <x v="2"/>
    <n v="0.77922476293697696"/>
    <s v="Approve"/>
  </r>
  <r>
    <n v="2310"/>
    <n v="52"/>
    <s v="Non-binary"/>
    <x v="2"/>
    <x v="2"/>
    <n v="99711"/>
    <n v="600"/>
    <n v="48967"/>
    <x v="3"/>
    <x v="0"/>
    <n v="13"/>
    <s v="Fair"/>
    <n v="16674.835549408755"/>
    <n v="0.16723165497697101"/>
    <n v="0.62086497863545875"/>
    <n v="78869"/>
    <n v="1"/>
    <s v="Micheleland"/>
    <s v="IA"/>
    <s v="Latvia"/>
    <n v="0"/>
    <n v="0"/>
    <x v="0"/>
    <x v="2"/>
    <n v="0.69232417444648353"/>
    <s v="Review"/>
  </r>
  <r>
    <n v="2311"/>
    <n v="32"/>
    <s v="Female"/>
    <x v="3"/>
    <x v="3"/>
    <n v="83699"/>
    <n v="0"/>
    <n v="13785"/>
    <x v="1"/>
    <x v="1"/>
    <n v="10"/>
    <s v="Poor"/>
    <n v="25347.903372210825"/>
    <n v="0.30284595242727902"/>
    <n v="0.11956182348043297"/>
    <n v="115296"/>
    <n v="0"/>
    <s v="Wongville"/>
    <s v="HI"/>
    <s v="Syrian Arab Republic"/>
    <n v="0"/>
    <n v="0"/>
    <x v="1"/>
    <x v="2"/>
    <n v="0.48523384957572968"/>
    <s v="Reject"/>
  </r>
  <r>
    <n v="2312"/>
    <n v="45"/>
    <s v="Male"/>
    <x v="0"/>
    <x v="0"/>
    <n v="28727"/>
    <n v="712"/>
    <n v="40813"/>
    <x v="2"/>
    <x v="0"/>
    <n v="3"/>
    <s v="Fair"/>
    <n v="15970.910815936022"/>
    <n v="0.55595470518801204"/>
    <n v="0.19444298870398338"/>
    <n v="209897"/>
    <n v="4"/>
    <s v="Devinburgh"/>
    <s v="CO"/>
    <s v="Peru"/>
    <n v="1"/>
    <n v="2"/>
    <x v="0"/>
    <x v="0"/>
    <n v="0.61076943514724413"/>
    <s v="Review"/>
  </r>
  <r>
    <n v="2313"/>
    <n v="65"/>
    <s v="Non-binary"/>
    <x v="2"/>
    <x v="3"/>
    <n v="54841"/>
    <n v="0"/>
    <n v="39072"/>
    <x v="2"/>
    <x v="1"/>
    <n v="4"/>
    <s v="Fair"/>
    <n v="29551.111537722361"/>
    <n v="0.538850705452533"/>
    <n v="0.3038234539389274"/>
    <n v="128601"/>
    <n v="3"/>
    <s v="South Codyhaven"/>
    <s v="AZ"/>
    <s v="Poland"/>
    <n v="4"/>
    <n v="0"/>
    <x v="0"/>
    <x v="0"/>
    <n v="0.27758009757645463"/>
    <s v="Reject"/>
  </r>
  <r>
    <n v="2314"/>
    <n v="47"/>
    <s v="Female"/>
    <x v="1"/>
    <x v="3"/>
    <n v="85088"/>
    <n v="713"/>
    <n v="6393"/>
    <x v="0"/>
    <x v="0"/>
    <n v="7"/>
    <s v="Excellent"/>
    <n v="8946.3821186511504"/>
    <n v="0.105142700717506"/>
    <n v="2.4126622310615638E-2"/>
    <n v="264977"/>
    <n v="1"/>
    <s v="West Daisyside"/>
    <s v="VI"/>
    <s v="Central African Republic"/>
    <n v="0"/>
    <n v="0"/>
    <x v="1"/>
    <x v="3"/>
    <n v="0.88052075421151399"/>
    <s v="Approve"/>
  </r>
  <r>
    <n v="2315"/>
    <n v="23"/>
    <s v="Male"/>
    <x v="0"/>
    <x v="2"/>
    <n v="69322"/>
    <n v="666"/>
    <n v="13116"/>
    <x v="3"/>
    <x v="1"/>
    <n v="6"/>
    <s v="Fair"/>
    <n v="36409.713319934795"/>
    <n v="0.52522595020245799"/>
    <n v="8.5431783541549969E-2"/>
    <n v="153526"/>
    <n v="4"/>
    <s v="Williamsstad"/>
    <s v="AR"/>
    <s v="Ireland"/>
    <n v="0"/>
    <n v="0"/>
    <x v="0"/>
    <x v="2"/>
    <n v="0.72134585823095254"/>
    <s v="Approve"/>
  </r>
  <r>
    <n v="2316"/>
    <n v="40"/>
    <s v="Male"/>
    <x v="0"/>
    <x v="1"/>
    <n v="100398"/>
    <n v="704"/>
    <n v="30811"/>
    <x v="2"/>
    <x v="0"/>
    <n v="18"/>
    <s v="Excellent"/>
    <n v="11083.702930523148"/>
    <n v="0.110397646671479"/>
    <e v="#DIV/0!"/>
    <n v="0"/>
    <n v="2"/>
    <s v="Christophermouth"/>
    <s v="ND"/>
    <s v="Armenia"/>
    <n v="1"/>
    <n v="0"/>
    <x v="0"/>
    <x v="1"/>
    <e v="#DIV/0!"/>
    <e v="#DIV/0!"/>
  </r>
  <r>
    <n v="2317"/>
    <n v="29"/>
    <s v="Non-binary"/>
    <x v="1"/>
    <x v="3"/>
    <n v="59038"/>
    <n v="600"/>
    <n v="12745"/>
    <x v="1"/>
    <x v="1"/>
    <n v="14"/>
    <s v="Excellent"/>
    <n v="9581.999778949641"/>
    <n v="0.16230224226683901"/>
    <n v="0.2276502634634277"/>
    <n v="55985"/>
    <n v="2"/>
    <s v="New Davidfurt"/>
    <s v="OH"/>
    <s v="Swaziland"/>
    <n v="1"/>
    <n v="0"/>
    <x v="0"/>
    <x v="2"/>
    <n v="0.67244594129392943"/>
    <s v="Review"/>
  </r>
  <r>
    <n v="2318"/>
    <n v="23"/>
    <s v="Non-binary"/>
    <x v="0"/>
    <x v="2"/>
    <n v="0"/>
    <n v="662"/>
    <n v="0"/>
    <x v="1"/>
    <x v="0"/>
    <n v="10"/>
    <s v="Poor"/>
    <n v="0"/>
    <n v="0.56274146544057801"/>
    <n v="0"/>
    <n v="142560"/>
    <n v="4"/>
    <s v="Lake Erica"/>
    <s v="WI"/>
    <s v="United States Minor Outlying Islands"/>
    <n v="1"/>
    <n v="1"/>
    <x v="0"/>
    <x v="0"/>
    <n v="0.6253997825900488"/>
    <s v="Review"/>
  </r>
  <r>
    <n v="2319"/>
    <n v="29"/>
    <s v="Female"/>
    <x v="0"/>
    <x v="3"/>
    <n v="86296"/>
    <n v="711"/>
    <n v="15752"/>
    <x v="2"/>
    <x v="0"/>
    <n v="10"/>
    <s v="Good"/>
    <n v="20802.638335685377"/>
    <n v="0.24106144358586001"/>
    <n v="7.4010731368108484E-2"/>
    <n v="212834"/>
    <n v="2"/>
    <s v="Stephanieburgh"/>
    <s v="VI"/>
    <s v="Croatia"/>
    <n v="2"/>
    <n v="1"/>
    <x v="1"/>
    <x v="0"/>
    <n v="0.72887942065062039"/>
    <s v="Approve"/>
  </r>
  <r>
    <n v="2320"/>
    <n v="69"/>
    <s v="Female"/>
    <x v="1"/>
    <x v="1"/>
    <n v="115023"/>
    <n v="0"/>
    <n v="0"/>
    <x v="2"/>
    <x v="2"/>
    <n v="14"/>
    <s v="Excellent"/>
    <n v="60340.053208125108"/>
    <n v="0.52459119661393905"/>
    <n v="0"/>
    <n v="166064"/>
    <n v="3"/>
    <s v="Perezbury"/>
    <s v="GA"/>
    <s v="Germany"/>
    <n v="0"/>
    <n v="1"/>
    <x v="1"/>
    <x v="0"/>
    <n v="0.44262264101581827"/>
    <s v="Reject"/>
  </r>
  <r>
    <n v="2321"/>
    <n v="22"/>
    <s v="Non-binary"/>
    <x v="3"/>
    <x v="0"/>
    <n v="0"/>
    <n v="709"/>
    <n v="12596"/>
    <x v="1"/>
    <x v="1"/>
    <n v="14"/>
    <s v="Excellent"/>
    <n v="0"/>
    <n v="0.48329682975735699"/>
    <e v="#DIV/0!"/>
    <n v="0"/>
    <n v="2"/>
    <s v="Port Catherinefort"/>
    <s v="DC"/>
    <s v="Northern Mariana Islands"/>
    <n v="3"/>
    <n v="1"/>
    <x v="2"/>
    <x v="1"/>
    <e v="#DIV/0!"/>
    <e v="#DIV/0!"/>
  </r>
  <r>
    <n v="2322"/>
    <n v="51"/>
    <s v="Non-binary"/>
    <x v="3"/>
    <x v="0"/>
    <n v="0"/>
    <n v="774"/>
    <n v="40632"/>
    <x v="2"/>
    <x v="0"/>
    <n v="10"/>
    <s v="Fair"/>
    <n v="0"/>
    <n v="0.38433107029553998"/>
    <n v="0.16547747043299776"/>
    <n v="245544"/>
    <n v="4"/>
    <s v="Caseyberg"/>
    <s v="VT"/>
    <s v="Isle of Man"/>
    <n v="4"/>
    <n v="1"/>
    <x v="0"/>
    <x v="0"/>
    <n v="0.69560518482473843"/>
    <s v="Review"/>
  </r>
  <r>
    <n v="2323"/>
    <n v="44"/>
    <s v="Male"/>
    <x v="3"/>
    <x v="1"/>
    <n v="102018"/>
    <n v="734"/>
    <n v="30993"/>
    <x v="3"/>
    <x v="0"/>
    <n v="6"/>
    <s v="Fair"/>
    <n v="11549.236079840794"/>
    <n v="0.11320782685252399"/>
    <n v="0.57618516452872282"/>
    <n v="53790"/>
    <n v="0"/>
    <s v="Port Mandyside"/>
    <s v="CO"/>
    <s v="Monaco"/>
    <n v="4"/>
    <n v="0"/>
    <x v="0"/>
    <x v="0"/>
    <n v="0.67702284126072054"/>
    <s v="Review"/>
  </r>
  <r>
    <n v="2324"/>
    <n v="22"/>
    <s v="Female"/>
    <x v="2"/>
    <x v="2"/>
    <n v="114611"/>
    <n v="0"/>
    <n v="18997"/>
    <x v="3"/>
    <x v="0"/>
    <n v="15"/>
    <s v="Excellent"/>
    <n v="24180.096352958157"/>
    <n v="0.210975354485679"/>
    <n v="8.2212470571942947E-2"/>
    <n v="231072"/>
    <n v="2"/>
    <s v="Markberg"/>
    <s v="MA"/>
    <s v="Maldives"/>
    <n v="2"/>
    <n v="1"/>
    <x v="0"/>
    <x v="2"/>
    <n v="0.42026489953990775"/>
    <s v="Reject"/>
  </r>
  <r>
    <n v="2325"/>
    <n v="43"/>
    <s v="Female"/>
    <x v="0"/>
    <x v="0"/>
    <n v="83908"/>
    <n v="0"/>
    <n v="31326"/>
    <x v="2"/>
    <x v="0"/>
    <n v="5"/>
    <s v="Poor"/>
    <n v="42901.376457391278"/>
    <n v="0.511290657117215"/>
    <n v="1.1726874555459887"/>
    <n v="26713"/>
    <n v="1"/>
    <s v="Olivermouth"/>
    <s v="NJ"/>
    <s v="Congo"/>
    <n v="1"/>
    <n v="2"/>
    <x v="0"/>
    <x v="0"/>
    <n v="0.11207531175563774"/>
    <s v="Reject"/>
  </r>
  <r>
    <n v="2326"/>
    <n v="56"/>
    <s v="Female"/>
    <x v="0"/>
    <x v="3"/>
    <n v="66303"/>
    <n v="781"/>
    <n v="24054"/>
    <x v="1"/>
    <x v="2"/>
    <n v="12"/>
    <s v="Good"/>
    <n v="17600.044836934267"/>
    <n v="0.26544869518625502"/>
    <e v="#DIV/0!"/>
    <n v="0"/>
    <n v="2"/>
    <s v="South Mariahchester"/>
    <s v="ID"/>
    <s v="Belarus"/>
    <n v="2"/>
    <n v="2"/>
    <x v="0"/>
    <x v="1"/>
    <e v="#DIV/0!"/>
    <e v="#DIV/0!"/>
  </r>
  <r>
    <n v="2327"/>
    <n v="53"/>
    <s v="Male"/>
    <x v="2"/>
    <x v="3"/>
    <n v="80067"/>
    <n v="0"/>
    <n v="34011"/>
    <x v="2"/>
    <x v="2"/>
    <n v="6"/>
    <s v="Good"/>
    <n v="40951.001559405187"/>
    <n v="0.51145917243564998"/>
    <e v="#DIV/0!"/>
    <n v="0"/>
    <n v="4"/>
    <s v="New Danielside"/>
    <s v="FL"/>
    <s v="Mayotte"/>
    <n v="3"/>
    <n v="1"/>
    <x v="0"/>
    <x v="1"/>
    <e v="#DIV/0!"/>
    <e v="#DIV/0!"/>
  </r>
  <r>
    <n v="2328"/>
    <n v="20"/>
    <s v="Female"/>
    <x v="0"/>
    <x v="2"/>
    <n v="30248"/>
    <n v="0"/>
    <n v="33160"/>
    <x v="2"/>
    <x v="2"/>
    <n v="19"/>
    <s v="Excellent"/>
    <n v="14550.495584897926"/>
    <n v="0.48103992280143898"/>
    <n v="0.13738016522077773"/>
    <n v="241374"/>
    <n v="4"/>
    <s v="West Steve"/>
    <s v="MD"/>
    <s v="Congo"/>
    <n v="0"/>
    <n v="0"/>
    <x v="1"/>
    <x v="2"/>
    <n v="0.42821199011541278"/>
    <s v="Reject"/>
  </r>
  <r>
    <n v="2329"/>
    <n v="48"/>
    <s v="Male"/>
    <x v="1"/>
    <x v="3"/>
    <n v="0"/>
    <n v="609"/>
    <n v="30203"/>
    <x v="1"/>
    <x v="0"/>
    <n v="2"/>
    <s v="Good"/>
    <n v="0"/>
    <n v="0.15710965926909301"/>
    <n v="0.26582935802425672"/>
    <n v="113618"/>
    <n v="2"/>
    <s v="North Kristychester"/>
    <s v="CO"/>
    <s v="France"/>
    <n v="4"/>
    <n v="2"/>
    <x v="1"/>
    <x v="0"/>
    <n v="0.67036789728108737"/>
    <s v="Review"/>
  </r>
  <r>
    <n v="2330"/>
    <n v="26"/>
    <s v="Female"/>
    <x v="0"/>
    <x v="0"/>
    <n v="100882"/>
    <n v="738"/>
    <n v="25410"/>
    <x v="0"/>
    <x v="0"/>
    <n v="11"/>
    <s v="Poor"/>
    <n v="26387.326921754193"/>
    <n v="0.26156625484976698"/>
    <n v="0.5878406514597696"/>
    <n v="43226"/>
    <n v="0"/>
    <s v="Tristanport"/>
    <s v="CO"/>
    <s v="Andorra"/>
    <n v="3"/>
    <n v="0"/>
    <x v="1"/>
    <x v="0"/>
    <n v="0.63196199325311597"/>
    <s v="Review"/>
  </r>
  <r>
    <n v="2331"/>
    <n v="43"/>
    <s v="Male"/>
    <x v="1"/>
    <x v="0"/>
    <n v="0"/>
    <n v="690"/>
    <n v="0"/>
    <x v="3"/>
    <x v="2"/>
    <n v="6"/>
    <s v="Poor"/>
    <n v="0"/>
    <n v="0.13100921156899101"/>
    <e v="#DIV/0!"/>
    <n v="0"/>
    <n v="0"/>
    <s v="Jonesmouth"/>
    <s v="NH"/>
    <s v="Oman"/>
    <n v="4"/>
    <n v="1"/>
    <x v="1"/>
    <x v="1"/>
    <e v="#DIV/0!"/>
    <e v="#DIV/0!"/>
  </r>
  <r>
    <n v="2332"/>
    <n v="62"/>
    <s v="Male"/>
    <x v="0"/>
    <x v="1"/>
    <n v="102593"/>
    <n v="705"/>
    <n v="16233"/>
    <x v="0"/>
    <x v="0"/>
    <n v="8"/>
    <s v="Good"/>
    <n v="40840.329715202155"/>
    <n v="0.39808105538586602"/>
    <e v="#DIV/0!"/>
    <n v="0"/>
    <n v="3"/>
    <s v="Ryanmouth"/>
    <s v="MN"/>
    <s v="France"/>
    <n v="1"/>
    <n v="0"/>
    <x v="0"/>
    <x v="1"/>
    <e v="#DIV/0!"/>
    <e v="#DIV/0!"/>
  </r>
  <r>
    <n v="2333"/>
    <n v="65"/>
    <s v="Female"/>
    <x v="2"/>
    <x v="2"/>
    <n v="96939"/>
    <n v="673"/>
    <n v="17002"/>
    <x v="2"/>
    <x v="1"/>
    <n v="16"/>
    <s v="Excellent"/>
    <n v="44275.252287858391"/>
    <n v="0.45673312379804198"/>
    <n v="0.14546045652099518"/>
    <n v="116884"/>
    <n v="3"/>
    <s v="Port Cynthiaton"/>
    <s v="IN"/>
    <s v="Chile"/>
    <n v="1"/>
    <n v="1"/>
    <x v="2"/>
    <x v="0"/>
    <n v="0.63299908266749949"/>
    <s v="Review"/>
  </r>
  <r>
    <n v="2334"/>
    <n v="39"/>
    <s v="Female"/>
    <x v="0"/>
    <x v="1"/>
    <n v="110034"/>
    <n v="603"/>
    <n v="25628"/>
    <x v="2"/>
    <x v="2"/>
    <n v="1"/>
    <s v="Good"/>
    <n v="40970.545180057845"/>
    <n v="0.37234441336366803"/>
    <n v="0.14856897721146209"/>
    <n v="172499"/>
    <n v="2"/>
    <s v="Braymouth"/>
    <s v="CA"/>
    <s v="Bangladesh"/>
    <n v="4"/>
    <n v="2"/>
    <x v="2"/>
    <x v="0"/>
    <n v="0.62658288054860722"/>
    <s v="Review"/>
  </r>
  <r>
    <n v="2335"/>
    <n v="68"/>
    <s v="Male"/>
    <x v="1"/>
    <x v="1"/>
    <n v="50741"/>
    <n v="0"/>
    <n v="34839"/>
    <x v="2"/>
    <x v="1"/>
    <n v="4"/>
    <s v="Fair"/>
    <n v="20721.726400170675"/>
    <n v="0.40838230228357097"/>
    <e v="#DIV/0!"/>
    <n v="0"/>
    <n v="3"/>
    <s v="East Kelly"/>
    <s v="CO"/>
    <s v="French Polynesia"/>
    <n v="0"/>
    <n v="2"/>
    <x v="1"/>
    <x v="1"/>
    <e v="#DIV/0!"/>
    <e v="#DIV/0!"/>
  </r>
  <r>
    <n v="2336"/>
    <n v="38"/>
    <s v="Female"/>
    <x v="1"/>
    <x v="2"/>
    <n v="92941"/>
    <n v="0"/>
    <n v="49227"/>
    <x v="1"/>
    <x v="1"/>
    <n v="11"/>
    <s v="Excellent"/>
    <n v="53438.65771545942"/>
    <n v="0.57497399119290105"/>
    <n v="0.4982792477275948"/>
    <n v="98794"/>
    <n v="3"/>
    <s v="Robertsmouth"/>
    <s v="IN"/>
    <s v="Cambodia"/>
    <n v="0"/>
    <n v="2"/>
    <x v="1"/>
    <x v="0"/>
    <n v="0.32785195309661075"/>
    <s v="Reject"/>
  </r>
  <r>
    <n v="2337"/>
    <n v="23"/>
    <s v="Male"/>
    <x v="0"/>
    <x v="3"/>
    <n v="0"/>
    <n v="722"/>
    <n v="30765"/>
    <x v="2"/>
    <x v="2"/>
    <n v="1"/>
    <s v="Excellent"/>
    <n v="0"/>
    <n v="0.50388151267732295"/>
    <e v="#DIV/0!"/>
    <n v="0"/>
    <n v="0"/>
    <s v="West William"/>
    <s v="RI"/>
    <s v="North Macedonia"/>
    <n v="3"/>
    <n v="1"/>
    <x v="0"/>
    <x v="1"/>
    <e v="#DIV/0!"/>
    <e v="#DIV/0!"/>
  </r>
  <r>
    <n v="2338"/>
    <n v="36"/>
    <s v="Male"/>
    <x v="0"/>
    <x v="1"/>
    <n v="78215"/>
    <n v="695"/>
    <n v="10749"/>
    <x v="0"/>
    <x v="2"/>
    <n v="14"/>
    <s v="Fair"/>
    <n v="28350.886318308236"/>
    <n v="0.36247377508544698"/>
    <n v="4.4508948166060734E-2"/>
    <n v="241502"/>
    <n v="2"/>
    <s v="Rebeccafort"/>
    <s v="PR"/>
    <s v="Guernsey"/>
    <n v="3"/>
    <n v="0"/>
    <x v="0"/>
    <x v="0"/>
    <n v="0.69124496673004276"/>
    <s v="Review"/>
  </r>
  <r>
    <n v="2339"/>
    <n v="41"/>
    <s v="Male"/>
    <x v="0"/>
    <x v="1"/>
    <n v="112141"/>
    <n v="600"/>
    <n v="25709"/>
    <x v="3"/>
    <x v="0"/>
    <n v="18"/>
    <s v="Excellent"/>
    <n v="25538.942694587295"/>
    <n v="0.22773956621206601"/>
    <n v="0.9916682738669238"/>
    <n v="25925"/>
    <n v="0"/>
    <s v="New Christopher"/>
    <s v="IN"/>
    <s v="Finland"/>
    <n v="2"/>
    <n v="1"/>
    <x v="0"/>
    <x v="2"/>
    <n v="0.50001114202966201"/>
    <s v="Reject"/>
  </r>
  <r>
    <n v="2340"/>
    <n v="19"/>
    <s v="Female"/>
    <x v="2"/>
    <x v="1"/>
    <n v="43233"/>
    <n v="786"/>
    <n v="17390"/>
    <x v="2"/>
    <x v="2"/>
    <n v="13"/>
    <s v="Excellent"/>
    <n v="25069.367059613247"/>
    <n v="0.57986646912342998"/>
    <n v="0.69233219205350749"/>
    <n v="25118"/>
    <n v="1"/>
    <s v="Williamshaven"/>
    <s v="NE"/>
    <s v="Algeria"/>
    <n v="2"/>
    <n v="0"/>
    <x v="0"/>
    <x v="0"/>
    <n v="0.53690695418560275"/>
    <s v="Reject"/>
  </r>
  <r>
    <n v="2341"/>
    <n v="52"/>
    <s v="Non-binary"/>
    <x v="0"/>
    <x v="0"/>
    <n v="64767"/>
    <n v="0"/>
    <n v="47132"/>
    <x v="1"/>
    <x v="0"/>
    <n v="2"/>
    <s v="Fair"/>
    <n v="37442.075224274566"/>
    <n v="0.578104207764364"/>
    <n v="1.2116818345416216"/>
    <n v="38898"/>
    <n v="2"/>
    <s v="Johnsonchester"/>
    <s v="WA"/>
    <s v="Niger"/>
    <n v="3"/>
    <n v="2"/>
    <x v="1"/>
    <x v="0"/>
    <n v="8.4232370762366476E-2"/>
    <s v="Reject"/>
  </r>
  <r>
    <n v="2342"/>
    <n v="35"/>
    <s v="Male"/>
    <x v="3"/>
    <x v="0"/>
    <n v="27111"/>
    <n v="649"/>
    <n v="41890"/>
    <x v="2"/>
    <x v="0"/>
    <n v="6"/>
    <s v="Good"/>
    <n v="4713.2007653827959"/>
    <n v="0.17384828170789701"/>
    <n v="0.22562384535421706"/>
    <n v="185663"/>
    <n v="3"/>
    <s v="Port Michael"/>
    <s v="CA"/>
    <s v="Haiti"/>
    <n v="4"/>
    <n v="2"/>
    <x v="0"/>
    <x v="0"/>
    <n v="0.69116519086123196"/>
    <s v="Review"/>
  </r>
  <r>
    <n v="2343"/>
    <n v="54"/>
    <s v="Male"/>
    <x v="3"/>
    <x v="2"/>
    <n v="87969"/>
    <n v="741"/>
    <n v="5391"/>
    <x v="2"/>
    <x v="0"/>
    <n v="19"/>
    <s v="Fair"/>
    <n v="33835.022543803127"/>
    <n v="0.38462438522437598"/>
    <e v="#DIV/0!"/>
    <n v="0"/>
    <n v="2"/>
    <s v="North Michellechester"/>
    <s v="KY"/>
    <s v="South Africa"/>
    <n v="2"/>
    <n v="2"/>
    <x v="0"/>
    <x v="1"/>
    <e v="#DIV/0!"/>
    <e v="#DIV/0!"/>
  </r>
  <r>
    <n v="2344"/>
    <n v="39"/>
    <s v="Male"/>
    <x v="0"/>
    <x v="1"/>
    <n v="33987"/>
    <n v="718"/>
    <n v="45914"/>
    <x v="0"/>
    <x v="2"/>
    <n v="2"/>
    <s v="Poor"/>
    <n v="12130.167123430698"/>
    <n v="0.356906085368838"/>
    <e v="#DIV/0!"/>
    <n v="0"/>
    <n v="3"/>
    <s v="Jeremyfort"/>
    <s v="AZ"/>
    <s v="Hungary"/>
    <n v="2"/>
    <n v="2"/>
    <x v="1"/>
    <x v="1"/>
    <e v="#DIV/0!"/>
    <e v="#DIV/0!"/>
  </r>
  <r>
    <n v="2345"/>
    <n v="54"/>
    <s v="Male"/>
    <x v="0"/>
    <x v="2"/>
    <n v="92358"/>
    <n v="739"/>
    <n v="33855"/>
    <x v="3"/>
    <x v="1"/>
    <n v="12"/>
    <s v="Poor"/>
    <n v="35956.443347371911"/>
    <n v="0.38931595906550498"/>
    <n v="0.61360423387827601"/>
    <n v="55174"/>
    <n v="0"/>
    <s v="Garciaton"/>
    <s v="NH"/>
    <s v="Lesotho"/>
    <n v="0"/>
    <n v="2"/>
    <x v="0"/>
    <x v="3"/>
    <n v="0.68892880994913785"/>
    <s v="Review"/>
  </r>
  <r>
    <n v="2346"/>
    <n v="41"/>
    <s v="Non-binary"/>
    <x v="1"/>
    <x v="1"/>
    <n v="108247"/>
    <n v="785"/>
    <n v="29726"/>
    <x v="0"/>
    <x v="1"/>
    <n v="5"/>
    <s v="Excellent"/>
    <n v="20831.229810228502"/>
    <n v="0.19244163635231001"/>
    <n v="0.1140916156518068"/>
    <n v="260545"/>
    <n v="4"/>
    <s v="Port Michele"/>
    <s v="UT"/>
    <s v="Sudan"/>
    <n v="2"/>
    <n v="2"/>
    <x v="2"/>
    <x v="0"/>
    <n v="0.76833807485283456"/>
    <s v="Approve"/>
  </r>
  <r>
    <n v="2347"/>
    <n v="43"/>
    <s v="Non-binary"/>
    <x v="3"/>
    <x v="2"/>
    <n v="25804"/>
    <n v="702"/>
    <n v="47656"/>
    <x v="3"/>
    <x v="0"/>
    <n v="15"/>
    <s v="Good"/>
    <n v="13575.365117193123"/>
    <n v="0.52609537735208201"/>
    <n v="0.3596434959134851"/>
    <n v="132509"/>
    <n v="0"/>
    <s v="Thomasside"/>
    <s v="SD"/>
    <s v="Romania"/>
    <n v="3"/>
    <n v="0"/>
    <x v="2"/>
    <x v="0"/>
    <n v="0.58224268761167841"/>
    <s v="Reject"/>
  </r>
  <r>
    <n v="2348"/>
    <n v="43"/>
    <s v="Non-binary"/>
    <x v="2"/>
    <x v="0"/>
    <n v="75808"/>
    <n v="740"/>
    <n v="38050"/>
    <x v="1"/>
    <x v="0"/>
    <n v="11"/>
    <s v="Excellent"/>
    <n v="38825.543302689839"/>
    <n v="0.51215628037528804"/>
    <e v="#DIV/0!"/>
    <n v="0"/>
    <n v="0"/>
    <s v="Grossburgh"/>
    <s v="ID"/>
    <s v="Samoa"/>
    <n v="0"/>
    <n v="2"/>
    <x v="0"/>
    <x v="1"/>
    <e v="#DIV/0!"/>
    <e v="#DIV/0!"/>
  </r>
  <r>
    <n v="2349"/>
    <n v="56"/>
    <s v="Female"/>
    <x v="3"/>
    <x v="3"/>
    <n v="46641"/>
    <n v="754"/>
    <n v="5013"/>
    <x v="1"/>
    <x v="0"/>
    <n v="17"/>
    <s v="Good"/>
    <n v="19006.099705131124"/>
    <n v="0.40749768883881399"/>
    <n v="3.7825112615161735E-2"/>
    <n v="132531"/>
    <n v="4"/>
    <s v="Zacharyland"/>
    <s v="MI"/>
    <s v="Senegal"/>
    <n v="4"/>
    <n v="1"/>
    <x v="1"/>
    <x v="0"/>
    <n v="0.70529678193643464"/>
    <s v="Approve"/>
  </r>
  <r>
    <n v="2350"/>
    <n v="23"/>
    <s v="Female"/>
    <x v="3"/>
    <x v="0"/>
    <n v="81305"/>
    <n v="629"/>
    <n v="0"/>
    <x v="3"/>
    <x v="1"/>
    <n v="5"/>
    <s v="Good"/>
    <n v="24284.110652544634"/>
    <n v="0.29867917904857799"/>
    <n v="0"/>
    <n v="28128"/>
    <n v="4"/>
    <s v="West Ericfurt"/>
    <s v="GA"/>
    <s v="Guam"/>
    <n v="4"/>
    <n v="2"/>
    <x v="1"/>
    <x v="0"/>
    <n v="0.68995180184098226"/>
    <s v="Review"/>
  </r>
  <r>
    <n v="2351"/>
    <n v="28"/>
    <s v="Male"/>
    <x v="0"/>
    <x v="0"/>
    <n v="70522"/>
    <n v="723"/>
    <n v="0"/>
    <x v="3"/>
    <x v="2"/>
    <n v="6"/>
    <s v="Good"/>
    <n v="26866.066553519817"/>
    <n v="0.38096007704716001"/>
    <n v="0"/>
    <n v="136074"/>
    <n v="4"/>
    <s v="Port Cindy"/>
    <s v="PR"/>
    <s v="Faroe Islands"/>
    <n v="1"/>
    <n v="1"/>
    <x v="1"/>
    <x v="0"/>
    <n v="0.70704531021918537"/>
    <s v="Approve"/>
  </r>
  <r>
    <n v="2352"/>
    <n v="66"/>
    <s v="Male"/>
    <x v="1"/>
    <x v="1"/>
    <n v="0"/>
    <n v="0"/>
    <n v="23077"/>
    <x v="0"/>
    <x v="0"/>
    <n v="0"/>
    <s v="Fair"/>
    <n v="0"/>
    <n v="0.198503422804684"/>
    <e v="#DIV/0!"/>
    <n v="0"/>
    <n v="4"/>
    <s v="East Karen"/>
    <s v="MO"/>
    <s v="Portugal"/>
    <n v="1"/>
    <n v="1"/>
    <x v="0"/>
    <x v="1"/>
    <e v="#DIV/0!"/>
    <e v="#DIV/0!"/>
  </r>
  <r>
    <n v="2353"/>
    <n v="48"/>
    <s v="Female"/>
    <x v="3"/>
    <x v="1"/>
    <n v="78791"/>
    <n v="688"/>
    <n v="29614"/>
    <x v="2"/>
    <x v="1"/>
    <n v="2"/>
    <s v="Fair"/>
    <n v="27720.102618725912"/>
    <n v="0.351818134288509"/>
    <n v="0.68375239546535527"/>
    <n v="43311"/>
    <n v="2"/>
    <s v="New Ryan"/>
    <s v="WY"/>
    <s v="Iran"/>
    <n v="2"/>
    <n v="0"/>
    <x v="0"/>
    <x v="0"/>
    <n v="0.56348185839815401"/>
    <s v="Reject"/>
  </r>
  <r>
    <n v="2354"/>
    <n v="30"/>
    <s v="Non-binary"/>
    <x v="1"/>
    <x v="1"/>
    <n v="97551"/>
    <n v="0"/>
    <n v="27058"/>
    <x v="0"/>
    <x v="2"/>
    <n v="12"/>
    <s v="Poor"/>
    <n v="44173.79432416393"/>
    <n v="0.45282769345433599"/>
    <n v="0.10105846585943394"/>
    <n v="267746"/>
    <n v="1"/>
    <s v="Jacobborough"/>
    <s v="GU"/>
    <s v="Holy See (Vatican City State)"/>
    <n v="4"/>
    <n v="2"/>
    <x v="2"/>
    <x v="0"/>
    <n v="0.34393999879181242"/>
    <s v="Reject"/>
  </r>
  <r>
    <n v="2355"/>
    <n v="28"/>
    <s v="Non-binary"/>
    <x v="1"/>
    <x v="3"/>
    <n v="97482"/>
    <n v="636"/>
    <n v="23921"/>
    <x v="2"/>
    <x v="0"/>
    <n v="18"/>
    <s v="Excellent"/>
    <n v="43076.406272211141"/>
    <n v="0.44189087495343898"/>
    <n v="9.7638727320965735E-2"/>
    <n v="244995"/>
    <n v="2"/>
    <s v="Port Jeremy"/>
    <s v="MT"/>
    <s v="French Southern Territories"/>
    <n v="4"/>
    <n v="0"/>
    <x v="1"/>
    <x v="0"/>
    <n v="0.63057165871644183"/>
    <s v="Review"/>
  </r>
  <r>
    <n v="2356"/>
    <n v="55"/>
    <s v="Male"/>
    <x v="2"/>
    <x v="1"/>
    <n v="75773"/>
    <n v="785"/>
    <n v="22792"/>
    <x v="1"/>
    <x v="1"/>
    <n v="1"/>
    <s v="Fair"/>
    <n v="35797.38049912142"/>
    <n v="0.47242923599595399"/>
    <n v="7.9241793161953372E-2"/>
    <n v="287626"/>
    <n v="4"/>
    <s v="New Joshua"/>
    <s v="MS"/>
    <s v="Wallis and Futuna"/>
    <n v="1"/>
    <n v="2"/>
    <x v="0"/>
    <x v="0"/>
    <n v="0.69131175945771206"/>
    <s v="Review"/>
  </r>
  <r>
    <n v="2357"/>
    <n v="36"/>
    <s v="Non-binary"/>
    <x v="1"/>
    <x v="2"/>
    <n v="63937"/>
    <n v="0"/>
    <n v="20155"/>
    <x v="0"/>
    <x v="0"/>
    <n v="18"/>
    <s v="Fair"/>
    <n v="35026.535195328062"/>
    <n v="0.54782888148220998"/>
    <n v="0.10538231480319572"/>
    <n v="191256"/>
    <n v="3"/>
    <s v="Emmachester"/>
    <s v="AR"/>
    <s v="Netherlands"/>
    <n v="4"/>
    <n v="2"/>
    <x v="1"/>
    <x v="0"/>
    <n v="0.31457487259469785"/>
    <s v="Reject"/>
  </r>
  <r>
    <n v="2358"/>
    <n v="35"/>
    <s v="Non-binary"/>
    <x v="2"/>
    <x v="2"/>
    <n v="61280"/>
    <n v="697"/>
    <n v="47970"/>
    <x v="2"/>
    <x v="0"/>
    <n v="2"/>
    <s v="Fair"/>
    <n v="35585.605573033608"/>
    <n v="0.58070505177926901"/>
    <n v="0.16805339032037694"/>
    <n v="285445"/>
    <n v="0"/>
    <s v="Woodfort"/>
    <s v="DE"/>
    <s v="Niue"/>
    <n v="0"/>
    <n v="2"/>
    <x v="2"/>
    <x v="0"/>
    <n v="0.70195558417992165"/>
    <s v="Approve"/>
  </r>
  <r>
    <n v="2359"/>
    <n v="54"/>
    <s v="Non-binary"/>
    <x v="1"/>
    <x v="3"/>
    <n v="71331"/>
    <n v="711"/>
    <n v="21590"/>
    <x v="2"/>
    <x v="1"/>
    <n v="12"/>
    <s v="Poor"/>
    <n v="10263.479881298526"/>
    <n v="0.14388526561100401"/>
    <n v="0.38898097434419143"/>
    <n v="55504"/>
    <n v="0"/>
    <s v="New Peterstad"/>
    <s v="OH"/>
    <s v="Russian Federation"/>
    <n v="0"/>
    <n v="0"/>
    <x v="1"/>
    <x v="3"/>
    <n v="0.79503822544786051"/>
    <s v="Approve"/>
  </r>
  <r>
    <n v="2360"/>
    <n v="30"/>
    <s v="Female"/>
    <x v="0"/>
    <x v="3"/>
    <n v="29678"/>
    <n v="682"/>
    <n v="15334"/>
    <x v="1"/>
    <x v="1"/>
    <n v="12"/>
    <s v="Excellent"/>
    <n v="10764.630590330342"/>
    <n v="0.36271415157120901"/>
    <n v="8.2567374740866381E-2"/>
    <n v="185715"/>
    <n v="0"/>
    <s v="Shaneville"/>
    <s v="VI"/>
    <s v="Antigua and Barbuda"/>
    <n v="0"/>
    <n v="1"/>
    <x v="0"/>
    <x v="3"/>
    <n v="0.77778339069157509"/>
    <s v="Approve"/>
  </r>
  <r>
    <n v="2361"/>
    <n v="45"/>
    <s v="Female"/>
    <x v="0"/>
    <x v="1"/>
    <n v="87963"/>
    <n v="756"/>
    <n v="36674"/>
    <x v="0"/>
    <x v="2"/>
    <n v="8"/>
    <s v="Poor"/>
    <n v="47357.224022314163"/>
    <n v="0.53837663588456697"/>
    <e v="#DIV/0!"/>
    <n v="0"/>
    <n v="4"/>
    <s v="New Benjamin"/>
    <s v="PR"/>
    <s v="Togo"/>
    <n v="3"/>
    <n v="1"/>
    <x v="0"/>
    <x v="1"/>
    <e v="#DIV/0!"/>
    <e v="#DIV/0!"/>
  </r>
  <r>
    <n v="2362"/>
    <n v="69"/>
    <s v="Non-binary"/>
    <x v="3"/>
    <x v="0"/>
    <n v="88773"/>
    <n v="615"/>
    <n v="6976"/>
    <x v="2"/>
    <x v="0"/>
    <n v="3"/>
    <s v="Excellent"/>
    <n v="42047.26408086397"/>
    <n v="0.47364924110781398"/>
    <n v="3.8320616557626495E-2"/>
    <n v="182043"/>
    <n v="0"/>
    <s v="North Larryside"/>
    <s v="AS"/>
    <s v="Cyprus"/>
    <n v="0"/>
    <n v="0"/>
    <x v="1"/>
    <x v="2"/>
    <n v="0.72357443768946395"/>
    <s v="Approve"/>
  </r>
  <r>
    <n v="2363"/>
    <n v="57"/>
    <s v="Female"/>
    <x v="0"/>
    <x v="0"/>
    <n v="31573"/>
    <n v="772"/>
    <n v="20706"/>
    <x v="0"/>
    <x v="1"/>
    <n v="9"/>
    <s v="Excellent"/>
    <n v="12082.246276424654"/>
    <n v="0.38267653616775898"/>
    <n v="0.59819726122378225"/>
    <n v="34614"/>
    <n v="2"/>
    <s v="East Edward"/>
    <s v="NV"/>
    <s v="Tunisia"/>
    <n v="0"/>
    <n v="1"/>
    <x v="0"/>
    <x v="3"/>
    <n v="0.70866869801602705"/>
    <s v="Approve"/>
  </r>
  <r>
    <n v="2364"/>
    <n v="38"/>
    <s v="Male"/>
    <x v="1"/>
    <x v="0"/>
    <n v="66479"/>
    <n v="747"/>
    <n v="31154"/>
    <x v="2"/>
    <x v="0"/>
    <n v="5"/>
    <s v="Good"/>
    <n v="25494.307711613917"/>
    <n v="0.38349415171127599"/>
    <n v="0.13349387678147523"/>
    <n v="233374"/>
    <n v="3"/>
    <s v="Griffinport"/>
    <s v="PA"/>
    <s v="Christmas Island"/>
    <n v="2"/>
    <n v="0"/>
    <x v="1"/>
    <x v="0"/>
    <n v="0.69025297913032224"/>
    <s v="Review"/>
  </r>
  <r>
    <n v="2365"/>
    <n v="40"/>
    <s v="Female"/>
    <x v="2"/>
    <x v="2"/>
    <n v="40114"/>
    <n v="0"/>
    <n v="46689"/>
    <x v="0"/>
    <x v="0"/>
    <n v="5"/>
    <s v="Excellent"/>
    <n v="10954.033268410032"/>
    <n v="0.27307257487186598"/>
    <n v="1.2641882378425213"/>
    <n v="36932"/>
    <n v="2"/>
    <s v="Port Donald"/>
    <s v="FM"/>
    <s v="Guernsey"/>
    <n v="4"/>
    <n v="2"/>
    <x v="0"/>
    <x v="0"/>
    <n v="0.16524057996993594"/>
    <s v="Reject"/>
  </r>
  <r>
    <n v="2366"/>
    <n v="33"/>
    <s v="Non-binary"/>
    <x v="1"/>
    <x v="2"/>
    <n v="37507"/>
    <n v="703"/>
    <n v="15250"/>
    <x v="1"/>
    <x v="2"/>
    <n v="12"/>
    <s v="Poor"/>
    <n v="9156.8279565049834"/>
    <n v="0.24413650669221701"/>
    <n v="7.7091063502815721E-2"/>
    <n v="197818"/>
    <n v="2"/>
    <s v="West Kimberlymouth"/>
    <s v="KY"/>
    <s v="Venezuela"/>
    <n v="2"/>
    <n v="0"/>
    <x v="0"/>
    <x v="0"/>
    <n v="0.7237852797362162"/>
    <s v="Approve"/>
  </r>
  <r>
    <n v="2367"/>
    <n v="48"/>
    <s v="Non-binary"/>
    <x v="2"/>
    <x v="3"/>
    <n v="0"/>
    <n v="625"/>
    <n v="34455"/>
    <x v="1"/>
    <x v="2"/>
    <n v="17"/>
    <s v="Fair"/>
    <n v="0"/>
    <n v="0.475210137877775"/>
    <n v="0.19782169349838091"/>
    <n v="174172"/>
    <n v="3"/>
    <s v="Mcbrideside"/>
    <s v="NC"/>
    <s v="Lao People's Democratic Republic"/>
    <n v="0"/>
    <n v="0"/>
    <x v="1"/>
    <x v="0"/>
    <n v="0.69565039771476911"/>
    <s v="Review"/>
  </r>
  <r>
    <n v="2368"/>
    <n v="56"/>
    <s v="Non-binary"/>
    <x v="3"/>
    <x v="2"/>
    <n v="0"/>
    <n v="688"/>
    <n v="35171"/>
    <x v="0"/>
    <x v="1"/>
    <n v="13"/>
    <s v="Good"/>
    <n v="0"/>
    <n v="0.19581333597723999"/>
    <e v="#DIV/0!"/>
    <n v="0"/>
    <n v="3"/>
    <s v="New Jason"/>
    <s v="NH"/>
    <s v="Belarus"/>
    <n v="3"/>
    <n v="1"/>
    <x v="0"/>
    <x v="1"/>
    <e v="#DIV/0!"/>
    <e v="#DIV/0!"/>
  </r>
  <r>
    <n v="2369"/>
    <n v="31"/>
    <s v="Female"/>
    <x v="3"/>
    <x v="3"/>
    <n v="58493"/>
    <n v="0"/>
    <n v="0"/>
    <x v="0"/>
    <x v="2"/>
    <n v="18"/>
    <s v="Poor"/>
    <n v="12383.315390506916"/>
    <n v="0.21170593730030801"/>
    <n v="0"/>
    <n v="251176"/>
    <n v="3"/>
    <s v="West Amandaside"/>
    <s v="ME"/>
    <s v="Bangladesh"/>
    <n v="0"/>
    <n v="0"/>
    <x v="2"/>
    <x v="0"/>
    <n v="0.5364882188099076"/>
    <s v="Reject"/>
  </r>
  <r>
    <n v="2370"/>
    <n v="50"/>
    <s v="Male"/>
    <x v="1"/>
    <x v="3"/>
    <n v="61862"/>
    <n v="771"/>
    <n v="24726"/>
    <x v="0"/>
    <x v="1"/>
    <n v="0"/>
    <s v="Poor"/>
    <n v="35547.174855576217"/>
    <n v="0.57462052399819297"/>
    <e v="#DIV/0!"/>
    <n v="0"/>
    <n v="0"/>
    <s v="Campbellhaven"/>
    <s v="KY"/>
    <s v="Nigeria"/>
    <n v="2"/>
    <n v="0"/>
    <x v="0"/>
    <x v="1"/>
    <e v="#DIV/0!"/>
    <e v="#DIV/0!"/>
  </r>
  <r>
    <n v="2371"/>
    <n v="47"/>
    <s v="Female"/>
    <x v="1"/>
    <x v="1"/>
    <n v="112114"/>
    <n v="664"/>
    <n v="5743"/>
    <x v="1"/>
    <x v="2"/>
    <n v="1"/>
    <s v="Fair"/>
    <n v="37927.892571124095"/>
    <n v="0.33829755936924999"/>
    <e v="#DIV/0!"/>
    <n v="0"/>
    <n v="2"/>
    <s v="Port Tanya"/>
    <s v="ME"/>
    <s v="Mauritania"/>
    <n v="2"/>
    <n v="2"/>
    <x v="0"/>
    <x v="1"/>
    <e v="#DIV/0!"/>
    <e v="#DIV/0!"/>
  </r>
  <r>
    <n v="2372"/>
    <n v="53"/>
    <s v="Male"/>
    <x v="2"/>
    <x v="2"/>
    <n v="25731"/>
    <n v="766"/>
    <n v="15311"/>
    <x v="0"/>
    <x v="2"/>
    <n v="11"/>
    <s v="Fair"/>
    <n v="13741.625905012099"/>
    <n v="0.534049430842645"/>
    <n v="5.741402520652325E-2"/>
    <n v="266677"/>
    <n v="0"/>
    <s v="West Holly"/>
    <s v="NV"/>
    <s v="Spain"/>
    <n v="3"/>
    <n v="1"/>
    <x v="2"/>
    <x v="0"/>
    <n v="0.66874681015034632"/>
    <s v="Review"/>
  </r>
  <r>
    <n v="2373"/>
    <n v="69"/>
    <s v="Male"/>
    <x v="3"/>
    <x v="0"/>
    <n v="88380"/>
    <n v="691"/>
    <n v="37922"/>
    <x v="2"/>
    <x v="1"/>
    <n v="12"/>
    <s v="Excellent"/>
    <n v="21856.843923156554"/>
    <n v="0.24730531707577"/>
    <n v="0.12968200175772768"/>
    <n v="292423"/>
    <n v="2"/>
    <s v="North Jaredfurt"/>
    <s v="UT"/>
    <s v="French Southern Territories"/>
    <n v="0"/>
    <n v="2"/>
    <x v="1"/>
    <x v="3"/>
    <n v="0.80698311563683467"/>
    <s v="Approve"/>
  </r>
  <r>
    <n v="2374"/>
    <n v="35"/>
    <s v="Female"/>
    <x v="3"/>
    <x v="3"/>
    <n v="51971"/>
    <n v="753"/>
    <n v="40397"/>
    <x v="3"/>
    <x v="2"/>
    <n v="0"/>
    <s v="Fair"/>
    <n v="31013.711331693048"/>
    <n v="0.59675032867739797"/>
    <e v="#DIV/0!"/>
    <n v="0"/>
    <n v="3"/>
    <s v="New Bryanberg"/>
    <s v="ND"/>
    <s v="Nauru"/>
    <n v="4"/>
    <n v="2"/>
    <x v="0"/>
    <x v="1"/>
    <e v="#DIV/0!"/>
    <e v="#DIV/0!"/>
  </r>
  <r>
    <n v="2375"/>
    <n v="62"/>
    <s v="Female"/>
    <x v="2"/>
    <x v="0"/>
    <n v="108669"/>
    <n v="700"/>
    <n v="44119"/>
    <x v="0"/>
    <x v="1"/>
    <n v="18"/>
    <s v="Poor"/>
    <n v="49802.604347575732"/>
    <n v="0.45829633425885702"/>
    <n v="0.92337798241942237"/>
    <n v="47780"/>
    <n v="4"/>
    <s v="East Ronald"/>
    <s v="VI"/>
    <s v="Croatia"/>
    <n v="1"/>
    <n v="2"/>
    <x v="1"/>
    <x v="0"/>
    <n v="0.48894661434956954"/>
    <s v="Reject"/>
  </r>
  <r>
    <n v="2376"/>
    <n v="34"/>
    <s v="Non-binary"/>
    <x v="0"/>
    <x v="1"/>
    <n v="94900"/>
    <n v="0"/>
    <n v="14028"/>
    <x v="2"/>
    <x v="1"/>
    <n v="2"/>
    <s v="Good"/>
    <n v="33343.720471455075"/>
    <n v="0.35135638009963199"/>
    <n v="4.7508094122109483E-2"/>
    <n v="295276"/>
    <n v="1"/>
    <s v="Williamsland"/>
    <s v="KS"/>
    <s v="Jersey"/>
    <n v="0"/>
    <n v="1"/>
    <x v="0"/>
    <x v="2"/>
    <n v="0.48509146714568852"/>
    <s v="Reject"/>
  </r>
  <r>
    <n v="2377"/>
    <n v="22"/>
    <s v="Non-binary"/>
    <x v="1"/>
    <x v="0"/>
    <n v="53193"/>
    <n v="608"/>
    <n v="45677"/>
    <x v="3"/>
    <x v="2"/>
    <n v="8"/>
    <s v="Poor"/>
    <n v="16932.339792921804"/>
    <n v="0.31831894784881098"/>
    <n v="0.26914261134974926"/>
    <n v="169713"/>
    <n v="2"/>
    <s v="Austinfurt"/>
    <s v="WA"/>
    <s v="Kuwait"/>
    <n v="2"/>
    <n v="1"/>
    <x v="0"/>
    <x v="2"/>
    <n v="0.62089801559762914"/>
    <s v="Review"/>
  </r>
  <r>
    <n v="2378"/>
    <n v="34"/>
    <s v="Non-binary"/>
    <x v="1"/>
    <x v="1"/>
    <n v="117169"/>
    <n v="751"/>
    <n v="17798"/>
    <x v="1"/>
    <x v="1"/>
    <n v="12"/>
    <s v="Excellent"/>
    <n v="66805.301370502668"/>
    <n v="0.57016191458920595"/>
    <n v="8.3597147983579298E-2"/>
    <n v="212902"/>
    <n v="0"/>
    <s v="Morganton"/>
    <s v="AZ"/>
    <s v="Faroe Islands"/>
    <n v="0"/>
    <n v="1"/>
    <x v="0"/>
    <x v="0"/>
    <n v="0.74600977380430011"/>
    <s v="Approve"/>
  </r>
  <r>
    <n v="2379"/>
    <n v="21"/>
    <s v="Female"/>
    <x v="0"/>
    <x v="1"/>
    <n v="38318"/>
    <n v="626"/>
    <n v="34930"/>
    <x v="1"/>
    <x v="1"/>
    <n v="6"/>
    <s v="Poor"/>
    <n v="11154.46579513273"/>
    <n v="0.29110250522294301"/>
    <n v="0.17137081937132961"/>
    <n v="203827"/>
    <n v="1"/>
    <s v="Port Michael"/>
    <s v="WI"/>
    <s v="Ukraine"/>
    <n v="0"/>
    <n v="2"/>
    <x v="0"/>
    <x v="2"/>
    <n v="0.75661730678107342"/>
    <s v="Approve"/>
  </r>
  <r>
    <n v="2380"/>
    <n v="28"/>
    <s v="Male"/>
    <x v="0"/>
    <x v="1"/>
    <n v="91442"/>
    <n v="657"/>
    <n v="19432"/>
    <x v="1"/>
    <x v="1"/>
    <n v="0"/>
    <s v="Excellent"/>
    <n v="27701.794565308835"/>
    <n v="0.30294388317522403"/>
    <n v="0.10478578554288333"/>
    <n v="185445"/>
    <n v="1"/>
    <s v="Smithport"/>
    <s v="SD"/>
    <s v="New Zealand"/>
    <n v="3"/>
    <n v="1"/>
    <x v="0"/>
    <x v="0"/>
    <n v="0.68015967793885612"/>
    <s v="Review"/>
  </r>
  <r>
    <n v="2381"/>
    <n v="69"/>
    <s v="Male"/>
    <x v="3"/>
    <x v="0"/>
    <n v="36551"/>
    <n v="661"/>
    <n v="44352"/>
    <x v="0"/>
    <x v="1"/>
    <n v="13"/>
    <s v="Fair"/>
    <n v="18642.994971716602"/>
    <n v="0.51005430690587406"/>
    <n v="0.17132592950265571"/>
    <n v="258875"/>
    <n v="2"/>
    <s v="Lake Alisonburgh"/>
    <s v="MA"/>
    <s v="Israel"/>
    <n v="4"/>
    <n v="1"/>
    <x v="2"/>
    <x v="0"/>
    <n v="0.60649629980548447"/>
    <s v="Review"/>
  </r>
  <r>
    <n v="2382"/>
    <n v="60"/>
    <s v="Male"/>
    <x v="3"/>
    <x v="0"/>
    <n v="79269"/>
    <n v="634"/>
    <n v="30572"/>
    <x v="3"/>
    <x v="0"/>
    <n v="17"/>
    <s v="Poor"/>
    <n v="14422.363257860878"/>
    <n v="0.181942036077923"/>
    <n v="0.58427138079311991"/>
    <n v="52325"/>
    <n v="1"/>
    <s v="East Dennisport"/>
    <s v="VT"/>
    <s v="Serbia"/>
    <n v="3"/>
    <n v="0"/>
    <x v="1"/>
    <x v="0"/>
    <n v="0.6103408907957768"/>
    <s v="Review"/>
  </r>
  <r>
    <n v="2383"/>
    <n v="23"/>
    <s v="Male"/>
    <x v="1"/>
    <x v="3"/>
    <n v="98701"/>
    <n v="656"/>
    <n v="5877"/>
    <x v="2"/>
    <x v="0"/>
    <n v="18"/>
    <s v="Fair"/>
    <n v="50610.617827597067"/>
    <n v="0.51276702189032597"/>
    <n v="3.319457545171621E-2"/>
    <n v="177047"/>
    <n v="1"/>
    <s v="Rayberg"/>
    <s v="DE"/>
    <s v="Yemen"/>
    <n v="3"/>
    <n v="1"/>
    <x v="1"/>
    <x v="0"/>
    <n v="0.63108653389811453"/>
    <s v="Review"/>
  </r>
  <r>
    <n v="2384"/>
    <n v="43"/>
    <s v="Non-binary"/>
    <x v="3"/>
    <x v="2"/>
    <n v="104930"/>
    <n v="0"/>
    <n v="35408"/>
    <x v="1"/>
    <x v="1"/>
    <n v="13"/>
    <s v="Excellent"/>
    <n v="11664.664015797051"/>
    <n v="0.111166149011694"/>
    <n v="0.16870110440906017"/>
    <n v="209886"/>
    <n v="3"/>
    <s v="East Stevenview"/>
    <s v="MI"/>
    <s v="Grenada"/>
    <n v="3"/>
    <n v="2"/>
    <x v="0"/>
    <x v="0"/>
    <n v="0.43290993441467973"/>
    <s v="Reject"/>
  </r>
  <r>
    <n v="2385"/>
    <n v="65"/>
    <s v="Male"/>
    <x v="2"/>
    <x v="0"/>
    <n v="76776"/>
    <n v="691"/>
    <n v="8391"/>
    <x v="2"/>
    <x v="0"/>
    <n v="12"/>
    <s v="Fair"/>
    <n v="37252.511253042459"/>
    <n v="0.485210368514151"/>
    <n v="5.5034860002492345E-2"/>
    <n v="152467"/>
    <n v="0"/>
    <s v="South Thomas"/>
    <s v="IL"/>
    <s v="Ethiopia"/>
    <n v="1"/>
    <n v="2"/>
    <x v="1"/>
    <x v="0"/>
    <n v="0.65054102855636742"/>
    <s v="Review"/>
  </r>
  <r>
    <n v="2386"/>
    <n v="31"/>
    <s v="Male"/>
    <x v="2"/>
    <x v="3"/>
    <n v="105425"/>
    <n v="666"/>
    <n v="39707"/>
    <x v="0"/>
    <x v="0"/>
    <n v="1"/>
    <s v="Good"/>
    <n v="51012.018275140275"/>
    <n v="0.48387022314574601"/>
    <n v="0.18088266110296194"/>
    <n v="219518"/>
    <n v="3"/>
    <s v="Robertsonmouth"/>
    <s v="PA"/>
    <s v="Saint Barthelemy"/>
    <n v="2"/>
    <n v="0"/>
    <x v="1"/>
    <x v="2"/>
    <n v="0.6146624008356838"/>
    <s v="Review"/>
  </r>
  <r>
    <n v="2387"/>
    <n v="34"/>
    <s v="Male"/>
    <x v="2"/>
    <x v="0"/>
    <n v="50881"/>
    <n v="649"/>
    <n v="34590"/>
    <x v="1"/>
    <x v="0"/>
    <n v="3"/>
    <s v="Poor"/>
    <n v="24934.514308424092"/>
    <n v="0.49005550811548698"/>
    <n v="0.15431837142589461"/>
    <n v="224147"/>
    <n v="0"/>
    <s v="Madisonview"/>
    <s v="DC"/>
    <s v="Maldives"/>
    <n v="0"/>
    <n v="0"/>
    <x v="0"/>
    <x v="2"/>
    <n v="0.71056411772461947"/>
    <s v="Approve"/>
  </r>
  <r>
    <n v="2388"/>
    <n v="47"/>
    <s v="Non-binary"/>
    <x v="1"/>
    <x v="0"/>
    <n v="0"/>
    <n v="718"/>
    <n v="0"/>
    <x v="1"/>
    <x v="1"/>
    <n v="18"/>
    <s v="Fair"/>
    <n v="0"/>
    <n v="0.10558216751786501"/>
    <n v="0"/>
    <n v="232787"/>
    <n v="4"/>
    <s v="North Michael"/>
    <s v="FM"/>
    <s v="Tunisia"/>
    <n v="4"/>
    <n v="2"/>
    <x v="0"/>
    <x v="0"/>
    <n v="0.78743646085575159"/>
    <s v="Approve"/>
  </r>
  <r>
    <n v="2389"/>
    <n v="56"/>
    <s v="Female"/>
    <x v="1"/>
    <x v="0"/>
    <n v="107778"/>
    <n v="665"/>
    <n v="43887"/>
    <x v="2"/>
    <x v="2"/>
    <n v="6"/>
    <s v="Poor"/>
    <n v="35907.060848448935"/>
    <n v="0.33315760960909402"/>
    <n v="0.65617570982162876"/>
    <n v="66883"/>
    <n v="1"/>
    <s v="Michaelfort"/>
    <s v="WV"/>
    <s v="China"/>
    <n v="4"/>
    <n v="1"/>
    <x v="0"/>
    <x v="0"/>
    <n v="0.56437313070850159"/>
    <s v="Reject"/>
  </r>
  <r>
    <n v="2390"/>
    <n v="51"/>
    <s v="Female"/>
    <x v="1"/>
    <x v="3"/>
    <n v="50475"/>
    <n v="791"/>
    <n v="0"/>
    <x v="3"/>
    <x v="1"/>
    <n v="1"/>
    <s v="Excellent"/>
    <n v="9911.4586383732949"/>
    <n v="0.196363717451675"/>
    <n v="0"/>
    <n v="257539"/>
    <n v="3"/>
    <s v="Port Craig"/>
    <s v="MP"/>
    <s v="Martinique"/>
    <n v="1"/>
    <n v="0"/>
    <x v="1"/>
    <x v="0"/>
    <n v="0.79264644032005305"/>
    <s v="Approve"/>
  </r>
  <r>
    <n v="2391"/>
    <n v="56"/>
    <s v="Female"/>
    <x v="1"/>
    <x v="0"/>
    <n v="0"/>
    <n v="742"/>
    <n v="44362"/>
    <x v="0"/>
    <x v="2"/>
    <n v="15"/>
    <s v="Good"/>
    <n v="0"/>
    <n v="0.555205211539055"/>
    <n v="0.61979741529863774"/>
    <n v="71575"/>
    <n v="3"/>
    <s v="West Nicole"/>
    <s v="PA"/>
    <s v="Ecuador"/>
    <n v="4"/>
    <n v="2"/>
    <x v="0"/>
    <x v="0"/>
    <n v="0.53925673125633378"/>
    <s v="Reject"/>
  </r>
  <r>
    <n v="2392"/>
    <n v="30"/>
    <s v="Non-binary"/>
    <x v="2"/>
    <x v="1"/>
    <n v="54103"/>
    <n v="612"/>
    <n v="35793"/>
    <x v="2"/>
    <x v="2"/>
    <n v="10"/>
    <s v="Fair"/>
    <n v="17625.293502371907"/>
    <n v="0.32577294239454202"/>
    <n v="0.13329088045044743"/>
    <n v="268533"/>
    <n v="0"/>
    <s v="Tommyberg"/>
    <s v="CO"/>
    <s v="Bhutan"/>
    <n v="1"/>
    <n v="0"/>
    <x v="0"/>
    <x v="2"/>
    <n v="0.64760994119154791"/>
    <s v="Review"/>
  </r>
  <r>
    <n v="2393"/>
    <n v="41"/>
    <s v="Non-binary"/>
    <x v="2"/>
    <x v="2"/>
    <n v="109535"/>
    <n v="648"/>
    <n v="0"/>
    <x v="1"/>
    <x v="1"/>
    <n v="13"/>
    <s v="Fair"/>
    <n v="55378.001267804699"/>
    <n v="0.50557357253667501"/>
    <n v="0"/>
    <n v="227960"/>
    <n v="4"/>
    <s v="Chavezbury"/>
    <s v="AK"/>
    <s v="Uruguay"/>
    <n v="2"/>
    <n v="2"/>
    <x v="0"/>
    <x v="0"/>
    <n v="0.63632792823899753"/>
    <s v="Review"/>
  </r>
  <r>
    <n v="2394"/>
    <n v="59"/>
    <s v="Non-binary"/>
    <x v="0"/>
    <x v="1"/>
    <n v="0"/>
    <n v="751"/>
    <n v="49994"/>
    <x v="0"/>
    <x v="2"/>
    <n v="13"/>
    <s v="Fair"/>
    <n v="0"/>
    <n v="0.55331995919728805"/>
    <n v="0.40782464698540627"/>
    <n v="122587"/>
    <n v="4"/>
    <s v="Lunaland"/>
    <s v="MS"/>
    <s v="Cuba"/>
    <n v="2"/>
    <n v="1"/>
    <x v="2"/>
    <x v="0"/>
    <n v="0.58621686062151013"/>
    <s v="Reject"/>
  </r>
  <r>
    <n v="2395"/>
    <n v="20"/>
    <s v="Non-binary"/>
    <x v="0"/>
    <x v="1"/>
    <n v="75715"/>
    <n v="718"/>
    <n v="0"/>
    <x v="3"/>
    <x v="1"/>
    <n v="2"/>
    <s v="Good"/>
    <n v="9948.4439834591285"/>
    <n v="0.13139330361829399"/>
    <n v="0"/>
    <n v="208727"/>
    <n v="0"/>
    <s v="Ellisport"/>
    <s v="NH"/>
    <s v="Guadeloupe"/>
    <n v="3"/>
    <n v="1"/>
    <x v="0"/>
    <x v="0"/>
    <n v="0.77969312002562297"/>
    <s v="Approve"/>
  </r>
  <r>
    <n v="2396"/>
    <n v="63"/>
    <s v="Non-binary"/>
    <x v="2"/>
    <x v="3"/>
    <n v="57827"/>
    <n v="730"/>
    <n v="40942"/>
    <x v="0"/>
    <x v="1"/>
    <n v="16"/>
    <s v="Fair"/>
    <n v="29855.675890110168"/>
    <n v="0.51629301001452899"/>
    <n v="0.35851766230581972"/>
    <n v="114198"/>
    <n v="2"/>
    <s v="Sydneyberg"/>
    <s v="FM"/>
    <s v="Pakistan"/>
    <n v="4"/>
    <n v="2"/>
    <x v="0"/>
    <x v="0"/>
    <n v="0.5978530089789218"/>
    <s v="Reject"/>
  </r>
  <r>
    <n v="2397"/>
    <n v="24"/>
    <s v="Female"/>
    <x v="1"/>
    <x v="1"/>
    <n v="0"/>
    <n v="0"/>
    <n v="26340"/>
    <x v="2"/>
    <x v="0"/>
    <n v="5"/>
    <s v="Excellent"/>
    <n v="0"/>
    <n v="0.51076031604845096"/>
    <n v="9.1145022319111382E-2"/>
    <n v="288990"/>
    <n v="0"/>
    <s v="North Maryburgh"/>
    <s v="PR"/>
    <s v="Seychelles"/>
    <n v="0"/>
    <n v="0"/>
    <x v="0"/>
    <x v="0"/>
    <n v="0.42854290072164247"/>
    <s v="Reject"/>
  </r>
  <r>
    <n v="2398"/>
    <n v="38"/>
    <s v="Female"/>
    <x v="0"/>
    <x v="2"/>
    <n v="39521"/>
    <n v="674"/>
    <n v="22467"/>
    <x v="1"/>
    <x v="1"/>
    <n v="13"/>
    <s v="Fair"/>
    <n v="11188.787093093315"/>
    <n v="0.28310991860259899"/>
    <n v="0.12873374856036168"/>
    <n v="174523"/>
    <n v="3"/>
    <s v="Davidborough"/>
    <s v="WY"/>
    <s v="Mongolia"/>
    <n v="0"/>
    <n v="2"/>
    <x v="0"/>
    <x v="3"/>
    <n v="0.78887583026270358"/>
    <s v="Approve"/>
  </r>
  <r>
    <n v="2399"/>
    <n v="64"/>
    <s v="Non-binary"/>
    <x v="1"/>
    <x v="1"/>
    <n v="24355"/>
    <n v="666"/>
    <n v="28933"/>
    <x v="0"/>
    <x v="0"/>
    <n v="10"/>
    <s v="Fair"/>
    <n v="10714.582768233025"/>
    <n v="0.43993359754600803"/>
    <e v="#DIV/0!"/>
    <n v="0"/>
    <n v="4"/>
    <s v="Pittmanfurt"/>
    <s v="AL"/>
    <s v="Venezuela"/>
    <n v="2"/>
    <n v="1"/>
    <x v="0"/>
    <x v="1"/>
    <e v="#DIV/0!"/>
    <e v="#DIV/0!"/>
  </r>
  <r>
    <n v="2400"/>
    <n v="68"/>
    <s v="Non-binary"/>
    <x v="0"/>
    <x v="2"/>
    <n v="111815"/>
    <n v="603"/>
    <n v="0"/>
    <x v="3"/>
    <x v="0"/>
    <n v="5"/>
    <s v="Good"/>
    <n v="36529.253126873213"/>
    <n v="0.32669367371885"/>
    <n v="0"/>
    <n v="298788"/>
    <n v="0"/>
    <s v="New Michaelton"/>
    <s v="AL"/>
    <s v="Cambodia"/>
    <n v="1"/>
    <n v="2"/>
    <x v="0"/>
    <x v="0"/>
    <n v="0.6699918978843451"/>
    <s v="Review"/>
  </r>
  <r>
    <n v="2401"/>
    <n v="59"/>
    <s v="Male"/>
    <x v="1"/>
    <x v="1"/>
    <n v="103401"/>
    <n v="0"/>
    <n v="25375"/>
    <x v="0"/>
    <x v="2"/>
    <n v="10"/>
    <s v="Good"/>
    <n v="31125.581718928759"/>
    <n v="0.30101818859516599"/>
    <n v="0.23666735063142383"/>
    <n v="107218"/>
    <n v="1"/>
    <s v="East Christopher"/>
    <s v="AK"/>
    <s v="El Salvador"/>
    <n v="1"/>
    <n v="1"/>
    <x v="1"/>
    <x v="2"/>
    <n v="0.36236107329516543"/>
    <s v="Reject"/>
  </r>
  <r>
    <n v="2402"/>
    <n v="38"/>
    <s v="Female"/>
    <x v="2"/>
    <x v="2"/>
    <n v="62481"/>
    <n v="738"/>
    <n v="27425"/>
    <x v="1"/>
    <x v="2"/>
    <n v="2"/>
    <s v="Good"/>
    <n v="21338.2987555871"/>
    <n v="0.34151660113613902"/>
    <n v="0.21827370766843091"/>
    <n v="125645"/>
    <n v="0"/>
    <s v="Jenniferborough"/>
    <s v="ID"/>
    <s v="Sierra Leone"/>
    <n v="1"/>
    <n v="1"/>
    <x v="1"/>
    <x v="3"/>
    <n v="0.6818902781254722"/>
    <s v="Review"/>
  </r>
  <r>
    <n v="2403"/>
    <n v="67"/>
    <s v="Male"/>
    <x v="2"/>
    <x v="3"/>
    <n v="0"/>
    <n v="739"/>
    <n v="16012"/>
    <x v="1"/>
    <x v="1"/>
    <n v="10"/>
    <s v="Good"/>
    <n v="0"/>
    <n v="0.456399019933594"/>
    <n v="9.6819446124077876E-2"/>
    <n v="165380"/>
    <n v="4"/>
    <s v="East Tammy"/>
    <s v="NE"/>
    <s v="Romania"/>
    <n v="3"/>
    <n v="0"/>
    <x v="0"/>
    <x v="0"/>
    <n v="0.67216084923955077"/>
    <s v="Review"/>
  </r>
  <r>
    <n v="2404"/>
    <n v="29"/>
    <s v="Non-binary"/>
    <x v="1"/>
    <x v="3"/>
    <n v="113005"/>
    <n v="697"/>
    <n v="10629"/>
    <x v="3"/>
    <x v="2"/>
    <n v="3"/>
    <s v="Poor"/>
    <n v="59753.985857528991"/>
    <n v="0.52877293798972602"/>
    <n v="4.8669588032473864E-2"/>
    <n v="218391"/>
    <n v="4"/>
    <s v="West Alecside"/>
    <s v="HI"/>
    <s v="Uzbekistan"/>
    <n v="0"/>
    <n v="1"/>
    <x v="0"/>
    <x v="0"/>
    <n v="0.74141197877436527"/>
    <s v="Approve"/>
  </r>
  <r>
    <n v="2405"/>
    <n v="31"/>
    <s v="Female"/>
    <x v="2"/>
    <x v="1"/>
    <n v="37430"/>
    <n v="609"/>
    <n v="17839"/>
    <x v="2"/>
    <x v="0"/>
    <n v="14"/>
    <s v="Fair"/>
    <n v="8662.4549416411337"/>
    <n v="0.231430802608633"/>
    <n v="6.6578089952638822E-2"/>
    <n v="267941"/>
    <n v="2"/>
    <s v="Tammymouth"/>
    <s v="WV"/>
    <s v="Benin"/>
    <n v="1"/>
    <n v="2"/>
    <x v="0"/>
    <x v="2"/>
    <n v="0.68792180789354895"/>
    <s v="Review"/>
  </r>
  <r>
    <n v="2406"/>
    <n v="60"/>
    <s v="Male"/>
    <x v="2"/>
    <x v="3"/>
    <n v="77352"/>
    <n v="602"/>
    <n v="22673"/>
    <x v="3"/>
    <x v="2"/>
    <n v="13"/>
    <s v="Good"/>
    <n v="14811.783332628125"/>
    <n v="0.19148546039699199"/>
    <n v="0.32634290978179514"/>
    <n v="69476"/>
    <n v="4"/>
    <s v="Port Alexanderstad"/>
    <s v="TX"/>
    <s v="Kyrgyz Republic"/>
    <n v="0"/>
    <n v="0"/>
    <x v="1"/>
    <x v="2"/>
    <n v="0.7448413354800989"/>
    <s v="Approve"/>
  </r>
  <r>
    <n v="2407"/>
    <n v="62"/>
    <s v="Non-binary"/>
    <x v="1"/>
    <x v="1"/>
    <n v="23846"/>
    <n v="623"/>
    <n v="29831"/>
    <x v="3"/>
    <x v="1"/>
    <n v="4"/>
    <s v="Fair"/>
    <n v="12772.794162735896"/>
    <n v="0.53563675931962995"/>
    <n v="0.13088479189884081"/>
    <n v="227918"/>
    <n v="4"/>
    <s v="Timothyport"/>
    <s v="FM"/>
    <s v="Benin"/>
    <n v="0"/>
    <n v="1"/>
    <x v="0"/>
    <x v="2"/>
    <n v="0.6900209027132318"/>
    <s v="Review"/>
  </r>
  <r>
    <n v="2408"/>
    <n v="24"/>
    <s v="Non-binary"/>
    <x v="2"/>
    <x v="2"/>
    <n v="31091"/>
    <n v="788"/>
    <n v="25880"/>
    <x v="3"/>
    <x v="2"/>
    <n v="15"/>
    <s v="Good"/>
    <n v="10539.934741504936"/>
    <n v="0.33900275775963901"/>
    <n v="0.15877690250067486"/>
    <n v="162996"/>
    <n v="0"/>
    <s v="Carrtown"/>
    <s v="MD"/>
    <s v="Western Sahara"/>
    <n v="0"/>
    <n v="2"/>
    <x v="0"/>
    <x v="3"/>
    <n v="0.81676601439419549"/>
    <s v="Approve"/>
  </r>
  <r>
    <n v="2409"/>
    <n v="32"/>
    <s v="Non-binary"/>
    <x v="1"/>
    <x v="2"/>
    <n v="88606"/>
    <n v="683"/>
    <n v="25894"/>
    <x v="0"/>
    <x v="0"/>
    <n v="5"/>
    <s v="Poor"/>
    <n v="39709.859474949641"/>
    <n v="0.448162195279661"/>
    <n v="1.0454618863049097"/>
    <n v="24768"/>
    <n v="4"/>
    <s v="West Suzanneside"/>
    <s v="AZ"/>
    <s v="Iran"/>
    <n v="3"/>
    <n v="2"/>
    <x v="1"/>
    <x v="0"/>
    <n v="0.46001451971067531"/>
    <s v="Reject"/>
  </r>
  <r>
    <n v="2410"/>
    <n v="69"/>
    <s v="Non-binary"/>
    <x v="2"/>
    <x v="1"/>
    <n v="33686"/>
    <n v="698"/>
    <n v="47501"/>
    <x v="0"/>
    <x v="1"/>
    <n v="5"/>
    <s v="Poor"/>
    <n v="4886.8323842898444"/>
    <n v="0.14507012955797199"/>
    <n v="0.21897631878592866"/>
    <n v="216923"/>
    <n v="4"/>
    <s v="South Daniel"/>
    <s v="IN"/>
    <s v="China"/>
    <n v="2"/>
    <n v="2"/>
    <x v="0"/>
    <x v="0"/>
    <n v="0.72290591959764494"/>
    <s v="Approve"/>
  </r>
  <r>
    <n v="2411"/>
    <n v="34"/>
    <s v="Non-binary"/>
    <x v="0"/>
    <x v="0"/>
    <n v="92495"/>
    <n v="691"/>
    <n v="30947"/>
    <x v="3"/>
    <x v="0"/>
    <n v="18"/>
    <s v="Excellent"/>
    <n v="25109.467947150137"/>
    <n v="0.27146838150332597"/>
    <n v="0.53287989668532065"/>
    <n v="58075"/>
    <n v="4"/>
    <s v="North Johnborough"/>
    <s v="MD"/>
    <s v="Papua New Guinea"/>
    <n v="4"/>
    <n v="1"/>
    <x v="0"/>
    <x v="0"/>
    <n v="0.61909461732304916"/>
    <s v="Review"/>
  </r>
  <r>
    <n v="2412"/>
    <n v="20"/>
    <s v="Female"/>
    <x v="2"/>
    <x v="3"/>
    <n v="55388"/>
    <n v="678"/>
    <n v="27280"/>
    <x v="0"/>
    <x v="1"/>
    <n v="13"/>
    <s v="Excellent"/>
    <n v="29595.849787354804"/>
    <n v="0.53433685613047599"/>
    <n v="0.36950249901800103"/>
    <n v="73829"/>
    <n v="4"/>
    <s v="New Allenborough"/>
    <s v="VI"/>
    <s v="Jersey"/>
    <n v="0"/>
    <n v="2"/>
    <x v="1"/>
    <x v="0"/>
    <n v="0.66713177669059032"/>
    <s v="Review"/>
  </r>
  <r>
    <n v="2413"/>
    <n v="22"/>
    <s v="Female"/>
    <x v="3"/>
    <x v="2"/>
    <n v="36225"/>
    <n v="790"/>
    <n v="47148"/>
    <x v="2"/>
    <x v="1"/>
    <n v="15"/>
    <s v="Good"/>
    <n v="8086.3537947769064"/>
    <n v="0.223225777633593"/>
    <n v="0.29740743077020121"/>
    <n v="158530"/>
    <n v="1"/>
    <s v="Lake Karen"/>
    <s v="MP"/>
    <s v="Zimbabwe"/>
    <n v="0"/>
    <n v="2"/>
    <x v="0"/>
    <x v="3"/>
    <n v="0.82466189166699289"/>
    <s v="Approve"/>
  </r>
  <r>
    <n v="2414"/>
    <n v="28"/>
    <s v="Female"/>
    <x v="2"/>
    <x v="0"/>
    <n v="79272"/>
    <n v="0"/>
    <n v="40294"/>
    <x v="2"/>
    <x v="0"/>
    <n v="9"/>
    <s v="Poor"/>
    <n v="33756.52840431621"/>
    <n v="0.42583167328080801"/>
    <n v="0.15423363559461517"/>
    <n v="261253"/>
    <n v="0"/>
    <s v="Evelynburgh"/>
    <s v="IA"/>
    <s v="Djibouti"/>
    <n v="1"/>
    <n v="0"/>
    <x v="1"/>
    <x v="2"/>
    <n v="0.34140377089683449"/>
    <s v="Reject"/>
  </r>
  <r>
    <n v="2415"/>
    <n v="34"/>
    <s v="Non-binary"/>
    <x v="0"/>
    <x v="0"/>
    <n v="97391"/>
    <n v="671"/>
    <n v="0"/>
    <x v="2"/>
    <x v="0"/>
    <n v="14"/>
    <s v="Poor"/>
    <n v="32739.682611211058"/>
    <n v="0.33616743447763198"/>
    <n v="0"/>
    <n v="285405"/>
    <n v="4"/>
    <s v="Millerfort"/>
    <s v="MO"/>
    <s v="United States Virgin Islands"/>
    <n v="1"/>
    <n v="0"/>
    <x v="1"/>
    <x v="0"/>
    <n v="0.69737199187893273"/>
    <s v="Review"/>
  </r>
  <r>
    <n v="2416"/>
    <n v="45"/>
    <s v="Female"/>
    <x v="2"/>
    <x v="3"/>
    <n v="0"/>
    <n v="731"/>
    <n v="43080"/>
    <x v="1"/>
    <x v="1"/>
    <n v="10"/>
    <s v="Excellent"/>
    <n v="0"/>
    <n v="0.130903001066946"/>
    <n v="0.37348175505214698"/>
    <n v="115347"/>
    <n v="4"/>
    <s v="Lake Maria"/>
    <s v="RI"/>
    <s v="Swaziland"/>
    <n v="0"/>
    <n v="2"/>
    <x v="0"/>
    <x v="0"/>
    <n v="0.81092163755837565"/>
    <s v="Approve"/>
  </r>
  <r>
    <n v="2417"/>
    <n v="62"/>
    <s v="Male"/>
    <x v="0"/>
    <x v="1"/>
    <n v="0"/>
    <n v="632"/>
    <n v="31425"/>
    <x v="3"/>
    <x v="2"/>
    <n v="13"/>
    <s v="Good"/>
    <n v="0"/>
    <n v="0.24063207607776299"/>
    <n v="0.11801398517361293"/>
    <n v="266282"/>
    <n v="4"/>
    <s v="North Lisaville"/>
    <s v="HI"/>
    <s v="Tajikistan"/>
    <n v="0"/>
    <n v="2"/>
    <x v="1"/>
    <x v="0"/>
    <n v="0.78509646903083741"/>
    <s v="Approve"/>
  </r>
  <r>
    <n v="2418"/>
    <n v="44"/>
    <s v="Male"/>
    <x v="2"/>
    <x v="0"/>
    <n v="44502"/>
    <n v="771"/>
    <n v="0"/>
    <x v="3"/>
    <x v="1"/>
    <n v="12"/>
    <s v="Poor"/>
    <n v="7892.993915714459"/>
    <n v="0.177362678435002"/>
    <n v="0"/>
    <n v="192224"/>
    <n v="3"/>
    <s v="Flynnhaven"/>
    <s v="AL"/>
    <s v="Turkey"/>
    <n v="4"/>
    <n v="1"/>
    <x v="2"/>
    <x v="0"/>
    <n v="0.78945786313616617"/>
    <s v="Approve"/>
  </r>
  <r>
    <n v="2419"/>
    <n v="30"/>
    <s v="Male"/>
    <x v="2"/>
    <x v="2"/>
    <n v="104624"/>
    <n v="633"/>
    <n v="40183"/>
    <x v="3"/>
    <x v="1"/>
    <n v="11"/>
    <s v="Fair"/>
    <n v="10657.571613872595"/>
    <n v="0.101865457389056"/>
    <n v="0.23451926556244237"/>
    <n v="171342"/>
    <n v="0"/>
    <s v="Craigport"/>
    <s v="KS"/>
    <s v="British Virgin Islands"/>
    <n v="3"/>
    <n v="0"/>
    <x v="1"/>
    <x v="0"/>
    <n v="0.70386984300412803"/>
    <s v="Approve"/>
  </r>
  <r>
    <n v="2420"/>
    <n v="43"/>
    <s v="Non-binary"/>
    <x v="3"/>
    <x v="0"/>
    <n v="0"/>
    <n v="670"/>
    <n v="15621"/>
    <x v="0"/>
    <x v="0"/>
    <n v="9"/>
    <s v="Poor"/>
    <n v="0"/>
    <n v="0.143733170526059"/>
    <n v="0.16558018252933507"/>
    <n v="94341"/>
    <n v="2"/>
    <s v="Mariaburgh"/>
    <s v="GA"/>
    <s v="Hungary"/>
    <n v="1"/>
    <n v="1"/>
    <x v="2"/>
    <x v="0"/>
    <n v="0.72154179011409314"/>
    <s v="Approve"/>
  </r>
  <r>
    <n v="2421"/>
    <n v="61"/>
    <s v="Non-binary"/>
    <x v="0"/>
    <x v="2"/>
    <n v="69250"/>
    <n v="723"/>
    <n v="32682"/>
    <x v="0"/>
    <x v="0"/>
    <n v="10"/>
    <s v="Fair"/>
    <n v="37576.594780715779"/>
    <n v="0.54262230730275496"/>
    <n v="1.1131850539868524"/>
    <n v="29359"/>
    <n v="4"/>
    <s v="Port Andreahaven"/>
    <s v="FM"/>
    <s v="Montserrat"/>
    <n v="2"/>
    <n v="2"/>
    <x v="0"/>
    <x v="0"/>
    <n v="0.43590963034513641"/>
    <s v="Reject"/>
  </r>
  <r>
    <n v="2422"/>
    <n v="29"/>
    <s v="Male"/>
    <x v="1"/>
    <x v="1"/>
    <n v="104257"/>
    <n v="0"/>
    <n v="48261"/>
    <x v="2"/>
    <x v="0"/>
    <n v="11"/>
    <s v="Excellent"/>
    <n v="47018.024064470825"/>
    <n v="0.45098193948100201"/>
    <n v="0.68528221512247067"/>
    <n v="70425"/>
    <n v="0"/>
    <s v="Johnsonport"/>
    <s v="VI"/>
    <s v="United Arab Emirates"/>
    <n v="0"/>
    <n v="2"/>
    <x v="1"/>
    <x v="2"/>
    <n v="0.32764897513120528"/>
    <s v="Reject"/>
  </r>
  <r>
    <n v="2423"/>
    <n v="38"/>
    <s v="Male"/>
    <x v="1"/>
    <x v="3"/>
    <n v="76843"/>
    <n v="748"/>
    <n v="7970"/>
    <x v="0"/>
    <x v="2"/>
    <n v="19"/>
    <s v="Fair"/>
    <n v="15833.881667639724"/>
    <n v="0.206054964897775"/>
    <n v="3.8447252010400536E-2"/>
    <n v="207297"/>
    <n v="2"/>
    <s v="Matthewville"/>
    <s v="NV"/>
    <s v="Trinidad and Tobago"/>
    <n v="4"/>
    <n v="1"/>
    <x v="1"/>
    <x v="0"/>
    <n v="0.76293850457303192"/>
    <s v="Approve"/>
  </r>
  <r>
    <n v="2424"/>
    <n v="59"/>
    <s v="Male"/>
    <x v="0"/>
    <x v="2"/>
    <n v="26228"/>
    <n v="784"/>
    <n v="0"/>
    <x v="3"/>
    <x v="2"/>
    <n v="8"/>
    <s v="Good"/>
    <n v="11889.518444158699"/>
    <n v="0.45331395623603399"/>
    <n v="0"/>
    <n v="153578"/>
    <n v="0"/>
    <s v="East Peter"/>
    <s v="MO"/>
    <s v="Cameroon"/>
    <n v="0"/>
    <n v="1"/>
    <x v="1"/>
    <x v="0"/>
    <n v="0.8124502575736342"/>
    <s v="Approve"/>
  </r>
  <r>
    <n v="2425"/>
    <n v="27"/>
    <s v="Non-binary"/>
    <x v="2"/>
    <x v="1"/>
    <n v="77331"/>
    <n v="778"/>
    <n v="6952"/>
    <x v="0"/>
    <x v="0"/>
    <n v="1"/>
    <s v="Poor"/>
    <n v="20119.772913082452"/>
    <n v="0.26017732750232703"/>
    <n v="3.2441109493410981E-2"/>
    <n v="214296"/>
    <n v="0"/>
    <s v="South Justin"/>
    <s v="ND"/>
    <s v="Argentina"/>
    <n v="0"/>
    <n v="1"/>
    <x v="0"/>
    <x v="3"/>
    <n v="0.86123635762839745"/>
    <s v="Approve"/>
  </r>
  <r>
    <n v="2426"/>
    <n v="55"/>
    <s v="Male"/>
    <x v="3"/>
    <x v="1"/>
    <n v="53339"/>
    <n v="794"/>
    <n v="35311"/>
    <x v="3"/>
    <x v="0"/>
    <n v="7"/>
    <s v="Fair"/>
    <n v="7445.8756411504201"/>
    <n v="0.139595336267092"/>
    <n v="0.74097156646731721"/>
    <n v="47655"/>
    <n v="1"/>
    <s v="New Davidview"/>
    <s v="WY"/>
    <s v="Colombia"/>
    <n v="0"/>
    <n v="1"/>
    <x v="0"/>
    <x v="3"/>
    <n v="0.76281597471529783"/>
    <s v="Approve"/>
  </r>
  <r>
    <n v="2427"/>
    <n v="40"/>
    <s v="Male"/>
    <x v="2"/>
    <x v="1"/>
    <n v="88040"/>
    <n v="671"/>
    <n v="0"/>
    <x v="3"/>
    <x v="2"/>
    <n v="2"/>
    <s v="Poor"/>
    <n v="14650.279012413625"/>
    <n v="0.16640480477525699"/>
    <n v="0"/>
    <n v="201968"/>
    <n v="4"/>
    <s v="Kellyhaven"/>
    <s v="MO"/>
    <s v="Christmas Island"/>
    <n v="3"/>
    <n v="2"/>
    <x v="0"/>
    <x v="0"/>
    <n v="0.74830078078964513"/>
    <s v="Approve"/>
  </r>
  <r>
    <n v="2428"/>
    <n v="25"/>
    <s v="Male"/>
    <x v="2"/>
    <x v="0"/>
    <n v="28463"/>
    <n v="736"/>
    <n v="34181"/>
    <x v="0"/>
    <x v="1"/>
    <n v="9"/>
    <s v="Excellent"/>
    <n v="16494.815495732841"/>
    <n v="0.579517812448893"/>
    <n v="0.20597788423875379"/>
    <n v="165945"/>
    <n v="1"/>
    <s v="Hansonmouth"/>
    <s v="NJ"/>
    <s v="Marshall Islands"/>
    <n v="3"/>
    <n v="1"/>
    <x v="0"/>
    <x v="0"/>
    <n v="0.61206019052869243"/>
    <s v="Review"/>
  </r>
  <r>
    <n v="2429"/>
    <n v="45"/>
    <s v="Female"/>
    <x v="3"/>
    <x v="1"/>
    <n v="97734"/>
    <n v="697"/>
    <n v="0"/>
    <x v="3"/>
    <x v="2"/>
    <n v="18"/>
    <s v="Excellent"/>
    <n v="23822.115631359047"/>
    <n v="0.243744404520014"/>
    <n v="0"/>
    <n v="211513"/>
    <n v="0"/>
    <s v="New Danielleview"/>
    <s v="ME"/>
    <s v="Saint Lucia"/>
    <n v="2"/>
    <n v="2"/>
    <x v="0"/>
    <x v="0"/>
    <n v="0.73665445642177363"/>
    <s v="Approve"/>
  </r>
  <r>
    <n v="2430"/>
    <n v="62"/>
    <s v="Non-binary"/>
    <x v="1"/>
    <x v="2"/>
    <n v="57305"/>
    <n v="0"/>
    <n v="6716"/>
    <x v="0"/>
    <x v="0"/>
    <n v="12"/>
    <s v="Excellent"/>
    <n v="21016.270327089605"/>
    <n v="0.36674409435633198"/>
    <n v="2.2831655634992672E-2"/>
    <n v="294153"/>
    <n v="1"/>
    <s v="Connormouth"/>
    <s v="CO"/>
    <s v="Tuvalu"/>
    <n v="4"/>
    <n v="2"/>
    <x v="0"/>
    <x v="0"/>
    <n v="0.38541044056610185"/>
    <s v="Reject"/>
  </r>
  <r>
    <n v="2431"/>
    <n v="39"/>
    <s v="Non-binary"/>
    <x v="1"/>
    <x v="3"/>
    <n v="107054"/>
    <n v="611"/>
    <n v="10520"/>
    <x v="0"/>
    <x v="1"/>
    <n v="7"/>
    <s v="Poor"/>
    <n v="18978.898935586196"/>
    <n v="0.17728341711272999"/>
    <e v="#DIV/0!"/>
    <n v="0"/>
    <n v="2"/>
    <s v="Mahoneyshire"/>
    <s v="WY"/>
    <s v="Cameroon"/>
    <n v="4"/>
    <n v="2"/>
    <x v="0"/>
    <x v="1"/>
    <e v="#DIV/0!"/>
    <e v="#DIV/0!"/>
  </r>
  <r>
    <n v="2432"/>
    <n v="40"/>
    <s v="Female"/>
    <x v="1"/>
    <x v="1"/>
    <n v="86083"/>
    <n v="769"/>
    <n v="41568"/>
    <x v="3"/>
    <x v="1"/>
    <n v="12"/>
    <s v="Good"/>
    <n v="27449.352138800496"/>
    <n v="0.31887076587480101"/>
    <e v="#DIV/0!"/>
    <n v="0"/>
    <n v="0"/>
    <s v="Lake Donald"/>
    <s v="IL"/>
    <s v="Cook Islands"/>
    <n v="0"/>
    <n v="2"/>
    <x v="2"/>
    <x v="1"/>
    <e v="#DIV/0!"/>
    <e v="#DIV/0!"/>
  </r>
  <r>
    <n v="2433"/>
    <n v="33"/>
    <s v="Female"/>
    <x v="1"/>
    <x v="2"/>
    <n v="118983"/>
    <n v="694"/>
    <n v="42879"/>
    <x v="0"/>
    <x v="0"/>
    <n v="3"/>
    <s v="Excellent"/>
    <n v="51057.235101253304"/>
    <n v="0.42911369776567498"/>
    <n v="0.25341449720752934"/>
    <n v="169205"/>
    <n v="1"/>
    <s v="Charlottemouth"/>
    <s v="AK"/>
    <s v="Sudan"/>
    <n v="0"/>
    <n v="0"/>
    <x v="0"/>
    <x v="3"/>
    <n v="0.72902743567323602"/>
    <s v="Approve"/>
  </r>
  <r>
    <n v="2434"/>
    <n v="41"/>
    <s v="Male"/>
    <x v="0"/>
    <x v="1"/>
    <n v="0"/>
    <n v="627"/>
    <n v="46907"/>
    <x v="1"/>
    <x v="0"/>
    <n v="10"/>
    <s v="Poor"/>
    <n v="0"/>
    <n v="0.32600819765425498"/>
    <n v="0.33961540132350598"/>
    <n v="138118"/>
    <n v="3"/>
    <s v="Jacobstad"/>
    <s v="OK"/>
    <s v="Palau"/>
    <n v="4"/>
    <n v="1"/>
    <x v="1"/>
    <x v="0"/>
    <n v="0.61294112710568893"/>
    <s v="Review"/>
  </r>
  <r>
    <n v="2435"/>
    <n v="29"/>
    <s v="Non-binary"/>
    <x v="0"/>
    <x v="3"/>
    <n v="115603"/>
    <n v="714"/>
    <n v="43809"/>
    <x v="1"/>
    <x v="2"/>
    <n v="13"/>
    <s v="Excellent"/>
    <n v="20368.995821771321"/>
    <n v="0.176197813393868"/>
    <n v="0.17456079883012507"/>
    <n v="250967"/>
    <n v="4"/>
    <s v="Sotostad"/>
    <s v="VI"/>
    <s v="Guinea-Bissau"/>
    <n v="1"/>
    <n v="1"/>
    <x v="0"/>
    <x v="3"/>
    <n v="0.72956182954914794"/>
    <s v="Approve"/>
  </r>
  <r>
    <n v="2436"/>
    <n v="55"/>
    <s v="Male"/>
    <x v="3"/>
    <x v="0"/>
    <n v="30224"/>
    <n v="677"/>
    <n v="43924"/>
    <x v="1"/>
    <x v="0"/>
    <n v="8"/>
    <s v="Fair"/>
    <n v="11735.408455819046"/>
    <n v="0.38828111619305999"/>
    <n v="0.14749298196128999"/>
    <n v="297804"/>
    <n v="0"/>
    <s v="West Emily"/>
    <s v="PW"/>
    <s v="Cayman Islands"/>
    <n v="0"/>
    <n v="2"/>
    <x v="0"/>
    <x v="3"/>
    <n v="0.75490595763871293"/>
    <s v="Approve"/>
  </r>
  <r>
    <n v="2437"/>
    <n v="25"/>
    <s v="Female"/>
    <x v="1"/>
    <x v="2"/>
    <n v="47579"/>
    <n v="0"/>
    <n v="31806"/>
    <x v="2"/>
    <x v="0"/>
    <n v="15"/>
    <s v="Good"/>
    <n v="7700.2776699546976"/>
    <n v="0.16184194014070699"/>
    <n v="0.28561165937805877"/>
    <n v="111361"/>
    <n v="1"/>
    <s v="Amandaport"/>
    <s v="PR"/>
    <s v="Palau"/>
    <n v="0"/>
    <n v="0"/>
    <x v="0"/>
    <x v="2"/>
    <n v="0.49432508608217618"/>
    <s v="Reject"/>
  </r>
  <r>
    <n v="2438"/>
    <n v="46"/>
    <s v="Female"/>
    <x v="1"/>
    <x v="2"/>
    <n v="0"/>
    <n v="723"/>
    <n v="5099"/>
    <x v="2"/>
    <x v="1"/>
    <n v="16"/>
    <s v="Poor"/>
    <n v="0"/>
    <n v="0.507241878453627"/>
    <n v="2.4440162582921126E-2"/>
    <n v="208632"/>
    <n v="1"/>
    <s v="North Brad"/>
    <s v="RI"/>
    <s v="Russian Federation"/>
    <n v="3"/>
    <n v="0"/>
    <x v="0"/>
    <x v="0"/>
    <n v="0.66427273728066105"/>
    <s v="Review"/>
  </r>
  <r>
    <n v="2439"/>
    <n v="21"/>
    <s v="Male"/>
    <x v="2"/>
    <x v="1"/>
    <n v="82694"/>
    <n v="662"/>
    <n v="21519"/>
    <x v="2"/>
    <x v="0"/>
    <n v="9"/>
    <s v="Fair"/>
    <n v="31186.739922623605"/>
    <n v="0.37713425306096698"/>
    <n v="0.52700022040996253"/>
    <n v="40833"/>
    <n v="0"/>
    <s v="Lake Davidville"/>
    <s v="PA"/>
    <s v="Armenia"/>
    <n v="2"/>
    <n v="0"/>
    <x v="1"/>
    <x v="2"/>
    <n v="0.5756819022219396"/>
    <s v="Reject"/>
  </r>
  <r>
    <n v="2440"/>
    <n v="61"/>
    <s v="Female"/>
    <x v="3"/>
    <x v="2"/>
    <n v="32247"/>
    <n v="790"/>
    <n v="45043"/>
    <x v="0"/>
    <x v="0"/>
    <n v="10"/>
    <s v="Fair"/>
    <n v="14195.511502305262"/>
    <n v="0.44021184923575102"/>
    <n v="0.23046027587900619"/>
    <n v="195448"/>
    <n v="3"/>
    <s v="Jodystad"/>
    <s v="IL"/>
    <s v="Montserrat"/>
    <n v="0"/>
    <n v="0"/>
    <x v="0"/>
    <x v="3"/>
    <n v="0.77295550116458456"/>
    <s v="Approve"/>
  </r>
  <r>
    <n v="2441"/>
    <n v="39"/>
    <s v="Female"/>
    <x v="1"/>
    <x v="2"/>
    <n v="66007"/>
    <n v="723"/>
    <n v="19307"/>
    <x v="2"/>
    <x v="2"/>
    <n v="15"/>
    <s v="Excellent"/>
    <n v="28860.931143110109"/>
    <n v="0.43724046151332602"/>
    <n v="0.10487235198261814"/>
    <n v="184100"/>
    <n v="1"/>
    <s v="Robertberg"/>
    <s v="MP"/>
    <s v="Burundi"/>
    <n v="1"/>
    <n v="1"/>
    <x v="1"/>
    <x v="3"/>
    <n v="0.66918672448281191"/>
    <s v="Review"/>
  </r>
  <r>
    <n v="2442"/>
    <n v="52"/>
    <s v="Male"/>
    <x v="3"/>
    <x v="3"/>
    <n v="96089"/>
    <n v="622"/>
    <n v="49088"/>
    <x v="2"/>
    <x v="0"/>
    <n v="2"/>
    <s v="Fair"/>
    <n v="10571.634646655466"/>
    <n v="0.11001919727185699"/>
    <n v="0.63312396012020689"/>
    <n v="77533"/>
    <n v="4"/>
    <s v="New Desiree"/>
    <s v="AS"/>
    <s v="Bangladesh"/>
    <n v="2"/>
    <n v="1"/>
    <x v="1"/>
    <x v="2"/>
    <n v="0.61681389323884606"/>
    <s v="Review"/>
  </r>
  <r>
    <n v="2443"/>
    <n v="46"/>
    <s v="Non-binary"/>
    <x v="0"/>
    <x v="1"/>
    <n v="119821"/>
    <n v="766"/>
    <n v="22013"/>
    <x v="3"/>
    <x v="2"/>
    <n v="0"/>
    <s v="Excellent"/>
    <n v="42455.206673202403"/>
    <n v="0.35432191913940297"/>
    <n v="0.10823421819916119"/>
    <n v="203383"/>
    <n v="2"/>
    <s v="Jenniferberg"/>
    <s v="OH"/>
    <s v="Brazil"/>
    <n v="0"/>
    <n v="0"/>
    <x v="0"/>
    <x v="3"/>
    <n v="0.81250102506279143"/>
    <s v="Approve"/>
  </r>
  <r>
    <n v="2444"/>
    <n v="37"/>
    <s v="Male"/>
    <x v="2"/>
    <x v="1"/>
    <n v="84270"/>
    <n v="0"/>
    <n v="32745"/>
    <x v="0"/>
    <x v="0"/>
    <n v="19"/>
    <s v="Good"/>
    <n v="23319.508031507106"/>
    <n v="0.27672372174566401"/>
    <n v="0.25298216879384405"/>
    <n v="129436"/>
    <n v="2"/>
    <s v="New Vincenthaven"/>
    <s v="FL"/>
    <s v="Canada"/>
    <n v="0"/>
    <n v="0"/>
    <x v="0"/>
    <x v="2"/>
    <n v="0.46638644971753196"/>
    <s v="Reject"/>
  </r>
  <r>
    <n v="2445"/>
    <n v="28"/>
    <s v="Non-binary"/>
    <x v="3"/>
    <x v="1"/>
    <n v="43395"/>
    <n v="742"/>
    <n v="10913"/>
    <x v="3"/>
    <x v="1"/>
    <n v="8"/>
    <s v="Good"/>
    <n v="9176.3263415813781"/>
    <n v="0.211460452623145"/>
    <n v="8.1121261902815045E-2"/>
    <n v="134527"/>
    <n v="2"/>
    <s v="Alanfurt"/>
    <s v="MN"/>
    <s v="Ecuador"/>
    <n v="2"/>
    <n v="0"/>
    <x v="0"/>
    <x v="0"/>
    <n v="0.75011538961027135"/>
    <s v="Approve"/>
  </r>
  <r>
    <n v="2446"/>
    <n v="30"/>
    <s v="Non-binary"/>
    <x v="1"/>
    <x v="3"/>
    <n v="68436"/>
    <n v="638"/>
    <n v="32962"/>
    <x v="0"/>
    <x v="1"/>
    <n v="15"/>
    <s v="Poor"/>
    <n v="34533.262737977049"/>
    <n v="0.50460667978808005"/>
    <e v="#DIV/0!"/>
    <n v="0"/>
    <n v="2"/>
    <s v="Lake Denisefurt"/>
    <s v="PR"/>
    <s v="Ecuador"/>
    <n v="2"/>
    <n v="0"/>
    <x v="1"/>
    <x v="1"/>
    <e v="#DIV/0!"/>
    <e v="#DIV/0!"/>
  </r>
  <r>
    <n v="2447"/>
    <n v="59"/>
    <s v="Non-binary"/>
    <x v="3"/>
    <x v="1"/>
    <n v="97233"/>
    <n v="774"/>
    <n v="40763"/>
    <x v="3"/>
    <x v="1"/>
    <n v="4"/>
    <s v="Poor"/>
    <n v="46052.582860221228"/>
    <n v="0.47363120401737302"/>
    <n v="0.35020962919687959"/>
    <n v="116396"/>
    <n v="4"/>
    <s v="Troychester"/>
    <s v="VA"/>
    <s v="Georgia"/>
    <n v="0"/>
    <n v="2"/>
    <x v="0"/>
    <x v="0"/>
    <n v="0.73186871295541223"/>
    <s v="Approve"/>
  </r>
  <r>
    <n v="2448"/>
    <n v="30"/>
    <s v="Non-binary"/>
    <x v="2"/>
    <x v="1"/>
    <n v="0"/>
    <n v="689"/>
    <n v="22358"/>
    <x v="1"/>
    <x v="0"/>
    <n v="12"/>
    <s v="Fair"/>
    <n v="0"/>
    <n v="0.30907466369972397"/>
    <n v="0.21172548982471426"/>
    <n v="105599"/>
    <n v="3"/>
    <s v="East Annabury"/>
    <s v="DE"/>
    <s v="Guam"/>
    <n v="4"/>
    <n v="0"/>
    <x v="2"/>
    <x v="0"/>
    <n v="0.67115472514736219"/>
    <s v="Review"/>
  </r>
  <r>
    <n v="2449"/>
    <n v="25"/>
    <s v="Non-binary"/>
    <x v="2"/>
    <x v="1"/>
    <n v="115373"/>
    <n v="643"/>
    <n v="46216"/>
    <x v="1"/>
    <x v="1"/>
    <n v="15"/>
    <s v="Good"/>
    <n v="20640.309677044708"/>
    <n v="0.17890069320417001"/>
    <n v="0.4169124877089479"/>
    <n v="110853"/>
    <n v="3"/>
    <s v="Brandonland"/>
    <s v="MD"/>
    <s v="Singapore"/>
    <n v="4"/>
    <n v="2"/>
    <x v="1"/>
    <x v="0"/>
    <n v="0.64872507227473719"/>
    <s v="Review"/>
  </r>
  <r>
    <n v="2450"/>
    <n v="21"/>
    <s v="Non-binary"/>
    <x v="3"/>
    <x v="1"/>
    <n v="0"/>
    <n v="618"/>
    <n v="18111"/>
    <x v="1"/>
    <x v="1"/>
    <n v="13"/>
    <s v="Poor"/>
    <n v="0"/>
    <n v="0.194344863512002"/>
    <n v="0.23632496476851611"/>
    <n v="76636"/>
    <n v="3"/>
    <s v="Adamside"/>
    <s v="KY"/>
    <s v="Korea"/>
    <n v="2"/>
    <n v="1"/>
    <x v="0"/>
    <x v="0"/>
    <n v="0.66909821465936292"/>
    <s v="Review"/>
  </r>
  <r>
    <n v="2451"/>
    <n v="43"/>
    <s v="Female"/>
    <x v="2"/>
    <x v="2"/>
    <n v="55548"/>
    <n v="612"/>
    <n v="24208"/>
    <x v="3"/>
    <x v="1"/>
    <n v="6"/>
    <s v="Poor"/>
    <n v="6656.0862786248899"/>
    <n v="0.119825849330757"/>
    <n v="9.8127677858442883E-2"/>
    <n v="246699"/>
    <n v="4"/>
    <s v="Jonesville"/>
    <s v="NC"/>
    <s v="Belize"/>
    <n v="0"/>
    <n v="2"/>
    <x v="0"/>
    <x v="2"/>
    <n v="0.81642670962908426"/>
    <s v="Approve"/>
  </r>
  <r>
    <n v="2452"/>
    <n v="62"/>
    <s v="Non-binary"/>
    <x v="1"/>
    <x v="2"/>
    <n v="40948"/>
    <n v="676"/>
    <n v="37593"/>
    <x v="2"/>
    <x v="0"/>
    <n v="16"/>
    <s v="Fair"/>
    <n v="16412.804665406886"/>
    <n v="0.40082066683127099"/>
    <n v="0.187790354969878"/>
    <n v="200186"/>
    <n v="4"/>
    <s v="East Kevin"/>
    <s v="OH"/>
    <s v="Cocos (Keeling) Islands"/>
    <n v="1"/>
    <n v="1"/>
    <x v="1"/>
    <x v="3"/>
    <n v="0.64264017340108759"/>
    <s v="Review"/>
  </r>
  <r>
    <n v="2453"/>
    <n v="55"/>
    <s v="Male"/>
    <x v="3"/>
    <x v="2"/>
    <n v="25833"/>
    <n v="736"/>
    <n v="40477"/>
    <x v="3"/>
    <x v="2"/>
    <n v="6"/>
    <s v="Good"/>
    <n v="11870.738622748002"/>
    <n v="0.459518392085627"/>
    <n v="0.46252028246909066"/>
    <n v="87514"/>
    <n v="4"/>
    <s v="Lowerychester"/>
    <s v="AR"/>
    <s v="Sierra Leone"/>
    <n v="3"/>
    <n v="0"/>
    <x v="0"/>
    <x v="0"/>
    <n v="0.59675153699160488"/>
    <s v="Reject"/>
  </r>
  <r>
    <n v="2454"/>
    <n v="24"/>
    <s v="Non-binary"/>
    <x v="1"/>
    <x v="3"/>
    <n v="73462"/>
    <n v="756"/>
    <n v="49504"/>
    <x v="0"/>
    <x v="0"/>
    <n v="13"/>
    <s v="Excellent"/>
    <n v="18975.803103445778"/>
    <n v="0.25830773874174101"/>
    <n v="0.16903813123811279"/>
    <n v="292857"/>
    <n v="4"/>
    <s v="Port Annmouth"/>
    <s v="NM"/>
    <s v="Iceland"/>
    <n v="3"/>
    <n v="1"/>
    <x v="1"/>
    <x v="0"/>
    <n v="0.72470005212985522"/>
    <s v="Approve"/>
  </r>
  <r>
    <n v="2455"/>
    <n v="60"/>
    <s v="Female"/>
    <x v="1"/>
    <x v="2"/>
    <n v="89654"/>
    <n v="646"/>
    <n v="0"/>
    <x v="3"/>
    <x v="1"/>
    <n v="12"/>
    <s v="Excellent"/>
    <n v="30250.409804933821"/>
    <n v="0.33741282937664602"/>
    <e v="#DIV/0!"/>
    <n v="0"/>
    <n v="0"/>
    <s v="Sarahport"/>
    <s v="PA"/>
    <s v="New Zealand"/>
    <n v="2"/>
    <n v="1"/>
    <x v="1"/>
    <x v="1"/>
    <e v="#DIV/0!"/>
    <e v="#DIV/0!"/>
  </r>
  <r>
    <n v="2456"/>
    <n v="65"/>
    <s v="Non-binary"/>
    <x v="1"/>
    <x v="0"/>
    <n v="67470"/>
    <n v="687"/>
    <n v="0"/>
    <x v="0"/>
    <x v="2"/>
    <n v="14"/>
    <s v="Poor"/>
    <n v="6965.4803159068497"/>
    <n v="0.103238184614004"/>
    <n v="0"/>
    <n v="117387"/>
    <n v="1"/>
    <s v="Vegaberg"/>
    <s v="VT"/>
    <s v="New Caledonia"/>
    <n v="2"/>
    <n v="2"/>
    <x v="2"/>
    <x v="0"/>
    <n v="0.77436187794913214"/>
    <s v="Approve"/>
  </r>
  <r>
    <n v="2457"/>
    <n v="43"/>
    <s v="Female"/>
    <x v="1"/>
    <x v="1"/>
    <n v="50011"/>
    <n v="685"/>
    <n v="42261"/>
    <x v="3"/>
    <x v="1"/>
    <n v="18"/>
    <s v="Fair"/>
    <n v="6297.142786937653"/>
    <n v="0.12591515440478401"/>
    <n v="0.29452431893734016"/>
    <n v="143489"/>
    <n v="4"/>
    <s v="New John"/>
    <s v="HI"/>
    <s v="Svalbard &amp; Jan Mayen Islands"/>
    <n v="0"/>
    <n v="1"/>
    <x v="0"/>
    <x v="3"/>
    <n v="0.80776503433554114"/>
    <s v="Approve"/>
  </r>
  <r>
    <n v="2458"/>
    <n v="53"/>
    <s v="Non-binary"/>
    <x v="0"/>
    <x v="3"/>
    <n v="112782"/>
    <n v="728"/>
    <n v="12565"/>
    <x v="2"/>
    <x v="2"/>
    <n v="18"/>
    <s v="Excellent"/>
    <n v="27099.696463436692"/>
    <n v="0.240283879195587"/>
    <n v="5.6677221756114282E-2"/>
    <n v="221694"/>
    <n v="4"/>
    <s v="Tannerview"/>
    <s v="WY"/>
    <s v="Norway"/>
    <n v="0"/>
    <n v="1"/>
    <x v="1"/>
    <x v="3"/>
    <n v="0.84013494744565664"/>
    <s v="Approve"/>
  </r>
  <r>
    <n v="2459"/>
    <n v="18"/>
    <s v="Male"/>
    <x v="3"/>
    <x v="3"/>
    <n v="95276"/>
    <n v="0"/>
    <n v="27137"/>
    <x v="3"/>
    <x v="2"/>
    <n v="11"/>
    <s v="Poor"/>
    <n v="16997.118427376085"/>
    <n v="0.17839874078861501"/>
    <e v="#DIV/0!"/>
    <n v="0"/>
    <n v="0"/>
    <s v="South Nicholas"/>
    <s v="NC"/>
    <s v="Grenada"/>
    <n v="4"/>
    <n v="2"/>
    <x v="1"/>
    <x v="1"/>
    <e v="#DIV/0!"/>
    <e v="#DIV/0!"/>
  </r>
  <r>
    <n v="2460"/>
    <n v="47"/>
    <s v="Male"/>
    <x v="3"/>
    <x v="1"/>
    <n v="46245"/>
    <n v="658"/>
    <n v="29117"/>
    <x v="0"/>
    <x v="0"/>
    <n v="4"/>
    <s v="Poor"/>
    <n v="22985.327415803087"/>
    <n v="0.49703378561580902"/>
    <n v="0.1464586257023143"/>
    <n v="198807"/>
    <n v="2"/>
    <s v="Vargasfort"/>
    <s v="MS"/>
    <s v="Kenya"/>
    <n v="0"/>
    <n v="2"/>
    <x v="0"/>
    <x v="2"/>
    <n v="0.71404258361923889"/>
    <s v="Approve"/>
  </r>
  <r>
    <n v="2461"/>
    <n v="18"/>
    <s v="Non-binary"/>
    <x v="2"/>
    <x v="1"/>
    <n v="0"/>
    <n v="675"/>
    <n v="45004"/>
    <x v="3"/>
    <x v="0"/>
    <n v="8"/>
    <s v="Good"/>
    <n v="0"/>
    <n v="0.480482704113189"/>
    <n v="0.47537762754832574"/>
    <n v="94670"/>
    <n v="2"/>
    <s v="Monroemouth"/>
    <s v="TX"/>
    <s v="Somalia"/>
    <n v="1"/>
    <n v="2"/>
    <x v="0"/>
    <x v="0"/>
    <n v="0.56077966325637818"/>
    <s v="Reject"/>
  </r>
  <r>
    <n v="2462"/>
    <n v="20"/>
    <s v="Male"/>
    <x v="1"/>
    <x v="0"/>
    <n v="116576"/>
    <n v="661"/>
    <n v="31838"/>
    <x v="3"/>
    <x v="2"/>
    <n v="14"/>
    <s v="Poor"/>
    <n v="23670.91020750966"/>
    <n v="0.20305131594418799"/>
    <n v="0.11102896559420269"/>
    <n v="286754"/>
    <n v="4"/>
    <s v="Martinport"/>
    <s v="OR"/>
    <s v="Lesotho"/>
    <n v="1"/>
    <n v="0"/>
    <x v="0"/>
    <x v="2"/>
    <n v="0.71065658987568081"/>
    <s v="Approve"/>
  </r>
  <r>
    <n v="2463"/>
    <n v="20"/>
    <s v="Male"/>
    <x v="2"/>
    <x v="1"/>
    <n v="24554"/>
    <n v="737"/>
    <n v="18107"/>
    <x v="0"/>
    <x v="1"/>
    <n v="6"/>
    <s v="Fair"/>
    <n v="3310.8931111133234"/>
    <n v="0.13484129311368101"/>
    <n v="0.41526959154186638"/>
    <n v="43603"/>
    <n v="2"/>
    <s v="South Paul"/>
    <s v="ND"/>
    <s v="Cote d'Ivoire"/>
    <n v="0"/>
    <n v="1"/>
    <x v="2"/>
    <x v="3"/>
    <n v="0.80404924931307808"/>
    <s v="Approve"/>
  </r>
  <r>
    <n v="2464"/>
    <n v="23"/>
    <s v="Male"/>
    <x v="0"/>
    <x v="0"/>
    <n v="99056"/>
    <n v="623"/>
    <n v="25500"/>
    <x v="0"/>
    <x v="0"/>
    <n v="10"/>
    <s v="Good"/>
    <n v="16078.463435937729"/>
    <n v="0.16231690595156001"/>
    <n v="0.17818212309240317"/>
    <n v="143112"/>
    <n v="2"/>
    <s v="Thomasport"/>
    <s v="NM"/>
    <s v="Antarctica (the territory South of 60 deg S)"/>
    <n v="2"/>
    <n v="2"/>
    <x v="0"/>
    <x v="2"/>
    <n v="0.69255739248494019"/>
    <s v="Review"/>
  </r>
  <r>
    <n v="2465"/>
    <n v="58"/>
    <s v="Male"/>
    <x v="2"/>
    <x v="0"/>
    <n v="58397"/>
    <n v="0"/>
    <n v="0"/>
    <x v="3"/>
    <x v="2"/>
    <n v="1"/>
    <s v="Poor"/>
    <n v="14250.20467032423"/>
    <n v="0.24402288936630701"/>
    <n v="0"/>
    <n v="36872"/>
    <n v="2"/>
    <s v="Nashville"/>
    <s v="PW"/>
    <s v="Cape Verde"/>
    <n v="4"/>
    <n v="0"/>
    <x v="0"/>
    <x v="0"/>
    <n v="0.42679313319010792"/>
    <s v="Reject"/>
  </r>
  <r>
    <n v="2466"/>
    <n v="49"/>
    <s v="Male"/>
    <x v="1"/>
    <x v="3"/>
    <n v="0"/>
    <n v="0"/>
    <n v="49328"/>
    <x v="1"/>
    <x v="0"/>
    <n v="4"/>
    <s v="Fair"/>
    <n v="0"/>
    <n v="0.38974612734032099"/>
    <n v="0.18803294998418066"/>
    <n v="262337"/>
    <n v="1"/>
    <s v="Rosefurt"/>
    <s v="TN"/>
    <s v="France"/>
    <n v="0"/>
    <n v="2"/>
    <x v="0"/>
    <x v="0"/>
    <n v="0.44546957180106761"/>
    <s v="Reject"/>
  </r>
  <r>
    <n v="2467"/>
    <n v="38"/>
    <s v="Male"/>
    <x v="0"/>
    <x v="1"/>
    <n v="0"/>
    <n v="0"/>
    <n v="12190"/>
    <x v="0"/>
    <x v="1"/>
    <n v="15"/>
    <s v="Fair"/>
    <n v="0"/>
    <n v="0.12835319949884"/>
    <n v="4.3294348293975375E-2"/>
    <n v="281561"/>
    <n v="0"/>
    <s v="Lake Jeffrey"/>
    <s v="WI"/>
    <s v="Dominica"/>
    <n v="3"/>
    <n v="2"/>
    <x v="0"/>
    <x v="0"/>
    <n v="0.45283517049155292"/>
    <s v="Reject"/>
  </r>
  <r>
    <n v="2468"/>
    <n v="28"/>
    <s v="Female"/>
    <x v="2"/>
    <x v="1"/>
    <n v="96309"/>
    <n v="656"/>
    <n v="35530"/>
    <x v="2"/>
    <x v="1"/>
    <n v="17"/>
    <s v="Poor"/>
    <n v="32579.294113258475"/>
    <n v="0.33827881208670502"/>
    <e v="#DIV/0!"/>
    <n v="0"/>
    <n v="3"/>
    <s v="Paulaville"/>
    <s v="MA"/>
    <s v="Lesotho"/>
    <n v="0"/>
    <n v="2"/>
    <x v="1"/>
    <x v="1"/>
    <e v="#DIV/0!"/>
    <e v="#DIV/0!"/>
  </r>
  <r>
    <n v="2469"/>
    <n v="39"/>
    <s v="Male"/>
    <x v="1"/>
    <x v="3"/>
    <n v="35154"/>
    <n v="613"/>
    <n v="9824"/>
    <x v="2"/>
    <x v="2"/>
    <n v="14"/>
    <s v="Poor"/>
    <n v="19275.40109568242"/>
    <n v="0.548313167653252"/>
    <n v="3.4499954346558781E-2"/>
    <n v="284754"/>
    <n v="2"/>
    <s v="Ryanton"/>
    <s v="WA"/>
    <s v="Senegal"/>
    <n v="1"/>
    <n v="2"/>
    <x v="0"/>
    <x v="2"/>
    <n v="0.6010505032791571"/>
    <s v="Review"/>
  </r>
  <r>
    <n v="2470"/>
    <n v="37"/>
    <s v="Male"/>
    <x v="1"/>
    <x v="3"/>
    <n v="49677"/>
    <n v="767"/>
    <n v="40692"/>
    <x v="3"/>
    <x v="2"/>
    <n v="9"/>
    <s v="Fair"/>
    <n v="28261.549549240299"/>
    <n v="0.56890612454939504"/>
    <n v="0.31698254305811968"/>
    <n v="128373"/>
    <n v="3"/>
    <s v="Port Anthonyborough"/>
    <s v="ID"/>
    <s v="United States Virgin Islands"/>
    <n v="1"/>
    <n v="0"/>
    <x v="1"/>
    <x v="0"/>
    <n v="0.60682054291244647"/>
    <s v="Review"/>
  </r>
  <r>
    <n v="2471"/>
    <n v="62"/>
    <s v="Male"/>
    <x v="1"/>
    <x v="0"/>
    <n v="40910"/>
    <n v="0"/>
    <n v="23169"/>
    <x v="1"/>
    <x v="2"/>
    <n v="0"/>
    <s v="Excellent"/>
    <n v="19401.383995501365"/>
    <n v="0.47424551443415702"/>
    <n v="8.118449684113152E-2"/>
    <n v="285387"/>
    <n v="0"/>
    <s v="Daltonton"/>
    <s v="DE"/>
    <s v="Puerto Rico"/>
    <n v="0"/>
    <n v="0"/>
    <x v="0"/>
    <x v="2"/>
    <n v="0.44148944630152653"/>
    <s v="Reject"/>
  </r>
  <r>
    <n v="2472"/>
    <n v="19"/>
    <s v="Female"/>
    <x v="1"/>
    <x v="1"/>
    <n v="56719"/>
    <n v="0"/>
    <n v="14322"/>
    <x v="2"/>
    <x v="2"/>
    <n v="19"/>
    <s v="Poor"/>
    <n v="11050.42488729552"/>
    <n v="0.19482756902088399"/>
    <n v="0.53087701089776851"/>
    <n v="26978"/>
    <n v="3"/>
    <s v="South Haley"/>
    <s v="MH"/>
    <s v="Timor-Leste"/>
    <n v="0"/>
    <n v="2"/>
    <x v="0"/>
    <x v="2"/>
    <n v="0.43537632711418106"/>
    <s v="Reject"/>
  </r>
  <r>
    <n v="2473"/>
    <n v="32"/>
    <s v="Non-binary"/>
    <x v="3"/>
    <x v="3"/>
    <n v="60584"/>
    <n v="792"/>
    <n v="37736"/>
    <x v="0"/>
    <x v="1"/>
    <n v="9"/>
    <s v="Poor"/>
    <n v="19111.073936745652"/>
    <n v="0.31544754286190502"/>
    <n v="0.33830595997991825"/>
    <n v="111544"/>
    <n v="0"/>
    <s v="Port Bryan"/>
    <s v="VT"/>
    <s v="Thailand"/>
    <n v="0"/>
    <n v="0"/>
    <x v="1"/>
    <x v="3"/>
    <n v="0.78970454514544486"/>
    <s v="Approve"/>
  </r>
  <r>
    <n v="2474"/>
    <n v="52"/>
    <s v="Male"/>
    <x v="3"/>
    <x v="2"/>
    <n v="70044"/>
    <n v="0"/>
    <n v="18874"/>
    <x v="0"/>
    <x v="0"/>
    <n v="10"/>
    <s v="Poor"/>
    <n v="39300.930527992779"/>
    <n v="0.56108918005814601"/>
    <n v="6.8240160241808942E-2"/>
    <n v="276582"/>
    <n v="2"/>
    <s v="North Jessicabury"/>
    <s v="GU"/>
    <s v="Spain"/>
    <n v="1"/>
    <n v="2"/>
    <x v="1"/>
    <x v="0"/>
    <n v="0.31802521393419442"/>
    <s v="Reject"/>
  </r>
  <r>
    <n v="2475"/>
    <n v="50"/>
    <s v="Female"/>
    <x v="1"/>
    <x v="2"/>
    <n v="42875"/>
    <n v="619"/>
    <n v="0"/>
    <x v="2"/>
    <x v="1"/>
    <n v="3"/>
    <s v="Good"/>
    <n v="24968.708006541663"/>
    <n v="0.58236053659572395"/>
    <n v="0"/>
    <n v="86087"/>
    <n v="0"/>
    <s v="Wilsonburgh"/>
    <s v="RI"/>
    <s v="United States Minor Outlying Islands"/>
    <n v="1"/>
    <n v="1"/>
    <x v="0"/>
    <x v="0"/>
    <n v="0.60040295013239398"/>
    <s v="Review"/>
  </r>
  <r>
    <n v="2476"/>
    <n v="42"/>
    <s v="Female"/>
    <x v="1"/>
    <x v="2"/>
    <n v="37422"/>
    <n v="788"/>
    <n v="0"/>
    <x v="2"/>
    <x v="0"/>
    <n v="0"/>
    <s v="Excellent"/>
    <n v="4505.6003343130187"/>
    <n v="0.120399773777805"/>
    <n v="0"/>
    <n v="75878"/>
    <n v="4"/>
    <s v="Port Claudiaton"/>
    <s v="NH"/>
    <s v="Burkina Faso"/>
    <n v="0"/>
    <n v="0"/>
    <x v="0"/>
    <x v="0"/>
    <n v="0.91410229008888078"/>
    <s v="Approve"/>
  </r>
  <r>
    <n v="2477"/>
    <n v="49"/>
    <s v="Female"/>
    <x v="1"/>
    <x v="2"/>
    <n v="34962"/>
    <n v="644"/>
    <n v="34884"/>
    <x v="1"/>
    <x v="0"/>
    <n v="1"/>
    <s v="Fair"/>
    <n v="9579.9292425266322"/>
    <n v="0.27400976038346297"/>
    <n v="0.23942347288949897"/>
    <n v="145700"/>
    <n v="0"/>
    <s v="South Brian"/>
    <s v="CT"/>
    <s v="Somalia"/>
    <n v="4"/>
    <n v="0"/>
    <x v="0"/>
    <x v="0"/>
    <n v="0.65613459952928355"/>
    <s v="Review"/>
  </r>
  <r>
    <n v="2478"/>
    <n v="66"/>
    <s v="Non-binary"/>
    <x v="3"/>
    <x v="3"/>
    <n v="25293"/>
    <n v="0"/>
    <n v="10729"/>
    <x v="1"/>
    <x v="2"/>
    <n v="9"/>
    <s v="Poor"/>
    <n v="7241.51477664918"/>
    <n v="0.28630509534848297"/>
    <n v="0.1389208996387461"/>
    <n v="77231"/>
    <n v="0"/>
    <s v="Sarahton"/>
    <s v="LA"/>
    <s v="Guinea"/>
    <n v="0"/>
    <n v="2"/>
    <x v="1"/>
    <x v="2"/>
    <n v="0.48632429146770584"/>
    <s v="Reject"/>
  </r>
  <r>
    <n v="2479"/>
    <n v="19"/>
    <s v="Female"/>
    <x v="3"/>
    <x v="0"/>
    <n v="97125"/>
    <n v="791"/>
    <n v="41214"/>
    <x v="1"/>
    <x v="1"/>
    <n v="5"/>
    <s v="Good"/>
    <n v="22909.493035286501"/>
    <n v="0.235876376167686"/>
    <n v="0.17683858233931177"/>
    <n v="233060"/>
    <n v="1"/>
    <s v="Charlesfurt"/>
    <s v="IN"/>
    <s v="Romania"/>
    <n v="1"/>
    <n v="1"/>
    <x v="1"/>
    <x v="3"/>
    <n v="0.74542492623738754"/>
    <s v="Approve"/>
  </r>
  <r>
    <n v="2480"/>
    <n v="44"/>
    <s v="Male"/>
    <x v="2"/>
    <x v="1"/>
    <n v="61941"/>
    <n v="657"/>
    <n v="13992"/>
    <x v="0"/>
    <x v="1"/>
    <n v="0"/>
    <s v="Fair"/>
    <n v="25415.188953491699"/>
    <n v="0.41031286148902502"/>
    <n v="6.7675609791488317E-2"/>
    <n v="206751"/>
    <n v="0"/>
    <s v="Port Sarahberg"/>
    <s v="MT"/>
    <s v="Indonesia"/>
    <n v="2"/>
    <n v="2"/>
    <x v="2"/>
    <x v="2"/>
    <n v="0.65537101959499477"/>
    <s v="Review"/>
  </r>
  <r>
    <n v="2481"/>
    <n v="66"/>
    <s v="Female"/>
    <x v="3"/>
    <x v="3"/>
    <n v="0"/>
    <n v="743"/>
    <n v="36745"/>
    <x v="3"/>
    <x v="2"/>
    <n v="18"/>
    <s v="Excellent"/>
    <n v="0"/>
    <n v="0.18197167489871899"/>
    <n v="0.55785814052347116"/>
    <n v="65868"/>
    <n v="3"/>
    <s v="North Allenfurt"/>
    <s v="CO"/>
    <s v="Central African Republic"/>
    <n v="0"/>
    <n v="0"/>
    <x v="0"/>
    <x v="0"/>
    <n v="0.7640590916479123"/>
    <s v="Approve"/>
  </r>
  <r>
    <n v="2482"/>
    <n v="35"/>
    <s v="Non-binary"/>
    <x v="1"/>
    <x v="3"/>
    <n v="0"/>
    <n v="695"/>
    <n v="0"/>
    <x v="1"/>
    <x v="0"/>
    <n v="0"/>
    <s v="Poor"/>
    <n v="0"/>
    <n v="0.44573621247886303"/>
    <n v="0"/>
    <n v="171608"/>
    <n v="0"/>
    <s v="Port Catherinebury"/>
    <s v="IL"/>
    <s v="Russian Federation"/>
    <n v="4"/>
    <n v="1"/>
    <x v="0"/>
    <x v="0"/>
    <n v="0.67516802514523011"/>
    <s v="Review"/>
  </r>
  <r>
    <n v="2483"/>
    <n v="58"/>
    <s v="Female"/>
    <x v="0"/>
    <x v="0"/>
    <n v="79683"/>
    <n v="605"/>
    <n v="29300"/>
    <x v="1"/>
    <x v="2"/>
    <n v="14"/>
    <s v="Good"/>
    <n v="15981.393589961182"/>
    <n v="0.20056214738352199"/>
    <n v="0.20637145453136777"/>
    <n v="141977"/>
    <n v="2"/>
    <s v="Stephenhaven"/>
    <s v="OR"/>
    <s v="Greece"/>
    <n v="0"/>
    <n v="0"/>
    <x v="0"/>
    <x v="2"/>
    <n v="0.76744595376755875"/>
    <s v="Approve"/>
  </r>
  <r>
    <n v="2484"/>
    <n v="45"/>
    <s v="Female"/>
    <x v="3"/>
    <x v="1"/>
    <n v="0"/>
    <n v="724"/>
    <n v="47235"/>
    <x v="0"/>
    <x v="0"/>
    <n v="5"/>
    <s v="Poor"/>
    <n v="0"/>
    <n v="0.49297282823766297"/>
    <n v="0.38909207729946127"/>
    <n v="121398"/>
    <n v="1"/>
    <s v="Port Walter"/>
    <s v="KY"/>
    <s v="Portugal"/>
    <n v="4"/>
    <n v="2"/>
    <x v="0"/>
    <x v="0"/>
    <n v="0.59606751384658663"/>
    <s v="Reject"/>
  </r>
  <r>
    <n v="2485"/>
    <n v="34"/>
    <s v="Female"/>
    <x v="1"/>
    <x v="2"/>
    <n v="70756"/>
    <n v="663"/>
    <n v="13499"/>
    <x v="2"/>
    <x v="2"/>
    <n v="18"/>
    <s v="Poor"/>
    <n v="26770.757921109194"/>
    <n v="0.37835318448059801"/>
    <n v="9.984910572954421E-2"/>
    <n v="135194"/>
    <n v="1"/>
    <s v="Burtontown"/>
    <s v="AL"/>
    <s v="Nepal"/>
    <n v="2"/>
    <n v="1"/>
    <x v="1"/>
    <x v="2"/>
    <n v="0.66119089017657839"/>
    <s v="Review"/>
  </r>
  <r>
    <n v="2486"/>
    <n v="61"/>
    <s v="Female"/>
    <x v="3"/>
    <x v="2"/>
    <n v="107486"/>
    <n v="744"/>
    <n v="15497"/>
    <x v="0"/>
    <x v="2"/>
    <n v="16"/>
    <s v="Poor"/>
    <n v="37084.756946506313"/>
    <n v="0.345019415984466"/>
    <n v="5.2639981521488063E-2"/>
    <n v="294396"/>
    <n v="0"/>
    <s v="West Donald"/>
    <s v="WY"/>
    <s v="Mozambique"/>
    <n v="4"/>
    <n v="1"/>
    <x v="0"/>
    <x v="0"/>
    <n v="0.71663284556702922"/>
    <s v="Approve"/>
  </r>
  <r>
    <n v="2487"/>
    <n v="36"/>
    <s v="Female"/>
    <x v="3"/>
    <x v="2"/>
    <n v="0"/>
    <n v="681"/>
    <n v="44735"/>
    <x v="0"/>
    <x v="2"/>
    <n v="17"/>
    <s v="Fair"/>
    <n v="0"/>
    <n v="0.53502399016421198"/>
    <n v="1.5379722900264723"/>
    <n v="29087"/>
    <n v="4"/>
    <s v="Port Danieltown"/>
    <s v="WV"/>
    <s v="Brunei Darussalam"/>
    <n v="3"/>
    <n v="1"/>
    <x v="1"/>
    <x v="0"/>
    <n v="0.33456501161210861"/>
    <s v="Reject"/>
  </r>
  <r>
    <n v="2488"/>
    <n v="31"/>
    <s v="Non-binary"/>
    <x v="3"/>
    <x v="2"/>
    <n v="89445"/>
    <n v="0"/>
    <n v="0"/>
    <x v="1"/>
    <x v="1"/>
    <n v="14"/>
    <s v="Good"/>
    <n v="43580.327454224513"/>
    <n v="0.48723044836742702"/>
    <n v="0"/>
    <n v="158059"/>
    <n v="2"/>
    <s v="Kochhaven"/>
    <s v="FL"/>
    <s v="Azerbaijan"/>
    <n v="3"/>
    <n v="1"/>
    <x v="2"/>
    <x v="0"/>
    <n v="0.35383086548977194"/>
    <s v="Reject"/>
  </r>
  <r>
    <n v="2489"/>
    <n v="40"/>
    <s v="Non-binary"/>
    <x v="3"/>
    <x v="0"/>
    <n v="44647"/>
    <n v="735"/>
    <n v="27632"/>
    <x v="3"/>
    <x v="2"/>
    <n v="17"/>
    <s v="Poor"/>
    <n v="5689.696062360561"/>
    <n v="0.12743736560934801"/>
    <n v="9.5626354003003899E-2"/>
    <n v="288958"/>
    <n v="3"/>
    <s v="Brownborough"/>
    <s v="GA"/>
    <s v="Zimbabwe"/>
    <n v="0"/>
    <n v="1"/>
    <x v="0"/>
    <x v="3"/>
    <n v="0.86931018618326139"/>
    <s v="Approve"/>
  </r>
  <r>
    <n v="2490"/>
    <n v="21"/>
    <s v="Non-binary"/>
    <x v="0"/>
    <x v="2"/>
    <n v="28250"/>
    <n v="642"/>
    <n v="34336"/>
    <x v="3"/>
    <x v="0"/>
    <n v="0"/>
    <s v="Excellent"/>
    <n v="15801.093036421798"/>
    <n v="0.55933072695298403"/>
    <e v="#DIV/0!"/>
    <n v="0"/>
    <n v="1"/>
    <s v="Ruiztown"/>
    <s v="AR"/>
    <s v="Singapore"/>
    <n v="2"/>
    <n v="1"/>
    <x v="0"/>
    <x v="1"/>
    <e v="#DIV/0!"/>
    <e v="#DIV/0!"/>
  </r>
  <r>
    <n v="2491"/>
    <n v="34"/>
    <s v="Male"/>
    <x v="1"/>
    <x v="0"/>
    <n v="28933"/>
    <n v="0"/>
    <n v="28397"/>
    <x v="0"/>
    <x v="1"/>
    <n v="2"/>
    <s v="Fair"/>
    <n v="5864.7075558775787"/>
    <n v="0.20269960100499701"/>
    <n v="9.5092507325240688E-2"/>
    <n v="298625"/>
    <n v="0"/>
    <s v="Neilberg"/>
    <s v="MP"/>
    <s v="Isle of Man"/>
    <n v="4"/>
    <n v="1"/>
    <x v="2"/>
    <x v="0"/>
    <n v="0.42017161823345273"/>
    <s v="Reject"/>
  </r>
  <r>
    <n v="2492"/>
    <n v="56"/>
    <s v="Non-binary"/>
    <x v="2"/>
    <x v="1"/>
    <n v="83089"/>
    <n v="744"/>
    <n v="48868"/>
    <x v="0"/>
    <x v="0"/>
    <n v="17"/>
    <s v="Poor"/>
    <n v="34240.776731268721"/>
    <n v="0.412097590911778"/>
    <n v="0.18066939511910177"/>
    <n v="270483"/>
    <n v="3"/>
    <s v="Summersborough"/>
    <s v="NC"/>
    <s v="Sierra Leone"/>
    <n v="4"/>
    <n v="1"/>
    <x v="1"/>
    <x v="0"/>
    <n v="0.67090351036931295"/>
    <s v="Review"/>
  </r>
  <r>
    <n v="2493"/>
    <n v="31"/>
    <s v="Female"/>
    <x v="0"/>
    <x v="1"/>
    <n v="0"/>
    <n v="796"/>
    <n v="30081"/>
    <x v="2"/>
    <x v="0"/>
    <n v="1"/>
    <s v="Excellent"/>
    <n v="0"/>
    <n v="0.273075690483223"/>
    <n v="0.19640886683425288"/>
    <n v="153155"/>
    <n v="0"/>
    <s v="West Alexis"/>
    <s v="IL"/>
    <s v="Hong Kong"/>
    <n v="2"/>
    <n v="2"/>
    <x v="1"/>
    <x v="0"/>
    <n v="0.73257329726596043"/>
    <s v="Approve"/>
  </r>
  <r>
    <n v="2494"/>
    <n v="34"/>
    <s v="Female"/>
    <x v="2"/>
    <x v="3"/>
    <n v="90487"/>
    <n v="623"/>
    <n v="48478"/>
    <x v="1"/>
    <x v="2"/>
    <n v="13"/>
    <s v="Poor"/>
    <n v="34199.902774188595"/>
    <n v="0.37795376986957901"/>
    <n v="0.22809741591854404"/>
    <n v="212532"/>
    <n v="0"/>
    <s v="Lake Karafurt"/>
    <s v="PR"/>
    <s v="Ecuador"/>
    <n v="0"/>
    <n v="2"/>
    <x v="1"/>
    <x v="2"/>
    <n v="0.71788327474430635"/>
    <s v="Approve"/>
  </r>
  <r>
    <n v="2495"/>
    <n v="44"/>
    <s v="Non-binary"/>
    <x v="3"/>
    <x v="0"/>
    <n v="36167"/>
    <n v="622"/>
    <n v="25790"/>
    <x v="2"/>
    <x v="0"/>
    <n v="1"/>
    <s v="Excellent"/>
    <n v="15478.340688510352"/>
    <n v="0.42796860918821999"/>
    <n v="0.58818163158254844"/>
    <n v="43847"/>
    <n v="4"/>
    <s v="Staffordside"/>
    <s v="MO"/>
    <s v="Paraguay"/>
    <n v="4"/>
    <n v="2"/>
    <x v="0"/>
    <x v="0"/>
    <n v="0.53041753537146874"/>
    <s v="Reject"/>
  </r>
  <r>
    <n v="2496"/>
    <n v="51"/>
    <s v="Non-binary"/>
    <x v="1"/>
    <x v="3"/>
    <n v="29179"/>
    <n v="651"/>
    <n v="5606"/>
    <x v="0"/>
    <x v="2"/>
    <n v="14"/>
    <s v="Excellent"/>
    <n v="12582.326412459886"/>
    <n v="0.43121170747660598"/>
    <n v="2.274054843420412E-2"/>
    <n v="246520"/>
    <n v="1"/>
    <s v="South Melissa"/>
    <s v="DE"/>
    <s v="Norfolk Island"/>
    <n v="1"/>
    <n v="2"/>
    <x v="0"/>
    <x v="2"/>
    <n v="0.6554217114035108"/>
    <s v="Review"/>
  </r>
  <r>
    <n v="2497"/>
    <n v="38"/>
    <s v="Male"/>
    <x v="2"/>
    <x v="1"/>
    <n v="0"/>
    <n v="693"/>
    <n v="0"/>
    <x v="2"/>
    <x v="1"/>
    <n v="5"/>
    <s v="Good"/>
    <n v="0"/>
    <n v="0.45846569295957501"/>
    <n v="0"/>
    <n v="87711"/>
    <n v="2"/>
    <s v="Oliviashire"/>
    <s v="CT"/>
    <s v="Honduras"/>
    <n v="3"/>
    <n v="0"/>
    <x v="2"/>
    <x v="0"/>
    <n v="0.67046029211212765"/>
    <s v="Review"/>
  </r>
  <r>
    <n v="2498"/>
    <n v="18"/>
    <s v="Non-binary"/>
    <x v="2"/>
    <x v="3"/>
    <n v="97090"/>
    <n v="631"/>
    <n v="42140"/>
    <x v="2"/>
    <x v="1"/>
    <n v="17"/>
    <s v="Good"/>
    <n v="12406.114692797746"/>
    <n v="0.127779531288472"/>
    <n v="0.23391747941981361"/>
    <n v="180149"/>
    <n v="0"/>
    <s v="West Stephen"/>
    <s v="NE"/>
    <s v="Montserrat"/>
    <n v="3"/>
    <n v="1"/>
    <x v="1"/>
    <x v="0"/>
    <n v="0.69532708917394015"/>
    <s v="Review"/>
  </r>
  <r>
    <n v="2499"/>
    <n v="41"/>
    <s v="Non-binary"/>
    <x v="0"/>
    <x v="3"/>
    <n v="47313"/>
    <n v="755"/>
    <n v="18830"/>
    <x v="3"/>
    <x v="0"/>
    <n v="0"/>
    <s v="Good"/>
    <n v="18876.927873509365"/>
    <n v="0.39897972805591198"/>
    <n v="0.571541310022461"/>
    <n v="32946"/>
    <n v="4"/>
    <s v="Mcdanielside"/>
    <s v="LA"/>
    <s v="Ukraine"/>
    <n v="2"/>
    <n v="0"/>
    <x v="0"/>
    <x v="0"/>
    <n v="0.60155337513428975"/>
    <s v="Review"/>
  </r>
  <r>
    <n v="2500"/>
    <n v="63"/>
    <s v="Female"/>
    <x v="0"/>
    <x v="1"/>
    <n v="57282"/>
    <n v="0"/>
    <n v="27466"/>
    <x v="2"/>
    <x v="0"/>
    <n v="9"/>
    <s v="Fair"/>
    <n v="17263.525852935898"/>
    <n v="0.30137784736803702"/>
    <n v="0.22668449374401636"/>
    <n v="121164"/>
    <n v="0"/>
    <s v="Lake Ericside"/>
    <s v="NY"/>
    <s v="Swaziland"/>
    <n v="0"/>
    <n v="1"/>
    <x v="0"/>
    <x v="2"/>
    <n v="0.46424974704078559"/>
    <s v="Reject"/>
  </r>
  <r>
    <n v="2501"/>
    <n v="57"/>
    <s v="Male"/>
    <x v="2"/>
    <x v="0"/>
    <n v="92561"/>
    <n v="760"/>
    <n v="5171"/>
    <x v="2"/>
    <x v="0"/>
    <n v="16"/>
    <s v="Good"/>
    <n v="38749.701837140958"/>
    <n v="0.41863961967935698"/>
    <n v="8.5193666902812326E-2"/>
    <n v="60697"/>
    <n v="2"/>
    <s v="Trevorland"/>
    <s v="FL"/>
    <s v="Taiwan"/>
    <n v="3"/>
    <n v="1"/>
    <x v="0"/>
    <x v="0"/>
    <n v="0.69514715849340825"/>
    <s v="Review"/>
  </r>
  <r>
    <n v="2502"/>
    <n v="34"/>
    <s v="Female"/>
    <x v="3"/>
    <x v="1"/>
    <n v="76884"/>
    <n v="609"/>
    <n v="27717"/>
    <x v="1"/>
    <x v="0"/>
    <n v="10"/>
    <s v="Good"/>
    <n v="13674.534284493944"/>
    <n v="0.17785929822191801"/>
    <n v="0.19729929813072136"/>
    <n v="140482"/>
    <n v="3"/>
    <s v="Martinezberg"/>
    <s v="CT"/>
    <s v="Costa Rica"/>
    <n v="4"/>
    <n v="0"/>
    <x v="1"/>
    <x v="0"/>
    <n v="0.677849017573947"/>
    <s v="Review"/>
  </r>
  <r>
    <n v="2503"/>
    <n v="43"/>
    <s v="Male"/>
    <x v="0"/>
    <x v="3"/>
    <n v="0"/>
    <n v="623"/>
    <n v="0"/>
    <x v="3"/>
    <x v="2"/>
    <n v="16"/>
    <s v="Poor"/>
    <n v="0"/>
    <n v="0.38796852530392301"/>
    <n v="0"/>
    <n v="293185"/>
    <n v="0"/>
    <s v="North Jeremiahmouth"/>
    <s v="AR"/>
    <s v="Suriname"/>
    <n v="1"/>
    <n v="1"/>
    <x v="1"/>
    <x v="0"/>
    <n v="0.66049833129771196"/>
    <s v="Review"/>
  </r>
  <r>
    <n v="2504"/>
    <n v="45"/>
    <s v="Male"/>
    <x v="0"/>
    <x v="3"/>
    <n v="104271"/>
    <n v="629"/>
    <n v="33026"/>
    <x v="2"/>
    <x v="1"/>
    <n v="9"/>
    <s v="Fair"/>
    <n v="15993.702605248556"/>
    <n v="0.15338591367924501"/>
    <n v="1.2823141137643177"/>
    <n v="25755"/>
    <n v="0"/>
    <s v="Yorkport"/>
    <s v="GU"/>
    <s v="Oman"/>
    <n v="0"/>
    <n v="2"/>
    <x v="1"/>
    <x v="0"/>
    <n v="0.57707695869891851"/>
    <s v="Reject"/>
  </r>
  <r>
    <n v="2505"/>
    <n v="24"/>
    <s v="Male"/>
    <x v="3"/>
    <x v="0"/>
    <n v="69094"/>
    <n v="651"/>
    <n v="19062"/>
    <x v="0"/>
    <x v="1"/>
    <n v="5"/>
    <s v="Poor"/>
    <n v="13767.287524250774"/>
    <n v="0.19925445804629599"/>
    <n v="0.20933910255002305"/>
    <n v="91058"/>
    <n v="2"/>
    <s v="Whiteshire"/>
    <s v="MN"/>
    <s v="Fiji"/>
    <n v="4"/>
    <n v="1"/>
    <x v="2"/>
    <x v="0"/>
    <n v="0.68768917540943997"/>
    <s v="Review"/>
  </r>
  <r>
    <n v="2506"/>
    <n v="41"/>
    <s v="Non-binary"/>
    <x v="2"/>
    <x v="0"/>
    <n v="95017"/>
    <n v="665"/>
    <n v="22057"/>
    <x v="3"/>
    <x v="2"/>
    <n v="9"/>
    <s v="Good"/>
    <n v="56675.422823266686"/>
    <n v="0.59647666021098"/>
    <n v="0.25912524523913016"/>
    <n v="85121"/>
    <n v="2"/>
    <s v="South Annafurt"/>
    <s v="MH"/>
    <s v="Kuwait"/>
    <n v="4"/>
    <n v="2"/>
    <x v="1"/>
    <x v="0"/>
    <n v="0.56478750844443559"/>
    <s v="Reject"/>
  </r>
  <r>
    <n v="2507"/>
    <n v="19"/>
    <s v="Female"/>
    <x v="2"/>
    <x v="2"/>
    <n v="56479"/>
    <n v="764"/>
    <n v="20437"/>
    <x v="3"/>
    <x v="0"/>
    <n v="14"/>
    <s v="Excellent"/>
    <n v="13520.253299393031"/>
    <n v="0.239385493712584"/>
    <n v="0.46088446880003608"/>
    <n v="44343"/>
    <n v="0"/>
    <s v="West Cathystad"/>
    <s v="OK"/>
    <s v="Brazil"/>
    <n v="1"/>
    <n v="0"/>
    <x v="2"/>
    <x v="3"/>
    <n v="0.67556301368177318"/>
    <s v="Review"/>
  </r>
  <r>
    <n v="2508"/>
    <n v="37"/>
    <s v="Female"/>
    <x v="3"/>
    <x v="3"/>
    <n v="95419"/>
    <n v="788"/>
    <n v="11524"/>
    <x v="2"/>
    <x v="1"/>
    <n v="9"/>
    <s v="Excellent"/>
    <n v="26358.891205788837"/>
    <n v="0.27624363288012699"/>
    <n v="6.5871378188822896E-2"/>
    <n v="174947"/>
    <n v="0"/>
    <s v="Bensonville"/>
    <s v="NC"/>
    <s v="Germany"/>
    <n v="4"/>
    <n v="0"/>
    <x v="0"/>
    <x v="0"/>
    <n v="0.75417485672041951"/>
    <s v="Approve"/>
  </r>
  <r>
    <n v="2509"/>
    <n v="35"/>
    <s v="Female"/>
    <x v="2"/>
    <x v="0"/>
    <n v="99214"/>
    <n v="621"/>
    <n v="12489"/>
    <x v="3"/>
    <x v="1"/>
    <n v="12"/>
    <s v="Excellent"/>
    <n v="22299.472174197959"/>
    <n v="0.22476134592091801"/>
    <n v="0.37518024513338138"/>
    <n v="33288"/>
    <n v="0"/>
    <s v="Aaronshire"/>
    <s v="MA"/>
    <s v="Jordan"/>
    <n v="1"/>
    <n v="2"/>
    <x v="0"/>
    <x v="2"/>
    <n v="0.63353554719704819"/>
    <s v="Review"/>
  </r>
  <r>
    <n v="2510"/>
    <n v="58"/>
    <s v="Non-binary"/>
    <x v="3"/>
    <x v="0"/>
    <n v="0"/>
    <n v="692"/>
    <n v="34510"/>
    <x v="3"/>
    <x v="0"/>
    <n v="11"/>
    <s v="Good"/>
    <n v="0"/>
    <n v="0.54797419938441505"/>
    <n v="0.89306971688835979"/>
    <n v="38642"/>
    <n v="0"/>
    <s v="Bellland"/>
    <s v="WY"/>
    <s v="Myanmar"/>
    <n v="0"/>
    <n v="2"/>
    <x v="1"/>
    <x v="0"/>
    <n v="0.5645493523625591"/>
    <s v="Reject"/>
  </r>
  <r>
    <n v="2511"/>
    <n v="68"/>
    <s v="Female"/>
    <x v="2"/>
    <x v="2"/>
    <n v="86313"/>
    <n v="0"/>
    <n v="8739"/>
    <x v="3"/>
    <x v="0"/>
    <n v="15"/>
    <s v="Poor"/>
    <n v="20832.894622909269"/>
    <n v="0.241364506191527"/>
    <n v="0.15988510373595813"/>
    <n v="54658"/>
    <n v="3"/>
    <s v="Josephberg"/>
    <s v="MO"/>
    <s v="Aruba"/>
    <n v="2"/>
    <n v="0"/>
    <x v="0"/>
    <x v="2"/>
    <n v="0.39561362739535028"/>
    <s v="Reject"/>
  </r>
  <r>
    <n v="2512"/>
    <n v="29"/>
    <s v="Female"/>
    <x v="0"/>
    <x v="2"/>
    <n v="0"/>
    <n v="641"/>
    <n v="27167"/>
    <x v="1"/>
    <x v="2"/>
    <n v="19"/>
    <s v="Poor"/>
    <n v="0"/>
    <n v="0.50153880696644504"/>
    <n v="0.16601990992257251"/>
    <n v="163637"/>
    <n v="2"/>
    <s v="East Meaganside"/>
    <s v="VI"/>
    <s v="Sudan"/>
    <n v="1"/>
    <n v="1"/>
    <x v="0"/>
    <x v="0"/>
    <n v="0.60122326481444088"/>
    <s v="Review"/>
  </r>
  <r>
    <n v="2513"/>
    <n v="24"/>
    <s v="Male"/>
    <x v="2"/>
    <x v="1"/>
    <n v="39465"/>
    <n v="779"/>
    <n v="37795"/>
    <x v="2"/>
    <x v="2"/>
    <n v="13"/>
    <s v="Fair"/>
    <n v="21036.748351930259"/>
    <n v="0.53304822885924896"/>
    <n v="0.13289801716650668"/>
    <n v="284391"/>
    <n v="2"/>
    <s v="West Andrew"/>
    <s v="AZ"/>
    <s v="Dominica"/>
    <n v="3"/>
    <n v="0"/>
    <x v="2"/>
    <x v="0"/>
    <n v="0.65972815013114627"/>
    <s v="Review"/>
  </r>
  <r>
    <n v="2514"/>
    <n v="67"/>
    <s v="Male"/>
    <x v="3"/>
    <x v="3"/>
    <n v="94855"/>
    <n v="649"/>
    <n v="20459"/>
    <x v="2"/>
    <x v="2"/>
    <n v="17"/>
    <s v="Excellent"/>
    <n v="36649.812315541138"/>
    <n v="0.38637723172780702"/>
    <n v="0.15639524217221135"/>
    <n v="130816"/>
    <n v="0"/>
    <s v="Vargastown"/>
    <s v="MS"/>
    <s v="Grenada"/>
    <n v="3"/>
    <n v="2"/>
    <x v="0"/>
    <x v="0"/>
    <n v="0.64125222649166014"/>
    <s v="Review"/>
  </r>
  <r>
    <n v="2515"/>
    <n v="20"/>
    <s v="Male"/>
    <x v="1"/>
    <x v="0"/>
    <n v="0"/>
    <n v="711"/>
    <n v="29234"/>
    <x v="3"/>
    <x v="1"/>
    <n v="4"/>
    <s v="Excellent"/>
    <n v="0"/>
    <n v="0.50505099811633203"/>
    <n v="0.11145805930145222"/>
    <n v="262287"/>
    <n v="1"/>
    <s v="Lake Tammystad"/>
    <s v="MI"/>
    <s v="Pitcairn Islands"/>
    <n v="2"/>
    <n v="0"/>
    <x v="2"/>
    <x v="0"/>
    <n v="0.64219308870480996"/>
    <s v="Review"/>
  </r>
  <r>
    <n v="2516"/>
    <n v="31"/>
    <s v="Male"/>
    <x v="3"/>
    <x v="3"/>
    <n v="66716"/>
    <n v="758"/>
    <n v="36656"/>
    <x v="2"/>
    <x v="0"/>
    <n v="12"/>
    <s v="Good"/>
    <n v="19702.966972936203"/>
    <n v="0.29532596338114098"/>
    <n v="0.76125602259511549"/>
    <n v="48152"/>
    <n v="4"/>
    <s v="Lake Shelly"/>
    <s v="PR"/>
    <s v="Oman"/>
    <n v="3"/>
    <n v="2"/>
    <x v="1"/>
    <x v="0"/>
    <n v="0.59603989535552349"/>
    <s v="Reject"/>
  </r>
  <r>
    <n v="2517"/>
    <n v="32"/>
    <s v="Non-binary"/>
    <x v="2"/>
    <x v="1"/>
    <n v="119233"/>
    <n v="772"/>
    <n v="37983"/>
    <x v="1"/>
    <x v="2"/>
    <n v="8"/>
    <s v="Excellent"/>
    <n v="33647.379639327133"/>
    <n v="0.282198549389239"/>
    <n v="0.69682070850685207"/>
    <n v="54509"/>
    <n v="1"/>
    <s v="Sabrinashire"/>
    <s v="CT"/>
    <s v="Nauru"/>
    <n v="0"/>
    <n v="1"/>
    <x v="1"/>
    <x v="3"/>
    <n v="0.71908740459296905"/>
    <s v="Approve"/>
  </r>
  <r>
    <n v="2518"/>
    <n v="62"/>
    <s v="Female"/>
    <x v="3"/>
    <x v="3"/>
    <n v="100383"/>
    <n v="766"/>
    <n v="33274"/>
    <x v="1"/>
    <x v="1"/>
    <n v="18"/>
    <s v="Excellent"/>
    <n v="38697.609620226787"/>
    <n v="0.38549963260937398"/>
    <n v="0.14156317672635685"/>
    <n v="235047"/>
    <n v="0"/>
    <s v="Port Anthonymouth"/>
    <s v="SC"/>
    <s v="Gambia"/>
    <n v="0"/>
    <n v="0"/>
    <x v="0"/>
    <x v="3"/>
    <n v="0.79648191931636092"/>
    <s v="Approve"/>
  </r>
  <r>
    <n v="2519"/>
    <n v="66"/>
    <s v="Male"/>
    <x v="1"/>
    <x v="2"/>
    <n v="78194"/>
    <n v="668"/>
    <n v="46144"/>
    <x v="1"/>
    <x v="2"/>
    <n v="4"/>
    <s v="Fair"/>
    <n v="42017.976957953026"/>
    <n v="0.53735551267300596"/>
    <n v="0.20350973136750741"/>
    <n v="226741"/>
    <n v="1"/>
    <s v="Lake Kevinville"/>
    <s v="MN"/>
    <s v="Antarctica (the territory South of 60 deg S)"/>
    <n v="0"/>
    <n v="1"/>
    <x v="0"/>
    <x v="2"/>
    <n v="0.69498028881348561"/>
    <s v="Review"/>
  </r>
  <r>
    <n v="2520"/>
    <n v="25"/>
    <s v="Female"/>
    <x v="0"/>
    <x v="2"/>
    <n v="61705"/>
    <n v="0"/>
    <n v="30120"/>
    <x v="2"/>
    <x v="1"/>
    <n v="7"/>
    <s v="Fair"/>
    <n v="8973.0718790689389"/>
    <n v="0.145418878195753"/>
    <n v="0.23652654641401569"/>
    <n v="127343"/>
    <n v="4"/>
    <s v="Henryfurt"/>
    <s v="AL"/>
    <s v="Greece"/>
    <n v="0"/>
    <n v="1"/>
    <x v="1"/>
    <x v="2"/>
    <n v="0.50906902725847092"/>
    <s v="Reject"/>
  </r>
  <r>
    <n v="2521"/>
    <n v="30"/>
    <s v="Non-binary"/>
    <x v="0"/>
    <x v="0"/>
    <n v="70877"/>
    <n v="611"/>
    <n v="27963"/>
    <x v="2"/>
    <x v="1"/>
    <n v="9"/>
    <s v="Fair"/>
    <n v="14449.583572206006"/>
    <n v="0.20386844212094199"/>
    <n v="0.10354365696511886"/>
    <n v="270060"/>
    <n v="2"/>
    <s v="South Patrick"/>
    <s v="PW"/>
    <s v="Kazakhstan"/>
    <n v="2"/>
    <n v="1"/>
    <x v="0"/>
    <x v="2"/>
    <n v="0.68968629152624916"/>
    <s v="Review"/>
  </r>
  <r>
    <n v="2522"/>
    <n v="29"/>
    <s v="Female"/>
    <x v="3"/>
    <x v="1"/>
    <n v="86760"/>
    <n v="658"/>
    <n v="34922"/>
    <x v="0"/>
    <x v="1"/>
    <n v="11"/>
    <s v="Good"/>
    <n v="18229.020049534702"/>
    <n v="0.210108575951299"/>
    <n v="0.12069162153662187"/>
    <n v="289349"/>
    <n v="0"/>
    <s v="West Greg"/>
    <s v="SD"/>
    <s v="France"/>
    <n v="0"/>
    <n v="1"/>
    <x v="1"/>
    <x v="2"/>
    <n v="0.8052735473517304"/>
    <s v="Approve"/>
  </r>
  <r>
    <n v="2523"/>
    <n v="26"/>
    <s v="Non-binary"/>
    <x v="0"/>
    <x v="3"/>
    <n v="79886"/>
    <n v="674"/>
    <n v="33651"/>
    <x v="0"/>
    <x v="0"/>
    <n v="4"/>
    <s v="Excellent"/>
    <n v="9252.7037800022372"/>
    <n v="0.115823846230907"/>
    <n v="0.54312598857290417"/>
    <n v="61958"/>
    <n v="0"/>
    <s v="North Andrew"/>
    <s v="GU"/>
    <s v="Lebanon"/>
    <n v="1"/>
    <n v="1"/>
    <x v="0"/>
    <x v="3"/>
    <n v="0.6561832039717026"/>
    <s v="Review"/>
  </r>
  <r>
    <n v="2524"/>
    <n v="26"/>
    <s v="Non-binary"/>
    <x v="2"/>
    <x v="3"/>
    <n v="102673"/>
    <n v="753"/>
    <n v="23719"/>
    <x v="0"/>
    <x v="2"/>
    <n v="17"/>
    <s v="Fair"/>
    <n v="54493.395563112368"/>
    <n v="0.53074708602176202"/>
    <e v="#DIV/0!"/>
    <n v="0"/>
    <n v="0"/>
    <s v="New Sandratown"/>
    <s v="WI"/>
    <s v="Vanuatu"/>
    <n v="0"/>
    <n v="0"/>
    <x v="0"/>
    <x v="1"/>
    <e v="#DIV/0!"/>
    <e v="#DIV/0!"/>
  </r>
  <r>
    <n v="2525"/>
    <n v="22"/>
    <s v="Female"/>
    <x v="1"/>
    <x v="3"/>
    <n v="0"/>
    <n v="0"/>
    <n v="12122"/>
    <x v="2"/>
    <x v="2"/>
    <n v="19"/>
    <s v="Poor"/>
    <n v="0"/>
    <n v="0.30319651369175898"/>
    <n v="0.20435962708835578"/>
    <n v="59317"/>
    <n v="3"/>
    <s v="Bonniechester"/>
    <s v="MS"/>
    <s v="Western Sahara"/>
    <n v="4"/>
    <n v="1"/>
    <x v="0"/>
    <x v="0"/>
    <n v="0.36816912047480121"/>
    <s v="Reject"/>
  </r>
  <r>
    <n v="2526"/>
    <n v="52"/>
    <s v="Non-binary"/>
    <x v="3"/>
    <x v="3"/>
    <n v="102297"/>
    <n v="773"/>
    <n v="39139"/>
    <x v="2"/>
    <x v="2"/>
    <n v="15"/>
    <s v="Fair"/>
    <n v="34373.406798450225"/>
    <n v="0.33601578539400201"/>
    <n v="0.15850882877045197"/>
    <n v="246920"/>
    <n v="1"/>
    <s v="Lake Jameston"/>
    <s v="PR"/>
    <s v="Cocos (Keeling) Islands"/>
    <n v="4"/>
    <n v="2"/>
    <x v="0"/>
    <x v="0"/>
    <n v="0.71104905418326458"/>
    <s v="Approve"/>
  </r>
  <r>
    <n v="2527"/>
    <n v="27"/>
    <s v="Non-binary"/>
    <x v="0"/>
    <x v="3"/>
    <n v="49552"/>
    <n v="727"/>
    <n v="8067"/>
    <x v="2"/>
    <x v="1"/>
    <n v="17"/>
    <s v="Poor"/>
    <n v="17738.197904716191"/>
    <n v="0.35797138167412401"/>
    <e v="#DIV/0!"/>
    <n v="0"/>
    <n v="1"/>
    <s v="Webbburgh"/>
    <s v="GU"/>
    <s v="Vanuatu"/>
    <n v="2"/>
    <n v="2"/>
    <x v="1"/>
    <x v="1"/>
    <e v="#DIV/0!"/>
    <e v="#DIV/0!"/>
  </r>
  <r>
    <n v="2528"/>
    <n v="53"/>
    <s v="Female"/>
    <x v="3"/>
    <x v="0"/>
    <n v="28108"/>
    <n v="730"/>
    <n v="9566"/>
    <x v="0"/>
    <x v="1"/>
    <n v="19"/>
    <s v="Excellent"/>
    <n v="12148.706193948286"/>
    <n v="0.432215248112576"/>
    <n v="3.5711219206259727E-2"/>
    <n v="267871"/>
    <n v="1"/>
    <s v="South Johnville"/>
    <s v="NM"/>
    <s v="Nicaragua"/>
    <n v="3"/>
    <n v="1"/>
    <x v="0"/>
    <x v="0"/>
    <n v="0.6876376261694197"/>
    <s v="Review"/>
  </r>
  <r>
    <n v="2529"/>
    <n v="37"/>
    <s v="Non-binary"/>
    <x v="2"/>
    <x v="1"/>
    <n v="0"/>
    <n v="718"/>
    <n v="24229"/>
    <x v="2"/>
    <x v="0"/>
    <n v="19"/>
    <s v="Good"/>
    <n v="0"/>
    <n v="0.55725516925940799"/>
    <n v="8.9905193046253176E-2"/>
    <n v="269495"/>
    <n v="4"/>
    <s v="South Veronica"/>
    <s v="PR"/>
    <s v="North Macedonia"/>
    <n v="3"/>
    <n v="1"/>
    <x v="0"/>
    <x v="0"/>
    <n v="0.63395352172403807"/>
    <s v="Review"/>
  </r>
  <r>
    <n v="2530"/>
    <n v="44"/>
    <s v="Non-binary"/>
    <x v="3"/>
    <x v="1"/>
    <n v="86003"/>
    <n v="699"/>
    <n v="0"/>
    <x v="1"/>
    <x v="2"/>
    <n v="4"/>
    <s v="Poor"/>
    <n v="49390.156977627528"/>
    <n v="0.57428411773574795"/>
    <n v="0"/>
    <n v="246494"/>
    <n v="2"/>
    <s v="Hernandezberg"/>
    <s v="IL"/>
    <s v="Seychelles"/>
    <n v="2"/>
    <n v="1"/>
    <x v="0"/>
    <x v="0"/>
    <n v="0.63838143134594227"/>
    <s v="Review"/>
  </r>
  <r>
    <n v="2531"/>
    <n v="62"/>
    <s v="Male"/>
    <x v="0"/>
    <x v="3"/>
    <n v="23549"/>
    <n v="605"/>
    <n v="12676"/>
    <x v="2"/>
    <x v="0"/>
    <n v="17"/>
    <s v="Good"/>
    <n v="4148.9420298842479"/>
    <n v="0.176183363619867"/>
    <e v="#DIV/0!"/>
    <n v="0"/>
    <n v="3"/>
    <s v="Anthonyview"/>
    <s v="WV"/>
    <s v="Belgium"/>
    <n v="3"/>
    <n v="0"/>
    <x v="0"/>
    <x v="1"/>
    <e v="#DIV/0!"/>
    <e v="#DIV/0!"/>
  </r>
  <r>
    <n v="2532"/>
    <n v="39"/>
    <s v="Female"/>
    <x v="1"/>
    <x v="3"/>
    <n v="107089"/>
    <n v="608"/>
    <n v="46104"/>
    <x v="1"/>
    <x v="2"/>
    <n v="3"/>
    <s v="Fair"/>
    <n v="62630.720279809153"/>
    <n v="0.58484737255749097"/>
    <n v="1.8844110193738248"/>
    <n v="24466"/>
    <n v="3"/>
    <s v="Milesfort"/>
    <s v="NY"/>
    <s v="Malawi"/>
    <n v="2"/>
    <n v="1"/>
    <x v="1"/>
    <x v="0"/>
    <n v="0.21788580658020998"/>
    <s v="Reject"/>
  </r>
  <r>
    <n v="2533"/>
    <n v="49"/>
    <s v="Male"/>
    <x v="2"/>
    <x v="2"/>
    <n v="86714"/>
    <n v="712"/>
    <n v="40229"/>
    <x v="3"/>
    <x v="0"/>
    <n v="7"/>
    <s v="Fair"/>
    <n v="49311.50257452752"/>
    <n v="0.568668295483169"/>
    <n v="0.60079151732377534"/>
    <n v="66960"/>
    <n v="4"/>
    <s v="Angelachester"/>
    <s v="UT"/>
    <s v="Vietnam"/>
    <n v="0"/>
    <n v="0"/>
    <x v="0"/>
    <x v="0"/>
    <n v="0.62568565233473872"/>
    <s v="Review"/>
  </r>
  <r>
    <n v="2534"/>
    <n v="63"/>
    <s v="Male"/>
    <x v="0"/>
    <x v="0"/>
    <n v="51419"/>
    <n v="727"/>
    <n v="24432"/>
    <x v="2"/>
    <x v="2"/>
    <n v="16"/>
    <s v="Excellent"/>
    <n v="17082.466191082465"/>
    <n v="0.33222089482647399"/>
    <n v="0.23655164401068898"/>
    <n v="103284"/>
    <n v="2"/>
    <s v="Bakermouth"/>
    <s v="WA"/>
    <s v="Finland"/>
    <n v="3"/>
    <n v="1"/>
    <x v="1"/>
    <x v="0"/>
    <n v="0.67613451386103118"/>
    <s v="Review"/>
  </r>
  <r>
    <n v="2535"/>
    <n v="56"/>
    <s v="Female"/>
    <x v="3"/>
    <x v="3"/>
    <n v="86046"/>
    <n v="766"/>
    <n v="49003"/>
    <x v="2"/>
    <x v="0"/>
    <n v="10"/>
    <s v="Fair"/>
    <n v="26455.067420195806"/>
    <n v="0.30745261162861498"/>
    <n v="0.24982411419831763"/>
    <n v="196150"/>
    <n v="1"/>
    <s v="Port Jacob"/>
    <s v="LA"/>
    <s v="New Zealand"/>
    <n v="4"/>
    <n v="2"/>
    <x v="0"/>
    <x v="0"/>
    <n v="0.69824383811619661"/>
    <s v="Review"/>
  </r>
  <r>
    <n v="2536"/>
    <n v="43"/>
    <s v="Female"/>
    <x v="1"/>
    <x v="0"/>
    <n v="108052"/>
    <n v="708"/>
    <n v="18521"/>
    <x v="1"/>
    <x v="1"/>
    <n v="5"/>
    <s v="Good"/>
    <n v="47811.854729344275"/>
    <n v="0.44248930819738902"/>
    <n v="0.32520939052870013"/>
    <n v="56951"/>
    <n v="0"/>
    <s v="West Vincent"/>
    <s v="PW"/>
    <s v="Macao"/>
    <n v="3"/>
    <n v="0"/>
    <x v="1"/>
    <x v="0"/>
    <n v="0.6168779961017099"/>
    <s v="Review"/>
  </r>
  <r>
    <n v="2537"/>
    <n v="39"/>
    <s v="Non-binary"/>
    <x v="0"/>
    <x v="0"/>
    <n v="49039"/>
    <n v="772"/>
    <n v="9227"/>
    <x v="2"/>
    <x v="2"/>
    <n v="3"/>
    <s v="Excellent"/>
    <n v="23737.202523311313"/>
    <n v="0.48404744230737401"/>
    <n v="9.6456199038260512E-2"/>
    <n v="95660"/>
    <n v="2"/>
    <s v="Ashleyville"/>
    <s v="TX"/>
    <s v="Isle of Man"/>
    <n v="3"/>
    <n v="2"/>
    <x v="1"/>
    <x v="0"/>
    <n v="0.6786056386112469"/>
    <s v="Review"/>
  </r>
  <r>
    <n v="2538"/>
    <n v="61"/>
    <s v="Non-binary"/>
    <x v="0"/>
    <x v="1"/>
    <n v="59159"/>
    <n v="682"/>
    <n v="22072"/>
    <x v="3"/>
    <x v="1"/>
    <n v="14"/>
    <s v="Excellent"/>
    <n v="26884.234912270414"/>
    <n v="0.454440320361575"/>
    <n v="0.16679387293982514"/>
    <n v="132331"/>
    <n v="4"/>
    <s v="Levineside"/>
    <s v="IA"/>
    <s v="Maldives"/>
    <n v="3"/>
    <n v="1"/>
    <x v="0"/>
    <x v="0"/>
    <n v="0.6334202404146736"/>
    <s v="Review"/>
  </r>
  <r>
    <n v="2539"/>
    <n v="32"/>
    <s v="Male"/>
    <x v="0"/>
    <x v="0"/>
    <n v="53799"/>
    <n v="723"/>
    <n v="5547"/>
    <x v="2"/>
    <x v="2"/>
    <n v="11"/>
    <s v="Excellent"/>
    <n v="9966.4316613370302"/>
    <n v="0.185253102498876"/>
    <n v="9.7305546784548988E-2"/>
    <n v="57006"/>
    <n v="3"/>
    <s v="New Jeffreyberg"/>
    <s v="NH"/>
    <s v="Niue"/>
    <n v="2"/>
    <n v="1"/>
    <x v="0"/>
    <x v="0"/>
    <n v="0.74629629322676083"/>
    <s v="Approve"/>
  </r>
  <r>
    <n v="2540"/>
    <n v="66"/>
    <s v="Male"/>
    <x v="1"/>
    <x v="2"/>
    <n v="106778"/>
    <n v="769"/>
    <n v="20581"/>
    <x v="0"/>
    <x v="0"/>
    <n v="15"/>
    <s v="Fair"/>
    <n v="51457.365754162493"/>
    <n v="0.48190981058047999"/>
    <e v="#DIV/0!"/>
    <n v="0"/>
    <n v="2"/>
    <s v="New Linda"/>
    <s v="ND"/>
    <s v="Togo"/>
    <n v="0"/>
    <n v="0"/>
    <x v="0"/>
    <x v="1"/>
    <e v="#DIV/0!"/>
    <e v="#DIV/0!"/>
  </r>
  <r>
    <n v="2541"/>
    <n v="40"/>
    <s v="Non-binary"/>
    <x v="2"/>
    <x v="1"/>
    <n v="0"/>
    <n v="644"/>
    <n v="46845"/>
    <x v="0"/>
    <x v="1"/>
    <n v="11"/>
    <s v="Fair"/>
    <n v="0"/>
    <n v="0.52907077467244201"/>
    <n v="0.45652555256695121"/>
    <n v="102612"/>
    <n v="4"/>
    <s v="South Laura"/>
    <s v="UT"/>
    <s v="Hong Kong"/>
    <n v="4"/>
    <n v="0"/>
    <x v="2"/>
    <x v="0"/>
    <n v="0.53619587930709933"/>
    <s v="Reject"/>
  </r>
  <r>
    <n v="2542"/>
    <n v="23"/>
    <s v="Non-binary"/>
    <x v="1"/>
    <x v="1"/>
    <n v="108771"/>
    <n v="730"/>
    <n v="0"/>
    <x v="1"/>
    <x v="2"/>
    <n v="18"/>
    <s v="Excellent"/>
    <n v="11603.074219859678"/>
    <n v="0.106674336172874"/>
    <e v="#DIV/0!"/>
    <n v="0"/>
    <n v="4"/>
    <s v="Guerrerofort"/>
    <s v="VT"/>
    <s v="Uganda"/>
    <n v="1"/>
    <n v="1"/>
    <x v="0"/>
    <x v="1"/>
    <e v="#DIV/0!"/>
    <e v="#DIV/0!"/>
  </r>
  <r>
    <n v="2543"/>
    <n v="25"/>
    <s v="Female"/>
    <x v="2"/>
    <x v="3"/>
    <n v="32644"/>
    <n v="795"/>
    <n v="18365"/>
    <x v="3"/>
    <x v="2"/>
    <n v="13"/>
    <s v="Poor"/>
    <n v="4031.5126488158717"/>
    <n v="0.123499345938484"/>
    <n v="0.12919905730064371"/>
    <n v="142145"/>
    <n v="4"/>
    <s v="Brandonview"/>
    <s v="GA"/>
    <s v="Zambia"/>
    <n v="2"/>
    <n v="0"/>
    <x v="0"/>
    <x v="0"/>
    <n v="0.79044371809165936"/>
    <s v="Approve"/>
  </r>
  <r>
    <n v="2544"/>
    <n v="67"/>
    <s v="Male"/>
    <x v="1"/>
    <x v="0"/>
    <n v="95205"/>
    <n v="706"/>
    <n v="32168"/>
    <x v="3"/>
    <x v="1"/>
    <n v="4"/>
    <s v="Poor"/>
    <n v="13455.151505359816"/>
    <n v="0.14132820235659699"/>
    <n v="0.19952735685797757"/>
    <n v="161221"/>
    <n v="4"/>
    <s v="Jasonville"/>
    <s v="TN"/>
    <s v="Marshall Islands"/>
    <n v="1"/>
    <n v="2"/>
    <x v="0"/>
    <x v="3"/>
    <n v="0.73147384569920326"/>
    <s v="Approve"/>
  </r>
  <r>
    <n v="2545"/>
    <n v="68"/>
    <s v="Non-binary"/>
    <x v="1"/>
    <x v="3"/>
    <n v="26331"/>
    <n v="0"/>
    <n v="18747"/>
    <x v="0"/>
    <x v="2"/>
    <n v="7"/>
    <s v="Excellent"/>
    <n v="8211.7565977982085"/>
    <n v="0.31186649188402299"/>
    <n v="6.5186323633215221E-2"/>
    <n v="287591"/>
    <n v="2"/>
    <s v="West Oscar"/>
    <s v="DE"/>
    <s v="Holy See (Vatican City State)"/>
    <n v="0"/>
    <n v="2"/>
    <x v="0"/>
    <x v="2"/>
    <n v="0.49340278770815005"/>
    <s v="Reject"/>
  </r>
  <r>
    <n v="2546"/>
    <n v="58"/>
    <s v="Female"/>
    <x v="3"/>
    <x v="3"/>
    <n v="94732"/>
    <n v="617"/>
    <n v="20999"/>
    <x v="3"/>
    <x v="1"/>
    <n v="17"/>
    <s v="Fair"/>
    <n v="46648.32796709516"/>
    <n v="0.49242418577772201"/>
    <n v="0.39874295045857622"/>
    <n v="52663"/>
    <n v="0"/>
    <s v="Ralphton"/>
    <s v="GU"/>
    <s v="Niue"/>
    <n v="0"/>
    <n v="2"/>
    <x v="1"/>
    <x v="2"/>
    <n v="0.64674637639719035"/>
    <s v="Review"/>
  </r>
  <r>
    <n v="2547"/>
    <n v="42"/>
    <s v="Non-binary"/>
    <x v="2"/>
    <x v="0"/>
    <n v="80663"/>
    <n v="692"/>
    <n v="27106"/>
    <x v="0"/>
    <x v="2"/>
    <n v="6"/>
    <s v="Fair"/>
    <n v="14385.111784795379"/>
    <n v="0.178335938221928"/>
    <n v="0.2043669044136496"/>
    <n v="132634"/>
    <n v="1"/>
    <s v="Lake Jonathan"/>
    <s v="SC"/>
    <s v="South Georgia and the South Sandwich Islands"/>
    <n v="1"/>
    <n v="0"/>
    <x v="1"/>
    <x v="3"/>
    <n v="0.71318139320624729"/>
    <s v="Approve"/>
  </r>
  <r>
    <n v="2548"/>
    <n v="25"/>
    <s v="Non-binary"/>
    <x v="0"/>
    <x v="2"/>
    <n v="53149"/>
    <n v="731"/>
    <n v="0"/>
    <x v="0"/>
    <x v="1"/>
    <n v="16"/>
    <s v="Fair"/>
    <n v="19077.337178741054"/>
    <n v="0.35894066076014702"/>
    <n v="0"/>
    <n v="74279"/>
    <n v="0"/>
    <s v="Laurafurt"/>
    <s v="TN"/>
    <s v="Austria"/>
    <n v="4"/>
    <n v="2"/>
    <x v="0"/>
    <x v="0"/>
    <n v="0.71720669066084475"/>
    <s v="Approve"/>
  </r>
  <r>
    <n v="2549"/>
    <n v="34"/>
    <s v="Female"/>
    <x v="2"/>
    <x v="1"/>
    <n v="107385"/>
    <n v="725"/>
    <n v="41751"/>
    <x v="1"/>
    <x v="0"/>
    <n v="7"/>
    <s v="Fair"/>
    <n v="46109.938781579542"/>
    <n v="0.42938900946668102"/>
    <n v="0.29148398447317714"/>
    <n v="143236"/>
    <n v="3"/>
    <s v="New Ryan"/>
    <s v="SD"/>
    <s v="Denmark"/>
    <n v="0"/>
    <n v="2"/>
    <x v="0"/>
    <x v="3"/>
    <n v="0.73510872248758252"/>
    <s v="Approve"/>
  </r>
  <r>
    <n v="2550"/>
    <n v="54"/>
    <s v="Male"/>
    <x v="0"/>
    <x v="1"/>
    <n v="64397"/>
    <n v="745"/>
    <n v="17138"/>
    <x v="2"/>
    <x v="2"/>
    <n v="13"/>
    <s v="Fair"/>
    <n v="18577.296647888328"/>
    <n v="0.28848077779847398"/>
    <n v="9.1685301890628179E-2"/>
    <n v="186922"/>
    <n v="4"/>
    <s v="New Janeborough"/>
    <s v="CO"/>
    <s v="Burundi"/>
    <n v="0"/>
    <n v="2"/>
    <x v="0"/>
    <x v="3"/>
    <n v="0.82622981739344337"/>
    <s v="Approve"/>
  </r>
  <r>
    <n v="2551"/>
    <n v="47"/>
    <s v="Male"/>
    <x v="1"/>
    <x v="3"/>
    <n v="110510"/>
    <n v="642"/>
    <n v="0"/>
    <x v="1"/>
    <x v="0"/>
    <n v="6"/>
    <s v="Poor"/>
    <n v="12744.706925015544"/>
    <n v="0.115326277486341"/>
    <n v="0"/>
    <n v="99489"/>
    <n v="4"/>
    <s v="West Sierra"/>
    <s v="AS"/>
    <s v="Paraguay"/>
    <n v="1"/>
    <n v="2"/>
    <x v="0"/>
    <x v="0"/>
    <n v="0.75073545008743103"/>
    <s v="Approve"/>
  </r>
  <r>
    <n v="2552"/>
    <n v="42"/>
    <s v="Male"/>
    <x v="2"/>
    <x v="0"/>
    <n v="110666"/>
    <n v="764"/>
    <n v="31162"/>
    <x v="0"/>
    <x v="1"/>
    <n v="4"/>
    <s v="Excellent"/>
    <n v="53847.00192448419"/>
    <n v="0.48657222565633701"/>
    <n v="0.11520446000451029"/>
    <n v="270493"/>
    <n v="0"/>
    <s v="Bullockchester"/>
    <s v="PR"/>
    <s v="Benin"/>
    <n v="4"/>
    <n v="0"/>
    <x v="0"/>
    <x v="0"/>
    <n v="0.67054299585775246"/>
    <s v="Review"/>
  </r>
  <r>
    <n v="2553"/>
    <n v="43"/>
    <s v="Non-binary"/>
    <x v="0"/>
    <x v="1"/>
    <n v="97000"/>
    <n v="735"/>
    <n v="8062"/>
    <x v="3"/>
    <x v="0"/>
    <n v="9"/>
    <s v="Excellent"/>
    <n v="11031.896279281222"/>
    <n v="0.11373088947712599"/>
    <n v="0.11165895681560067"/>
    <n v="72202"/>
    <n v="4"/>
    <s v="Shaunberg"/>
    <s v="WI"/>
    <s v="Saint Lucia"/>
    <n v="3"/>
    <n v="2"/>
    <x v="0"/>
    <x v="0"/>
    <n v="0.77021560846040882"/>
    <s v="Approve"/>
  </r>
  <r>
    <n v="2554"/>
    <n v="48"/>
    <s v="Non-binary"/>
    <x v="2"/>
    <x v="3"/>
    <n v="79395"/>
    <n v="724"/>
    <n v="17699"/>
    <x v="3"/>
    <x v="2"/>
    <n v="17"/>
    <s v="Poor"/>
    <n v="29633.698418670232"/>
    <n v="0.373243887129797"/>
    <n v="0.70685730260793167"/>
    <n v="25039"/>
    <n v="2"/>
    <s v="Pearsonstad"/>
    <s v="MO"/>
    <s v="Malawi"/>
    <n v="0"/>
    <n v="1"/>
    <x v="0"/>
    <x v="3"/>
    <n v="0.66843315111725232"/>
    <s v="Review"/>
  </r>
  <r>
    <n v="2555"/>
    <n v="48"/>
    <s v="Male"/>
    <x v="2"/>
    <x v="1"/>
    <n v="102799"/>
    <n v="686"/>
    <n v="5977"/>
    <x v="2"/>
    <x v="2"/>
    <n v="16"/>
    <s v="Excellent"/>
    <n v="43987.027668412855"/>
    <n v="0.42789353659483897"/>
    <n v="6.8123276117531745E-2"/>
    <n v="87738"/>
    <n v="4"/>
    <s v="South Christina"/>
    <s v="MO"/>
    <s v="Malawi"/>
    <n v="0"/>
    <n v="0"/>
    <x v="0"/>
    <x v="3"/>
    <n v="0.76289617268693088"/>
    <s v="Approve"/>
  </r>
  <r>
    <n v="2556"/>
    <n v="47"/>
    <s v="Female"/>
    <x v="2"/>
    <x v="2"/>
    <n v="0"/>
    <n v="679"/>
    <n v="29686"/>
    <x v="3"/>
    <x v="2"/>
    <n v="15"/>
    <s v="Excellent"/>
    <n v="0"/>
    <n v="0.32886801394905102"/>
    <n v="0.10693765512372073"/>
    <n v="277601"/>
    <n v="4"/>
    <s v="West Samanthamouth"/>
    <s v="PW"/>
    <s v="Jordan"/>
    <n v="3"/>
    <n v="0"/>
    <x v="0"/>
    <x v="0"/>
    <n v="0.68172984256831837"/>
    <s v="Review"/>
  </r>
  <r>
    <n v="2557"/>
    <n v="44"/>
    <s v="Non-binary"/>
    <x v="2"/>
    <x v="0"/>
    <n v="109509"/>
    <n v="792"/>
    <n v="0"/>
    <x v="3"/>
    <x v="2"/>
    <n v="13"/>
    <s v="Good"/>
    <n v="19501.677401229696"/>
    <n v="0.17808287356500099"/>
    <n v="0"/>
    <n v="231025"/>
    <n v="4"/>
    <s v="Waltersmouth"/>
    <s v="MN"/>
    <s v="Finland"/>
    <n v="1"/>
    <n v="2"/>
    <x v="0"/>
    <x v="0"/>
    <n v="0.79857513793049972"/>
    <s v="Approve"/>
  </r>
  <r>
    <n v="2558"/>
    <n v="64"/>
    <s v="Non-binary"/>
    <x v="0"/>
    <x v="0"/>
    <n v="87982"/>
    <n v="643"/>
    <n v="30416"/>
    <x v="1"/>
    <x v="0"/>
    <n v="17"/>
    <s v="Fair"/>
    <n v="43563.923359770117"/>
    <n v="0.49514586346946099"/>
    <n v="0.20389338767630183"/>
    <n v="149176"/>
    <n v="1"/>
    <s v="North Cynthiashire"/>
    <s v="MI"/>
    <s v="Bouvet Island (Bouvetoya)"/>
    <n v="4"/>
    <n v="2"/>
    <x v="0"/>
    <x v="0"/>
    <n v="0.59645534120167909"/>
    <s v="Reject"/>
  </r>
  <r>
    <n v="2559"/>
    <n v="50"/>
    <s v="Female"/>
    <x v="0"/>
    <x v="3"/>
    <n v="31218"/>
    <n v="653"/>
    <n v="0"/>
    <x v="1"/>
    <x v="1"/>
    <n v="7"/>
    <s v="Poor"/>
    <n v="16104.699703347787"/>
    <n v="0.51587865024498003"/>
    <n v="0"/>
    <n v="190212"/>
    <n v="1"/>
    <s v="South Vanessahaven"/>
    <s v="ME"/>
    <s v="Brazil"/>
    <n v="0"/>
    <n v="0"/>
    <x v="0"/>
    <x v="0"/>
    <n v="0.73545862714872812"/>
    <s v="Approve"/>
  </r>
  <r>
    <n v="2560"/>
    <n v="20"/>
    <s v="Non-binary"/>
    <x v="2"/>
    <x v="3"/>
    <n v="20146"/>
    <n v="652"/>
    <n v="0"/>
    <x v="2"/>
    <x v="2"/>
    <n v="0"/>
    <s v="Poor"/>
    <n v="4489.1801733786151"/>
    <n v="0.222832332640654"/>
    <n v="0"/>
    <n v="93072"/>
    <n v="0"/>
    <s v="South Stacy"/>
    <s v="KY"/>
    <s v="Madagascar"/>
    <n v="3"/>
    <n v="1"/>
    <x v="1"/>
    <x v="0"/>
    <n v="0.72292807798558156"/>
    <s v="Approve"/>
  </r>
  <r>
    <n v="2561"/>
    <n v="59"/>
    <s v="Male"/>
    <x v="3"/>
    <x v="1"/>
    <n v="70606"/>
    <n v="612"/>
    <n v="33264"/>
    <x v="2"/>
    <x v="2"/>
    <n v="6"/>
    <s v="Poor"/>
    <n v="40874.605536023271"/>
    <n v="0.57891121910352195"/>
    <n v="0.48991855310249349"/>
    <n v="67897"/>
    <n v="2"/>
    <s v="North Ericafort"/>
    <s v="PR"/>
    <s v="Antarctica (the territory South of 60 deg S)"/>
    <n v="4"/>
    <n v="1"/>
    <x v="0"/>
    <x v="0"/>
    <n v="0.50034292364844479"/>
    <s v="Reject"/>
  </r>
  <r>
    <n v="2562"/>
    <n v="56"/>
    <s v="Non-binary"/>
    <x v="1"/>
    <x v="2"/>
    <n v="101981"/>
    <n v="715"/>
    <n v="44642"/>
    <x v="0"/>
    <x v="2"/>
    <n v="1"/>
    <s v="Excellent"/>
    <n v="31707.300718545572"/>
    <n v="0.31091380471406999"/>
    <n v="0.40053833385671345"/>
    <n v="111455"/>
    <n v="1"/>
    <s v="South Andrea"/>
    <s v="CA"/>
    <s v="Jersey"/>
    <n v="0"/>
    <n v="1"/>
    <x v="0"/>
    <x v="3"/>
    <n v="0.7443959695922141"/>
    <s v="Approve"/>
  </r>
  <r>
    <n v="2563"/>
    <n v="59"/>
    <s v="Female"/>
    <x v="1"/>
    <x v="0"/>
    <n v="117383"/>
    <n v="749"/>
    <n v="8501"/>
    <x v="0"/>
    <x v="0"/>
    <n v="13"/>
    <s v="Poor"/>
    <n v="13464.141988751524"/>
    <n v="0.11470265701806499"/>
    <n v="3.4231847174795438E-2"/>
    <n v="248336"/>
    <n v="1"/>
    <s v="Derekfurt"/>
    <s v="IA"/>
    <s v="Estonia"/>
    <n v="2"/>
    <n v="1"/>
    <x v="1"/>
    <x v="0"/>
    <n v="0.79163172234851031"/>
    <s v="Approve"/>
  </r>
  <r>
    <n v="2564"/>
    <n v="52"/>
    <s v="Female"/>
    <x v="2"/>
    <x v="0"/>
    <n v="0"/>
    <n v="613"/>
    <n v="27874"/>
    <x v="0"/>
    <x v="2"/>
    <n v="0"/>
    <s v="Poor"/>
    <n v="0"/>
    <n v="0.24675118897054499"/>
    <n v="0.21679681423638117"/>
    <n v="128572"/>
    <n v="0"/>
    <s v="Port Josephbury"/>
    <s v="NC"/>
    <s v="Romania"/>
    <n v="2"/>
    <n v="0"/>
    <x v="0"/>
    <x v="0"/>
    <n v="0.65505972490600473"/>
    <s v="Review"/>
  </r>
  <r>
    <n v="2565"/>
    <n v="49"/>
    <s v="Female"/>
    <x v="1"/>
    <x v="3"/>
    <n v="118993"/>
    <n v="709"/>
    <n v="40512"/>
    <x v="2"/>
    <x v="0"/>
    <n v="18"/>
    <s v="Excellent"/>
    <n v="44161.333685823454"/>
    <n v="0.37112547532899798"/>
    <n v="0.20989912282974194"/>
    <n v="193007"/>
    <n v="1"/>
    <s v="South Robertland"/>
    <s v="MD"/>
    <s v="Syrian Arab Republic"/>
    <n v="4"/>
    <n v="2"/>
    <x v="0"/>
    <x v="0"/>
    <n v="0.66179364394646334"/>
    <s v="Review"/>
  </r>
  <r>
    <n v="2566"/>
    <n v="44"/>
    <s v="Female"/>
    <x v="2"/>
    <x v="0"/>
    <n v="109294"/>
    <n v="628"/>
    <n v="31524"/>
    <x v="1"/>
    <x v="2"/>
    <n v="17"/>
    <s v="Excellent"/>
    <n v="63832.867411461892"/>
    <n v="0.58404731651748398"/>
    <n v="0.24594883477799537"/>
    <n v="128173"/>
    <n v="4"/>
    <s v="South Carrieborough"/>
    <s v="WI"/>
    <s v="Qatar"/>
    <n v="1"/>
    <n v="0"/>
    <x v="1"/>
    <x v="0"/>
    <n v="0.55470714920026687"/>
    <s v="Reject"/>
  </r>
  <r>
    <n v="2567"/>
    <n v="33"/>
    <s v="Female"/>
    <x v="2"/>
    <x v="3"/>
    <n v="45412"/>
    <n v="681"/>
    <n v="25287"/>
    <x v="3"/>
    <x v="2"/>
    <n v="4"/>
    <s v="Poor"/>
    <n v="5866.9094204914281"/>
    <n v="0.12919293183500899"/>
    <n v="0.19071574025190435"/>
    <n v="132590"/>
    <n v="2"/>
    <s v="Jasonmouth"/>
    <s v="GA"/>
    <s v="Bermuda"/>
    <n v="4"/>
    <n v="1"/>
    <x v="0"/>
    <x v="0"/>
    <n v="0.72576563906578317"/>
    <s v="Approve"/>
  </r>
  <r>
    <n v="2568"/>
    <n v="65"/>
    <s v="Male"/>
    <x v="2"/>
    <x v="0"/>
    <n v="92024"/>
    <n v="780"/>
    <n v="13451"/>
    <x v="2"/>
    <x v="0"/>
    <n v="17"/>
    <s v="Fair"/>
    <n v="50102.077308900363"/>
    <n v="0.54444576750522"/>
    <n v="0.18994295074559422"/>
    <n v="70816"/>
    <n v="1"/>
    <s v="Jeffreyland"/>
    <s v="UT"/>
    <s v="Saint Martin"/>
    <n v="0"/>
    <n v="1"/>
    <x v="2"/>
    <x v="0"/>
    <n v="0.74534434626598178"/>
    <s v="Approve"/>
  </r>
  <r>
    <n v="2569"/>
    <n v="39"/>
    <s v="Non-binary"/>
    <x v="1"/>
    <x v="1"/>
    <n v="86741"/>
    <n v="794"/>
    <n v="23154"/>
    <x v="1"/>
    <x v="1"/>
    <n v="19"/>
    <s v="Poor"/>
    <n v="28508.950035381869"/>
    <n v="0.32866752787472903"/>
    <e v="#DIV/0!"/>
    <n v="0"/>
    <n v="3"/>
    <s v="Port Donaldton"/>
    <s v="NE"/>
    <s v="Swaziland"/>
    <n v="0"/>
    <n v="2"/>
    <x v="1"/>
    <x v="1"/>
    <e v="#DIV/0!"/>
    <e v="#DIV/0!"/>
  </r>
  <r>
    <n v="2570"/>
    <n v="25"/>
    <s v="Female"/>
    <x v="3"/>
    <x v="3"/>
    <n v="83226"/>
    <n v="626"/>
    <n v="7938"/>
    <x v="2"/>
    <x v="0"/>
    <n v="3"/>
    <s v="Excellent"/>
    <n v="42156.811273055551"/>
    <n v="0.50653415126349399"/>
    <n v="5.2436535145954304E-2"/>
    <n v="151383"/>
    <n v="1"/>
    <s v="Jesseton"/>
    <s v="OH"/>
    <s v="Netherlands Antilles"/>
    <n v="3"/>
    <n v="1"/>
    <x v="0"/>
    <x v="0"/>
    <n v="0.61577466981398321"/>
    <s v="Review"/>
  </r>
  <r>
    <n v="2571"/>
    <n v="67"/>
    <s v="Female"/>
    <x v="0"/>
    <x v="1"/>
    <n v="109125"/>
    <n v="794"/>
    <n v="27698"/>
    <x v="0"/>
    <x v="1"/>
    <n v="3"/>
    <s v="Fair"/>
    <n v="17685.149425619707"/>
    <n v="0.16206322497704201"/>
    <n v="0.30722303562713521"/>
    <n v="90156"/>
    <n v="1"/>
    <s v="Port Zachary"/>
    <s v="VT"/>
    <s v="Ethiopia"/>
    <n v="4"/>
    <n v="2"/>
    <x v="1"/>
    <x v="0"/>
    <n v="0.74282531427034926"/>
    <s v="Approve"/>
  </r>
  <r>
    <n v="2572"/>
    <n v="24"/>
    <s v="Non-binary"/>
    <x v="2"/>
    <x v="0"/>
    <n v="57249"/>
    <n v="0"/>
    <n v="19812"/>
    <x v="1"/>
    <x v="0"/>
    <n v="0"/>
    <s v="Excellent"/>
    <n v="33575.300512275207"/>
    <n v="0.58647837538254299"/>
    <n v="6.8594220109476536E-2"/>
    <n v="288829"/>
    <n v="1"/>
    <s v="Port Ronaldfort"/>
    <s v="WV"/>
    <s v="Australia"/>
    <n v="0"/>
    <n v="1"/>
    <x v="1"/>
    <x v="0"/>
    <n v="0.41033764336334178"/>
    <s v="Reject"/>
  </r>
  <r>
    <n v="2573"/>
    <n v="41"/>
    <s v="Male"/>
    <x v="1"/>
    <x v="2"/>
    <n v="40765"/>
    <n v="747"/>
    <n v="5159"/>
    <x v="0"/>
    <x v="2"/>
    <n v="14"/>
    <s v="Fair"/>
    <n v="6088.910723105053"/>
    <n v="0.149366140637926"/>
    <n v="3.053548070150517E-2"/>
    <n v="168951"/>
    <n v="0"/>
    <s v="Scottborough"/>
    <s v="NE"/>
    <s v="United States of America"/>
    <n v="2"/>
    <n v="2"/>
    <x v="0"/>
    <x v="0"/>
    <n v="0.78108306166832131"/>
    <s v="Approve"/>
  </r>
  <r>
    <n v="2574"/>
    <n v="55"/>
    <s v="Female"/>
    <x v="2"/>
    <x v="3"/>
    <n v="65752"/>
    <n v="738"/>
    <n v="22517"/>
    <x v="1"/>
    <x v="1"/>
    <n v="6"/>
    <s v="Good"/>
    <n v="37899.873915652133"/>
    <n v="0.57640640460597603"/>
    <n v="0.50058913763589075"/>
    <n v="44981"/>
    <n v="2"/>
    <s v="Lake Denisefurt"/>
    <s v="OH"/>
    <s v="Central African Republic"/>
    <n v="1"/>
    <n v="0"/>
    <x v="0"/>
    <x v="0"/>
    <n v="0.55496025109102909"/>
    <s v="Reject"/>
  </r>
  <r>
    <n v="2575"/>
    <n v="35"/>
    <s v="Male"/>
    <x v="3"/>
    <x v="2"/>
    <n v="87224"/>
    <n v="767"/>
    <n v="13787"/>
    <x v="3"/>
    <x v="1"/>
    <n v="8"/>
    <s v="Poor"/>
    <n v="49780.042481414544"/>
    <n v="0.57071496929072896"/>
    <n v="7.0278012825087416E-2"/>
    <n v="196178"/>
    <n v="0"/>
    <s v="East Andres"/>
    <s v="WI"/>
    <s v="Tuvalu"/>
    <n v="2"/>
    <n v="1"/>
    <x v="1"/>
    <x v="0"/>
    <n v="0.65561879553665281"/>
    <s v="Review"/>
  </r>
  <r>
    <n v="2576"/>
    <n v="59"/>
    <s v="Non-binary"/>
    <x v="3"/>
    <x v="2"/>
    <n v="63969"/>
    <n v="653"/>
    <n v="19033"/>
    <x v="0"/>
    <x v="0"/>
    <n v="16"/>
    <s v="Good"/>
    <n v="36790.972648002957"/>
    <n v="0.57513752986607503"/>
    <n v="9.6687833375666749E-2"/>
    <n v="196850"/>
    <n v="0"/>
    <s v="Wolfland"/>
    <s v="PR"/>
    <s v="Saint Helena"/>
    <n v="2"/>
    <n v="2"/>
    <x v="1"/>
    <x v="0"/>
    <n v="0.59834339658726632"/>
    <s v="Reject"/>
  </r>
  <r>
    <n v="2577"/>
    <n v="66"/>
    <s v="Female"/>
    <x v="3"/>
    <x v="0"/>
    <n v="68745"/>
    <n v="0"/>
    <n v="17871"/>
    <x v="1"/>
    <x v="1"/>
    <n v="16"/>
    <s v="Good"/>
    <n v="38505.396403917781"/>
    <n v="0.56011922909182899"/>
    <n v="8.8613306623560803E-2"/>
    <n v="201674"/>
    <n v="0"/>
    <s v="Karenport"/>
    <s v="MP"/>
    <s v="North Macedonia"/>
    <n v="0"/>
    <n v="1"/>
    <x v="2"/>
    <x v="0"/>
    <n v="0.41424156994773909"/>
    <s v="Reject"/>
  </r>
  <r>
    <n v="2578"/>
    <n v="43"/>
    <s v="Non-binary"/>
    <x v="3"/>
    <x v="0"/>
    <n v="103910"/>
    <n v="0"/>
    <n v="0"/>
    <x v="3"/>
    <x v="1"/>
    <n v="16"/>
    <s v="Fair"/>
    <n v="37054.16097955998"/>
    <n v="0.35659860436493102"/>
    <n v="0"/>
    <n v="281685"/>
    <n v="3"/>
    <s v="New Daniel"/>
    <s v="WY"/>
    <s v="Puerto Rico"/>
    <n v="0"/>
    <n v="2"/>
    <x v="0"/>
    <x v="0"/>
    <n v="0.49302041869052071"/>
    <s v="Reject"/>
  </r>
  <r>
    <n v="2579"/>
    <n v="40"/>
    <s v="Non-binary"/>
    <x v="3"/>
    <x v="0"/>
    <n v="70293"/>
    <n v="716"/>
    <n v="0"/>
    <x v="1"/>
    <x v="0"/>
    <n v="9"/>
    <s v="Fair"/>
    <n v="27343.170597849868"/>
    <n v="0.388988527987849"/>
    <n v="0"/>
    <n v="32199"/>
    <n v="0"/>
    <s v="West Triciamouth"/>
    <s v="PR"/>
    <s v="Cocos (Keeling) Islands"/>
    <n v="4"/>
    <n v="2"/>
    <x v="1"/>
    <x v="0"/>
    <n v="0.70152566382586756"/>
    <s v="Approve"/>
  </r>
  <r>
    <n v="2580"/>
    <n v="61"/>
    <s v="Male"/>
    <x v="3"/>
    <x v="2"/>
    <n v="114036"/>
    <n v="796"/>
    <n v="39421"/>
    <x v="0"/>
    <x v="2"/>
    <n v="17"/>
    <s v="Fair"/>
    <n v="35969.497067652068"/>
    <n v="0.31542229706103397"/>
    <e v="#DIV/0!"/>
    <n v="0"/>
    <n v="1"/>
    <s v="Greenside"/>
    <s v="CO"/>
    <s v="Paraguay"/>
    <n v="2"/>
    <n v="2"/>
    <x v="0"/>
    <x v="1"/>
    <e v="#DIV/0!"/>
    <e v="#DIV/0!"/>
  </r>
  <r>
    <n v="2581"/>
    <n v="29"/>
    <s v="Non-binary"/>
    <x v="0"/>
    <x v="3"/>
    <n v="0"/>
    <n v="603"/>
    <n v="11646"/>
    <x v="1"/>
    <x v="1"/>
    <n v="10"/>
    <s v="Poor"/>
    <n v="0"/>
    <n v="0.247983016002258"/>
    <n v="4.1166344410235381E-2"/>
    <n v="282901"/>
    <n v="3"/>
    <s v="East Johnmouth"/>
    <s v="TN"/>
    <s v="Christmas Island"/>
    <n v="3"/>
    <n v="1"/>
    <x v="1"/>
    <x v="0"/>
    <n v="0.68537182631727556"/>
    <s v="Review"/>
  </r>
  <r>
    <n v="2582"/>
    <n v="19"/>
    <s v="Male"/>
    <x v="3"/>
    <x v="1"/>
    <n v="82740"/>
    <n v="710"/>
    <n v="32004"/>
    <x v="1"/>
    <x v="2"/>
    <n v="16"/>
    <s v="Excellent"/>
    <n v="35291.55108070033"/>
    <n v="0.42653554605632499"/>
    <n v="0.13553321419194186"/>
    <n v="236134"/>
    <n v="1"/>
    <s v="Mendozaville"/>
    <s v="MH"/>
    <s v="Chile"/>
    <n v="3"/>
    <n v="1"/>
    <x v="2"/>
    <x v="0"/>
    <n v="0.66048824890026969"/>
    <s v="Review"/>
  </r>
  <r>
    <n v="2583"/>
    <n v="40"/>
    <s v="Female"/>
    <x v="1"/>
    <x v="3"/>
    <n v="30605"/>
    <n v="739"/>
    <n v="17180"/>
    <x v="3"/>
    <x v="1"/>
    <n v="0"/>
    <s v="Poor"/>
    <n v="8509.5628576122981"/>
    <n v="0.27804485729822898"/>
    <n v="7.6177469560050726E-2"/>
    <n v="225526"/>
    <n v="0"/>
    <s v="South Shaunburgh"/>
    <s v="PR"/>
    <s v="Benin"/>
    <n v="2"/>
    <n v="1"/>
    <x v="2"/>
    <x v="0"/>
    <n v="0.72979549334296567"/>
    <s v="Approve"/>
  </r>
  <r>
    <n v="2584"/>
    <n v="18"/>
    <s v="Female"/>
    <x v="0"/>
    <x v="3"/>
    <n v="62801"/>
    <n v="681"/>
    <n v="19517"/>
    <x v="3"/>
    <x v="0"/>
    <n v="6"/>
    <s v="Good"/>
    <n v="34270.079415695138"/>
    <n v="0.54569321214144895"/>
    <n v="0.13613219128396853"/>
    <n v="143368"/>
    <n v="1"/>
    <s v="Davistown"/>
    <s v="NV"/>
    <s v="Argentina"/>
    <n v="0"/>
    <n v="1"/>
    <x v="0"/>
    <x v="0"/>
    <n v="0.71173226476743834"/>
    <s v="Approve"/>
  </r>
  <r>
    <n v="2585"/>
    <n v="28"/>
    <s v="Non-binary"/>
    <x v="1"/>
    <x v="0"/>
    <n v="74913"/>
    <n v="719"/>
    <n v="16568"/>
    <x v="1"/>
    <x v="2"/>
    <n v="3"/>
    <s v="Good"/>
    <n v="28153.083416262969"/>
    <n v="0.37581038559746599"/>
    <n v="5.8046162254579085E-2"/>
    <n v="285428"/>
    <n v="0"/>
    <s v="Lake Deniseside"/>
    <s v="MT"/>
    <s v="Guatemala"/>
    <n v="3"/>
    <n v="2"/>
    <x v="0"/>
    <x v="0"/>
    <n v="0.69520320742540009"/>
    <s v="Review"/>
  </r>
  <r>
    <n v="2586"/>
    <n v="30"/>
    <s v="Non-binary"/>
    <x v="3"/>
    <x v="0"/>
    <n v="102938"/>
    <n v="674"/>
    <n v="13545"/>
    <x v="2"/>
    <x v="1"/>
    <n v="1"/>
    <s v="Poor"/>
    <n v="21265.938078347644"/>
    <n v="0.206589773245523"/>
    <n v="9.1802500931919079E-2"/>
    <n v="147545"/>
    <n v="1"/>
    <s v="East Bradley"/>
    <s v="WY"/>
    <s v="Turkmenistan"/>
    <n v="0"/>
    <n v="1"/>
    <x v="0"/>
    <x v="3"/>
    <n v="0.81921812339551481"/>
    <s v="Approve"/>
  </r>
  <r>
    <n v="2587"/>
    <n v="18"/>
    <s v="Male"/>
    <x v="2"/>
    <x v="2"/>
    <n v="51949"/>
    <n v="633"/>
    <n v="24232"/>
    <x v="2"/>
    <x v="0"/>
    <n v="15"/>
    <s v="Fair"/>
    <n v="11081.098492855512"/>
    <n v="0.21330725313009899"/>
    <e v="#DIV/0!"/>
    <n v="0"/>
    <n v="3"/>
    <s v="Gabrielton"/>
    <s v="NH"/>
    <s v="Bhutan"/>
    <n v="3"/>
    <n v="1"/>
    <x v="0"/>
    <x v="1"/>
    <e v="#DIV/0!"/>
    <e v="#DIV/0!"/>
  </r>
  <r>
    <n v="2588"/>
    <n v="28"/>
    <s v="Male"/>
    <x v="0"/>
    <x v="1"/>
    <n v="0"/>
    <n v="0"/>
    <n v="0"/>
    <x v="3"/>
    <x v="2"/>
    <n v="7"/>
    <s v="Poor"/>
    <n v="0"/>
    <n v="0.13673791294186399"/>
    <n v="0"/>
    <n v="287786"/>
    <n v="1"/>
    <s v="East Jeremy"/>
    <s v="IN"/>
    <s v="Sri Lanka"/>
    <n v="0"/>
    <n v="0"/>
    <x v="1"/>
    <x v="0"/>
    <n v="0.55897862611744076"/>
    <s v="Reject"/>
  </r>
  <r>
    <n v="2589"/>
    <n v="44"/>
    <s v="Non-binary"/>
    <x v="1"/>
    <x v="3"/>
    <n v="98270"/>
    <n v="0"/>
    <n v="37602"/>
    <x v="2"/>
    <x v="2"/>
    <n v="5"/>
    <s v="Poor"/>
    <n v="48351.285936314853"/>
    <n v="0.49202488995944699"/>
    <n v="0.1712536833523858"/>
    <n v="219569"/>
    <n v="2"/>
    <s v="South Matthewborough"/>
    <s v="IN"/>
    <s v="Colombia"/>
    <n v="1"/>
    <n v="0"/>
    <x v="1"/>
    <x v="2"/>
    <n v="0.31814179634168871"/>
    <s v="Reject"/>
  </r>
  <r>
    <n v="2590"/>
    <n v="30"/>
    <s v="Male"/>
    <x v="1"/>
    <x v="3"/>
    <n v="0"/>
    <n v="620"/>
    <n v="10318"/>
    <x v="0"/>
    <x v="1"/>
    <n v="11"/>
    <s v="Good"/>
    <n v="0"/>
    <n v="0.232967381015104"/>
    <n v="0.19184857387229928"/>
    <n v="53782"/>
    <n v="2"/>
    <s v="Johnshire"/>
    <s v="NY"/>
    <s v="Montenegro"/>
    <n v="1"/>
    <n v="1"/>
    <x v="0"/>
    <x v="0"/>
    <n v="0.66729562647656449"/>
    <s v="Review"/>
  </r>
  <r>
    <n v="2591"/>
    <n v="46"/>
    <s v="Female"/>
    <x v="2"/>
    <x v="3"/>
    <n v="0"/>
    <n v="781"/>
    <n v="48879"/>
    <x v="0"/>
    <x v="1"/>
    <n v="0"/>
    <s v="Poor"/>
    <n v="0"/>
    <n v="0.498829944405913"/>
    <n v="0.23801964383975224"/>
    <n v="205357"/>
    <n v="0"/>
    <s v="Brianhaven"/>
    <s v="WI"/>
    <s v="Albania"/>
    <n v="3"/>
    <n v="1"/>
    <x v="0"/>
    <x v="0"/>
    <n v="0.64985819902138675"/>
    <s v="Review"/>
  </r>
  <r>
    <n v="2592"/>
    <n v="50"/>
    <s v="Non-binary"/>
    <x v="3"/>
    <x v="2"/>
    <n v="0"/>
    <n v="705"/>
    <n v="48867"/>
    <x v="1"/>
    <x v="0"/>
    <n v="10"/>
    <s v="Fair"/>
    <n v="0"/>
    <n v="0.54064014702987795"/>
    <e v="#DIV/0!"/>
    <n v="0"/>
    <n v="0"/>
    <s v="Port Johnland"/>
    <s v="IL"/>
    <s v="Malaysia"/>
    <n v="3"/>
    <n v="0"/>
    <x v="0"/>
    <x v="1"/>
    <e v="#DIV/0!"/>
    <e v="#DIV/0!"/>
  </r>
  <r>
    <n v="2593"/>
    <n v="48"/>
    <s v="Male"/>
    <x v="1"/>
    <x v="2"/>
    <n v="22413"/>
    <n v="710"/>
    <n v="27615"/>
    <x v="1"/>
    <x v="1"/>
    <n v="14"/>
    <s v="Excellent"/>
    <n v="7973.5390098961016"/>
    <n v="0.35575509792959897"/>
    <e v="#DIV/0!"/>
    <n v="0"/>
    <n v="4"/>
    <s v="Lake Kathleen"/>
    <s v="AZ"/>
    <s v="Yemen"/>
    <n v="1"/>
    <n v="2"/>
    <x v="0"/>
    <x v="1"/>
    <e v="#DIV/0!"/>
    <e v="#DIV/0!"/>
  </r>
  <r>
    <n v="2594"/>
    <n v="65"/>
    <s v="Male"/>
    <x v="0"/>
    <x v="2"/>
    <n v="0"/>
    <n v="786"/>
    <n v="36683"/>
    <x v="2"/>
    <x v="0"/>
    <n v="16"/>
    <s v="Poor"/>
    <n v="0"/>
    <n v="0.38198865606016902"/>
    <n v="0.1956854565531663"/>
    <n v="187459"/>
    <n v="4"/>
    <s v="Johnsonbury"/>
    <s v="PW"/>
    <s v="Myanmar"/>
    <n v="3"/>
    <n v="0"/>
    <x v="1"/>
    <x v="0"/>
    <n v="0.69559964520464934"/>
    <s v="Review"/>
  </r>
  <r>
    <n v="2595"/>
    <n v="22"/>
    <s v="Non-binary"/>
    <x v="0"/>
    <x v="3"/>
    <n v="39163"/>
    <n v="0"/>
    <n v="16561"/>
    <x v="1"/>
    <x v="1"/>
    <n v="11"/>
    <s v="Poor"/>
    <n v="20786.879150983877"/>
    <n v="0.53077851929075603"/>
    <e v="#DIV/0!"/>
    <n v="0"/>
    <n v="4"/>
    <s v="New Nicoleville"/>
    <s v="CO"/>
    <s v="Gambia"/>
    <n v="0"/>
    <n v="2"/>
    <x v="0"/>
    <x v="1"/>
    <e v="#DIV/0!"/>
    <e v="#DIV/0!"/>
  </r>
  <r>
    <n v="2596"/>
    <n v="59"/>
    <s v="Male"/>
    <x v="3"/>
    <x v="0"/>
    <n v="70701"/>
    <n v="740"/>
    <n v="5500"/>
    <x v="3"/>
    <x v="0"/>
    <n v="1"/>
    <s v="Good"/>
    <n v="31831.802679208231"/>
    <n v="0.45023129346414098"/>
    <n v="3.6099898263923076E-2"/>
    <n v="152355"/>
    <n v="2"/>
    <s v="New Jerry"/>
    <s v="VA"/>
    <s v="North Macedonia"/>
    <n v="2"/>
    <n v="2"/>
    <x v="0"/>
    <x v="0"/>
    <n v="0.68659952119686196"/>
    <s v="Review"/>
  </r>
  <r>
    <n v="2597"/>
    <n v="37"/>
    <s v="Female"/>
    <x v="2"/>
    <x v="2"/>
    <n v="74289"/>
    <n v="666"/>
    <n v="37775"/>
    <x v="1"/>
    <x v="1"/>
    <n v="17"/>
    <s v="Excellent"/>
    <n v="37698.04781773455"/>
    <n v="0.50745127566308001"/>
    <n v="0.27843911931420318"/>
    <n v="135667"/>
    <n v="0"/>
    <s v="Brucechester"/>
    <s v="GA"/>
    <s v="Hungary"/>
    <n v="0"/>
    <n v="1"/>
    <x v="1"/>
    <x v="2"/>
    <n v="0.68807679343823536"/>
    <s v="Review"/>
  </r>
  <r>
    <n v="2598"/>
    <n v="19"/>
    <s v="Non-binary"/>
    <x v="1"/>
    <x v="3"/>
    <n v="54723"/>
    <n v="685"/>
    <n v="21004"/>
    <x v="1"/>
    <x v="2"/>
    <n v="15"/>
    <s v="Fair"/>
    <n v="23586.933316983705"/>
    <n v="0.431024127277081"/>
    <n v="9.2000543137847515E-2"/>
    <n v="228303"/>
    <n v="4"/>
    <s v="West Kimberlyfort"/>
    <s v="NY"/>
    <s v="Costa Rica"/>
    <n v="1"/>
    <n v="1"/>
    <x v="0"/>
    <x v="3"/>
    <n v="0.65673709763375065"/>
    <s v="Review"/>
  </r>
  <r>
    <n v="2599"/>
    <n v="61"/>
    <s v="Female"/>
    <x v="0"/>
    <x v="2"/>
    <n v="30247"/>
    <n v="631"/>
    <n v="13190"/>
    <x v="0"/>
    <x v="2"/>
    <n v="4"/>
    <s v="Good"/>
    <n v="9369.0219422065747"/>
    <n v="0.30975045267982199"/>
    <n v="0.22635227896760021"/>
    <n v="58272"/>
    <n v="3"/>
    <s v="West Georgeberg"/>
    <s v="TX"/>
    <s v="Jordan"/>
    <n v="0"/>
    <n v="1"/>
    <x v="0"/>
    <x v="2"/>
    <n v="0.74224885284697784"/>
    <s v="Approve"/>
  </r>
  <r>
    <n v="2600"/>
    <n v="45"/>
    <s v="Non-binary"/>
    <x v="0"/>
    <x v="1"/>
    <n v="85563"/>
    <n v="649"/>
    <n v="12811"/>
    <x v="0"/>
    <x v="2"/>
    <n v="1"/>
    <s v="Poor"/>
    <n v="46512.270184611036"/>
    <n v="0.54360261076178995"/>
    <n v="0.1025922337094488"/>
    <n v="124873"/>
    <n v="1"/>
    <s v="West Carl"/>
    <s v="GA"/>
    <s v="Thailand"/>
    <n v="2"/>
    <n v="0"/>
    <x v="0"/>
    <x v="2"/>
    <n v="0.60484521447401773"/>
    <s v="Review"/>
  </r>
  <r>
    <n v="2601"/>
    <n v="37"/>
    <s v="Non-binary"/>
    <x v="0"/>
    <x v="3"/>
    <n v="51419"/>
    <n v="717"/>
    <n v="35612"/>
    <x v="1"/>
    <x v="0"/>
    <n v="19"/>
    <s v="Excellent"/>
    <n v="15382.394701488351"/>
    <n v="0.29915779578537799"/>
    <n v="0.90310146324144747"/>
    <n v="39433"/>
    <n v="4"/>
    <s v="Blackstad"/>
    <s v="SC"/>
    <s v="United States of America"/>
    <n v="3"/>
    <n v="0"/>
    <x v="0"/>
    <x v="0"/>
    <n v="0.54829903528276369"/>
    <s v="Reject"/>
  </r>
  <r>
    <n v="2602"/>
    <n v="43"/>
    <s v="Male"/>
    <x v="0"/>
    <x v="2"/>
    <n v="0"/>
    <n v="743"/>
    <n v="16620"/>
    <x v="2"/>
    <x v="0"/>
    <n v="7"/>
    <s v="Good"/>
    <n v="0"/>
    <n v="0.51209797766526599"/>
    <n v="6.7622000341771848E-2"/>
    <n v="245778"/>
    <n v="4"/>
    <s v="Piercemouth"/>
    <s v="NC"/>
    <s v="Barbados"/>
    <n v="0"/>
    <n v="2"/>
    <x v="0"/>
    <x v="0"/>
    <n v="0.76306842885428805"/>
    <s v="Approve"/>
  </r>
  <r>
    <n v="2603"/>
    <n v="19"/>
    <s v="Female"/>
    <x v="2"/>
    <x v="1"/>
    <n v="70526"/>
    <n v="771"/>
    <n v="26988"/>
    <x v="1"/>
    <x v="1"/>
    <n v="14"/>
    <s v="Fair"/>
    <n v="35755.736202657681"/>
    <n v="0.50698658938062102"/>
    <e v="#DIV/0!"/>
    <n v="0"/>
    <n v="2"/>
    <s v="New Megan"/>
    <s v="RI"/>
    <s v="Iraq"/>
    <n v="0"/>
    <n v="2"/>
    <x v="0"/>
    <x v="1"/>
    <e v="#DIV/0!"/>
    <e v="#DIV/0!"/>
  </r>
  <r>
    <n v="2604"/>
    <n v="33"/>
    <s v="Non-binary"/>
    <x v="0"/>
    <x v="3"/>
    <n v="0"/>
    <n v="796"/>
    <n v="0"/>
    <x v="2"/>
    <x v="0"/>
    <n v="4"/>
    <s v="Poor"/>
    <n v="0"/>
    <n v="0.47745718717824298"/>
    <n v="0"/>
    <n v="117320"/>
    <n v="0"/>
    <s v="New John"/>
    <s v="KY"/>
    <s v="Barbados"/>
    <n v="3"/>
    <n v="1"/>
    <x v="0"/>
    <x v="0"/>
    <n v="0.71054062162430487"/>
    <s v="Approve"/>
  </r>
  <r>
    <n v="2605"/>
    <n v="47"/>
    <s v="Non-binary"/>
    <x v="2"/>
    <x v="0"/>
    <n v="53864"/>
    <n v="0"/>
    <n v="49089"/>
    <x v="0"/>
    <x v="0"/>
    <n v="10"/>
    <s v="Excellent"/>
    <n v="10054.666513134671"/>
    <n v="0.18666765396432999"/>
    <n v="0.32858309459423279"/>
    <n v="149396"/>
    <n v="3"/>
    <s v="Shelleyfurt"/>
    <s v="DE"/>
    <s v="Dominica"/>
    <n v="0"/>
    <n v="1"/>
    <x v="0"/>
    <x v="2"/>
    <n v="0.47828308489185445"/>
    <s v="Reject"/>
  </r>
  <r>
    <n v="2606"/>
    <n v="20"/>
    <s v="Male"/>
    <x v="2"/>
    <x v="0"/>
    <n v="38996"/>
    <n v="656"/>
    <n v="38243"/>
    <x v="2"/>
    <x v="0"/>
    <n v="11"/>
    <s v="Good"/>
    <n v="5016.7188077094133"/>
    <n v="0.12864701014743599"/>
    <n v="0.76790088751455765"/>
    <n v="49802"/>
    <n v="1"/>
    <s v="Lake Melanieport"/>
    <s v="PA"/>
    <s v="Bermuda"/>
    <n v="2"/>
    <n v="2"/>
    <x v="0"/>
    <x v="2"/>
    <n v="0.59938127500841321"/>
    <s v="Reject"/>
  </r>
  <r>
    <n v="2607"/>
    <n v="23"/>
    <s v="Female"/>
    <x v="2"/>
    <x v="1"/>
    <n v="0"/>
    <n v="671"/>
    <n v="30672"/>
    <x v="1"/>
    <x v="0"/>
    <n v="0"/>
    <s v="Fair"/>
    <n v="0"/>
    <n v="0.29930356571744399"/>
    <e v="#DIV/0!"/>
    <n v="0"/>
    <n v="0"/>
    <s v="Lisaberg"/>
    <s v="CT"/>
    <s v="Ghana"/>
    <n v="4"/>
    <n v="2"/>
    <x v="0"/>
    <x v="1"/>
    <e v="#DIV/0!"/>
    <e v="#DIV/0!"/>
  </r>
  <r>
    <n v="2608"/>
    <n v="28"/>
    <s v="Female"/>
    <x v="3"/>
    <x v="0"/>
    <n v="0"/>
    <n v="669"/>
    <n v="41002"/>
    <x v="0"/>
    <x v="1"/>
    <n v="16"/>
    <s v="Excellent"/>
    <n v="0"/>
    <n v="0.33463199315449299"/>
    <n v="0.1761647790743637"/>
    <n v="232748"/>
    <n v="3"/>
    <s v="Sarahview"/>
    <s v="FL"/>
    <s v="Mongolia"/>
    <n v="1"/>
    <n v="0"/>
    <x v="0"/>
    <x v="0"/>
    <n v="0.66171077957211266"/>
    <s v="Review"/>
  </r>
  <r>
    <n v="2609"/>
    <n v="37"/>
    <s v="Male"/>
    <x v="1"/>
    <x v="1"/>
    <n v="57321"/>
    <n v="750"/>
    <n v="41540"/>
    <x v="0"/>
    <x v="2"/>
    <n v="7"/>
    <s v="Good"/>
    <n v="18772.950029055701"/>
    <n v="0.32750562671718397"/>
    <n v="0.2637326358026259"/>
    <n v="157508"/>
    <n v="4"/>
    <s v="Reneeview"/>
    <s v="TX"/>
    <s v="Armenia"/>
    <n v="0"/>
    <n v="0"/>
    <x v="0"/>
    <x v="3"/>
    <n v="0.78233511815765289"/>
    <s v="Approve"/>
  </r>
  <r>
    <n v="2610"/>
    <n v="27"/>
    <s v="Male"/>
    <x v="2"/>
    <x v="1"/>
    <n v="0"/>
    <n v="704"/>
    <n v="18877"/>
    <x v="3"/>
    <x v="1"/>
    <n v="12"/>
    <s v="Excellent"/>
    <n v="0"/>
    <n v="0.55913571667247297"/>
    <n v="6.483020578619117E-2"/>
    <n v="291176"/>
    <n v="3"/>
    <s v="South Joshuaburgh"/>
    <s v="MI"/>
    <s v="Czech Republic"/>
    <n v="3"/>
    <n v="1"/>
    <x v="0"/>
    <x v="0"/>
    <n v="0.63218213272990875"/>
    <s v="Review"/>
  </r>
  <r>
    <n v="2611"/>
    <n v="26"/>
    <s v="Non-binary"/>
    <x v="3"/>
    <x v="2"/>
    <n v="106805"/>
    <n v="782"/>
    <n v="11115"/>
    <x v="0"/>
    <x v="0"/>
    <n v="10"/>
    <s v="Poor"/>
    <n v="16300.761273705406"/>
    <n v="0.152621705666452"/>
    <n v="4.5266467382893631E-2"/>
    <n v="245546"/>
    <n v="4"/>
    <s v="Barnesview"/>
    <s v="MA"/>
    <s v="Palau"/>
    <n v="1"/>
    <n v="0"/>
    <x v="0"/>
    <x v="3"/>
    <n v="0.7927157503790413"/>
    <s v="Approve"/>
  </r>
  <r>
    <n v="2612"/>
    <n v="50"/>
    <s v="Non-binary"/>
    <x v="2"/>
    <x v="1"/>
    <n v="0"/>
    <n v="664"/>
    <n v="27993"/>
    <x v="0"/>
    <x v="0"/>
    <n v="18"/>
    <s v="Poor"/>
    <n v="0"/>
    <n v="0.208581856142837"/>
    <n v="0.53085413031935069"/>
    <n v="52732"/>
    <n v="1"/>
    <s v="North Jonathanside"/>
    <s v="VI"/>
    <s v="Angola"/>
    <n v="0"/>
    <n v="2"/>
    <x v="1"/>
    <x v="0"/>
    <n v="0.72636572820438983"/>
    <s v="Approve"/>
  </r>
  <r>
    <n v="2613"/>
    <n v="37"/>
    <s v="Male"/>
    <x v="1"/>
    <x v="1"/>
    <n v="104326"/>
    <n v="609"/>
    <n v="41215"/>
    <x v="0"/>
    <x v="2"/>
    <n v="14"/>
    <s v="Fair"/>
    <n v="51576.122783799699"/>
    <n v="0.49437458336176698"/>
    <n v="1.4770813174210657"/>
    <n v="27903"/>
    <n v="3"/>
    <s v="Paulmouth"/>
    <s v="IL"/>
    <s v="French Polynesia"/>
    <n v="3"/>
    <n v="1"/>
    <x v="0"/>
    <x v="0"/>
    <n v="0.32693802817392337"/>
    <s v="Reject"/>
  </r>
  <r>
    <n v="2614"/>
    <n v="65"/>
    <s v="Female"/>
    <x v="1"/>
    <x v="2"/>
    <n v="49696"/>
    <n v="769"/>
    <n v="18990"/>
    <x v="1"/>
    <x v="1"/>
    <n v="19"/>
    <s v="Good"/>
    <n v="18678.621251767196"/>
    <n v="0.37585763948340301"/>
    <n v="0.27445766067841193"/>
    <n v="69191"/>
    <n v="2"/>
    <s v="Brendantown"/>
    <s v="RI"/>
    <s v="Sudan"/>
    <n v="4"/>
    <n v="1"/>
    <x v="0"/>
    <x v="0"/>
    <n v="0.67412895379707449"/>
    <s v="Review"/>
  </r>
  <r>
    <n v="2615"/>
    <n v="68"/>
    <s v="Male"/>
    <x v="0"/>
    <x v="2"/>
    <n v="72443"/>
    <n v="638"/>
    <n v="49412"/>
    <x v="3"/>
    <x v="0"/>
    <n v="4"/>
    <s v="Fair"/>
    <n v="39036.97750177468"/>
    <n v="0.53886472815557995"/>
    <n v="0.45885685100060364"/>
    <n v="107685"/>
    <n v="1"/>
    <s v="New David"/>
    <s v="VT"/>
    <s v="American Samoa"/>
    <n v="2"/>
    <n v="2"/>
    <x v="1"/>
    <x v="2"/>
    <n v="0.53012476690876087"/>
    <s v="Reject"/>
  </r>
  <r>
    <n v="2616"/>
    <n v="30"/>
    <s v="Female"/>
    <x v="0"/>
    <x v="3"/>
    <n v="115585"/>
    <n v="682"/>
    <n v="41994"/>
    <x v="0"/>
    <x v="1"/>
    <n v="14"/>
    <s v="Poor"/>
    <n v="46928.620819280077"/>
    <n v="0.406009610410348"/>
    <n v="0.59040040490383539"/>
    <n v="71128"/>
    <n v="0"/>
    <s v="North Markfurt"/>
    <s v="NE"/>
    <s v="Romania"/>
    <n v="1"/>
    <n v="1"/>
    <x v="1"/>
    <x v="3"/>
    <n v="0.56322814700723967"/>
    <s v="Reject"/>
  </r>
  <r>
    <n v="2617"/>
    <n v="41"/>
    <s v="Female"/>
    <x v="2"/>
    <x v="0"/>
    <n v="56230"/>
    <n v="627"/>
    <n v="22597"/>
    <x v="3"/>
    <x v="0"/>
    <n v="5"/>
    <s v="Good"/>
    <n v="26331.537180270418"/>
    <n v="0.46828271705976199"/>
    <n v="0.13172867286145667"/>
    <n v="171542"/>
    <n v="1"/>
    <s v="Cochranland"/>
    <s v="CO"/>
    <s v="Eritrea"/>
    <n v="0"/>
    <n v="1"/>
    <x v="0"/>
    <x v="2"/>
    <n v="0.71183611697644678"/>
    <s v="Approve"/>
  </r>
  <r>
    <n v="2618"/>
    <n v="41"/>
    <s v="Female"/>
    <x v="2"/>
    <x v="1"/>
    <n v="78204"/>
    <n v="633"/>
    <n v="11901"/>
    <x v="3"/>
    <x v="1"/>
    <n v="4"/>
    <s v="Excellent"/>
    <n v="35509.394425182181"/>
    <n v="0.45406110205593297"/>
    <n v="7.9974464081714935E-2"/>
    <n v="148810"/>
    <n v="3"/>
    <s v="Port Jason"/>
    <s v="MD"/>
    <s v="Kyrgyz Republic"/>
    <n v="3"/>
    <n v="1"/>
    <x v="0"/>
    <x v="0"/>
    <n v="0.6291201099002105"/>
    <s v="Review"/>
  </r>
  <r>
    <n v="2619"/>
    <n v="66"/>
    <s v="Non-binary"/>
    <x v="3"/>
    <x v="0"/>
    <n v="0"/>
    <n v="0"/>
    <n v="48445"/>
    <x v="1"/>
    <x v="0"/>
    <n v="14"/>
    <s v="Poor"/>
    <n v="0"/>
    <n v="0.41247273606797302"/>
    <n v="0.20849203172676764"/>
    <n v="232359"/>
    <n v="1"/>
    <s v="South Jeremiahfurt"/>
    <s v="DE"/>
    <s v="Moldova"/>
    <n v="2"/>
    <n v="1"/>
    <x v="0"/>
    <x v="0"/>
    <n v="0.33455977283425453"/>
    <s v="Reject"/>
  </r>
  <r>
    <n v="2620"/>
    <n v="40"/>
    <s v="Non-binary"/>
    <x v="1"/>
    <x v="2"/>
    <n v="67731"/>
    <n v="721"/>
    <n v="32073"/>
    <x v="3"/>
    <x v="0"/>
    <n v="16"/>
    <s v="Good"/>
    <n v="13948.341374998347"/>
    <n v="0.20593733113342999"/>
    <n v="0.18071739277423426"/>
    <n v="177476"/>
    <n v="4"/>
    <s v="Lewismouth"/>
    <s v="FL"/>
    <s v="Venezuela"/>
    <n v="0"/>
    <n v="0"/>
    <x v="1"/>
    <x v="3"/>
    <n v="0.8225197665495686"/>
    <s v="Approve"/>
  </r>
  <r>
    <n v="2621"/>
    <n v="31"/>
    <s v="Male"/>
    <x v="3"/>
    <x v="2"/>
    <n v="0"/>
    <n v="611"/>
    <n v="6455"/>
    <x v="2"/>
    <x v="0"/>
    <n v="14"/>
    <s v="Excellent"/>
    <n v="0"/>
    <n v="0.37992584558911002"/>
    <n v="3.4413818840966039E-2"/>
    <n v="187570"/>
    <n v="0"/>
    <s v="Port Samuel"/>
    <s v="SD"/>
    <s v="Uruguay"/>
    <n v="2"/>
    <n v="0"/>
    <x v="0"/>
    <x v="0"/>
    <n v="0.65069503811062934"/>
    <s v="Review"/>
  </r>
  <r>
    <n v="2622"/>
    <n v="61"/>
    <s v="Non-binary"/>
    <x v="3"/>
    <x v="0"/>
    <n v="87667"/>
    <n v="779"/>
    <n v="21989"/>
    <x v="3"/>
    <x v="1"/>
    <n v="11"/>
    <s v="Poor"/>
    <n v="42936.480759113554"/>
    <n v="0.489767880264108"/>
    <n v="0.30870419766952129"/>
    <n v="71230"/>
    <n v="2"/>
    <s v="Katherinestad"/>
    <s v="NH"/>
    <s v="Denmark"/>
    <n v="0"/>
    <n v="1"/>
    <x v="2"/>
    <x v="0"/>
    <n v="0.73755101860908556"/>
    <s v="Approve"/>
  </r>
  <r>
    <n v="2623"/>
    <n v="54"/>
    <s v="Non-binary"/>
    <x v="3"/>
    <x v="0"/>
    <n v="81797"/>
    <n v="792"/>
    <n v="35312"/>
    <x v="0"/>
    <x v="1"/>
    <n v="5"/>
    <s v="Excellent"/>
    <n v="23567.197673114686"/>
    <n v="0.28811811769520501"/>
    <n v="0.27612739769945965"/>
    <n v="127883"/>
    <n v="0"/>
    <s v="Nelsonfurt"/>
    <s v="NC"/>
    <s v="Tajikistan"/>
    <n v="4"/>
    <n v="0"/>
    <x v="1"/>
    <x v="0"/>
    <n v="0.71033908515154665"/>
    <s v="Approve"/>
  </r>
  <r>
    <n v="2624"/>
    <n v="24"/>
    <s v="Female"/>
    <x v="1"/>
    <x v="3"/>
    <n v="75020"/>
    <n v="0"/>
    <n v="33448"/>
    <x v="2"/>
    <x v="1"/>
    <n v="0"/>
    <s v="Fair"/>
    <n v="22657.261423700129"/>
    <n v="0.30201628130765301"/>
    <e v="#DIV/0!"/>
    <n v="0"/>
    <n v="0"/>
    <s v="North Stephaniechester"/>
    <s v="WV"/>
    <s v="Monaco"/>
    <n v="2"/>
    <n v="1"/>
    <x v="1"/>
    <x v="1"/>
    <e v="#DIV/0!"/>
    <e v="#DIV/0!"/>
  </r>
  <r>
    <n v="2625"/>
    <n v="26"/>
    <s v="Female"/>
    <x v="2"/>
    <x v="1"/>
    <n v="0"/>
    <n v="605"/>
    <n v="26009"/>
    <x v="1"/>
    <x v="2"/>
    <n v="9"/>
    <s v="Poor"/>
    <n v="0"/>
    <n v="0.32278608347850901"/>
    <n v="0.15900448726570238"/>
    <n v="163574"/>
    <n v="4"/>
    <s v="Turnerville"/>
    <s v="PR"/>
    <s v="Isle of Man"/>
    <n v="4"/>
    <n v="1"/>
    <x v="0"/>
    <x v="0"/>
    <n v="0.64025216639219573"/>
    <s v="Review"/>
  </r>
  <r>
    <n v="2626"/>
    <n v="59"/>
    <s v="Non-binary"/>
    <x v="1"/>
    <x v="1"/>
    <n v="0"/>
    <n v="602"/>
    <n v="17817"/>
    <x v="2"/>
    <x v="1"/>
    <n v="7"/>
    <s v="Poor"/>
    <n v="0"/>
    <n v="0.244861740020139"/>
    <n v="9.5954373606488508E-2"/>
    <n v="185682"/>
    <n v="4"/>
    <s v="Philipbury"/>
    <s v="TN"/>
    <s v="Angola"/>
    <n v="4"/>
    <n v="2"/>
    <x v="0"/>
    <x v="0"/>
    <n v="0.67490615882821614"/>
    <s v="Review"/>
  </r>
  <r>
    <n v="2627"/>
    <n v="61"/>
    <s v="Non-binary"/>
    <x v="1"/>
    <x v="1"/>
    <n v="0"/>
    <n v="605"/>
    <n v="23458"/>
    <x v="0"/>
    <x v="1"/>
    <n v="17"/>
    <s v="Poor"/>
    <n v="0"/>
    <n v="0.222887904529178"/>
    <n v="0.21442021169631267"/>
    <n v="109402"/>
    <n v="0"/>
    <s v="South David"/>
    <s v="MN"/>
    <s v="American Samoa"/>
    <n v="3"/>
    <n v="0"/>
    <x v="1"/>
    <x v="0"/>
    <n v="0.65913847519087299"/>
    <s v="Review"/>
  </r>
  <r>
    <n v="2628"/>
    <n v="54"/>
    <s v="Non-binary"/>
    <x v="0"/>
    <x v="0"/>
    <n v="103533"/>
    <n v="668"/>
    <n v="31011"/>
    <x v="3"/>
    <x v="0"/>
    <n v="3"/>
    <s v="Excellent"/>
    <n v="39350.889331822975"/>
    <n v="0.38008064416005499"/>
    <n v="0.11680533950047647"/>
    <n v="265493"/>
    <n v="4"/>
    <s v="Johnstonshire"/>
    <s v="NH"/>
    <s v="El Salvador"/>
    <n v="1"/>
    <n v="1"/>
    <x v="0"/>
    <x v="2"/>
    <n v="0.65950362774077709"/>
    <s v="Review"/>
  </r>
  <r>
    <n v="2629"/>
    <n v="24"/>
    <s v="Non-binary"/>
    <x v="1"/>
    <x v="2"/>
    <n v="70782"/>
    <n v="0"/>
    <n v="7906"/>
    <x v="0"/>
    <x v="1"/>
    <n v="14"/>
    <s v="Fair"/>
    <n v="10761.298265813262"/>
    <n v="0.15203439102898"/>
    <n v="5.2337859218705519E-2"/>
    <n v="151057"/>
    <n v="3"/>
    <s v="West Christopherbury"/>
    <s v="OR"/>
    <s v="Jamaica"/>
    <n v="2"/>
    <n v="2"/>
    <x v="0"/>
    <x v="2"/>
    <n v="0.44392211084756494"/>
    <s v="Reject"/>
  </r>
  <r>
    <n v="2630"/>
    <n v="62"/>
    <s v="Male"/>
    <x v="1"/>
    <x v="0"/>
    <n v="114542"/>
    <n v="796"/>
    <n v="20094"/>
    <x v="2"/>
    <x v="1"/>
    <n v="3"/>
    <s v="Fair"/>
    <n v="63920.4126276471"/>
    <n v="0.55805217848166699"/>
    <n v="0.15551427908056653"/>
    <n v="129210"/>
    <n v="2"/>
    <s v="Whitebury"/>
    <s v="DC"/>
    <s v="Slovakia (Slovak Republic)"/>
    <n v="1"/>
    <n v="0"/>
    <x v="0"/>
    <x v="0"/>
    <n v="0.65525926841716442"/>
    <s v="Review"/>
  </r>
  <r>
    <n v="2631"/>
    <n v="35"/>
    <s v="Male"/>
    <x v="2"/>
    <x v="0"/>
    <n v="33785"/>
    <n v="611"/>
    <n v="46042"/>
    <x v="1"/>
    <x v="1"/>
    <n v="2"/>
    <s v="Excellent"/>
    <n v="13374.593486165862"/>
    <n v="0.39587371573674301"/>
    <n v="0.37577943913029282"/>
    <n v="122524"/>
    <n v="0"/>
    <s v="Lake Casey"/>
    <s v="MT"/>
    <s v="Philippines"/>
    <n v="0"/>
    <n v="2"/>
    <x v="0"/>
    <x v="2"/>
    <n v="0.67763755300847406"/>
    <s v="Review"/>
  </r>
  <r>
    <n v="2632"/>
    <n v="55"/>
    <s v="Non-binary"/>
    <x v="3"/>
    <x v="0"/>
    <n v="21094"/>
    <n v="0"/>
    <n v="20950"/>
    <x v="2"/>
    <x v="0"/>
    <n v="18"/>
    <s v="Excellent"/>
    <n v="2492.6824682517395"/>
    <n v="0.118170212773857"/>
    <n v="7.0453796433928129E-2"/>
    <n v="297358"/>
    <n v="2"/>
    <s v="Williamsbury"/>
    <s v="FL"/>
    <s v="Liechtenstein"/>
    <n v="3"/>
    <n v="2"/>
    <x v="0"/>
    <x v="0"/>
    <n v="0.45045817688105727"/>
    <s v="Reject"/>
  </r>
  <r>
    <n v="2633"/>
    <n v="30"/>
    <s v="Male"/>
    <x v="1"/>
    <x v="2"/>
    <n v="29669"/>
    <n v="714"/>
    <n v="8527"/>
    <x v="1"/>
    <x v="2"/>
    <n v="0"/>
    <s v="Good"/>
    <n v="15627.76797907424"/>
    <n v="0.52673726715003"/>
    <n v="3.3340240931822002E-2"/>
    <n v="255757"/>
    <n v="0"/>
    <s v="Erikstad"/>
    <s v="CT"/>
    <s v="Isle of Man"/>
    <n v="3"/>
    <n v="2"/>
    <x v="1"/>
    <x v="0"/>
    <n v="0.65264410500196002"/>
    <s v="Review"/>
  </r>
  <r>
    <n v="2634"/>
    <n v="28"/>
    <s v="Male"/>
    <x v="1"/>
    <x v="0"/>
    <n v="82969"/>
    <n v="754"/>
    <n v="34094"/>
    <x v="1"/>
    <x v="2"/>
    <n v="8"/>
    <s v="Good"/>
    <n v="15827.766599522431"/>
    <n v="0.190767233539303"/>
    <n v="0.18205701897250509"/>
    <n v="187271"/>
    <n v="1"/>
    <s v="Codybury"/>
    <s v="PW"/>
    <s v="Trinidad and Tobago"/>
    <n v="1"/>
    <n v="1"/>
    <x v="0"/>
    <x v="3"/>
    <n v="0.74146953725481923"/>
    <s v="Approve"/>
  </r>
  <r>
    <n v="2635"/>
    <n v="42"/>
    <s v="Male"/>
    <x v="3"/>
    <x v="2"/>
    <n v="23497"/>
    <n v="773"/>
    <n v="30838"/>
    <x v="0"/>
    <x v="1"/>
    <n v="19"/>
    <s v="Good"/>
    <n v="13787.811812861912"/>
    <n v="0.58679030569272295"/>
    <n v="0.14322937228582708"/>
    <n v="215305"/>
    <n v="1"/>
    <s v="West Devinfurt"/>
    <s v="PR"/>
    <s v="Senegal"/>
    <n v="3"/>
    <n v="2"/>
    <x v="0"/>
    <x v="0"/>
    <n v="0.63887258939057334"/>
    <s v="Review"/>
  </r>
  <r>
    <n v="2636"/>
    <n v="69"/>
    <s v="Female"/>
    <x v="1"/>
    <x v="1"/>
    <n v="29096"/>
    <n v="636"/>
    <n v="0"/>
    <x v="2"/>
    <x v="0"/>
    <n v="6"/>
    <s v="Poor"/>
    <n v="4713.9474164377834"/>
    <n v="0.162013590061788"/>
    <n v="0"/>
    <n v="285223"/>
    <n v="1"/>
    <s v="North Philipside"/>
    <s v="SC"/>
    <s v="Anguilla"/>
    <n v="1"/>
    <n v="1"/>
    <x v="1"/>
    <x v="0"/>
    <n v="0.73406258964813031"/>
    <s v="Approve"/>
  </r>
  <r>
    <n v="2637"/>
    <n v="44"/>
    <s v="Non-binary"/>
    <x v="0"/>
    <x v="3"/>
    <n v="78070"/>
    <n v="714"/>
    <n v="26773"/>
    <x v="1"/>
    <x v="0"/>
    <n v="13"/>
    <s v="Poor"/>
    <n v="20815.348563927935"/>
    <n v="0.26662416503045899"/>
    <n v="0.11148495309162229"/>
    <n v="240149"/>
    <n v="3"/>
    <s v="West Nicolechester"/>
    <s v="MD"/>
    <s v="Ireland"/>
    <n v="0"/>
    <n v="1"/>
    <x v="0"/>
    <x v="3"/>
    <n v="0.81504909320587127"/>
    <s v="Approve"/>
  </r>
  <r>
    <n v="2638"/>
    <n v="58"/>
    <s v="Female"/>
    <x v="0"/>
    <x v="2"/>
    <n v="106849"/>
    <n v="764"/>
    <n v="0"/>
    <x v="0"/>
    <x v="1"/>
    <n v="4"/>
    <s v="Excellent"/>
    <n v="41940.022925006182"/>
    <n v="0.392516756591135"/>
    <n v="0"/>
    <n v="218073"/>
    <n v="4"/>
    <s v="Lake Erinfort"/>
    <s v="AK"/>
    <s v="United Arab Emirates"/>
    <n v="4"/>
    <n v="0"/>
    <x v="1"/>
    <x v="0"/>
    <n v="0.72180052857821519"/>
    <s v="Approve"/>
  </r>
  <r>
    <n v="2639"/>
    <n v="54"/>
    <s v="Non-binary"/>
    <x v="1"/>
    <x v="2"/>
    <n v="62690"/>
    <n v="664"/>
    <n v="46593"/>
    <x v="0"/>
    <x v="0"/>
    <n v="19"/>
    <s v="Excellent"/>
    <n v="22731.812177962525"/>
    <n v="0.36260667056887103"/>
    <n v="0.415326606289667"/>
    <n v="112184"/>
    <n v="0"/>
    <s v="Lake Williamport"/>
    <s v="VA"/>
    <s v="Estonia"/>
    <n v="4"/>
    <n v="1"/>
    <x v="0"/>
    <x v="0"/>
    <n v="0.6032637886825164"/>
    <s v="Review"/>
  </r>
  <r>
    <n v="2640"/>
    <n v="50"/>
    <s v="Non-binary"/>
    <x v="2"/>
    <x v="0"/>
    <n v="0"/>
    <n v="0"/>
    <n v="0"/>
    <x v="2"/>
    <x v="0"/>
    <n v="8"/>
    <s v="Excellent"/>
    <n v="0"/>
    <n v="0.409364158637677"/>
    <n v="0"/>
    <n v="206894"/>
    <n v="0"/>
    <s v="Romeroland"/>
    <s v="NV"/>
    <s v="Pitcairn Islands"/>
    <n v="2"/>
    <n v="2"/>
    <x v="1"/>
    <x v="0"/>
    <n v="0.37719075240869693"/>
    <s v="Reject"/>
  </r>
  <r>
    <n v="2641"/>
    <n v="66"/>
    <s v="Female"/>
    <x v="3"/>
    <x v="3"/>
    <n v="0"/>
    <n v="680"/>
    <n v="12003"/>
    <x v="1"/>
    <x v="1"/>
    <n v="10"/>
    <s v="Excellent"/>
    <n v="0"/>
    <n v="0.13027805710375301"/>
    <n v="6.5145183175033927E-2"/>
    <n v="184250"/>
    <n v="2"/>
    <s v="Ayalaberg"/>
    <s v="PA"/>
    <s v="Bosnia and Herzegovina"/>
    <n v="3"/>
    <n v="2"/>
    <x v="0"/>
    <x v="0"/>
    <n v="0.75010976845608957"/>
    <s v="Approve"/>
  </r>
  <r>
    <n v="2642"/>
    <n v="32"/>
    <s v="Male"/>
    <x v="0"/>
    <x v="1"/>
    <n v="0"/>
    <n v="693"/>
    <n v="26106"/>
    <x v="3"/>
    <x v="2"/>
    <n v="15"/>
    <s v="Excellent"/>
    <n v="0"/>
    <n v="0.186536542024729"/>
    <n v="0.20329242461998503"/>
    <n v="128416"/>
    <n v="4"/>
    <s v="Jeremymouth"/>
    <s v="NC"/>
    <s v="Angola"/>
    <n v="1"/>
    <n v="0"/>
    <x v="1"/>
    <x v="0"/>
    <n v="0.71138055246858434"/>
    <s v="Approve"/>
  </r>
  <r>
    <n v="2643"/>
    <n v="34"/>
    <s v="Male"/>
    <x v="3"/>
    <x v="1"/>
    <n v="118447"/>
    <n v="617"/>
    <n v="0"/>
    <x v="1"/>
    <x v="1"/>
    <n v="11"/>
    <s v="Good"/>
    <n v="38350.127264060124"/>
    <n v="0.32377457651152097"/>
    <e v="#DIV/0!"/>
    <n v="0"/>
    <n v="4"/>
    <s v="South Charles"/>
    <s v="MD"/>
    <s v="Somalia"/>
    <n v="0"/>
    <n v="1"/>
    <x v="0"/>
    <x v="1"/>
    <e v="#DIV/0!"/>
    <e v="#DIV/0!"/>
  </r>
  <r>
    <n v="2644"/>
    <n v="50"/>
    <s v="Male"/>
    <x v="2"/>
    <x v="2"/>
    <n v="91060"/>
    <n v="681"/>
    <n v="5710"/>
    <x v="2"/>
    <x v="1"/>
    <n v="1"/>
    <s v="Good"/>
    <n v="32121.07368016287"/>
    <n v="0.35274625170396301"/>
    <n v="2.3554648020955801E-2"/>
    <n v="242415"/>
    <n v="4"/>
    <s v="East Nicholasmouth"/>
    <s v="AZ"/>
    <s v="Palestinian Territory"/>
    <n v="3"/>
    <n v="2"/>
    <x v="1"/>
    <x v="0"/>
    <n v="0.6921318615512867"/>
    <s v="Review"/>
  </r>
  <r>
    <n v="2645"/>
    <n v="48"/>
    <s v="Non-binary"/>
    <x v="3"/>
    <x v="0"/>
    <n v="0"/>
    <n v="0"/>
    <n v="29347"/>
    <x v="2"/>
    <x v="0"/>
    <n v="8"/>
    <s v="Good"/>
    <n v="0"/>
    <n v="0.41670194751413703"/>
    <n v="0.11939721635685313"/>
    <n v="245793"/>
    <n v="0"/>
    <s v="West Steven"/>
    <s v="PR"/>
    <s v="Aruba"/>
    <n v="0"/>
    <n v="1"/>
    <x v="0"/>
    <x v="0"/>
    <n v="0.45110997247438822"/>
    <s v="Reject"/>
  </r>
  <r>
    <n v="2646"/>
    <n v="69"/>
    <s v="Female"/>
    <x v="3"/>
    <x v="3"/>
    <n v="62460"/>
    <n v="702"/>
    <n v="0"/>
    <x v="1"/>
    <x v="1"/>
    <n v="17"/>
    <s v="Excellent"/>
    <n v="27978.166836979566"/>
    <n v="0.447937349295222"/>
    <n v="0"/>
    <n v="40287"/>
    <n v="2"/>
    <s v="North Molly"/>
    <s v="MI"/>
    <s v="Swaziland"/>
    <n v="0"/>
    <n v="2"/>
    <x v="0"/>
    <x v="0"/>
    <n v="0.7776187952114334"/>
    <s v="Approve"/>
  </r>
  <r>
    <n v="2647"/>
    <n v="66"/>
    <s v="Female"/>
    <x v="0"/>
    <x v="3"/>
    <n v="93062"/>
    <n v="734"/>
    <n v="0"/>
    <x v="3"/>
    <x v="1"/>
    <n v="19"/>
    <s v="Excellent"/>
    <n v="40024.600434793196"/>
    <n v="0.43008532413652401"/>
    <n v="0"/>
    <n v="255310"/>
    <n v="1"/>
    <s v="West Garyhaven"/>
    <s v="GA"/>
    <s v="Martinique"/>
    <n v="1"/>
    <n v="1"/>
    <x v="0"/>
    <x v="0"/>
    <n v="0.69719662498126511"/>
    <s v="Review"/>
  </r>
  <r>
    <n v="2648"/>
    <n v="62"/>
    <s v="Male"/>
    <x v="0"/>
    <x v="3"/>
    <n v="88843"/>
    <n v="603"/>
    <n v="13549"/>
    <x v="0"/>
    <x v="1"/>
    <n v="11"/>
    <s v="Poor"/>
    <n v="18846.899933257901"/>
    <n v="0.21213714004770101"/>
    <n v="0.62819918397626118"/>
    <n v="21568"/>
    <n v="1"/>
    <s v="Port Anthonyport"/>
    <s v="NY"/>
    <s v="Iraq"/>
    <n v="2"/>
    <n v="0"/>
    <x v="0"/>
    <x v="2"/>
    <n v="0.5787190211904375"/>
    <s v="Reject"/>
  </r>
  <r>
    <n v="2649"/>
    <n v="42"/>
    <s v="Male"/>
    <x v="0"/>
    <x v="2"/>
    <n v="106991"/>
    <n v="613"/>
    <n v="6023"/>
    <x v="1"/>
    <x v="1"/>
    <n v="7"/>
    <s v="Poor"/>
    <n v="49793.04502799992"/>
    <n v="0.46539470635847802"/>
    <n v="7.0794691867367213E-2"/>
    <n v="85077"/>
    <n v="1"/>
    <s v="New Ronald"/>
    <s v="NJ"/>
    <s v="India"/>
    <n v="0"/>
    <n v="1"/>
    <x v="1"/>
    <x v="2"/>
    <n v="0.71866709416342756"/>
    <s v="Approve"/>
  </r>
  <r>
    <n v="2650"/>
    <n v="61"/>
    <s v="Female"/>
    <x v="3"/>
    <x v="1"/>
    <n v="0"/>
    <n v="726"/>
    <n v="32007"/>
    <x v="0"/>
    <x v="0"/>
    <n v="4"/>
    <s v="Fair"/>
    <n v="0"/>
    <n v="0.30438278977629701"/>
    <n v="0.11949420206530423"/>
    <n v="267854"/>
    <n v="4"/>
    <s v="Jasonfort"/>
    <s v="TN"/>
    <s v="Tuvalu"/>
    <n v="2"/>
    <n v="2"/>
    <x v="1"/>
    <x v="0"/>
    <n v="0.70745298932071676"/>
    <s v="Approve"/>
  </r>
  <r>
    <n v="2651"/>
    <n v="53"/>
    <s v="Male"/>
    <x v="0"/>
    <x v="2"/>
    <n v="0"/>
    <n v="684"/>
    <n v="48527"/>
    <x v="1"/>
    <x v="2"/>
    <n v="9"/>
    <s v="Excellent"/>
    <n v="0"/>
    <n v="0.34688079463925198"/>
    <n v="0.21739344688247575"/>
    <n v="223222"/>
    <n v="3"/>
    <s v="Juliebury"/>
    <s v="MH"/>
    <s v="Bolivia"/>
    <n v="2"/>
    <n v="0"/>
    <x v="0"/>
    <x v="0"/>
    <n v="0.65645707223172922"/>
    <s v="Review"/>
  </r>
  <r>
    <n v="2652"/>
    <n v="65"/>
    <s v="Female"/>
    <x v="0"/>
    <x v="0"/>
    <n v="0"/>
    <n v="705"/>
    <n v="46631"/>
    <x v="0"/>
    <x v="2"/>
    <n v="9"/>
    <s v="Excellent"/>
    <n v="0"/>
    <n v="0.42038619002577798"/>
    <n v="0.56393914473684215"/>
    <n v="82688"/>
    <n v="0"/>
    <s v="West Desireeshire"/>
    <s v="MT"/>
    <s v="Togo"/>
    <n v="4"/>
    <n v="0"/>
    <x v="0"/>
    <x v="0"/>
    <n v="0.57442964737823154"/>
    <s v="Reject"/>
  </r>
  <r>
    <n v="2653"/>
    <n v="34"/>
    <s v="Male"/>
    <x v="2"/>
    <x v="0"/>
    <n v="101440"/>
    <n v="0"/>
    <n v="16814"/>
    <x v="0"/>
    <x v="0"/>
    <n v="15"/>
    <s v="Poor"/>
    <n v="43939.578026559415"/>
    <n v="0.43315830073500999"/>
    <n v="0.17694104771325742"/>
    <n v="95026"/>
    <n v="4"/>
    <s v="Daniellestad"/>
    <s v="FL"/>
    <s v="Saint Pierre and Miquelon"/>
    <n v="1"/>
    <n v="1"/>
    <x v="2"/>
    <x v="2"/>
    <n v="0.33466430023684557"/>
    <s v="Reject"/>
  </r>
  <r>
    <n v="2654"/>
    <n v="49"/>
    <s v="Female"/>
    <x v="1"/>
    <x v="2"/>
    <n v="23134"/>
    <n v="709"/>
    <n v="31278"/>
    <x v="3"/>
    <x v="0"/>
    <n v="19"/>
    <s v="Excellent"/>
    <n v="8325.9539692064791"/>
    <n v="0.35990118307281399"/>
    <n v="0.20642683192428773"/>
    <n v="151521"/>
    <n v="3"/>
    <s v="New Pamela"/>
    <s v="VI"/>
    <s v="Slovenia"/>
    <n v="0"/>
    <n v="2"/>
    <x v="0"/>
    <x v="3"/>
    <n v="0.76585538980440937"/>
    <s v="Approve"/>
  </r>
  <r>
    <n v="2655"/>
    <n v="49"/>
    <s v="Female"/>
    <x v="0"/>
    <x v="2"/>
    <n v="112449"/>
    <n v="782"/>
    <n v="5126"/>
    <x v="1"/>
    <x v="1"/>
    <n v="14"/>
    <s v="Good"/>
    <n v="60847.912435529652"/>
    <n v="0.541115638516391"/>
    <n v="1.9190667480317024E-2"/>
    <n v="267109"/>
    <n v="0"/>
    <s v="Lake Robertbury"/>
    <s v="MS"/>
    <s v="Maldives"/>
    <n v="1"/>
    <n v="2"/>
    <x v="0"/>
    <x v="0"/>
    <n v="0.68138273050457498"/>
    <s v="Review"/>
  </r>
  <r>
    <n v="2656"/>
    <n v="21"/>
    <s v="Male"/>
    <x v="2"/>
    <x v="2"/>
    <n v="23878"/>
    <n v="723"/>
    <n v="26430"/>
    <x v="3"/>
    <x v="1"/>
    <n v="14"/>
    <s v="Poor"/>
    <n v="3461.0557724253854"/>
    <n v="0.14494747350805701"/>
    <n v="9.5140731248132646E-2"/>
    <n v="277799"/>
    <n v="0"/>
    <s v="Port Timothy"/>
    <s v="OH"/>
    <s v="Tanzania"/>
    <n v="4"/>
    <n v="0"/>
    <x v="0"/>
    <x v="0"/>
    <n v="0.75882094503128972"/>
    <s v="Approve"/>
  </r>
  <r>
    <n v="2657"/>
    <n v="64"/>
    <s v="Female"/>
    <x v="3"/>
    <x v="1"/>
    <n v="44336"/>
    <n v="0"/>
    <n v="48518"/>
    <x v="1"/>
    <x v="0"/>
    <n v="16"/>
    <s v="Poor"/>
    <n v="15561.958038047549"/>
    <n v="0.351000497068918"/>
    <n v="0.22093505097835639"/>
    <n v="219603"/>
    <n v="4"/>
    <s v="Michaelmouth"/>
    <s v="VA"/>
    <s v="Qatar"/>
    <n v="3"/>
    <n v="2"/>
    <x v="1"/>
    <x v="0"/>
    <n v="0.35051284068365329"/>
    <s v="Reject"/>
  </r>
  <r>
    <n v="2658"/>
    <n v="48"/>
    <s v="Female"/>
    <x v="0"/>
    <x v="3"/>
    <n v="62967"/>
    <n v="659"/>
    <n v="5078"/>
    <x v="2"/>
    <x v="2"/>
    <n v="0"/>
    <s v="Fair"/>
    <n v="21842.560679691313"/>
    <n v="0.34688901614641499"/>
    <n v="2.3739510530375634E-2"/>
    <n v="213905"/>
    <n v="0"/>
    <s v="Christinestad"/>
    <s v="RI"/>
    <s v="Northern Mariana Islands"/>
    <n v="1"/>
    <n v="1"/>
    <x v="1"/>
    <x v="2"/>
    <n v="0.68407428193888931"/>
    <s v="Review"/>
  </r>
  <r>
    <n v="2659"/>
    <n v="46"/>
    <s v="Non-binary"/>
    <x v="1"/>
    <x v="1"/>
    <n v="53050"/>
    <n v="754"/>
    <n v="43270"/>
    <x v="2"/>
    <x v="1"/>
    <n v="13"/>
    <s v="Fair"/>
    <n v="11705.683028017886"/>
    <n v="0.220653779981487"/>
    <n v="0.14580314721838461"/>
    <n v="296770"/>
    <n v="0"/>
    <s v="Jeremyton"/>
    <s v="WI"/>
    <s v="Montenegro"/>
    <n v="3"/>
    <n v="2"/>
    <x v="0"/>
    <x v="0"/>
    <n v="0.7397543476729882"/>
    <s v="Approve"/>
  </r>
  <r>
    <n v="2660"/>
    <n v="30"/>
    <s v="Female"/>
    <x v="2"/>
    <x v="1"/>
    <n v="0"/>
    <n v="0"/>
    <n v="45718"/>
    <x v="1"/>
    <x v="1"/>
    <n v="2"/>
    <s v="Excellent"/>
    <n v="0"/>
    <n v="0.57184491994883002"/>
    <n v="0.87063662851593004"/>
    <n v="52511"/>
    <n v="0"/>
    <s v="South Rhondaside"/>
    <s v="HI"/>
    <s v="Korea"/>
    <n v="2"/>
    <n v="1"/>
    <x v="1"/>
    <x v="0"/>
    <n v="0.15431919831216498"/>
    <s v="Reject"/>
  </r>
  <r>
    <n v="2661"/>
    <n v="42"/>
    <s v="Male"/>
    <x v="3"/>
    <x v="1"/>
    <n v="90390"/>
    <n v="639"/>
    <n v="35894"/>
    <x v="0"/>
    <x v="2"/>
    <n v="8"/>
    <s v="Excellent"/>
    <n v="33591.459706210335"/>
    <n v="0.37162805295066198"/>
    <n v="1.7609772849923957"/>
    <n v="20383"/>
    <n v="2"/>
    <s v="Bennettmouth"/>
    <s v="TX"/>
    <s v="Rwanda"/>
    <n v="0"/>
    <n v="0"/>
    <x v="1"/>
    <x v="0"/>
    <n v="0.42031612711632227"/>
    <s v="Reject"/>
  </r>
  <r>
    <n v="2662"/>
    <n v="48"/>
    <s v="Male"/>
    <x v="3"/>
    <x v="2"/>
    <n v="76006"/>
    <n v="778"/>
    <n v="0"/>
    <x v="1"/>
    <x v="0"/>
    <n v="6"/>
    <s v="Excellent"/>
    <n v="15024.466367949193"/>
    <n v="0.19767474104609101"/>
    <n v="0"/>
    <n v="134795"/>
    <n v="1"/>
    <s v="South Deborah"/>
    <s v="NV"/>
    <s v="Syrian Arab Republic"/>
    <n v="1"/>
    <n v="0"/>
    <x v="0"/>
    <x v="0"/>
    <n v="0.78647535546395053"/>
    <s v="Approve"/>
  </r>
  <r>
    <n v="2663"/>
    <n v="37"/>
    <s v="Male"/>
    <x v="3"/>
    <x v="0"/>
    <n v="61477"/>
    <n v="680"/>
    <n v="32472"/>
    <x v="1"/>
    <x v="0"/>
    <n v="9"/>
    <s v="Fair"/>
    <n v="15654.871430158124"/>
    <n v="0.254645988421005"/>
    <n v="0.12027379400260756"/>
    <n v="269984"/>
    <n v="3"/>
    <s v="Ramirezview"/>
    <s v="PW"/>
    <s v="Cape Verde"/>
    <n v="1"/>
    <n v="2"/>
    <x v="0"/>
    <x v="3"/>
    <n v="0.70177366689539922"/>
    <s v="Approve"/>
  </r>
  <r>
    <n v="2664"/>
    <n v="59"/>
    <s v="Female"/>
    <x v="0"/>
    <x v="3"/>
    <n v="102071"/>
    <n v="676"/>
    <n v="20558"/>
    <x v="3"/>
    <x v="1"/>
    <n v="7"/>
    <s v="Poor"/>
    <n v="34047.738636722919"/>
    <n v="0.33356916887972998"/>
    <n v="9.9654375087860472E-2"/>
    <n v="206293"/>
    <n v="0"/>
    <s v="Justinshire"/>
    <s v="KY"/>
    <s v="Sierra Leone"/>
    <n v="0"/>
    <n v="0"/>
    <x v="1"/>
    <x v="3"/>
    <n v="0.78044281876295329"/>
    <s v="Approve"/>
  </r>
  <r>
    <n v="2665"/>
    <n v="52"/>
    <s v="Male"/>
    <x v="2"/>
    <x v="3"/>
    <n v="63388"/>
    <n v="769"/>
    <n v="16218"/>
    <x v="1"/>
    <x v="1"/>
    <n v="10"/>
    <s v="Excellent"/>
    <n v="8672.4378614866837"/>
    <n v="0.13681513632685499"/>
    <n v="0.6979686693062489"/>
    <n v="23236"/>
    <n v="3"/>
    <s v="Amandatown"/>
    <s v="NE"/>
    <s v="Benin"/>
    <n v="2"/>
    <n v="2"/>
    <x v="1"/>
    <x v="0"/>
    <n v="0.66113950301847146"/>
    <s v="Review"/>
  </r>
  <r>
    <n v="2666"/>
    <n v="38"/>
    <s v="Male"/>
    <x v="0"/>
    <x v="3"/>
    <n v="29825"/>
    <n v="736"/>
    <n v="0"/>
    <x v="1"/>
    <x v="1"/>
    <n v="15"/>
    <s v="Excellent"/>
    <n v="3756.8235506392402"/>
    <n v="0.12596223137097201"/>
    <n v="0"/>
    <n v="206497"/>
    <n v="4"/>
    <s v="Dillonfort"/>
    <s v="SC"/>
    <s v="Haiti"/>
    <n v="3"/>
    <n v="0"/>
    <x v="1"/>
    <x v="0"/>
    <n v="0.78932244169981947"/>
    <s v="Approve"/>
  </r>
  <r>
    <n v="2667"/>
    <n v="67"/>
    <s v="Female"/>
    <x v="3"/>
    <x v="1"/>
    <n v="33919"/>
    <n v="709"/>
    <n v="45702"/>
    <x v="3"/>
    <x v="0"/>
    <n v="8"/>
    <s v="Good"/>
    <n v="13998.212391612231"/>
    <n v="0.41269531506271501"/>
    <n v="0.29154492912642416"/>
    <n v="156758"/>
    <n v="0"/>
    <s v="East Brianna"/>
    <s v="VI"/>
    <s v="Canada"/>
    <n v="2"/>
    <n v="2"/>
    <x v="0"/>
    <x v="0"/>
    <n v="0.63299353076701181"/>
    <s v="Review"/>
  </r>
  <r>
    <n v="2668"/>
    <n v="38"/>
    <s v="Non-binary"/>
    <x v="2"/>
    <x v="2"/>
    <n v="0"/>
    <n v="657"/>
    <n v="17175"/>
    <x v="1"/>
    <x v="1"/>
    <n v="13"/>
    <s v="Excellent"/>
    <n v="0"/>
    <n v="0.58756949508191703"/>
    <n v="0.11959140473769966"/>
    <n v="143614"/>
    <n v="4"/>
    <s v="Port Sonyafort"/>
    <s v="MN"/>
    <s v="Turkey"/>
    <n v="4"/>
    <n v="0"/>
    <x v="0"/>
    <x v="0"/>
    <n v="0.59181087052788495"/>
    <s v="Reject"/>
  </r>
  <r>
    <n v="2669"/>
    <n v="18"/>
    <s v="Female"/>
    <x v="1"/>
    <x v="1"/>
    <n v="30133"/>
    <n v="779"/>
    <n v="47360"/>
    <x v="3"/>
    <x v="1"/>
    <n v="2"/>
    <s v="Excellent"/>
    <n v="8574.3773881650559"/>
    <n v="0.28455106986244499"/>
    <n v="0.29128840996875538"/>
    <n v="162588"/>
    <n v="4"/>
    <s v="Lake Joshua"/>
    <s v="ND"/>
    <s v="Cook Islands"/>
    <n v="3"/>
    <n v="2"/>
    <x v="1"/>
    <x v="0"/>
    <n v="0.70259921926973767"/>
    <s v="Approve"/>
  </r>
  <r>
    <n v="2670"/>
    <n v="54"/>
    <s v="Non-binary"/>
    <x v="1"/>
    <x v="1"/>
    <n v="71586"/>
    <n v="633"/>
    <n v="43856"/>
    <x v="2"/>
    <x v="2"/>
    <n v="4"/>
    <s v="Excellent"/>
    <n v="31990.984203235559"/>
    <n v="0.44688883585108202"/>
    <n v="0.20987849291009242"/>
    <n v="208959"/>
    <n v="0"/>
    <s v="New Brian"/>
    <s v="MN"/>
    <s v="Iraq"/>
    <n v="3"/>
    <n v="1"/>
    <x v="1"/>
    <x v="0"/>
    <n v="0.60529098399599024"/>
    <s v="Review"/>
  </r>
  <r>
    <n v="2671"/>
    <n v="20"/>
    <s v="Male"/>
    <x v="2"/>
    <x v="0"/>
    <n v="83332"/>
    <n v="702"/>
    <n v="25333"/>
    <x v="3"/>
    <x v="0"/>
    <n v="5"/>
    <s v="Good"/>
    <n v="23149.362174143131"/>
    <n v="0.277796790838371"/>
    <n v="0.19393238815567873"/>
    <n v="130628"/>
    <n v="0"/>
    <s v="Hawkinston"/>
    <s v="ID"/>
    <s v="Argentina"/>
    <n v="1"/>
    <n v="1"/>
    <x v="0"/>
    <x v="3"/>
    <n v="0.68987448511735305"/>
    <s v="Review"/>
  </r>
  <r>
    <n v="2672"/>
    <n v="20"/>
    <s v="Male"/>
    <x v="1"/>
    <x v="3"/>
    <n v="52682"/>
    <n v="778"/>
    <n v="18971"/>
    <x v="0"/>
    <x v="1"/>
    <n v="0"/>
    <s v="Poor"/>
    <n v="7629.6259985320976"/>
    <n v="0.14482415243407801"/>
    <n v="9.2232372488295328E-2"/>
    <n v="205687"/>
    <n v="4"/>
    <s v="South Jose"/>
    <s v="IA"/>
    <s v="Rwanda"/>
    <n v="2"/>
    <n v="0"/>
    <x v="1"/>
    <x v="0"/>
    <n v="0.78388405754989532"/>
    <s v="Approve"/>
  </r>
  <r>
    <n v="2673"/>
    <n v="57"/>
    <s v="Female"/>
    <x v="0"/>
    <x v="3"/>
    <n v="70998"/>
    <n v="672"/>
    <n v="22871"/>
    <x v="3"/>
    <x v="2"/>
    <n v="1"/>
    <s v="Excellent"/>
    <n v="16702.736737103667"/>
    <n v="0.235256440140619"/>
    <n v="0.11714840368589005"/>
    <n v="195231"/>
    <n v="2"/>
    <s v="Stokesmouth"/>
    <s v="KS"/>
    <s v="Zambia"/>
    <n v="2"/>
    <n v="2"/>
    <x v="0"/>
    <x v="0"/>
    <n v="0.70466005388730302"/>
    <s v="Approve"/>
  </r>
  <r>
    <n v="2674"/>
    <n v="67"/>
    <s v="Male"/>
    <x v="3"/>
    <x v="3"/>
    <n v="75305"/>
    <n v="0"/>
    <n v="0"/>
    <x v="2"/>
    <x v="1"/>
    <n v="0"/>
    <s v="Fair"/>
    <n v="17274.584498123255"/>
    <n v="0.229394920631077"/>
    <n v="0"/>
    <n v="222261"/>
    <n v="1"/>
    <s v="Nancybury"/>
    <s v="PW"/>
    <s v="Lesotho"/>
    <n v="0"/>
    <n v="1"/>
    <x v="1"/>
    <x v="0"/>
    <n v="0.53118152381067685"/>
    <s v="Reject"/>
  </r>
  <r>
    <n v="2675"/>
    <n v="34"/>
    <s v="Non-binary"/>
    <x v="1"/>
    <x v="3"/>
    <n v="42505"/>
    <n v="742"/>
    <n v="41678"/>
    <x v="1"/>
    <x v="1"/>
    <n v="3"/>
    <s v="Fair"/>
    <n v="18569.784623570908"/>
    <n v="0.43688471058865802"/>
    <n v="0.32058273785257718"/>
    <n v="130007"/>
    <n v="0"/>
    <s v="North Rachel"/>
    <s v="ND"/>
    <s v="Vanuatu"/>
    <n v="0"/>
    <n v="1"/>
    <x v="0"/>
    <x v="3"/>
    <n v="0.7345958170306649"/>
    <s v="Approve"/>
  </r>
  <r>
    <n v="2676"/>
    <n v="42"/>
    <s v="Male"/>
    <x v="1"/>
    <x v="1"/>
    <n v="0"/>
    <n v="731"/>
    <n v="13379"/>
    <x v="0"/>
    <x v="1"/>
    <n v="5"/>
    <s v="Poor"/>
    <n v="0"/>
    <n v="0.59603105439134496"/>
    <n v="7.2959383997905941E-2"/>
    <n v="183376"/>
    <n v="2"/>
    <s v="New Manuelstad"/>
    <s v="AS"/>
    <s v="Honduras"/>
    <n v="3"/>
    <n v="0"/>
    <x v="1"/>
    <x v="0"/>
    <n v="0.63148769577190422"/>
    <s v="Review"/>
  </r>
  <r>
    <n v="2677"/>
    <n v="55"/>
    <s v="Female"/>
    <x v="1"/>
    <x v="1"/>
    <n v="118636"/>
    <n v="793"/>
    <n v="0"/>
    <x v="1"/>
    <x v="0"/>
    <n v="11"/>
    <s v="Good"/>
    <n v="61066.14196967196"/>
    <n v="0.51473534146188304"/>
    <n v="0"/>
    <n v="24886"/>
    <n v="1"/>
    <s v="Frenchmouth"/>
    <s v="MD"/>
    <s v="Philippines"/>
    <n v="2"/>
    <n v="2"/>
    <x v="0"/>
    <x v="0"/>
    <n v="0.69802384200587952"/>
    <s v="Review"/>
  </r>
  <r>
    <n v="2678"/>
    <n v="42"/>
    <s v="Male"/>
    <x v="2"/>
    <x v="3"/>
    <n v="104218"/>
    <n v="669"/>
    <n v="43548"/>
    <x v="3"/>
    <x v="2"/>
    <n v="9"/>
    <s v="Fair"/>
    <n v="61397.544576790679"/>
    <n v="0.58912610659186204"/>
    <n v="0.15454993913540332"/>
    <n v="281773"/>
    <n v="3"/>
    <s v="Saundersborough"/>
    <s v="NV"/>
    <s v="Belgium"/>
    <n v="0"/>
    <n v="0"/>
    <x v="0"/>
    <x v="0"/>
    <n v="0.68968551352869401"/>
    <s v="Review"/>
  </r>
  <r>
    <n v="2679"/>
    <n v="52"/>
    <s v="Female"/>
    <x v="1"/>
    <x v="3"/>
    <n v="48820"/>
    <n v="729"/>
    <n v="24165"/>
    <x v="3"/>
    <x v="0"/>
    <n v="14"/>
    <s v="Fair"/>
    <n v="11530.834165934037"/>
    <n v="0.23619078586509701"/>
    <e v="#DIV/0!"/>
    <n v="0"/>
    <n v="2"/>
    <s v="New Michaelburgh"/>
    <s v="HI"/>
    <s v="Sierra Leone"/>
    <n v="1"/>
    <n v="1"/>
    <x v="0"/>
    <x v="1"/>
    <e v="#DIV/0!"/>
    <e v="#DIV/0!"/>
  </r>
  <r>
    <n v="2680"/>
    <n v="65"/>
    <s v="Female"/>
    <x v="2"/>
    <x v="3"/>
    <n v="0"/>
    <n v="751"/>
    <n v="12080"/>
    <x v="3"/>
    <x v="1"/>
    <n v="6"/>
    <s v="Good"/>
    <n v="0"/>
    <n v="0.36509661473717397"/>
    <n v="4.564105276679991E-2"/>
    <n v="264674"/>
    <n v="2"/>
    <s v="South Cory"/>
    <s v="VT"/>
    <s v="Anguilla"/>
    <n v="4"/>
    <n v="1"/>
    <x v="1"/>
    <x v="0"/>
    <n v="0.71512058280326563"/>
    <s v="Approve"/>
  </r>
  <r>
    <n v="2681"/>
    <n v="27"/>
    <s v="Female"/>
    <x v="3"/>
    <x v="1"/>
    <n v="108061"/>
    <n v="725"/>
    <n v="41202"/>
    <x v="3"/>
    <x v="2"/>
    <n v="8"/>
    <s v="Good"/>
    <n v="52839.053366635555"/>
    <n v="0.488974314198791"/>
    <n v="0.16448101174864369"/>
    <n v="250497"/>
    <n v="0"/>
    <s v="Sanchezfort"/>
    <s v="MP"/>
    <s v="New Caledonia"/>
    <n v="3"/>
    <n v="2"/>
    <x v="1"/>
    <x v="0"/>
    <n v="0.64263372561285625"/>
    <s v="Review"/>
  </r>
  <r>
    <n v="2682"/>
    <n v="63"/>
    <s v="Male"/>
    <x v="3"/>
    <x v="0"/>
    <n v="72142"/>
    <n v="0"/>
    <n v="40901"/>
    <x v="0"/>
    <x v="2"/>
    <n v="18"/>
    <s v="Fair"/>
    <n v="31810.295651927543"/>
    <n v="0.44094003010628402"/>
    <e v="#DIV/0!"/>
    <n v="0"/>
    <n v="3"/>
    <s v="Lake Jaredside"/>
    <s v="WI"/>
    <s v="Mozambique"/>
    <n v="2"/>
    <n v="2"/>
    <x v="0"/>
    <x v="1"/>
    <e v="#DIV/0!"/>
    <e v="#DIV/0!"/>
  </r>
  <r>
    <n v="2683"/>
    <n v="36"/>
    <s v="Female"/>
    <x v="2"/>
    <x v="0"/>
    <n v="35701"/>
    <n v="741"/>
    <n v="24596"/>
    <x v="0"/>
    <x v="1"/>
    <n v="9"/>
    <s v="Poor"/>
    <n v="6023.0772750958558"/>
    <n v="0.16870892342219701"/>
    <n v="0.26240771561473136"/>
    <n v="93732"/>
    <n v="1"/>
    <s v="Millershire"/>
    <s v="MI"/>
    <s v="Mauritius"/>
    <n v="4"/>
    <n v="2"/>
    <x v="0"/>
    <x v="0"/>
    <n v="0.72623911318372802"/>
    <s v="Approve"/>
  </r>
  <r>
    <n v="2684"/>
    <n v="32"/>
    <s v="Male"/>
    <x v="1"/>
    <x v="0"/>
    <n v="75361"/>
    <n v="712"/>
    <n v="38289"/>
    <x v="2"/>
    <x v="2"/>
    <n v="16"/>
    <s v="Good"/>
    <n v="33711.245547161052"/>
    <n v="0.44733012496066998"/>
    <n v="0.33751454462113467"/>
    <n v="113444"/>
    <n v="0"/>
    <s v="Michelefort"/>
    <s v="IL"/>
    <s v="Pitcairn Islands"/>
    <n v="1"/>
    <n v="1"/>
    <x v="0"/>
    <x v="3"/>
    <n v="0.61474249803201653"/>
    <s v="Review"/>
  </r>
  <r>
    <n v="2685"/>
    <n v="46"/>
    <s v="Female"/>
    <x v="0"/>
    <x v="0"/>
    <n v="105293"/>
    <n v="0"/>
    <n v="16344"/>
    <x v="3"/>
    <x v="1"/>
    <n v="19"/>
    <s v="Excellent"/>
    <n v="46088.173159468381"/>
    <n v="0.43771355322261102"/>
    <n v="6.1995038576207924E-2"/>
    <n v="263634"/>
    <n v="0"/>
    <s v="North Davidberg"/>
    <s v="MT"/>
    <s v="Kyrgyz Republic"/>
    <n v="2"/>
    <n v="1"/>
    <x v="1"/>
    <x v="2"/>
    <n v="0.35628692631797509"/>
    <s v="Reject"/>
  </r>
  <r>
    <n v="2686"/>
    <n v="36"/>
    <s v="Non-binary"/>
    <x v="3"/>
    <x v="0"/>
    <n v="54555"/>
    <n v="663"/>
    <n v="28927"/>
    <x v="2"/>
    <x v="2"/>
    <n v="4"/>
    <s v="Fair"/>
    <n v="18043.631887511139"/>
    <n v="0.33074203808104002"/>
    <n v="0.37625191852449208"/>
    <n v="76882"/>
    <n v="0"/>
    <s v="East Keith"/>
    <s v="GA"/>
    <s v="Mauritius"/>
    <n v="4"/>
    <n v="2"/>
    <x v="0"/>
    <x v="0"/>
    <n v="0.6201936715374563"/>
    <s v="Review"/>
  </r>
  <r>
    <n v="2687"/>
    <n v="46"/>
    <s v="Female"/>
    <x v="3"/>
    <x v="1"/>
    <n v="116346"/>
    <n v="767"/>
    <n v="24934"/>
    <x v="3"/>
    <x v="0"/>
    <n v="8"/>
    <s v="Excellent"/>
    <n v="16252.808896488648"/>
    <n v="0.13969374878800001"/>
    <e v="#DIV/0!"/>
    <n v="0"/>
    <n v="0"/>
    <s v="Lewisville"/>
    <s v="IN"/>
    <s v="France"/>
    <n v="1"/>
    <n v="2"/>
    <x v="0"/>
    <x v="1"/>
    <e v="#DIV/0!"/>
    <e v="#DIV/0!"/>
  </r>
  <r>
    <n v="2688"/>
    <n v="23"/>
    <s v="Non-binary"/>
    <x v="1"/>
    <x v="1"/>
    <n v="0"/>
    <n v="671"/>
    <n v="13389"/>
    <x v="3"/>
    <x v="2"/>
    <n v="9"/>
    <s v="Fair"/>
    <n v="0"/>
    <n v="0.15197686687327699"/>
    <n v="4.4800240915478823E-2"/>
    <n v="298860"/>
    <n v="2"/>
    <s v="Port Jonathanside"/>
    <s v="PW"/>
    <s v="Russian Federation"/>
    <n v="1"/>
    <n v="2"/>
    <x v="0"/>
    <x v="0"/>
    <n v="0.7436691139771433"/>
    <s v="Approve"/>
  </r>
  <r>
    <n v="2689"/>
    <n v="65"/>
    <s v="Male"/>
    <x v="0"/>
    <x v="3"/>
    <n v="0"/>
    <n v="798"/>
    <n v="22031"/>
    <x v="3"/>
    <x v="1"/>
    <n v="8"/>
    <s v="Poor"/>
    <n v="0"/>
    <n v="0.15262665294828501"/>
    <n v="0.19745639665154965"/>
    <n v="111574"/>
    <n v="0"/>
    <s v="Port Jennifermouth"/>
    <s v="WY"/>
    <s v="Saint Barthelemy"/>
    <n v="0"/>
    <n v="0"/>
    <x v="0"/>
    <x v="0"/>
    <n v="0.86938739145187116"/>
    <s v="Approve"/>
  </r>
  <r>
    <n v="2690"/>
    <n v="19"/>
    <s v="Non-binary"/>
    <x v="0"/>
    <x v="2"/>
    <n v="70998"/>
    <n v="784"/>
    <n v="40894"/>
    <x v="3"/>
    <x v="2"/>
    <n v="5"/>
    <s v="Poor"/>
    <n v="16051.32954075212"/>
    <n v="0.22608143244531001"/>
    <n v="0.37573964497041418"/>
    <n v="108836"/>
    <n v="4"/>
    <s v="Craneborough"/>
    <s v="WV"/>
    <s v="Northern Mariana Islands"/>
    <n v="1"/>
    <n v="1"/>
    <x v="0"/>
    <x v="3"/>
    <n v="0.70547208571676867"/>
    <s v="Approve"/>
  </r>
  <r>
    <n v="2691"/>
    <n v="30"/>
    <s v="Non-binary"/>
    <x v="3"/>
    <x v="0"/>
    <n v="63007"/>
    <n v="672"/>
    <n v="30973"/>
    <x v="0"/>
    <x v="1"/>
    <n v="5"/>
    <s v="Excellent"/>
    <n v="23237.646564291641"/>
    <n v="0.36881055381611"/>
    <e v="#DIV/0!"/>
    <n v="0"/>
    <n v="0"/>
    <s v="North Jaredville"/>
    <s v="AK"/>
    <s v="Burundi"/>
    <n v="3"/>
    <n v="2"/>
    <x v="0"/>
    <x v="1"/>
    <e v="#DIV/0!"/>
    <e v="#DIV/0!"/>
  </r>
  <r>
    <n v="2692"/>
    <n v="61"/>
    <s v="Non-binary"/>
    <x v="3"/>
    <x v="3"/>
    <n v="48247"/>
    <n v="745"/>
    <n v="32341"/>
    <x v="1"/>
    <x v="0"/>
    <n v="9"/>
    <s v="Poor"/>
    <n v="28745.95031336043"/>
    <n v="0.595808036009709"/>
    <n v="0.20945972202432611"/>
    <n v="154402"/>
    <n v="0"/>
    <s v="Port Danielberg"/>
    <s v="HI"/>
    <s v="Micronesia"/>
    <n v="1"/>
    <n v="2"/>
    <x v="1"/>
    <x v="0"/>
    <n v="0.61047675590333317"/>
    <s v="Review"/>
  </r>
  <r>
    <n v="2693"/>
    <n v="43"/>
    <s v="Non-binary"/>
    <x v="2"/>
    <x v="2"/>
    <n v="77940"/>
    <n v="770"/>
    <n v="29333"/>
    <x v="2"/>
    <x v="2"/>
    <n v="13"/>
    <s v="Good"/>
    <n v="23137.602377585597"/>
    <n v="0.29686428506011803"/>
    <n v="0.23362855822992498"/>
    <n v="125554"/>
    <n v="1"/>
    <s v="Hayleyshire"/>
    <s v="HI"/>
    <s v="Tonga"/>
    <n v="0"/>
    <n v="1"/>
    <x v="1"/>
    <x v="3"/>
    <n v="0.80643722505820181"/>
    <s v="Approve"/>
  </r>
  <r>
    <n v="2694"/>
    <n v="50"/>
    <s v="Male"/>
    <x v="1"/>
    <x v="1"/>
    <n v="43135"/>
    <n v="775"/>
    <n v="0"/>
    <x v="0"/>
    <x v="1"/>
    <n v="13"/>
    <s v="Excellent"/>
    <n v="25263.656670481738"/>
    <n v="0.58568811105788199"/>
    <n v="0"/>
    <n v="241936"/>
    <n v="2"/>
    <s v="Austinville"/>
    <s v="KY"/>
    <s v="Haiti"/>
    <n v="0"/>
    <n v="2"/>
    <x v="1"/>
    <x v="0"/>
    <n v="0.76873801112707996"/>
    <s v="Approve"/>
  </r>
  <r>
    <n v="2695"/>
    <n v="22"/>
    <s v="Female"/>
    <x v="0"/>
    <x v="3"/>
    <n v="63095"/>
    <n v="675"/>
    <n v="0"/>
    <x v="0"/>
    <x v="0"/>
    <n v="16"/>
    <s v="Fair"/>
    <n v="36721.608086023669"/>
    <n v="0.58200504138241804"/>
    <n v="0"/>
    <n v="207228"/>
    <n v="4"/>
    <s v="Jordanville"/>
    <s v="KY"/>
    <s v="Liechtenstein"/>
    <n v="0"/>
    <n v="2"/>
    <x v="0"/>
    <x v="0"/>
    <n v="0.7253984875852747"/>
    <s v="Approve"/>
  </r>
  <r>
    <n v="2696"/>
    <n v="26"/>
    <s v="Non-binary"/>
    <x v="3"/>
    <x v="1"/>
    <n v="99606"/>
    <n v="0"/>
    <n v="0"/>
    <x v="3"/>
    <x v="0"/>
    <n v="5"/>
    <s v="Poor"/>
    <n v="25118.894122953789"/>
    <n v="0.25218254043886701"/>
    <n v="0"/>
    <n v="135033"/>
    <n v="4"/>
    <s v="Greeneshire"/>
    <s v="FM"/>
    <s v="Afghanistan"/>
    <n v="4"/>
    <n v="1"/>
    <x v="1"/>
    <x v="0"/>
    <n v="0.42434523786833989"/>
    <s v="Reject"/>
  </r>
  <r>
    <n v="2697"/>
    <n v="54"/>
    <s v="Male"/>
    <x v="3"/>
    <x v="2"/>
    <n v="39504"/>
    <n v="689"/>
    <n v="10062"/>
    <x v="2"/>
    <x v="1"/>
    <n v="13"/>
    <s v="Good"/>
    <n v="22678.764749109541"/>
    <n v="0.57408780754124999"/>
    <n v="0.27113985448666128"/>
    <n v="37110"/>
    <n v="4"/>
    <s v="South Reginachester"/>
    <s v="NV"/>
    <s v="Andorra"/>
    <n v="4"/>
    <n v="2"/>
    <x v="0"/>
    <x v="0"/>
    <n v="0.57976790906251496"/>
    <s v="Reject"/>
  </r>
  <r>
    <n v="2698"/>
    <n v="42"/>
    <s v="Non-binary"/>
    <x v="0"/>
    <x v="0"/>
    <n v="0"/>
    <n v="0"/>
    <n v="0"/>
    <x v="3"/>
    <x v="2"/>
    <n v="18"/>
    <s v="Good"/>
    <n v="0"/>
    <n v="0.32081525042481102"/>
    <e v="#DIV/0!"/>
    <n v="0"/>
    <n v="0"/>
    <s v="Chelseaton"/>
    <s v="PA"/>
    <s v="Brunei Darussalam"/>
    <n v="3"/>
    <n v="2"/>
    <x v="2"/>
    <x v="1"/>
    <e v="#DIV/0!"/>
    <e v="#DIV/0!"/>
  </r>
  <r>
    <n v="2699"/>
    <n v="60"/>
    <s v="Female"/>
    <x v="0"/>
    <x v="2"/>
    <n v="40439"/>
    <n v="636"/>
    <n v="0"/>
    <x v="0"/>
    <x v="1"/>
    <n v="16"/>
    <s v="Poor"/>
    <n v="19679.408299704643"/>
    <n v="0.48664428644884"/>
    <n v="0"/>
    <n v="196625"/>
    <n v="4"/>
    <s v="West Katherineton"/>
    <s v="NC"/>
    <s v="Monaco"/>
    <n v="3"/>
    <n v="1"/>
    <x v="1"/>
    <x v="0"/>
    <n v="0.63667338073201463"/>
    <s v="Review"/>
  </r>
  <r>
    <n v="2700"/>
    <n v="26"/>
    <s v="Male"/>
    <x v="2"/>
    <x v="1"/>
    <n v="56656"/>
    <n v="660"/>
    <n v="39226"/>
    <x v="3"/>
    <x v="1"/>
    <n v="10"/>
    <s v="Excellent"/>
    <n v="30221.802082142483"/>
    <n v="0.53342632875851603"/>
    <n v="0.51100805085849765"/>
    <n v="76762"/>
    <n v="1"/>
    <s v="New Sarah"/>
    <s v="PW"/>
    <s v="Syrian Arab Republic"/>
    <n v="2"/>
    <n v="0"/>
    <x v="2"/>
    <x v="2"/>
    <n v="0.53110382453407901"/>
    <s v="Reject"/>
  </r>
  <r>
    <n v="2701"/>
    <n v="28"/>
    <s v="Non-binary"/>
    <x v="1"/>
    <x v="3"/>
    <n v="96190"/>
    <n v="755"/>
    <n v="32809"/>
    <x v="2"/>
    <x v="1"/>
    <n v="11"/>
    <s v="Good"/>
    <n v="16011.756364793515"/>
    <n v="0.16645967735516701"/>
    <n v="0.36624136275855912"/>
    <n v="89583"/>
    <n v="1"/>
    <s v="Foleyburgh"/>
    <s v="VA"/>
    <s v="Congo"/>
    <n v="4"/>
    <n v="0"/>
    <x v="0"/>
    <x v="0"/>
    <n v="0.71236937979729376"/>
    <s v="Approve"/>
  </r>
  <r>
    <n v="2702"/>
    <n v="37"/>
    <s v="Non-binary"/>
    <x v="3"/>
    <x v="1"/>
    <n v="106479"/>
    <n v="738"/>
    <n v="33055"/>
    <x v="0"/>
    <x v="2"/>
    <n v="4"/>
    <s v="Poor"/>
    <n v="17744.213236156073"/>
    <n v="0.166645190470948"/>
    <n v="0.16179716983440937"/>
    <n v="204299"/>
    <n v="0"/>
    <s v="Rosston"/>
    <s v="MI"/>
    <s v="Azerbaijan"/>
    <n v="0"/>
    <n v="2"/>
    <x v="0"/>
    <x v="3"/>
    <n v="0.84564700889183375"/>
    <s v="Approve"/>
  </r>
  <r>
    <n v="2703"/>
    <n v="56"/>
    <s v="Female"/>
    <x v="1"/>
    <x v="3"/>
    <n v="65797"/>
    <n v="735"/>
    <n v="16545"/>
    <x v="3"/>
    <x v="1"/>
    <n v="14"/>
    <s v="Poor"/>
    <n v="17487.122568228504"/>
    <n v="0.26577385850766"/>
    <e v="#DIV/0!"/>
    <n v="0"/>
    <n v="3"/>
    <s v="North Derektown"/>
    <s v="NC"/>
    <s v="Northern Mariana Islands"/>
    <n v="3"/>
    <n v="0"/>
    <x v="1"/>
    <x v="1"/>
    <e v="#DIV/0!"/>
    <e v="#DIV/0!"/>
  </r>
  <r>
    <n v="2704"/>
    <n v="59"/>
    <s v="Non-binary"/>
    <x v="2"/>
    <x v="2"/>
    <n v="108713"/>
    <n v="702"/>
    <n v="32577"/>
    <x v="2"/>
    <x v="2"/>
    <n v="7"/>
    <s v="Good"/>
    <n v="57302.725200836983"/>
    <n v="0.52710094653663297"/>
    <n v="0.54086765951088311"/>
    <n v="60231"/>
    <n v="2"/>
    <s v="Wolfmouth"/>
    <s v="ID"/>
    <s v="Costa Rica"/>
    <n v="4"/>
    <n v="0"/>
    <x v="1"/>
    <x v="0"/>
    <n v="0.54569618413683352"/>
    <s v="Reject"/>
  </r>
  <r>
    <n v="2705"/>
    <n v="40"/>
    <s v="Female"/>
    <x v="0"/>
    <x v="3"/>
    <n v="60426"/>
    <n v="720"/>
    <n v="40340"/>
    <x v="0"/>
    <x v="1"/>
    <n v="9"/>
    <s v="Excellent"/>
    <n v="12262.138758254248"/>
    <n v="0.20292818916119301"/>
    <n v="0.2767297323253804"/>
    <n v="145774"/>
    <n v="0"/>
    <s v="Josephview"/>
    <s v="CO"/>
    <s v="Montenegro"/>
    <n v="3"/>
    <n v="2"/>
    <x v="0"/>
    <x v="0"/>
    <n v="0.70377559678656598"/>
    <s v="Approve"/>
  </r>
  <r>
    <n v="2706"/>
    <n v="35"/>
    <s v="Male"/>
    <x v="3"/>
    <x v="2"/>
    <n v="119027"/>
    <n v="715"/>
    <n v="26402"/>
    <x v="1"/>
    <x v="0"/>
    <n v="11"/>
    <s v="Excellent"/>
    <n v="65917.61284261955"/>
    <n v="0.55380386670771797"/>
    <n v="0.38381136518920178"/>
    <n v="68789"/>
    <n v="1"/>
    <s v="Lake Mark"/>
    <s v="CA"/>
    <s v="Algeria"/>
    <n v="0"/>
    <n v="1"/>
    <x v="0"/>
    <x v="0"/>
    <n v="0.67487434472762198"/>
    <s v="Review"/>
  </r>
  <r>
    <n v="2707"/>
    <n v="28"/>
    <s v="Female"/>
    <x v="0"/>
    <x v="2"/>
    <n v="77784"/>
    <n v="632"/>
    <n v="49247"/>
    <x v="0"/>
    <x v="2"/>
    <n v="6"/>
    <s v="Fair"/>
    <n v="13391.577023204041"/>
    <n v="0.172163645778104"/>
    <n v="1.2856881787802841"/>
    <n v="38304"/>
    <n v="4"/>
    <s v="South Georgeview"/>
    <s v="KY"/>
    <s v="Svalbard &amp; Jan Mayen Islands"/>
    <n v="0"/>
    <n v="0"/>
    <x v="0"/>
    <x v="0"/>
    <n v="0.5721021593994009"/>
    <s v="Reject"/>
  </r>
  <r>
    <n v="2708"/>
    <n v="23"/>
    <s v="Male"/>
    <x v="0"/>
    <x v="1"/>
    <n v="44067"/>
    <n v="666"/>
    <n v="48945"/>
    <x v="2"/>
    <x v="0"/>
    <n v="7"/>
    <s v="Excellent"/>
    <n v="13557.783165385172"/>
    <n v="0.30766294881396899"/>
    <n v="0.50300084270240275"/>
    <n v="97306"/>
    <n v="1"/>
    <s v="Lake Jesse"/>
    <s v="MN"/>
    <s v="British Indian Ocean Territory (Chagos Archipelago)"/>
    <n v="3"/>
    <n v="1"/>
    <x v="0"/>
    <x v="0"/>
    <n v="0.60310094681532878"/>
    <s v="Review"/>
  </r>
  <r>
    <n v="2709"/>
    <n v="50"/>
    <s v="Male"/>
    <x v="2"/>
    <x v="0"/>
    <n v="75103"/>
    <n v="0"/>
    <n v="20350"/>
    <x v="2"/>
    <x v="1"/>
    <n v="13"/>
    <s v="Excellent"/>
    <n v="8142.7053821301151"/>
    <n v="0.10842050759796699"/>
    <n v="7.9128074718677333E-2"/>
    <n v="257178"/>
    <n v="3"/>
    <s v="Michelleberg"/>
    <s v="PA"/>
    <s v="Vanuatu"/>
    <n v="3"/>
    <n v="1"/>
    <x v="0"/>
    <x v="0"/>
    <n v="0.45164823277687444"/>
    <s v="Reject"/>
  </r>
  <r>
    <n v="2710"/>
    <n v="41"/>
    <s v="Male"/>
    <x v="1"/>
    <x v="1"/>
    <n v="91613"/>
    <n v="712"/>
    <n v="13899"/>
    <x v="3"/>
    <x v="1"/>
    <n v="14"/>
    <s v="Excellent"/>
    <n v="13521.848994791433"/>
    <n v="0.14759749156551399"/>
    <e v="#DIV/0!"/>
    <n v="0"/>
    <n v="2"/>
    <s v="West Anne"/>
    <s v="VT"/>
    <s v="Puerto Rico"/>
    <n v="0"/>
    <n v="2"/>
    <x v="1"/>
    <x v="1"/>
    <e v="#DIV/0!"/>
    <e v="#DIV/0!"/>
  </r>
  <r>
    <n v="2711"/>
    <n v="39"/>
    <s v="Non-binary"/>
    <x v="3"/>
    <x v="1"/>
    <n v="0"/>
    <n v="726"/>
    <n v="42494"/>
    <x v="0"/>
    <x v="1"/>
    <n v="8"/>
    <s v="Excellent"/>
    <n v="0"/>
    <n v="0.32815696324452498"/>
    <e v="#DIV/0!"/>
    <n v="0"/>
    <n v="2"/>
    <s v="Lake Alyssa"/>
    <s v="PA"/>
    <s v="British Virgin Islands"/>
    <n v="0"/>
    <n v="2"/>
    <x v="0"/>
    <x v="1"/>
    <e v="#DIV/0!"/>
    <e v="#DIV/0!"/>
  </r>
  <r>
    <n v="2712"/>
    <n v="35"/>
    <s v="Non-binary"/>
    <x v="3"/>
    <x v="0"/>
    <n v="73266"/>
    <n v="0"/>
    <n v="0"/>
    <x v="0"/>
    <x v="0"/>
    <n v="10"/>
    <s v="Poor"/>
    <n v="21915.620284606528"/>
    <n v="0.299124017751843"/>
    <n v="0"/>
    <n v="44455"/>
    <n v="0"/>
    <s v="New Philip"/>
    <s v="CA"/>
    <s v="Peru"/>
    <n v="0"/>
    <n v="2"/>
    <x v="0"/>
    <x v="0"/>
    <n v="0.51026279467444713"/>
    <s v="Reject"/>
  </r>
  <r>
    <n v="2713"/>
    <n v="58"/>
    <s v="Male"/>
    <x v="3"/>
    <x v="2"/>
    <n v="59909"/>
    <n v="764"/>
    <n v="8497"/>
    <x v="2"/>
    <x v="2"/>
    <n v="11"/>
    <s v="Excellent"/>
    <n v="9242.9520387236607"/>
    <n v="0.154283196827249"/>
    <n v="3.4985074626865668E-2"/>
    <n v="242875"/>
    <n v="0"/>
    <s v="Samanthastad"/>
    <s v="MI"/>
    <s v="Mexico"/>
    <n v="2"/>
    <n v="0"/>
    <x v="0"/>
    <x v="0"/>
    <n v="0.78627358158200777"/>
    <s v="Approve"/>
  </r>
  <r>
    <n v="2714"/>
    <n v="56"/>
    <s v="Female"/>
    <x v="0"/>
    <x v="2"/>
    <n v="82661"/>
    <n v="773"/>
    <n v="28057"/>
    <x v="0"/>
    <x v="0"/>
    <n v="1"/>
    <s v="Good"/>
    <n v="34081.747836467679"/>
    <n v="0.41230747071131102"/>
    <n v="0.13239867304035147"/>
    <n v="211913"/>
    <n v="0"/>
    <s v="South Reginafort"/>
    <s v="OH"/>
    <s v="Mauritania"/>
    <n v="4"/>
    <n v="1"/>
    <x v="1"/>
    <x v="0"/>
    <n v="0.69338357973409193"/>
    <s v="Review"/>
  </r>
  <r>
    <n v="2715"/>
    <n v="43"/>
    <s v="Female"/>
    <x v="0"/>
    <x v="2"/>
    <n v="54626"/>
    <n v="784"/>
    <n v="11867"/>
    <x v="0"/>
    <x v="0"/>
    <n v="16"/>
    <s v="Good"/>
    <n v="29375.914042929864"/>
    <n v="0.53776432546644204"/>
    <n v="0.11926992773651467"/>
    <n v="99497"/>
    <n v="4"/>
    <s v="Port Michelle"/>
    <s v="NE"/>
    <s v="Bermuda"/>
    <n v="0"/>
    <n v="2"/>
    <x v="0"/>
    <x v="0"/>
    <n v="0.76326116125720889"/>
    <s v="Approve"/>
  </r>
  <r>
    <n v="2716"/>
    <n v="29"/>
    <s v="Female"/>
    <x v="1"/>
    <x v="1"/>
    <n v="73426"/>
    <n v="684"/>
    <n v="48547"/>
    <x v="0"/>
    <x v="2"/>
    <n v="17"/>
    <s v="Fair"/>
    <n v="27415.24424508361"/>
    <n v="0.37337243272251802"/>
    <e v="#DIV/0!"/>
    <n v="0"/>
    <n v="3"/>
    <s v="Jillside"/>
    <s v="PR"/>
    <s v="Haiti"/>
    <n v="2"/>
    <n v="0"/>
    <x v="1"/>
    <x v="1"/>
    <e v="#DIV/0!"/>
    <e v="#DIV/0!"/>
  </r>
  <r>
    <n v="2717"/>
    <n v="40"/>
    <s v="Non-binary"/>
    <x v="0"/>
    <x v="2"/>
    <n v="106541"/>
    <n v="0"/>
    <n v="47160"/>
    <x v="0"/>
    <x v="1"/>
    <n v="13"/>
    <s v="Good"/>
    <n v="38111.833251931377"/>
    <n v="0.357719875465139"/>
    <n v="0.32587965394289503"/>
    <n v="144716"/>
    <n v="0"/>
    <s v="Mooretown"/>
    <s v="ME"/>
    <s v="Nepal"/>
    <n v="4"/>
    <n v="2"/>
    <x v="1"/>
    <x v="0"/>
    <n v="0.32750810657187934"/>
    <s v="Reject"/>
  </r>
  <r>
    <n v="2718"/>
    <n v="21"/>
    <s v="Female"/>
    <x v="1"/>
    <x v="2"/>
    <n v="63826"/>
    <n v="703"/>
    <n v="8679"/>
    <x v="0"/>
    <x v="0"/>
    <n v="8"/>
    <s v="Good"/>
    <n v="16528.846735158473"/>
    <n v="0.25896729757713899"/>
    <n v="2.9065542312316436E-2"/>
    <n v="298601"/>
    <n v="1"/>
    <s v="New Deannashire"/>
    <s v="VT"/>
    <s v="Palau"/>
    <n v="0"/>
    <n v="2"/>
    <x v="0"/>
    <x v="3"/>
    <n v="0.82894114670883945"/>
    <s v="Approve"/>
  </r>
  <r>
    <n v="2719"/>
    <n v="50"/>
    <s v="Male"/>
    <x v="2"/>
    <x v="1"/>
    <n v="107812"/>
    <n v="683"/>
    <n v="36171"/>
    <x v="0"/>
    <x v="0"/>
    <n v="6"/>
    <s v="Excellent"/>
    <n v="47405.508473712274"/>
    <n v="0.43970530621556297"/>
    <n v="0.13937654130702837"/>
    <n v="259520"/>
    <n v="3"/>
    <s v="Christopherchester"/>
    <s v="MT"/>
    <s v="Lesotho"/>
    <n v="2"/>
    <n v="2"/>
    <x v="0"/>
    <x v="0"/>
    <n v="0.64376865542948103"/>
    <s v="Review"/>
  </r>
  <r>
    <n v="2720"/>
    <n v="40"/>
    <s v="Male"/>
    <x v="0"/>
    <x v="1"/>
    <n v="0"/>
    <n v="737"/>
    <n v="49604"/>
    <x v="1"/>
    <x v="0"/>
    <n v="6"/>
    <s v="Fair"/>
    <n v="0"/>
    <n v="0.56453267999697798"/>
    <n v="0.22433068017366137"/>
    <n v="221120"/>
    <n v="3"/>
    <s v="Parkerport"/>
    <s v="DE"/>
    <s v="Iran"/>
    <n v="3"/>
    <n v="2"/>
    <x v="1"/>
    <x v="0"/>
    <n v="0.61332961552172993"/>
    <s v="Review"/>
  </r>
  <r>
    <n v="2721"/>
    <n v="45"/>
    <s v="Male"/>
    <x v="3"/>
    <x v="1"/>
    <n v="112905"/>
    <n v="0"/>
    <n v="35368"/>
    <x v="2"/>
    <x v="0"/>
    <n v="18"/>
    <s v="Poor"/>
    <n v="34287.133094318451"/>
    <n v="0.30368126384410299"/>
    <e v="#DIV/0!"/>
    <n v="0"/>
    <n v="3"/>
    <s v="West Richard"/>
    <s v="OH"/>
    <s v="Taiwan"/>
    <n v="4"/>
    <n v="2"/>
    <x v="0"/>
    <x v="1"/>
    <e v="#DIV/0!"/>
    <e v="#DIV/0!"/>
  </r>
  <r>
    <n v="2722"/>
    <n v="57"/>
    <s v="Female"/>
    <x v="0"/>
    <x v="2"/>
    <n v="22736"/>
    <n v="714"/>
    <n v="36004"/>
    <x v="3"/>
    <x v="2"/>
    <n v="5"/>
    <s v="Poor"/>
    <n v="5669.3042444145012"/>
    <n v="0.24935363495841401"/>
    <n v="0.25257988705321127"/>
    <n v="142545"/>
    <n v="0"/>
    <s v="Amberhaven"/>
    <s v="GU"/>
    <s v="Angola"/>
    <n v="0"/>
    <n v="1"/>
    <x v="1"/>
    <x v="3"/>
    <n v="0.79201126543516687"/>
    <s v="Approve"/>
  </r>
  <r>
    <n v="2723"/>
    <n v="23"/>
    <s v="Non-binary"/>
    <x v="3"/>
    <x v="2"/>
    <n v="76473"/>
    <n v="684"/>
    <n v="16184"/>
    <x v="3"/>
    <x v="1"/>
    <n v="8"/>
    <s v="Excellent"/>
    <n v="21767.555511751667"/>
    <n v="0.28464367177633498"/>
    <n v="0.21503833326689786"/>
    <n v="75261"/>
    <n v="0"/>
    <s v="Newmanborough"/>
    <s v="NY"/>
    <s v="Iceland"/>
    <n v="0"/>
    <n v="2"/>
    <x v="1"/>
    <x v="3"/>
    <n v="0.77559923181371992"/>
    <s v="Approve"/>
  </r>
  <r>
    <n v="2724"/>
    <n v="60"/>
    <s v="Male"/>
    <x v="3"/>
    <x v="0"/>
    <n v="88019"/>
    <n v="613"/>
    <n v="29153"/>
    <x v="1"/>
    <x v="0"/>
    <n v="3"/>
    <s v="Good"/>
    <n v="9984.2857171270334"/>
    <n v="0.11343330095919101"/>
    <n v="0.12562969985563768"/>
    <n v="232055"/>
    <n v="0"/>
    <s v="Armstrongtown"/>
    <s v="WV"/>
    <s v="Ethiopia"/>
    <n v="4"/>
    <n v="2"/>
    <x v="0"/>
    <x v="0"/>
    <n v="0.71328851418555961"/>
    <s v="Approve"/>
  </r>
  <r>
    <n v="2725"/>
    <n v="62"/>
    <s v="Non-binary"/>
    <x v="2"/>
    <x v="0"/>
    <n v="36217"/>
    <n v="755"/>
    <n v="6758"/>
    <x v="0"/>
    <x v="1"/>
    <n v="6"/>
    <s v="Good"/>
    <n v="17392.526824357432"/>
    <n v="0.48023101925497502"/>
    <n v="3.275907200403308E-2"/>
    <n v="206294"/>
    <n v="4"/>
    <s v="Cynthiafurt"/>
    <s v="WA"/>
    <s v="Niger"/>
    <n v="1"/>
    <n v="0"/>
    <x v="1"/>
    <x v="0"/>
    <n v="0.68493443537825649"/>
    <s v="Review"/>
  </r>
  <r>
    <n v="2726"/>
    <n v="48"/>
    <s v="Non-binary"/>
    <x v="0"/>
    <x v="3"/>
    <n v="89817"/>
    <n v="695"/>
    <n v="0"/>
    <x v="2"/>
    <x v="0"/>
    <n v="2"/>
    <s v="Excellent"/>
    <n v="44803.944456833742"/>
    <n v="0.49883590474891998"/>
    <n v="0"/>
    <n v="132394"/>
    <n v="2"/>
    <s v="Peggyton"/>
    <s v="PR"/>
    <s v="Japan"/>
    <n v="1"/>
    <n v="2"/>
    <x v="1"/>
    <x v="0"/>
    <n v="0.65923811746421301"/>
    <s v="Review"/>
  </r>
  <r>
    <n v="2727"/>
    <n v="22"/>
    <s v="Male"/>
    <x v="1"/>
    <x v="2"/>
    <n v="63199"/>
    <n v="666"/>
    <n v="15827"/>
    <x v="1"/>
    <x v="1"/>
    <n v="2"/>
    <s v="Good"/>
    <n v="24268.71729268496"/>
    <n v="0.38400476736475198"/>
    <n v="8.9767513087668949E-2"/>
    <n v="176311"/>
    <n v="0"/>
    <s v="Braunhaven"/>
    <s v="GA"/>
    <s v="Sierra Leone"/>
    <n v="1"/>
    <n v="0"/>
    <x v="0"/>
    <x v="2"/>
    <n v="0.66284506717304059"/>
    <s v="Review"/>
  </r>
  <r>
    <n v="2728"/>
    <n v="61"/>
    <s v="Female"/>
    <x v="0"/>
    <x v="2"/>
    <n v="102189"/>
    <n v="765"/>
    <n v="38418"/>
    <x v="1"/>
    <x v="0"/>
    <n v="17"/>
    <s v="Good"/>
    <n v="48209.504064793509"/>
    <n v="0.47176803828977198"/>
    <n v="0.20896837570575372"/>
    <n v="183846"/>
    <n v="4"/>
    <s v="Michelleview"/>
    <s v="GA"/>
    <s v="Somalia"/>
    <n v="1"/>
    <n v="1"/>
    <x v="1"/>
    <x v="0"/>
    <n v="0.65667591337191777"/>
    <s v="Review"/>
  </r>
  <r>
    <n v="2729"/>
    <n v="55"/>
    <s v="Non-binary"/>
    <x v="2"/>
    <x v="0"/>
    <n v="39727"/>
    <n v="710"/>
    <n v="29757"/>
    <x v="3"/>
    <x v="1"/>
    <n v="16"/>
    <s v="Good"/>
    <n v="22808.196750380201"/>
    <n v="0.57412331035266195"/>
    <n v="0.46906477088226484"/>
    <n v="63439"/>
    <n v="1"/>
    <s v="New Craig"/>
    <s v="MI"/>
    <s v="Cocos (Keeling) Islands"/>
    <n v="4"/>
    <n v="0"/>
    <x v="0"/>
    <x v="0"/>
    <n v="0.54950560827330408"/>
    <s v="Reject"/>
  </r>
  <r>
    <n v="2730"/>
    <n v="60"/>
    <s v="Non-binary"/>
    <x v="0"/>
    <x v="1"/>
    <n v="71457"/>
    <n v="753"/>
    <n v="30657"/>
    <x v="1"/>
    <x v="0"/>
    <n v="1"/>
    <s v="Poor"/>
    <n v="36729.465591029642"/>
    <n v="0.51400794311305598"/>
    <n v="0.44812313629187861"/>
    <n v="68412"/>
    <n v="2"/>
    <s v="New Heather"/>
    <s v="MA"/>
    <s v="Saint Martin"/>
    <n v="4"/>
    <n v="1"/>
    <x v="1"/>
    <x v="0"/>
    <n v="0.59083965647437409"/>
    <s v="Reject"/>
  </r>
  <r>
    <n v="2731"/>
    <n v="56"/>
    <s v="Female"/>
    <x v="3"/>
    <x v="1"/>
    <n v="72508"/>
    <n v="705"/>
    <n v="0"/>
    <x v="0"/>
    <x v="1"/>
    <n v="15"/>
    <s v="Fair"/>
    <n v="10900.63547988651"/>
    <n v="0.15033700391524399"/>
    <n v="0"/>
    <n v="62718"/>
    <n v="3"/>
    <s v="Jaimeberg"/>
    <s v="RI"/>
    <s v="China"/>
    <n v="1"/>
    <n v="0"/>
    <x v="0"/>
    <x v="0"/>
    <n v="0.76823223215876024"/>
    <s v="Approve"/>
  </r>
  <r>
    <n v="2732"/>
    <n v="61"/>
    <s v="Non-binary"/>
    <x v="3"/>
    <x v="2"/>
    <n v="102684"/>
    <n v="634"/>
    <n v="19182"/>
    <x v="0"/>
    <x v="1"/>
    <n v="10"/>
    <s v="Excellent"/>
    <n v="44678.166012788912"/>
    <n v="0.43510348265346999"/>
    <n v="0.26443341604631926"/>
    <n v="72540"/>
    <n v="0"/>
    <s v="North Jessicaside"/>
    <s v="VI"/>
    <s v="Algeria"/>
    <n v="2"/>
    <n v="0"/>
    <x v="1"/>
    <x v="2"/>
    <n v="0.59836004977247292"/>
    <s v="Reject"/>
  </r>
  <r>
    <n v="2733"/>
    <n v="19"/>
    <s v="Non-binary"/>
    <x v="1"/>
    <x v="0"/>
    <n v="46170"/>
    <n v="635"/>
    <n v="34394"/>
    <x v="3"/>
    <x v="1"/>
    <n v="11"/>
    <s v="Excellent"/>
    <n v="25047.317174551743"/>
    <n v="0.54250199641654195"/>
    <n v="0.311469323069957"/>
    <n v="110425"/>
    <n v="3"/>
    <s v="Williamport"/>
    <s v="IA"/>
    <s v="Estonia"/>
    <n v="0"/>
    <n v="0"/>
    <x v="0"/>
    <x v="2"/>
    <n v="0.65717775868326822"/>
    <s v="Review"/>
  </r>
  <r>
    <n v="2734"/>
    <n v="23"/>
    <s v="Non-binary"/>
    <x v="3"/>
    <x v="0"/>
    <n v="50183"/>
    <n v="736"/>
    <n v="8893"/>
    <x v="3"/>
    <x v="0"/>
    <n v="1"/>
    <s v="Good"/>
    <n v="24698.752669056888"/>
    <n v="0.49217369764774699"/>
    <n v="0.15050687968588691"/>
    <n v="59087"/>
    <n v="0"/>
    <s v="Cochranfort"/>
    <s v="CO"/>
    <s v="Italy"/>
    <n v="0"/>
    <n v="0"/>
    <x v="0"/>
    <x v="0"/>
    <n v="0.74935762587960963"/>
    <s v="Approve"/>
  </r>
  <r>
    <n v="2735"/>
    <n v="63"/>
    <s v="Non-binary"/>
    <x v="0"/>
    <x v="2"/>
    <n v="21135"/>
    <n v="732"/>
    <n v="49014"/>
    <x v="0"/>
    <x v="1"/>
    <n v="19"/>
    <s v="Good"/>
    <n v="10471.602252536111"/>
    <n v="0.49546260953565702"/>
    <n v="0.27640460843526365"/>
    <n v="177327"/>
    <n v="2"/>
    <s v="North Jessica"/>
    <s v="AL"/>
    <s v="Vanuatu"/>
    <n v="1"/>
    <n v="2"/>
    <x v="0"/>
    <x v="0"/>
    <n v="0.62141362878558359"/>
    <s v="Review"/>
  </r>
  <r>
    <n v="2736"/>
    <n v="38"/>
    <s v="Non-binary"/>
    <x v="1"/>
    <x v="0"/>
    <n v="106378"/>
    <n v="613"/>
    <n v="12229"/>
    <x v="2"/>
    <x v="1"/>
    <n v="1"/>
    <s v="Good"/>
    <n v="13063.217531238639"/>
    <n v="0.122799991833261"/>
    <n v="4.7002798105897546E-2"/>
    <n v="260176"/>
    <n v="0"/>
    <s v="West Marcuschester"/>
    <s v="MS"/>
    <s v="China"/>
    <n v="3"/>
    <n v="2"/>
    <x v="1"/>
    <x v="0"/>
    <n v="0.72620388727328655"/>
    <s v="Approve"/>
  </r>
  <r>
    <n v="2737"/>
    <n v="43"/>
    <s v="Non-binary"/>
    <x v="0"/>
    <x v="3"/>
    <n v="102990"/>
    <n v="771"/>
    <n v="0"/>
    <x v="0"/>
    <x v="0"/>
    <n v="19"/>
    <s v="Fair"/>
    <n v="29676.438258892551"/>
    <n v="0.28814873540045199"/>
    <n v="0"/>
    <n v="186969"/>
    <n v="3"/>
    <s v="Kevinview"/>
    <s v="NH"/>
    <s v="Niger"/>
    <n v="2"/>
    <n v="1"/>
    <x v="0"/>
    <x v="0"/>
    <n v="0.75622204604653098"/>
    <s v="Approve"/>
  </r>
  <r>
    <n v="2738"/>
    <n v="31"/>
    <s v="Non-binary"/>
    <x v="2"/>
    <x v="2"/>
    <n v="61057"/>
    <n v="775"/>
    <n v="36454"/>
    <x v="3"/>
    <x v="0"/>
    <n v="10"/>
    <s v="Excellent"/>
    <n v="18862.344383227501"/>
    <n v="0.308930088003464"/>
    <n v="0.62178481271747288"/>
    <n v="58628"/>
    <n v="1"/>
    <s v="Lake Janice"/>
    <s v="TN"/>
    <s v="Sierra Leone"/>
    <n v="4"/>
    <n v="1"/>
    <x v="0"/>
    <x v="0"/>
    <n v="0.62740845549991076"/>
    <s v="Review"/>
  </r>
  <r>
    <n v="2739"/>
    <n v="68"/>
    <s v="Non-binary"/>
    <x v="1"/>
    <x v="2"/>
    <n v="71986"/>
    <n v="670"/>
    <n v="36843"/>
    <x v="3"/>
    <x v="2"/>
    <n v="9"/>
    <s v="Good"/>
    <n v="32113.610599680986"/>
    <n v="0.44610911287862898"/>
    <n v="0.17383447436339017"/>
    <n v="211943"/>
    <n v="0"/>
    <s v="Jodihaven"/>
    <s v="AS"/>
    <s v="Togo"/>
    <n v="0"/>
    <n v="0"/>
    <x v="0"/>
    <x v="3"/>
    <n v="0.72917814904151113"/>
    <s v="Approve"/>
  </r>
  <r>
    <n v="2740"/>
    <n v="32"/>
    <s v="Male"/>
    <x v="2"/>
    <x v="0"/>
    <n v="48082"/>
    <n v="639"/>
    <n v="9937"/>
    <x v="2"/>
    <x v="0"/>
    <n v="18"/>
    <s v="Excellent"/>
    <n v="16513.718042612552"/>
    <n v="0.343449067064859"/>
    <n v="3.3386867003548003E-2"/>
    <n v="297632"/>
    <n v="1"/>
    <s v="Lopezfurt"/>
    <s v="DC"/>
    <s v="Serbia"/>
    <n v="3"/>
    <n v="2"/>
    <x v="1"/>
    <x v="0"/>
    <n v="0.67428790647983272"/>
    <s v="Review"/>
  </r>
  <r>
    <n v="2741"/>
    <n v="43"/>
    <s v="Male"/>
    <x v="3"/>
    <x v="3"/>
    <n v="117898"/>
    <n v="733"/>
    <n v="27737"/>
    <x v="2"/>
    <x v="2"/>
    <n v="11"/>
    <s v="Excellent"/>
    <n v="40534.361521825464"/>
    <n v="0.34380872891673703"/>
    <n v="0.10224943598212838"/>
    <n v="271268"/>
    <n v="3"/>
    <s v="Richardsland"/>
    <s v="ME"/>
    <s v="Saint Barthelemy"/>
    <n v="1"/>
    <n v="2"/>
    <x v="0"/>
    <x v="3"/>
    <n v="0.70218527190633107"/>
    <s v="Approve"/>
  </r>
  <r>
    <n v="2742"/>
    <n v="54"/>
    <s v="Non-binary"/>
    <x v="3"/>
    <x v="0"/>
    <n v="28083"/>
    <n v="638"/>
    <n v="31626"/>
    <x v="3"/>
    <x v="0"/>
    <n v="12"/>
    <s v="Poor"/>
    <n v="7348.2756071954618"/>
    <n v="0.261662771327688"/>
    <n v="0.13123910697983235"/>
    <n v="240980"/>
    <n v="4"/>
    <s v="Port Kathleenhaven"/>
    <s v="AL"/>
    <s v="Qatar"/>
    <n v="4"/>
    <n v="1"/>
    <x v="0"/>
    <x v="0"/>
    <n v="0.6788089027612827"/>
    <s v="Review"/>
  </r>
  <r>
    <n v="2743"/>
    <n v="66"/>
    <s v="Non-binary"/>
    <x v="0"/>
    <x v="3"/>
    <n v="54592"/>
    <n v="776"/>
    <n v="22994"/>
    <x v="2"/>
    <x v="2"/>
    <n v="12"/>
    <s v="Fair"/>
    <n v="29222.301385835806"/>
    <n v="0.53528541518603101"/>
    <n v="0.15107852219791196"/>
    <n v="152199"/>
    <n v="0"/>
    <s v="Curryhaven"/>
    <s v="NM"/>
    <s v="Mauritius"/>
    <n v="4"/>
    <n v="1"/>
    <x v="0"/>
    <x v="0"/>
    <n v="0.65408755989349721"/>
    <s v="Review"/>
  </r>
  <r>
    <n v="2744"/>
    <n v="20"/>
    <s v="Male"/>
    <x v="1"/>
    <x v="0"/>
    <n v="48281"/>
    <n v="755"/>
    <n v="9518"/>
    <x v="1"/>
    <x v="1"/>
    <n v="10"/>
    <s v="Fair"/>
    <n v="7654.7500939547708"/>
    <n v="0.15854580671391999"/>
    <n v="0.16082049202487159"/>
    <n v="59184"/>
    <n v="3"/>
    <s v="North Johnnybury"/>
    <s v="NY"/>
    <s v="Djibouti"/>
    <n v="0"/>
    <n v="1"/>
    <x v="1"/>
    <x v="3"/>
    <n v="0.85582771513640521"/>
    <s v="Approve"/>
  </r>
  <r>
    <n v="2745"/>
    <n v="64"/>
    <s v="Female"/>
    <x v="1"/>
    <x v="1"/>
    <n v="68838"/>
    <n v="660"/>
    <n v="26275"/>
    <x v="3"/>
    <x v="1"/>
    <n v="6"/>
    <s v="Fair"/>
    <n v="23671.69827323213"/>
    <n v="0.34387545067015501"/>
    <n v="9.7626496444203348E-2"/>
    <n v="269138"/>
    <n v="0"/>
    <s v="Michellefurt"/>
    <s v="FL"/>
    <s v="Uganda"/>
    <n v="0"/>
    <n v="1"/>
    <x v="0"/>
    <x v="2"/>
    <n v="0.77064539884344618"/>
    <s v="Approve"/>
  </r>
  <r>
    <n v="2746"/>
    <n v="39"/>
    <s v="Female"/>
    <x v="2"/>
    <x v="0"/>
    <n v="31251"/>
    <n v="625"/>
    <n v="19833"/>
    <x v="0"/>
    <x v="0"/>
    <n v="19"/>
    <s v="Fair"/>
    <n v="15547.441861883854"/>
    <n v="0.49750221950925899"/>
    <n v="0.11688816855753646"/>
    <n v="169675"/>
    <n v="1"/>
    <s v="Lake Elizabethfort"/>
    <s v="FL"/>
    <s v="Sudan"/>
    <n v="2"/>
    <n v="0"/>
    <x v="0"/>
    <x v="2"/>
    <n v="0.60514947821349274"/>
    <s v="Review"/>
  </r>
  <r>
    <n v="2747"/>
    <n v="29"/>
    <s v="Female"/>
    <x v="3"/>
    <x v="2"/>
    <n v="61201"/>
    <n v="620"/>
    <n v="33652"/>
    <x v="0"/>
    <x v="1"/>
    <n v="6"/>
    <s v="Poor"/>
    <n v="31640.580808917981"/>
    <n v="0.516994506771425"/>
    <n v="0.13778927887056358"/>
    <n v="244228"/>
    <n v="4"/>
    <s v="Lindachester"/>
    <s v="CT"/>
    <s v="France"/>
    <n v="0"/>
    <n v="2"/>
    <x v="0"/>
    <x v="2"/>
    <n v="0.69289934775001538"/>
    <s v="Review"/>
  </r>
  <r>
    <n v="2748"/>
    <n v="36"/>
    <s v="Non-binary"/>
    <x v="3"/>
    <x v="3"/>
    <n v="71899"/>
    <n v="655"/>
    <n v="0"/>
    <x v="1"/>
    <x v="2"/>
    <n v="15"/>
    <s v="Poor"/>
    <n v="11785.599331802665"/>
    <n v="0.16391882128823301"/>
    <n v="0"/>
    <n v="192098"/>
    <n v="4"/>
    <s v="Sheilabury"/>
    <s v="FM"/>
    <s v="Greece"/>
    <n v="0"/>
    <n v="0"/>
    <x v="1"/>
    <x v="0"/>
    <n v="0.8419354647246412"/>
    <s v="Approve"/>
  </r>
  <r>
    <n v="2749"/>
    <n v="24"/>
    <s v="Female"/>
    <x v="0"/>
    <x v="1"/>
    <n v="62631"/>
    <n v="610"/>
    <n v="15738"/>
    <x v="0"/>
    <x v="0"/>
    <n v="0"/>
    <s v="Excellent"/>
    <n v="10495.528888622883"/>
    <n v="0.16757722036408301"/>
    <n v="6.5484413228367427E-2"/>
    <n v="240332"/>
    <n v="1"/>
    <s v="South Rebeccaville"/>
    <s v="TX"/>
    <s v="Saint Lucia"/>
    <n v="4"/>
    <n v="0"/>
    <x v="1"/>
    <x v="0"/>
    <n v="0.7077410623562127"/>
    <s v="Approve"/>
  </r>
  <r>
    <n v="2750"/>
    <n v="45"/>
    <s v="Non-binary"/>
    <x v="0"/>
    <x v="1"/>
    <n v="0"/>
    <n v="0"/>
    <n v="30823"/>
    <x v="2"/>
    <x v="0"/>
    <n v="2"/>
    <s v="Poor"/>
    <n v="0"/>
    <n v="0.19759691615666"/>
    <n v="0.12309111529983068"/>
    <n v="250408"/>
    <n v="0"/>
    <s v="Lake Kaylachester"/>
    <s v="KY"/>
    <s v="Cayman Islands"/>
    <n v="1"/>
    <n v="1"/>
    <x v="0"/>
    <x v="0"/>
    <n v="0.4161027020930359"/>
    <s v="Reject"/>
  </r>
  <r>
    <n v="2751"/>
    <n v="48"/>
    <s v="Non-binary"/>
    <x v="2"/>
    <x v="3"/>
    <n v="71658"/>
    <n v="707"/>
    <n v="7839"/>
    <x v="1"/>
    <x v="2"/>
    <n v="9"/>
    <s v="Poor"/>
    <n v="16709.425739250499"/>
    <n v="0.23318297662857601"/>
    <n v="4.31874652224934E-2"/>
    <n v="181511"/>
    <n v="1"/>
    <s v="Port Billy"/>
    <s v="TN"/>
    <s v="Andorra"/>
    <n v="2"/>
    <n v="0"/>
    <x v="1"/>
    <x v="0"/>
    <n v="0.73562983618915068"/>
    <s v="Approve"/>
  </r>
  <r>
    <n v="2752"/>
    <n v="68"/>
    <s v="Non-binary"/>
    <x v="0"/>
    <x v="3"/>
    <n v="72357"/>
    <n v="705"/>
    <n v="7128"/>
    <x v="2"/>
    <x v="0"/>
    <n v="9"/>
    <s v="Poor"/>
    <n v="33568.988273137686"/>
    <n v="0.463935600883642"/>
    <e v="#DIV/0!"/>
    <n v="0"/>
    <n v="1"/>
    <s v="Port Anitaton"/>
    <s v="MH"/>
    <s v="Ukraine"/>
    <n v="2"/>
    <n v="1"/>
    <x v="0"/>
    <x v="1"/>
    <e v="#DIV/0!"/>
    <e v="#DIV/0!"/>
  </r>
  <r>
    <n v="2753"/>
    <n v="61"/>
    <s v="Female"/>
    <x v="3"/>
    <x v="1"/>
    <n v="24153"/>
    <n v="769"/>
    <n v="44606"/>
    <x v="0"/>
    <x v="0"/>
    <n v="17"/>
    <s v="Fair"/>
    <n v="8805.8910977504474"/>
    <n v="0.36458788132946002"/>
    <n v="0.16455770919259516"/>
    <n v="271066"/>
    <n v="0"/>
    <s v="West Jill"/>
    <s v="RI"/>
    <s v="Bahrain"/>
    <n v="3"/>
    <n v="1"/>
    <x v="1"/>
    <x v="0"/>
    <n v="0.69948987154042075"/>
    <s v="Review"/>
  </r>
  <r>
    <n v="2754"/>
    <n v="64"/>
    <s v="Female"/>
    <x v="3"/>
    <x v="0"/>
    <n v="0"/>
    <n v="763"/>
    <n v="35517"/>
    <x v="2"/>
    <x v="2"/>
    <n v="16"/>
    <s v="Fair"/>
    <n v="0"/>
    <n v="0.15508326572231301"/>
    <n v="0.2093459155826167"/>
    <n v="169657"/>
    <n v="4"/>
    <s v="Mcgeebury"/>
    <s v="UT"/>
    <s v="Ethiopia"/>
    <n v="0"/>
    <n v="1"/>
    <x v="1"/>
    <x v="0"/>
    <n v="0.85071694827789379"/>
    <s v="Approve"/>
  </r>
  <r>
    <n v="2755"/>
    <n v="24"/>
    <s v="Male"/>
    <x v="3"/>
    <x v="2"/>
    <n v="112345"/>
    <n v="765"/>
    <n v="5715"/>
    <x v="0"/>
    <x v="1"/>
    <n v="15"/>
    <s v="Poor"/>
    <n v="65530.686401206425"/>
    <n v="0.58329864614541305"/>
    <n v="1.9613226487293443E-2"/>
    <n v="291385"/>
    <n v="4"/>
    <s v="Keithbury"/>
    <s v="OR"/>
    <s v="Bahamas"/>
    <n v="1"/>
    <n v="0"/>
    <x v="0"/>
    <x v="0"/>
    <n v="0.66108776085891741"/>
    <s v="Review"/>
  </r>
  <r>
    <n v="2756"/>
    <n v="19"/>
    <s v="Male"/>
    <x v="3"/>
    <x v="3"/>
    <n v="78169"/>
    <n v="0"/>
    <n v="37910"/>
    <x v="3"/>
    <x v="2"/>
    <n v="12"/>
    <s v="Poor"/>
    <n v="28767.370808653679"/>
    <n v="0.36801508025756602"/>
    <n v="0.6539025442000862"/>
    <n v="57975"/>
    <n v="4"/>
    <s v="West Nicole"/>
    <s v="AL"/>
    <s v="Bolivia"/>
    <n v="2"/>
    <n v="1"/>
    <x v="1"/>
    <x v="2"/>
    <n v="0.25881496708271295"/>
    <s v="Reject"/>
  </r>
  <r>
    <n v="2757"/>
    <n v="54"/>
    <s v="Female"/>
    <x v="0"/>
    <x v="2"/>
    <n v="111903"/>
    <n v="632"/>
    <n v="23691"/>
    <x v="1"/>
    <x v="1"/>
    <n v="2"/>
    <s v="Good"/>
    <n v="52644.41963736718"/>
    <n v="0.47044690166811598"/>
    <n v="0.1254009591259885"/>
    <n v="188922"/>
    <n v="2"/>
    <s v="Port Tammy"/>
    <s v="GA"/>
    <s v="San Marino"/>
    <n v="0"/>
    <n v="2"/>
    <x v="0"/>
    <x v="2"/>
    <n v="0.71467462656325642"/>
    <s v="Approve"/>
  </r>
  <r>
    <n v="2758"/>
    <n v="58"/>
    <s v="Female"/>
    <x v="0"/>
    <x v="1"/>
    <n v="98027"/>
    <n v="779"/>
    <n v="11580"/>
    <x v="2"/>
    <x v="2"/>
    <n v="4"/>
    <s v="Good"/>
    <n v="35644.795797930223"/>
    <n v="0.36362222446805698"/>
    <n v="0.10177177810588484"/>
    <n v="113784"/>
    <n v="2"/>
    <s v="South Lisa"/>
    <s v="AZ"/>
    <s v="Papua New Guinea"/>
    <n v="1"/>
    <n v="0"/>
    <x v="1"/>
    <x v="3"/>
    <n v="0.71678119926062811"/>
    <s v="Approve"/>
  </r>
  <r>
    <n v="2759"/>
    <n v="36"/>
    <s v="Male"/>
    <x v="0"/>
    <x v="1"/>
    <n v="23657"/>
    <n v="0"/>
    <n v="8945"/>
    <x v="1"/>
    <x v="0"/>
    <n v="3"/>
    <s v="Good"/>
    <n v="13541.687913003774"/>
    <n v="0.57241780077794202"/>
    <n v="5.0276534994042131E-2"/>
    <n v="177916"/>
    <n v="2"/>
    <s v="New Shellyshire"/>
    <s v="AK"/>
    <s v="Kyrgyz Republic"/>
    <n v="0"/>
    <n v="0"/>
    <x v="0"/>
    <x v="0"/>
    <n v="0.41821935276780897"/>
    <s v="Reject"/>
  </r>
  <r>
    <n v="2760"/>
    <n v="34"/>
    <s v="Male"/>
    <x v="1"/>
    <x v="0"/>
    <n v="81455"/>
    <n v="0"/>
    <n v="32623"/>
    <x v="3"/>
    <x v="1"/>
    <n v="15"/>
    <s v="Fair"/>
    <n v="19802.290306076466"/>
    <n v="0.243107118115235"/>
    <n v="0.86343064341105791"/>
    <n v="37783"/>
    <n v="0"/>
    <s v="Moonchester"/>
    <s v="MH"/>
    <s v="Bangladesh"/>
    <n v="3"/>
    <n v="1"/>
    <x v="0"/>
    <x v="0"/>
    <n v="0.25438173588321789"/>
    <s v="Reject"/>
  </r>
  <r>
    <n v="2761"/>
    <n v="55"/>
    <s v="Male"/>
    <x v="0"/>
    <x v="0"/>
    <n v="33292"/>
    <n v="0"/>
    <n v="39561"/>
    <x v="2"/>
    <x v="1"/>
    <n v="19"/>
    <s v="Excellent"/>
    <n v="11079.13324824263"/>
    <n v="0.33278665289687098"/>
    <e v="#DIV/0!"/>
    <n v="0"/>
    <n v="1"/>
    <s v="West Brianville"/>
    <s v="MP"/>
    <s v="Colombia"/>
    <n v="1"/>
    <n v="0"/>
    <x v="2"/>
    <x v="1"/>
    <e v="#DIV/0!"/>
    <e v="#DIV/0!"/>
  </r>
  <r>
    <n v="2762"/>
    <n v="53"/>
    <s v="Non-binary"/>
    <x v="1"/>
    <x v="1"/>
    <n v="108890"/>
    <n v="0"/>
    <n v="17915"/>
    <x v="2"/>
    <x v="2"/>
    <n v="7"/>
    <s v="Good"/>
    <n v="22249.336232639569"/>
    <n v="0.20432855388593599"/>
    <n v="8.169584429679555E-2"/>
    <n v="219289"/>
    <n v="3"/>
    <s v="Stewartland"/>
    <s v="IA"/>
    <s v="Jersey"/>
    <n v="4"/>
    <n v="1"/>
    <x v="0"/>
    <x v="0"/>
    <n v="0.42236226497486012"/>
    <s v="Reject"/>
  </r>
  <r>
    <n v="2763"/>
    <n v="31"/>
    <s v="Female"/>
    <x v="0"/>
    <x v="2"/>
    <n v="106840"/>
    <n v="0"/>
    <n v="37522"/>
    <x v="2"/>
    <x v="2"/>
    <n v="12"/>
    <s v="Fair"/>
    <n v="45954.685441934009"/>
    <n v="0.43012622090915398"/>
    <n v="0.62734279647556468"/>
    <n v="59811"/>
    <n v="4"/>
    <s v="Cunninghamside"/>
    <s v="PA"/>
    <s v="Moldova"/>
    <n v="4"/>
    <n v="0"/>
    <x v="1"/>
    <x v="0"/>
    <n v="0.24549357443214087"/>
    <s v="Reject"/>
  </r>
  <r>
    <n v="2764"/>
    <n v="53"/>
    <s v="Male"/>
    <x v="2"/>
    <x v="0"/>
    <n v="119655"/>
    <n v="772"/>
    <n v="20173"/>
    <x v="1"/>
    <x v="2"/>
    <n v="12"/>
    <s v="Excellent"/>
    <n v="24133.932949796494"/>
    <n v="0.201695983868593"/>
    <n v="0.10314871249463113"/>
    <n v="195572"/>
    <n v="4"/>
    <s v="Conwaymouth"/>
    <s v="NM"/>
    <s v="Singapore"/>
    <n v="0"/>
    <n v="2"/>
    <x v="0"/>
    <x v="3"/>
    <n v="0.86197257345160705"/>
    <s v="Approve"/>
  </r>
  <r>
    <n v="2765"/>
    <n v="61"/>
    <s v="Female"/>
    <x v="2"/>
    <x v="2"/>
    <n v="0"/>
    <n v="773"/>
    <n v="0"/>
    <x v="1"/>
    <x v="2"/>
    <n v="1"/>
    <s v="Fair"/>
    <n v="0"/>
    <n v="0.12771134154872299"/>
    <n v="0"/>
    <n v="289696"/>
    <n v="2"/>
    <s v="Grosshaven"/>
    <s v="PA"/>
    <s v="Myanmar"/>
    <n v="3"/>
    <n v="0"/>
    <x v="1"/>
    <x v="0"/>
    <n v="0.80524215309093861"/>
    <s v="Approve"/>
  </r>
  <r>
    <n v="2766"/>
    <n v="60"/>
    <s v="Female"/>
    <x v="1"/>
    <x v="3"/>
    <n v="0"/>
    <n v="668"/>
    <n v="38923"/>
    <x v="1"/>
    <x v="1"/>
    <n v="5"/>
    <s v="Poor"/>
    <n v="0"/>
    <n v="0.45884588613091198"/>
    <n v="0.30366365522944655"/>
    <n v="128178"/>
    <n v="2"/>
    <s v="Stephanieland"/>
    <s v="MD"/>
    <s v="Taiwan"/>
    <n v="4"/>
    <n v="0"/>
    <x v="0"/>
    <x v="0"/>
    <n v="0.59850239200372601"/>
    <s v="Reject"/>
  </r>
  <r>
    <n v="2767"/>
    <n v="34"/>
    <s v="Female"/>
    <x v="0"/>
    <x v="0"/>
    <n v="0"/>
    <n v="0"/>
    <n v="16408"/>
    <x v="2"/>
    <x v="0"/>
    <n v="17"/>
    <s v="Excellent"/>
    <n v="0"/>
    <n v="0.12210336408229"/>
    <n v="0.12093427773314563"/>
    <n v="135677"/>
    <n v="0"/>
    <s v="Hendricksbury"/>
    <s v="NJ"/>
    <s v="Sierra Leone"/>
    <n v="0"/>
    <n v="0"/>
    <x v="0"/>
    <x v="0"/>
    <n v="0.53918213522868386"/>
    <s v="Reject"/>
  </r>
  <r>
    <n v="2768"/>
    <n v="18"/>
    <s v="Non-binary"/>
    <x v="2"/>
    <x v="0"/>
    <n v="69862"/>
    <n v="793"/>
    <n v="46612"/>
    <x v="1"/>
    <x v="1"/>
    <n v="1"/>
    <s v="Poor"/>
    <n v="39668.476223097576"/>
    <n v="0.56781191811138498"/>
    <n v="0.16406494736138144"/>
    <n v="284107"/>
    <n v="3"/>
    <s v="South Bryanside"/>
    <s v="NH"/>
    <s v="Malta"/>
    <n v="0"/>
    <n v="0"/>
    <x v="0"/>
    <x v="0"/>
    <n v="0.74928787953875264"/>
    <s v="Approve"/>
  </r>
  <r>
    <n v="2769"/>
    <n v="35"/>
    <s v="Female"/>
    <x v="3"/>
    <x v="2"/>
    <n v="29136"/>
    <n v="641"/>
    <n v="0"/>
    <x v="2"/>
    <x v="2"/>
    <n v="17"/>
    <s v="Fair"/>
    <n v="14810.971318150903"/>
    <n v="0.50833921328085196"/>
    <n v="0"/>
    <n v="74438"/>
    <n v="3"/>
    <s v="East Jamiechester"/>
    <s v="TN"/>
    <s v="Uzbekistan"/>
    <n v="3"/>
    <n v="0"/>
    <x v="0"/>
    <x v="0"/>
    <n v="0.63238712490463334"/>
    <s v="Review"/>
  </r>
  <r>
    <n v="2770"/>
    <n v="45"/>
    <s v="Male"/>
    <x v="0"/>
    <x v="2"/>
    <n v="98066"/>
    <n v="723"/>
    <n v="34120"/>
    <x v="3"/>
    <x v="2"/>
    <n v="18"/>
    <s v="Poor"/>
    <n v="52154.02035609087"/>
    <n v="0.53182571284737701"/>
    <n v="0.28420307359127067"/>
    <n v="120055"/>
    <n v="1"/>
    <s v="South Lisaville"/>
    <s v="MS"/>
    <s v="Greenland"/>
    <n v="0"/>
    <n v="1"/>
    <x v="2"/>
    <x v="0"/>
    <n v="0.70494500476086608"/>
    <s v="Approve"/>
  </r>
  <r>
    <n v="2771"/>
    <n v="28"/>
    <s v="Non-binary"/>
    <x v="2"/>
    <x v="3"/>
    <n v="69282"/>
    <n v="733"/>
    <n v="0"/>
    <x v="1"/>
    <x v="0"/>
    <n v="1"/>
    <s v="Good"/>
    <n v="25242.809985938591"/>
    <n v="0.36434874838974901"/>
    <n v="0"/>
    <n v="211084"/>
    <n v="0"/>
    <s v="Laurenville"/>
    <s v="ID"/>
    <s v="Chad"/>
    <n v="0"/>
    <n v="2"/>
    <x v="0"/>
    <x v="0"/>
    <n v="0.81647315326085301"/>
    <s v="Approve"/>
  </r>
  <r>
    <n v="2772"/>
    <n v="25"/>
    <s v="Male"/>
    <x v="3"/>
    <x v="0"/>
    <n v="0"/>
    <n v="710"/>
    <n v="38845"/>
    <x v="1"/>
    <x v="1"/>
    <n v="14"/>
    <s v="Excellent"/>
    <n v="0"/>
    <n v="0.13463578200854601"/>
    <n v="0.16684921504198613"/>
    <n v="232815"/>
    <n v="3"/>
    <s v="Sallytown"/>
    <s v="UT"/>
    <s v="Montenegro"/>
    <n v="3"/>
    <n v="0"/>
    <x v="0"/>
    <x v="0"/>
    <n v="0.74179497794459459"/>
    <s v="Approve"/>
  </r>
  <r>
    <n v="2773"/>
    <n v="68"/>
    <s v="Female"/>
    <x v="1"/>
    <x v="2"/>
    <n v="68707"/>
    <n v="643"/>
    <n v="15951"/>
    <x v="1"/>
    <x v="2"/>
    <n v="12"/>
    <s v="Poor"/>
    <n v="21628.231268608561"/>
    <n v="0.31478934124046398"/>
    <n v="0.11002283089274999"/>
    <n v="144979"/>
    <n v="0"/>
    <s v="New Maria"/>
    <s v="ID"/>
    <s v="Ghana"/>
    <n v="3"/>
    <n v="1"/>
    <x v="0"/>
    <x v="0"/>
    <n v="0.66933640922708859"/>
    <s v="Review"/>
  </r>
  <r>
    <n v="2774"/>
    <n v="55"/>
    <s v="Non-binary"/>
    <x v="1"/>
    <x v="0"/>
    <n v="83308"/>
    <n v="613"/>
    <n v="48426"/>
    <x v="3"/>
    <x v="2"/>
    <n v="12"/>
    <s v="Fair"/>
    <n v="32275.830549276401"/>
    <n v="0.38742774462568302"/>
    <n v="0.38162560877582863"/>
    <n v="126894"/>
    <n v="3"/>
    <s v="Steelehaven"/>
    <s v="IL"/>
    <s v="Brunei Darussalam"/>
    <n v="0"/>
    <n v="1"/>
    <x v="0"/>
    <x v="2"/>
    <n v="0.67989099930157371"/>
    <s v="Review"/>
  </r>
  <r>
    <n v="2775"/>
    <n v="40"/>
    <s v="Non-binary"/>
    <x v="0"/>
    <x v="2"/>
    <n v="33079"/>
    <n v="707"/>
    <n v="13770"/>
    <x v="2"/>
    <x v="0"/>
    <n v="6"/>
    <s v="Fair"/>
    <n v="16126.849733330308"/>
    <n v="0.48752531011609501"/>
    <n v="6.1738358485997902E-2"/>
    <n v="223038"/>
    <n v="4"/>
    <s v="Kellymouth"/>
    <s v="IL"/>
    <s v="Botswana"/>
    <n v="4"/>
    <n v="0"/>
    <x v="0"/>
    <x v="0"/>
    <n v="0.65561695749019422"/>
    <s v="Review"/>
  </r>
  <r>
    <n v="2776"/>
    <n v="35"/>
    <s v="Non-binary"/>
    <x v="3"/>
    <x v="2"/>
    <n v="53948"/>
    <n v="0"/>
    <n v="33959"/>
    <x v="3"/>
    <x v="0"/>
    <n v="7"/>
    <s v="Poor"/>
    <n v="16532.32144242886"/>
    <n v="0.30644920001536402"/>
    <n v="0.60814828080229222"/>
    <n v="55840"/>
    <n v="0"/>
    <s v="Alexishaven"/>
    <s v="HI"/>
    <s v="China"/>
    <n v="3"/>
    <n v="2"/>
    <x v="0"/>
    <x v="0"/>
    <n v="0.28643558383493234"/>
    <s v="Reject"/>
  </r>
  <r>
    <n v="2777"/>
    <n v="47"/>
    <s v="Female"/>
    <x v="2"/>
    <x v="3"/>
    <n v="0"/>
    <n v="694"/>
    <n v="34281"/>
    <x v="2"/>
    <x v="2"/>
    <n v="12"/>
    <s v="Poor"/>
    <n v="0"/>
    <n v="0.57309224019164196"/>
    <n v="0.17205623284130434"/>
    <n v="199243"/>
    <n v="3"/>
    <s v="East Meganville"/>
    <s v="NC"/>
    <s v="Malta"/>
    <n v="3"/>
    <n v="0"/>
    <x v="0"/>
    <x v="0"/>
    <n v="0.60210552581869103"/>
    <s v="Review"/>
  </r>
  <r>
    <n v="2778"/>
    <n v="26"/>
    <s v="Male"/>
    <x v="0"/>
    <x v="1"/>
    <n v="0"/>
    <n v="767"/>
    <n v="31485"/>
    <x v="0"/>
    <x v="1"/>
    <n v="16"/>
    <s v="Good"/>
    <n v="0"/>
    <n v="0.44763981754558602"/>
    <n v="0.45249421537488682"/>
    <n v="69581"/>
    <n v="2"/>
    <s v="South Tamaraburgh"/>
    <s v="NM"/>
    <s v="Mayotte"/>
    <n v="4"/>
    <n v="2"/>
    <x v="1"/>
    <x v="0"/>
    <n v="0.61609810055023573"/>
    <s v="Review"/>
  </r>
  <r>
    <n v="2779"/>
    <n v="68"/>
    <s v="Female"/>
    <x v="1"/>
    <x v="1"/>
    <n v="101171"/>
    <n v="746"/>
    <n v="33368"/>
    <x v="2"/>
    <x v="0"/>
    <n v="0"/>
    <s v="Fair"/>
    <n v="35268.728580605173"/>
    <n v="0.34860511985257803"/>
    <n v="0.19626157230410898"/>
    <n v="170018"/>
    <n v="2"/>
    <s v="West Glennburgh"/>
    <s v="VA"/>
    <s v="Japan"/>
    <n v="3"/>
    <n v="0"/>
    <x v="1"/>
    <x v="0"/>
    <n v="0.68772170513896036"/>
    <s v="Review"/>
  </r>
  <r>
    <n v="2780"/>
    <n v="26"/>
    <s v="Female"/>
    <x v="0"/>
    <x v="0"/>
    <n v="0"/>
    <n v="0"/>
    <n v="8159"/>
    <x v="0"/>
    <x v="1"/>
    <n v="15"/>
    <s v="Poor"/>
    <n v="0"/>
    <n v="0.52313912725629197"/>
    <n v="2.9279828892971978E-2"/>
    <n v="278656"/>
    <n v="0"/>
    <s v="Hannahstad"/>
    <s v="NH"/>
    <s v="Bangladesh"/>
    <n v="4"/>
    <n v="0"/>
    <x v="1"/>
    <x v="0"/>
    <n v="0.33720229604451801"/>
    <s v="Reject"/>
  </r>
  <r>
    <n v="2781"/>
    <n v="33"/>
    <s v="Non-binary"/>
    <x v="3"/>
    <x v="0"/>
    <n v="0"/>
    <n v="741"/>
    <n v="7319"/>
    <x v="2"/>
    <x v="0"/>
    <n v="1"/>
    <s v="Poor"/>
    <n v="0"/>
    <n v="0.41744386510579001"/>
    <n v="3.0715448792197547E-2"/>
    <n v="238284"/>
    <n v="4"/>
    <s v="Port Haydenland"/>
    <s v="HI"/>
    <s v="Aruba"/>
    <n v="2"/>
    <n v="1"/>
    <x v="0"/>
    <x v="0"/>
    <n v="0.69795708404315682"/>
    <s v="Review"/>
  </r>
  <r>
    <n v="2782"/>
    <n v="65"/>
    <s v="Male"/>
    <x v="2"/>
    <x v="3"/>
    <n v="94130"/>
    <n v="617"/>
    <n v="32124"/>
    <x v="2"/>
    <x v="1"/>
    <n v="2"/>
    <s v="Excellent"/>
    <n v="53025.827987693017"/>
    <n v="0.56332548589921405"/>
    <e v="#DIV/0!"/>
    <n v="0"/>
    <n v="4"/>
    <s v="Jenniferport"/>
    <s v="ID"/>
    <s v="Uruguay"/>
    <n v="0"/>
    <n v="0"/>
    <x v="0"/>
    <x v="1"/>
    <e v="#DIV/0!"/>
    <e v="#DIV/0!"/>
  </r>
  <r>
    <n v="2783"/>
    <n v="22"/>
    <s v="Female"/>
    <x v="1"/>
    <x v="0"/>
    <n v="37986"/>
    <n v="704"/>
    <n v="27029"/>
    <x v="0"/>
    <x v="2"/>
    <n v="17"/>
    <s v="Poor"/>
    <n v="3964.5877707957738"/>
    <n v="0.104369709124303"/>
    <n v="0.1621279556605924"/>
    <n v="166714"/>
    <n v="0"/>
    <s v="Lindaview"/>
    <s v="OK"/>
    <s v="Kenya"/>
    <n v="2"/>
    <n v="0"/>
    <x v="0"/>
    <x v="0"/>
    <n v="0.74915238501947956"/>
    <s v="Approve"/>
  </r>
  <r>
    <n v="2784"/>
    <n v="32"/>
    <s v="Male"/>
    <x v="0"/>
    <x v="0"/>
    <n v="0"/>
    <n v="741"/>
    <n v="31291"/>
    <x v="1"/>
    <x v="1"/>
    <n v="12"/>
    <s v="Poor"/>
    <n v="0"/>
    <n v="0.18568434553528401"/>
    <n v="0.12829438294382944"/>
    <n v="243900"/>
    <n v="4"/>
    <s v="Lake Tammyberg"/>
    <s v="MS"/>
    <s v="Jersey"/>
    <n v="4"/>
    <n v="2"/>
    <x v="0"/>
    <x v="0"/>
    <n v="0.74796915308398226"/>
    <s v="Approve"/>
  </r>
  <r>
    <n v="2785"/>
    <n v="35"/>
    <s v="Female"/>
    <x v="3"/>
    <x v="1"/>
    <n v="0"/>
    <n v="783"/>
    <n v="16329"/>
    <x v="1"/>
    <x v="1"/>
    <n v="16"/>
    <s v="Poor"/>
    <n v="0"/>
    <n v="0.35029890548349402"/>
    <n v="6.6788827217807087E-2"/>
    <n v="244487"/>
    <n v="2"/>
    <s v="South Michelleton"/>
    <s v="PR"/>
    <s v="Uzbekistan"/>
    <n v="0"/>
    <n v="2"/>
    <x v="1"/>
    <x v="0"/>
    <n v="0.82955256291139046"/>
    <s v="Approve"/>
  </r>
  <r>
    <n v="2786"/>
    <n v="61"/>
    <s v="Male"/>
    <x v="3"/>
    <x v="0"/>
    <n v="66612"/>
    <n v="686"/>
    <n v="45583"/>
    <x v="3"/>
    <x v="1"/>
    <n v="7"/>
    <s v="Excellent"/>
    <n v="7411.0699223437487"/>
    <n v="0.111257279804596"/>
    <n v="1.4152694982613014"/>
    <n v="32208"/>
    <n v="2"/>
    <s v="Tonyaton"/>
    <s v="AL"/>
    <s v="Niue"/>
    <n v="4"/>
    <n v="0"/>
    <x v="0"/>
    <x v="0"/>
    <n v="0.48845780529524985"/>
    <s v="Reject"/>
  </r>
  <r>
    <n v="2787"/>
    <n v="22"/>
    <s v="Non-binary"/>
    <x v="3"/>
    <x v="2"/>
    <n v="54296"/>
    <n v="688"/>
    <n v="18432"/>
    <x v="3"/>
    <x v="1"/>
    <n v="18"/>
    <s v="Good"/>
    <n v="7282.6582369677508"/>
    <n v="0.13412881679990701"/>
    <n v="0.12665690902719082"/>
    <n v="145527"/>
    <n v="1"/>
    <s v="Martinezmouth"/>
    <s v="IA"/>
    <s v="Poland"/>
    <n v="1"/>
    <n v="0"/>
    <x v="0"/>
    <x v="3"/>
    <n v="0.74020775093236746"/>
    <s v="Approve"/>
  </r>
  <r>
    <n v="2788"/>
    <n v="18"/>
    <s v="Female"/>
    <x v="3"/>
    <x v="0"/>
    <n v="0"/>
    <n v="0"/>
    <n v="14515"/>
    <x v="0"/>
    <x v="0"/>
    <n v="1"/>
    <s v="Excellent"/>
    <n v="0"/>
    <n v="0.29611383407582897"/>
    <n v="0.34637044814585022"/>
    <n v="41906"/>
    <n v="1"/>
    <s v="East Carolynburgh"/>
    <s v="LA"/>
    <s v="Canada"/>
    <n v="0"/>
    <n v="0"/>
    <x v="0"/>
    <x v="0"/>
    <n v="0.44189176014808129"/>
    <s v="Reject"/>
  </r>
  <r>
    <n v="2789"/>
    <n v="32"/>
    <s v="Female"/>
    <x v="2"/>
    <x v="1"/>
    <n v="52799"/>
    <n v="791"/>
    <n v="16677"/>
    <x v="1"/>
    <x v="0"/>
    <n v="11"/>
    <s v="Poor"/>
    <n v="12005.53707099693"/>
    <n v="0.227381902517035"/>
    <e v="#DIV/0!"/>
    <n v="0"/>
    <n v="4"/>
    <s v="Craneland"/>
    <s v="AZ"/>
    <s v="Portugal"/>
    <n v="0"/>
    <n v="1"/>
    <x v="0"/>
    <x v="1"/>
    <e v="#DIV/0!"/>
    <e v="#DIV/0!"/>
  </r>
  <r>
    <n v="2790"/>
    <n v="23"/>
    <s v="Female"/>
    <x v="2"/>
    <x v="1"/>
    <n v="89563"/>
    <n v="722"/>
    <n v="6331"/>
    <x v="2"/>
    <x v="1"/>
    <n v="17"/>
    <s v="Good"/>
    <n v="13393.302837349671"/>
    <n v="0.14954057855754799"/>
    <n v="9.7061033007803513E-2"/>
    <n v="65227"/>
    <n v="0"/>
    <s v="Gloverstad"/>
    <s v="DE"/>
    <s v="Zambia"/>
    <n v="3"/>
    <n v="0"/>
    <x v="0"/>
    <x v="0"/>
    <n v="0.75661450872006386"/>
    <s v="Approve"/>
  </r>
  <r>
    <n v="2791"/>
    <n v="46"/>
    <s v="Female"/>
    <x v="1"/>
    <x v="0"/>
    <n v="40407"/>
    <n v="0"/>
    <n v="16957"/>
    <x v="2"/>
    <x v="0"/>
    <n v="5"/>
    <s v="Good"/>
    <n v="12848.183036729184"/>
    <n v="0.317969238912297"/>
    <n v="6.1953789495221116E-2"/>
    <n v="273704"/>
    <n v="2"/>
    <s v="North Perryland"/>
    <s v="HI"/>
    <s v="Haiti"/>
    <n v="1"/>
    <n v="0"/>
    <x v="1"/>
    <x v="2"/>
    <n v="0.39221847042726665"/>
    <s v="Reject"/>
  </r>
  <r>
    <n v="2792"/>
    <n v="59"/>
    <s v="Female"/>
    <x v="1"/>
    <x v="1"/>
    <n v="118994"/>
    <n v="636"/>
    <n v="17254"/>
    <x v="1"/>
    <x v="2"/>
    <n v="13"/>
    <s v="Good"/>
    <n v="55118.533450788396"/>
    <n v="0.46320430820703901"/>
    <n v="0.14301344429156373"/>
    <n v="120646"/>
    <n v="2"/>
    <s v="West Crystal"/>
    <s v="ID"/>
    <s v="Trinidad and Tobago"/>
    <n v="4"/>
    <n v="0"/>
    <x v="1"/>
    <x v="0"/>
    <n v="0.61510268534624224"/>
    <s v="Review"/>
  </r>
  <r>
    <n v="2793"/>
    <n v="65"/>
    <s v="Female"/>
    <x v="0"/>
    <x v="3"/>
    <n v="94289"/>
    <n v="746"/>
    <n v="41806"/>
    <x v="0"/>
    <x v="0"/>
    <n v="9"/>
    <s v="Good"/>
    <n v="46053.890106307379"/>
    <n v="0.48843332845090498"/>
    <n v="0.3798577100956777"/>
    <n v="110057"/>
    <n v="2"/>
    <s v="West Tylermouth"/>
    <s v="MD"/>
    <s v="Georgia"/>
    <n v="4"/>
    <n v="0"/>
    <x v="0"/>
    <x v="0"/>
    <n v="0.60905401500114853"/>
    <s v="Review"/>
  </r>
  <r>
    <n v="2794"/>
    <n v="43"/>
    <s v="Male"/>
    <x v="2"/>
    <x v="1"/>
    <n v="33706"/>
    <n v="700"/>
    <n v="21272"/>
    <x v="1"/>
    <x v="0"/>
    <n v="15"/>
    <s v="Good"/>
    <n v="16333.390847100813"/>
    <n v="0.484584075449499"/>
    <n v="0.83106735427410527"/>
    <n v="25596"/>
    <n v="4"/>
    <s v="Lake Janefort"/>
    <s v="OR"/>
    <s v="Belarus"/>
    <n v="2"/>
    <n v="1"/>
    <x v="1"/>
    <x v="0"/>
    <n v="0.49952241762144034"/>
    <s v="Reject"/>
  </r>
  <r>
    <n v="2795"/>
    <n v="67"/>
    <s v="Non-binary"/>
    <x v="1"/>
    <x v="2"/>
    <n v="57190"/>
    <n v="0"/>
    <n v="0"/>
    <x v="2"/>
    <x v="2"/>
    <n v="16"/>
    <s v="Fair"/>
    <n v="24860.527643682108"/>
    <n v="0.434700605764681"/>
    <n v="0"/>
    <n v="191626"/>
    <n v="0"/>
    <s v="Kerrishire"/>
    <s v="MP"/>
    <s v="Sierra Leone"/>
    <n v="2"/>
    <n v="1"/>
    <x v="0"/>
    <x v="0"/>
    <n v="0.36958981827059573"/>
    <s v="Reject"/>
  </r>
  <r>
    <n v="2796"/>
    <n v="62"/>
    <s v="Non-binary"/>
    <x v="1"/>
    <x v="0"/>
    <n v="43237"/>
    <n v="698"/>
    <n v="9165"/>
    <x v="0"/>
    <x v="1"/>
    <n v="17"/>
    <s v="Excellent"/>
    <n v="6966.8638011267622"/>
    <n v="0.16113198883194399"/>
    <n v="5.6309558186543457E-2"/>
    <n v="162761"/>
    <n v="1"/>
    <s v="Martinezhaven"/>
    <s v="NE"/>
    <s v="Guernsey"/>
    <n v="3"/>
    <n v="1"/>
    <x v="1"/>
    <x v="0"/>
    <n v="0.75062071393533036"/>
    <s v="Approve"/>
  </r>
  <r>
    <n v="2797"/>
    <n v="61"/>
    <s v="Male"/>
    <x v="2"/>
    <x v="1"/>
    <n v="77924"/>
    <n v="0"/>
    <n v="0"/>
    <x v="1"/>
    <x v="1"/>
    <n v="8"/>
    <s v="Good"/>
    <n v="22115.621345099895"/>
    <n v="0.28381013994533"/>
    <n v="0"/>
    <n v="25738"/>
    <n v="4"/>
    <s v="South Ruthberg"/>
    <s v="VI"/>
    <s v="Guam"/>
    <n v="2"/>
    <n v="1"/>
    <x v="0"/>
    <x v="0"/>
    <n v="0.41485695801640099"/>
    <s v="Reject"/>
  </r>
  <r>
    <n v="2798"/>
    <n v="28"/>
    <s v="Non-binary"/>
    <x v="2"/>
    <x v="2"/>
    <n v="0"/>
    <n v="666"/>
    <n v="9819"/>
    <x v="3"/>
    <x v="1"/>
    <n v="5"/>
    <s v="Good"/>
    <n v="0"/>
    <n v="0.31109059732022898"/>
    <n v="4.4154349106705217E-2"/>
    <n v="222379"/>
    <n v="2"/>
    <s v="Kevinside"/>
    <s v="MS"/>
    <s v="French Guiana"/>
    <n v="0"/>
    <n v="1"/>
    <x v="0"/>
    <x v="0"/>
    <n v="0.79384195098259025"/>
    <s v="Approve"/>
  </r>
  <r>
    <n v="2799"/>
    <n v="52"/>
    <s v="Non-binary"/>
    <x v="1"/>
    <x v="3"/>
    <n v="113885"/>
    <n v="758"/>
    <n v="45431"/>
    <x v="2"/>
    <x v="1"/>
    <n v="2"/>
    <s v="Excellent"/>
    <n v="47634.86282294213"/>
    <n v="0.41827161454925699"/>
    <n v="0.6909342539503901"/>
    <n v="65753"/>
    <n v="2"/>
    <s v="Jamesmouth"/>
    <s v="NY"/>
    <s v="Colombia"/>
    <n v="3"/>
    <n v="2"/>
    <x v="0"/>
    <x v="0"/>
    <n v="0.5732205537340338"/>
    <s v="Reject"/>
  </r>
  <r>
    <n v="2800"/>
    <n v="69"/>
    <s v="Non-binary"/>
    <x v="1"/>
    <x v="2"/>
    <n v="0"/>
    <n v="720"/>
    <n v="29432"/>
    <x v="1"/>
    <x v="2"/>
    <n v="10"/>
    <s v="Poor"/>
    <n v="0"/>
    <n v="0.19135884103987599"/>
    <n v="0.11583570787613545"/>
    <n v="254084"/>
    <n v="2"/>
    <s v="Port Patrick"/>
    <s v="SC"/>
    <s v="Timor-Leste"/>
    <n v="1"/>
    <n v="2"/>
    <x v="1"/>
    <x v="0"/>
    <n v="0.73942520611281015"/>
    <s v="Approve"/>
  </r>
  <r>
    <n v="2801"/>
    <n v="37"/>
    <s v="Female"/>
    <x v="3"/>
    <x v="3"/>
    <n v="0"/>
    <n v="728"/>
    <n v="9985"/>
    <x v="0"/>
    <x v="0"/>
    <n v="10"/>
    <s v="Fair"/>
    <n v="0"/>
    <n v="0.36867916769724801"/>
    <n v="7.8782714354470929E-2"/>
    <n v="126741"/>
    <n v="4"/>
    <s v="Daniellebury"/>
    <s v="VT"/>
    <s v="Hong Kong"/>
    <n v="2"/>
    <n v="1"/>
    <x v="2"/>
    <x v="0"/>
    <n v="0.69719526237548701"/>
    <s v="Review"/>
  </r>
  <r>
    <n v="2802"/>
    <n v="24"/>
    <s v="Female"/>
    <x v="1"/>
    <x v="2"/>
    <n v="41162"/>
    <n v="646"/>
    <n v="47191"/>
    <x v="2"/>
    <x v="0"/>
    <n v="0"/>
    <s v="Excellent"/>
    <n v="17221.934299557965"/>
    <n v="0.41839401145614802"/>
    <n v="0.4063670573241826"/>
    <n v="116129"/>
    <n v="1"/>
    <s v="Williamchester"/>
    <s v="UT"/>
    <s v="Ethiopia"/>
    <n v="0"/>
    <n v="2"/>
    <x v="2"/>
    <x v="2"/>
    <n v="0.68031949620943011"/>
    <s v="Review"/>
  </r>
  <r>
    <n v="2803"/>
    <n v="65"/>
    <s v="Male"/>
    <x v="3"/>
    <x v="1"/>
    <n v="63401"/>
    <n v="635"/>
    <n v="40030"/>
    <x v="3"/>
    <x v="1"/>
    <n v="4"/>
    <s v="Poor"/>
    <n v="30942.215139903168"/>
    <n v="0.48803985962213797"/>
    <n v="0.19939926177940057"/>
    <n v="200753"/>
    <n v="2"/>
    <s v="Jamesview"/>
    <s v="SC"/>
    <s v="Grenada"/>
    <n v="2"/>
    <n v="2"/>
    <x v="0"/>
    <x v="2"/>
    <n v="0.59593041197970076"/>
    <s v="Reject"/>
  </r>
  <r>
    <n v="2804"/>
    <n v="55"/>
    <s v="Female"/>
    <x v="2"/>
    <x v="3"/>
    <n v="30384"/>
    <n v="0"/>
    <n v="14766"/>
    <x v="3"/>
    <x v="1"/>
    <n v="8"/>
    <s v="Poor"/>
    <n v="5405.5856498353469"/>
    <n v="0.177908953720226"/>
    <e v="#DIV/0!"/>
    <n v="0"/>
    <n v="1"/>
    <s v="South Mollyhaven"/>
    <s v="OK"/>
    <s v="Czech Republic"/>
    <n v="0"/>
    <n v="2"/>
    <x v="0"/>
    <x v="1"/>
    <e v="#DIV/0!"/>
    <e v="#DIV/0!"/>
  </r>
  <r>
    <n v="2805"/>
    <n v="57"/>
    <s v="Non-binary"/>
    <x v="3"/>
    <x v="1"/>
    <n v="108148"/>
    <n v="633"/>
    <n v="23508"/>
    <x v="2"/>
    <x v="0"/>
    <n v="8"/>
    <s v="Fair"/>
    <n v="21915.869436066743"/>
    <n v="0.20264701553488501"/>
    <n v="9.0496831763972191E-2"/>
    <n v="259766"/>
    <n v="2"/>
    <s v="Samuelton"/>
    <s v="ME"/>
    <s v="Pakistan"/>
    <n v="0"/>
    <n v="1"/>
    <x v="1"/>
    <x v="2"/>
    <n v="0.80243986232007336"/>
    <s v="Approve"/>
  </r>
  <r>
    <n v="2806"/>
    <n v="47"/>
    <s v="Female"/>
    <x v="0"/>
    <x v="3"/>
    <n v="74911"/>
    <n v="664"/>
    <n v="0"/>
    <x v="1"/>
    <x v="2"/>
    <n v="17"/>
    <s v="Good"/>
    <n v="8619.8113754590177"/>
    <n v="0.115067364945856"/>
    <n v="0"/>
    <n v="168268"/>
    <n v="2"/>
    <s v="Jamieberg"/>
    <s v="CT"/>
    <s v="Slovakia (Slovak Republic)"/>
    <n v="3"/>
    <n v="0"/>
    <x v="1"/>
    <x v="0"/>
    <n v="0.76059090162735421"/>
    <s v="Approve"/>
  </r>
  <r>
    <n v="2807"/>
    <n v="26"/>
    <s v="Male"/>
    <x v="0"/>
    <x v="1"/>
    <n v="0"/>
    <n v="651"/>
    <n v="0"/>
    <x v="3"/>
    <x v="1"/>
    <n v="14"/>
    <s v="Poor"/>
    <n v="0"/>
    <n v="0.31642719902764499"/>
    <n v="0"/>
    <n v="156321"/>
    <n v="3"/>
    <s v="West Aaron"/>
    <s v="KS"/>
    <s v="Samoa"/>
    <n v="0"/>
    <n v="0"/>
    <x v="0"/>
    <x v="0"/>
    <n v="0.79440517362503982"/>
    <s v="Approve"/>
  </r>
  <r>
    <n v="2808"/>
    <n v="28"/>
    <s v="Male"/>
    <x v="0"/>
    <x v="2"/>
    <n v="0"/>
    <n v="772"/>
    <n v="43187"/>
    <x v="0"/>
    <x v="1"/>
    <n v="16"/>
    <s v="Excellent"/>
    <n v="0"/>
    <n v="0.45410688241423902"/>
    <n v="0.25198233258843916"/>
    <n v="171389"/>
    <n v="3"/>
    <s v="Riosmouth"/>
    <s v="AZ"/>
    <s v="Benin"/>
    <n v="3"/>
    <n v="1"/>
    <x v="0"/>
    <x v="0"/>
    <n v="0.65648257986915159"/>
    <s v="Review"/>
  </r>
  <r>
    <n v="2809"/>
    <n v="38"/>
    <s v="Male"/>
    <x v="2"/>
    <x v="3"/>
    <n v="0"/>
    <n v="0"/>
    <n v="30929"/>
    <x v="1"/>
    <x v="2"/>
    <n v="1"/>
    <s v="Excellent"/>
    <n v="0"/>
    <n v="0.208519041539803"/>
    <n v="0.10756678363874755"/>
    <n v="287533"/>
    <n v="1"/>
    <s v="Thomasberg"/>
    <s v="NV"/>
    <s v="Falkland Islands (Malvinas)"/>
    <n v="4"/>
    <n v="2"/>
    <x v="0"/>
    <x v="0"/>
    <n v="0.41593093081030957"/>
    <s v="Reject"/>
  </r>
  <r>
    <n v="2810"/>
    <n v="64"/>
    <s v="Female"/>
    <x v="1"/>
    <x v="0"/>
    <n v="103967"/>
    <n v="668"/>
    <n v="8513"/>
    <x v="0"/>
    <x v="1"/>
    <n v="1"/>
    <s v="Excellent"/>
    <n v="40140.447225207143"/>
    <n v="0.38608834750648902"/>
    <n v="6.0836692107595118E-2"/>
    <n v="139932"/>
    <n v="2"/>
    <s v="Lake Jamie"/>
    <s v="DC"/>
    <s v="United Arab Emirates"/>
    <n v="1"/>
    <n v="2"/>
    <x v="1"/>
    <x v="2"/>
    <n v="0.66889504621542317"/>
    <s v="Review"/>
  </r>
  <r>
    <n v="2811"/>
    <n v="33"/>
    <s v="Non-binary"/>
    <x v="0"/>
    <x v="0"/>
    <n v="116969"/>
    <n v="694"/>
    <n v="5465"/>
    <x v="3"/>
    <x v="1"/>
    <n v="2"/>
    <s v="Poor"/>
    <n v="16150.866742349113"/>
    <n v="0.13807818090561699"/>
    <n v="3.514446852431817E-2"/>
    <n v="155501"/>
    <n v="1"/>
    <s v="Garciafort"/>
    <s v="KY"/>
    <s v="Guernsey"/>
    <n v="0"/>
    <n v="0"/>
    <x v="1"/>
    <x v="3"/>
    <n v="0.85999209646789576"/>
    <s v="Approve"/>
  </r>
  <r>
    <n v="2812"/>
    <n v="44"/>
    <s v="Non-binary"/>
    <x v="1"/>
    <x v="2"/>
    <n v="0"/>
    <n v="625"/>
    <n v="16304"/>
    <x v="1"/>
    <x v="2"/>
    <n v="19"/>
    <s v="Poor"/>
    <n v="0"/>
    <n v="0.21959419363403501"/>
    <n v="0.12054178742532679"/>
    <n v="135256"/>
    <n v="3"/>
    <s v="Natashaview"/>
    <s v="NE"/>
    <s v="Thailand"/>
    <n v="3"/>
    <n v="0"/>
    <x v="2"/>
    <x v="0"/>
    <n v="0.68779116220250192"/>
    <s v="Review"/>
  </r>
  <r>
    <n v="2813"/>
    <n v="19"/>
    <s v="Male"/>
    <x v="3"/>
    <x v="0"/>
    <n v="24163"/>
    <n v="753"/>
    <n v="14362"/>
    <x v="1"/>
    <x v="1"/>
    <n v="19"/>
    <s v="Excellent"/>
    <n v="7233.581668309107"/>
    <n v="0.29936604181223803"/>
    <n v="0.12318380650141522"/>
    <n v="116590"/>
    <n v="0"/>
    <s v="West Michelleville"/>
    <s v="CO"/>
    <s v="Latvia"/>
    <n v="4"/>
    <n v="1"/>
    <x v="2"/>
    <x v="0"/>
    <n v="0.72022009282271215"/>
    <s v="Approve"/>
  </r>
  <r>
    <n v="2814"/>
    <n v="51"/>
    <s v="Male"/>
    <x v="2"/>
    <x v="3"/>
    <n v="59913"/>
    <n v="793"/>
    <n v="46664"/>
    <x v="0"/>
    <x v="1"/>
    <n v="11"/>
    <s v="Excellent"/>
    <n v="22714.605541184999"/>
    <n v="0.37912649243377899"/>
    <e v="#DIV/0!"/>
    <n v="0"/>
    <n v="4"/>
    <s v="South Laura"/>
    <s v="CO"/>
    <s v="San Marino"/>
    <n v="4"/>
    <n v="1"/>
    <x v="0"/>
    <x v="1"/>
    <e v="#DIV/0!"/>
    <e v="#DIV/0!"/>
  </r>
  <r>
    <n v="2815"/>
    <n v="44"/>
    <s v="Female"/>
    <x v="3"/>
    <x v="3"/>
    <n v="78906"/>
    <n v="657"/>
    <n v="29796"/>
    <x v="1"/>
    <x v="0"/>
    <n v="4"/>
    <s v="Fair"/>
    <n v="13269.58916695247"/>
    <n v="0.16816958364322701"/>
    <n v="0.19896099039784185"/>
    <n v="149758"/>
    <n v="0"/>
    <s v="New Joseph"/>
    <s v="IL"/>
    <s v="Pitcairn Islands"/>
    <n v="0"/>
    <n v="0"/>
    <x v="0"/>
    <x v="2"/>
    <n v="0.80175692682746347"/>
    <s v="Approve"/>
  </r>
  <r>
    <n v="2816"/>
    <n v="20"/>
    <s v="Male"/>
    <x v="1"/>
    <x v="0"/>
    <n v="81742"/>
    <n v="645"/>
    <n v="7162"/>
    <x v="3"/>
    <x v="2"/>
    <n v="6"/>
    <s v="Good"/>
    <n v="44696.888773625702"/>
    <n v="0.54680444292561603"/>
    <e v="#DIV/0!"/>
    <n v="0"/>
    <n v="1"/>
    <s v="Port Caseyburgh"/>
    <s v="OK"/>
    <s v="Christmas Island"/>
    <n v="2"/>
    <n v="0"/>
    <x v="0"/>
    <x v="1"/>
    <e v="#DIV/0!"/>
    <e v="#DIV/0!"/>
  </r>
  <r>
    <n v="2817"/>
    <n v="61"/>
    <s v="Non-binary"/>
    <x v="1"/>
    <x v="3"/>
    <n v="111434"/>
    <n v="0"/>
    <n v="16736"/>
    <x v="3"/>
    <x v="0"/>
    <n v="0"/>
    <s v="Good"/>
    <n v="30026.951906109993"/>
    <n v="0.26945951779627397"/>
    <n v="0.14770881875308903"/>
    <n v="113304"/>
    <n v="0"/>
    <s v="Maryberg"/>
    <s v="TX"/>
    <s v="Bosnia and Herzegovina"/>
    <n v="3"/>
    <n v="0"/>
    <x v="0"/>
    <x v="0"/>
    <n v="0.3896203809105"/>
    <s v="Reject"/>
  </r>
  <r>
    <n v="2818"/>
    <n v="23"/>
    <s v="Non-binary"/>
    <x v="1"/>
    <x v="0"/>
    <n v="44660"/>
    <n v="688"/>
    <n v="19474"/>
    <x v="2"/>
    <x v="0"/>
    <n v="14"/>
    <s v="Excellent"/>
    <n v="5793.894729726715"/>
    <n v="0.12973342431094301"/>
    <n v="6.6940285168227254E-2"/>
    <n v="290916"/>
    <n v="2"/>
    <s v="Donaldsonfurt"/>
    <s v="MA"/>
    <s v="Tuvalu"/>
    <n v="4"/>
    <n v="0"/>
    <x v="1"/>
    <x v="0"/>
    <n v="0.75346969345084946"/>
    <s v="Approve"/>
  </r>
  <r>
    <n v="2819"/>
    <n v="37"/>
    <s v="Male"/>
    <x v="1"/>
    <x v="1"/>
    <n v="44806"/>
    <n v="756"/>
    <n v="5565"/>
    <x v="1"/>
    <x v="2"/>
    <n v="1"/>
    <s v="Good"/>
    <n v="8225.6436691189938"/>
    <n v="0.183583530534281"/>
    <n v="0.13705883801689531"/>
    <n v="40603"/>
    <n v="4"/>
    <s v="East Anneshire"/>
    <s v="MD"/>
    <s v="Trinidad and Tobago"/>
    <n v="0"/>
    <n v="0"/>
    <x v="2"/>
    <x v="3"/>
    <n v="0.85351317323633658"/>
    <s v="Approve"/>
  </r>
  <r>
    <n v="2820"/>
    <n v="36"/>
    <s v="Non-binary"/>
    <x v="2"/>
    <x v="0"/>
    <n v="105523"/>
    <n v="664"/>
    <n v="23710"/>
    <x v="3"/>
    <x v="1"/>
    <n v="13"/>
    <s v="Good"/>
    <n v="43852.58404199715"/>
    <n v="0.41557370470889898"/>
    <n v="0.25950856454878785"/>
    <n v="91365"/>
    <n v="0"/>
    <s v="Port Carrie"/>
    <s v="OK"/>
    <s v="Brazil"/>
    <n v="0"/>
    <n v="1"/>
    <x v="0"/>
    <x v="2"/>
    <n v="0.71853728678868378"/>
    <s v="Approve"/>
  </r>
  <r>
    <n v="2821"/>
    <n v="44"/>
    <s v="Female"/>
    <x v="0"/>
    <x v="0"/>
    <n v="0"/>
    <n v="778"/>
    <n v="47342"/>
    <x v="1"/>
    <x v="2"/>
    <n v="16"/>
    <s v="Excellent"/>
    <n v="0"/>
    <n v="0.35270451427178801"/>
    <n v="0.20947602233608553"/>
    <n v="226002"/>
    <n v="3"/>
    <s v="North Scottside"/>
    <s v="NE"/>
    <s v="Czech Republic"/>
    <n v="3"/>
    <n v="2"/>
    <x v="0"/>
    <x v="0"/>
    <n v="0.69807121902902425"/>
    <s v="Review"/>
  </r>
  <r>
    <n v="2822"/>
    <n v="34"/>
    <s v="Female"/>
    <x v="0"/>
    <x v="0"/>
    <n v="105807"/>
    <n v="730"/>
    <n v="26131"/>
    <x v="3"/>
    <x v="0"/>
    <n v="13"/>
    <s v="Good"/>
    <n v="20356.862733830218"/>
    <n v="0.19239618110172499"/>
    <n v="0.12874379831402824"/>
    <n v="202969"/>
    <n v="2"/>
    <s v="Port Sarah"/>
    <s v="CT"/>
    <s v="Israel"/>
    <n v="0"/>
    <n v="2"/>
    <x v="1"/>
    <x v="3"/>
    <n v="0.84097683045112126"/>
    <s v="Approve"/>
  </r>
  <r>
    <n v="2823"/>
    <n v="57"/>
    <s v="Female"/>
    <x v="2"/>
    <x v="2"/>
    <n v="92043"/>
    <n v="609"/>
    <n v="9274"/>
    <x v="2"/>
    <x v="0"/>
    <n v="10"/>
    <s v="Good"/>
    <n v="12322.194316467219"/>
    <n v="0.13387432304974001"/>
    <n v="8.8812702304112159E-2"/>
    <n v="104422"/>
    <n v="3"/>
    <s v="Jonesfurt"/>
    <s v="DE"/>
    <s v="Uruguay"/>
    <n v="0"/>
    <n v="0"/>
    <x v="0"/>
    <x v="2"/>
    <n v="0.8127418292909222"/>
    <s v="Approve"/>
  </r>
  <r>
    <n v="2824"/>
    <n v="54"/>
    <s v="Male"/>
    <x v="2"/>
    <x v="3"/>
    <n v="87381"/>
    <n v="617"/>
    <n v="12611"/>
    <x v="3"/>
    <x v="1"/>
    <n v="17"/>
    <s v="Poor"/>
    <n v="41104.679588957522"/>
    <n v="0.47040752095944799"/>
    <n v="5.2160497656893033E-2"/>
    <n v="241773"/>
    <n v="2"/>
    <s v="Fosterstad"/>
    <s v="MD"/>
    <s v="Sweden"/>
    <n v="0"/>
    <n v="2"/>
    <x v="0"/>
    <x v="2"/>
    <n v="0.72266786640300917"/>
    <s v="Approve"/>
  </r>
  <r>
    <n v="2825"/>
    <n v="23"/>
    <s v="Male"/>
    <x v="2"/>
    <x v="2"/>
    <n v="107938"/>
    <n v="630"/>
    <n v="0"/>
    <x v="0"/>
    <x v="0"/>
    <n v="16"/>
    <s v="Excellent"/>
    <n v="30038.302675985866"/>
    <n v="0.27829219251779602"/>
    <n v="0"/>
    <n v="239088"/>
    <n v="3"/>
    <s v="Johnsonfurt"/>
    <s v="PR"/>
    <s v="Germany"/>
    <n v="1"/>
    <n v="0"/>
    <x v="0"/>
    <x v="0"/>
    <n v="0.69651234224466108"/>
    <s v="Review"/>
  </r>
  <r>
    <n v="2826"/>
    <n v="63"/>
    <s v="Female"/>
    <x v="3"/>
    <x v="1"/>
    <n v="44791"/>
    <n v="720"/>
    <n v="0"/>
    <x v="1"/>
    <x v="2"/>
    <n v="9"/>
    <s v="Good"/>
    <n v="4953.5015754479264"/>
    <n v="0.11059144862691"/>
    <n v="0"/>
    <n v="201162"/>
    <n v="4"/>
    <s v="Lake Kelly"/>
    <s v="VA"/>
    <s v="Luxembourg"/>
    <n v="4"/>
    <n v="0"/>
    <x v="1"/>
    <x v="0"/>
    <n v="0.78682256541192697"/>
    <s v="Approve"/>
  </r>
  <r>
    <n v="2827"/>
    <n v="19"/>
    <s v="Male"/>
    <x v="1"/>
    <x v="2"/>
    <n v="29496"/>
    <n v="0"/>
    <n v="44766"/>
    <x v="0"/>
    <x v="1"/>
    <n v="3"/>
    <s v="Excellent"/>
    <n v="8650.1233766867717"/>
    <n v="0.29326428589255399"/>
    <n v="0.23562416771497297"/>
    <n v="189989"/>
    <n v="1"/>
    <s v="Jakemouth"/>
    <s v="WY"/>
    <s v="Cote d'Ivoire"/>
    <n v="3"/>
    <n v="2"/>
    <x v="0"/>
    <x v="0"/>
    <n v="0.36489588068923917"/>
    <s v="Reject"/>
  </r>
  <r>
    <n v="2828"/>
    <n v="43"/>
    <s v="Non-binary"/>
    <x v="0"/>
    <x v="3"/>
    <n v="61132"/>
    <n v="700"/>
    <n v="5654"/>
    <x v="2"/>
    <x v="1"/>
    <n v="18"/>
    <s v="Poor"/>
    <n v="20567.431330781776"/>
    <n v="0.33644296490842401"/>
    <n v="2.2974587359507189E-2"/>
    <n v="246098"/>
    <n v="0"/>
    <s v="Jasonland"/>
    <s v="NJ"/>
    <s v="Guyana"/>
    <n v="1"/>
    <n v="0"/>
    <x v="2"/>
    <x v="3"/>
    <n v="0.70558330416668258"/>
    <s v="Approve"/>
  </r>
  <r>
    <n v="2829"/>
    <n v="31"/>
    <s v="Female"/>
    <x v="1"/>
    <x v="2"/>
    <n v="42161"/>
    <n v="714"/>
    <n v="0"/>
    <x v="2"/>
    <x v="1"/>
    <n v="7"/>
    <s v="Fair"/>
    <n v="12517.055556216106"/>
    <n v="0.29688706520756403"/>
    <n v="0"/>
    <n v="72775"/>
    <n v="1"/>
    <s v="Tammybury"/>
    <s v="DC"/>
    <s v="Saudi Arabia"/>
    <n v="0"/>
    <n v="1"/>
    <x v="0"/>
    <x v="0"/>
    <n v="0.82826721377106416"/>
    <s v="Approve"/>
  </r>
  <r>
    <n v="2830"/>
    <n v="50"/>
    <s v="Male"/>
    <x v="2"/>
    <x v="0"/>
    <n v="118833"/>
    <n v="750"/>
    <n v="12087"/>
    <x v="2"/>
    <x v="0"/>
    <n v="0"/>
    <s v="Poor"/>
    <n v="48064.540763840523"/>
    <n v="0.404471323317938"/>
    <n v="0.1043818439324329"/>
    <n v="115796"/>
    <n v="0"/>
    <s v="Williamsburgh"/>
    <s v="WY"/>
    <s v="Niger"/>
    <n v="3"/>
    <n v="0"/>
    <x v="0"/>
    <x v="0"/>
    <n v="0.6911155675514653"/>
    <s v="Review"/>
  </r>
  <r>
    <n v="2831"/>
    <n v="43"/>
    <s v="Male"/>
    <x v="3"/>
    <x v="3"/>
    <n v="91826"/>
    <n v="0"/>
    <n v="0"/>
    <x v="0"/>
    <x v="1"/>
    <n v="6"/>
    <s v="Poor"/>
    <n v="25256.880260005637"/>
    <n v="0.27505151329694899"/>
    <n v="0"/>
    <n v="185558"/>
    <n v="3"/>
    <s v="Reneebury"/>
    <s v="VI"/>
    <s v="Gabon"/>
    <n v="0"/>
    <n v="2"/>
    <x v="2"/>
    <x v="0"/>
    <n v="0.51748454601091531"/>
    <s v="Reject"/>
  </r>
  <r>
    <n v="2832"/>
    <n v="27"/>
    <s v="Male"/>
    <x v="3"/>
    <x v="3"/>
    <n v="0"/>
    <n v="786"/>
    <n v="12531"/>
    <x v="3"/>
    <x v="1"/>
    <n v="18"/>
    <s v="Excellent"/>
    <n v="0"/>
    <n v="0.145127283094344"/>
    <n v="0.1201668584579977"/>
    <n v="104280"/>
    <n v="2"/>
    <s v="East Christopher"/>
    <s v="CA"/>
    <s v="Gibraltar"/>
    <n v="0"/>
    <n v="0"/>
    <x v="1"/>
    <x v="0"/>
    <n v="0.88176177671343059"/>
    <s v="Approve"/>
  </r>
  <r>
    <n v="2833"/>
    <n v="22"/>
    <s v="Non-binary"/>
    <x v="3"/>
    <x v="2"/>
    <n v="102299"/>
    <n v="0"/>
    <n v="29983"/>
    <x v="2"/>
    <x v="2"/>
    <n v="1"/>
    <s v="Good"/>
    <n v="18985.771634258941"/>
    <n v="0.18559097971885299"/>
    <n v="0.34225996826592697"/>
    <n v="87603"/>
    <n v="1"/>
    <s v="North Chad"/>
    <s v="TN"/>
    <s v="Germany"/>
    <n v="1"/>
    <n v="0"/>
    <x v="2"/>
    <x v="2"/>
    <n v="0.37587071243115866"/>
    <s v="Reject"/>
  </r>
  <r>
    <n v="2834"/>
    <n v="19"/>
    <s v="Male"/>
    <x v="2"/>
    <x v="0"/>
    <n v="56726"/>
    <n v="665"/>
    <n v="7275"/>
    <x v="0"/>
    <x v="1"/>
    <n v="18"/>
    <s v="Good"/>
    <n v="7591.389036511885"/>
    <n v="0.13382556564030401"/>
    <n v="0.20207210710516083"/>
    <n v="36002"/>
    <n v="4"/>
    <s v="Jeffview"/>
    <s v="NE"/>
    <s v="Panama"/>
    <n v="0"/>
    <n v="2"/>
    <x v="1"/>
    <x v="2"/>
    <n v="0.81499346444243215"/>
    <s v="Approve"/>
  </r>
  <r>
    <n v="2835"/>
    <n v="21"/>
    <s v="Male"/>
    <x v="3"/>
    <x v="3"/>
    <n v="105381"/>
    <n v="631"/>
    <n v="49073"/>
    <x v="2"/>
    <x v="1"/>
    <n v="3"/>
    <s v="Good"/>
    <n v="50903.259884294537"/>
    <n v="0.48304020539086301"/>
    <n v="0.16655240293239207"/>
    <n v="294640"/>
    <n v="0"/>
    <s v="Perryport"/>
    <s v="ME"/>
    <s v="Cambodia"/>
    <n v="2"/>
    <n v="2"/>
    <x v="1"/>
    <x v="2"/>
    <n v="0.60222190224070715"/>
    <s v="Review"/>
  </r>
  <r>
    <n v="2836"/>
    <n v="23"/>
    <s v="Female"/>
    <x v="3"/>
    <x v="2"/>
    <n v="33133"/>
    <n v="613"/>
    <n v="29616"/>
    <x v="3"/>
    <x v="0"/>
    <n v="18"/>
    <s v="Excellent"/>
    <n v="10153.650064531785"/>
    <n v="0.30645127409325401"/>
    <e v="#DIV/0!"/>
    <n v="0"/>
    <n v="1"/>
    <s v="West Staceyberg"/>
    <s v="WA"/>
    <s v="Papua New Guinea"/>
    <n v="0"/>
    <n v="1"/>
    <x v="2"/>
    <x v="1"/>
    <e v="#DIV/0!"/>
    <e v="#DIV/0!"/>
  </r>
  <r>
    <n v="2837"/>
    <n v="41"/>
    <s v="Female"/>
    <x v="3"/>
    <x v="0"/>
    <n v="0"/>
    <n v="657"/>
    <n v="29662"/>
    <x v="3"/>
    <x v="0"/>
    <n v="16"/>
    <s v="Good"/>
    <n v="0"/>
    <n v="0.52101328008761405"/>
    <n v="0.23062628775803756"/>
    <n v="128615"/>
    <n v="4"/>
    <s v="North Jonathan"/>
    <s v="WY"/>
    <s v="Svalbard &amp; Jan Mayen Islands"/>
    <n v="0"/>
    <n v="1"/>
    <x v="0"/>
    <x v="0"/>
    <n v="0.68957075842210824"/>
    <s v="Review"/>
  </r>
  <r>
    <n v="2838"/>
    <n v="52"/>
    <s v="Male"/>
    <x v="0"/>
    <x v="3"/>
    <n v="33065"/>
    <n v="634"/>
    <n v="48272"/>
    <x v="2"/>
    <x v="2"/>
    <n v="13"/>
    <s v="Fair"/>
    <n v="12077.922571661875"/>
    <n v="0.36527816638929"/>
    <n v="0.37254674970865842"/>
    <n v="129573"/>
    <n v="2"/>
    <s v="Jeanhaven"/>
    <s v="MT"/>
    <s v="United States Minor Outlying Islands"/>
    <n v="1"/>
    <n v="1"/>
    <x v="1"/>
    <x v="2"/>
    <n v="0.59768497791925912"/>
    <s v="Reject"/>
  </r>
  <r>
    <n v="2839"/>
    <n v="41"/>
    <s v="Non-binary"/>
    <x v="3"/>
    <x v="2"/>
    <n v="59979"/>
    <n v="689"/>
    <n v="0"/>
    <x v="1"/>
    <x v="1"/>
    <n v="0"/>
    <s v="Good"/>
    <n v="22937.602709436112"/>
    <n v="0.38242722802040902"/>
    <n v="0"/>
    <n v="97011"/>
    <n v="3"/>
    <s v="South Miranda"/>
    <s v="OH"/>
    <s v="Tokelau"/>
    <n v="0"/>
    <n v="0"/>
    <x v="0"/>
    <x v="0"/>
    <n v="0.7914940538160995"/>
    <s v="Approve"/>
  </r>
  <r>
    <n v="2840"/>
    <n v="55"/>
    <s v="Female"/>
    <x v="3"/>
    <x v="3"/>
    <n v="26800"/>
    <n v="731"/>
    <n v="46575"/>
    <x v="2"/>
    <x v="2"/>
    <n v="17"/>
    <s v="Fair"/>
    <n v="7330.7643124483966"/>
    <n v="0.273535981807776"/>
    <n v="0.27257564230116466"/>
    <n v="170870"/>
    <n v="4"/>
    <s v="North Ryan"/>
    <s v="TN"/>
    <s v="Iran"/>
    <n v="1"/>
    <n v="0"/>
    <x v="0"/>
    <x v="3"/>
    <n v="0.68831296588632318"/>
    <s v="Review"/>
  </r>
  <r>
    <n v="2841"/>
    <n v="61"/>
    <s v="Non-binary"/>
    <x v="0"/>
    <x v="1"/>
    <n v="21620"/>
    <n v="760"/>
    <n v="21882"/>
    <x v="1"/>
    <x v="2"/>
    <n v="7"/>
    <s v="Fair"/>
    <n v="4815.4918523993674"/>
    <n v="0.22273320316370801"/>
    <n v="0.1805877643990724"/>
    <n v="121171"/>
    <n v="4"/>
    <s v="Cassandrachester"/>
    <s v="WV"/>
    <s v="Djibouti"/>
    <n v="0"/>
    <n v="1"/>
    <x v="0"/>
    <x v="3"/>
    <n v="0.8348402639488508"/>
    <s v="Approve"/>
  </r>
  <r>
    <n v="2842"/>
    <n v="26"/>
    <s v="Male"/>
    <x v="3"/>
    <x v="3"/>
    <n v="39307"/>
    <n v="631"/>
    <n v="42994"/>
    <x v="1"/>
    <x v="0"/>
    <n v="19"/>
    <s v="Excellent"/>
    <n v="9399.0344110774695"/>
    <n v="0.239118589846019"/>
    <n v="0.30026049487041601"/>
    <n v="143189"/>
    <n v="4"/>
    <s v="South Adam"/>
    <s v="DC"/>
    <s v="Portugal"/>
    <n v="2"/>
    <n v="2"/>
    <x v="1"/>
    <x v="2"/>
    <n v="0.64865676851655552"/>
    <s v="Review"/>
  </r>
  <r>
    <n v="2843"/>
    <n v="48"/>
    <s v="Male"/>
    <x v="3"/>
    <x v="1"/>
    <n v="115001"/>
    <n v="652"/>
    <n v="25286"/>
    <x v="3"/>
    <x v="0"/>
    <n v="7"/>
    <s v="Excellent"/>
    <n v="42086.522212840449"/>
    <n v="0.36596657605447303"/>
    <n v="0.39903421285191265"/>
    <n v="63368"/>
    <n v="1"/>
    <s v="Wardton"/>
    <s v="UT"/>
    <s v="China"/>
    <n v="2"/>
    <n v="0"/>
    <x v="0"/>
    <x v="2"/>
    <n v="0.60018096239105334"/>
    <s v="Review"/>
  </r>
  <r>
    <n v="2844"/>
    <n v="66"/>
    <s v="Female"/>
    <x v="1"/>
    <x v="2"/>
    <n v="105641"/>
    <n v="768"/>
    <n v="35759"/>
    <x v="1"/>
    <x v="1"/>
    <n v="4"/>
    <s v="Poor"/>
    <n v="48300.842933941938"/>
    <n v="0.45721682806809799"/>
    <n v="0.12317565077210833"/>
    <n v="290309"/>
    <n v="4"/>
    <s v="Port Paul"/>
    <s v="SD"/>
    <s v="Saint Helena"/>
    <n v="2"/>
    <n v="2"/>
    <x v="0"/>
    <x v="0"/>
    <n v="0.67953315475848231"/>
    <s v="Review"/>
  </r>
  <r>
    <n v="2845"/>
    <n v="34"/>
    <s v="Female"/>
    <x v="3"/>
    <x v="3"/>
    <n v="0"/>
    <n v="716"/>
    <n v="0"/>
    <x v="3"/>
    <x v="0"/>
    <n v="5"/>
    <s v="Poor"/>
    <n v="0"/>
    <n v="0.49497396663367499"/>
    <n v="0"/>
    <n v="64176"/>
    <n v="0"/>
    <s v="West Jennifer"/>
    <s v="OK"/>
    <s v="Saudi Arabia"/>
    <n v="3"/>
    <n v="1"/>
    <x v="0"/>
    <x v="0"/>
    <n v="0.6697300322321198"/>
    <s v="Review"/>
  </r>
  <r>
    <n v="2846"/>
    <n v="48"/>
    <s v="Male"/>
    <x v="2"/>
    <x v="3"/>
    <n v="0"/>
    <n v="0"/>
    <n v="0"/>
    <x v="1"/>
    <x v="1"/>
    <n v="2"/>
    <s v="Poor"/>
    <n v="0"/>
    <n v="0.38945560883392399"/>
    <n v="0"/>
    <n v="33992"/>
    <n v="2"/>
    <s v="Johnton"/>
    <s v="VA"/>
    <s v="Iran"/>
    <n v="1"/>
    <n v="1"/>
    <x v="1"/>
    <x v="0"/>
    <n v="0.38316331734982279"/>
    <s v="Reject"/>
  </r>
  <r>
    <n v="2847"/>
    <n v="18"/>
    <s v="Non-binary"/>
    <x v="2"/>
    <x v="2"/>
    <n v="32501"/>
    <n v="789"/>
    <n v="28289"/>
    <x v="3"/>
    <x v="0"/>
    <n v="4"/>
    <s v="Poor"/>
    <n v="6627.4199083855628"/>
    <n v="0.20391433827837799"/>
    <n v="0.1123172150380955"/>
    <n v="251867"/>
    <n v="2"/>
    <s v="Turnerchester"/>
    <s v="ID"/>
    <s v="Qatar"/>
    <n v="1"/>
    <n v="1"/>
    <x v="1"/>
    <x v="3"/>
    <n v="0.7670289221755342"/>
    <s v="Approve"/>
  </r>
  <r>
    <n v="2848"/>
    <n v="25"/>
    <s v="Non-binary"/>
    <x v="1"/>
    <x v="1"/>
    <n v="78639"/>
    <n v="707"/>
    <n v="13554"/>
    <x v="3"/>
    <x v="1"/>
    <n v="17"/>
    <s v="Excellent"/>
    <n v="13966.820841731942"/>
    <n v="0.177606796140998"/>
    <n v="5.0014206484799061E-2"/>
    <n v="271003"/>
    <n v="1"/>
    <s v="Port Theresaville"/>
    <s v="PW"/>
    <s v="Nauru"/>
    <n v="3"/>
    <n v="1"/>
    <x v="1"/>
    <x v="0"/>
    <n v="0.75093734208296303"/>
    <s v="Approve"/>
  </r>
  <r>
    <n v="2849"/>
    <n v="45"/>
    <s v="Non-binary"/>
    <x v="1"/>
    <x v="0"/>
    <n v="93967"/>
    <n v="712"/>
    <n v="19887"/>
    <x v="0"/>
    <x v="2"/>
    <n v="6"/>
    <s v="Good"/>
    <n v="55536.956558632432"/>
    <n v="0.59102617470635899"/>
    <e v="#DIV/0!"/>
    <n v="0"/>
    <n v="2"/>
    <s v="Anthonyborough"/>
    <s v="MH"/>
    <s v="Dominican Republic"/>
    <n v="1"/>
    <n v="1"/>
    <x v="0"/>
    <x v="1"/>
    <e v="#DIV/0!"/>
    <e v="#DIV/0!"/>
  </r>
  <r>
    <n v="2850"/>
    <n v="54"/>
    <s v="Male"/>
    <x v="1"/>
    <x v="1"/>
    <n v="0"/>
    <n v="771"/>
    <n v="5740"/>
    <x v="2"/>
    <x v="0"/>
    <n v="16"/>
    <s v="Excellent"/>
    <n v="0"/>
    <n v="0.497263386499185"/>
    <n v="2.4983025470499139E-2"/>
    <n v="229756"/>
    <n v="3"/>
    <s v="Johnberg"/>
    <s v="MP"/>
    <s v="Kyrgyz Republic"/>
    <n v="3"/>
    <n v="2"/>
    <x v="0"/>
    <x v="0"/>
    <n v="0.68849104562281127"/>
    <s v="Review"/>
  </r>
  <r>
    <n v="2851"/>
    <n v="31"/>
    <s v="Female"/>
    <x v="1"/>
    <x v="3"/>
    <n v="60821"/>
    <n v="600"/>
    <n v="6571"/>
    <x v="1"/>
    <x v="2"/>
    <n v="15"/>
    <s v="Good"/>
    <n v="21802.831166822463"/>
    <n v="0.35847538131274498"/>
    <n v="0.11540825825034687"/>
    <n v="56937"/>
    <n v="1"/>
    <s v="Port Keith"/>
    <s v="VT"/>
    <s v="Sweden"/>
    <n v="0"/>
    <n v="0"/>
    <x v="0"/>
    <x v="2"/>
    <n v="0.73604240062277382"/>
    <s v="Approve"/>
  </r>
  <r>
    <n v="2852"/>
    <n v="39"/>
    <s v="Male"/>
    <x v="1"/>
    <x v="0"/>
    <n v="46038"/>
    <n v="610"/>
    <n v="0"/>
    <x v="0"/>
    <x v="0"/>
    <n v="15"/>
    <s v="Fair"/>
    <n v="14839.187710913395"/>
    <n v="0.32232476890641198"/>
    <n v="0"/>
    <n v="94914"/>
    <n v="0"/>
    <s v="Debbiehaven"/>
    <s v="NM"/>
    <s v="Lesotho"/>
    <n v="2"/>
    <n v="2"/>
    <x v="2"/>
    <x v="0"/>
    <n v="0.67441368043918759"/>
    <s v="Review"/>
  </r>
  <r>
    <n v="2853"/>
    <n v="28"/>
    <s v="Non-binary"/>
    <x v="2"/>
    <x v="3"/>
    <n v="82110"/>
    <n v="768"/>
    <n v="0"/>
    <x v="0"/>
    <x v="2"/>
    <n v="13"/>
    <s v="Excellent"/>
    <n v="28769.848521179243"/>
    <n v="0.35038178688563199"/>
    <n v="0"/>
    <n v="265876"/>
    <n v="0"/>
    <s v="South Michaelmouth"/>
    <s v="WY"/>
    <s v="Senegal"/>
    <n v="4"/>
    <n v="1"/>
    <x v="0"/>
    <x v="0"/>
    <n v="0.73621879726764372"/>
    <s v="Approve"/>
  </r>
  <r>
    <n v="2854"/>
    <n v="40"/>
    <s v="Non-binary"/>
    <x v="1"/>
    <x v="2"/>
    <n v="73516"/>
    <n v="0"/>
    <n v="39091"/>
    <x v="2"/>
    <x v="0"/>
    <n v="18"/>
    <s v="Excellent"/>
    <n v="30403.402483793299"/>
    <n v="0.41356170743502502"/>
    <n v="1.6462140992167102"/>
    <n v="23746"/>
    <n v="4"/>
    <s v="Kleinbury"/>
    <s v="TN"/>
    <s v="Cape Verde"/>
    <n v="0"/>
    <n v="0"/>
    <x v="0"/>
    <x v="0"/>
    <n v="0.14668866792615043"/>
    <s v="Reject"/>
  </r>
  <r>
    <n v="2855"/>
    <n v="18"/>
    <s v="Male"/>
    <x v="2"/>
    <x v="0"/>
    <n v="103003"/>
    <n v="775"/>
    <n v="0"/>
    <x v="2"/>
    <x v="1"/>
    <n v="4"/>
    <s v="Fair"/>
    <n v="52926.873795057101"/>
    <n v="0.51383817748082194"/>
    <e v="#DIV/0!"/>
    <n v="0"/>
    <n v="4"/>
    <s v="Cummingsside"/>
    <s v="LA"/>
    <s v="Bolivia"/>
    <n v="4"/>
    <n v="2"/>
    <x v="1"/>
    <x v="1"/>
    <e v="#DIV/0!"/>
    <e v="#DIV/0!"/>
  </r>
  <r>
    <n v="2856"/>
    <n v="57"/>
    <s v="Male"/>
    <x v="0"/>
    <x v="0"/>
    <n v="0"/>
    <n v="629"/>
    <n v="31730"/>
    <x v="1"/>
    <x v="1"/>
    <n v="19"/>
    <s v="Good"/>
    <n v="0"/>
    <n v="0.204519589143252"/>
    <e v="#DIV/0!"/>
    <n v="0"/>
    <n v="0"/>
    <s v="Higginsshire"/>
    <s v="PA"/>
    <s v="Switzerland"/>
    <n v="4"/>
    <n v="2"/>
    <x v="2"/>
    <x v="1"/>
    <e v="#DIV/0!"/>
    <e v="#DIV/0!"/>
  </r>
  <r>
    <n v="2857"/>
    <n v="36"/>
    <s v="Female"/>
    <x v="3"/>
    <x v="2"/>
    <n v="36108"/>
    <n v="654"/>
    <n v="47629"/>
    <x v="3"/>
    <x v="1"/>
    <n v="10"/>
    <s v="Excellent"/>
    <n v="19837.538837696968"/>
    <n v="0.54939456180616397"/>
    <n v="0.29940846256844172"/>
    <n v="159077"/>
    <n v="2"/>
    <s v="South Gregory"/>
    <s v="MP"/>
    <s v="Albania"/>
    <n v="0"/>
    <n v="1"/>
    <x v="0"/>
    <x v="2"/>
    <n v="0.66596660561112919"/>
    <s v="Review"/>
  </r>
  <r>
    <n v="2858"/>
    <n v="29"/>
    <s v="Female"/>
    <x v="2"/>
    <x v="1"/>
    <n v="0"/>
    <n v="768"/>
    <n v="28318"/>
    <x v="2"/>
    <x v="2"/>
    <n v="0"/>
    <s v="Poor"/>
    <n v="0"/>
    <n v="0.56739330263020904"/>
    <n v="0.12643883446594573"/>
    <n v="223966"/>
    <n v="3"/>
    <s v="East Jordanbury"/>
    <s v="MP"/>
    <s v="Cape Verde"/>
    <n v="0"/>
    <n v="0"/>
    <x v="0"/>
    <x v="0"/>
    <n v="0.74582757565108149"/>
    <s v="Approve"/>
  </r>
  <r>
    <n v="2859"/>
    <n v="64"/>
    <s v="Female"/>
    <x v="2"/>
    <x v="0"/>
    <n v="45832"/>
    <n v="710"/>
    <n v="0"/>
    <x v="3"/>
    <x v="2"/>
    <n v="6"/>
    <s v="Fair"/>
    <n v="19228.736391271963"/>
    <n v="0.41954827175929399"/>
    <n v="0"/>
    <n v="24836"/>
    <n v="0"/>
    <s v="Michelleburgh"/>
    <s v="OK"/>
    <s v="French Southern Territories"/>
    <n v="3"/>
    <n v="1"/>
    <x v="0"/>
    <x v="0"/>
    <n v="0.6896910740277673"/>
    <s v="Review"/>
  </r>
  <r>
    <n v="2860"/>
    <n v="55"/>
    <s v="Male"/>
    <x v="0"/>
    <x v="1"/>
    <n v="105312"/>
    <n v="622"/>
    <n v="42011"/>
    <x v="3"/>
    <x v="0"/>
    <n v="18"/>
    <s v="Poor"/>
    <n v="35963.808105977223"/>
    <n v="0.34149772206374601"/>
    <n v="0.21929613931054642"/>
    <n v="191572"/>
    <n v="0"/>
    <s v="South Crystalfort"/>
    <s v="DC"/>
    <s v="Lao People's Democratic Republic"/>
    <n v="0"/>
    <n v="0"/>
    <x v="2"/>
    <x v="2"/>
    <n v="0.73013589996321138"/>
    <s v="Approve"/>
  </r>
  <r>
    <n v="2861"/>
    <n v="45"/>
    <s v="Non-binary"/>
    <x v="0"/>
    <x v="0"/>
    <n v="97755"/>
    <n v="714"/>
    <n v="47459"/>
    <x v="0"/>
    <x v="0"/>
    <n v="4"/>
    <s v="Good"/>
    <n v="19066.787637430323"/>
    <n v="0.19504667421032501"/>
    <n v="0.18044972700034981"/>
    <n v="263004"/>
    <n v="1"/>
    <s v="Flemingbury"/>
    <s v="OK"/>
    <s v="Northern Mariana Islands"/>
    <n v="0"/>
    <n v="1"/>
    <x v="0"/>
    <x v="3"/>
    <n v="0.82272938567016585"/>
    <s v="Approve"/>
  </r>
  <r>
    <n v="2862"/>
    <n v="58"/>
    <s v="Non-binary"/>
    <x v="1"/>
    <x v="0"/>
    <n v="72890"/>
    <n v="729"/>
    <n v="44683"/>
    <x v="3"/>
    <x v="2"/>
    <n v="15"/>
    <s v="Good"/>
    <n v="14952.608706318866"/>
    <n v="0.20513937037068"/>
    <n v="1.0158459509844042"/>
    <n v="43986"/>
    <n v="0"/>
    <s v="Munozmouth"/>
    <s v="AK"/>
    <s v="Mali"/>
    <n v="0"/>
    <n v="1"/>
    <x v="0"/>
    <x v="0"/>
    <n v="0.65928899869191515"/>
    <s v="Review"/>
  </r>
  <r>
    <n v="2863"/>
    <n v="30"/>
    <s v="Non-binary"/>
    <x v="3"/>
    <x v="0"/>
    <n v="38268"/>
    <n v="784"/>
    <n v="18878"/>
    <x v="2"/>
    <x v="2"/>
    <n v="11"/>
    <s v="Poor"/>
    <n v="20142.734092742907"/>
    <n v="0.52635972856545699"/>
    <n v="0.1253544227308645"/>
    <n v="150597"/>
    <n v="0"/>
    <s v="Adamsport"/>
    <s v="WV"/>
    <s v="Christmas Island"/>
    <n v="1"/>
    <n v="1"/>
    <x v="0"/>
    <x v="0"/>
    <n v="0.66546564132863439"/>
    <s v="Review"/>
  </r>
  <r>
    <n v="2864"/>
    <n v="61"/>
    <s v="Non-binary"/>
    <x v="2"/>
    <x v="0"/>
    <n v="56527"/>
    <n v="603"/>
    <n v="45719"/>
    <x v="1"/>
    <x v="1"/>
    <n v="1"/>
    <s v="Poor"/>
    <n v="6077.5588803361197"/>
    <n v="0.107516034467354"/>
    <e v="#DIV/0!"/>
    <n v="0"/>
    <n v="2"/>
    <s v="West Krista"/>
    <s v="LA"/>
    <s v="Faroe Islands"/>
    <n v="3"/>
    <n v="2"/>
    <x v="0"/>
    <x v="1"/>
    <e v="#DIV/0!"/>
    <e v="#DIV/0!"/>
  </r>
  <r>
    <n v="2865"/>
    <n v="25"/>
    <s v="Female"/>
    <x v="0"/>
    <x v="1"/>
    <n v="115773"/>
    <n v="675"/>
    <n v="0"/>
    <x v="3"/>
    <x v="2"/>
    <n v="19"/>
    <s v="Fair"/>
    <n v="45110.892301329317"/>
    <n v="0.389649506373069"/>
    <n v="0"/>
    <n v="106602"/>
    <n v="4"/>
    <s v="Lake Brian"/>
    <s v="TX"/>
    <s v="Cote d'Ivoire"/>
    <n v="3"/>
    <n v="1"/>
    <x v="0"/>
    <x v="0"/>
    <n v="0.68310514808807943"/>
    <s v="Review"/>
  </r>
  <r>
    <n v="2866"/>
    <n v="45"/>
    <s v="Male"/>
    <x v="0"/>
    <x v="3"/>
    <n v="0"/>
    <n v="626"/>
    <n v="49881"/>
    <x v="3"/>
    <x v="1"/>
    <n v="6"/>
    <s v="Fair"/>
    <n v="0"/>
    <n v="0.27403248162255001"/>
    <n v="0.9007042253521127"/>
    <n v="55380"/>
    <n v="3"/>
    <s v="South Rhondafort"/>
    <s v="MT"/>
    <s v="Kyrgyz Republic"/>
    <n v="2"/>
    <n v="1"/>
    <x v="1"/>
    <x v="0"/>
    <n v="0.51587163266503477"/>
    <s v="Reject"/>
  </r>
  <r>
    <n v="2867"/>
    <n v="50"/>
    <s v="Male"/>
    <x v="0"/>
    <x v="2"/>
    <n v="89926"/>
    <n v="0"/>
    <n v="44876"/>
    <x v="2"/>
    <x v="0"/>
    <n v="4"/>
    <s v="Excellent"/>
    <n v="47516.973603941617"/>
    <n v="0.52840083628696499"/>
    <n v="0.50211470897576471"/>
    <n v="89374"/>
    <n v="3"/>
    <s v="South Walter"/>
    <s v="DC"/>
    <s v="Montenegro"/>
    <n v="1"/>
    <n v="2"/>
    <x v="0"/>
    <x v="2"/>
    <n v="0.24105680731875756"/>
    <s v="Reject"/>
  </r>
  <r>
    <n v="2868"/>
    <n v="57"/>
    <s v="Female"/>
    <x v="3"/>
    <x v="0"/>
    <n v="34987"/>
    <n v="677"/>
    <n v="7301"/>
    <x v="3"/>
    <x v="1"/>
    <n v="12"/>
    <s v="Poor"/>
    <n v="13764.016901356936"/>
    <n v="0.39340374714485199"/>
    <n v="4.5389832826653237E-2"/>
    <n v="160851"/>
    <n v="4"/>
    <s v="Navarroburgh"/>
    <s v="MH"/>
    <s v="Saint Vincent and the Grenadines"/>
    <n v="2"/>
    <n v="2"/>
    <x v="1"/>
    <x v="0"/>
    <n v="0.67378979818010276"/>
    <s v="Review"/>
  </r>
  <r>
    <n v="2869"/>
    <n v="57"/>
    <s v="Male"/>
    <x v="0"/>
    <x v="1"/>
    <n v="90030"/>
    <n v="690"/>
    <n v="43194"/>
    <x v="0"/>
    <x v="1"/>
    <n v="12"/>
    <s v="Good"/>
    <n v="40026.739859583504"/>
    <n v="0.44459335620996898"/>
    <n v="0.34562942099030181"/>
    <n v="124972"/>
    <n v="0"/>
    <s v="Priceview"/>
    <s v="TN"/>
    <s v="North Macedonia"/>
    <n v="0"/>
    <n v="0"/>
    <x v="2"/>
    <x v="3"/>
    <n v="0.70416277560561558"/>
    <s v="Approve"/>
  </r>
  <r>
    <n v="2870"/>
    <n v="22"/>
    <s v="Male"/>
    <x v="1"/>
    <x v="1"/>
    <n v="72249"/>
    <n v="697"/>
    <n v="6492"/>
    <x v="3"/>
    <x v="1"/>
    <n v="4"/>
    <s v="Excellent"/>
    <n v="21135.666579423494"/>
    <n v="0.29253922655571002"/>
    <e v="#DIV/0!"/>
    <n v="0"/>
    <n v="3"/>
    <s v="Robertsonchester"/>
    <s v="HI"/>
    <s v="Guam"/>
    <n v="0"/>
    <n v="0"/>
    <x v="0"/>
    <x v="1"/>
    <e v="#DIV/0!"/>
    <e v="#DIV/0!"/>
  </r>
  <r>
    <n v="2871"/>
    <n v="68"/>
    <s v="Female"/>
    <x v="0"/>
    <x v="2"/>
    <n v="0"/>
    <n v="602"/>
    <n v="0"/>
    <x v="3"/>
    <x v="1"/>
    <n v="1"/>
    <s v="Excellent"/>
    <n v="0"/>
    <n v="0.42619084376141803"/>
    <n v="0"/>
    <n v="74448"/>
    <n v="3"/>
    <s v="Juanville"/>
    <s v="LA"/>
    <s v="Georgia"/>
    <n v="1"/>
    <n v="0"/>
    <x v="0"/>
    <x v="0"/>
    <n v="0.63969830242713011"/>
    <s v="Review"/>
  </r>
  <r>
    <n v="2872"/>
    <n v="25"/>
    <s v="Female"/>
    <x v="3"/>
    <x v="2"/>
    <n v="29179"/>
    <n v="691"/>
    <n v="16771"/>
    <x v="3"/>
    <x v="2"/>
    <n v="2"/>
    <s v="Excellent"/>
    <n v="17125.658458337359"/>
    <n v="0.58691725070555401"/>
    <e v="#DIV/0!"/>
    <n v="0"/>
    <n v="3"/>
    <s v="Matthewsport"/>
    <s v="NM"/>
    <s v="Mozambique"/>
    <n v="3"/>
    <n v="1"/>
    <x v="1"/>
    <x v="1"/>
    <e v="#DIV/0!"/>
    <e v="#DIV/0!"/>
  </r>
  <r>
    <n v="2873"/>
    <n v="59"/>
    <s v="Non-binary"/>
    <x v="1"/>
    <x v="3"/>
    <n v="102168"/>
    <n v="790"/>
    <n v="13869"/>
    <x v="2"/>
    <x v="1"/>
    <n v="0"/>
    <s v="Poor"/>
    <n v="59633.191290518829"/>
    <n v="0.58367777866375803"/>
    <n v="8.3390955607799758E-2"/>
    <n v="166313"/>
    <n v="3"/>
    <s v="East Nathanhaven"/>
    <s v="MT"/>
    <s v="Tokelau"/>
    <n v="1"/>
    <n v="0"/>
    <x v="0"/>
    <x v="0"/>
    <n v="0.65932958639042383"/>
    <s v="Review"/>
  </r>
  <r>
    <n v="2874"/>
    <n v="34"/>
    <s v="Male"/>
    <x v="1"/>
    <x v="0"/>
    <n v="117686"/>
    <n v="701"/>
    <n v="30563"/>
    <x v="3"/>
    <x v="2"/>
    <n v="17"/>
    <s v="Good"/>
    <n v="68871.298730306138"/>
    <n v="0.58521233392507299"/>
    <n v="0.45893835873564082"/>
    <n v="66595"/>
    <n v="4"/>
    <s v="New Josephshire"/>
    <s v="IA"/>
    <s v="Turkey"/>
    <n v="1"/>
    <n v="1"/>
    <x v="0"/>
    <x v="0"/>
    <n v="0.5442041836309055"/>
    <s v="Reject"/>
  </r>
  <r>
    <n v="2875"/>
    <n v="18"/>
    <s v="Female"/>
    <x v="3"/>
    <x v="2"/>
    <n v="108602"/>
    <n v="799"/>
    <n v="5332"/>
    <x v="1"/>
    <x v="1"/>
    <n v="11"/>
    <s v="Poor"/>
    <n v="20292.901281968821"/>
    <n v="0.186855686653734"/>
    <n v="6.9871055666212392E-2"/>
    <n v="76312"/>
    <n v="3"/>
    <s v="East Maria"/>
    <s v="LA"/>
    <s v="Grenada"/>
    <n v="4"/>
    <n v="2"/>
    <x v="1"/>
    <x v="0"/>
    <n v="0.78508019398174844"/>
    <s v="Approve"/>
  </r>
  <r>
    <n v="2876"/>
    <n v="41"/>
    <s v="Female"/>
    <x v="0"/>
    <x v="3"/>
    <n v="97318"/>
    <n v="769"/>
    <n v="7002"/>
    <x v="3"/>
    <x v="1"/>
    <n v="4"/>
    <s v="Poor"/>
    <n v="23247.873743439508"/>
    <n v="0.23888565058303199"/>
    <e v="#DIV/0!"/>
    <n v="0"/>
    <n v="3"/>
    <s v="Markside"/>
    <s v="WY"/>
    <s v="Chile"/>
    <n v="1"/>
    <n v="2"/>
    <x v="0"/>
    <x v="1"/>
    <e v="#DIV/0!"/>
    <e v="#DIV/0!"/>
  </r>
  <r>
    <n v="2877"/>
    <n v="25"/>
    <s v="Non-binary"/>
    <x v="1"/>
    <x v="3"/>
    <n v="0"/>
    <n v="770"/>
    <n v="0"/>
    <x v="3"/>
    <x v="1"/>
    <n v="8"/>
    <s v="Poor"/>
    <n v="0"/>
    <n v="0.42346558979948101"/>
    <n v="0"/>
    <n v="245428"/>
    <n v="0"/>
    <s v="East Derek"/>
    <s v="VI"/>
    <s v="Montserrat"/>
    <n v="0"/>
    <n v="0"/>
    <x v="0"/>
    <x v="0"/>
    <n v="0.81518254528237788"/>
    <s v="Approve"/>
  </r>
  <r>
    <n v="2878"/>
    <n v="45"/>
    <s v="Male"/>
    <x v="1"/>
    <x v="2"/>
    <n v="42555"/>
    <n v="680"/>
    <n v="34695"/>
    <x v="2"/>
    <x v="1"/>
    <n v="4"/>
    <s v="Excellent"/>
    <n v="19321.910523153238"/>
    <n v="0.45404560035608599"/>
    <e v="#DIV/0!"/>
    <n v="0"/>
    <n v="0"/>
    <s v="Mccoyview"/>
    <s v="VI"/>
    <s v="Montenegro"/>
    <n v="2"/>
    <n v="0"/>
    <x v="0"/>
    <x v="1"/>
    <e v="#DIV/0!"/>
    <e v="#DIV/0!"/>
  </r>
  <r>
    <n v="2879"/>
    <n v="39"/>
    <s v="Male"/>
    <x v="1"/>
    <x v="3"/>
    <n v="112222"/>
    <n v="737"/>
    <n v="33130"/>
    <x v="2"/>
    <x v="1"/>
    <n v="11"/>
    <s v="Excellent"/>
    <n v="47790.704343122205"/>
    <n v="0.42585860475773202"/>
    <n v="0.13504039391197306"/>
    <n v="245334"/>
    <n v="0"/>
    <s v="East Oscar"/>
    <s v="ID"/>
    <s v="Azerbaijan"/>
    <n v="4"/>
    <n v="1"/>
    <x v="2"/>
    <x v="0"/>
    <n v="0.67278989534584144"/>
    <s v="Review"/>
  </r>
  <r>
    <n v="2880"/>
    <n v="68"/>
    <s v="Female"/>
    <x v="2"/>
    <x v="0"/>
    <n v="23346"/>
    <n v="600"/>
    <n v="0"/>
    <x v="3"/>
    <x v="2"/>
    <n v="0"/>
    <s v="Fair"/>
    <n v="13764.222306962121"/>
    <n v="0.58957518662563702"/>
    <e v="#DIV/0!"/>
    <n v="0"/>
    <n v="0"/>
    <s v="North Rebecca"/>
    <s v="IA"/>
    <s v="Oman"/>
    <n v="1"/>
    <n v="2"/>
    <x v="1"/>
    <x v="1"/>
    <e v="#DIV/0!"/>
    <e v="#DIV/0!"/>
  </r>
  <r>
    <n v="2881"/>
    <n v="23"/>
    <s v="Female"/>
    <x v="2"/>
    <x v="0"/>
    <n v="116669"/>
    <n v="782"/>
    <n v="28263"/>
    <x v="1"/>
    <x v="1"/>
    <n v="14"/>
    <s v="Excellent"/>
    <n v="41653.043870085166"/>
    <n v="0.35701894993601702"/>
    <n v="9.7865945504219287E-2"/>
    <n v="288793"/>
    <n v="0"/>
    <s v="Martinezfurt"/>
    <s v="NE"/>
    <s v="Niue"/>
    <n v="0"/>
    <n v="1"/>
    <x v="0"/>
    <x v="3"/>
    <n v="0.82087668147390658"/>
    <s v="Approve"/>
  </r>
  <r>
    <n v="2882"/>
    <n v="22"/>
    <s v="Female"/>
    <x v="1"/>
    <x v="0"/>
    <n v="50268"/>
    <n v="764"/>
    <n v="19040"/>
    <x v="0"/>
    <x v="0"/>
    <n v="19"/>
    <s v="Poor"/>
    <n v="30047.061804692014"/>
    <n v="0.59773736382374498"/>
    <n v="0.1531001986121274"/>
    <n v="124363"/>
    <n v="0"/>
    <s v="Juliebury"/>
    <s v="DE"/>
    <s v="San Marino"/>
    <n v="0"/>
    <n v="1"/>
    <x v="1"/>
    <x v="0"/>
    <n v="0.72961430668600658"/>
    <s v="Approve"/>
  </r>
  <r>
    <n v="2883"/>
    <n v="64"/>
    <s v="Non-binary"/>
    <x v="3"/>
    <x v="0"/>
    <n v="80044"/>
    <n v="706"/>
    <n v="8392"/>
    <x v="1"/>
    <x v="2"/>
    <n v="6"/>
    <s v="Poor"/>
    <n v="40543.433782509848"/>
    <n v="0.50651433939470603"/>
    <n v="4.477715468714151E-2"/>
    <n v="187417"/>
    <n v="4"/>
    <s v="Paulashire"/>
    <s v="KS"/>
    <s v="British Virgin Islands"/>
    <n v="2"/>
    <n v="0"/>
    <x v="0"/>
    <x v="0"/>
    <n v="0.65286804502193774"/>
    <s v="Review"/>
  </r>
  <r>
    <n v="2884"/>
    <n v="35"/>
    <s v="Non-binary"/>
    <x v="0"/>
    <x v="0"/>
    <n v="31377"/>
    <n v="690"/>
    <n v="26570"/>
    <x v="2"/>
    <x v="0"/>
    <n v="16"/>
    <s v="Good"/>
    <n v="12632.697928888143"/>
    <n v="0.40261012617165898"/>
    <n v="0.23808883751355323"/>
    <n v="111597"/>
    <n v="3"/>
    <s v="West Michael"/>
    <s v="MO"/>
    <s v="Rwanda"/>
    <n v="0"/>
    <n v="0"/>
    <x v="0"/>
    <x v="3"/>
    <n v="0.7382658613124583"/>
    <s v="Approve"/>
  </r>
  <r>
    <n v="2885"/>
    <n v="45"/>
    <s v="Non-binary"/>
    <x v="1"/>
    <x v="0"/>
    <n v="105977"/>
    <n v="0"/>
    <n v="36285"/>
    <x v="3"/>
    <x v="2"/>
    <n v="11"/>
    <s v="Good"/>
    <n v="10832.129578214708"/>
    <n v="0.102212079774052"/>
    <n v="0.15853077773360189"/>
    <n v="228883"/>
    <n v="4"/>
    <s v="South Robert"/>
    <s v="CT"/>
    <s v="Northern Mariana Islands"/>
    <n v="1"/>
    <n v="0"/>
    <x v="1"/>
    <x v="2"/>
    <n v="0.43763022052106404"/>
    <s v="Reject"/>
  </r>
  <r>
    <n v="2886"/>
    <n v="42"/>
    <s v="Non-binary"/>
    <x v="1"/>
    <x v="1"/>
    <n v="89070"/>
    <n v="0"/>
    <n v="18488"/>
    <x v="3"/>
    <x v="1"/>
    <n v="11"/>
    <s v="Excellent"/>
    <n v="49448.120727431393"/>
    <n v="0.55516021923690795"/>
    <n v="0.34753186210007897"/>
    <n v="53198"/>
    <n v="2"/>
    <s v="Johnsonfurt"/>
    <s v="WY"/>
    <s v="Marshall Islands"/>
    <n v="1"/>
    <n v="2"/>
    <x v="0"/>
    <x v="0"/>
    <n v="0.26394556180891182"/>
    <s v="Reject"/>
  </r>
  <r>
    <n v="2887"/>
    <n v="66"/>
    <s v="Male"/>
    <x v="3"/>
    <x v="3"/>
    <n v="72748"/>
    <n v="711"/>
    <n v="0"/>
    <x v="2"/>
    <x v="0"/>
    <n v="5"/>
    <s v="Good"/>
    <n v="14343.250754244029"/>
    <n v="0.19716350627156801"/>
    <n v="0"/>
    <n v="190518"/>
    <n v="4"/>
    <s v="Nathanstad"/>
    <s v="VI"/>
    <s v="Hong Kong"/>
    <n v="2"/>
    <n v="2"/>
    <x v="0"/>
    <x v="0"/>
    <n v="0.75685094811852971"/>
    <s v="Approve"/>
  </r>
  <r>
    <n v="2888"/>
    <n v="36"/>
    <s v="Female"/>
    <x v="2"/>
    <x v="1"/>
    <n v="39750"/>
    <n v="649"/>
    <n v="12139"/>
    <x v="1"/>
    <x v="1"/>
    <n v="19"/>
    <s v="Fair"/>
    <n v="16128.962177669207"/>
    <n v="0.40576005478413102"/>
    <n v="0.11439152641399197"/>
    <n v="106118"/>
    <n v="3"/>
    <s v="Erinton"/>
    <s v="SD"/>
    <s v="Belarus"/>
    <n v="2"/>
    <n v="2"/>
    <x v="2"/>
    <x v="2"/>
    <n v="0.64383812272640673"/>
    <s v="Review"/>
  </r>
  <r>
    <n v="2889"/>
    <n v="30"/>
    <s v="Male"/>
    <x v="3"/>
    <x v="1"/>
    <n v="92195"/>
    <n v="661"/>
    <n v="17862"/>
    <x v="3"/>
    <x v="0"/>
    <n v="13"/>
    <s v="Excellent"/>
    <n v="45407.833416155358"/>
    <n v="0.492519479539621"/>
    <e v="#DIV/0!"/>
    <n v="0"/>
    <n v="2"/>
    <s v="Brandimouth"/>
    <s v="AL"/>
    <s v="Senegal"/>
    <n v="0"/>
    <n v="1"/>
    <x v="2"/>
    <x v="1"/>
    <e v="#DIV/0!"/>
    <e v="#DIV/0!"/>
  </r>
  <r>
    <n v="2890"/>
    <n v="45"/>
    <s v="Non-binary"/>
    <x v="1"/>
    <x v="0"/>
    <n v="115515"/>
    <n v="718"/>
    <n v="45789"/>
    <x v="3"/>
    <x v="0"/>
    <n v="12"/>
    <s v="Fair"/>
    <n v="37396.591393777977"/>
    <n v="0.32373796817537098"/>
    <e v="#DIV/0!"/>
    <n v="0"/>
    <n v="4"/>
    <s v="North Adammouth"/>
    <s v="NE"/>
    <s v="Cayman Islands"/>
    <n v="0"/>
    <n v="0"/>
    <x v="1"/>
    <x v="1"/>
    <e v="#DIV/0!"/>
    <e v="#DIV/0!"/>
  </r>
  <r>
    <n v="2891"/>
    <n v="49"/>
    <s v="Non-binary"/>
    <x v="1"/>
    <x v="1"/>
    <n v="116093"/>
    <n v="723"/>
    <n v="42926"/>
    <x v="2"/>
    <x v="2"/>
    <n v="4"/>
    <s v="Fair"/>
    <n v="24722.23430096317"/>
    <n v="0.212951980747876"/>
    <n v="1.0662990287403433"/>
    <n v="40257"/>
    <n v="2"/>
    <s v="Smithview"/>
    <s v="IA"/>
    <s v="Sudan"/>
    <n v="0"/>
    <n v="2"/>
    <x v="1"/>
    <x v="0"/>
    <n v="0.64418793336090185"/>
    <s v="Review"/>
  </r>
  <r>
    <n v="2892"/>
    <n v="48"/>
    <s v="Male"/>
    <x v="3"/>
    <x v="0"/>
    <n v="88283"/>
    <n v="720"/>
    <n v="0"/>
    <x v="1"/>
    <x v="1"/>
    <n v="10"/>
    <s v="Excellent"/>
    <n v="9656.2139764348758"/>
    <n v="0.10937795471874399"/>
    <n v="0"/>
    <n v="108752"/>
    <n v="3"/>
    <s v="Rodriguezville"/>
    <s v="CO"/>
    <s v="Belize"/>
    <n v="3"/>
    <n v="2"/>
    <x v="0"/>
    <x v="0"/>
    <n v="0.7871866135843768"/>
    <s v="Approve"/>
  </r>
  <r>
    <n v="2893"/>
    <n v="30"/>
    <s v="Male"/>
    <x v="1"/>
    <x v="1"/>
    <n v="89541"/>
    <n v="662"/>
    <n v="0"/>
    <x v="2"/>
    <x v="2"/>
    <n v="9"/>
    <s v="Excellent"/>
    <n v="36211.453665451532"/>
    <n v="0.40441198630182301"/>
    <n v="0"/>
    <n v="274820"/>
    <n v="2"/>
    <s v="North Jessicaton"/>
    <s v="MT"/>
    <s v="Aruba"/>
    <n v="4"/>
    <n v="2"/>
    <x v="0"/>
    <x v="0"/>
    <n v="0.67289862633167541"/>
    <s v="Review"/>
  </r>
  <r>
    <n v="2894"/>
    <n v="37"/>
    <s v="Non-binary"/>
    <x v="2"/>
    <x v="1"/>
    <n v="108509"/>
    <n v="701"/>
    <n v="0"/>
    <x v="0"/>
    <x v="2"/>
    <n v="16"/>
    <s v="Poor"/>
    <n v="18089.04115773629"/>
    <n v="0.16670544524174299"/>
    <n v="0"/>
    <n v="219044"/>
    <n v="0"/>
    <s v="North Deborahfort"/>
    <s v="NJ"/>
    <s v="Bosnia and Herzegovina"/>
    <n v="4"/>
    <n v="2"/>
    <x v="2"/>
    <x v="0"/>
    <n v="0.76154392198303267"/>
    <s v="Approve"/>
  </r>
  <r>
    <n v="2895"/>
    <n v="30"/>
    <s v="Female"/>
    <x v="1"/>
    <x v="2"/>
    <n v="90480"/>
    <n v="0"/>
    <n v="23125"/>
    <x v="3"/>
    <x v="1"/>
    <n v="4"/>
    <s v="Excellent"/>
    <n v="29674.161261919278"/>
    <n v="0.32796376284172502"/>
    <n v="0.20419606354139994"/>
    <n v="113249"/>
    <n v="4"/>
    <s v="New Christine"/>
    <s v="IL"/>
    <s v="Bangladesh"/>
    <n v="4"/>
    <n v="0"/>
    <x v="1"/>
    <x v="0"/>
    <n v="0.3607716584392025"/>
    <s v="Reject"/>
  </r>
  <r>
    <n v="2896"/>
    <n v="46"/>
    <s v="Female"/>
    <x v="1"/>
    <x v="3"/>
    <n v="46671"/>
    <n v="791"/>
    <n v="12092"/>
    <x v="1"/>
    <x v="1"/>
    <n v="2"/>
    <s v="Fair"/>
    <n v="5642.3044741975054"/>
    <n v="0.12089529845509001"/>
    <n v="0.11464001971975199"/>
    <n v="105478"/>
    <n v="3"/>
    <s v="Susanmouth"/>
    <s v="VA"/>
    <s v="Mauritania"/>
    <n v="1"/>
    <n v="0"/>
    <x v="0"/>
    <x v="3"/>
    <n v="0.79235896207507817"/>
    <s v="Approve"/>
  </r>
  <r>
    <n v="2897"/>
    <n v="53"/>
    <s v="Male"/>
    <x v="3"/>
    <x v="0"/>
    <n v="75210"/>
    <n v="629"/>
    <n v="46073"/>
    <x v="1"/>
    <x v="2"/>
    <n v="1"/>
    <s v="Poor"/>
    <n v="19012.728522813359"/>
    <n v="0.25279522035385399"/>
    <n v="0.30601902282207283"/>
    <n v="150556"/>
    <n v="0"/>
    <s v="West Anthony"/>
    <s v="PW"/>
    <s v="Saint Martin"/>
    <n v="0"/>
    <n v="2"/>
    <x v="1"/>
    <x v="2"/>
    <n v="0.74251318488498474"/>
    <s v="Approve"/>
  </r>
  <r>
    <n v="2898"/>
    <n v="53"/>
    <s v="Non-binary"/>
    <x v="3"/>
    <x v="2"/>
    <n v="0"/>
    <n v="642"/>
    <n v="19497"/>
    <x v="0"/>
    <x v="1"/>
    <n v="1"/>
    <s v="Poor"/>
    <n v="0"/>
    <n v="0.59843133603335497"/>
    <n v="8.5833905647419301E-2"/>
    <n v="227148"/>
    <n v="1"/>
    <s v="Lyonsshire"/>
    <s v="MT"/>
    <s v="Kazakhstan"/>
    <n v="3"/>
    <n v="1"/>
    <x v="0"/>
    <x v="0"/>
    <n v="0.58863715139384309"/>
    <s v="Reject"/>
  </r>
  <r>
    <n v="2899"/>
    <n v="64"/>
    <s v="Non-binary"/>
    <x v="1"/>
    <x v="0"/>
    <n v="0"/>
    <n v="704"/>
    <n v="26636"/>
    <x v="0"/>
    <x v="1"/>
    <n v="16"/>
    <s v="Fair"/>
    <n v="0"/>
    <n v="0.115511489585849"/>
    <e v="#DIV/0!"/>
    <n v="0"/>
    <n v="0"/>
    <s v="New Justinfurt"/>
    <s v="MP"/>
    <s v="Wallis and Futuna"/>
    <n v="2"/>
    <n v="1"/>
    <x v="0"/>
    <x v="1"/>
    <e v="#DIV/0!"/>
    <e v="#DIV/0!"/>
  </r>
  <r>
    <n v="2900"/>
    <n v="50"/>
    <s v="Female"/>
    <x v="2"/>
    <x v="3"/>
    <n v="39623"/>
    <n v="782"/>
    <n v="9214"/>
    <x v="2"/>
    <x v="2"/>
    <n v="3"/>
    <s v="Good"/>
    <n v="13430.338200348458"/>
    <n v="0.338953087861809"/>
    <n v="4.7656484364494003E-2"/>
    <n v="193342"/>
    <n v="2"/>
    <s v="North Peterfurt"/>
    <s v="CO"/>
    <s v="Turkey"/>
    <n v="0"/>
    <n v="0"/>
    <x v="1"/>
    <x v="3"/>
    <n v="0.83633833232411403"/>
    <s v="Approve"/>
  </r>
  <r>
    <n v="2901"/>
    <n v="52"/>
    <s v="Female"/>
    <x v="1"/>
    <x v="3"/>
    <n v="25988"/>
    <n v="727"/>
    <n v="0"/>
    <x v="2"/>
    <x v="1"/>
    <n v="8"/>
    <s v="Excellent"/>
    <n v="12051.399508819903"/>
    <n v="0.463729394675231"/>
    <n v="0"/>
    <n v="141156"/>
    <n v="0"/>
    <s v="West Nicoleview"/>
    <s v="MO"/>
    <s v="Cameroon"/>
    <n v="3"/>
    <n v="0"/>
    <x v="1"/>
    <x v="0"/>
    <n v="0.68399229270854178"/>
    <s v="Review"/>
  </r>
  <r>
    <n v="2902"/>
    <n v="56"/>
    <s v="Non-binary"/>
    <x v="3"/>
    <x v="1"/>
    <n v="38722"/>
    <n v="0"/>
    <n v="32686"/>
    <x v="1"/>
    <x v="0"/>
    <n v="13"/>
    <s v="Excellent"/>
    <n v="19111.880289107015"/>
    <n v="0.49356645548027001"/>
    <e v="#DIV/0!"/>
    <n v="0"/>
    <n v="2"/>
    <s v="Johnsonburgh"/>
    <s v="MA"/>
    <s v="Australia"/>
    <n v="0"/>
    <n v="2"/>
    <x v="0"/>
    <x v="1"/>
    <e v="#DIV/0!"/>
    <e v="#DIV/0!"/>
  </r>
  <r>
    <n v="2903"/>
    <n v="37"/>
    <s v="Non-binary"/>
    <x v="1"/>
    <x v="1"/>
    <n v="65221"/>
    <n v="763"/>
    <n v="44264"/>
    <x v="2"/>
    <x v="0"/>
    <n v="9"/>
    <s v="Excellent"/>
    <n v="19696.476265670175"/>
    <n v="0.30199592563239103"/>
    <n v="0.22577568310609886"/>
    <n v="196053"/>
    <n v="1"/>
    <s v="Lake Jonathan"/>
    <s v="KS"/>
    <s v="Anguilla"/>
    <n v="2"/>
    <n v="0"/>
    <x v="2"/>
    <x v="0"/>
    <n v="0.70335719680017406"/>
    <s v="Approve"/>
  </r>
  <r>
    <n v="2904"/>
    <n v="59"/>
    <s v="Female"/>
    <x v="3"/>
    <x v="3"/>
    <n v="37907"/>
    <n v="0"/>
    <n v="39055"/>
    <x v="3"/>
    <x v="0"/>
    <n v="8"/>
    <s v="Good"/>
    <n v="6237.7978817607327"/>
    <n v="0.164555303288594"/>
    <e v="#DIV/0!"/>
    <n v="0"/>
    <n v="0"/>
    <s v="New Amy"/>
    <s v="SD"/>
    <s v="Nigeria"/>
    <n v="0"/>
    <n v="2"/>
    <x v="0"/>
    <x v="1"/>
    <e v="#DIV/0!"/>
    <e v="#DIV/0!"/>
  </r>
  <r>
    <n v="2905"/>
    <n v="40"/>
    <s v="Non-binary"/>
    <x v="0"/>
    <x v="1"/>
    <n v="115833"/>
    <n v="734"/>
    <n v="6488"/>
    <x v="1"/>
    <x v="1"/>
    <n v="4"/>
    <s v="Excellent"/>
    <n v="27097.187467385091"/>
    <n v="0.23393322686440901"/>
    <n v="0.24359840804986108"/>
    <n v="26634"/>
    <n v="3"/>
    <s v="West Charles"/>
    <s v="KY"/>
    <s v="Bulgaria"/>
    <n v="0"/>
    <n v="1"/>
    <x v="1"/>
    <x v="3"/>
    <n v="0.80732257255292728"/>
    <s v="Approve"/>
  </r>
  <r>
    <n v="2906"/>
    <n v="34"/>
    <s v="Male"/>
    <x v="0"/>
    <x v="3"/>
    <n v="0"/>
    <n v="637"/>
    <n v="18682"/>
    <x v="3"/>
    <x v="0"/>
    <n v="16"/>
    <s v="Fair"/>
    <n v="0"/>
    <n v="0.120994175047552"/>
    <n v="0.10651872715765706"/>
    <n v="175387"/>
    <n v="2"/>
    <s v="Shawmouth"/>
    <s v="MP"/>
    <s v="Tanzania"/>
    <n v="0"/>
    <n v="2"/>
    <x v="0"/>
    <x v="0"/>
    <n v="0.82550911316531406"/>
    <s v="Approve"/>
  </r>
  <r>
    <n v="2907"/>
    <n v="48"/>
    <s v="Non-binary"/>
    <x v="1"/>
    <x v="1"/>
    <n v="109364"/>
    <n v="668"/>
    <n v="15281"/>
    <x v="1"/>
    <x v="0"/>
    <n v="16"/>
    <s v="Good"/>
    <n v="18301.544334283328"/>
    <n v="0.167345235491417"/>
    <n v="5.1539159440526422E-2"/>
    <n v="296493"/>
    <n v="3"/>
    <s v="East Jason"/>
    <s v="RI"/>
    <s v="Mauritania"/>
    <n v="2"/>
    <n v="0"/>
    <x v="0"/>
    <x v="2"/>
    <n v="0.73637748635335853"/>
    <s v="Approve"/>
  </r>
  <r>
    <n v="2908"/>
    <n v="41"/>
    <s v="Female"/>
    <x v="0"/>
    <x v="2"/>
    <n v="20185"/>
    <n v="670"/>
    <n v="37897"/>
    <x v="0"/>
    <x v="1"/>
    <n v="8"/>
    <s v="Poor"/>
    <n v="6777.0588217241948"/>
    <n v="0.335747278757701"/>
    <n v="0.14634645535500512"/>
    <n v="258954"/>
    <n v="1"/>
    <s v="Moraleschester"/>
    <s v="ID"/>
    <s v="Equatorial Guinea"/>
    <n v="4"/>
    <n v="0"/>
    <x v="1"/>
    <x v="0"/>
    <n v="0.66778430307946657"/>
    <s v="Review"/>
  </r>
  <r>
    <n v="2909"/>
    <n v="40"/>
    <s v="Non-binary"/>
    <x v="1"/>
    <x v="1"/>
    <n v="79379"/>
    <n v="774"/>
    <n v="0"/>
    <x v="0"/>
    <x v="1"/>
    <n v="1"/>
    <s v="Good"/>
    <n v="29643.071858638821"/>
    <n v="0.37343720453317403"/>
    <n v="0"/>
    <n v="253816"/>
    <n v="4"/>
    <s v="Averytown"/>
    <s v="AL"/>
    <s v="Ghana"/>
    <n v="3"/>
    <n v="0"/>
    <x v="2"/>
    <x v="0"/>
    <n v="0.7319688386400478"/>
    <s v="Approve"/>
  </r>
  <r>
    <n v="2910"/>
    <n v="45"/>
    <s v="Female"/>
    <x v="3"/>
    <x v="1"/>
    <n v="28469"/>
    <n v="635"/>
    <n v="27982"/>
    <x v="2"/>
    <x v="0"/>
    <n v="1"/>
    <s v="Good"/>
    <n v="16422.967226170356"/>
    <n v="0.57687193881662002"/>
    <n v="0.16649411540704248"/>
    <n v="168066"/>
    <n v="2"/>
    <s v="Lake Kelseymouth"/>
    <s v="PR"/>
    <s v="Ukraine"/>
    <n v="3"/>
    <n v="0"/>
    <x v="0"/>
    <x v="0"/>
    <n v="0.57586181749582777"/>
    <s v="Reject"/>
  </r>
  <r>
    <n v="2911"/>
    <n v="68"/>
    <s v="Female"/>
    <x v="3"/>
    <x v="0"/>
    <n v="20888"/>
    <n v="0"/>
    <n v="0"/>
    <x v="1"/>
    <x v="0"/>
    <n v="2"/>
    <s v="Excellent"/>
    <n v="5941.4731356002858"/>
    <n v="0.28444432859059199"/>
    <n v="0"/>
    <n v="237983"/>
    <n v="4"/>
    <s v="North Larry"/>
    <s v="KY"/>
    <s v="French Southern Territories"/>
    <n v="3"/>
    <n v="1"/>
    <x v="0"/>
    <x v="0"/>
    <n v="0.41466670142282241"/>
    <s v="Reject"/>
  </r>
  <r>
    <n v="2912"/>
    <n v="43"/>
    <s v="Male"/>
    <x v="1"/>
    <x v="1"/>
    <n v="30002"/>
    <n v="614"/>
    <n v="36736"/>
    <x v="2"/>
    <x v="2"/>
    <n v="16"/>
    <s v="Poor"/>
    <n v="12959.079776017265"/>
    <n v="0.43194052983191999"/>
    <n v="0.25130660829114793"/>
    <n v="146180"/>
    <n v="3"/>
    <s v="Lake Jillport"/>
    <s v="FM"/>
    <s v="Isle of Man"/>
    <n v="1"/>
    <n v="0"/>
    <x v="0"/>
    <x v="2"/>
    <n v="0.59304540828108332"/>
    <s v="Reject"/>
  </r>
  <r>
    <n v="2913"/>
    <n v="39"/>
    <s v="Non-binary"/>
    <x v="2"/>
    <x v="0"/>
    <n v="117192"/>
    <n v="689"/>
    <n v="21888"/>
    <x v="0"/>
    <x v="2"/>
    <n v="2"/>
    <s v="Excellent"/>
    <n v="43373.688970155403"/>
    <n v="0.37010793373400402"/>
    <e v="#DIV/0!"/>
    <n v="0"/>
    <n v="0"/>
    <s v="Lake Jared"/>
    <s v="UT"/>
    <s v="Argentina"/>
    <n v="2"/>
    <n v="1"/>
    <x v="1"/>
    <x v="1"/>
    <e v="#DIV/0!"/>
    <e v="#DIV/0!"/>
  </r>
  <r>
    <n v="2914"/>
    <n v="26"/>
    <s v="Female"/>
    <x v="2"/>
    <x v="2"/>
    <n v="112199"/>
    <n v="647"/>
    <n v="42982"/>
    <x v="2"/>
    <x v="1"/>
    <n v="13"/>
    <s v="Fair"/>
    <n v="11819.387053631543"/>
    <n v="0.105343069489314"/>
    <n v="0.18851671703194284"/>
    <n v="228001"/>
    <n v="0"/>
    <s v="South Gavinfort"/>
    <s v="VT"/>
    <s v="Saint Lucia"/>
    <n v="1"/>
    <n v="2"/>
    <x v="0"/>
    <x v="2"/>
    <n v="0.71824929130237281"/>
    <s v="Approve"/>
  </r>
  <r>
    <n v="2915"/>
    <n v="34"/>
    <s v="Male"/>
    <x v="1"/>
    <x v="0"/>
    <n v="95955"/>
    <n v="618"/>
    <n v="0"/>
    <x v="2"/>
    <x v="0"/>
    <n v="6"/>
    <s v="Excellent"/>
    <n v="39178.026513559074"/>
    <n v="0.40829583152059901"/>
    <n v="0"/>
    <n v="262852"/>
    <n v="0"/>
    <s v="New Ruth"/>
    <s v="VA"/>
    <s v="Norway"/>
    <n v="3"/>
    <n v="2"/>
    <x v="0"/>
    <x v="0"/>
    <n v="0.6521779172104869"/>
    <s v="Review"/>
  </r>
  <r>
    <n v="2916"/>
    <n v="57"/>
    <s v="Female"/>
    <x v="2"/>
    <x v="2"/>
    <n v="39121"/>
    <n v="641"/>
    <n v="40720"/>
    <x v="1"/>
    <x v="0"/>
    <n v="9"/>
    <s v="Fair"/>
    <n v="21714.280012630876"/>
    <n v="0.55505431897525304"/>
    <n v="0.28629483024094604"/>
    <n v="142231"/>
    <n v="2"/>
    <s v="Port Sarahshire"/>
    <s v="AK"/>
    <s v="Western Sahara"/>
    <n v="3"/>
    <n v="0"/>
    <x v="2"/>
    <x v="0"/>
    <n v="0.56111362714812385"/>
    <s v="Reject"/>
  </r>
  <r>
    <n v="2917"/>
    <n v="62"/>
    <s v="Female"/>
    <x v="3"/>
    <x v="3"/>
    <n v="0"/>
    <n v="626"/>
    <n v="7215"/>
    <x v="1"/>
    <x v="1"/>
    <n v="3"/>
    <s v="Poor"/>
    <n v="0"/>
    <n v="0.45741267284513798"/>
    <n v="4.6755014094546868E-2"/>
    <n v="154315"/>
    <n v="1"/>
    <s v="North Kevin"/>
    <s v="NM"/>
    <s v="Bahrain"/>
    <n v="4"/>
    <n v="0"/>
    <x v="0"/>
    <x v="0"/>
    <n v="0.63164741754977149"/>
    <s v="Review"/>
  </r>
  <r>
    <n v="2918"/>
    <n v="33"/>
    <s v="Female"/>
    <x v="3"/>
    <x v="1"/>
    <n v="29033"/>
    <n v="648"/>
    <n v="42112"/>
    <x v="3"/>
    <x v="2"/>
    <n v="1"/>
    <s v="Excellent"/>
    <n v="8964.4107028679482"/>
    <n v="0.30876625573891597"/>
    <n v="0.47646093794195848"/>
    <n v="88385"/>
    <n v="1"/>
    <s v="Dawntown"/>
    <s v="AK"/>
    <s v="Serbia"/>
    <n v="2"/>
    <n v="2"/>
    <x v="1"/>
    <x v="2"/>
    <n v="0.60007793568993351"/>
    <s v="Review"/>
  </r>
  <r>
    <n v="2919"/>
    <n v="68"/>
    <s v="Non-binary"/>
    <x v="1"/>
    <x v="1"/>
    <n v="88637"/>
    <n v="724"/>
    <n v="40076"/>
    <x v="3"/>
    <x v="2"/>
    <n v="19"/>
    <s v="Fair"/>
    <n v="40817.729435078472"/>
    <n v="0.460504410517938"/>
    <n v="0.3823680946474573"/>
    <n v="104810"/>
    <n v="0"/>
    <s v="Hammondstad"/>
    <s v="OR"/>
    <s v="Ecuador"/>
    <n v="0"/>
    <n v="1"/>
    <x v="2"/>
    <x v="0"/>
    <n v="0.70715283569290499"/>
    <s v="Approve"/>
  </r>
  <r>
    <n v="2920"/>
    <n v="63"/>
    <s v="Non-binary"/>
    <x v="2"/>
    <x v="3"/>
    <n v="103130"/>
    <n v="690"/>
    <n v="0"/>
    <x v="0"/>
    <x v="0"/>
    <n v="5"/>
    <s v="Good"/>
    <n v="57184.452204189525"/>
    <n v="0.55448901584591803"/>
    <n v="0"/>
    <n v="68019"/>
    <n v="0"/>
    <s v="Courtneymouth"/>
    <s v="FL"/>
    <s v="Germany"/>
    <n v="0"/>
    <n v="1"/>
    <x v="0"/>
    <x v="0"/>
    <n v="0.74031996191289118"/>
    <s v="Approve"/>
  </r>
  <r>
    <n v="2921"/>
    <n v="67"/>
    <s v="Male"/>
    <x v="2"/>
    <x v="3"/>
    <n v="70806"/>
    <n v="600"/>
    <n v="22018"/>
    <x v="0"/>
    <x v="2"/>
    <n v="9"/>
    <s v="Good"/>
    <n v="33864.947475266381"/>
    <n v="0.47827793513637801"/>
    <n v="0.28070935910348432"/>
    <n v="78437"/>
    <n v="2"/>
    <s v="Paynebury"/>
    <s v="MP"/>
    <s v="Vanuatu"/>
    <n v="3"/>
    <n v="0"/>
    <x v="1"/>
    <x v="0"/>
    <n v="0.56704141430505639"/>
    <s v="Reject"/>
  </r>
  <r>
    <n v="2922"/>
    <n v="35"/>
    <s v="Non-binary"/>
    <x v="3"/>
    <x v="1"/>
    <n v="80098"/>
    <n v="692"/>
    <n v="24119"/>
    <x v="1"/>
    <x v="2"/>
    <n v="16"/>
    <s v="Good"/>
    <n v="31880.576321142744"/>
    <n v="0.39801962996757401"/>
    <n v="8.7868730623085076E-2"/>
    <n v="274489"/>
    <n v="0"/>
    <s v="Andrewborough"/>
    <s v="SC"/>
    <s v="Spain"/>
    <n v="2"/>
    <n v="1"/>
    <x v="0"/>
    <x v="0"/>
    <n v="0.67057592044066638"/>
    <s v="Review"/>
  </r>
  <r>
    <n v="2923"/>
    <n v="39"/>
    <s v="Female"/>
    <x v="2"/>
    <x v="0"/>
    <n v="0"/>
    <n v="732"/>
    <n v="0"/>
    <x v="0"/>
    <x v="0"/>
    <n v="15"/>
    <s v="Poor"/>
    <n v="0"/>
    <n v="0.32189565160605599"/>
    <n v="0"/>
    <n v="146107"/>
    <n v="1"/>
    <s v="Jenkinsville"/>
    <s v="AS"/>
    <s v="Gibraltar"/>
    <n v="3"/>
    <n v="0"/>
    <x v="0"/>
    <x v="0"/>
    <n v="0.72876463785151646"/>
    <s v="Approve"/>
  </r>
  <r>
    <n v="2924"/>
    <n v="44"/>
    <s v="Male"/>
    <x v="1"/>
    <x v="0"/>
    <n v="0"/>
    <n v="650"/>
    <n v="0"/>
    <x v="0"/>
    <x v="2"/>
    <n v="2"/>
    <s v="Excellent"/>
    <n v="0"/>
    <n v="0.55291592119767496"/>
    <n v="0"/>
    <n v="220671"/>
    <n v="0"/>
    <s v="Baileystad"/>
    <s v="GU"/>
    <s v="Serbia"/>
    <n v="4"/>
    <n v="2"/>
    <x v="0"/>
    <x v="0"/>
    <n v="0.62301411252958649"/>
    <s v="Review"/>
  </r>
  <r>
    <n v="2925"/>
    <n v="26"/>
    <s v="Male"/>
    <x v="1"/>
    <x v="0"/>
    <n v="114711"/>
    <n v="684"/>
    <n v="43402"/>
    <x v="1"/>
    <x v="1"/>
    <n v="12"/>
    <s v="Poor"/>
    <n v="27876.324167473609"/>
    <n v="0.24301352239518101"/>
    <e v="#DIV/0!"/>
    <n v="0"/>
    <n v="1"/>
    <s v="Martinberg"/>
    <s v="NC"/>
    <s v="Bahrain"/>
    <n v="4"/>
    <n v="1"/>
    <x v="0"/>
    <x v="1"/>
    <e v="#DIV/0!"/>
    <e v="#DIV/0!"/>
  </r>
  <r>
    <n v="2926"/>
    <n v="26"/>
    <s v="Female"/>
    <x v="1"/>
    <x v="2"/>
    <n v="45482"/>
    <n v="0"/>
    <n v="28707"/>
    <x v="3"/>
    <x v="1"/>
    <n v="10"/>
    <s v="Fair"/>
    <n v="13015.607666155494"/>
    <n v="0.28617052166033802"/>
    <n v="0.20705846713117237"/>
    <n v="138642"/>
    <n v="4"/>
    <s v="Christophermouth"/>
    <s v="FM"/>
    <s v="Tonga"/>
    <n v="2"/>
    <n v="0"/>
    <x v="1"/>
    <x v="2"/>
    <n v="0.3727371500756641"/>
    <s v="Reject"/>
  </r>
  <r>
    <n v="2927"/>
    <n v="35"/>
    <s v="Male"/>
    <x v="2"/>
    <x v="1"/>
    <n v="73812"/>
    <n v="735"/>
    <n v="6562"/>
    <x v="2"/>
    <x v="1"/>
    <n v="0"/>
    <s v="Good"/>
    <n v="35374.816174004489"/>
    <n v="0.47925562474942401"/>
    <n v="4.2858915660289862E-2"/>
    <n v="153107"/>
    <n v="3"/>
    <s v="Lake Jermaineville"/>
    <s v="RI"/>
    <s v="United States Virgin Islands"/>
    <n v="2"/>
    <n v="0"/>
    <x v="1"/>
    <x v="0"/>
    <n v="0.6743181961097815"/>
    <s v="Review"/>
  </r>
  <r>
    <n v="2928"/>
    <n v="55"/>
    <s v="Male"/>
    <x v="2"/>
    <x v="0"/>
    <n v="56380"/>
    <n v="758"/>
    <n v="40216"/>
    <x v="3"/>
    <x v="2"/>
    <n v="6"/>
    <s v="Excellent"/>
    <n v="8438.5764655398907"/>
    <n v="0.14967322571017899"/>
    <n v="0.22377279960827517"/>
    <n v="179718"/>
    <n v="1"/>
    <s v="Riddleville"/>
    <s v="NM"/>
    <s v="Mexico"/>
    <n v="0"/>
    <n v="2"/>
    <x v="2"/>
    <x v="3"/>
    <n v="0.84723236125418022"/>
    <s v="Approve"/>
  </r>
  <r>
    <n v="2929"/>
    <n v="20"/>
    <s v="Male"/>
    <x v="0"/>
    <x v="3"/>
    <n v="82934"/>
    <n v="0"/>
    <n v="45686"/>
    <x v="2"/>
    <x v="1"/>
    <n v="6"/>
    <s v="Excellent"/>
    <n v="47718.627628973823"/>
    <n v="0.57538075613106598"/>
    <n v="0.45471827691572692"/>
    <n v="100471"/>
    <n v="4"/>
    <s v="New Brenda"/>
    <s v="MT"/>
    <s v="Timor-Leste"/>
    <n v="2"/>
    <n v="0"/>
    <x v="1"/>
    <x v="0"/>
    <n v="0.23644211777753482"/>
    <s v="Reject"/>
  </r>
  <r>
    <n v="2930"/>
    <n v="25"/>
    <s v="Male"/>
    <x v="2"/>
    <x v="0"/>
    <n v="62637"/>
    <n v="782"/>
    <n v="5785"/>
    <x v="2"/>
    <x v="1"/>
    <n v="9"/>
    <s v="Excellent"/>
    <n v="27521.974386963047"/>
    <n v="0.43938845070745802"/>
    <n v="2.1103819116375617E-2"/>
    <n v="274121"/>
    <n v="0"/>
    <s v="Sherryhaven"/>
    <s v="AR"/>
    <s v="Armenia"/>
    <n v="3"/>
    <n v="1"/>
    <x v="0"/>
    <x v="0"/>
    <n v="0.71151825652004308"/>
    <s v="Approve"/>
  </r>
  <r>
    <n v="2931"/>
    <n v="34"/>
    <s v="Non-binary"/>
    <x v="0"/>
    <x v="1"/>
    <n v="35977"/>
    <n v="715"/>
    <n v="18554"/>
    <x v="1"/>
    <x v="2"/>
    <n v="12"/>
    <s v="Excellent"/>
    <n v="21042.956197035975"/>
    <n v="0.58490024729788404"/>
    <e v="#DIV/0!"/>
    <n v="0"/>
    <n v="4"/>
    <s v="Port Rachelport"/>
    <s v="SC"/>
    <s v="Albania"/>
    <n v="3"/>
    <n v="1"/>
    <x v="0"/>
    <x v="1"/>
    <e v="#DIV/0!"/>
    <e v="#DIV/0!"/>
  </r>
  <r>
    <n v="2932"/>
    <n v="54"/>
    <s v="Male"/>
    <x v="3"/>
    <x v="0"/>
    <n v="117417"/>
    <n v="690"/>
    <n v="31631"/>
    <x v="3"/>
    <x v="1"/>
    <n v="8"/>
    <s v="Excellent"/>
    <n v="12768.975196058889"/>
    <n v="0.108748947733794"/>
    <n v="0.27375955272063213"/>
    <n v="115543"/>
    <n v="4"/>
    <s v="Lake Helenshire"/>
    <s v="FM"/>
    <s v="Anguilla"/>
    <n v="0"/>
    <n v="2"/>
    <x v="0"/>
    <x v="3"/>
    <n v="0.81929007180240199"/>
    <s v="Approve"/>
  </r>
  <r>
    <n v="2933"/>
    <n v="52"/>
    <s v="Male"/>
    <x v="3"/>
    <x v="3"/>
    <n v="77872"/>
    <n v="761"/>
    <n v="23358"/>
    <x v="0"/>
    <x v="0"/>
    <n v="19"/>
    <s v="Poor"/>
    <n v="15426.376643215333"/>
    <n v="0.198099145305313"/>
    <n v="0.15402571711177052"/>
    <n v="151650"/>
    <n v="4"/>
    <s v="Calderonberg"/>
    <s v="MS"/>
    <s v="Saint Kitts and Nevis"/>
    <n v="4"/>
    <n v="1"/>
    <x v="1"/>
    <x v="0"/>
    <n v="0.7479873352082741"/>
    <s v="Approve"/>
  </r>
  <r>
    <n v="2934"/>
    <n v="45"/>
    <s v="Non-binary"/>
    <x v="0"/>
    <x v="3"/>
    <n v="36127"/>
    <n v="701"/>
    <n v="40624"/>
    <x v="2"/>
    <x v="1"/>
    <n v="3"/>
    <s v="Excellent"/>
    <n v="14763.142898335811"/>
    <n v="0.40864569154194402"/>
    <n v="1.2656240264190914"/>
    <n v="32098"/>
    <n v="3"/>
    <s v="Port Jerome"/>
    <s v="MS"/>
    <s v="Andorra"/>
    <n v="4"/>
    <n v="2"/>
    <x v="1"/>
    <x v="0"/>
    <n v="0.43583704280915408"/>
    <s v="Reject"/>
  </r>
  <r>
    <n v="2935"/>
    <n v="28"/>
    <s v="Female"/>
    <x v="2"/>
    <x v="3"/>
    <n v="55985"/>
    <n v="683"/>
    <n v="43661"/>
    <x v="3"/>
    <x v="1"/>
    <n v="13"/>
    <s v="Fair"/>
    <n v="24374.933084311597"/>
    <n v="0.43538328274201299"/>
    <n v="0.17656716961140745"/>
    <n v="247277"/>
    <n v="2"/>
    <s v="Kathleenmouth"/>
    <s v="WY"/>
    <s v="New Zealand"/>
    <n v="4"/>
    <n v="2"/>
    <x v="0"/>
    <x v="0"/>
    <n v="0.63762713681067018"/>
    <s v="Review"/>
  </r>
  <r>
    <n v="2936"/>
    <n v="28"/>
    <s v="Female"/>
    <x v="3"/>
    <x v="3"/>
    <n v="118979"/>
    <n v="777"/>
    <n v="38566"/>
    <x v="2"/>
    <x v="2"/>
    <n v="2"/>
    <s v="Good"/>
    <n v="48601.681718952765"/>
    <n v="0.40848957983301898"/>
    <n v="0.51266849227660649"/>
    <n v="75226"/>
    <n v="3"/>
    <s v="Jamesside"/>
    <s v="TX"/>
    <s v="Liberia"/>
    <n v="0"/>
    <n v="1"/>
    <x v="0"/>
    <x v="3"/>
    <n v="0.72025276092810631"/>
    <s v="Approve"/>
  </r>
  <r>
    <n v="2937"/>
    <n v="65"/>
    <s v="Female"/>
    <x v="3"/>
    <x v="2"/>
    <n v="32741"/>
    <n v="675"/>
    <n v="7917"/>
    <x v="0"/>
    <x v="2"/>
    <n v="19"/>
    <s v="Excellent"/>
    <n v="12337.024913846699"/>
    <n v="0.37680660071001798"/>
    <n v="5.9140347207697133E-2"/>
    <n v="133868"/>
    <n v="4"/>
    <s v="Lake Craigville"/>
    <s v="HI"/>
    <s v="Guam"/>
    <n v="0"/>
    <n v="2"/>
    <x v="1"/>
    <x v="3"/>
    <n v="0.77512995034545529"/>
    <s v="Approve"/>
  </r>
  <r>
    <n v="2938"/>
    <n v="18"/>
    <s v="Female"/>
    <x v="0"/>
    <x v="1"/>
    <n v="104600"/>
    <n v="612"/>
    <n v="45506"/>
    <x v="3"/>
    <x v="2"/>
    <n v="2"/>
    <s v="Poor"/>
    <n v="33189.841305364193"/>
    <n v="0.317302498139237"/>
    <n v="0.19583928663648414"/>
    <n v="232364"/>
    <n v="4"/>
    <s v="Burnettmouth"/>
    <s v="FL"/>
    <s v="Congo"/>
    <n v="0"/>
    <n v="1"/>
    <x v="0"/>
    <x v="2"/>
    <n v="0.73764139323093214"/>
    <s v="Approve"/>
  </r>
  <r>
    <n v="2939"/>
    <n v="27"/>
    <s v="Male"/>
    <x v="0"/>
    <x v="3"/>
    <n v="100880"/>
    <n v="704"/>
    <n v="16656"/>
    <x v="1"/>
    <x v="0"/>
    <n v="13"/>
    <s v="Good"/>
    <n v="15145.754655879433"/>
    <n v="0.15013634670776599"/>
    <n v="0.13714398636464689"/>
    <n v="121449"/>
    <n v="0"/>
    <s v="South Jonathanhaven"/>
    <s v="DE"/>
    <s v="Micronesia"/>
    <n v="3"/>
    <n v="1"/>
    <x v="0"/>
    <x v="0"/>
    <n v="0.74041918760362979"/>
    <s v="Approve"/>
  </r>
  <r>
    <n v="2940"/>
    <n v="31"/>
    <s v="Female"/>
    <x v="2"/>
    <x v="3"/>
    <n v="84796"/>
    <n v="670"/>
    <n v="42344"/>
    <x v="2"/>
    <x v="0"/>
    <n v="3"/>
    <s v="Good"/>
    <n v="41206.557198361501"/>
    <n v="0.48594930419313997"/>
    <n v="0.24418993575770159"/>
    <n v="173406"/>
    <n v="3"/>
    <s v="Villegasmouth"/>
    <s v="MP"/>
    <s v="Saint Helena"/>
    <n v="1"/>
    <n v="0"/>
    <x v="0"/>
    <x v="0"/>
    <n v="0.60315499936829542"/>
    <s v="Review"/>
  </r>
  <r>
    <n v="2941"/>
    <n v="36"/>
    <s v="Non-binary"/>
    <x v="3"/>
    <x v="0"/>
    <n v="65984"/>
    <n v="781"/>
    <n v="23723"/>
    <x v="2"/>
    <x v="0"/>
    <n v="7"/>
    <s v="Excellent"/>
    <n v="12335.380845022128"/>
    <n v="0.18694502978028199"/>
    <n v="0.62997583450620076"/>
    <n v="37657"/>
    <n v="4"/>
    <s v="Andersonville"/>
    <s v="LA"/>
    <s v="Singapore"/>
    <n v="0"/>
    <n v="0"/>
    <x v="1"/>
    <x v="3"/>
    <n v="0.76503243527578635"/>
    <s v="Approve"/>
  </r>
  <r>
    <n v="2942"/>
    <n v="59"/>
    <s v="Male"/>
    <x v="2"/>
    <x v="0"/>
    <n v="40932"/>
    <n v="775"/>
    <n v="48703"/>
    <x v="3"/>
    <x v="1"/>
    <n v="18"/>
    <s v="Fair"/>
    <n v="12864.556332292832"/>
    <n v="0.31429092964655603"/>
    <n v="0.27624287456396585"/>
    <n v="176305"/>
    <n v="0"/>
    <s v="Huynhshire"/>
    <s v="CA"/>
    <s v="Korea"/>
    <n v="0"/>
    <n v="1"/>
    <x v="0"/>
    <x v="3"/>
    <n v="0.79490859063768449"/>
    <s v="Approve"/>
  </r>
  <r>
    <n v="2943"/>
    <n v="45"/>
    <s v="Female"/>
    <x v="1"/>
    <x v="0"/>
    <n v="30935"/>
    <n v="668"/>
    <n v="29987"/>
    <x v="1"/>
    <x v="2"/>
    <n v="0"/>
    <s v="Good"/>
    <n v="13526.168494321422"/>
    <n v="0.43724481959985201"/>
    <n v="0.20242884916563159"/>
    <n v="148136"/>
    <n v="3"/>
    <s v="Amberside"/>
    <s v="SC"/>
    <s v="Yemen"/>
    <n v="2"/>
    <n v="2"/>
    <x v="1"/>
    <x v="2"/>
    <n v="0.62522967317580702"/>
    <s v="Review"/>
  </r>
  <r>
    <n v="2944"/>
    <n v="41"/>
    <s v="Non-binary"/>
    <x v="0"/>
    <x v="2"/>
    <n v="106348"/>
    <n v="611"/>
    <n v="16284"/>
    <x v="2"/>
    <x v="1"/>
    <n v="12"/>
    <s v="Good"/>
    <n v="30085.489483042988"/>
    <n v="0.28289661754845402"/>
    <n v="5.7760247442573173E-2"/>
    <n v="281924"/>
    <n v="0"/>
    <s v="Brownborough"/>
    <s v="SC"/>
    <s v="Kiribati"/>
    <n v="1"/>
    <n v="1"/>
    <x v="0"/>
    <x v="2"/>
    <n v="0.6751345208025048"/>
    <s v="Review"/>
  </r>
  <r>
    <n v="2945"/>
    <n v="36"/>
    <s v="Female"/>
    <x v="2"/>
    <x v="0"/>
    <n v="42880"/>
    <n v="661"/>
    <n v="0"/>
    <x v="0"/>
    <x v="0"/>
    <n v="1"/>
    <s v="Excellent"/>
    <n v="11696.016135703059"/>
    <n v="0.27276157032889597"/>
    <e v="#DIV/0!"/>
    <n v="0"/>
    <n v="4"/>
    <s v="East Joeville"/>
    <s v="AS"/>
    <s v="Belgium"/>
    <n v="3"/>
    <n v="2"/>
    <x v="0"/>
    <x v="1"/>
    <e v="#DIV/0!"/>
    <e v="#DIV/0!"/>
  </r>
  <r>
    <n v="2946"/>
    <n v="58"/>
    <s v="Female"/>
    <x v="1"/>
    <x v="1"/>
    <n v="93396"/>
    <n v="607"/>
    <n v="29464"/>
    <x v="2"/>
    <x v="1"/>
    <n v="16"/>
    <s v="Fair"/>
    <n v="18011.699103149298"/>
    <n v="0.192853003374334"/>
    <n v="0.19419344208271544"/>
    <n v="151725"/>
    <n v="0"/>
    <s v="Juarezstad"/>
    <s v="NC"/>
    <s v="Austria"/>
    <n v="2"/>
    <n v="0"/>
    <x v="1"/>
    <x v="2"/>
    <n v="0.67308318834893455"/>
    <s v="Review"/>
  </r>
  <r>
    <n v="2947"/>
    <n v="64"/>
    <s v="Non-binary"/>
    <x v="2"/>
    <x v="3"/>
    <n v="102307"/>
    <n v="799"/>
    <n v="11302"/>
    <x v="1"/>
    <x v="2"/>
    <n v="15"/>
    <s v="Excellent"/>
    <n v="45864.385747859415"/>
    <n v="0.44830154092935398"/>
    <n v="5.2438662261979879E-2"/>
    <n v="215528"/>
    <n v="0"/>
    <s v="Russellshire"/>
    <s v="WV"/>
    <s v="Swaziland"/>
    <n v="2"/>
    <n v="0"/>
    <x v="0"/>
    <x v="0"/>
    <n v="0.71013291637990905"/>
    <s v="Approve"/>
  </r>
  <r>
    <n v="2948"/>
    <n v="60"/>
    <s v="Male"/>
    <x v="1"/>
    <x v="3"/>
    <n v="48805"/>
    <n v="737"/>
    <n v="13853"/>
    <x v="0"/>
    <x v="1"/>
    <n v="6"/>
    <s v="Poor"/>
    <n v="13610.965623792463"/>
    <n v="0.27888465574823201"/>
    <n v="9.2682045655257311E-2"/>
    <n v="149468"/>
    <n v="0"/>
    <s v="West Michaelberg"/>
    <s v="AK"/>
    <s v="New Zealand"/>
    <n v="1"/>
    <n v="2"/>
    <x v="0"/>
    <x v="3"/>
    <n v="0.72535374970003452"/>
    <s v="Approve"/>
  </r>
  <r>
    <n v="2949"/>
    <n v="67"/>
    <s v="Male"/>
    <x v="3"/>
    <x v="0"/>
    <n v="44318"/>
    <n v="712"/>
    <n v="40535"/>
    <x v="3"/>
    <x v="0"/>
    <n v="8"/>
    <s v="Good"/>
    <n v="5536.675153562961"/>
    <n v="0.124930618564984"/>
    <n v="0.22736196181373539"/>
    <n v="178284"/>
    <n v="0"/>
    <s v="Lauriehaven"/>
    <s v="NY"/>
    <s v="Australia"/>
    <n v="4"/>
    <n v="2"/>
    <x v="1"/>
    <x v="0"/>
    <n v="0.73349286651220214"/>
    <s v="Approve"/>
  </r>
  <r>
    <n v="2950"/>
    <n v="32"/>
    <s v="Male"/>
    <x v="1"/>
    <x v="2"/>
    <n v="86473"/>
    <n v="758"/>
    <n v="22117"/>
    <x v="1"/>
    <x v="0"/>
    <n v="11"/>
    <s v="Good"/>
    <n v="16522.953531370404"/>
    <n v="0.19107644618979799"/>
    <n v="9.9247020390580129E-2"/>
    <n v="222848"/>
    <n v="4"/>
    <s v="West Catherineport"/>
    <s v="KS"/>
    <s v="Trinidad and Tobago"/>
    <n v="3"/>
    <n v="1"/>
    <x v="2"/>
    <x v="0"/>
    <n v="0.7597165509538335"/>
    <s v="Approve"/>
  </r>
  <r>
    <n v="2951"/>
    <n v="49"/>
    <s v="Female"/>
    <x v="2"/>
    <x v="2"/>
    <n v="110703"/>
    <n v="609"/>
    <n v="0"/>
    <x v="3"/>
    <x v="2"/>
    <n v="0"/>
    <s v="Excellent"/>
    <n v="60243.29636368795"/>
    <n v="0.54418847152911798"/>
    <n v="0"/>
    <n v="152265"/>
    <n v="3"/>
    <s v="East Michele"/>
    <s v="MP"/>
    <s v="Saint Martin"/>
    <n v="4"/>
    <n v="2"/>
    <x v="0"/>
    <x v="0"/>
    <n v="0.60741012520793136"/>
    <s v="Review"/>
  </r>
  <r>
    <n v="2952"/>
    <n v="67"/>
    <s v="Male"/>
    <x v="0"/>
    <x v="3"/>
    <n v="91521"/>
    <n v="725"/>
    <n v="41269"/>
    <x v="2"/>
    <x v="2"/>
    <n v="13"/>
    <s v="Fair"/>
    <n v="48807.306515882199"/>
    <n v="0.533290791358073"/>
    <e v="#DIV/0!"/>
    <n v="0"/>
    <n v="3"/>
    <s v="West Johnmouth"/>
    <s v="AL"/>
    <s v="Rwanda"/>
    <n v="0"/>
    <n v="1"/>
    <x v="2"/>
    <x v="1"/>
    <e v="#DIV/0!"/>
    <e v="#DIV/0!"/>
  </r>
  <r>
    <n v="2953"/>
    <n v="18"/>
    <s v="Male"/>
    <x v="2"/>
    <x v="2"/>
    <n v="0"/>
    <n v="612"/>
    <n v="34278"/>
    <x v="0"/>
    <x v="0"/>
    <n v="0"/>
    <s v="Poor"/>
    <n v="0"/>
    <n v="0.101769393910817"/>
    <e v="#DIV/0!"/>
    <n v="0"/>
    <n v="0"/>
    <s v="West Jamiehaven"/>
    <s v="CO"/>
    <s v="Malta"/>
    <n v="4"/>
    <n v="0"/>
    <x v="1"/>
    <x v="1"/>
    <e v="#DIV/0!"/>
    <e v="#DIV/0!"/>
  </r>
  <r>
    <n v="2954"/>
    <n v="44"/>
    <s v="Non-binary"/>
    <x v="0"/>
    <x v="1"/>
    <n v="98347"/>
    <n v="624"/>
    <n v="41759"/>
    <x v="1"/>
    <x v="1"/>
    <n v="13"/>
    <s v="Poor"/>
    <n v="15119.49835833336"/>
    <n v="0.153736243691555"/>
    <n v="0.334572520490654"/>
    <n v="124813"/>
    <n v="4"/>
    <s v="Elizabethmouth"/>
    <s v="SC"/>
    <s v="Ecuador"/>
    <n v="0"/>
    <n v="1"/>
    <x v="2"/>
    <x v="2"/>
    <n v="0.7642979561277361"/>
    <s v="Approve"/>
  </r>
  <r>
    <n v="2955"/>
    <n v="53"/>
    <s v="Male"/>
    <x v="3"/>
    <x v="2"/>
    <n v="90345"/>
    <n v="779"/>
    <n v="23181"/>
    <x v="2"/>
    <x v="2"/>
    <n v="12"/>
    <s v="Fair"/>
    <n v="20308.862493768549"/>
    <n v="0.22479232380063699"/>
    <n v="8.4780104233336387E-2"/>
    <n v="273425"/>
    <n v="0"/>
    <s v="Morgantown"/>
    <s v="SC"/>
    <s v="Gabon"/>
    <n v="1"/>
    <n v="1"/>
    <x v="1"/>
    <x v="3"/>
    <n v="0.76182850423536386"/>
    <s v="Approve"/>
  </r>
  <r>
    <n v="2956"/>
    <n v="64"/>
    <s v="Non-binary"/>
    <x v="2"/>
    <x v="0"/>
    <n v="70325"/>
    <n v="762"/>
    <n v="48903"/>
    <x v="0"/>
    <x v="2"/>
    <n v="18"/>
    <s v="Fair"/>
    <n v="9820.7867201795634"/>
    <n v="0.139648584716382"/>
    <n v="0.70547757469092165"/>
    <n v="69319"/>
    <n v="4"/>
    <s v="West Deborah"/>
    <s v="MP"/>
    <s v="Christmas Island"/>
    <n v="0"/>
    <n v="1"/>
    <x v="0"/>
    <x v="3"/>
    <n v="0.75567657631356766"/>
    <s v="Approve"/>
  </r>
  <r>
    <n v="2957"/>
    <n v="29"/>
    <s v="Female"/>
    <x v="3"/>
    <x v="2"/>
    <n v="31955"/>
    <n v="684"/>
    <n v="43989"/>
    <x v="0"/>
    <x v="0"/>
    <n v="12"/>
    <s v="Poor"/>
    <n v="10859.784823696957"/>
    <n v="0.339846184437395"/>
    <n v="0.46930610677250034"/>
    <n v="93732"/>
    <n v="4"/>
    <s v="East Taylor"/>
    <s v="AZ"/>
    <s v="Cape Verde"/>
    <n v="2"/>
    <n v="2"/>
    <x v="1"/>
    <x v="0"/>
    <n v="0.60818492331428142"/>
    <s v="Review"/>
  </r>
  <r>
    <n v="2958"/>
    <n v="38"/>
    <s v="Female"/>
    <x v="3"/>
    <x v="0"/>
    <n v="112301"/>
    <n v="635"/>
    <n v="6446"/>
    <x v="1"/>
    <x v="1"/>
    <n v="10"/>
    <s v="Good"/>
    <n v="23270.238578947148"/>
    <n v="0.20721310210013399"/>
    <e v="#DIV/0!"/>
    <n v="0"/>
    <n v="2"/>
    <s v="Wangton"/>
    <s v="TN"/>
    <s v="Andorra"/>
    <n v="1"/>
    <n v="1"/>
    <x v="2"/>
    <x v="1"/>
    <e v="#DIV/0!"/>
    <e v="#DIV/0!"/>
  </r>
  <r>
    <n v="2959"/>
    <n v="49"/>
    <s v="Male"/>
    <x v="0"/>
    <x v="2"/>
    <n v="41865"/>
    <n v="752"/>
    <n v="38445"/>
    <x v="1"/>
    <x v="0"/>
    <n v="19"/>
    <s v="Good"/>
    <n v="19590.350974659585"/>
    <n v="0.46794102411703298"/>
    <n v="1.6515594123206461"/>
    <n v="23278"/>
    <n v="0"/>
    <s v="Lisaside"/>
    <s v="KS"/>
    <s v="Belgium"/>
    <n v="3"/>
    <n v="0"/>
    <x v="1"/>
    <x v="0"/>
    <n v="0.3635280325229831"/>
    <s v="Reject"/>
  </r>
  <r>
    <n v="2960"/>
    <n v="39"/>
    <s v="Female"/>
    <x v="0"/>
    <x v="0"/>
    <n v="66806"/>
    <n v="0"/>
    <n v="12993"/>
    <x v="2"/>
    <x v="2"/>
    <n v="17"/>
    <s v="Fair"/>
    <n v="11681.41604280064"/>
    <n v="0.174855792036653"/>
    <n v="9.5246822173677193E-2"/>
    <n v="136414"/>
    <n v="3"/>
    <s v="Weaverchester"/>
    <s v="WY"/>
    <s v="Pakistan"/>
    <n v="0"/>
    <n v="1"/>
    <x v="0"/>
    <x v="2"/>
    <n v="0.52849389795426871"/>
    <s v="Reject"/>
  </r>
  <r>
    <n v="2961"/>
    <n v="39"/>
    <s v="Male"/>
    <x v="1"/>
    <x v="2"/>
    <n v="114182"/>
    <n v="788"/>
    <n v="29990"/>
    <x v="0"/>
    <x v="2"/>
    <n v="8"/>
    <s v="Excellent"/>
    <n v="47013.436001897506"/>
    <n v="0.41174122017391102"/>
    <n v="0.27302853189126197"/>
    <n v="109842"/>
    <n v="4"/>
    <s v="Davisfort"/>
    <s v="AS"/>
    <s v="Andorra"/>
    <n v="4"/>
    <n v="0"/>
    <x v="0"/>
    <x v="0"/>
    <n v="0.67209414979179649"/>
    <s v="Review"/>
  </r>
  <r>
    <n v="2962"/>
    <n v="56"/>
    <s v="Non-binary"/>
    <x v="3"/>
    <x v="1"/>
    <n v="102318"/>
    <n v="620"/>
    <n v="34290"/>
    <x v="2"/>
    <x v="0"/>
    <n v="3"/>
    <s v="Fair"/>
    <n v="29363.83267951561"/>
    <n v="0.28698599151191001"/>
    <n v="0.43117973995925862"/>
    <n v="79526"/>
    <n v="3"/>
    <s v="North Anthonyhaven"/>
    <s v="AL"/>
    <s v="Taiwan"/>
    <n v="0"/>
    <n v="0"/>
    <x v="0"/>
    <x v="2"/>
    <n v="0.7032238101101308"/>
    <s v="Approve"/>
  </r>
  <r>
    <n v="2963"/>
    <n v="36"/>
    <s v="Female"/>
    <x v="1"/>
    <x v="2"/>
    <n v="50161"/>
    <n v="625"/>
    <n v="35934"/>
    <x v="0"/>
    <x v="0"/>
    <n v="0"/>
    <s v="Excellent"/>
    <n v="24991.092470873435"/>
    <n v="0.498217588781592"/>
    <e v="#DIV/0!"/>
    <n v="0"/>
    <n v="3"/>
    <s v="Julieview"/>
    <s v="VI"/>
    <s v="Bolivia"/>
    <n v="0"/>
    <n v="2"/>
    <x v="0"/>
    <x v="1"/>
    <e v="#DIV/0!"/>
    <e v="#DIV/0!"/>
  </r>
  <r>
    <n v="2964"/>
    <n v="45"/>
    <s v="Male"/>
    <x v="2"/>
    <x v="3"/>
    <n v="24942"/>
    <n v="706"/>
    <n v="45673"/>
    <x v="3"/>
    <x v="0"/>
    <n v="11"/>
    <s v="Good"/>
    <n v="10204.45774490843"/>
    <n v="0.40912748556284301"/>
    <e v="#DIV/0!"/>
    <n v="0"/>
    <n v="0"/>
    <s v="Silvaview"/>
    <s v="AL"/>
    <s v="Venezuela"/>
    <n v="2"/>
    <n v="0"/>
    <x v="0"/>
    <x v="1"/>
    <e v="#DIV/0!"/>
    <e v="#DIV/0!"/>
  </r>
  <r>
    <n v="2965"/>
    <n v="29"/>
    <s v="Female"/>
    <x v="1"/>
    <x v="3"/>
    <n v="89254"/>
    <n v="742"/>
    <n v="32817"/>
    <x v="3"/>
    <x v="0"/>
    <n v="11"/>
    <s v="Excellent"/>
    <n v="37904.101353381484"/>
    <n v="0.42467678035025302"/>
    <n v="0.42815207180878823"/>
    <n v="76648"/>
    <n v="2"/>
    <s v="East Brianhaven"/>
    <s v="AZ"/>
    <s v="Serbia"/>
    <n v="0"/>
    <n v="1"/>
    <x v="0"/>
    <x v="3"/>
    <n v="0.71674432931094423"/>
    <s v="Approve"/>
  </r>
  <r>
    <n v="2966"/>
    <n v="35"/>
    <s v="Non-binary"/>
    <x v="1"/>
    <x v="0"/>
    <n v="101454"/>
    <n v="762"/>
    <n v="16768"/>
    <x v="3"/>
    <x v="0"/>
    <n v="0"/>
    <s v="Poor"/>
    <n v="16415.147142544563"/>
    <n v="0.16179891519846001"/>
    <n v="0.28279898133000525"/>
    <n v="59293"/>
    <n v="2"/>
    <s v="North Richard"/>
    <s v="VI"/>
    <s v="Azerbaijan"/>
    <n v="3"/>
    <n v="2"/>
    <x v="1"/>
    <x v="0"/>
    <n v="0.73356719584112762"/>
    <s v="Approve"/>
  </r>
  <r>
    <n v="2967"/>
    <n v="42"/>
    <s v="Male"/>
    <x v="0"/>
    <x v="2"/>
    <n v="115192"/>
    <n v="767"/>
    <n v="39562"/>
    <x v="3"/>
    <x v="1"/>
    <n v="18"/>
    <s v="Fair"/>
    <n v="19180.026345029772"/>
    <n v="0.166504847081653"/>
    <n v="0.16470509868900371"/>
    <n v="240199"/>
    <n v="0"/>
    <s v="Georgeshire"/>
    <s v="KS"/>
    <s v="Turkey"/>
    <n v="0"/>
    <n v="0"/>
    <x v="0"/>
    <x v="3"/>
    <n v="0.85799641502659219"/>
    <s v="Approve"/>
  </r>
  <r>
    <n v="2968"/>
    <n v="43"/>
    <s v="Non-binary"/>
    <x v="1"/>
    <x v="1"/>
    <n v="92468"/>
    <n v="613"/>
    <n v="44035"/>
    <x v="3"/>
    <x v="0"/>
    <n v="5"/>
    <s v="Fair"/>
    <n v="32266.943370289198"/>
    <n v="0.34895253893551498"/>
    <n v="0.2260697692327438"/>
    <n v="194785"/>
    <n v="0"/>
    <s v="Lake Elizabeth"/>
    <s v="NE"/>
    <s v="Madagascar"/>
    <n v="4"/>
    <n v="2"/>
    <x v="0"/>
    <x v="0"/>
    <n v="0.62254472891724122"/>
    <s v="Review"/>
  </r>
  <r>
    <n v="2969"/>
    <n v="53"/>
    <s v="Male"/>
    <x v="1"/>
    <x v="0"/>
    <n v="26107"/>
    <n v="634"/>
    <n v="5340"/>
    <x v="3"/>
    <x v="0"/>
    <n v="4"/>
    <s v="Poor"/>
    <n v="12759.526648843852"/>
    <n v="0.48873967322342099"/>
    <n v="4.2322842446482212E-2"/>
    <n v="126173"/>
    <n v="1"/>
    <s v="Lake Franciscoport"/>
    <s v="SD"/>
    <s v="Bahamas"/>
    <n v="0"/>
    <n v="1"/>
    <x v="0"/>
    <x v="2"/>
    <n v="0.72669130732145504"/>
    <s v="Approve"/>
  </r>
  <r>
    <n v="2970"/>
    <n v="21"/>
    <s v="Male"/>
    <x v="0"/>
    <x v="2"/>
    <n v="111253"/>
    <n v="701"/>
    <n v="42411"/>
    <x v="2"/>
    <x v="2"/>
    <n v="12"/>
    <s v="Fair"/>
    <n v="23384.626249917961"/>
    <n v="0.21019321950795"/>
    <e v="#DIV/0!"/>
    <n v="0"/>
    <n v="0"/>
    <s v="Lake Johnny"/>
    <s v="HI"/>
    <s v="Angola"/>
    <n v="0"/>
    <n v="0"/>
    <x v="0"/>
    <x v="1"/>
    <e v="#DIV/0!"/>
    <e v="#DIV/0!"/>
  </r>
  <r>
    <n v="2971"/>
    <n v="27"/>
    <s v="Male"/>
    <x v="2"/>
    <x v="0"/>
    <n v="38773"/>
    <n v="601"/>
    <n v="0"/>
    <x v="0"/>
    <x v="1"/>
    <n v="5"/>
    <s v="Excellent"/>
    <n v="9347.4004495311165"/>
    <n v="0.24108014467622099"/>
    <n v="0"/>
    <n v="59199"/>
    <n v="0"/>
    <s v="Kennedyton"/>
    <s v="WY"/>
    <s v="Saint Helena"/>
    <n v="2"/>
    <n v="2"/>
    <x v="1"/>
    <x v="0"/>
    <n v="0.69478706770824483"/>
    <s v="Review"/>
  </r>
  <r>
    <n v="2972"/>
    <n v="19"/>
    <s v="Non-binary"/>
    <x v="2"/>
    <x v="0"/>
    <n v="60148"/>
    <n v="701"/>
    <n v="21173"/>
    <x v="2"/>
    <x v="0"/>
    <n v="8"/>
    <s v="Excellent"/>
    <n v="34143.665583620284"/>
    <n v="0.56766086293177298"/>
    <n v="8.7315660981161961E-2"/>
    <n v="242488"/>
    <n v="2"/>
    <s v="Joshuatown"/>
    <s v="AL"/>
    <s v="Serbia"/>
    <n v="0"/>
    <n v="0"/>
    <x v="0"/>
    <x v="0"/>
    <n v="0.72379416447979128"/>
    <s v="Approve"/>
  </r>
  <r>
    <n v="2973"/>
    <n v="68"/>
    <s v="Non-binary"/>
    <x v="0"/>
    <x v="3"/>
    <n v="53743"/>
    <n v="639"/>
    <n v="0"/>
    <x v="3"/>
    <x v="1"/>
    <n v="1"/>
    <s v="Poor"/>
    <n v="17946.044818262977"/>
    <n v="0.33392339129306098"/>
    <n v="0"/>
    <n v="263904"/>
    <n v="0"/>
    <s v="South Kara"/>
    <s v="NM"/>
    <s v="Saint Kitts and Nevis"/>
    <n v="2"/>
    <n v="1"/>
    <x v="1"/>
    <x v="0"/>
    <n v="0.68382298261208163"/>
    <s v="Review"/>
  </r>
  <r>
    <n v="2974"/>
    <n v="34"/>
    <s v="Male"/>
    <x v="0"/>
    <x v="0"/>
    <n v="60730"/>
    <n v="766"/>
    <n v="18024"/>
    <x v="3"/>
    <x v="2"/>
    <n v="10"/>
    <s v="Excellent"/>
    <n v="26507.242910172215"/>
    <n v="0.43647691273130601"/>
    <n v="0.11504803242587687"/>
    <n v="156665"/>
    <n v="0"/>
    <s v="Kingshire"/>
    <s v="MI"/>
    <s v="Nepal"/>
    <n v="0"/>
    <n v="2"/>
    <x v="2"/>
    <x v="3"/>
    <n v="0.78649176413987731"/>
    <s v="Approve"/>
  </r>
  <r>
    <n v="2975"/>
    <n v="38"/>
    <s v="Female"/>
    <x v="0"/>
    <x v="2"/>
    <n v="84736"/>
    <n v="750"/>
    <n v="40252"/>
    <x v="0"/>
    <x v="1"/>
    <n v="0"/>
    <s v="Excellent"/>
    <n v="25143.554895569174"/>
    <n v="0.29672813084839"/>
    <n v="0.37746748314374934"/>
    <n v="106637"/>
    <n v="0"/>
    <s v="Sarahhaven"/>
    <s v="FL"/>
    <s v="Ghana"/>
    <n v="2"/>
    <n v="0"/>
    <x v="0"/>
    <x v="0"/>
    <n v="0.66882139745006652"/>
    <s v="Review"/>
  </r>
  <r>
    <n v="2976"/>
    <n v="46"/>
    <s v="Non-binary"/>
    <x v="2"/>
    <x v="2"/>
    <n v="63043"/>
    <n v="0"/>
    <n v="26655"/>
    <x v="0"/>
    <x v="0"/>
    <n v="18"/>
    <s v="Fair"/>
    <n v="12605.574905005835"/>
    <n v="0.19995201537055399"/>
    <n v="0.34199822938451868"/>
    <n v="77939"/>
    <n v="4"/>
    <s v="New Sara"/>
    <s v="AR"/>
    <s v="Mauritania"/>
    <n v="1"/>
    <n v="2"/>
    <x v="1"/>
    <x v="2"/>
    <n v="0.37161474951193008"/>
    <s v="Reject"/>
  </r>
  <r>
    <n v="2977"/>
    <n v="43"/>
    <s v="Male"/>
    <x v="2"/>
    <x v="2"/>
    <n v="78209"/>
    <n v="756"/>
    <n v="38755"/>
    <x v="2"/>
    <x v="0"/>
    <n v="13"/>
    <s v="Fair"/>
    <n v="10838.653610444922"/>
    <n v="0.13858575880582699"/>
    <n v="0.1997031891705271"/>
    <n v="194063"/>
    <n v="3"/>
    <s v="Ashleychester"/>
    <s v="OK"/>
    <s v="Bhutan"/>
    <n v="1"/>
    <n v="1"/>
    <x v="0"/>
    <x v="3"/>
    <n v="0.75448363452414646"/>
    <s v="Approve"/>
  </r>
  <r>
    <n v="2978"/>
    <n v="69"/>
    <s v="Non-binary"/>
    <x v="2"/>
    <x v="3"/>
    <n v="83202"/>
    <n v="0"/>
    <n v="20349"/>
    <x v="3"/>
    <x v="2"/>
    <n v="16"/>
    <s v="Fair"/>
    <n v="8999.3445481906274"/>
    <n v="0.10816259883404999"/>
    <n v="9.3934358122143749E-2"/>
    <n v="216630"/>
    <n v="0"/>
    <s v="Humphreyview"/>
    <s v="MH"/>
    <s v="Barbados"/>
    <n v="0"/>
    <n v="0"/>
    <x v="0"/>
    <x v="2"/>
    <n v="0.54876434872535629"/>
    <s v="Reject"/>
  </r>
  <r>
    <n v="2979"/>
    <n v="30"/>
    <s v="Female"/>
    <x v="0"/>
    <x v="1"/>
    <n v="117368"/>
    <n v="0"/>
    <n v="49838"/>
    <x v="3"/>
    <x v="2"/>
    <n v="10"/>
    <s v="Excellent"/>
    <n v="67354.850080447301"/>
    <n v="0.57387746302609999"/>
    <n v="0.34128603711566119"/>
    <n v="146030"/>
    <n v="4"/>
    <s v="East Matthewchester"/>
    <s v="CO"/>
    <s v="Sri Lanka"/>
    <n v="0"/>
    <n v="1"/>
    <x v="1"/>
    <x v="0"/>
    <n v="0.35957955366903771"/>
    <s v="Reject"/>
  </r>
  <r>
    <n v="2980"/>
    <n v="38"/>
    <s v="Male"/>
    <x v="3"/>
    <x v="2"/>
    <n v="112064"/>
    <n v="688"/>
    <n v="10974"/>
    <x v="2"/>
    <x v="2"/>
    <n v="15"/>
    <s v="Fair"/>
    <n v="37797.614492230336"/>
    <n v="0.33728596598577898"/>
    <n v="0.13384722340801816"/>
    <n v="81989"/>
    <n v="4"/>
    <s v="Francishaven"/>
    <s v="NJ"/>
    <s v="Cape Verde"/>
    <n v="0"/>
    <n v="2"/>
    <x v="1"/>
    <x v="3"/>
    <n v="0.77782254330044043"/>
    <s v="Approve"/>
  </r>
  <r>
    <n v="2981"/>
    <n v="31"/>
    <s v="Male"/>
    <x v="3"/>
    <x v="1"/>
    <n v="82103"/>
    <n v="689"/>
    <n v="35465"/>
    <x v="1"/>
    <x v="2"/>
    <n v="16"/>
    <s v="Fair"/>
    <n v="48523.998306024354"/>
    <n v="0.591013706028091"/>
    <n v="0.119165221832453"/>
    <n v="297612"/>
    <n v="1"/>
    <s v="Mcguirestad"/>
    <s v="MS"/>
    <s v="Wallis and Futuna"/>
    <n v="1"/>
    <n v="2"/>
    <x v="0"/>
    <x v="0"/>
    <n v="0.60508506604730428"/>
    <s v="Review"/>
  </r>
  <r>
    <n v="2982"/>
    <n v="41"/>
    <s v="Female"/>
    <x v="3"/>
    <x v="3"/>
    <n v="52788"/>
    <n v="793"/>
    <n v="40354"/>
    <x v="0"/>
    <x v="1"/>
    <n v="2"/>
    <s v="Poor"/>
    <n v="14241.564639780026"/>
    <n v="0.269787918462151"/>
    <n v="0.25115138539669896"/>
    <n v="160676"/>
    <n v="1"/>
    <s v="South Meganfort"/>
    <s v="WY"/>
    <s v="Haiti"/>
    <n v="3"/>
    <n v="2"/>
    <x v="0"/>
    <x v="0"/>
    <n v="0.72127779182645946"/>
    <s v="Approve"/>
  </r>
  <r>
    <n v="2983"/>
    <n v="31"/>
    <s v="Female"/>
    <x v="2"/>
    <x v="0"/>
    <n v="72365"/>
    <n v="0"/>
    <n v="48758"/>
    <x v="1"/>
    <x v="2"/>
    <n v="2"/>
    <s v="Good"/>
    <n v="21920.62859677236"/>
    <n v="0.30291755125782299"/>
    <e v="#DIV/0!"/>
    <n v="0"/>
    <n v="0"/>
    <s v="New Jennifermouth"/>
    <s v="IA"/>
    <s v="Austria"/>
    <n v="0"/>
    <n v="0"/>
    <x v="1"/>
    <x v="1"/>
    <e v="#DIV/0!"/>
    <e v="#DIV/0!"/>
  </r>
  <r>
    <n v="2984"/>
    <n v="65"/>
    <s v="Non-binary"/>
    <x v="3"/>
    <x v="2"/>
    <n v="106934"/>
    <n v="663"/>
    <n v="6604"/>
    <x v="0"/>
    <x v="0"/>
    <n v="15"/>
    <s v="Poor"/>
    <n v="32452.566036844277"/>
    <n v="0.303482204320836"/>
    <n v="3.6729903948297823E-2"/>
    <n v="179799"/>
    <n v="4"/>
    <s v="North Steven"/>
    <s v="NJ"/>
    <s v="Hong Kong"/>
    <n v="0"/>
    <n v="2"/>
    <x v="2"/>
    <x v="2"/>
    <n v="0.7962760245807563"/>
    <s v="Approve"/>
  </r>
  <r>
    <n v="2985"/>
    <n v="38"/>
    <s v="Male"/>
    <x v="1"/>
    <x v="0"/>
    <n v="38316"/>
    <n v="0"/>
    <n v="41320"/>
    <x v="3"/>
    <x v="0"/>
    <n v="2"/>
    <s v="Poor"/>
    <n v="20541.634233435063"/>
    <n v="0.53611113460264803"/>
    <n v="0.58351691803649097"/>
    <n v="70812"/>
    <n v="1"/>
    <s v="Jamestown"/>
    <s v="ID"/>
    <s v="Northern Mariana Islands"/>
    <n v="3"/>
    <n v="1"/>
    <x v="0"/>
    <x v="0"/>
    <n v="0.22246327601190738"/>
    <s v="Reject"/>
  </r>
  <r>
    <n v="2986"/>
    <n v="47"/>
    <s v="Non-binary"/>
    <x v="2"/>
    <x v="3"/>
    <n v="28002"/>
    <n v="683"/>
    <n v="46364"/>
    <x v="3"/>
    <x v="2"/>
    <n v="12"/>
    <s v="Poor"/>
    <n v="12241.911895410551"/>
    <n v="0.43717991198523498"/>
    <n v="0.20285530524114334"/>
    <n v="228557"/>
    <n v="1"/>
    <s v="Phillipschester"/>
    <s v="OK"/>
    <s v="Kyrgyz Republic"/>
    <n v="0"/>
    <n v="2"/>
    <x v="1"/>
    <x v="3"/>
    <n v="0.73183052091175638"/>
    <s v="Approve"/>
  </r>
  <r>
    <n v="2987"/>
    <n v="20"/>
    <s v="Male"/>
    <x v="3"/>
    <x v="2"/>
    <n v="68110"/>
    <n v="740"/>
    <n v="38122"/>
    <x v="1"/>
    <x v="0"/>
    <n v="5"/>
    <s v="Poor"/>
    <n v="34948.982402462534"/>
    <n v="0.51312556750055105"/>
    <n v="1.0196319674761956"/>
    <n v="37388"/>
    <n v="2"/>
    <s v="Port Kristina"/>
    <s v="KY"/>
    <s v="Iraq"/>
    <n v="0"/>
    <n v="1"/>
    <x v="0"/>
    <x v="0"/>
    <n v="0.57102482514348452"/>
    <s v="Reject"/>
  </r>
  <r>
    <n v="2988"/>
    <n v="23"/>
    <s v="Non-binary"/>
    <x v="0"/>
    <x v="1"/>
    <n v="118097"/>
    <n v="0"/>
    <n v="18243"/>
    <x v="1"/>
    <x v="0"/>
    <n v="14"/>
    <s v="Good"/>
    <n v="69823.051988208448"/>
    <n v="0.59123476454277801"/>
    <n v="0.19109020823731512"/>
    <n v="95468"/>
    <n v="1"/>
    <s v="Princetown"/>
    <s v="PW"/>
    <s v="Guadeloupe"/>
    <n v="3"/>
    <n v="1"/>
    <x v="1"/>
    <x v="0"/>
    <n v="0.28441152898970357"/>
    <s v="Reject"/>
  </r>
  <r>
    <n v="2989"/>
    <n v="41"/>
    <s v="Non-binary"/>
    <x v="0"/>
    <x v="3"/>
    <n v="63805"/>
    <n v="795"/>
    <n v="7989"/>
    <x v="0"/>
    <x v="0"/>
    <n v="11"/>
    <s v="Good"/>
    <n v="15272.753364655389"/>
    <n v="0.239366089877837"/>
    <n v="6.1464720681351316E-2"/>
    <n v="129977"/>
    <n v="0"/>
    <s v="East Andresmouth"/>
    <s v="NJ"/>
    <s v="Korea"/>
    <n v="2"/>
    <n v="0"/>
    <x v="0"/>
    <x v="0"/>
    <n v="0.76923056223371189"/>
    <s v="Approve"/>
  </r>
  <r>
    <n v="2990"/>
    <n v="34"/>
    <s v="Male"/>
    <x v="0"/>
    <x v="2"/>
    <n v="109666"/>
    <n v="669"/>
    <n v="39599"/>
    <x v="0"/>
    <x v="0"/>
    <n v="3"/>
    <s v="Poor"/>
    <n v="55331.374409589582"/>
    <n v="0.50454447512984502"/>
    <n v="0.19368928714672823"/>
    <n v="204446"/>
    <n v="0"/>
    <s v="Veronicamouth"/>
    <s v="AS"/>
    <s v="Norway"/>
    <n v="1"/>
    <n v="0"/>
    <x v="1"/>
    <x v="2"/>
    <n v="0.60723213336503423"/>
    <s v="Review"/>
  </r>
  <r>
    <n v="2991"/>
    <n v="50"/>
    <s v="Male"/>
    <x v="0"/>
    <x v="1"/>
    <n v="26677"/>
    <n v="751"/>
    <n v="14708"/>
    <x v="0"/>
    <x v="1"/>
    <n v="7"/>
    <s v="Good"/>
    <n v="15170.045307540691"/>
    <n v="0.56865634469920501"/>
    <n v="0.34066010422698323"/>
    <n v="43175"/>
    <n v="2"/>
    <s v="South Michaelbury"/>
    <s v="SD"/>
    <s v="Namibia"/>
    <n v="2"/>
    <n v="1"/>
    <x v="0"/>
    <x v="0"/>
    <n v="0.5950488535226196"/>
    <s v="Reject"/>
  </r>
  <r>
    <n v="2992"/>
    <n v="33"/>
    <s v="Non-binary"/>
    <x v="0"/>
    <x v="3"/>
    <n v="77993"/>
    <n v="674"/>
    <n v="41634"/>
    <x v="0"/>
    <x v="1"/>
    <n v="16"/>
    <s v="Poor"/>
    <n v="14388.623524999926"/>
    <n v="0.184486088815662"/>
    <n v="0.13977238392587371"/>
    <n v="297870"/>
    <n v="3"/>
    <s v="Port Hannah"/>
    <s v="CT"/>
    <s v="Mayotte"/>
    <n v="2"/>
    <n v="0"/>
    <x v="1"/>
    <x v="0"/>
    <n v="0.7162552521256822"/>
    <s v="Approve"/>
  </r>
  <r>
    <n v="2993"/>
    <n v="45"/>
    <s v="Female"/>
    <x v="2"/>
    <x v="1"/>
    <n v="107638"/>
    <n v="675"/>
    <n v="20023"/>
    <x v="0"/>
    <x v="0"/>
    <n v="18"/>
    <s v="Fair"/>
    <n v="29011.1068218455"/>
    <n v="0.26952476654941099"/>
    <n v="0.10817337561655528"/>
    <n v="185101"/>
    <n v="0"/>
    <s v="Arthurtown"/>
    <s v="PW"/>
    <s v="Portugal"/>
    <n v="2"/>
    <n v="2"/>
    <x v="2"/>
    <x v="0"/>
    <n v="0.69750789491186571"/>
    <s v="Review"/>
  </r>
  <r>
    <n v="2994"/>
    <n v="63"/>
    <s v="Male"/>
    <x v="1"/>
    <x v="2"/>
    <n v="77367"/>
    <n v="725"/>
    <n v="40654"/>
    <x v="1"/>
    <x v="2"/>
    <n v="2"/>
    <s v="Good"/>
    <n v="41267.45471039012"/>
    <n v="0.53339866752478604"/>
    <n v="0.40117627322695559"/>
    <n v="101337"/>
    <n v="0"/>
    <s v="West Brittany"/>
    <s v="NM"/>
    <s v="Bahamas"/>
    <n v="1"/>
    <n v="0"/>
    <x v="1"/>
    <x v="0"/>
    <n v="0.58196736731939536"/>
    <s v="Reject"/>
  </r>
  <r>
    <n v="2995"/>
    <n v="18"/>
    <s v="Male"/>
    <x v="1"/>
    <x v="3"/>
    <n v="65520"/>
    <n v="631"/>
    <n v="7489"/>
    <x v="1"/>
    <x v="0"/>
    <n v="3"/>
    <s v="Fair"/>
    <n v="21254.293537509941"/>
    <n v="0.32439397951022497"/>
    <n v="5.4112053642393673E-2"/>
    <n v="138398"/>
    <n v="2"/>
    <s v="Cameronland"/>
    <s v="VA"/>
    <s v="Christmas Island"/>
    <n v="0"/>
    <n v="0"/>
    <x v="0"/>
    <x v="2"/>
    <n v="0.77230383986289819"/>
    <s v="Approve"/>
  </r>
  <r>
    <n v="2996"/>
    <n v="33"/>
    <s v="Non-binary"/>
    <x v="0"/>
    <x v="1"/>
    <n v="98411"/>
    <n v="662"/>
    <n v="12402"/>
    <x v="0"/>
    <x v="1"/>
    <n v="2"/>
    <s v="Fair"/>
    <n v="28878.903354439833"/>
    <n v="0.293451985595511"/>
    <n v="0.13994583615436695"/>
    <n v="88620"/>
    <n v="1"/>
    <s v="Joshuaton"/>
    <s v="GU"/>
    <s v="Poland"/>
    <n v="0"/>
    <n v="0"/>
    <x v="0"/>
    <x v="2"/>
    <n v="0.77819745931269557"/>
    <s v="Approve"/>
  </r>
  <r>
    <n v="2997"/>
    <n v="69"/>
    <s v="Male"/>
    <x v="0"/>
    <x v="3"/>
    <n v="114440"/>
    <n v="793"/>
    <n v="7385"/>
    <x v="2"/>
    <x v="0"/>
    <n v="4"/>
    <s v="Poor"/>
    <n v="29788.34263489697"/>
    <n v="0.26029659764852298"/>
    <n v="6.0013814960789891E-2"/>
    <n v="123055"/>
    <n v="4"/>
    <s v="Joshualand"/>
    <s v="NV"/>
    <s v="Mauritania"/>
    <n v="2"/>
    <n v="1"/>
    <x v="1"/>
    <x v="0"/>
    <n v="0.76235270215772966"/>
    <s v="Approve"/>
  </r>
  <r>
    <n v="2998"/>
    <n v="67"/>
    <s v="Female"/>
    <x v="1"/>
    <x v="3"/>
    <n v="24019"/>
    <n v="0"/>
    <n v="7818"/>
    <x v="1"/>
    <x v="1"/>
    <n v="14"/>
    <s v="Good"/>
    <n v="4937.6472433708186"/>
    <n v="0.20557255686626499"/>
    <n v="0.21481562894982689"/>
    <n v="36394"/>
    <n v="1"/>
    <s v="Edwardtown"/>
    <s v="NH"/>
    <s v="Burundi"/>
    <n v="4"/>
    <n v="2"/>
    <x v="1"/>
    <x v="0"/>
    <n v="0.39536510715015516"/>
    <s v="Reject"/>
  </r>
  <r>
    <n v="2999"/>
    <n v="31"/>
    <s v="Female"/>
    <x v="0"/>
    <x v="0"/>
    <n v="0"/>
    <n v="798"/>
    <n v="9971"/>
    <x v="2"/>
    <x v="0"/>
    <n v="17"/>
    <s v="Excellent"/>
    <n v="0"/>
    <n v="0.54925983843939596"/>
    <n v="3.9540942780436926E-2"/>
    <n v="252169"/>
    <n v="3"/>
    <s v="West Kimberly"/>
    <s v="GU"/>
    <s v="Saint Martin"/>
    <n v="3"/>
    <n v="2"/>
    <x v="2"/>
    <x v="0"/>
    <n v="0.68198052657876052"/>
    <s v="Review"/>
  </r>
  <r>
    <n v="3000"/>
    <n v="59"/>
    <s v="Female"/>
    <x v="0"/>
    <x v="3"/>
    <n v="31360"/>
    <n v="779"/>
    <n v="0"/>
    <x v="0"/>
    <x v="1"/>
    <n v="3"/>
    <s v="Fair"/>
    <n v="9557.9714258205313"/>
    <n v="0.304782252098869"/>
    <n v="0"/>
    <n v="49934"/>
    <n v="3"/>
    <s v="West Scottchester"/>
    <s v="SD"/>
    <s v="Barbados"/>
    <n v="1"/>
    <n v="1"/>
    <x v="2"/>
    <x v="0"/>
    <n v="0.75478754659256153"/>
    <s v="Approve"/>
  </r>
  <r>
    <n v="3001"/>
    <n v="40"/>
    <s v="Male"/>
    <x v="1"/>
    <x v="1"/>
    <n v="23487"/>
    <n v="679"/>
    <n v="37928"/>
    <x v="0"/>
    <x v="1"/>
    <n v="16"/>
    <s v="Good"/>
    <n v="12883.054746093187"/>
    <n v="0.54851853136174"/>
    <n v="0.13193908149137637"/>
    <n v="287466"/>
    <n v="1"/>
    <s v="Lake Angelashire"/>
    <s v="IA"/>
    <s v="South Africa"/>
    <n v="0"/>
    <n v="2"/>
    <x v="0"/>
    <x v="0"/>
    <n v="0.71083440207098048"/>
    <s v="Approve"/>
  </r>
  <r>
    <n v="3002"/>
    <n v="64"/>
    <s v="Male"/>
    <x v="0"/>
    <x v="1"/>
    <n v="100543"/>
    <n v="646"/>
    <n v="0"/>
    <x v="1"/>
    <x v="2"/>
    <n v="12"/>
    <s v="Fair"/>
    <n v="38546.370888628662"/>
    <n v="0.383381944925342"/>
    <n v="0"/>
    <n v="283375"/>
    <n v="1"/>
    <s v="Lake Susan"/>
    <s v="ID"/>
    <s v="Uganda"/>
    <n v="0"/>
    <n v="0"/>
    <x v="0"/>
    <x v="0"/>
    <n v="0.77209652763350844"/>
    <s v="Approve"/>
  </r>
  <r>
    <n v="3003"/>
    <n v="57"/>
    <s v="Male"/>
    <x v="1"/>
    <x v="3"/>
    <n v="96202"/>
    <n v="614"/>
    <n v="35214"/>
    <x v="0"/>
    <x v="2"/>
    <n v="2"/>
    <s v="Excellent"/>
    <n v="10111.071914685506"/>
    <n v="0.105102512574432"/>
    <n v="0.41937404725609756"/>
    <n v="83968"/>
    <n v="0"/>
    <s v="North Elizabethport"/>
    <s v="MT"/>
    <s v="Oman"/>
    <n v="0"/>
    <n v="2"/>
    <x v="0"/>
    <x v="2"/>
    <n v="0.75748332566533971"/>
    <s v="Approve"/>
  </r>
  <r>
    <n v="3004"/>
    <n v="21"/>
    <s v="Female"/>
    <x v="1"/>
    <x v="3"/>
    <n v="0"/>
    <n v="608"/>
    <n v="6243"/>
    <x v="3"/>
    <x v="2"/>
    <n v="11"/>
    <s v="Fair"/>
    <n v="0"/>
    <n v="0.477054350575216"/>
    <n v="3.1751763563033074E-2"/>
    <n v="196619"/>
    <n v="4"/>
    <s v="Sherryport"/>
    <s v="PW"/>
    <s v="Northern Mariana Islands"/>
    <n v="2"/>
    <n v="1"/>
    <x v="0"/>
    <x v="0"/>
    <n v="0.62075556433705081"/>
    <s v="Review"/>
  </r>
  <r>
    <n v="3005"/>
    <n v="58"/>
    <s v="Female"/>
    <x v="3"/>
    <x v="1"/>
    <n v="69681"/>
    <n v="678"/>
    <n v="38486"/>
    <x v="1"/>
    <x v="1"/>
    <n v="5"/>
    <s v="Poor"/>
    <n v="22335.545530834414"/>
    <n v="0.320539968296012"/>
    <n v="0.14606912152058235"/>
    <n v="263478"/>
    <n v="1"/>
    <s v="Langfort"/>
    <s v="OR"/>
    <s v="Grenada"/>
    <n v="3"/>
    <n v="1"/>
    <x v="1"/>
    <x v="0"/>
    <n v="0.67595751854041319"/>
    <s v="Review"/>
  </r>
  <r>
    <n v="3006"/>
    <n v="69"/>
    <s v="Female"/>
    <x v="0"/>
    <x v="2"/>
    <n v="83872"/>
    <n v="0"/>
    <n v="11124"/>
    <x v="1"/>
    <x v="1"/>
    <n v="13"/>
    <s v="Fair"/>
    <n v="43803.49127769834"/>
    <n v="0.522265968114488"/>
    <n v="3.740052247763332E-2"/>
    <n v="297429"/>
    <n v="3"/>
    <s v="Jeremyshire"/>
    <s v="FL"/>
    <s v="Mozambique"/>
    <n v="3"/>
    <n v="1"/>
    <x v="2"/>
    <x v="0"/>
    <n v="0.33584010507012696"/>
    <s v="Reject"/>
  </r>
  <r>
    <n v="3007"/>
    <n v="43"/>
    <s v="Female"/>
    <x v="3"/>
    <x v="2"/>
    <n v="61798"/>
    <n v="653"/>
    <n v="16048"/>
    <x v="1"/>
    <x v="1"/>
    <n v="5"/>
    <s v="Fair"/>
    <n v="25828.457963252476"/>
    <n v="0.41794973887913001"/>
    <n v="0.52156391172933791"/>
    <n v="30769"/>
    <n v="1"/>
    <s v="Port Danielle"/>
    <s v="PR"/>
    <s v="Singapore"/>
    <n v="0"/>
    <n v="2"/>
    <x v="2"/>
    <x v="2"/>
    <n v="0.6605245182126156"/>
    <s v="Review"/>
  </r>
  <r>
    <n v="3008"/>
    <n v="47"/>
    <s v="Non-binary"/>
    <x v="3"/>
    <x v="2"/>
    <n v="0"/>
    <n v="616"/>
    <n v="32855"/>
    <x v="0"/>
    <x v="1"/>
    <n v="13"/>
    <s v="Good"/>
    <n v="0"/>
    <n v="0.16555298968700199"/>
    <n v="0.15194749937565324"/>
    <n v="216226"/>
    <n v="2"/>
    <s v="Bartonhaven"/>
    <s v="WA"/>
    <s v="Palestinian Territory"/>
    <n v="1"/>
    <n v="1"/>
    <x v="0"/>
    <x v="0"/>
    <n v="0.69372238099654648"/>
    <s v="Review"/>
  </r>
  <r>
    <n v="3009"/>
    <n v="47"/>
    <s v="Female"/>
    <x v="2"/>
    <x v="3"/>
    <n v="78951"/>
    <n v="615"/>
    <n v="5741"/>
    <x v="0"/>
    <x v="0"/>
    <n v="13"/>
    <s v="Good"/>
    <n v="30583.774028939566"/>
    <n v="0.38737665170725599"/>
    <n v="3.5143672180119739E-2"/>
    <n v="163358"/>
    <n v="2"/>
    <s v="Markland"/>
    <s v="UT"/>
    <s v="Malawi"/>
    <n v="0"/>
    <n v="2"/>
    <x v="0"/>
    <x v="2"/>
    <n v="0.75009160338513259"/>
    <s v="Approve"/>
  </r>
  <r>
    <n v="3010"/>
    <n v="33"/>
    <s v="Male"/>
    <x v="0"/>
    <x v="3"/>
    <n v="0"/>
    <n v="748"/>
    <n v="15750"/>
    <x v="3"/>
    <x v="2"/>
    <n v="3"/>
    <s v="Good"/>
    <n v="0"/>
    <n v="0.39826839370966699"/>
    <e v="#DIV/0!"/>
    <n v="0"/>
    <n v="0"/>
    <s v="Judyberg"/>
    <s v="CA"/>
    <s v="Malta"/>
    <n v="0"/>
    <n v="0"/>
    <x v="0"/>
    <x v="1"/>
    <e v="#DIV/0!"/>
    <e v="#DIV/0!"/>
  </r>
  <r>
    <n v="3011"/>
    <n v="43"/>
    <s v="Male"/>
    <x v="1"/>
    <x v="3"/>
    <n v="115341"/>
    <n v="667"/>
    <n v="43640"/>
    <x v="0"/>
    <x v="1"/>
    <n v="4"/>
    <s v="Good"/>
    <n v="64149.998142405166"/>
    <n v="0.55617688543020405"/>
    <n v="0.4413742882283333"/>
    <n v="98873"/>
    <n v="0"/>
    <s v="Lake Caitlin"/>
    <s v="MO"/>
    <s v="South Africa"/>
    <n v="3"/>
    <n v="1"/>
    <x v="0"/>
    <x v="0"/>
    <n v="0.54131652116971662"/>
    <s v="Reject"/>
  </r>
  <r>
    <n v="3012"/>
    <n v="43"/>
    <s v="Female"/>
    <x v="1"/>
    <x v="0"/>
    <n v="85158"/>
    <n v="657"/>
    <n v="0"/>
    <x v="3"/>
    <x v="2"/>
    <n v="1"/>
    <s v="Excellent"/>
    <n v="36543.040401086946"/>
    <n v="0.42912046315187002"/>
    <n v="0"/>
    <n v="167569"/>
    <n v="1"/>
    <s v="New Jenniferstad"/>
    <s v="MT"/>
    <s v="Turks and Caicos Islands"/>
    <n v="4"/>
    <n v="2"/>
    <x v="0"/>
    <x v="0"/>
    <n v="0.66326386105443902"/>
    <s v="Review"/>
  </r>
  <r>
    <n v="3013"/>
    <n v="22"/>
    <s v="Female"/>
    <x v="3"/>
    <x v="1"/>
    <n v="80658"/>
    <n v="636"/>
    <n v="31185"/>
    <x v="1"/>
    <x v="2"/>
    <n v="15"/>
    <s v="Excellent"/>
    <n v="28371.248419013846"/>
    <n v="0.35174748219660601"/>
    <e v="#DIV/0!"/>
    <n v="0"/>
    <n v="0"/>
    <s v="Lake Kathrynland"/>
    <s v="NM"/>
    <s v="Lithuania"/>
    <n v="0"/>
    <n v="1"/>
    <x v="0"/>
    <x v="1"/>
    <e v="#DIV/0!"/>
    <e v="#DIV/0!"/>
  </r>
  <r>
    <n v="3014"/>
    <n v="56"/>
    <s v="Female"/>
    <x v="2"/>
    <x v="0"/>
    <n v="89225"/>
    <n v="722"/>
    <n v="0"/>
    <x v="1"/>
    <x v="1"/>
    <n v="17"/>
    <s v="Poor"/>
    <n v="15314.009524483017"/>
    <n v="0.171633617534133"/>
    <n v="0"/>
    <n v="78267"/>
    <n v="2"/>
    <s v="West Chelsea"/>
    <s v="AZ"/>
    <s v="Montenegro"/>
    <n v="0"/>
    <n v="0"/>
    <x v="1"/>
    <x v="0"/>
    <n v="0.86939880362864896"/>
    <s v="Approve"/>
  </r>
  <r>
    <n v="3015"/>
    <n v="46"/>
    <s v="Non-binary"/>
    <x v="2"/>
    <x v="0"/>
    <n v="115204"/>
    <n v="795"/>
    <n v="0"/>
    <x v="3"/>
    <x v="1"/>
    <n v="17"/>
    <s v="Good"/>
    <n v="55189.564907683685"/>
    <n v="0.479059450259398"/>
    <n v="0"/>
    <n v="268185"/>
    <n v="0"/>
    <s v="Nancybury"/>
    <s v="VT"/>
    <s v="Rwanda"/>
    <n v="4"/>
    <n v="0"/>
    <x v="2"/>
    <x v="0"/>
    <n v="0.70961549825551384"/>
    <s v="Approve"/>
  </r>
  <r>
    <n v="3016"/>
    <n v="51"/>
    <s v="Non-binary"/>
    <x v="0"/>
    <x v="1"/>
    <n v="96286"/>
    <n v="616"/>
    <n v="40806"/>
    <x v="3"/>
    <x v="0"/>
    <n v="11"/>
    <s v="Good"/>
    <n v="20998.223748781296"/>
    <n v="0.218081795367772"/>
    <n v="0.21268411670888451"/>
    <n v="191862"/>
    <n v="2"/>
    <s v="North Monique"/>
    <s v="IA"/>
    <s v="Yemen"/>
    <n v="0"/>
    <n v="2"/>
    <x v="0"/>
    <x v="2"/>
    <n v="0.76581641582566917"/>
    <s v="Approve"/>
  </r>
  <r>
    <n v="3017"/>
    <n v="38"/>
    <s v="Male"/>
    <x v="0"/>
    <x v="1"/>
    <n v="84877"/>
    <n v="794"/>
    <n v="42741"/>
    <x v="0"/>
    <x v="1"/>
    <n v="2"/>
    <s v="Good"/>
    <n v="14815.181914890953"/>
    <n v="0.17454884026168399"/>
    <n v="0.29400515907136715"/>
    <n v="145375"/>
    <n v="0"/>
    <s v="South Dana"/>
    <s v="NM"/>
    <s v="Netherlands Antilles"/>
    <n v="1"/>
    <n v="1"/>
    <x v="1"/>
    <x v="3"/>
    <n v="0.74172320499611022"/>
    <s v="Approve"/>
  </r>
  <r>
    <n v="3018"/>
    <n v="38"/>
    <s v="Male"/>
    <x v="3"/>
    <x v="1"/>
    <n v="100138"/>
    <n v="628"/>
    <n v="43006"/>
    <x v="0"/>
    <x v="2"/>
    <n v="2"/>
    <s v="Fair"/>
    <n v="13873.829521444328"/>
    <n v="0.138547100216145"/>
    <n v="0.36582793174433048"/>
    <n v="117558"/>
    <n v="3"/>
    <s v="Teresafort"/>
    <s v="VI"/>
    <s v="Maldives"/>
    <n v="0"/>
    <n v="0"/>
    <x v="1"/>
    <x v="2"/>
    <n v="0.76438139469740152"/>
    <s v="Approve"/>
  </r>
  <r>
    <n v="3019"/>
    <n v="69"/>
    <s v="Male"/>
    <x v="2"/>
    <x v="0"/>
    <n v="0"/>
    <n v="676"/>
    <n v="42601"/>
    <x v="2"/>
    <x v="2"/>
    <n v="13"/>
    <s v="Good"/>
    <n v="0"/>
    <n v="0.47362594020096299"/>
    <n v="0.17653250235163953"/>
    <n v="241321"/>
    <n v="3"/>
    <s v="Zacharymouth"/>
    <s v="MP"/>
    <s v="Cote d'Ivoire"/>
    <n v="0"/>
    <n v="1"/>
    <x v="0"/>
    <x v="0"/>
    <n v="0.72305016191382754"/>
    <s v="Approve"/>
  </r>
  <r>
    <n v="3020"/>
    <n v="66"/>
    <s v="Non-binary"/>
    <x v="3"/>
    <x v="1"/>
    <n v="47702"/>
    <n v="606"/>
    <n v="19471"/>
    <x v="3"/>
    <x v="1"/>
    <n v="8"/>
    <s v="Fair"/>
    <n v="21831.043024445953"/>
    <n v="0.45765466907982799"/>
    <n v="8.2233493962673737E-2"/>
    <n v="236777"/>
    <n v="0"/>
    <s v="West Zachary"/>
    <s v="IN"/>
    <s v="Kiribati"/>
    <n v="4"/>
    <n v="1"/>
    <x v="1"/>
    <x v="0"/>
    <n v="0.61559023381685019"/>
    <s v="Review"/>
  </r>
  <r>
    <n v="3021"/>
    <n v="41"/>
    <s v="Non-binary"/>
    <x v="2"/>
    <x v="3"/>
    <n v="0"/>
    <n v="760"/>
    <n v="15422"/>
    <x v="3"/>
    <x v="1"/>
    <n v="1"/>
    <s v="Good"/>
    <n v="0"/>
    <n v="0.127208798687932"/>
    <e v="#DIV/0!"/>
    <n v="0"/>
    <n v="1"/>
    <s v="South Rebeccatown"/>
    <s v="NM"/>
    <s v="Libyan Arab Jamahiriya"/>
    <n v="2"/>
    <n v="2"/>
    <x v="2"/>
    <x v="1"/>
    <e v="#DIV/0!"/>
    <e v="#DIV/0!"/>
  </r>
  <r>
    <n v="3022"/>
    <n v="44"/>
    <s v="Male"/>
    <x v="2"/>
    <x v="3"/>
    <n v="91129"/>
    <n v="733"/>
    <n v="28923"/>
    <x v="0"/>
    <x v="2"/>
    <n v="14"/>
    <s v="Poor"/>
    <n v="32751.218718146218"/>
    <n v="0.35939403173683698"/>
    <n v="0.17244915602883396"/>
    <n v="167719"/>
    <n v="0"/>
    <s v="Krausestad"/>
    <s v="MO"/>
    <s v="Somalia"/>
    <n v="1"/>
    <n v="0"/>
    <x v="1"/>
    <x v="3"/>
    <n v="0.68346973705095992"/>
    <s v="Review"/>
  </r>
  <r>
    <n v="3023"/>
    <n v="37"/>
    <s v="Male"/>
    <x v="2"/>
    <x v="2"/>
    <n v="46570"/>
    <n v="0"/>
    <n v="10925"/>
    <x v="1"/>
    <x v="0"/>
    <n v="13"/>
    <s v="Poor"/>
    <n v="9004.6596827769481"/>
    <n v="0.19335751949274099"/>
    <n v="4.0426279857166646E-2"/>
    <n v="270245"/>
    <n v="3"/>
    <s v="Valentineville"/>
    <s v="CT"/>
    <s v="Egypt"/>
    <n v="0"/>
    <n v="2"/>
    <x v="0"/>
    <x v="2"/>
    <n v="0.53390748818074429"/>
    <s v="Reject"/>
  </r>
  <r>
    <n v="3024"/>
    <n v="20"/>
    <s v="Male"/>
    <x v="2"/>
    <x v="2"/>
    <n v="106643"/>
    <n v="777"/>
    <n v="20627"/>
    <x v="3"/>
    <x v="0"/>
    <n v="4"/>
    <s v="Poor"/>
    <n v="13330.556153555823"/>
    <n v="0.125001698691483"/>
    <n v="0.11022700553619905"/>
    <n v="187132"/>
    <n v="0"/>
    <s v="Samanthabury"/>
    <s v="MS"/>
    <s v="Puerto Rico"/>
    <n v="2"/>
    <n v="0"/>
    <x v="0"/>
    <x v="0"/>
    <n v="0.78578742261864865"/>
    <s v="Approve"/>
  </r>
  <r>
    <n v="3025"/>
    <n v="39"/>
    <s v="Non-binary"/>
    <x v="3"/>
    <x v="1"/>
    <n v="33901"/>
    <n v="722"/>
    <n v="0"/>
    <x v="1"/>
    <x v="2"/>
    <n v="6"/>
    <s v="Excellent"/>
    <n v="15051.837263624817"/>
    <n v="0.44399390176174203"/>
    <n v="0"/>
    <n v="176859"/>
    <n v="3"/>
    <s v="Lake Jenniferside"/>
    <s v="TX"/>
    <s v="Uzbekistan"/>
    <n v="2"/>
    <n v="0"/>
    <x v="1"/>
    <x v="0"/>
    <n v="0.68769071836036622"/>
    <s v="Review"/>
  </r>
  <r>
    <n v="3026"/>
    <n v="33"/>
    <s v="Female"/>
    <x v="0"/>
    <x v="2"/>
    <n v="23260"/>
    <n v="675"/>
    <n v="32826"/>
    <x v="2"/>
    <x v="0"/>
    <n v="15"/>
    <s v="Fair"/>
    <n v="12108.314082265128"/>
    <n v="0.520563804052671"/>
    <n v="0.20798327314198822"/>
    <n v="157830"/>
    <n v="2"/>
    <s v="Angelashire"/>
    <s v="KY"/>
    <s v="Montenegro"/>
    <n v="3"/>
    <n v="1"/>
    <x v="0"/>
    <x v="0"/>
    <n v="0.60223420415580109"/>
    <s v="Review"/>
  </r>
  <r>
    <n v="3027"/>
    <n v="68"/>
    <s v="Non-binary"/>
    <x v="0"/>
    <x v="2"/>
    <n v="96028"/>
    <n v="628"/>
    <n v="33670"/>
    <x v="1"/>
    <x v="1"/>
    <n v="14"/>
    <s v="Excellent"/>
    <n v="25133.719382690742"/>
    <n v="0.26173323804193299"/>
    <n v="0.14893617021276595"/>
    <n v="226070"/>
    <n v="4"/>
    <s v="Amandashire"/>
    <s v="MO"/>
    <s v="Nigeria"/>
    <n v="0"/>
    <n v="1"/>
    <x v="2"/>
    <x v="2"/>
    <n v="0.77080390565597801"/>
    <s v="Approve"/>
  </r>
  <r>
    <n v="3028"/>
    <n v="66"/>
    <s v="Male"/>
    <x v="2"/>
    <x v="3"/>
    <n v="106181"/>
    <n v="791"/>
    <n v="41748"/>
    <x v="3"/>
    <x v="2"/>
    <n v="1"/>
    <s v="Good"/>
    <n v="13413.630289712681"/>
    <n v="0.12632797100905699"/>
    <n v="0.33250766596312376"/>
    <n v="125555"/>
    <n v="0"/>
    <s v="Ericmouth"/>
    <s v="LA"/>
    <s v="Serbia"/>
    <n v="3"/>
    <n v="1"/>
    <x v="1"/>
    <x v="0"/>
    <n v="0.74715563106021388"/>
    <s v="Approve"/>
  </r>
  <r>
    <n v="3029"/>
    <n v="26"/>
    <s v="Female"/>
    <x v="2"/>
    <x v="1"/>
    <n v="109686"/>
    <n v="721"/>
    <n v="29569"/>
    <x v="3"/>
    <x v="2"/>
    <n v="6"/>
    <s v="Poor"/>
    <n v="30287.708141028612"/>
    <n v="0.27613102985821902"/>
    <e v="#DIV/0!"/>
    <n v="0"/>
    <n v="0"/>
    <s v="Port Billy"/>
    <s v="ND"/>
    <s v="Kuwait"/>
    <n v="2"/>
    <n v="2"/>
    <x v="2"/>
    <x v="1"/>
    <e v="#DIV/0!"/>
    <e v="#DIV/0!"/>
  </r>
  <r>
    <n v="3030"/>
    <n v="25"/>
    <s v="Non-binary"/>
    <x v="3"/>
    <x v="1"/>
    <n v="39861"/>
    <n v="607"/>
    <n v="16292"/>
    <x v="0"/>
    <x v="2"/>
    <n v="11"/>
    <s v="Fair"/>
    <n v="23046.721596385734"/>
    <n v="0.57817720569944897"/>
    <n v="0.15890138399867354"/>
    <n v="102529"/>
    <n v="4"/>
    <s v="South Jeffrey"/>
    <s v="KY"/>
    <s v="Argentina"/>
    <n v="0"/>
    <n v="0"/>
    <x v="0"/>
    <x v="0"/>
    <n v="0.66454433926820844"/>
    <s v="Review"/>
  </r>
  <r>
    <n v="3031"/>
    <n v="29"/>
    <s v="Male"/>
    <x v="1"/>
    <x v="1"/>
    <n v="44325"/>
    <n v="759"/>
    <n v="8667"/>
    <x v="3"/>
    <x v="1"/>
    <n v="17"/>
    <s v="Fair"/>
    <n v="8007.5309639992101"/>
    <n v="0.18065495688661501"/>
    <n v="7.4382080329557163E-2"/>
    <n v="116520"/>
    <n v="4"/>
    <s v="Marieview"/>
    <s v="CO"/>
    <s v="Svalbard &amp; Jan Mayen Islands"/>
    <n v="0"/>
    <n v="0"/>
    <x v="1"/>
    <x v="3"/>
    <n v="0.86826043020143739"/>
    <s v="Approve"/>
  </r>
  <r>
    <n v="3032"/>
    <n v="59"/>
    <s v="Male"/>
    <x v="1"/>
    <x v="0"/>
    <n v="0"/>
    <n v="0"/>
    <n v="12184"/>
    <x v="0"/>
    <x v="2"/>
    <n v="17"/>
    <s v="Fair"/>
    <n v="0"/>
    <n v="0.21258815772949499"/>
    <n v="0.25003078185922428"/>
    <n v="48730"/>
    <n v="0"/>
    <s v="Lake Shannonstad"/>
    <s v="HI"/>
    <s v="South Africa"/>
    <n v="1"/>
    <n v="0"/>
    <x v="1"/>
    <x v="0"/>
    <n v="0.38621739630930663"/>
    <s v="Reject"/>
  </r>
  <r>
    <n v="3033"/>
    <n v="50"/>
    <s v="Non-binary"/>
    <x v="1"/>
    <x v="1"/>
    <n v="38243"/>
    <n v="768"/>
    <n v="6526"/>
    <x v="2"/>
    <x v="1"/>
    <n v="11"/>
    <s v="Excellent"/>
    <n v="15336.905998156219"/>
    <n v="0.40103825531878301"/>
    <n v="9.1081646894626653E-2"/>
    <n v="71650"/>
    <n v="3"/>
    <s v="Garciachester"/>
    <s v="MS"/>
    <s v="Samoa"/>
    <n v="1"/>
    <n v="2"/>
    <x v="0"/>
    <x v="3"/>
    <n v="0.70280552735877322"/>
    <s v="Approve"/>
  </r>
  <r>
    <n v="3034"/>
    <n v="43"/>
    <s v="Male"/>
    <x v="3"/>
    <x v="2"/>
    <n v="50331"/>
    <n v="743"/>
    <n v="19996"/>
    <x v="2"/>
    <x v="0"/>
    <n v="5"/>
    <s v="Fair"/>
    <n v="22544.408946837611"/>
    <n v="0.447922929145807"/>
    <n v="0.15917594051997261"/>
    <n v="125622"/>
    <n v="1"/>
    <s v="Beckview"/>
    <s v="IL"/>
    <s v="El Salvador"/>
    <n v="2"/>
    <n v="0"/>
    <x v="1"/>
    <x v="0"/>
    <n v="0.6640101553744856"/>
    <s v="Review"/>
  </r>
  <r>
    <n v="3035"/>
    <n v="53"/>
    <s v="Male"/>
    <x v="2"/>
    <x v="1"/>
    <n v="109622"/>
    <n v="644"/>
    <n v="19008"/>
    <x v="0"/>
    <x v="0"/>
    <n v="13"/>
    <s v="Good"/>
    <n v="38195.677067241864"/>
    <n v="0.34843076268670398"/>
    <n v="0.16770186335403728"/>
    <n v="113344"/>
    <n v="2"/>
    <s v="New Scottburgh"/>
    <s v="KY"/>
    <s v="Dominica"/>
    <n v="4"/>
    <n v="1"/>
    <x v="0"/>
    <x v="0"/>
    <n v="0.64815262074540358"/>
    <s v="Review"/>
  </r>
  <r>
    <n v="3036"/>
    <n v="49"/>
    <s v="Male"/>
    <x v="1"/>
    <x v="3"/>
    <n v="62732"/>
    <n v="618"/>
    <n v="36682"/>
    <x v="3"/>
    <x v="2"/>
    <n v="8"/>
    <s v="Excellent"/>
    <n v="18051.95245366374"/>
    <n v="0.28776306276961899"/>
    <e v="#DIV/0!"/>
    <n v="0"/>
    <n v="3"/>
    <s v="West Alexander"/>
    <s v="CT"/>
    <s v="Burundi"/>
    <n v="2"/>
    <n v="2"/>
    <x v="0"/>
    <x v="1"/>
    <e v="#DIV/0!"/>
    <e v="#DIV/0!"/>
  </r>
  <r>
    <n v="3037"/>
    <n v="50"/>
    <s v="Non-binary"/>
    <x v="3"/>
    <x v="1"/>
    <n v="77874"/>
    <n v="0"/>
    <n v="0"/>
    <x v="2"/>
    <x v="1"/>
    <n v="10"/>
    <s v="Excellent"/>
    <n v="46140.805486950114"/>
    <n v="0.59250591323099"/>
    <n v="0"/>
    <n v="251874"/>
    <n v="2"/>
    <s v="Bethanyland"/>
    <s v="AR"/>
    <s v="Kenya"/>
    <n v="1"/>
    <n v="1"/>
    <x v="0"/>
    <x v="0"/>
    <n v="0.32224822603070302"/>
    <s v="Reject"/>
  </r>
  <r>
    <n v="3038"/>
    <n v="26"/>
    <s v="Non-binary"/>
    <x v="3"/>
    <x v="2"/>
    <n v="46597"/>
    <n v="620"/>
    <n v="42293"/>
    <x v="3"/>
    <x v="2"/>
    <n v="7"/>
    <s v="Good"/>
    <n v="16529.373669290013"/>
    <n v="0.35473042619245898"/>
    <n v="0.30744011921637043"/>
    <n v="137565"/>
    <n v="1"/>
    <s v="Thompsonborough"/>
    <s v="VA"/>
    <s v="Dominican Republic"/>
    <n v="2"/>
    <n v="0"/>
    <x v="0"/>
    <x v="2"/>
    <n v="0.60764840385454377"/>
    <s v="Review"/>
  </r>
  <r>
    <n v="3039"/>
    <n v="67"/>
    <s v="Non-binary"/>
    <x v="0"/>
    <x v="1"/>
    <n v="117739"/>
    <n v="732"/>
    <n v="36335"/>
    <x v="3"/>
    <x v="2"/>
    <n v="18"/>
    <s v="Poor"/>
    <n v="62568.159422145975"/>
    <n v="0.53141405500425498"/>
    <n v="0.17817213580997587"/>
    <n v="203932"/>
    <n v="4"/>
    <s v="West Brent"/>
    <s v="NE"/>
    <s v="Netherlands Antilles"/>
    <n v="2"/>
    <n v="0"/>
    <x v="1"/>
    <x v="0"/>
    <n v="0.63027468967006162"/>
    <s v="Review"/>
  </r>
  <r>
    <n v="3040"/>
    <n v="60"/>
    <s v="Female"/>
    <x v="2"/>
    <x v="0"/>
    <n v="72483"/>
    <n v="774"/>
    <n v="39729"/>
    <x v="3"/>
    <x v="0"/>
    <n v="5"/>
    <s v="Excellent"/>
    <n v="9361.5780012401883"/>
    <n v="0.12915549854780001"/>
    <n v="0.19477100471619488"/>
    <n v="203978"/>
    <n v="2"/>
    <s v="East Michelleland"/>
    <s v="DC"/>
    <s v="Russian Federation"/>
    <n v="4"/>
    <n v="1"/>
    <x v="2"/>
    <x v="0"/>
    <n v="0.76629914949242095"/>
    <s v="Approve"/>
  </r>
  <r>
    <n v="3041"/>
    <n v="60"/>
    <s v="Male"/>
    <x v="2"/>
    <x v="2"/>
    <n v="102862"/>
    <n v="731"/>
    <n v="13175"/>
    <x v="2"/>
    <x v="0"/>
    <n v="15"/>
    <s v="Poor"/>
    <n v="46187.924074889808"/>
    <n v="0.44902805773648002"/>
    <n v="5.1032463231449166E-2"/>
    <n v="258169"/>
    <n v="0"/>
    <s v="Erikfurt"/>
    <s v="AR"/>
    <s v="Denmark"/>
    <n v="4"/>
    <n v="0"/>
    <x v="0"/>
    <x v="0"/>
    <n v="0.67997397892165501"/>
    <s v="Review"/>
  </r>
  <r>
    <n v="3042"/>
    <n v="67"/>
    <s v="Male"/>
    <x v="1"/>
    <x v="2"/>
    <n v="107340"/>
    <n v="722"/>
    <n v="17072"/>
    <x v="0"/>
    <x v="2"/>
    <n v="18"/>
    <s v="Excellent"/>
    <n v="56225.577002681057"/>
    <n v="0.52380824485449096"/>
    <n v="0.38712895984035917"/>
    <n v="44099"/>
    <n v="2"/>
    <s v="Dorothyshire"/>
    <s v="KS"/>
    <s v="Senegal"/>
    <n v="4"/>
    <n v="1"/>
    <x v="1"/>
    <x v="0"/>
    <n v="0.58632062346446978"/>
    <s v="Reject"/>
  </r>
  <r>
    <n v="3043"/>
    <n v="39"/>
    <s v="Non-binary"/>
    <x v="2"/>
    <x v="3"/>
    <n v="118637"/>
    <n v="629"/>
    <n v="32447"/>
    <x v="3"/>
    <x v="2"/>
    <n v="11"/>
    <s v="Poor"/>
    <n v="25573.904100410611"/>
    <n v="0.21556431889217201"/>
    <n v="0.55232696694243011"/>
    <n v="58746"/>
    <n v="4"/>
    <s v="South Roy"/>
    <s v="OR"/>
    <s v="Bulgaria"/>
    <n v="0"/>
    <n v="0"/>
    <x v="2"/>
    <x v="2"/>
    <n v="0.70442086649941793"/>
    <s v="Approve"/>
  </r>
  <r>
    <n v="3044"/>
    <n v="19"/>
    <s v="Female"/>
    <x v="2"/>
    <x v="2"/>
    <n v="110502"/>
    <n v="655"/>
    <n v="39218"/>
    <x v="1"/>
    <x v="2"/>
    <n v="1"/>
    <s v="Good"/>
    <n v="48646.332671802877"/>
    <n v="0.440230336752302"/>
    <n v="0.1373347574107471"/>
    <n v="285565"/>
    <n v="3"/>
    <s v="Phillipsville"/>
    <s v="AL"/>
    <s v="Montserrat"/>
    <n v="4"/>
    <n v="0"/>
    <x v="0"/>
    <x v="0"/>
    <n v="0.63157505860327112"/>
    <s v="Review"/>
  </r>
  <r>
    <n v="3045"/>
    <n v="20"/>
    <s v="Female"/>
    <x v="3"/>
    <x v="1"/>
    <n v="37458"/>
    <n v="623"/>
    <n v="20297"/>
    <x v="1"/>
    <x v="1"/>
    <n v="14"/>
    <s v="Good"/>
    <n v="19310.741525102123"/>
    <n v="0.51553050149773405"/>
    <n v="7.6488543864938197E-2"/>
    <n v="265360"/>
    <n v="4"/>
    <s v="Cookeview"/>
    <s v="ID"/>
    <s v="Cocos (Keeling) Islands"/>
    <n v="3"/>
    <n v="1"/>
    <x v="0"/>
    <x v="0"/>
    <n v="0.606932029666581"/>
    <s v="Review"/>
  </r>
  <r>
    <n v="3046"/>
    <n v="61"/>
    <s v="Female"/>
    <x v="2"/>
    <x v="1"/>
    <n v="111713"/>
    <n v="0"/>
    <n v="10632"/>
    <x v="1"/>
    <x v="2"/>
    <n v="16"/>
    <s v="Good"/>
    <n v="50830.381890607285"/>
    <n v="0.455008655130623"/>
    <n v="8.6053532549311626E-2"/>
    <n v="123551"/>
    <n v="3"/>
    <s v="Martineztown"/>
    <s v="NY"/>
    <s v="Gibraltar"/>
    <n v="0"/>
    <n v="0"/>
    <x v="0"/>
    <x v="2"/>
    <n v="0.4462866969509508"/>
    <s v="Reject"/>
  </r>
  <r>
    <n v="3047"/>
    <n v="36"/>
    <s v="Female"/>
    <x v="1"/>
    <x v="0"/>
    <n v="79507"/>
    <n v="739"/>
    <n v="39825"/>
    <x v="2"/>
    <x v="0"/>
    <n v="8"/>
    <s v="Fair"/>
    <n v="21202.565825712009"/>
    <n v="0.26667546034578099"/>
    <n v="0.34818454436566154"/>
    <n v="114379"/>
    <n v="1"/>
    <s v="Baileyburgh"/>
    <s v="NY"/>
    <s v="Western Sahara"/>
    <n v="3"/>
    <n v="2"/>
    <x v="0"/>
    <x v="0"/>
    <n v="0.67880489746757788"/>
    <s v="Review"/>
  </r>
  <r>
    <n v="3048"/>
    <n v="42"/>
    <s v="Female"/>
    <x v="0"/>
    <x v="1"/>
    <n v="0"/>
    <n v="642"/>
    <n v="15027"/>
    <x v="0"/>
    <x v="1"/>
    <n v="7"/>
    <s v="Fair"/>
    <n v="0"/>
    <n v="0.51052255320208395"/>
    <n v="0.19175897095605124"/>
    <n v="78364"/>
    <n v="4"/>
    <s v="New Rachel"/>
    <s v="HI"/>
    <s v="Cambodia"/>
    <n v="0"/>
    <n v="2"/>
    <x v="2"/>
    <x v="0"/>
    <n v="0.69382477318149793"/>
    <s v="Review"/>
  </r>
  <r>
    <n v="3049"/>
    <n v="30"/>
    <s v="Male"/>
    <x v="2"/>
    <x v="1"/>
    <n v="93673"/>
    <n v="0"/>
    <n v="31492"/>
    <x v="3"/>
    <x v="2"/>
    <n v="1"/>
    <s v="Excellent"/>
    <n v="34317.720550326718"/>
    <n v="0.36635658674673299"/>
    <n v="0.32711144349921578"/>
    <n v="96273"/>
    <n v="1"/>
    <s v="Sherritown"/>
    <s v="SC"/>
    <s v="Dominica"/>
    <n v="0"/>
    <n v="1"/>
    <x v="2"/>
    <x v="2"/>
    <n v="0.42467073527613697"/>
    <s v="Reject"/>
  </r>
  <r>
    <n v="3050"/>
    <n v="41"/>
    <s v="Female"/>
    <x v="0"/>
    <x v="1"/>
    <n v="78973"/>
    <n v="711"/>
    <n v="13293"/>
    <x v="1"/>
    <x v="2"/>
    <n v="10"/>
    <s v="Good"/>
    <n v="24656.896675666725"/>
    <n v="0.31221932401791402"/>
    <n v="7.906193869175776E-2"/>
    <n v="168134"/>
    <n v="0"/>
    <s v="West Josehaven"/>
    <s v="MA"/>
    <s v="Sri Lanka"/>
    <n v="4"/>
    <n v="2"/>
    <x v="0"/>
    <x v="0"/>
    <n v="0.70652181505627432"/>
    <s v="Approve"/>
  </r>
  <r>
    <n v="3051"/>
    <n v="60"/>
    <s v="Male"/>
    <x v="3"/>
    <x v="0"/>
    <n v="40642"/>
    <n v="0"/>
    <n v="37279"/>
    <x v="2"/>
    <x v="2"/>
    <n v="11"/>
    <s v="Good"/>
    <n v="11499.768162722736"/>
    <n v="0.282952811444386"/>
    <n v="0.23222595294308193"/>
    <n v="160529"/>
    <n v="3"/>
    <s v="Andrewville"/>
    <s v="ID"/>
    <s v="Lesotho"/>
    <n v="1"/>
    <n v="0"/>
    <x v="1"/>
    <x v="2"/>
    <n v="0.36866896597806786"/>
    <s v="Reject"/>
  </r>
  <r>
    <n v="3052"/>
    <n v="41"/>
    <s v="Non-binary"/>
    <x v="1"/>
    <x v="2"/>
    <n v="0"/>
    <n v="789"/>
    <n v="41382"/>
    <x v="3"/>
    <x v="0"/>
    <n v="9"/>
    <s v="Good"/>
    <n v="0"/>
    <n v="0.372233743156271"/>
    <n v="0.14936546207932086"/>
    <n v="277052"/>
    <n v="0"/>
    <s v="Mccarthymouth"/>
    <s v="MS"/>
    <s v="Fiji"/>
    <n v="4"/>
    <n v="2"/>
    <x v="0"/>
    <x v="0"/>
    <n v="0.70912345130392118"/>
    <s v="Approve"/>
  </r>
  <r>
    <n v="3053"/>
    <n v="35"/>
    <s v="Non-binary"/>
    <x v="2"/>
    <x v="2"/>
    <n v="81717"/>
    <n v="766"/>
    <n v="0"/>
    <x v="2"/>
    <x v="0"/>
    <n v="6"/>
    <s v="Fair"/>
    <n v="44409.197440354401"/>
    <n v="0.54345114774593295"/>
    <n v="0"/>
    <n v="117049"/>
    <n v="4"/>
    <s v="North Timothymouth"/>
    <s v="TN"/>
    <s v="Mali"/>
    <n v="1"/>
    <n v="0"/>
    <x v="0"/>
    <x v="0"/>
    <n v="0.67740910012066458"/>
    <s v="Review"/>
  </r>
  <r>
    <n v="3054"/>
    <n v="50"/>
    <s v="Female"/>
    <x v="3"/>
    <x v="2"/>
    <n v="108281"/>
    <n v="705"/>
    <n v="0"/>
    <x v="3"/>
    <x v="0"/>
    <n v="9"/>
    <s v="Excellent"/>
    <n v="30821.379583025377"/>
    <n v="0.28464254655041399"/>
    <n v="0"/>
    <n v="119508"/>
    <n v="1"/>
    <s v="Christianbury"/>
    <s v="CT"/>
    <s v="Italy"/>
    <n v="3"/>
    <n v="0"/>
    <x v="0"/>
    <x v="0"/>
    <n v="0.72794056936820906"/>
    <s v="Approve"/>
  </r>
  <r>
    <n v="3055"/>
    <n v="39"/>
    <s v="Female"/>
    <x v="0"/>
    <x v="3"/>
    <n v="50029"/>
    <n v="735"/>
    <n v="41000"/>
    <x v="1"/>
    <x v="1"/>
    <n v="6"/>
    <s v="Poor"/>
    <n v="18689.462350148227"/>
    <n v="0.37357257490951701"/>
    <n v="1.1219966066444091"/>
    <n v="36542"/>
    <n v="0"/>
    <s v="Brittanyshire"/>
    <s v="NE"/>
    <s v="Cambodia"/>
    <n v="2"/>
    <n v="2"/>
    <x v="0"/>
    <x v="0"/>
    <n v="0.49019557286492971"/>
    <s v="Reject"/>
  </r>
  <r>
    <n v="3056"/>
    <n v="66"/>
    <s v="Male"/>
    <x v="3"/>
    <x v="2"/>
    <n v="41292"/>
    <n v="627"/>
    <n v="38343"/>
    <x v="2"/>
    <x v="2"/>
    <n v="8"/>
    <s v="Fair"/>
    <n v="21452.642809619971"/>
    <n v="0.51953508693257699"/>
    <n v="0.17051943431468469"/>
    <n v="224860"/>
    <n v="4"/>
    <s v="Edwardshaven"/>
    <s v="KY"/>
    <s v="Guatemala"/>
    <n v="0"/>
    <n v="1"/>
    <x v="0"/>
    <x v="2"/>
    <n v="0.68870225372395666"/>
    <s v="Review"/>
  </r>
  <r>
    <n v="3057"/>
    <n v="38"/>
    <s v="Male"/>
    <x v="3"/>
    <x v="1"/>
    <n v="105823"/>
    <n v="619"/>
    <n v="33940"/>
    <x v="2"/>
    <x v="0"/>
    <n v="15"/>
    <s v="Good"/>
    <n v="49865.244362304584"/>
    <n v="0.47121367152986199"/>
    <e v="#DIV/0!"/>
    <n v="0"/>
    <n v="2"/>
    <s v="New Samanthaborough"/>
    <s v="GU"/>
    <s v="Russian Federation"/>
    <n v="0"/>
    <n v="1"/>
    <x v="0"/>
    <x v="1"/>
    <e v="#DIV/0!"/>
    <e v="#DIV/0!"/>
  </r>
  <r>
    <n v="3058"/>
    <n v="59"/>
    <s v="Female"/>
    <x v="0"/>
    <x v="0"/>
    <n v="95871"/>
    <n v="752"/>
    <n v="46078"/>
    <x v="1"/>
    <x v="1"/>
    <n v="9"/>
    <s v="Excellent"/>
    <n v="56881.702946345737"/>
    <n v="0.59331500606383303"/>
    <e v="#DIV/0!"/>
    <n v="0"/>
    <n v="0"/>
    <s v="Bakerhaven"/>
    <s v="NY"/>
    <s v="Belarus"/>
    <n v="1"/>
    <n v="0"/>
    <x v="0"/>
    <x v="1"/>
    <e v="#DIV/0!"/>
    <e v="#DIV/0!"/>
  </r>
  <r>
    <n v="3059"/>
    <n v="60"/>
    <s v="Female"/>
    <x v="3"/>
    <x v="1"/>
    <n v="101259"/>
    <n v="635"/>
    <n v="5594"/>
    <x v="3"/>
    <x v="2"/>
    <n v="9"/>
    <s v="Excellent"/>
    <n v="16004.284123612857"/>
    <n v="0.158052954538489"/>
    <n v="2.1321197707037443E-2"/>
    <n v="262368"/>
    <n v="3"/>
    <s v="Susanchester"/>
    <s v="PA"/>
    <s v="Angola"/>
    <n v="1"/>
    <n v="2"/>
    <x v="1"/>
    <x v="2"/>
    <n v="0.73054209631926814"/>
    <s v="Approve"/>
  </r>
  <r>
    <n v="3060"/>
    <n v="60"/>
    <s v="Non-binary"/>
    <x v="3"/>
    <x v="0"/>
    <n v="78017"/>
    <n v="689"/>
    <n v="5201"/>
    <x v="0"/>
    <x v="1"/>
    <n v="16"/>
    <s v="Poor"/>
    <n v="23086.127307204642"/>
    <n v="0.295911497586483"/>
    <n v="1.759055703994318E-2"/>
    <n v="295670"/>
    <n v="2"/>
    <s v="Masseyshire"/>
    <s v="PW"/>
    <s v="Switzerland"/>
    <n v="1"/>
    <n v="1"/>
    <x v="0"/>
    <x v="3"/>
    <n v="0.71393066153828877"/>
    <s v="Approve"/>
  </r>
  <r>
    <n v="3061"/>
    <n v="63"/>
    <s v="Non-binary"/>
    <x v="1"/>
    <x v="0"/>
    <n v="83427"/>
    <n v="621"/>
    <n v="36723"/>
    <x v="3"/>
    <x v="2"/>
    <n v="19"/>
    <s v="Excellent"/>
    <n v="46432.765628534871"/>
    <n v="0.55656760555377605"/>
    <e v="#DIV/0!"/>
    <n v="0"/>
    <n v="4"/>
    <s v="Jeremyville"/>
    <s v="WA"/>
    <s v="United States of America"/>
    <n v="4"/>
    <n v="2"/>
    <x v="0"/>
    <x v="1"/>
    <e v="#DIV/0!"/>
    <e v="#DIV/0!"/>
  </r>
  <r>
    <n v="3062"/>
    <n v="38"/>
    <s v="Non-binary"/>
    <x v="2"/>
    <x v="1"/>
    <n v="104458"/>
    <n v="688"/>
    <n v="17609"/>
    <x v="0"/>
    <x v="2"/>
    <n v="18"/>
    <s v="Fair"/>
    <n v="24992.049987553739"/>
    <n v="0.23925453280317199"/>
    <n v="7.1621187409248235E-2"/>
    <n v="245863"/>
    <n v="1"/>
    <s v="Jenniferstad"/>
    <s v="IA"/>
    <s v="Niger"/>
    <n v="4"/>
    <n v="2"/>
    <x v="0"/>
    <x v="0"/>
    <n v="0.71967718045497653"/>
    <s v="Approve"/>
  </r>
  <r>
    <n v="3063"/>
    <n v="37"/>
    <s v="Male"/>
    <x v="1"/>
    <x v="1"/>
    <n v="63352"/>
    <n v="655"/>
    <n v="24531"/>
    <x v="0"/>
    <x v="0"/>
    <n v="13"/>
    <s v="Poor"/>
    <n v="7457.5340258143206"/>
    <n v="0.11771584205414699"/>
    <n v="0.17332353585382915"/>
    <n v="141533"/>
    <n v="1"/>
    <s v="West Christopherland"/>
    <s v="GU"/>
    <s v="Ecuador"/>
    <n v="3"/>
    <n v="1"/>
    <x v="2"/>
    <x v="0"/>
    <n v="0.72113165132410117"/>
    <s v="Approve"/>
  </r>
  <r>
    <n v="3064"/>
    <n v="43"/>
    <s v="Female"/>
    <x v="1"/>
    <x v="1"/>
    <n v="75309"/>
    <n v="0"/>
    <n v="30094"/>
    <x v="1"/>
    <x v="2"/>
    <n v="15"/>
    <s v="Good"/>
    <n v="10148.129773037099"/>
    <n v="0.134753213733247"/>
    <n v="0.10268116090377437"/>
    <n v="293082"/>
    <n v="3"/>
    <s v="Russellfort"/>
    <s v="VT"/>
    <s v="Dominica"/>
    <n v="0"/>
    <n v="1"/>
    <x v="0"/>
    <x v="2"/>
    <n v="0.53903780369927101"/>
    <s v="Reject"/>
  </r>
  <r>
    <n v="3065"/>
    <n v="49"/>
    <s v="Non-binary"/>
    <x v="1"/>
    <x v="2"/>
    <n v="112995"/>
    <n v="617"/>
    <n v="8923"/>
    <x v="1"/>
    <x v="0"/>
    <n v="14"/>
    <s v="Good"/>
    <n v="45758.193684672449"/>
    <n v="0.40495768560265899"/>
    <n v="3.2140824574421335E-2"/>
    <n v="277622"/>
    <n v="0"/>
    <s v="Phillipsburgh"/>
    <s v="NY"/>
    <s v="Gambia"/>
    <n v="0"/>
    <n v="0"/>
    <x v="0"/>
    <x v="2"/>
    <n v="0.74630675162654025"/>
    <s v="Approve"/>
  </r>
  <r>
    <n v="3066"/>
    <n v="29"/>
    <s v="Non-binary"/>
    <x v="3"/>
    <x v="3"/>
    <n v="62213"/>
    <n v="719"/>
    <n v="16036"/>
    <x v="3"/>
    <x v="2"/>
    <n v="18"/>
    <s v="Fair"/>
    <n v="6531.1372726095342"/>
    <n v="0.10498026574204"/>
    <n v="9.2643838861190222E-2"/>
    <n v="173093"/>
    <n v="4"/>
    <s v="New Marioberg"/>
    <s v="FM"/>
    <s v="Uzbekistan"/>
    <n v="0"/>
    <n v="1"/>
    <x v="0"/>
    <x v="3"/>
    <n v="0.86953270806070559"/>
    <s v="Approve"/>
  </r>
  <r>
    <n v="3067"/>
    <n v="40"/>
    <s v="Non-binary"/>
    <x v="0"/>
    <x v="3"/>
    <n v="45525"/>
    <n v="666"/>
    <n v="45392"/>
    <x v="3"/>
    <x v="2"/>
    <n v="8"/>
    <s v="Fair"/>
    <n v="10640.030817940275"/>
    <n v="0.233718414452285"/>
    <n v="0.22990857750652113"/>
    <n v="197435"/>
    <n v="2"/>
    <s v="Johnbury"/>
    <s v="OR"/>
    <s v="Vanuatu"/>
    <n v="0"/>
    <n v="2"/>
    <x v="0"/>
    <x v="2"/>
    <n v="0.77990276016301019"/>
    <s v="Approve"/>
  </r>
  <r>
    <n v="3068"/>
    <n v="62"/>
    <s v="Male"/>
    <x v="0"/>
    <x v="0"/>
    <n v="108568"/>
    <n v="798"/>
    <n v="15051"/>
    <x v="2"/>
    <x v="1"/>
    <n v="4"/>
    <s v="Poor"/>
    <n v="20389.093857296317"/>
    <n v="0.187800216060868"/>
    <n v="0.12071219473072142"/>
    <n v="124685"/>
    <n v="2"/>
    <s v="Faithborough"/>
    <s v="WI"/>
    <s v="Spain"/>
    <n v="0"/>
    <n v="2"/>
    <x v="1"/>
    <x v="3"/>
    <n v="0.87418416290226197"/>
    <s v="Approve"/>
  </r>
  <r>
    <n v="3069"/>
    <n v="56"/>
    <s v="Male"/>
    <x v="1"/>
    <x v="2"/>
    <n v="99183"/>
    <n v="632"/>
    <n v="39612"/>
    <x v="3"/>
    <x v="1"/>
    <n v="14"/>
    <s v="Fair"/>
    <n v="49862.492829872186"/>
    <n v="0.50273225078765704"/>
    <n v="0.29805869074492097"/>
    <n v="132900"/>
    <n v="0"/>
    <s v="South Jennifer"/>
    <s v="NV"/>
    <s v="Turkmenistan"/>
    <n v="0"/>
    <n v="2"/>
    <x v="0"/>
    <x v="2"/>
    <n v="0.67045747550360757"/>
    <s v="Review"/>
  </r>
  <r>
    <n v="3070"/>
    <n v="52"/>
    <s v="Male"/>
    <x v="1"/>
    <x v="2"/>
    <n v="97701"/>
    <n v="747"/>
    <n v="0"/>
    <x v="3"/>
    <x v="2"/>
    <n v="16"/>
    <s v="Excellent"/>
    <n v="52606.482780186605"/>
    <n v="0.53844364725219396"/>
    <n v="0"/>
    <n v="54060"/>
    <n v="4"/>
    <s v="New Corey"/>
    <s v="MO"/>
    <s v="Namibia"/>
    <n v="1"/>
    <n v="0"/>
    <x v="0"/>
    <x v="0"/>
    <n v="0.67046690582434176"/>
    <s v="Review"/>
  </r>
  <r>
    <n v="3071"/>
    <n v="67"/>
    <s v="Female"/>
    <x v="1"/>
    <x v="3"/>
    <n v="46807"/>
    <n v="607"/>
    <n v="36247"/>
    <x v="3"/>
    <x v="0"/>
    <n v="8"/>
    <s v="Excellent"/>
    <n v="6378.6750095174675"/>
    <n v="0.136276091386277"/>
    <n v="0.29751625188784558"/>
    <n v="121832"/>
    <n v="0"/>
    <s v="Peterburgh"/>
    <s v="MO"/>
    <s v="Barbados"/>
    <n v="0"/>
    <n v="2"/>
    <x v="0"/>
    <x v="2"/>
    <n v="0.76939169998432555"/>
    <s v="Approve"/>
  </r>
  <r>
    <n v="3072"/>
    <n v="37"/>
    <s v="Male"/>
    <x v="0"/>
    <x v="0"/>
    <n v="110859"/>
    <n v="736"/>
    <n v="6063"/>
    <x v="0"/>
    <x v="1"/>
    <n v="4"/>
    <s v="Good"/>
    <n v="56286.413979776342"/>
    <n v="0.507729764653987"/>
    <n v="2.2927089360060805E-2"/>
    <n v="264447"/>
    <n v="2"/>
    <s v="New Katelynview"/>
    <s v="ME"/>
    <s v="South Africa"/>
    <n v="0"/>
    <n v="1"/>
    <x v="0"/>
    <x v="0"/>
    <n v="0.77020676384290276"/>
    <s v="Approve"/>
  </r>
  <r>
    <n v="3073"/>
    <n v="52"/>
    <s v="Male"/>
    <x v="0"/>
    <x v="3"/>
    <n v="64852"/>
    <n v="602"/>
    <n v="43555"/>
    <x v="3"/>
    <x v="2"/>
    <n v="17"/>
    <s v="Excellent"/>
    <n v="23469.731036300953"/>
    <n v="0.36189679634091398"/>
    <n v="0.31641155659520681"/>
    <n v="137653"/>
    <n v="0"/>
    <s v="Lauraton"/>
    <s v="NC"/>
    <s v="Australia"/>
    <n v="3"/>
    <n v="0"/>
    <x v="0"/>
    <x v="0"/>
    <n v="0.59570420533424007"/>
    <s v="Reject"/>
  </r>
  <r>
    <n v="3074"/>
    <n v="62"/>
    <s v="Non-binary"/>
    <x v="3"/>
    <x v="2"/>
    <n v="90921"/>
    <n v="696"/>
    <n v="10535"/>
    <x v="2"/>
    <x v="0"/>
    <n v="5"/>
    <s v="Poor"/>
    <n v="11949.338386309142"/>
    <n v="0.131425505508179"/>
    <n v="0.27215892944793202"/>
    <n v="38709"/>
    <n v="4"/>
    <s v="Barbaraberg"/>
    <s v="IA"/>
    <s v="Mozambique"/>
    <n v="1"/>
    <n v="0"/>
    <x v="1"/>
    <x v="3"/>
    <n v="0.71547389579129317"/>
    <s v="Approve"/>
  </r>
  <r>
    <n v="3075"/>
    <n v="19"/>
    <s v="Female"/>
    <x v="2"/>
    <x v="1"/>
    <n v="48780"/>
    <n v="786"/>
    <n v="7825"/>
    <x v="1"/>
    <x v="2"/>
    <n v="17"/>
    <s v="Excellent"/>
    <n v="26140.818692841207"/>
    <n v="0.53589214212466596"/>
    <n v="0.18778948378890783"/>
    <n v="41669"/>
    <n v="4"/>
    <s v="West Sara"/>
    <s v="PW"/>
    <s v="Madagascar"/>
    <n v="4"/>
    <n v="0"/>
    <x v="2"/>
    <x v="0"/>
    <n v="0.651007793938152"/>
    <s v="Review"/>
  </r>
  <r>
    <n v="3076"/>
    <n v="51"/>
    <s v="Female"/>
    <x v="0"/>
    <x v="0"/>
    <n v="103336"/>
    <n v="748"/>
    <n v="38637"/>
    <x v="1"/>
    <x v="1"/>
    <n v="11"/>
    <s v="Excellent"/>
    <n v="14676.772705937035"/>
    <n v="0.142029618970514"/>
    <n v="0.29644377949131084"/>
    <n v="130335"/>
    <n v="1"/>
    <s v="Mitchellmouth"/>
    <s v="MD"/>
    <s v="Timor-Leste"/>
    <n v="0"/>
    <n v="0"/>
    <x v="0"/>
    <x v="3"/>
    <n v="0.83054680285502802"/>
    <s v="Approve"/>
  </r>
  <r>
    <n v="3077"/>
    <n v="67"/>
    <s v="Male"/>
    <x v="3"/>
    <x v="2"/>
    <n v="37197"/>
    <n v="683"/>
    <n v="9750"/>
    <x v="1"/>
    <x v="2"/>
    <n v="1"/>
    <s v="Fair"/>
    <n v="5785.3322702787573"/>
    <n v="0.15553222760649399"/>
    <e v="#DIV/0!"/>
    <n v="0"/>
    <n v="1"/>
    <s v="Craigburgh"/>
    <s v="AS"/>
    <s v="Tanzania"/>
    <n v="2"/>
    <n v="0"/>
    <x v="0"/>
    <x v="1"/>
    <e v="#DIV/0!"/>
    <e v="#DIV/0!"/>
  </r>
  <r>
    <n v="3078"/>
    <n v="59"/>
    <s v="Female"/>
    <x v="0"/>
    <x v="0"/>
    <n v="113913"/>
    <n v="639"/>
    <n v="15709"/>
    <x v="0"/>
    <x v="0"/>
    <n v="11"/>
    <s v="Poor"/>
    <n v="50080.053043394924"/>
    <n v="0.43963422123370399"/>
    <n v="5.6935851573175017E-2"/>
    <n v="275907"/>
    <n v="4"/>
    <s v="Douglasmouth"/>
    <s v="AZ"/>
    <s v="Antarctica (the territory South of 60 deg S)"/>
    <n v="3"/>
    <n v="1"/>
    <x v="0"/>
    <x v="0"/>
    <n v="0.64072256331525379"/>
    <s v="Review"/>
  </r>
  <r>
    <n v="3079"/>
    <n v="30"/>
    <s v="Female"/>
    <x v="0"/>
    <x v="1"/>
    <n v="101666"/>
    <n v="0"/>
    <n v="18528"/>
    <x v="3"/>
    <x v="1"/>
    <n v="8"/>
    <s v="Fair"/>
    <n v="18550.066642246631"/>
    <n v="0.182460868355661"/>
    <n v="6.1836471102596879E-2"/>
    <n v="299629"/>
    <n v="0"/>
    <s v="Lake Lisaburgh"/>
    <s v="NJ"/>
    <s v="Zambia"/>
    <n v="0"/>
    <n v="1"/>
    <x v="0"/>
    <x v="2"/>
    <n v="0.53289444527278229"/>
    <s v="Reject"/>
  </r>
  <r>
    <n v="3080"/>
    <n v="66"/>
    <s v="Non-binary"/>
    <x v="3"/>
    <x v="2"/>
    <n v="21642"/>
    <n v="673"/>
    <n v="48939"/>
    <x v="1"/>
    <x v="2"/>
    <n v="11"/>
    <s v="Fair"/>
    <n v="4176.9845600928647"/>
    <n v="0.193003629983036"/>
    <n v="0.24942789429423307"/>
    <n v="196205"/>
    <n v="4"/>
    <s v="North Kristiside"/>
    <s v="CT"/>
    <s v="France"/>
    <n v="1"/>
    <n v="2"/>
    <x v="2"/>
    <x v="3"/>
    <n v="0.69132444325735365"/>
    <s v="Review"/>
  </r>
  <r>
    <n v="3081"/>
    <n v="31"/>
    <s v="Female"/>
    <x v="1"/>
    <x v="2"/>
    <n v="103190"/>
    <n v="628"/>
    <n v="45865"/>
    <x v="3"/>
    <x v="1"/>
    <n v="16"/>
    <s v="Good"/>
    <n v="43029.021475950845"/>
    <n v="0.41698828836079899"/>
    <n v="0.31123401078953616"/>
    <n v="147365"/>
    <n v="0"/>
    <s v="Elijahborough"/>
    <s v="NE"/>
    <s v="Qatar"/>
    <n v="3"/>
    <n v="1"/>
    <x v="0"/>
    <x v="0"/>
    <n v="0.59176782244496429"/>
    <s v="Reject"/>
  </r>
  <r>
    <n v="3082"/>
    <n v="25"/>
    <s v="Non-binary"/>
    <x v="0"/>
    <x v="1"/>
    <n v="93588"/>
    <n v="650"/>
    <n v="15620"/>
    <x v="3"/>
    <x v="1"/>
    <n v="7"/>
    <s v="Fair"/>
    <n v="36458.022633270193"/>
    <n v="0.38955873224420001"/>
    <n v="0.34276184415527416"/>
    <n v="45571"/>
    <n v="2"/>
    <s v="Dawnfurt"/>
    <s v="IL"/>
    <s v="Reunion"/>
    <n v="0"/>
    <n v="1"/>
    <x v="0"/>
    <x v="2"/>
    <n v="0.7034689003845741"/>
    <s v="Approve"/>
  </r>
  <r>
    <n v="3083"/>
    <n v="42"/>
    <s v="Male"/>
    <x v="2"/>
    <x v="0"/>
    <n v="43500"/>
    <n v="648"/>
    <n v="5129"/>
    <x v="1"/>
    <x v="2"/>
    <n v="3"/>
    <s v="Excellent"/>
    <n v="6600.6961888142951"/>
    <n v="0.15174014227159299"/>
    <n v="1.9673426490274523E-2"/>
    <n v="260707"/>
    <n v="0"/>
    <s v="Stanleyshire"/>
    <s v="WV"/>
    <s v="United Arab Emirates"/>
    <n v="2"/>
    <n v="1"/>
    <x v="1"/>
    <x v="2"/>
    <n v="0.73854327202046721"/>
    <s v="Approve"/>
  </r>
  <r>
    <n v="3084"/>
    <n v="30"/>
    <s v="Male"/>
    <x v="1"/>
    <x v="0"/>
    <n v="43763"/>
    <n v="0"/>
    <n v="43195"/>
    <x v="0"/>
    <x v="0"/>
    <n v="1"/>
    <s v="Excellent"/>
    <n v="14178.897541195356"/>
    <n v="0.32399281450529799"/>
    <n v="0.18579853150552944"/>
    <n v="232483"/>
    <n v="4"/>
    <s v="North Randall"/>
    <s v="MN"/>
    <s v="Sri Lanka"/>
    <n v="4"/>
    <n v="1"/>
    <x v="1"/>
    <x v="0"/>
    <n v="0.36564244934730472"/>
    <s v="Reject"/>
  </r>
  <r>
    <n v="3085"/>
    <n v="58"/>
    <s v="Male"/>
    <x v="3"/>
    <x v="1"/>
    <n v="73702"/>
    <n v="678"/>
    <n v="6075"/>
    <x v="2"/>
    <x v="0"/>
    <n v="8"/>
    <s v="Excellent"/>
    <n v="8033.6353164761449"/>
    <n v="0.10900159176787801"/>
    <n v="2.428639961621492E-2"/>
    <n v="250140"/>
    <n v="4"/>
    <s v="Smithport"/>
    <s v="SD"/>
    <s v="Uzbekistan"/>
    <n v="0"/>
    <n v="0"/>
    <x v="1"/>
    <x v="3"/>
    <n v="0.86377557587972686"/>
    <s v="Approve"/>
  </r>
  <r>
    <n v="3086"/>
    <n v="21"/>
    <s v="Male"/>
    <x v="0"/>
    <x v="2"/>
    <n v="97366"/>
    <n v="728"/>
    <n v="22118"/>
    <x v="1"/>
    <x v="2"/>
    <n v="2"/>
    <s v="Excellent"/>
    <n v="51543.052827684434"/>
    <n v="0.52937424591422499"/>
    <n v="0.18904273504273506"/>
    <n v="117000"/>
    <n v="1"/>
    <s v="Heatherchester"/>
    <s v="MT"/>
    <s v="Guadeloupe"/>
    <n v="1"/>
    <n v="1"/>
    <x v="0"/>
    <x v="0"/>
    <n v="0.62693473477274109"/>
    <s v="Review"/>
  </r>
  <r>
    <n v="3087"/>
    <n v="44"/>
    <s v="Non-binary"/>
    <x v="1"/>
    <x v="1"/>
    <n v="44450"/>
    <n v="724"/>
    <n v="7177"/>
    <x v="3"/>
    <x v="1"/>
    <n v="18"/>
    <s v="Good"/>
    <n v="15930.185492160126"/>
    <n v="0.35838437552666202"/>
    <n v="3.0203178130155203E-2"/>
    <n v="237624"/>
    <n v="4"/>
    <s v="Lake Timothyland"/>
    <s v="PW"/>
    <s v="Azerbaijan"/>
    <n v="1"/>
    <n v="0"/>
    <x v="0"/>
    <x v="3"/>
    <n v="0.70822182949374812"/>
    <s v="Approve"/>
  </r>
  <r>
    <n v="3088"/>
    <n v="21"/>
    <s v="Non-binary"/>
    <x v="1"/>
    <x v="0"/>
    <n v="97022"/>
    <n v="0"/>
    <n v="37881"/>
    <x v="1"/>
    <x v="1"/>
    <n v="2"/>
    <s v="Excellent"/>
    <n v="38099.180753321911"/>
    <n v="0.392685996509265"/>
    <n v="0.13878366001099102"/>
    <n v="272950"/>
    <n v="3"/>
    <s v="New Vickieland"/>
    <s v="OH"/>
    <s v="Andorra"/>
    <n v="3"/>
    <n v="2"/>
    <x v="0"/>
    <x v="0"/>
    <n v="0.35443746904502227"/>
    <s v="Reject"/>
  </r>
  <r>
    <n v="3089"/>
    <n v="55"/>
    <s v="Male"/>
    <x v="2"/>
    <x v="1"/>
    <n v="61423"/>
    <n v="739"/>
    <n v="21659"/>
    <x v="0"/>
    <x v="0"/>
    <n v="1"/>
    <s v="Fair"/>
    <n v="16347.97750888394"/>
    <n v="0.26615400597307098"/>
    <n v="0.16659103320437188"/>
    <n v="130013"/>
    <n v="3"/>
    <s v="Greenstad"/>
    <s v="AS"/>
    <s v="Guinea"/>
    <n v="1"/>
    <n v="0"/>
    <x v="0"/>
    <x v="3"/>
    <n v="0.71528003601164891"/>
    <s v="Approve"/>
  </r>
  <r>
    <n v="3090"/>
    <n v="42"/>
    <s v="Non-binary"/>
    <x v="3"/>
    <x v="1"/>
    <n v="118847"/>
    <n v="777"/>
    <n v="16319"/>
    <x v="1"/>
    <x v="1"/>
    <n v="0"/>
    <s v="Excellent"/>
    <n v="69148.840182827335"/>
    <n v="0.58183075873036205"/>
    <n v="0.57961285739655477"/>
    <n v="28155"/>
    <n v="2"/>
    <s v="Skinnerville"/>
    <s v="CO"/>
    <s v="Haiti"/>
    <n v="0"/>
    <n v="2"/>
    <x v="0"/>
    <x v="0"/>
    <n v="0.65486153423491367"/>
    <s v="Review"/>
  </r>
  <r>
    <n v="3091"/>
    <n v="48"/>
    <s v="Male"/>
    <x v="1"/>
    <x v="0"/>
    <n v="0"/>
    <n v="602"/>
    <n v="5583"/>
    <x v="2"/>
    <x v="1"/>
    <n v="16"/>
    <s v="Fair"/>
    <n v="0"/>
    <n v="0.17428894284823501"/>
    <n v="3.5674805267832607E-2"/>
    <n v="156497"/>
    <n v="0"/>
    <s v="Lake Alan"/>
    <s v="VT"/>
    <s v="Finland"/>
    <n v="1"/>
    <n v="0"/>
    <x v="0"/>
    <x v="0"/>
    <n v="0.70813391164751849"/>
    <s v="Approve"/>
  </r>
  <r>
    <n v="3092"/>
    <n v="30"/>
    <s v="Male"/>
    <x v="2"/>
    <x v="1"/>
    <n v="95675"/>
    <n v="698"/>
    <n v="40230"/>
    <x v="0"/>
    <x v="0"/>
    <n v="15"/>
    <s v="Good"/>
    <n v="29417.804910956806"/>
    <n v="0.30747640356369799"/>
    <n v="0.17812313209802749"/>
    <n v="225855"/>
    <n v="2"/>
    <s v="Lake Arielborough"/>
    <s v="OK"/>
    <s v="Myanmar"/>
    <n v="0"/>
    <n v="0"/>
    <x v="0"/>
    <x v="3"/>
    <n v="0.78235467473350739"/>
    <s v="Approve"/>
  </r>
  <r>
    <n v="3093"/>
    <n v="28"/>
    <s v="Non-binary"/>
    <x v="1"/>
    <x v="3"/>
    <n v="38066"/>
    <n v="0"/>
    <n v="0"/>
    <x v="0"/>
    <x v="2"/>
    <n v="18"/>
    <s v="Good"/>
    <n v="22377.174928959837"/>
    <n v="0.58785201830924805"/>
    <n v="0"/>
    <n v="121459"/>
    <n v="0"/>
    <s v="Jordanhaven"/>
    <s v="CO"/>
    <s v="Botswana"/>
    <n v="0"/>
    <n v="0"/>
    <x v="0"/>
    <x v="0"/>
    <n v="0.42364439450722557"/>
    <s v="Reject"/>
  </r>
  <r>
    <n v="3094"/>
    <n v="65"/>
    <s v="Male"/>
    <x v="1"/>
    <x v="3"/>
    <n v="72813"/>
    <n v="680"/>
    <n v="9534"/>
    <x v="0"/>
    <x v="1"/>
    <n v="11"/>
    <s v="Excellent"/>
    <n v="23395.243250480278"/>
    <n v="0.32130585541703099"/>
    <e v="#DIV/0!"/>
    <n v="0"/>
    <n v="3"/>
    <s v="Kathleenton"/>
    <s v="WV"/>
    <s v="Israel"/>
    <n v="1"/>
    <n v="1"/>
    <x v="0"/>
    <x v="1"/>
    <e v="#DIV/0!"/>
    <e v="#DIV/0!"/>
  </r>
  <r>
    <n v="3095"/>
    <n v="63"/>
    <s v="Female"/>
    <x v="2"/>
    <x v="1"/>
    <n v="49511"/>
    <n v="685"/>
    <n v="23149"/>
    <x v="1"/>
    <x v="1"/>
    <n v="12"/>
    <s v="Good"/>
    <n v="20141.893018878436"/>
    <n v="0.40681652600186702"/>
    <n v="8.2359094046407705E-2"/>
    <n v="281074"/>
    <n v="1"/>
    <s v="Deniseshire"/>
    <s v="NJ"/>
    <s v="Grenada"/>
    <n v="1"/>
    <n v="0"/>
    <x v="2"/>
    <x v="3"/>
    <n v="0.66592766783460278"/>
    <s v="Review"/>
  </r>
  <r>
    <n v="3096"/>
    <n v="43"/>
    <s v="Non-binary"/>
    <x v="0"/>
    <x v="1"/>
    <n v="33587"/>
    <n v="731"/>
    <n v="23707"/>
    <x v="2"/>
    <x v="1"/>
    <n v="3"/>
    <s v="Poor"/>
    <n v="12385.622605669789"/>
    <n v="0.36876239633399199"/>
    <n v="0.10052537622280362"/>
    <n v="235831"/>
    <n v="2"/>
    <s v="Larsontown"/>
    <s v="VT"/>
    <s v="El Salvador"/>
    <n v="1"/>
    <n v="0"/>
    <x v="0"/>
    <x v="3"/>
    <n v="0.69415509474413062"/>
    <s v="Review"/>
  </r>
  <r>
    <n v="3097"/>
    <n v="66"/>
    <s v="Female"/>
    <x v="3"/>
    <x v="0"/>
    <n v="110016"/>
    <n v="635"/>
    <n v="18599"/>
    <x v="0"/>
    <x v="0"/>
    <n v="2"/>
    <s v="Fair"/>
    <n v="29095.87434138179"/>
    <n v="0.26446948026997702"/>
    <e v="#DIV/0!"/>
    <n v="0"/>
    <n v="3"/>
    <s v="Smithburgh"/>
    <s v="LA"/>
    <s v="Northern Mariana Islands"/>
    <n v="2"/>
    <n v="1"/>
    <x v="2"/>
    <x v="1"/>
    <e v="#DIV/0!"/>
    <e v="#DIV/0!"/>
  </r>
  <r>
    <n v="3098"/>
    <n v="41"/>
    <s v="Non-binary"/>
    <x v="3"/>
    <x v="0"/>
    <n v="27485"/>
    <n v="0"/>
    <n v="46225"/>
    <x v="3"/>
    <x v="0"/>
    <n v="3"/>
    <s v="Good"/>
    <n v="2969.4986670430208"/>
    <n v="0.10804070100211099"/>
    <n v="0.16903937364923918"/>
    <n v="273457"/>
    <n v="1"/>
    <s v="South Bobby"/>
    <s v="PR"/>
    <s v="Turkey"/>
    <n v="4"/>
    <n v="0"/>
    <x v="0"/>
    <x v="0"/>
    <n v="0.43377991496951884"/>
    <s v="Reject"/>
  </r>
  <r>
    <n v="3099"/>
    <n v="50"/>
    <s v="Male"/>
    <x v="1"/>
    <x v="0"/>
    <n v="0"/>
    <n v="0"/>
    <n v="46309"/>
    <x v="0"/>
    <x v="1"/>
    <n v="10"/>
    <s v="Good"/>
    <n v="0"/>
    <n v="0.52766592642833499"/>
    <n v="0.58439968703465339"/>
    <n v="79242"/>
    <n v="3"/>
    <s v="Kimberlytown"/>
    <s v="CO"/>
    <s v="South Africa"/>
    <n v="3"/>
    <n v="1"/>
    <x v="0"/>
    <x v="0"/>
    <n v="0.22482028466456883"/>
    <s v="Reject"/>
  </r>
  <r>
    <n v="3100"/>
    <n v="46"/>
    <s v="Female"/>
    <x v="3"/>
    <x v="1"/>
    <n v="33707"/>
    <n v="665"/>
    <n v="0"/>
    <x v="0"/>
    <x v="0"/>
    <n v="19"/>
    <s v="Poor"/>
    <n v="6725.7509618083041"/>
    <n v="0.19953573328413399"/>
    <n v="0"/>
    <n v="279078"/>
    <n v="3"/>
    <s v="North Linda"/>
    <s v="PR"/>
    <s v="Congo"/>
    <n v="4"/>
    <n v="0"/>
    <x v="1"/>
    <x v="0"/>
    <n v="0.73569483557031545"/>
    <s v="Approve"/>
  </r>
  <r>
    <n v="3101"/>
    <n v="48"/>
    <s v="Non-binary"/>
    <x v="0"/>
    <x v="3"/>
    <n v="40557"/>
    <n v="647"/>
    <n v="0"/>
    <x v="3"/>
    <x v="2"/>
    <n v="19"/>
    <s v="Fair"/>
    <n v="11653.9040432398"/>
    <n v="0.28734630380057202"/>
    <e v="#DIV/0!"/>
    <n v="0"/>
    <n v="0"/>
    <s v="Kristymouth"/>
    <s v="LA"/>
    <s v="Indonesia"/>
    <n v="3"/>
    <n v="0"/>
    <x v="0"/>
    <x v="1"/>
    <e v="#DIV/0!"/>
    <e v="#DIV/0!"/>
  </r>
  <r>
    <n v="3102"/>
    <n v="36"/>
    <s v="Non-binary"/>
    <x v="1"/>
    <x v="1"/>
    <n v="70050"/>
    <n v="684"/>
    <n v="16260"/>
    <x v="3"/>
    <x v="0"/>
    <n v="17"/>
    <s v="Poor"/>
    <n v="17449.99587884693"/>
    <n v="0.24910772132543799"/>
    <n v="5.8046344258374058E-2"/>
    <n v="280121"/>
    <n v="0"/>
    <s v="Marcofort"/>
    <s v="HI"/>
    <s v="Niger"/>
    <n v="2"/>
    <n v="1"/>
    <x v="1"/>
    <x v="0"/>
    <n v="0.71765841475069381"/>
    <s v="Approve"/>
  </r>
  <r>
    <n v="3103"/>
    <n v="58"/>
    <s v="Non-binary"/>
    <x v="1"/>
    <x v="2"/>
    <n v="25461"/>
    <n v="768"/>
    <n v="24419"/>
    <x v="1"/>
    <x v="2"/>
    <n v="4"/>
    <s v="Good"/>
    <n v="14967.146324646606"/>
    <n v="0.58784597323933097"/>
    <n v="0.14608596811342767"/>
    <n v="167155"/>
    <n v="1"/>
    <s v="Choiberg"/>
    <s v="WI"/>
    <s v="Namibia"/>
    <n v="3"/>
    <n v="0"/>
    <x v="2"/>
    <x v="0"/>
    <n v="0.63576234773884854"/>
    <s v="Review"/>
  </r>
  <r>
    <n v="3104"/>
    <n v="28"/>
    <s v="Non-binary"/>
    <x v="0"/>
    <x v="2"/>
    <n v="72025"/>
    <n v="746"/>
    <n v="37953"/>
    <x v="3"/>
    <x v="0"/>
    <n v="5"/>
    <s v="Good"/>
    <n v="43163.872182227977"/>
    <n v="0.59929013789972896"/>
    <n v="0.30425197607862631"/>
    <n v="124742"/>
    <n v="2"/>
    <s v="Henryfurt"/>
    <s v="NE"/>
    <s v="Panama"/>
    <n v="4"/>
    <n v="1"/>
    <x v="1"/>
    <x v="0"/>
    <n v="0.59091811896991164"/>
    <s v="Reject"/>
  </r>
  <r>
    <n v="3105"/>
    <n v="33"/>
    <s v="Non-binary"/>
    <x v="2"/>
    <x v="0"/>
    <n v="0"/>
    <n v="600"/>
    <n v="42323"/>
    <x v="0"/>
    <x v="2"/>
    <n v="15"/>
    <s v="Fair"/>
    <n v="0"/>
    <n v="0.381121129761403"/>
    <n v="0.23544300980757571"/>
    <n v="179759"/>
    <n v="4"/>
    <s v="North Victoriafort"/>
    <s v="TX"/>
    <s v="Bulgaria"/>
    <n v="0"/>
    <n v="1"/>
    <x v="1"/>
    <x v="0"/>
    <n v="0.70524172577673061"/>
    <s v="Approve"/>
  </r>
  <r>
    <n v="3106"/>
    <n v="19"/>
    <s v="Male"/>
    <x v="3"/>
    <x v="2"/>
    <n v="103298"/>
    <n v="756"/>
    <n v="28584"/>
    <x v="3"/>
    <x v="1"/>
    <n v="17"/>
    <s v="Fair"/>
    <n v="26688.303484165477"/>
    <n v="0.25836224790572399"/>
    <n v="0.39194284852390682"/>
    <n v="72929"/>
    <n v="0"/>
    <s v="Bakerburgh"/>
    <s v="MA"/>
    <s v="Egypt"/>
    <n v="2"/>
    <n v="1"/>
    <x v="1"/>
    <x v="0"/>
    <n v="0.68010275592350156"/>
    <s v="Review"/>
  </r>
  <r>
    <n v="3107"/>
    <n v="63"/>
    <s v="Non-binary"/>
    <x v="1"/>
    <x v="1"/>
    <n v="114200"/>
    <n v="606"/>
    <n v="29329"/>
    <x v="3"/>
    <x v="0"/>
    <n v="16"/>
    <s v="Excellent"/>
    <n v="40865.16858213074"/>
    <n v="0.357838604046679"/>
    <n v="0.20040588187060979"/>
    <n v="146348"/>
    <n v="4"/>
    <s v="Timothyborough"/>
    <s v="GU"/>
    <s v="Cameroon"/>
    <n v="4"/>
    <n v="2"/>
    <x v="1"/>
    <x v="0"/>
    <n v="0.62190057574520774"/>
    <s v="Review"/>
  </r>
  <r>
    <n v="3108"/>
    <n v="48"/>
    <s v="Non-binary"/>
    <x v="1"/>
    <x v="2"/>
    <n v="0"/>
    <n v="0"/>
    <n v="11419"/>
    <x v="0"/>
    <x v="0"/>
    <n v="1"/>
    <s v="Fair"/>
    <n v="0"/>
    <n v="0.25781530403205399"/>
    <n v="5.7625733000938643E-2"/>
    <n v="198158"/>
    <n v="0"/>
    <s v="East Spencer"/>
    <s v="AL"/>
    <s v="Bhutan"/>
    <n v="4"/>
    <n v="0"/>
    <x v="0"/>
    <x v="0"/>
    <n v="0.41113026219019611"/>
    <s v="Reject"/>
  </r>
  <r>
    <n v="3109"/>
    <n v="46"/>
    <s v="Female"/>
    <x v="3"/>
    <x v="2"/>
    <n v="67404"/>
    <n v="783"/>
    <n v="26008"/>
    <x v="3"/>
    <x v="1"/>
    <n v="8"/>
    <s v="Fair"/>
    <n v="20456.199076703193"/>
    <n v="0.30348642627593603"/>
    <n v="0.1515644212894165"/>
    <n v="171597"/>
    <n v="3"/>
    <s v="Lindaville"/>
    <s v="IN"/>
    <s v="Georgia"/>
    <n v="2"/>
    <n v="1"/>
    <x v="1"/>
    <x v="0"/>
    <n v="0.72664118785933596"/>
    <s v="Approve"/>
  </r>
  <r>
    <n v="3110"/>
    <n v="24"/>
    <s v="Non-binary"/>
    <x v="2"/>
    <x v="3"/>
    <n v="0"/>
    <n v="736"/>
    <n v="21219"/>
    <x v="0"/>
    <x v="1"/>
    <n v="9"/>
    <s v="Poor"/>
    <n v="0"/>
    <n v="0.24240006620575799"/>
    <e v="#DIV/0!"/>
    <n v="0"/>
    <n v="0"/>
    <s v="Port Meghanland"/>
    <s v="KY"/>
    <s v="Turks and Caicos Islands"/>
    <n v="3"/>
    <n v="2"/>
    <x v="2"/>
    <x v="1"/>
    <e v="#DIV/0!"/>
    <e v="#DIV/0!"/>
  </r>
  <r>
    <n v="3111"/>
    <n v="21"/>
    <s v="Male"/>
    <x v="0"/>
    <x v="3"/>
    <n v="35362"/>
    <n v="755"/>
    <n v="11546"/>
    <x v="1"/>
    <x v="2"/>
    <n v="17"/>
    <s v="Poor"/>
    <n v="14453.070987423902"/>
    <n v="0.40871757783564"/>
    <n v="6.5723637398605372E-2"/>
    <n v="175675"/>
    <n v="0"/>
    <s v="Kevinbury"/>
    <s v="GA"/>
    <s v="Bouvet Island (Bouvetoya)"/>
    <n v="2"/>
    <n v="2"/>
    <x v="1"/>
    <x v="0"/>
    <n v="0.69979555472514254"/>
    <s v="Review"/>
  </r>
  <r>
    <n v="3112"/>
    <n v="42"/>
    <s v="Female"/>
    <x v="3"/>
    <x v="0"/>
    <n v="50657"/>
    <n v="701"/>
    <n v="0"/>
    <x v="0"/>
    <x v="1"/>
    <n v="4"/>
    <s v="Poor"/>
    <n v="27120.897330355598"/>
    <n v="0.53538301380570497"/>
    <n v="0"/>
    <n v="262877"/>
    <n v="2"/>
    <s v="Smithport"/>
    <s v="NM"/>
    <s v="Burundi"/>
    <n v="4"/>
    <n v="0"/>
    <x v="0"/>
    <x v="0"/>
    <n v="0.65094065141384405"/>
    <s v="Review"/>
  </r>
  <r>
    <n v="3113"/>
    <n v="46"/>
    <s v="Female"/>
    <x v="0"/>
    <x v="3"/>
    <n v="118631"/>
    <n v="732"/>
    <n v="0"/>
    <x v="0"/>
    <x v="2"/>
    <n v="4"/>
    <s v="Poor"/>
    <n v="57397.831725321994"/>
    <n v="0.48383501551299402"/>
    <n v="0"/>
    <n v="189916"/>
    <n v="2"/>
    <s v="South Dennismouth"/>
    <s v="PW"/>
    <s v="Saudi Arabia"/>
    <n v="2"/>
    <n v="0"/>
    <x v="2"/>
    <x v="0"/>
    <n v="0.68018282867943514"/>
    <s v="Review"/>
  </r>
  <r>
    <n v="3114"/>
    <n v="49"/>
    <s v="Female"/>
    <x v="3"/>
    <x v="3"/>
    <n v="118279"/>
    <n v="685"/>
    <n v="44812"/>
    <x v="2"/>
    <x v="2"/>
    <n v="11"/>
    <s v="Fair"/>
    <n v="40086.95879424538"/>
    <n v="0.33891864823210699"/>
    <n v="0.2319401671799384"/>
    <n v="193205"/>
    <n v="0"/>
    <s v="Port Tina"/>
    <s v="MI"/>
    <s v="Nauru"/>
    <n v="2"/>
    <n v="2"/>
    <x v="0"/>
    <x v="0"/>
    <n v="0.65638081653882474"/>
    <s v="Review"/>
  </r>
  <r>
    <n v="3115"/>
    <n v="54"/>
    <s v="Male"/>
    <x v="2"/>
    <x v="0"/>
    <n v="104559"/>
    <n v="737"/>
    <n v="11703"/>
    <x v="3"/>
    <x v="1"/>
    <n v="12"/>
    <s v="Good"/>
    <n v="35291.996568655864"/>
    <n v="0.33753188696004999"/>
    <n v="4.2262523834286705E-2"/>
    <n v="276912"/>
    <n v="2"/>
    <s v="Perryhaven"/>
    <s v="SC"/>
    <s v="Colombia"/>
    <n v="1"/>
    <n v="0"/>
    <x v="1"/>
    <x v="3"/>
    <n v="0.71784348470068327"/>
    <s v="Approve"/>
  </r>
  <r>
    <n v="3116"/>
    <n v="19"/>
    <s v="Female"/>
    <x v="1"/>
    <x v="2"/>
    <n v="40773"/>
    <n v="746"/>
    <n v="37198"/>
    <x v="2"/>
    <x v="0"/>
    <n v="0"/>
    <s v="Good"/>
    <n v="5283.1921602406783"/>
    <n v="0.129575752587268"/>
    <e v="#DIV/0!"/>
    <n v="0"/>
    <n v="1"/>
    <s v="Williamsport"/>
    <s v="MI"/>
    <s v="Gibraltar"/>
    <n v="3"/>
    <n v="2"/>
    <x v="0"/>
    <x v="1"/>
    <e v="#DIV/0!"/>
    <e v="#DIV/0!"/>
  </r>
  <r>
    <n v="3117"/>
    <n v="32"/>
    <s v="Non-binary"/>
    <x v="0"/>
    <x v="2"/>
    <n v="0"/>
    <n v="734"/>
    <n v="20293"/>
    <x v="3"/>
    <x v="2"/>
    <n v="6"/>
    <s v="Excellent"/>
    <n v="0"/>
    <n v="0.491535637394377"/>
    <n v="0.13138369503288963"/>
    <n v="154456"/>
    <n v="3"/>
    <s v="North Amandaport"/>
    <s v="ID"/>
    <s v="Vanuatu"/>
    <n v="1"/>
    <n v="1"/>
    <x v="0"/>
    <x v="0"/>
    <n v="0.65248479199733123"/>
    <s v="Review"/>
  </r>
  <r>
    <n v="3118"/>
    <n v="41"/>
    <s v="Female"/>
    <x v="0"/>
    <x v="2"/>
    <n v="0"/>
    <n v="691"/>
    <n v="18218"/>
    <x v="2"/>
    <x v="2"/>
    <n v="18"/>
    <s v="Poor"/>
    <n v="0"/>
    <n v="0.21327384820863601"/>
    <e v="#DIV/0!"/>
    <n v="0"/>
    <n v="3"/>
    <s v="Lake Michael"/>
    <s v="KY"/>
    <s v="Kuwait"/>
    <n v="0"/>
    <n v="2"/>
    <x v="1"/>
    <x v="1"/>
    <e v="#DIV/0!"/>
    <e v="#DIV/0!"/>
  </r>
  <r>
    <n v="3119"/>
    <n v="52"/>
    <s v="Non-binary"/>
    <x v="3"/>
    <x v="3"/>
    <n v="0"/>
    <n v="765"/>
    <n v="39283"/>
    <x v="2"/>
    <x v="0"/>
    <n v="3"/>
    <s v="Fair"/>
    <n v="0"/>
    <n v="0.45338435491854201"/>
    <n v="0.18388679280611911"/>
    <n v="213626"/>
    <n v="0"/>
    <s v="Mikeberg"/>
    <s v="MD"/>
    <s v="South Africa"/>
    <n v="3"/>
    <n v="2"/>
    <x v="0"/>
    <x v="0"/>
    <n v="0.66720733496321361"/>
    <s v="Review"/>
  </r>
  <r>
    <n v="3120"/>
    <n v="64"/>
    <s v="Male"/>
    <x v="0"/>
    <x v="3"/>
    <n v="0"/>
    <n v="728"/>
    <n v="7435"/>
    <x v="3"/>
    <x v="0"/>
    <n v="4"/>
    <s v="Fair"/>
    <n v="0"/>
    <n v="0.22657842672765"/>
    <n v="5.6608801583675955E-2"/>
    <n v="131340"/>
    <n v="3"/>
    <s v="East Andrea"/>
    <s v="MI"/>
    <s v="Gabon"/>
    <n v="4"/>
    <n v="2"/>
    <x v="0"/>
    <x v="0"/>
    <n v="0.74426026722052541"/>
    <s v="Approve"/>
  </r>
  <r>
    <n v="3121"/>
    <n v="68"/>
    <s v="Male"/>
    <x v="3"/>
    <x v="3"/>
    <n v="0"/>
    <n v="636"/>
    <n v="29463"/>
    <x v="3"/>
    <x v="2"/>
    <n v="12"/>
    <s v="Good"/>
    <n v="0"/>
    <n v="0.161165248087726"/>
    <n v="0.13686278881797151"/>
    <n v="215274"/>
    <n v="0"/>
    <s v="Kathleenhaven"/>
    <s v="NJ"/>
    <s v="Mayotte"/>
    <n v="2"/>
    <n v="0"/>
    <x v="0"/>
    <x v="0"/>
    <n v="0.70694453447675454"/>
    <s v="Approve"/>
  </r>
  <r>
    <n v="3122"/>
    <n v="22"/>
    <s v="Non-binary"/>
    <x v="3"/>
    <x v="0"/>
    <n v="66384"/>
    <n v="714"/>
    <n v="34477"/>
    <x v="1"/>
    <x v="0"/>
    <n v="2"/>
    <s v="Excellent"/>
    <n v="36174.567213025533"/>
    <n v="0.54492900718585102"/>
    <n v="0.24752667174016052"/>
    <n v="139286"/>
    <n v="3"/>
    <s v="East Heidi"/>
    <s v="CA"/>
    <s v="Estonia"/>
    <n v="1"/>
    <n v="1"/>
    <x v="1"/>
    <x v="0"/>
    <n v="0.60434929682954597"/>
    <s v="Review"/>
  </r>
  <r>
    <n v="3123"/>
    <n v="37"/>
    <s v="Non-binary"/>
    <x v="1"/>
    <x v="3"/>
    <n v="0"/>
    <n v="635"/>
    <n v="17464"/>
    <x v="3"/>
    <x v="1"/>
    <n v="18"/>
    <s v="Fair"/>
    <n v="0"/>
    <n v="0.27032167394277101"/>
    <e v="#DIV/0!"/>
    <n v="0"/>
    <n v="1"/>
    <s v="North Johnfurt"/>
    <s v="NC"/>
    <s v="Croatia"/>
    <n v="3"/>
    <n v="2"/>
    <x v="0"/>
    <x v="1"/>
    <e v="#DIV/0!"/>
    <e v="#DIV/0!"/>
  </r>
  <r>
    <n v="3124"/>
    <n v="20"/>
    <s v="Non-binary"/>
    <x v="0"/>
    <x v="1"/>
    <n v="59453"/>
    <n v="0"/>
    <n v="19741"/>
    <x v="0"/>
    <x v="2"/>
    <n v="10"/>
    <s v="Poor"/>
    <n v="21608.051379294349"/>
    <n v="0.36344762046144602"/>
    <n v="7.3472380399425358E-2"/>
    <n v="268686"/>
    <n v="3"/>
    <s v="South Emily"/>
    <s v="NJ"/>
    <s v="Falkland Islands (Malvinas)"/>
    <n v="1"/>
    <n v="0"/>
    <x v="1"/>
    <x v="2"/>
    <n v="0.37627123778168109"/>
    <s v="Reject"/>
  </r>
  <r>
    <n v="3125"/>
    <n v="24"/>
    <s v="Female"/>
    <x v="0"/>
    <x v="0"/>
    <n v="81134"/>
    <n v="675"/>
    <n v="35068"/>
    <x v="2"/>
    <x v="2"/>
    <n v="14"/>
    <s v="Good"/>
    <n v="18023.248476840068"/>
    <n v="0.222141746701014"/>
    <n v="0.18429295158815245"/>
    <n v="190284"/>
    <n v="1"/>
    <s v="New Daniel"/>
    <s v="SC"/>
    <s v="Pakistan"/>
    <n v="4"/>
    <n v="1"/>
    <x v="1"/>
    <x v="0"/>
    <n v="0.69649888567206542"/>
    <s v="Review"/>
  </r>
  <r>
    <n v="3126"/>
    <n v="34"/>
    <s v="Male"/>
    <x v="0"/>
    <x v="2"/>
    <n v="69546"/>
    <n v="701"/>
    <n v="35235"/>
    <x v="0"/>
    <x v="1"/>
    <n v="11"/>
    <s v="Poor"/>
    <n v="33879.402639917418"/>
    <n v="0.487150988409361"/>
    <n v="0.20716356132006139"/>
    <n v="170083"/>
    <n v="1"/>
    <s v="Michelleton"/>
    <s v="MS"/>
    <s v="Netherlands"/>
    <n v="1"/>
    <n v="1"/>
    <x v="0"/>
    <x v="0"/>
    <n v="0.62397754676873496"/>
    <s v="Review"/>
  </r>
  <r>
    <n v="3127"/>
    <n v="69"/>
    <s v="Female"/>
    <x v="2"/>
    <x v="3"/>
    <n v="31171"/>
    <n v="650"/>
    <n v="47262"/>
    <x v="1"/>
    <x v="2"/>
    <n v="12"/>
    <s v="Excellent"/>
    <n v="15245.537830415069"/>
    <n v="0.48909363929341598"/>
    <n v="0.20653760433509591"/>
    <n v="228830"/>
    <n v="1"/>
    <s v="Krauseburgh"/>
    <s v="OH"/>
    <s v="Kuwait"/>
    <n v="1"/>
    <n v="2"/>
    <x v="0"/>
    <x v="2"/>
    <n v="0.60085327623384488"/>
    <s v="Review"/>
  </r>
  <r>
    <n v="3128"/>
    <n v="44"/>
    <s v="Male"/>
    <x v="2"/>
    <x v="1"/>
    <n v="0"/>
    <n v="663"/>
    <n v="0"/>
    <x v="2"/>
    <x v="2"/>
    <n v="16"/>
    <s v="Excellent"/>
    <n v="0"/>
    <n v="0.127374486241808"/>
    <n v="0"/>
    <n v="125818"/>
    <n v="0"/>
    <s v="Port Frances"/>
    <s v="WI"/>
    <s v="Myanmar"/>
    <n v="2"/>
    <n v="1"/>
    <x v="0"/>
    <x v="0"/>
    <n v="0.75645432079412434"/>
    <s v="Approve"/>
  </r>
  <r>
    <n v="3129"/>
    <n v="56"/>
    <s v="Non-binary"/>
    <x v="3"/>
    <x v="3"/>
    <n v="116706"/>
    <n v="0"/>
    <n v="7862"/>
    <x v="2"/>
    <x v="2"/>
    <n v="18"/>
    <s v="Excellent"/>
    <n v="23717.942257342973"/>
    <n v="0.20322813100734299"/>
    <n v="4.6163963688889413E-2"/>
    <n v="170306"/>
    <n v="0"/>
    <s v="Michelleberg"/>
    <s v="CT"/>
    <s v="Dominican Republic"/>
    <n v="1"/>
    <n v="0"/>
    <x v="0"/>
    <x v="2"/>
    <n v="0.42979876796001926"/>
    <s v="Reject"/>
  </r>
  <r>
    <n v="3130"/>
    <n v="50"/>
    <s v="Male"/>
    <x v="0"/>
    <x v="1"/>
    <n v="78139"/>
    <n v="0"/>
    <n v="28021"/>
    <x v="0"/>
    <x v="1"/>
    <n v="16"/>
    <s v="Excellent"/>
    <n v="35047.969792138843"/>
    <n v="0.44853363611178598"/>
    <n v="0.24779363647618544"/>
    <n v="113082"/>
    <n v="2"/>
    <s v="Port Anthonychester"/>
    <s v="WV"/>
    <s v="French Guiana"/>
    <n v="1"/>
    <n v="2"/>
    <x v="0"/>
    <x v="2"/>
    <n v="0.31588118187122716"/>
    <s v="Reject"/>
  </r>
  <r>
    <n v="3131"/>
    <n v="45"/>
    <s v="Non-binary"/>
    <x v="3"/>
    <x v="0"/>
    <n v="42516"/>
    <n v="763"/>
    <n v="0"/>
    <x v="3"/>
    <x v="2"/>
    <n v="1"/>
    <s v="Good"/>
    <n v="20470.874556078146"/>
    <n v="0.481486371156227"/>
    <n v="0"/>
    <n v="99256"/>
    <n v="3"/>
    <s v="New Sean"/>
    <s v="WV"/>
    <s v="Nigeria"/>
    <n v="0"/>
    <n v="0"/>
    <x v="0"/>
    <x v="0"/>
    <n v="0.79466519976424299"/>
    <s v="Approve"/>
  </r>
  <r>
    <n v="3132"/>
    <n v="67"/>
    <s v="Non-binary"/>
    <x v="1"/>
    <x v="1"/>
    <n v="0"/>
    <n v="0"/>
    <n v="41902"/>
    <x v="2"/>
    <x v="2"/>
    <n v="18"/>
    <s v="Excellent"/>
    <n v="0"/>
    <n v="0.336553760556416"/>
    <n v="0.17126414701037754"/>
    <n v="244663"/>
    <n v="0"/>
    <s v="Port Melissa"/>
    <s v="PR"/>
    <s v="India"/>
    <n v="0"/>
    <n v="2"/>
    <x v="0"/>
    <x v="0"/>
    <n v="0.46478104243099971"/>
    <s v="Reject"/>
  </r>
  <r>
    <n v="3133"/>
    <n v="20"/>
    <s v="Non-binary"/>
    <x v="3"/>
    <x v="2"/>
    <n v="0"/>
    <n v="643"/>
    <n v="17218"/>
    <x v="0"/>
    <x v="0"/>
    <n v="8"/>
    <s v="Poor"/>
    <n v="0"/>
    <n v="0.14024006915062201"/>
    <n v="0.10587743355757523"/>
    <n v="162622"/>
    <n v="2"/>
    <s v="East Julia"/>
    <s v="WV"/>
    <s v="Canada"/>
    <n v="3"/>
    <n v="2"/>
    <x v="0"/>
    <x v="0"/>
    <n v="0.72253027032107608"/>
    <s v="Approve"/>
  </r>
  <r>
    <n v="3134"/>
    <n v="56"/>
    <s v="Male"/>
    <x v="1"/>
    <x v="0"/>
    <n v="64407"/>
    <n v="662"/>
    <n v="13606"/>
    <x v="1"/>
    <x v="1"/>
    <n v="5"/>
    <s v="Excellent"/>
    <n v="10767.423543354384"/>
    <n v="0.16717784624892301"/>
    <e v="#DIV/0!"/>
    <n v="0"/>
    <n v="3"/>
    <s v="Edwardsmouth"/>
    <s v="PW"/>
    <s v="Gibraltar"/>
    <n v="3"/>
    <n v="1"/>
    <x v="1"/>
    <x v="1"/>
    <e v="#DIV/0!"/>
    <e v="#DIV/0!"/>
  </r>
  <r>
    <n v="3135"/>
    <n v="30"/>
    <s v="Male"/>
    <x v="0"/>
    <x v="1"/>
    <n v="41329"/>
    <n v="0"/>
    <n v="36408"/>
    <x v="3"/>
    <x v="2"/>
    <n v="3"/>
    <s v="Good"/>
    <n v="7895.3599795018617"/>
    <n v="0.191036801749422"/>
    <n v="0.60815822002472186"/>
    <n v="59866"/>
    <n v="3"/>
    <s v="West Corey"/>
    <s v="CT"/>
    <s v="Namibia"/>
    <n v="4"/>
    <n v="2"/>
    <x v="0"/>
    <x v="0"/>
    <n v="0.32105731547022903"/>
    <s v="Reject"/>
  </r>
  <r>
    <n v="3136"/>
    <n v="65"/>
    <s v="Male"/>
    <x v="2"/>
    <x v="3"/>
    <n v="29321"/>
    <n v="621"/>
    <n v="14356"/>
    <x v="0"/>
    <x v="1"/>
    <n v="6"/>
    <s v="Fair"/>
    <n v="9008.7754605132395"/>
    <n v="0.30724652844422901"/>
    <n v="0.12610792434930032"/>
    <n v="113839"/>
    <n v="0"/>
    <s v="Michaelborough"/>
    <s v="FM"/>
    <s v="Antigua and Barbuda"/>
    <n v="3"/>
    <n v="2"/>
    <x v="0"/>
    <x v="0"/>
    <n v="0.65860445659687117"/>
    <s v="Review"/>
  </r>
  <r>
    <n v="3137"/>
    <n v="22"/>
    <s v="Female"/>
    <x v="3"/>
    <x v="2"/>
    <n v="79834"/>
    <n v="690"/>
    <n v="46415"/>
    <x v="2"/>
    <x v="0"/>
    <n v="1"/>
    <s v="Good"/>
    <n v="28807.21378434548"/>
    <n v="0.36083891304889498"/>
    <e v="#DIV/0!"/>
    <n v="0"/>
    <n v="1"/>
    <s v="North Judy"/>
    <s v="VI"/>
    <s v="Chad"/>
    <n v="0"/>
    <n v="0"/>
    <x v="0"/>
    <x v="1"/>
    <e v="#DIV/0!"/>
    <e v="#DIV/0!"/>
  </r>
  <r>
    <n v="3138"/>
    <n v="25"/>
    <s v="Female"/>
    <x v="1"/>
    <x v="3"/>
    <n v="71030"/>
    <n v="704"/>
    <n v="38907"/>
    <x v="0"/>
    <x v="2"/>
    <n v="16"/>
    <s v="Poor"/>
    <n v="28713.894080406393"/>
    <n v="0.40425023342821897"/>
    <n v="0.13392423799115363"/>
    <n v="290515"/>
    <n v="1"/>
    <s v="Rosschester"/>
    <s v="MS"/>
    <s v="Belize"/>
    <n v="2"/>
    <n v="2"/>
    <x v="0"/>
    <x v="0"/>
    <n v="0.66482897126219254"/>
    <s v="Review"/>
  </r>
  <r>
    <n v="3139"/>
    <n v="55"/>
    <s v="Female"/>
    <x v="2"/>
    <x v="2"/>
    <n v="69545"/>
    <n v="621"/>
    <n v="17473"/>
    <x v="2"/>
    <x v="1"/>
    <n v="1"/>
    <s v="Good"/>
    <n v="40758.985227076802"/>
    <n v="0.58608074235497598"/>
    <n v="0.26189334212656257"/>
    <n v="66718"/>
    <n v="2"/>
    <s v="New Dawn"/>
    <s v="OR"/>
    <s v="Sierra Leone"/>
    <n v="2"/>
    <n v="2"/>
    <x v="1"/>
    <x v="0"/>
    <n v="0.54779710886819466"/>
    <s v="Reject"/>
  </r>
  <r>
    <n v="3140"/>
    <n v="59"/>
    <s v="Non-binary"/>
    <x v="2"/>
    <x v="3"/>
    <n v="0"/>
    <n v="698"/>
    <n v="28142"/>
    <x v="1"/>
    <x v="0"/>
    <n v="11"/>
    <s v="Good"/>
    <n v="0"/>
    <n v="0.14676547462439901"/>
    <n v="9.4261951894316215E-2"/>
    <n v="298551"/>
    <n v="0"/>
    <s v="East Steve"/>
    <s v="SD"/>
    <s v="Djibouti"/>
    <n v="3"/>
    <n v="0"/>
    <x v="0"/>
    <x v="0"/>
    <n v="0.74734018945603931"/>
    <s v="Approve"/>
  </r>
  <r>
    <n v="3141"/>
    <n v="57"/>
    <s v="Male"/>
    <x v="2"/>
    <x v="0"/>
    <n v="78916"/>
    <n v="604"/>
    <n v="9993"/>
    <x v="0"/>
    <x v="0"/>
    <n v="18"/>
    <s v="Excellent"/>
    <n v="43488.128904850892"/>
    <n v="0.55106859071482195"/>
    <n v="4.4392025161255934E-2"/>
    <n v="225108"/>
    <n v="1"/>
    <s v="Phamview"/>
    <s v="NH"/>
    <s v="Slovakia (Slovak Republic)"/>
    <n v="2"/>
    <n v="2"/>
    <x v="1"/>
    <x v="0"/>
    <n v="0.59424546219774665"/>
    <s v="Reject"/>
  </r>
  <r>
    <n v="3142"/>
    <n v="51"/>
    <s v="Male"/>
    <x v="1"/>
    <x v="2"/>
    <n v="47075"/>
    <n v="742"/>
    <n v="21389"/>
    <x v="1"/>
    <x v="2"/>
    <n v="2"/>
    <s v="Fair"/>
    <n v="18197.851807046158"/>
    <n v="0.38657146695796402"/>
    <n v="0.98403570114096428"/>
    <n v="21736"/>
    <n v="2"/>
    <s v="Parkfort"/>
    <s v="TX"/>
    <s v="Western Sahara"/>
    <n v="2"/>
    <n v="2"/>
    <x v="0"/>
    <x v="0"/>
    <n v="0.51699919746219569"/>
    <s v="Reject"/>
  </r>
  <r>
    <n v="3143"/>
    <n v="37"/>
    <s v="Male"/>
    <x v="0"/>
    <x v="1"/>
    <n v="114176"/>
    <n v="698"/>
    <n v="19212"/>
    <x v="0"/>
    <x v="2"/>
    <n v="1"/>
    <s v="Good"/>
    <n v="37093.752414963754"/>
    <n v="0.32488222056267302"/>
    <e v="#DIV/0!"/>
    <n v="0"/>
    <n v="0"/>
    <s v="Lake Robertomouth"/>
    <s v="WY"/>
    <s v="American Samoa"/>
    <n v="1"/>
    <n v="0"/>
    <x v="1"/>
    <x v="1"/>
    <e v="#DIV/0!"/>
    <e v="#DIV/0!"/>
  </r>
  <r>
    <n v="3144"/>
    <n v="20"/>
    <s v="Non-binary"/>
    <x v="3"/>
    <x v="2"/>
    <n v="107157"/>
    <n v="0"/>
    <n v="0"/>
    <x v="0"/>
    <x v="1"/>
    <n v="14"/>
    <s v="Fair"/>
    <n v="37812.078824009492"/>
    <n v="0.35286615735798399"/>
    <n v="0"/>
    <n v="299072"/>
    <n v="3"/>
    <s v="East Paulshire"/>
    <s v="VA"/>
    <s v="Faroe Islands"/>
    <n v="2"/>
    <n v="2"/>
    <x v="2"/>
    <x v="0"/>
    <n v="0.39414015279260484"/>
    <s v="Reject"/>
  </r>
  <r>
    <n v="3145"/>
    <n v="40"/>
    <s v="Female"/>
    <x v="0"/>
    <x v="3"/>
    <n v="36017"/>
    <n v="0"/>
    <n v="13450"/>
    <x v="3"/>
    <x v="2"/>
    <n v="2"/>
    <s v="Good"/>
    <n v="12401.601759866213"/>
    <n v="0.34432633922498301"/>
    <n v="5.1575447786090349E-2"/>
    <n v="260783"/>
    <n v="0"/>
    <s v="Oliviachester"/>
    <s v="HI"/>
    <s v="United States of America"/>
    <n v="3"/>
    <n v="1"/>
    <x v="0"/>
    <x v="0"/>
    <n v="0.38638700867528702"/>
    <s v="Reject"/>
  </r>
  <r>
    <n v="3146"/>
    <n v="60"/>
    <s v="Female"/>
    <x v="1"/>
    <x v="1"/>
    <n v="88513"/>
    <n v="632"/>
    <n v="0"/>
    <x v="3"/>
    <x v="2"/>
    <n v="8"/>
    <s v="Good"/>
    <n v="16880.891187621564"/>
    <n v="0.19071651833766301"/>
    <n v="0"/>
    <n v="258459"/>
    <n v="0"/>
    <s v="Stevenville"/>
    <s v="CA"/>
    <s v="United Arab Emirates"/>
    <n v="4"/>
    <n v="0"/>
    <x v="0"/>
    <x v="0"/>
    <n v="0.7236739333875899"/>
    <s v="Approve"/>
  </r>
  <r>
    <n v="3147"/>
    <n v="34"/>
    <s v="Female"/>
    <x v="1"/>
    <x v="1"/>
    <n v="77888"/>
    <n v="676"/>
    <n v="20200"/>
    <x v="3"/>
    <x v="0"/>
    <n v="0"/>
    <s v="Good"/>
    <n v="39166.774833776188"/>
    <n v="0.50286019455854802"/>
    <n v="0.13212718222431533"/>
    <n v="152883"/>
    <n v="0"/>
    <s v="East Chelsea"/>
    <s v="MA"/>
    <s v="Djibouti"/>
    <n v="4"/>
    <n v="2"/>
    <x v="1"/>
    <x v="0"/>
    <n v="0.62316094963201696"/>
    <s v="Review"/>
  </r>
  <r>
    <n v="3148"/>
    <n v="63"/>
    <s v="Female"/>
    <x v="3"/>
    <x v="1"/>
    <n v="82820"/>
    <n v="690"/>
    <n v="17461"/>
    <x v="3"/>
    <x v="1"/>
    <n v="18"/>
    <s v="Excellent"/>
    <n v="15654.329712582559"/>
    <n v="0.18901629694014199"/>
    <n v="7.87947707817203E-2"/>
    <n v="221601"/>
    <n v="0"/>
    <s v="North Kevin"/>
    <s v="GU"/>
    <s v="Slovakia (Slovak Republic)"/>
    <n v="0"/>
    <n v="2"/>
    <x v="0"/>
    <x v="3"/>
    <n v="0.83420282342828"/>
    <s v="Approve"/>
  </r>
  <r>
    <n v="3149"/>
    <n v="61"/>
    <s v="Non-binary"/>
    <x v="1"/>
    <x v="2"/>
    <n v="50982"/>
    <n v="694"/>
    <n v="6273"/>
    <x v="3"/>
    <x v="0"/>
    <n v="5"/>
    <s v="Good"/>
    <n v="25583.466001232922"/>
    <n v="0.50181369897675498"/>
    <n v="2.1737623796685819E-2"/>
    <n v="288578"/>
    <n v="3"/>
    <s v="West Richard"/>
    <s v="NJ"/>
    <s v="Puerto Rico"/>
    <n v="0"/>
    <n v="1"/>
    <x v="0"/>
    <x v="0"/>
    <n v="0.75355280999208085"/>
    <s v="Approve"/>
  </r>
  <r>
    <n v="3150"/>
    <n v="57"/>
    <s v="Male"/>
    <x v="3"/>
    <x v="3"/>
    <n v="55843"/>
    <n v="744"/>
    <n v="36259"/>
    <x v="2"/>
    <x v="0"/>
    <n v="1"/>
    <s v="Poor"/>
    <n v="30983.701525061952"/>
    <n v="0.55483590647103398"/>
    <n v="0.879496446503505"/>
    <n v="41227"/>
    <n v="1"/>
    <s v="Deborahville"/>
    <s v="UT"/>
    <s v="Yemen"/>
    <n v="1"/>
    <n v="0"/>
    <x v="0"/>
    <x v="0"/>
    <n v="0.48831660542465544"/>
    <s v="Reject"/>
  </r>
  <r>
    <n v="3151"/>
    <n v="45"/>
    <s v="Non-binary"/>
    <x v="3"/>
    <x v="1"/>
    <n v="56622"/>
    <n v="732"/>
    <n v="18256"/>
    <x v="2"/>
    <x v="0"/>
    <n v="17"/>
    <s v="Fair"/>
    <n v="30798.795771251585"/>
    <n v="0.54393691094012198"/>
    <n v="0.14288397720869075"/>
    <n v="127768"/>
    <n v="3"/>
    <s v="West David"/>
    <s v="IA"/>
    <s v="Benin"/>
    <n v="0"/>
    <n v="1"/>
    <x v="0"/>
    <x v="0"/>
    <n v="0.73357546460955858"/>
    <s v="Approve"/>
  </r>
  <r>
    <n v="3152"/>
    <n v="38"/>
    <s v="Non-binary"/>
    <x v="2"/>
    <x v="1"/>
    <n v="54984"/>
    <n v="704"/>
    <n v="0"/>
    <x v="0"/>
    <x v="2"/>
    <n v="6"/>
    <s v="Excellent"/>
    <n v="7975.1977842523256"/>
    <n v="0.14504579121657801"/>
    <n v="0"/>
    <n v="206622"/>
    <n v="2"/>
    <s v="East Christopherborough"/>
    <s v="NM"/>
    <s v="United States of America"/>
    <n v="3"/>
    <n v="1"/>
    <x v="0"/>
    <x v="0"/>
    <n v="0.76937515152391556"/>
    <s v="Approve"/>
  </r>
  <r>
    <n v="3153"/>
    <n v="50"/>
    <s v="Male"/>
    <x v="2"/>
    <x v="3"/>
    <n v="62002"/>
    <n v="647"/>
    <n v="0"/>
    <x v="1"/>
    <x v="0"/>
    <n v="2"/>
    <s v="Poor"/>
    <n v="14321.69516357909"/>
    <n v="0.23098763206959599"/>
    <e v="#DIV/0!"/>
    <n v="0"/>
    <n v="1"/>
    <s v="New Stephaniestad"/>
    <s v="HI"/>
    <s v="Uruguay"/>
    <n v="0"/>
    <n v="0"/>
    <x v="0"/>
    <x v="1"/>
    <e v="#DIV/0!"/>
    <e v="#DIV/0!"/>
  </r>
  <r>
    <n v="3154"/>
    <n v="59"/>
    <s v="Non-binary"/>
    <x v="2"/>
    <x v="3"/>
    <n v="36488"/>
    <n v="680"/>
    <n v="22175"/>
    <x v="1"/>
    <x v="0"/>
    <n v="4"/>
    <s v="Good"/>
    <n v="17029.087959085286"/>
    <n v="0.466703791906525"/>
    <e v="#DIV/0!"/>
    <n v="0"/>
    <n v="1"/>
    <s v="Bowmanfurt"/>
    <s v="WY"/>
    <s v="Egypt"/>
    <n v="3"/>
    <n v="2"/>
    <x v="0"/>
    <x v="1"/>
    <e v="#DIV/0!"/>
    <e v="#DIV/0!"/>
  </r>
  <r>
    <n v="3155"/>
    <n v="61"/>
    <s v="Female"/>
    <x v="0"/>
    <x v="1"/>
    <n v="87703"/>
    <n v="607"/>
    <n v="24188"/>
    <x v="0"/>
    <x v="2"/>
    <n v="7"/>
    <s v="Excellent"/>
    <n v="32031.728643455623"/>
    <n v="0.36522956618879199"/>
    <n v="0.11944750344446145"/>
    <n v="202499"/>
    <n v="2"/>
    <s v="Sandovalview"/>
    <s v="CT"/>
    <s v="Grenada"/>
    <n v="3"/>
    <n v="0"/>
    <x v="0"/>
    <x v="0"/>
    <n v="0.636319407232248"/>
    <s v="Review"/>
  </r>
  <r>
    <n v="3156"/>
    <n v="21"/>
    <s v="Non-binary"/>
    <x v="3"/>
    <x v="2"/>
    <n v="109515"/>
    <n v="699"/>
    <n v="43301"/>
    <x v="2"/>
    <x v="1"/>
    <n v="18"/>
    <s v="Good"/>
    <n v="59636.376324753975"/>
    <n v="0.54454984545271401"/>
    <n v="0.14898602385097612"/>
    <n v="290638"/>
    <n v="2"/>
    <s v="New Erica"/>
    <s v="NC"/>
    <s v="Lao People's Democratic Republic"/>
    <n v="0"/>
    <n v="2"/>
    <x v="0"/>
    <x v="0"/>
    <n v="0.71750450826065715"/>
    <s v="Approve"/>
  </r>
  <r>
    <n v="3157"/>
    <n v="46"/>
    <s v="Female"/>
    <x v="2"/>
    <x v="0"/>
    <n v="30847"/>
    <n v="647"/>
    <n v="0"/>
    <x v="2"/>
    <x v="2"/>
    <n v="6"/>
    <s v="Poor"/>
    <n v="16908.391170346677"/>
    <n v="0.54813729602057504"/>
    <n v="0"/>
    <n v="188960"/>
    <n v="3"/>
    <s v="Reedborough"/>
    <s v="CT"/>
    <s v="Equatorial Guinea"/>
    <n v="4"/>
    <n v="1"/>
    <x v="0"/>
    <x v="0"/>
    <n v="0.62311436674938303"/>
    <s v="Review"/>
  </r>
  <r>
    <n v="3158"/>
    <n v="30"/>
    <s v="Male"/>
    <x v="1"/>
    <x v="1"/>
    <n v="117384"/>
    <n v="745"/>
    <n v="19285"/>
    <x v="0"/>
    <x v="0"/>
    <n v="13"/>
    <s v="Poor"/>
    <n v="19687.089834705326"/>
    <n v="0.167715274949783"/>
    <n v="8.0097853535353536E-2"/>
    <n v="240768"/>
    <n v="0"/>
    <s v="Allisonborough"/>
    <s v="NY"/>
    <s v="Bolivia"/>
    <n v="0"/>
    <n v="0"/>
    <x v="0"/>
    <x v="3"/>
    <n v="0.86477695791910547"/>
    <s v="Approve"/>
  </r>
  <r>
    <n v="3159"/>
    <n v="30"/>
    <s v="Non-binary"/>
    <x v="1"/>
    <x v="2"/>
    <n v="88235"/>
    <n v="0"/>
    <n v="26405"/>
    <x v="2"/>
    <x v="1"/>
    <n v="7"/>
    <s v="Good"/>
    <n v="44646.069803208993"/>
    <n v="0.50599047773796102"/>
    <n v="0.35342381411286006"/>
    <n v="74712"/>
    <n v="3"/>
    <s v="Johnbury"/>
    <s v="NJ"/>
    <s v="Afghanistan"/>
    <n v="2"/>
    <n v="0"/>
    <x v="0"/>
    <x v="2"/>
    <n v="0.27751809385603965"/>
    <s v="Reject"/>
  </r>
  <r>
    <n v="3160"/>
    <n v="44"/>
    <s v="Non-binary"/>
    <x v="2"/>
    <x v="1"/>
    <n v="0"/>
    <n v="704"/>
    <n v="19255"/>
    <x v="2"/>
    <x v="0"/>
    <n v="7"/>
    <s v="Fair"/>
    <n v="0"/>
    <n v="0.21963276655979899"/>
    <n v="8.1165614949142401E-2"/>
    <n v="237231"/>
    <n v="0"/>
    <s v="Lake Geoffrey"/>
    <s v="TN"/>
    <s v="Jordan"/>
    <n v="3"/>
    <n v="0"/>
    <x v="0"/>
    <x v="0"/>
    <n v="0.73076593593112071"/>
    <s v="Approve"/>
  </r>
  <r>
    <n v="3161"/>
    <n v="26"/>
    <s v="Non-binary"/>
    <x v="1"/>
    <x v="1"/>
    <n v="110185"/>
    <n v="789"/>
    <n v="6871"/>
    <x v="1"/>
    <x v="1"/>
    <n v="7"/>
    <s v="Poor"/>
    <n v="58250.652824294237"/>
    <n v="0.52866227548481404"/>
    <n v="4.4919065924008267E-2"/>
    <n v="152964"/>
    <n v="1"/>
    <s v="Gordonmouth"/>
    <s v="DC"/>
    <s v="Kiribati"/>
    <n v="4"/>
    <n v="2"/>
    <x v="1"/>
    <x v="0"/>
    <n v="0.68308417083642081"/>
    <s v="Review"/>
  </r>
  <r>
    <n v="3162"/>
    <n v="44"/>
    <s v="Male"/>
    <x v="0"/>
    <x v="1"/>
    <n v="80706"/>
    <n v="0"/>
    <n v="0"/>
    <x v="2"/>
    <x v="0"/>
    <n v="12"/>
    <s v="Excellent"/>
    <n v="22525.963004166897"/>
    <n v="0.27911137962687899"/>
    <n v="0"/>
    <n v="65146"/>
    <n v="2"/>
    <s v="Lisamouth"/>
    <s v="ND"/>
    <s v="Tuvalu"/>
    <n v="4"/>
    <n v="1"/>
    <x v="1"/>
    <x v="0"/>
    <n v="0.41626658611193634"/>
    <s v="Reject"/>
  </r>
  <r>
    <n v="3163"/>
    <n v="34"/>
    <s v="Non-binary"/>
    <x v="1"/>
    <x v="3"/>
    <n v="0"/>
    <n v="698"/>
    <n v="0"/>
    <x v="0"/>
    <x v="1"/>
    <n v="7"/>
    <s v="Excellent"/>
    <n v="0"/>
    <n v="0.46377761771044401"/>
    <e v="#DIV/0!"/>
    <n v="0"/>
    <n v="4"/>
    <s v="Nelsontown"/>
    <s v="AZ"/>
    <s v="Togo"/>
    <n v="0"/>
    <n v="0"/>
    <x v="0"/>
    <x v="1"/>
    <e v="#DIV/0!"/>
    <e v="#DIV/0!"/>
  </r>
  <r>
    <n v="3164"/>
    <n v="30"/>
    <s v="Non-binary"/>
    <x v="0"/>
    <x v="2"/>
    <n v="21144"/>
    <n v="0"/>
    <n v="36444"/>
    <x v="1"/>
    <x v="2"/>
    <n v="4"/>
    <s v="Excellent"/>
    <n v="7768.0239796399192"/>
    <n v="0.36738668083805898"/>
    <n v="0.12191279040594109"/>
    <n v="298935"/>
    <n v="4"/>
    <s v="Markton"/>
    <s v="CT"/>
    <s v="Singapore"/>
    <n v="4"/>
    <n v="0"/>
    <x v="0"/>
    <x v="0"/>
    <n v="0.36540143766739408"/>
    <s v="Reject"/>
  </r>
  <r>
    <n v="3165"/>
    <n v="63"/>
    <s v="Male"/>
    <x v="2"/>
    <x v="2"/>
    <n v="91973"/>
    <n v="690"/>
    <n v="27659"/>
    <x v="2"/>
    <x v="2"/>
    <n v="18"/>
    <s v="Poor"/>
    <n v="38209.152522440461"/>
    <n v="0.41543879749970603"/>
    <n v="9.9444514354540062E-2"/>
    <n v="278135"/>
    <n v="3"/>
    <s v="West Malloryland"/>
    <s v="NJ"/>
    <s v="El Salvador"/>
    <n v="0"/>
    <n v="0"/>
    <x v="0"/>
    <x v="3"/>
    <n v="0.76214612454584685"/>
    <s v="Approve"/>
  </r>
  <r>
    <n v="3166"/>
    <n v="30"/>
    <s v="Non-binary"/>
    <x v="3"/>
    <x v="3"/>
    <n v="39309"/>
    <n v="752"/>
    <n v="24916"/>
    <x v="2"/>
    <x v="0"/>
    <n v="17"/>
    <s v="Fair"/>
    <n v="10812.223124848993"/>
    <n v="0.27505719109743298"/>
    <n v="0.11876581931541391"/>
    <n v="209791"/>
    <n v="0"/>
    <s v="Mcfarlandton"/>
    <s v="IN"/>
    <s v="Algeria"/>
    <n v="2"/>
    <n v="0"/>
    <x v="2"/>
    <x v="0"/>
    <n v="0.72795190102990959"/>
    <s v="Approve"/>
  </r>
  <r>
    <n v="3167"/>
    <n v="58"/>
    <s v="Male"/>
    <x v="2"/>
    <x v="0"/>
    <n v="0"/>
    <n v="712"/>
    <n v="0"/>
    <x v="3"/>
    <x v="2"/>
    <n v="11"/>
    <s v="Poor"/>
    <n v="0"/>
    <n v="0.57753309796434504"/>
    <e v="#DIV/0!"/>
    <n v="0"/>
    <n v="0"/>
    <s v="Travisfurt"/>
    <s v="AZ"/>
    <s v="Aruba"/>
    <n v="1"/>
    <n v="1"/>
    <x v="0"/>
    <x v="1"/>
    <e v="#DIV/0!"/>
    <e v="#DIV/0!"/>
  </r>
  <r>
    <n v="3168"/>
    <n v="43"/>
    <s v="Male"/>
    <x v="1"/>
    <x v="1"/>
    <n v="53241"/>
    <n v="745"/>
    <n v="41564"/>
    <x v="2"/>
    <x v="2"/>
    <n v="5"/>
    <s v="Fair"/>
    <n v="15065.351963898142"/>
    <n v="0.28296523288251801"/>
    <n v="0.29319563775906093"/>
    <n v="141762"/>
    <n v="2"/>
    <s v="Adamsmouth"/>
    <s v="VI"/>
    <s v="Argentina"/>
    <n v="1"/>
    <n v="2"/>
    <x v="0"/>
    <x v="3"/>
    <n v="0.68758241369454354"/>
    <s v="Review"/>
  </r>
  <r>
    <n v="3169"/>
    <n v="66"/>
    <s v="Male"/>
    <x v="0"/>
    <x v="3"/>
    <n v="81274"/>
    <n v="638"/>
    <n v="33375"/>
    <x v="3"/>
    <x v="0"/>
    <n v="13"/>
    <s v="Poor"/>
    <n v="35054.634145211159"/>
    <n v="0.43131424742489799"/>
    <n v="0.19209959824563422"/>
    <n v="173738"/>
    <n v="2"/>
    <s v="New Stacy"/>
    <s v="MA"/>
    <s v="South Africa"/>
    <n v="1"/>
    <n v="2"/>
    <x v="0"/>
    <x v="2"/>
    <n v="0.61574136167895932"/>
    <s v="Review"/>
  </r>
  <r>
    <n v="3170"/>
    <n v="47"/>
    <s v="Male"/>
    <x v="2"/>
    <x v="1"/>
    <n v="103504"/>
    <n v="0"/>
    <n v="27789"/>
    <x v="2"/>
    <x v="2"/>
    <n v="8"/>
    <s v="Fair"/>
    <n v="42661.410053336069"/>
    <n v="0.41217160740972397"/>
    <n v="0.3700709805436071"/>
    <n v="75091"/>
    <n v="3"/>
    <s v="West Jessica"/>
    <s v="ID"/>
    <s v="Lesotho"/>
    <n v="0"/>
    <n v="2"/>
    <x v="1"/>
    <x v="2"/>
    <n v="0.40233432166836136"/>
    <s v="Reject"/>
  </r>
  <r>
    <n v="3171"/>
    <n v="43"/>
    <s v="Non-binary"/>
    <x v="3"/>
    <x v="2"/>
    <n v="0"/>
    <n v="682"/>
    <n v="0"/>
    <x v="3"/>
    <x v="0"/>
    <n v="16"/>
    <s v="Good"/>
    <n v="0"/>
    <n v="0.284611751661491"/>
    <n v="0"/>
    <n v="232084"/>
    <n v="3"/>
    <s v="West Davidshire"/>
    <s v="OH"/>
    <s v="Honduras"/>
    <n v="4"/>
    <n v="0"/>
    <x v="1"/>
    <x v="0"/>
    <n v="0.7177275856126637"/>
    <s v="Approve"/>
  </r>
  <r>
    <n v="3172"/>
    <n v="40"/>
    <s v="Female"/>
    <x v="1"/>
    <x v="0"/>
    <n v="50340"/>
    <n v="604"/>
    <n v="40196"/>
    <x v="0"/>
    <x v="1"/>
    <n v="8"/>
    <s v="Good"/>
    <n v="6047.0995749932154"/>
    <n v="0.120125140544164"/>
    <n v="0.13939181667805262"/>
    <n v="288367"/>
    <n v="0"/>
    <s v="Port Stevenburgh"/>
    <s v="OK"/>
    <s v="Cayman Islands"/>
    <n v="1"/>
    <n v="2"/>
    <x v="0"/>
    <x v="2"/>
    <n v="0.70452853894558476"/>
    <s v="Approve"/>
  </r>
  <r>
    <n v="3173"/>
    <n v="22"/>
    <s v="Non-binary"/>
    <x v="2"/>
    <x v="2"/>
    <n v="38256"/>
    <n v="626"/>
    <n v="11591"/>
    <x v="1"/>
    <x v="0"/>
    <n v="14"/>
    <s v="Good"/>
    <n v="17484.750456510086"/>
    <n v="0.457045965508942"/>
    <e v="#DIV/0!"/>
    <n v="0"/>
    <n v="3"/>
    <s v="West Colleenhaven"/>
    <s v="CA"/>
    <s v="Chad"/>
    <n v="1"/>
    <n v="0"/>
    <x v="1"/>
    <x v="1"/>
    <e v="#DIV/0!"/>
    <e v="#DIV/0!"/>
  </r>
  <r>
    <n v="3174"/>
    <n v="51"/>
    <s v="Non-binary"/>
    <x v="0"/>
    <x v="3"/>
    <n v="40221"/>
    <n v="690"/>
    <n v="5207"/>
    <x v="0"/>
    <x v="0"/>
    <n v="1"/>
    <s v="Good"/>
    <n v="5371.2898771089931"/>
    <n v="0.13354441404015299"/>
    <n v="3.0052232129974318E-2"/>
    <n v="173265"/>
    <n v="0"/>
    <s v="East Michael"/>
    <s v="ME"/>
    <s v="Nicaragua"/>
    <n v="1"/>
    <n v="1"/>
    <x v="0"/>
    <x v="3"/>
    <n v="0.76059289602862601"/>
    <s v="Approve"/>
  </r>
  <r>
    <n v="3175"/>
    <n v="54"/>
    <s v="Female"/>
    <x v="0"/>
    <x v="1"/>
    <n v="118598"/>
    <n v="719"/>
    <n v="38460"/>
    <x v="0"/>
    <x v="1"/>
    <n v="16"/>
    <s v="Fair"/>
    <n v="59534.846225574278"/>
    <n v="0.50198861891072599"/>
    <n v="0.1773518954887322"/>
    <n v="216857"/>
    <n v="3"/>
    <s v="West Angelhaven"/>
    <s v="MA"/>
    <s v="Bangladesh"/>
    <n v="2"/>
    <n v="0"/>
    <x v="0"/>
    <x v="0"/>
    <n v="0.6334885907845913"/>
    <s v="Review"/>
  </r>
  <r>
    <n v="3176"/>
    <n v="21"/>
    <s v="Non-binary"/>
    <x v="1"/>
    <x v="3"/>
    <n v="80262"/>
    <n v="725"/>
    <n v="0"/>
    <x v="2"/>
    <x v="1"/>
    <n v="11"/>
    <s v="Good"/>
    <n v="14468.041012158554"/>
    <n v="0.180260160625932"/>
    <n v="0"/>
    <n v="46998"/>
    <n v="3"/>
    <s v="New Patricia"/>
    <s v="ND"/>
    <s v="Puerto Rico"/>
    <n v="2"/>
    <n v="1"/>
    <x v="0"/>
    <x v="0"/>
    <n v="0.76814417403444257"/>
    <s v="Approve"/>
  </r>
  <r>
    <n v="3177"/>
    <n v="41"/>
    <s v="Non-binary"/>
    <x v="2"/>
    <x v="2"/>
    <n v="76902"/>
    <n v="716"/>
    <n v="0"/>
    <x v="1"/>
    <x v="2"/>
    <n v="4"/>
    <s v="Good"/>
    <n v="30786.242136525052"/>
    <n v="0.40033083842455403"/>
    <n v="0"/>
    <n v="99963"/>
    <n v="0"/>
    <s v="West Joy"/>
    <s v="WV"/>
    <s v="Saudi Arabia"/>
    <n v="2"/>
    <n v="0"/>
    <x v="0"/>
    <x v="0"/>
    <n v="0.69812297069485596"/>
    <s v="Review"/>
  </r>
  <r>
    <n v="3178"/>
    <n v="63"/>
    <s v="Male"/>
    <x v="0"/>
    <x v="3"/>
    <n v="0"/>
    <n v="765"/>
    <n v="19073"/>
    <x v="1"/>
    <x v="1"/>
    <n v="6"/>
    <s v="Poor"/>
    <n v="0"/>
    <n v="0.52832713806076004"/>
    <n v="0.2265040495926656"/>
    <n v="84206"/>
    <n v="4"/>
    <s v="Sierraborough"/>
    <s v="LA"/>
    <s v="Djibouti"/>
    <n v="0"/>
    <n v="0"/>
    <x v="0"/>
    <x v="0"/>
    <n v="0.73620104866323888"/>
    <s v="Approve"/>
  </r>
  <r>
    <n v="3179"/>
    <n v="69"/>
    <s v="Non-binary"/>
    <x v="3"/>
    <x v="1"/>
    <n v="46968"/>
    <n v="741"/>
    <n v="0"/>
    <x v="2"/>
    <x v="0"/>
    <n v="6"/>
    <s v="Poor"/>
    <n v="13879.395413230133"/>
    <n v="0.29550748197134502"/>
    <n v="0"/>
    <n v="235254"/>
    <n v="4"/>
    <s v="Perrychester"/>
    <s v="VT"/>
    <s v="Antarctica (the territory South of 60 deg S)"/>
    <n v="1"/>
    <n v="2"/>
    <x v="1"/>
    <x v="0"/>
    <n v="0.74068108874192995"/>
    <s v="Approve"/>
  </r>
  <r>
    <n v="3180"/>
    <n v="47"/>
    <s v="Female"/>
    <x v="2"/>
    <x v="0"/>
    <n v="78735"/>
    <n v="769"/>
    <n v="46961"/>
    <x v="0"/>
    <x v="2"/>
    <n v="5"/>
    <s v="Good"/>
    <n v="39465.475729143312"/>
    <n v="0.50124437326656901"/>
    <n v="0.18397104163157213"/>
    <n v="255263"/>
    <n v="0"/>
    <s v="Angelicafurt"/>
    <s v="TN"/>
    <s v="Colombia"/>
    <n v="1"/>
    <n v="0"/>
    <x v="0"/>
    <x v="0"/>
    <n v="0.65461025747149271"/>
    <s v="Review"/>
  </r>
  <r>
    <n v="3181"/>
    <n v="64"/>
    <s v="Male"/>
    <x v="3"/>
    <x v="1"/>
    <n v="119500"/>
    <n v="725"/>
    <n v="47174"/>
    <x v="0"/>
    <x v="2"/>
    <n v="19"/>
    <s v="Excellent"/>
    <n v="66126.168009908521"/>
    <n v="0.55335705447622197"/>
    <n v="0.20066613636653666"/>
    <n v="235087"/>
    <n v="2"/>
    <s v="Jamesfort"/>
    <s v="LA"/>
    <s v="Uganda"/>
    <n v="4"/>
    <n v="0"/>
    <x v="0"/>
    <x v="0"/>
    <n v="0.61608187860604835"/>
    <s v="Review"/>
  </r>
  <r>
    <n v="3182"/>
    <n v="20"/>
    <s v="Female"/>
    <x v="3"/>
    <x v="2"/>
    <n v="29028"/>
    <n v="748"/>
    <n v="0"/>
    <x v="1"/>
    <x v="1"/>
    <n v="6"/>
    <s v="Excellent"/>
    <n v="3126.0247569768599"/>
    <n v="0.107689980604136"/>
    <n v="0"/>
    <n v="122353"/>
    <n v="2"/>
    <s v="Lopezburgh"/>
    <s v="TX"/>
    <s v="Jamaica"/>
    <n v="0"/>
    <n v="1"/>
    <x v="1"/>
    <x v="0"/>
    <n v="0.90013745026320369"/>
    <s v="Approve"/>
  </r>
  <r>
    <n v="3183"/>
    <n v="34"/>
    <s v="Male"/>
    <x v="2"/>
    <x v="1"/>
    <n v="0"/>
    <n v="639"/>
    <n v="8498"/>
    <x v="1"/>
    <x v="1"/>
    <n v="12"/>
    <s v="Poor"/>
    <n v="0"/>
    <n v="0.22114157012609101"/>
    <n v="0.29657290430655409"/>
    <n v="28654"/>
    <n v="0"/>
    <s v="Sonyafort"/>
    <s v="ND"/>
    <s v="Reunion"/>
    <n v="1"/>
    <n v="0"/>
    <x v="1"/>
    <x v="0"/>
    <n v="0.6583429481008618"/>
    <s v="Review"/>
  </r>
  <r>
    <n v="3184"/>
    <n v="33"/>
    <s v="Non-binary"/>
    <x v="2"/>
    <x v="2"/>
    <n v="55249"/>
    <n v="0"/>
    <n v="28748"/>
    <x v="3"/>
    <x v="1"/>
    <n v="0"/>
    <s v="Excellent"/>
    <n v="6192.3980037042811"/>
    <n v="0.11208163050379701"/>
    <e v="#DIV/0!"/>
    <n v="0"/>
    <n v="1"/>
    <s v="Pamelabury"/>
    <s v="MN"/>
    <s v="Switzerland"/>
    <n v="1"/>
    <n v="0"/>
    <x v="0"/>
    <x v="1"/>
    <e v="#DIV/0!"/>
    <e v="#DIV/0!"/>
  </r>
  <r>
    <n v="3185"/>
    <n v="24"/>
    <s v="Non-binary"/>
    <x v="2"/>
    <x v="2"/>
    <n v="104270"/>
    <n v="616"/>
    <n v="21901"/>
    <x v="0"/>
    <x v="0"/>
    <n v="18"/>
    <s v="Excellent"/>
    <n v="46694.909357891222"/>
    <n v="0.447826885565275"/>
    <e v="#DIV/0!"/>
    <n v="0"/>
    <n v="0"/>
    <s v="Lake Pamelabury"/>
    <s v="VT"/>
    <s v="Czech Republic"/>
    <n v="0"/>
    <n v="1"/>
    <x v="1"/>
    <x v="1"/>
    <e v="#DIV/0!"/>
    <e v="#DIV/0!"/>
  </r>
  <r>
    <n v="3186"/>
    <n v="57"/>
    <s v="Non-binary"/>
    <x v="0"/>
    <x v="2"/>
    <n v="27240"/>
    <n v="703"/>
    <n v="22663"/>
    <x v="2"/>
    <x v="0"/>
    <n v="12"/>
    <s v="Good"/>
    <n v="16144.147419710696"/>
    <n v="0.59266326797763202"/>
    <n v="0.11777086050729345"/>
    <n v="192433"/>
    <n v="0"/>
    <s v="West Kathleenville"/>
    <s v="MI"/>
    <s v="Nigeria"/>
    <n v="3"/>
    <n v="2"/>
    <x v="0"/>
    <x v="0"/>
    <n v="0.61109129194969614"/>
    <s v="Review"/>
  </r>
  <r>
    <n v="3187"/>
    <n v="54"/>
    <s v="Male"/>
    <x v="1"/>
    <x v="3"/>
    <n v="41143"/>
    <n v="672"/>
    <n v="0"/>
    <x v="2"/>
    <x v="0"/>
    <n v="18"/>
    <s v="Poor"/>
    <n v="19833.506690681948"/>
    <n v="0.48206272490294699"/>
    <n v="0"/>
    <n v="36457"/>
    <n v="4"/>
    <s v="Walkermouth"/>
    <s v="GA"/>
    <s v="Greenland"/>
    <n v="2"/>
    <n v="0"/>
    <x v="0"/>
    <x v="0"/>
    <n v="0.65404784919578263"/>
    <s v="Review"/>
  </r>
  <r>
    <n v="3188"/>
    <n v="69"/>
    <s v="Male"/>
    <x v="1"/>
    <x v="1"/>
    <n v="0"/>
    <n v="0"/>
    <n v="17708"/>
    <x v="2"/>
    <x v="2"/>
    <n v="13"/>
    <s v="Good"/>
    <n v="0"/>
    <n v="0.18982054520165001"/>
    <n v="0.13951875955311135"/>
    <n v="126922"/>
    <n v="0"/>
    <s v="Westborough"/>
    <s v="FM"/>
    <s v="Falkland Islands (Malvinas)"/>
    <n v="3"/>
    <n v="2"/>
    <x v="2"/>
    <x v="0"/>
    <n v="0.41515008452888269"/>
    <s v="Reject"/>
  </r>
  <r>
    <n v="3189"/>
    <n v="29"/>
    <s v="Non-binary"/>
    <x v="3"/>
    <x v="2"/>
    <n v="66580"/>
    <n v="614"/>
    <n v="7325"/>
    <x v="2"/>
    <x v="0"/>
    <n v="11"/>
    <s v="Fair"/>
    <n v="10857.02286437268"/>
    <n v="0.163067330495234"/>
    <n v="0.1507046600144018"/>
    <n v="48605"/>
    <n v="3"/>
    <s v="Butlerberg"/>
    <s v="MO"/>
    <s v="Costa Rica"/>
    <n v="2"/>
    <n v="0"/>
    <x v="2"/>
    <x v="2"/>
    <n v="0.69382775773743832"/>
    <s v="Review"/>
  </r>
  <r>
    <n v="3190"/>
    <n v="57"/>
    <s v="Female"/>
    <x v="3"/>
    <x v="0"/>
    <n v="30935"/>
    <n v="656"/>
    <n v="28484"/>
    <x v="1"/>
    <x v="1"/>
    <n v="9"/>
    <s v="Excellent"/>
    <n v="12005.166578338942"/>
    <n v="0.38807714816030198"/>
    <n v="0.11853565765983212"/>
    <n v="240299"/>
    <n v="2"/>
    <s v="South Daniel"/>
    <s v="WY"/>
    <s v="Mayotte"/>
    <n v="2"/>
    <n v="2"/>
    <x v="1"/>
    <x v="2"/>
    <n v="0.65142527957549856"/>
    <s v="Review"/>
  </r>
  <r>
    <n v="3191"/>
    <n v="49"/>
    <s v="Female"/>
    <x v="1"/>
    <x v="2"/>
    <n v="50936"/>
    <n v="602"/>
    <n v="42030"/>
    <x v="2"/>
    <x v="1"/>
    <n v="5"/>
    <s v="Excellent"/>
    <n v="9070.915345655987"/>
    <n v="0.17808456387733601"/>
    <e v="#DIV/0!"/>
    <n v="0"/>
    <n v="2"/>
    <s v="Elizabethbury"/>
    <s v="PA"/>
    <s v="Palestinian Territory"/>
    <n v="2"/>
    <n v="2"/>
    <x v="1"/>
    <x v="1"/>
    <e v="#DIV/0!"/>
    <e v="#DIV/0!"/>
  </r>
  <r>
    <n v="3192"/>
    <n v="44"/>
    <s v="Female"/>
    <x v="3"/>
    <x v="2"/>
    <n v="43095"/>
    <n v="740"/>
    <n v="39953"/>
    <x v="0"/>
    <x v="1"/>
    <n v="11"/>
    <s v="Excellent"/>
    <n v="23858.303770968072"/>
    <n v="0.55362115723327698"/>
    <n v="0.16029159244459423"/>
    <n v="249252"/>
    <n v="0"/>
    <s v="East Heatherhaven"/>
    <s v="NH"/>
    <s v="Saint Pierre and Miquelon"/>
    <n v="0"/>
    <n v="0"/>
    <x v="1"/>
    <x v="0"/>
    <n v="0.73074422322998689"/>
    <s v="Approve"/>
  </r>
  <r>
    <n v="3193"/>
    <n v="28"/>
    <s v="Non-binary"/>
    <x v="3"/>
    <x v="1"/>
    <n v="92323"/>
    <n v="776"/>
    <n v="41615"/>
    <x v="3"/>
    <x v="1"/>
    <n v="12"/>
    <s v="Good"/>
    <n v="53353.097273962187"/>
    <n v="0.57789605270584998"/>
    <n v="0.18796975500469754"/>
    <n v="221392"/>
    <n v="2"/>
    <s v="Bautistaport"/>
    <s v="ID"/>
    <s v="Lao People's Democratic Republic"/>
    <n v="2"/>
    <n v="1"/>
    <x v="0"/>
    <x v="0"/>
    <n v="0.63392612207619448"/>
    <s v="Review"/>
  </r>
  <r>
    <n v="3194"/>
    <n v="21"/>
    <s v="Non-binary"/>
    <x v="3"/>
    <x v="2"/>
    <n v="83177"/>
    <n v="709"/>
    <n v="6781"/>
    <x v="1"/>
    <x v="1"/>
    <n v="5"/>
    <s v="Fair"/>
    <n v="43078.737035086"/>
    <n v="0.51791645569191003"/>
    <n v="0.21015930081200024"/>
    <n v="32266"/>
    <n v="0"/>
    <s v="Patelbury"/>
    <s v="KY"/>
    <s v="Morocco"/>
    <n v="0"/>
    <n v="2"/>
    <x v="1"/>
    <x v="0"/>
    <n v="0.71770431424113801"/>
    <s v="Approve"/>
  </r>
  <r>
    <n v="3195"/>
    <n v="56"/>
    <s v="Female"/>
    <x v="0"/>
    <x v="3"/>
    <n v="42066"/>
    <n v="654"/>
    <n v="9110"/>
    <x v="2"/>
    <x v="2"/>
    <n v="17"/>
    <s v="Poor"/>
    <n v="6884.1860216061423"/>
    <n v="0.16365202352508301"/>
    <n v="5.4479129290754692E-2"/>
    <n v="167220"/>
    <n v="4"/>
    <s v="West Colin"/>
    <s v="UT"/>
    <s v="French Polynesia"/>
    <n v="4"/>
    <n v="0"/>
    <x v="1"/>
    <x v="0"/>
    <n v="0.73067523375099086"/>
    <s v="Approve"/>
  </r>
  <r>
    <n v="3196"/>
    <n v="19"/>
    <s v="Female"/>
    <x v="2"/>
    <x v="3"/>
    <n v="25274"/>
    <n v="0"/>
    <n v="49998"/>
    <x v="0"/>
    <x v="0"/>
    <n v="11"/>
    <s v="Excellent"/>
    <n v="4236.8557126171954"/>
    <n v="0.16763692777625999"/>
    <n v="0.52792853673473694"/>
    <n v="94706"/>
    <n v="3"/>
    <s v="Robynland"/>
    <s v="MP"/>
    <s v="United Arab Emirates"/>
    <n v="1"/>
    <n v="2"/>
    <x v="1"/>
    <x v="2"/>
    <n v="0.34412321432017462"/>
    <s v="Reject"/>
  </r>
  <r>
    <n v="3197"/>
    <n v="28"/>
    <s v="Male"/>
    <x v="3"/>
    <x v="2"/>
    <n v="22583"/>
    <n v="655"/>
    <n v="0"/>
    <x v="0"/>
    <x v="2"/>
    <n v="4"/>
    <s v="Fair"/>
    <n v="9831.6084752032111"/>
    <n v="0.43535440265700798"/>
    <n v="0"/>
    <n v="64826"/>
    <n v="3"/>
    <s v="North Jeffrey"/>
    <s v="CT"/>
    <s v="Hungary"/>
    <n v="1"/>
    <n v="1"/>
    <x v="2"/>
    <x v="0"/>
    <n v="0.66050479031400866"/>
    <s v="Review"/>
  </r>
  <r>
    <n v="3198"/>
    <n v="51"/>
    <s v="Non-binary"/>
    <x v="3"/>
    <x v="3"/>
    <n v="31408"/>
    <n v="761"/>
    <n v="24906"/>
    <x v="1"/>
    <x v="1"/>
    <n v="5"/>
    <s v="Poor"/>
    <n v="11082.153337269923"/>
    <n v="0.35284492286264402"/>
    <e v="#DIV/0!"/>
    <n v="0"/>
    <n v="2"/>
    <s v="Wyattmouth"/>
    <s v="AZ"/>
    <s v="Colombia"/>
    <n v="0"/>
    <n v="1"/>
    <x v="0"/>
    <x v="1"/>
    <e v="#DIV/0!"/>
    <e v="#DIV/0!"/>
  </r>
  <r>
    <n v="3199"/>
    <n v="30"/>
    <s v="Male"/>
    <x v="2"/>
    <x v="3"/>
    <n v="102246"/>
    <n v="646"/>
    <n v="22428"/>
    <x v="1"/>
    <x v="2"/>
    <n v="9"/>
    <s v="Good"/>
    <n v="28988.038162331646"/>
    <n v="0.28351268668047303"/>
    <n v="0.11003988872370803"/>
    <n v="203817"/>
    <n v="4"/>
    <s v="Port Johnbury"/>
    <s v="GU"/>
    <s v="Belize"/>
    <n v="3"/>
    <n v="1"/>
    <x v="1"/>
    <x v="0"/>
    <n v="0.68004932736222767"/>
    <s v="Review"/>
  </r>
  <r>
    <n v="3200"/>
    <n v="56"/>
    <s v="Female"/>
    <x v="0"/>
    <x v="2"/>
    <n v="32467"/>
    <n v="722"/>
    <n v="18656"/>
    <x v="2"/>
    <x v="1"/>
    <n v="2"/>
    <s v="Fair"/>
    <n v="17257.255502264183"/>
    <n v="0.53153218659759705"/>
    <n v="0.14771881482889132"/>
    <n v="126294"/>
    <n v="3"/>
    <s v="Port Jonathanmouth"/>
    <s v="AS"/>
    <s v="Bosnia and Herzegovina"/>
    <n v="2"/>
    <n v="1"/>
    <x v="1"/>
    <x v="0"/>
    <n v="0.63188546994383155"/>
    <s v="Review"/>
  </r>
  <r>
    <n v="3201"/>
    <n v="64"/>
    <s v="Non-binary"/>
    <x v="1"/>
    <x v="2"/>
    <n v="89086"/>
    <n v="794"/>
    <n v="7698"/>
    <x v="2"/>
    <x v="2"/>
    <n v="8"/>
    <s v="Fair"/>
    <n v="30485.41282153405"/>
    <n v="0.34220206117161001"/>
    <n v="0.23067933235443949"/>
    <n v="33371"/>
    <n v="0"/>
    <s v="North Brian"/>
    <s v="PW"/>
    <s v="Antigua and Barbuda"/>
    <n v="0"/>
    <n v="0"/>
    <x v="1"/>
    <x v="3"/>
    <n v="0.80409240406651805"/>
    <s v="Approve"/>
  </r>
  <r>
    <n v="3202"/>
    <n v="36"/>
    <s v="Female"/>
    <x v="0"/>
    <x v="1"/>
    <n v="51989"/>
    <n v="701"/>
    <n v="40864"/>
    <x v="0"/>
    <x v="0"/>
    <n v="9"/>
    <s v="Poor"/>
    <n v="8979.5209052202936"/>
    <n v="0.172719631176216"/>
    <n v="0.76971181013373513"/>
    <n v="53090"/>
    <n v="2"/>
    <s v="Vanessaview"/>
    <s v="MT"/>
    <s v="Luxembourg"/>
    <n v="2"/>
    <n v="1"/>
    <x v="1"/>
    <x v="0"/>
    <n v="0.6057973041759438"/>
    <s v="Review"/>
  </r>
  <r>
    <n v="3203"/>
    <n v="68"/>
    <s v="Non-binary"/>
    <x v="0"/>
    <x v="2"/>
    <n v="84587"/>
    <n v="0"/>
    <n v="0"/>
    <x v="1"/>
    <x v="2"/>
    <n v="18"/>
    <s v="Poor"/>
    <n v="36559.552437312806"/>
    <n v="0.432212425518257"/>
    <n v="0"/>
    <n v="171569"/>
    <n v="0"/>
    <s v="Diazhaven"/>
    <s v="TX"/>
    <s v="Congo"/>
    <n v="0"/>
    <n v="0"/>
    <x v="0"/>
    <x v="0"/>
    <n v="0.47033627234452291"/>
    <s v="Reject"/>
  </r>
  <r>
    <n v="3204"/>
    <n v="40"/>
    <s v="Male"/>
    <x v="2"/>
    <x v="3"/>
    <n v="0"/>
    <n v="770"/>
    <n v="0"/>
    <x v="0"/>
    <x v="2"/>
    <n v="17"/>
    <s v="Good"/>
    <n v="0"/>
    <n v="0.17718293696220899"/>
    <n v="0"/>
    <n v="29091"/>
    <n v="0"/>
    <s v="Paulland"/>
    <s v="NV"/>
    <s v="Germany"/>
    <n v="1"/>
    <n v="0"/>
    <x v="1"/>
    <x v="0"/>
    <n v="0.78906734113355959"/>
    <s v="Approve"/>
  </r>
  <r>
    <n v="3205"/>
    <n v="33"/>
    <s v="Non-binary"/>
    <x v="3"/>
    <x v="3"/>
    <n v="0"/>
    <n v="678"/>
    <n v="32679"/>
    <x v="0"/>
    <x v="0"/>
    <n v="6"/>
    <s v="Poor"/>
    <n v="0"/>
    <n v="0.209576846100199"/>
    <e v="#DIV/0!"/>
    <n v="0"/>
    <n v="2"/>
    <s v="South Sarahland"/>
    <s v="ME"/>
    <s v="Palestinian Territory"/>
    <n v="1"/>
    <n v="2"/>
    <x v="1"/>
    <x v="1"/>
    <e v="#DIV/0!"/>
    <e v="#DIV/0!"/>
  </r>
  <r>
    <n v="3206"/>
    <n v="25"/>
    <s v="Male"/>
    <x v="1"/>
    <x v="3"/>
    <n v="66266"/>
    <n v="0"/>
    <n v="0"/>
    <x v="3"/>
    <x v="0"/>
    <n v="17"/>
    <s v="Excellent"/>
    <n v="8594.1987569991197"/>
    <n v="0.129692432876575"/>
    <n v="0"/>
    <n v="21390"/>
    <n v="4"/>
    <s v="Burnettborough"/>
    <s v="ID"/>
    <s v="Algeria"/>
    <n v="0"/>
    <n v="1"/>
    <x v="1"/>
    <x v="0"/>
    <n v="0.56109227013702756"/>
    <s v="Reject"/>
  </r>
  <r>
    <n v="3207"/>
    <n v="58"/>
    <s v="Non-binary"/>
    <x v="0"/>
    <x v="3"/>
    <n v="116917"/>
    <n v="0"/>
    <n v="33340"/>
    <x v="2"/>
    <x v="0"/>
    <n v="0"/>
    <s v="Good"/>
    <n v="15802.973393285296"/>
    <n v="0.13516403425751"/>
    <n v="0.309124456436075"/>
    <n v="107853"/>
    <n v="3"/>
    <s v="Fordchester"/>
    <s v="RI"/>
    <s v="Guernsey"/>
    <n v="0"/>
    <n v="2"/>
    <x v="0"/>
    <x v="2"/>
    <n v="0.49762589843553195"/>
    <s v="Reject"/>
  </r>
  <r>
    <n v="3208"/>
    <n v="64"/>
    <s v="Female"/>
    <x v="2"/>
    <x v="3"/>
    <n v="112407"/>
    <n v="684"/>
    <n v="20503"/>
    <x v="1"/>
    <x v="1"/>
    <n v="17"/>
    <s v="Good"/>
    <n v="24886.551763604606"/>
    <n v="0.22139681482118201"/>
    <n v="9.2750253329473079E-2"/>
    <n v="221056"/>
    <n v="2"/>
    <s v="Mooreborough"/>
    <s v="SC"/>
    <s v="Thailand"/>
    <n v="1"/>
    <n v="1"/>
    <x v="0"/>
    <x v="3"/>
    <n v="0.7190309048877509"/>
    <s v="Approve"/>
  </r>
  <r>
    <n v="3209"/>
    <n v="43"/>
    <s v="Male"/>
    <x v="1"/>
    <x v="0"/>
    <n v="63769"/>
    <n v="651"/>
    <n v="40865"/>
    <x v="2"/>
    <x v="2"/>
    <n v="16"/>
    <s v="Good"/>
    <n v="29215.393845081529"/>
    <n v="0.45814414284498001"/>
    <n v="1.3849256108719965"/>
    <n v="29507"/>
    <n v="0"/>
    <s v="Burnschester"/>
    <s v="OR"/>
    <s v="Saint Martin"/>
    <n v="2"/>
    <n v="2"/>
    <x v="0"/>
    <x v="0"/>
    <n v="0.37490496830544012"/>
    <s v="Reject"/>
  </r>
  <r>
    <n v="3210"/>
    <n v="53"/>
    <s v="Non-binary"/>
    <x v="1"/>
    <x v="2"/>
    <n v="59536"/>
    <n v="745"/>
    <n v="19166"/>
    <x v="2"/>
    <x v="0"/>
    <n v="19"/>
    <s v="Poor"/>
    <n v="6696.4824310952354"/>
    <n v="0.112477869374752"/>
    <n v="8.0564955127262028E-2"/>
    <n v="237895"/>
    <n v="1"/>
    <s v="South Codyland"/>
    <s v="MP"/>
    <s v="Tajikistan"/>
    <n v="4"/>
    <n v="0"/>
    <x v="0"/>
    <x v="0"/>
    <n v="0.78125475927323307"/>
    <s v="Approve"/>
  </r>
  <r>
    <n v="3211"/>
    <n v="52"/>
    <s v="Non-binary"/>
    <x v="3"/>
    <x v="0"/>
    <n v="118322"/>
    <n v="671"/>
    <n v="0"/>
    <x v="2"/>
    <x v="1"/>
    <n v="3"/>
    <s v="Poor"/>
    <n v="19213.068093990685"/>
    <n v="0.162379507564026"/>
    <n v="0"/>
    <n v="137021"/>
    <n v="3"/>
    <s v="Garzaburgh"/>
    <s v="VT"/>
    <s v="Aruba"/>
    <n v="4"/>
    <n v="2"/>
    <x v="0"/>
    <x v="0"/>
    <n v="0.74950836995301451"/>
    <s v="Approve"/>
  </r>
  <r>
    <n v="3212"/>
    <n v="41"/>
    <s v="Non-binary"/>
    <x v="3"/>
    <x v="2"/>
    <n v="86851"/>
    <n v="0"/>
    <n v="30808"/>
    <x v="2"/>
    <x v="1"/>
    <n v="2"/>
    <s v="Fair"/>
    <n v="31690.052245614304"/>
    <n v="0.364878380739592"/>
    <n v="0.83669645039515494"/>
    <n v="36821"/>
    <n v="3"/>
    <s v="New Jacob"/>
    <s v="GA"/>
    <s v="United States Minor Outlying Islands"/>
    <n v="0"/>
    <n v="0"/>
    <x v="1"/>
    <x v="2"/>
    <n v="0.32319719569909144"/>
    <s v="Reject"/>
  </r>
  <r>
    <n v="3213"/>
    <n v="35"/>
    <s v="Non-binary"/>
    <x v="1"/>
    <x v="2"/>
    <n v="0"/>
    <n v="0"/>
    <n v="31039"/>
    <x v="0"/>
    <x v="2"/>
    <n v="19"/>
    <s v="Excellent"/>
    <n v="0"/>
    <n v="0.481251840344184"/>
    <n v="0.21118557577819358"/>
    <n v="146975"/>
    <n v="1"/>
    <s v="Timothyfurt"/>
    <s v="NM"/>
    <s v="Belgium"/>
    <n v="1"/>
    <n v="2"/>
    <x v="0"/>
    <x v="0"/>
    <n v="0.31338733274110608"/>
    <s v="Reject"/>
  </r>
  <r>
    <n v="3214"/>
    <n v="60"/>
    <s v="Non-binary"/>
    <x v="3"/>
    <x v="0"/>
    <n v="81354"/>
    <n v="0"/>
    <n v="46198"/>
    <x v="1"/>
    <x v="2"/>
    <n v="12"/>
    <s v="Excellent"/>
    <n v="38943.886588973583"/>
    <n v="0.47869664170137399"/>
    <n v="0.26672748162560694"/>
    <n v="173203"/>
    <n v="0"/>
    <s v="Lake Charles"/>
    <s v="IN"/>
    <s v="Mozambique"/>
    <n v="0"/>
    <n v="1"/>
    <x v="1"/>
    <x v="2"/>
    <n v="0.40304551116446641"/>
    <s v="Reject"/>
  </r>
  <r>
    <n v="3215"/>
    <n v="48"/>
    <s v="Non-binary"/>
    <x v="3"/>
    <x v="1"/>
    <n v="21573"/>
    <n v="757"/>
    <n v="47969"/>
    <x v="0"/>
    <x v="1"/>
    <n v="6"/>
    <s v="Poor"/>
    <n v="5033.2238175101302"/>
    <n v="0.23331126025634499"/>
    <n v="0.34092621284700997"/>
    <n v="140702"/>
    <n v="0"/>
    <s v="Pattersonstad"/>
    <s v="KY"/>
    <s v="Mayotte"/>
    <n v="0"/>
    <n v="1"/>
    <x v="1"/>
    <x v="3"/>
    <n v="0.79826582379813904"/>
    <s v="Approve"/>
  </r>
  <r>
    <n v="3216"/>
    <n v="61"/>
    <s v="Non-binary"/>
    <x v="3"/>
    <x v="0"/>
    <n v="33860"/>
    <n v="630"/>
    <n v="20505"/>
    <x v="0"/>
    <x v="2"/>
    <n v="2"/>
    <s v="Fair"/>
    <n v="3680.0893721077409"/>
    <n v="0.10868545103685"/>
    <n v="0.12441071006024863"/>
    <n v="164817"/>
    <n v="0"/>
    <s v="Jocelynborough"/>
    <s v="NY"/>
    <s v="Cameroon"/>
    <n v="0"/>
    <n v="2"/>
    <x v="1"/>
    <x v="2"/>
    <n v="0.82251222267689528"/>
    <s v="Approve"/>
  </r>
  <r>
    <n v="3217"/>
    <n v="54"/>
    <s v="Female"/>
    <x v="3"/>
    <x v="0"/>
    <n v="0"/>
    <n v="0"/>
    <n v="0"/>
    <x v="1"/>
    <x v="0"/>
    <n v="4"/>
    <s v="Excellent"/>
    <n v="0"/>
    <n v="0.15835140040762499"/>
    <n v="0"/>
    <n v="131508"/>
    <n v="1"/>
    <s v="Brockburgh"/>
    <s v="KY"/>
    <s v="Northern Mariana Islands"/>
    <n v="0"/>
    <n v="0"/>
    <x v="0"/>
    <x v="0"/>
    <n v="0.55249457987771255"/>
    <s v="Reject"/>
  </r>
  <r>
    <n v="3218"/>
    <n v="18"/>
    <s v="Non-binary"/>
    <x v="2"/>
    <x v="3"/>
    <n v="39965"/>
    <n v="612"/>
    <n v="32359"/>
    <x v="3"/>
    <x v="2"/>
    <n v="11"/>
    <s v="Poor"/>
    <n v="13523.514829782867"/>
    <n v="0.33838395670669003"/>
    <n v="0.19795190525420722"/>
    <n v="163469"/>
    <n v="1"/>
    <s v="Emmaburgh"/>
    <s v="PA"/>
    <s v="Guam"/>
    <n v="2"/>
    <n v="2"/>
    <x v="1"/>
    <x v="2"/>
    <n v="0.63089443193715167"/>
    <s v="Review"/>
  </r>
  <r>
    <n v="3219"/>
    <n v="55"/>
    <s v="Male"/>
    <x v="3"/>
    <x v="3"/>
    <n v="26611"/>
    <n v="0"/>
    <n v="44756"/>
    <x v="2"/>
    <x v="2"/>
    <n v="14"/>
    <s v="Fair"/>
    <n v="10016.376074157353"/>
    <n v="0.37639983744156003"/>
    <n v="0.28243817168676599"/>
    <n v="158463"/>
    <n v="4"/>
    <s v="New Daniel"/>
    <s v="WV"/>
    <s v="New Caledonia"/>
    <n v="1"/>
    <n v="2"/>
    <x v="0"/>
    <x v="2"/>
    <n v="0.33059241443017878"/>
    <s v="Reject"/>
  </r>
  <r>
    <n v="3220"/>
    <n v="24"/>
    <s v="Male"/>
    <x v="3"/>
    <x v="1"/>
    <n v="75598"/>
    <n v="630"/>
    <n v="7519"/>
    <x v="2"/>
    <x v="0"/>
    <n v="6"/>
    <s v="Poor"/>
    <n v="38276.192550841966"/>
    <n v="0.50631223776875001"/>
    <n v="3.0707342971493915E-2"/>
    <n v="244860"/>
    <n v="2"/>
    <s v="East Geraldfurt"/>
    <s v="MP"/>
    <s v="Rwanda"/>
    <n v="1"/>
    <n v="0"/>
    <x v="0"/>
    <x v="2"/>
    <n v="0.62196486007507612"/>
    <s v="Review"/>
  </r>
  <r>
    <n v="3221"/>
    <n v="18"/>
    <s v="Female"/>
    <x v="1"/>
    <x v="1"/>
    <n v="91819"/>
    <n v="653"/>
    <n v="46360"/>
    <x v="2"/>
    <x v="2"/>
    <n v="11"/>
    <s v="Excellent"/>
    <n v="46415.795167818134"/>
    <n v="0.50551405665296001"/>
    <n v="0.29897525521884655"/>
    <n v="155063"/>
    <n v="3"/>
    <s v="Mitchellborough"/>
    <s v="CO"/>
    <s v="Cuba"/>
    <n v="1"/>
    <n v="0"/>
    <x v="0"/>
    <x v="2"/>
    <n v="0.57877295418256491"/>
    <s v="Reject"/>
  </r>
  <r>
    <n v="3222"/>
    <n v="22"/>
    <s v="Male"/>
    <x v="2"/>
    <x v="2"/>
    <n v="37310"/>
    <n v="739"/>
    <n v="0"/>
    <x v="2"/>
    <x v="0"/>
    <n v="7"/>
    <s v="Excellent"/>
    <n v="15100.239713024535"/>
    <n v="0.40472365888567502"/>
    <e v="#DIV/0!"/>
    <n v="0"/>
    <n v="3"/>
    <s v="Port Deniseburgh"/>
    <s v="ID"/>
    <s v="Saint Vincent and the Grenadines"/>
    <n v="3"/>
    <n v="2"/>
    <x v="0"/>
    <x v="1"/>
    <e v="#DIV/0!"/>
    <e v="#DIV/0!"/>
  </r>
  <r>
    <n v="3223"/>
    <n v="56"/>
    <s v="Non-binary"/>
    <x v="1"/>
    <x v="1"/>
    <n v="87593"/>
    <n v="748"/>
    <n v="0"/>
    <x v="1"/>
    <x v="2"/>
    <n v="13"/>
    <s v="Poor"/>
    <n v="44713.220825002521"/>
    <n v="0.51046568589958696"/>
    <n v="0"/>
    <n v="147707"/>
    <n v="0"/>
    <s v="Lake Markmouth"/>
    <s v="NH"/>
    <s v="Togo"/>
    <n v="0"/>
    <n v="2"/>
    <x v="0"/>
    <x v="0"/>
    <n v="0.77930473867456829"/>
    <s v="Approve"/>
  </r>
  <r>
    <n v="3224"/>
    <n v="18"/>
    <s v="Female"/>
    <x v="1"/>
    <x v="1"/>
    <n v="83436"/>
    <n v="688"/>
    <n v="36568"/>
    <x v="0"/>
    <x v="1"/>
    <n v="13"/>
    <s v="Fair"/>
    <n v="15041.173188715113"/>
    <n v="0.180271983181302"/>
    <n v="0.23811787381732227"/>
    <n v="153571"/>
    <n v="2"/>
    <s v="Marisaview"/>
    <s v="VT"/>
    <s v="North Macedonia"/>
    <n v="3"/>
    <n v="2"/>
    <x v="1"/>
    <x v="0"/>
    <n v="0.70407260805992267"/>
    <s v="Approve"/>
  </r>
  <r>
    <n v="3225"/>
    <n v="27"/>
    <s v="Female"/>
    <x v="3"/>
    <x v="3"/>
    <n v="54024"/>
    <n v="638"/>
    <n v="15983"/>
    <x v="1"/>
    <x v="1"/>
    <n v="1"/>
    <s v="Poor"/>
    <n v="9071.7862366919726"/>
    <n v="0.16792140968258501"/>
    <n v="9.8962880406179371E-2"/>
    <n v="161505"/>
    <n v="0"/>
    <s v="Kellytown"/>
    <s v="UT"/>
    <s v="Argentina"/>
    <n v="0"/>
    <n v="0"/>
    <x v="1"/>
    <x v="2"/>
    <n v="0.81338655656954417"/>
    <s v="Approve"/>
  </r>
  <r>
    <n v="3226"/>
    <n v="43"/>
    <s v="Male"/>
    <x v="1"/>
    <x v="1"/>
    <n v="54256"/>
    <n v="786"/>
    <n v="11162"/>
    <x v="2"/>
    <x v="1"/>
    <n v="17"/>
    <s v="Poor"/>
    <n v="28657.114940683645"/>
    <n v="0.52818333346880797"/>
    <n v="9.8618179247950244E-2"/>
    <n v="113184"/>
    <n v="2"/>
    <s v="Hernandezville"/>
    <s v="MA"/>
    <s v="Saint Barthelemy"/>
    <n v="0"/>
    <n v="0"/>
    <x v="0"/>
    <x v="0"/>
    <n v="0.77115469744310083"/>
    <s v="Approve"/>
  </r>
  <r>
    <n v="3227"/>
    <n v="67"/>
    <s v="Female"/>
    <x v="3"/>
    <x v="3"/>
    <n v="95207"/>
    <n v="649"/>
    <n v="13705"/>
    <x v="1"/>
    <x v="2"/>
    <n v="17"/>
    <s v="Excellent"/>
    <n v="30717.039898132029"/>
    <n v="0.32263425901595499"/>
    <n v="0.46161878136683621"/>
    <n v="29689"/>
    <n v="1"/>
    <s v="East Jonathan"/>
    <s v="AR"/>
    <s v="Cameroon"/>
    <n v="4"/>
    <n v="2"/>
    <x v="0"/>
    <x v="0"/>
    <n v="0.59933041046629065"/>
    <s v="Reject"/>
  </r>
  <r>
    <n v="3228"/>
    <n v="31"/>
    <s v="Non-binary"/>
    <x v="3"/>
    <x v="1"/>
    <n v="0"/>
    <n v="738"/>
    <n v="36316"/>
    <x v="0"/>
    <x v="0"/>
    <n v="4"/>
    <s v="Poor"/>
    <n v="0"/>
    <n v="0.10996676910398"/>
    <n v="0.44345129069284683"/>
    <n v="81894"/>
    <n v="3"/>
    <s v="East Keithview"/>
    <s v="AR"/>
    <s v="Cocos (Keeling) Islands"/>
    <n v="3"/>
    <n v="1"/>
    <x v="0"/>
    <x v="0"/>
    <n v="0.70631971113023662"/>
    <s v="Approve"/>
  </r>
  <r>
    <n v="3229"/>
    <n v="42"/>
    <s v="Non-binary"/>
    <x v="0"/>
    <x v="1"/>
    <n v="0"/>
    <n v="681"/>
    <n v="26280"/>
    <x v="2"/>
    <x v="0"/>
    <n v="16"/>
    <s v="Excellent"/>
    <n v="0"/>
    <n v="0.35405723507817399"/>
    <n v="0.33280567339960743"/>
    <n v="78965"/>
    <n v="2"/>
    <s v="West Audrey"/>
    <s v="IN"/>
    <s v="Serbia"/>
    <n v="3"/>
    <n v="2"/>
    <x v="1"/>
    <x v="0"/>
    <n v="0.62988836146329297"/>
    <s v="Review"/>
  </r>
  <r>
    <n v="3230"/>
    <n v="53"/>
    <s v="Non-binary"/>
    <x v="1"/>
    <x v="1"/>
    <n v="0"/>
    <n v="653"/>
    <n v="26486"/>
    <x v="3"/>
    <x v="0"/>
    <n v="15"/>
    <s v="Poor"/>
    <n v="0"/>
    <n v="0.36118176571078597"/>
    <n v="0.12823045267489713"/>
    <n v="206550"/>
    <n v="0"/>
    <s v="Rosechester"/>
    <s v="CT"/>
    <s v="Bulgaria"/>
    <n v="0"/>
    <n v="2"/>
    <x v="0"/>
    <x v="0"/>
    <n v="0.75622160197400701"/>
    <s v="Approve"/>
  </r>
  <r>
    <n v="3231"/>
    <n v="53"/>
    <s v="Female"/>
    <x v="2"/>
    <x v="2"/>
    <n v="107440"/>
    <n v="0"/>
    <n v="40225"/>
    <x v="1"/>
    <x v="2"/>
    <n v="10"/>
    <s v="Excellent"/>
    <n v="36501.584275036606"/>
    <n v="0.33973924306623798"/>
    <n v="0.13906174375993915"/>
    <n v="289260"/>
    <n v="2"/>
    <s v="Mccormickborough"/>
    <s v="IL"/>
    <s v="Nauru"/>
    <n v="3"/>
    <n v="1"/>
    <x v="0"/>
    <x v="0"/>
    <n v="0.37026587832814073"/>
    <s v="Reject"/>
  </r>
  <r>
    <n v="3232"/>
    <n v="43"/>
    <s v="Non-binary"/>
    <x v="2"/>
    <x v="3"/>
    <n v="51177"/>
    <n v="618"/>
    <n v="10765"/>
    <x v="1"/>
    <x v="2"/>
    <n v="4"/>
    <s v="Excellent"/>
    <n v="19905.110905203041"/>
    <n v="0.38894641939158298"/>
    <n v="0.14365016880396056"/>
    <n v="74939"/>
    <n v="0"/>
    <s v="Ricetown"/>
    <s v="NM"/>
    <s v="Puerto Rico"/>
    <n v="0"/>
    <n v="0"/>
    <x v="0"/>
    <x v="2"/>
    <n v="0.72925270708839962"/>
    <s v="Approve"/>
  </r>
  <r>
    <n v="3233"/>
    <n v="62"/>
    <s v="Non-binary"/>
    <x v="2"/>
    <x v="2"/>
    <n v="57780"/>
    <n v="706"/>
    <n v="0"/>
    <x v="0"/>
    <x v="0"/>
    <n v="8"/>
    <s v="Good"/>
    <n v="24275.775286689408"/>
    <n v="0.42014148990462802"/>
    <n v="0"/>
    <n v="154450"/>
    <n v="1"/>
    <s v="New Valerieton"/>
    <s v="GU"/>
    <s v="Saudi Arabia"/>
    <n v="2"/>
    <n v="0"/>
    <x v="0"/>
    <x v="0"/>
    <n v="0.68773533080638938"/>
    <s v="Review"/>
  </r>
  <r>
    <n v="3234"/>
    <n v="21"/>
    <s v="Male"/>
    <x v="3"/>
    <x v="3"/>
    <n v="46465"/>
    <n v="0"/>
    <n v="20095"/>
    <x v="3"/>
    <x v="2"/>
    <n v="5"/>
    <s v="Good"/>
    <n v="12187.116568252053"/>
    <n v="0.26228594788016901"/>
    <n v="9.9869292739534724E-2"/>
    <n v="201213"/>
    <n v="0"/>
    <s v="Lake Allisonmouth"/>
    <s v="AK"/>
    <s v="Kiribati"/>
    <n v="2"/>
    <n v="1"/>
    <x v="0"/>
    <x v="2"/>
    <n v="0.40134035708804239"/>
    <s v="Reject"/>
  </r>
  <r>
    <n v="3235"/>
    <n v="30"/>
    <s v="Male"/>
    <x v="3"/>
    <x v="3"/>
    <n v="0"/>
    <n v="719"/>
    <n v="48647"/>
    <x v="3"/>
    <x v="0"/>
    <n v="7"/>
    <s v="Fair"/>
    <n v="0"/>
    <n v="0.37814560235751199"/>
    <n v="0.18166914384303415"/>
    <n v="267778"/>
    <n v="3"/>
    <s v="Adamside"/>
    <s v="MP"/>
    <s v="Nepal"/>
    <n v="0"/>
    <n v="1"/>
    <x v="0"/>
    <x v="0"/>
    <n v="0.76977804607969513"/>
    <s v="Approve"/>
  </r>
  <r>
    <n v="3236"/>
    <n v="50"/>
    <s v="Non-binary"/>
    <x v="2"/>
    <x v="0"/>
    <n v="89561"/>
    <n v="668"/>
    <n v="0"/>
    <x v="2"/>
    <x v="2"/>
    <n v="18"/>
    <s v="Fair"/>
    <n v="43522.005096746245"/>
    <n v="0.48594818164989501"/>
    <n v="0"/>
    <n v="168030"/>
    <n v="4"/>
    <s v="Petersenchester"/>
    <s v="AL"/>
    <s v="Yemen"/>
    <n v="4"/>
    <n v="1"/>
    <x v="1"/>
    <x v="0"/>
    <n v="0.65110443439392052"/>
    <s v="Review"/>
  </r>
  <r>
    <n v="3237"/>
    <n v="18"/>
    <s v="Female"/>
    <x v="3"/>
    <x v="2"/>
    <n v="103391"/>
    <n v="655"/>
    <n v="16659"/>
    <x v="2"/>
    <x v="0"/>
    <n v="16"/>
    <s v="Poor"/>
    <n v="30192.232517168504"/>
    <n v="0.292019929366855"/>
    <n v="7.5891067458726633E-2"/>
    <n v="219512"/>
    <n v="0"/>
    <s v="Craigville"/>
    <s v="PW"/>
    <s v="Rwanda"/>
    <n v="3"/>
    <n v="1"/>
    <x v="2"/>
    <x v="0"/>
    <n v="0.68832691880930919"/>
    <s v="Review"/>
  </r>
  <r>
    <n v="3238"/>
    <n v="44"/>
    <s v="Male"/>
    <x v="3"/>
    <x v="2"/>
    <n v="44668"/>
    <n v="707"/>
    <n v="12930"/>
    <x v="2"/>
    <x v="0"/>
    <n v="13"/>
    <s v="Fair"/>
    <n v="25525.910768809088"/>
    <n v="0.57145855576271798"/>
    <n v="4.8304666836025641E-2"/>
    <n v="267676"/>
    <n v="2"/>
    <s v="South Jane"/>
    <s v="NE"/>
    <s v="Paraguay"/>
    <n v="0"/>
    <n v="1"/>
    <x v="0"/>
    <x v="0"/>
    <n v="0.73312372212620169"/>
    <s v="Approve"/>
  </r>
  <r>
    <n v="3239"/>
    <n v="36"/>
    <s v="Non-binary"/>
    <x v="2"/>
    <x v="2"/>
    <n v="43354"/>
    <n v="612"/>
    <n v="16475"/>
    <x v="3"/>
    <x v="2"/>
    <n v="1"/>
    <s v="Good"/>
    <n v="17355.095973700831"/>
    <n v="0.40031129708218"/>
    <n v="0.55786942977109577"/>
    <n v="29532"/>
    <n v="0"/>
    <s v="Curtisborough"/>
    <s v="MP"/>
    <s v="Kuwait"/>
    <n v="0"/>
    <n v="1"/>
    <x v="0"/>
    <x v="2"/>
    <n v="0.64033272492112681"/>
    <s v="Review"/>
  </r>
  <r>
    <n v="3240"/>
    <n v="36"/>
    <s v="Female"/>
    <x v="2"/>
    <x v="2"/>
    <n v="105695"/>
    <n v="790"/>
    <n v="22144"/>
    <x v="2"/>
    <x v="0"/>
    <n v="17"/>
    <s v="Good"/>
    <n v="29351.844937536727"/>
    <n v="0.27770324932623802"/>
    <n v="0.29823970693207991"/>
    <n v="74249"/>
    <n v="0"/>
    <s v="North Bridgetbury"/>
    <s v="ID"/>
    <s v="Cyprus"/>
    <n v="2"/>
    <n v="1"/>
    <x v="0"/>
    <x v="0"/>
    <n v="0.7081521949268238"/>
    <s v="Approve"/>
  </r>
  <r>
    <n v="3241"/>
    <n v="38"/>
    <s v="Non-binary"/>
    <x v="0"/>
    <x v="1"/>
    <n v="92179"/>
    <n v="615"/>
    <n v="22546"/>
    <x v="2"/>
    <x v="0"/>
    <n v="0"/>
    <s v="Poor"/>
    <n v="33818.832307167882"/>
    <n v="0.366882178231136"/>
    <n v="0.1042367866257351"/>
    <n v="216296"/>
    <n v="2"/>
    <s v="New Calebhaven"/>
    <s v="TN"/>
    <s v="Croatia"/>
    <n v="4"/>
    <n v="2"/>
    <x v="0"/>
    <x v="0"/>
    <n v="0.64242132253884554"/>
    <s v="Review"/>
  </r>
  <r>
    <n v="3242"/>
    <n v="22"/>
    <s v="Male"/>
    <x v="1"/>
    <x v="3"/>
    <n v="47973"/>
    <n v="639"/>
    <n v="31266"/>
    <x v="1"/>
    <x v="2"/>
    <n v="6"/>
    <s v="Good"/>
    <n v="27853.836791053993"/>
    <n v="0.58061486234035797"/>
    <n v="0.1251145462766958"/>
    <n v="249899"/>
    <n v="0"/>
    <s v="West Taylorport"/>
    <s v="TN"/>
    <s v="Bosnia and Herzegovina"/>
    <n v="2"/>
    <n v="2"/>
    <x v="0"/>
    <x v="0"/>
    <n v="0.58479263204255338"/>
    <s v="Reject"/>
  </r>
  <r>
    <n v="3243"/>
    <n v="29"/>
    <s v="Non-binary"/>
    <x v="0"/>
    <x v="3"/>
    <n v="0"/>
    <n v="606"/>
    <n v="20029"/>
    <x v="3"/>
    <x v="2"/>
    <n v="4"/>
    <s v="Good"/>
    <n v="0"/>
    <n v="0.13307293608137799"/>
    <n v="0.1279383208135316"/>
    <n v="156552"/>
    <n v="2"/>
    <s v="North Ariana"/>
    <s v="GA"/>
    <s v="Grenada"/>
    <n v="1"/>
    <n v="1"/>
    <x v="0"/>
    <x v="0"/>
    <n v="0.70382378834621362"/>
    <s v="Approve"/>
  </r>
  <r>
    <n v="3244"/>
    <n v="38"/>
    <s v="Male"/>
    <x v="3"/>
    <x v="3"/>
    <n v="59305"/>
    <n v="797"/>
    <n v="35495"/>
    <x v="1"/>
    <x v="2"/>
    <n v="6"/>
    <s v="Poor"/>
    <n v="24954.617136379304"/>
    <n v="0.42078437123985002"/>
    <n v="0.2847139224666918"/>
    <n v="124669"/>
    <n v="2"/>
    <s v="Micheleville"/>
    <s v="DE"/>
    <s v="Jamaica"/>
    <n v="1"/>
    <n v="1"/>
    <x v="0"/>
    <x v="3"/>
    <n v="0.67104412635692878"/>
    <s v="Review"/>
  </r>
  <r>
    <n v="3245"/>
    <n v="21"/>
    <s v="Female"/>
    <x v="2"/>
    <x v="2"/>
    <n v="115148"/>
    <n v="769"/>
    <n v="40868"/>
    <x v="3"/>
    <x v="0"/>
    <n v="10"/>
    <s v="Fair"/>
    <n v="50878.9480325435"/>
    <n v="0.44185698433792597"/>
    <n v="0.32698585418933623"/>
    <n v="124984"/>
    <n v="4"/>
    <s v="Villarrealville"/>
    <s v="NV"/>
    <s v="Suriname"/>
    <n v="1"/>
    <n v="1"/>
    <x v="0"/>
    <x v="3"/>
    <n v="0.64382351163853269"/>
    <s v="Review"/>
  </r>
  <r>
    <n v="3246"/>
    <n v="61"/>
    <s v="Male"/>
    <x v="1"/>
    <x v="3"/>
    <n v="86421"/>
    <n v="602"/>
    <n v="6969"/>
    <x v="0"/>
    <x v="0"/>
    <n v="5"/>
    <s v="Good"/>
    <n v="17529.315158101614"/>
    <n v="0.20283629162011099"/>
    <n v="0.13108987622738047"/>
    <n v="53162"/>
    <n v="0"/>
    <s v="Pattersonton"/>
    <s v="MN"/>
    <s v="Zimbabwe"/>
    <n v="0"/>
    <n v="1"/>
    <x v="1"/>
    <x v="2"/>
    <n v="0.78048669282404604"/>
    <s v="Approve"/>
  </r>
  <r>
    <n v="3247"/>
    <n v="64"/>
    <s v="Non-binary"/>
    <x v="0"/>
    <x v="1"/>
    <n v="0"/>
    <n v="716"/>
    <n v="36497"/>
    <x v="1"/>
    <x v="2"/>
    <n v="3"/>
    <s v="Fair"/>
    <n v="0"/>
    <n v="0.58046436501709997"/>
    <e v="#DIV/0!"/>
    <n v="0"/>
    <n v="3"/>
    <s v="Brockmouth"/>
    <s v="CO"/>
    <s v="Svalbard &amp; Jan Mayen Islands"/>
    <n v="2"/>
    <n v="2"/>
    <x v="1"/>
    <x v="1"/>
    <e v="#DIV/0!"/>
    <e v="#DIV/0!"/>
  </r>
  <r>
    <n v="3248"/>
    <n v="65"/>
    <s v="Male"/>
    <x v="1"/>
    <x v="3"/>
    <n v="115675"/>
    <n v="0"/>
    <n v="17737"/>
    <x v="2"/>
    <x v="0"/>
    <n v="1"/>
    <s v="Excellent"/>
    <n v="17462.493369756612"/>
    <n v="0.15096168895402301"/>
    <n v="0.2086902296686747"/>
    <n v="84992"/>
    <n v="1"/>
    <s v="Tonyburgh"/>
    <s v="NE"/>
    <s v="Tanzania"/>
    <n v="1"/>
    <n v="2"/>
    <x v="2"/>
    <x v="2"/>
    <n v="0.41297344738005815"/>
    <s v="Reject"/>
  </r>
  <r>
    <n v="3249"/>
    <n v="32"/>
    <s v="Non-binary"/>
    <x v="2"/>
    <x v="1"/>
    <n v="0"/>
    <n v="672"/>
    <n v="24675"/>
    <x v="0"/>
    <x v="2"/>
    <n v="7"/>
    <s v="Fair"/>
    <n v="0"/>
    <n v="0.123614998454441"/>
    <n v="0.11881946183331087"/>
    <n v="207668"/>
    <n v="3"/>
    <s v="North Christy"/>
    <s v="IA"/>
    <s v="Gibraltar"/>
    <n v="0"/>
    <n v="1"/>
    <x v="0"/>
    <x v="0"/>
    <n v="0.83781827476367221"/>
    <s v="Approve"/>
  </r>
  <r>
    <n v="3250"/>
    <n v="46"/>
    <s v="Non-binary"/>
    <x v="2"/>
    <x v="1"/>
    <n v="74679"/>
    <n v="738"/>
    <n v="35232"/>
    <x v="1"/>
    <x v="2"/>
    <n v="8"/>
    <s v="Poor"/>
    <n v="31046.272180052831"/>
    <n v="0.41572961850122298"/>
    <n v="0.17002630118475978"/>
    <n v="207215"/>
    <n v="0"/>
    <s v="East Johnmouth"/>
    <s v="FM"/>
    <s v="Congo"/>
    <n v="0"/>
    <n v="1"/>
    <x v="0"/>
    <x v="3"/>
    <n v="0.76927585421268119"/>
    <s v="Approve"/>
  </r>
  <r>
    <n v="3251"/>
    <n v="46"/>
    <s v="Male"/>
    <x v="0"/>
    <x v="1"/>
    <n v="92795"/>
    <n v="763"/>
    <n v="25467"/>
    <x v="2"/>
    <x v="1"/>
    <n v="12"/>
    <s v="Excellent"/>
    <n v="30142.931799931797"/>
    <n v="0.32483357723941803"/>
    <e v="#DIV/0!"/>
    <n v="0"/>
    <n v="0"/>
    <s v="Jameshaven"/>
    <s v="FL"/>
    <s v="Libyan Arab Jamahiriya"/>
    <n v="3"/>
    <n v="1"/>
    <x v="0"/>
    <x v="1"/>
    <e v="#DIV/0!"/>
    <e v="#DIV/0!"/>
  </r>
  <r>
    <n v="3252"/>
    <n v="20"/>
    <s v="Female"/>
    <x v="1"/>
    <x v="1"/>
    <n v="45333"/>
    <n v="0"/>
    <n v="23524"/>
    <x v="2"/>
    <x v="1"/>
    <n v="11"/>
    <s v="Fair"/>
    <n v="6220.7874151894348"/>
    <n v="0.137224260807567"/>
    <n v="0.25345314284482945"/>
    <n v="92814"/>
    <n v="0"/>
    <s v="Melissaburgh"/>
    <s v="RI"/>
    <s v="Jersey"/>
    <n v="3"/>
    <n v="2"/>
    <x v="0"/>
    <x v="0"/>
    <n v="0.40814209318876399"/>
    <s v="Reject"/>
  </r>
  <r>
    <n v="3253"/>
    <n v="18"/>
    <s v="Female"/>
    <x v="0"/>
    <x v="1"/>
    <n v="0"/>
    <n v="672"/>
    <n v="14953"/>
    <x v="0"/>
    <x v="1"/>
    <n v="19"/>
    <s v="Fair"/>
    <n v="0"/>
    <n v="0.181344255561599"/>
    <n v="6.1128212675325103E-2"/>
    <n v="244617"/>
    <n v="0"/>
    <s v="South Codyside"/>
    <s v="DE"/>
    <s v="Luxembourg"/>
    <n v="1"/>
    <n v="1"/>
    <x v="1"/>
    <x v="0"/>
    <n v="0.732037747463122"/>
    <s v="Approve"/>
  </r>
  <r>
    <n v="3254"/>
    <n v="30"/>
    <s v="Female"/>
    <x v="3"/>
    <x v="0"/>
    <n v="39928"/>
    <n v="699"/>
    <n v="16936"/>
    <x v="1"/>
    <x v="0"/>
    <n v="2"/>
    <s v="Fair"/>
    <n v="12468.690403545381"/>
    <n v="0.31227936294192998"/>
    <n v="6.0062062239560246E-2"/>
    <n v="281975"/>
    <n v="1"/>
    <s v="Stewartland"/>
    <s v="TX"/>
    <s v="Marshall Islands"/>
    <n v="4"/>
    <n v="1"/>
    <x v="0"/>
    <x v="0"/>
    <n v="0.70497044533617559"/>
    <s v="Approve"/>
  </r>
  <r>
    <n v="3255"/>
    <n v="68"/>
    <s v="Female"/>
    <x v="2"/>
    <x v="2"/>
    <n v="52121"/>
    <n v="789"/>
    <n v="44980"/>
    <x v="1"/>
    <x v="1"/>
    <n v="6"/>
    <s v="Poor"/>
    <n v="9805.5747586170692"/>
    <n v="0.18813097904140499"/>
    <n v="0.18387402707829159"/>
    <n v="244624"/>
    <n v="2"/>
    <s v="Butlerborough"/>
    <s v="TX"/>
    <s v="France"/>
    <n v="2"/>
    <n v="1"/>
    <x v="0"/>
    <x v="0"/>
    <n v="0.75745256753858692"/>
    <s v="Approve"/>
  </r>
  <r>
    <n v="3256"/>
    <n v="20"/>
    <s v="Male"/>
    <x v="3"/>
    <x v="2"/>
    <n v="92497"/>
    <n v="630"/>
    <n v="20772"/>
    <x v="1"/>
    <x v="0"/>
    <n v="5"/>
    <s v="Excellent"/>
    <n v="11511.352353261507"/>
    <n v="0.12445108871921801"/>
    <n v="9.4072252489708297E-2"/>
    <n v="220809"/>
    <n v="0"/>
    <s v="West Gregoryland"/>
    <s v="VA"/>
    <s v="Azerbaijan"/>
    <n v="3"/>
    <n v="0"/>
    <x v="0"/>
    <x v="0"/>
    <n v="0.72385022288629286"/>
    <s v="Approve"/>
  </r>
  <r>
    <n v="3257"/>
    <n v="67"/>
    <s v="Non-binary"/>
    <x v="0"/>
    <x v="3"/>
    <n v="28048"/>
    <n v="686"/>
    <n v="0"/>
    <x v="2"/>
    <x v="1"/>
    <n v="10"/>
    <s v="Fair"/>
    <n v="12402.8921638007"/>
    <n v="0.44220237321023598"/>
    <n v="0"/>
    <n v="217607"/>
    <n v="0"/>
    <s v="East Kellybury"/>
    <s v="FM"/>
    <s v="Syrian Arab Republic"/>
    <n v="1"/>
    <n v="1"/>
    <x v="1"/>
    <x v="0"/>
    <n v="0.67222817692581804"/>
    <s v="Review"/>
  </r>
  <r>
    <n v="3258"/>
    <n v="21"/>
    <s v="Female"/>
    <x v="2"/>
    <x v="1"/>
    <n v="54227"/>
    <n v="682"/>
    <n v="23780"/>
    <x v="3"/>
    <x v="1"/>
    <n v="3"/>
    <s v="Poor"/>
    <n v="9918.2492594206615"/>
    <n v="0.182902415022418"/>
    <n v="0.11671452060173255"/>
    <n v="203745"/>
    <n v="2"/>
    <s v="Devinstad"/>
    <s v="NY"/>
    <s v="Uganda"/>
    <n v="2"/>
    <n v="2"/>
    <x v="0"/>
    <x v="0"/>
    <n v="0.72489748248403918"/>
    <s v="Approve"/>
  </r>
  <r>
    <n v="3259"/>
    <n v="61"/>
    <s v="Male"/>
    <x v="0"/>
    <x v="3"/>
    <n v="109147"/>
    <n v="721"/>
    <n v="30156"/>
    <x v="3"/>
    <x v="2"/>
    <n v="14"/>
    <s v="Poor"/>
    <n v="41009.652118346181"/>
    <n v="0.37572862395069201"/>
    <n v="0.18362947717114639"/>
    <n v="164222"/>
    <n v="1"/>
    <s v="Ramirezland"/>
    <s v="AK"/>
    <s v="French Guiana"/>
    <n v="4"/>
    <n v="2"/>
    <x v="0"/>
    <x v="0"/>
    <n v="0.67099996182500765"/>
    <s v="Review"/>
  </r>
  <r>
    <n v="3260"/>
    <n v="52"/>
    <s v="Female"/>
    <x v="3"/>
    <x v="1"/>
    <n v="53677"/>
    <n v="0"/>
    <n v="22506"/>
    <x v="0"/>
    <x v="1"/>
    <n v="14"/>
    <s v="Fair"/>
    <n v="12874.411523518707"/>
    <n v="0.23984968466044501"/>
    <n v="0.11392097510604481"/>
    <n v="197558"/>
    <n v="4"/>
    <s v="Vanessaside"/>
    <s v="WA"/>
    <s v="Guinea-Bissau"/>
    <n v="0"/>
    <n v="2"/>
    <x v="1"/>
    <x v="2"/>
    <n v="0.50526089958065756"/>
    <s v="Reject"/>
  </r>
  <r>
    <n v="3261"/>
    <n v="26"/>
    <s v="Non-binary"/>
    <x v="0"/>
    <x v="1"/>
    <n v="106111"/>
    <n v="668"/>
    <n v="0"/>
    <x v="0"/>
    <x v="1"/>
    <n v="6"/>
    <s v="Excellent"/>
    <n v="19393.13144657822"/>
    <n v="0.18276268668260801"/>
    <n v="0"/>
    <n v="212534"/>
    <n v="0"/>
    <s v="Port Zachary"/>
    <s v="AZ"/>
    <s v="Liberia"/>
    <n v="1"/>
    <n v="2"/>
    <x v="1"/>
    <x v="0"/>
    <n v="0.74206008288410641"/>
    <s v="Approve"/>
  </r>
  <r>
    <n v="3262"/>
    <n v="25"/>
    <s v="Female"/>
    <x v="1"/>
    <x v="2"/>
    <n v="0"/>
    <n v="759"/>
    <n v="30063"/>
    <x v="3"/>
    <x v="2"/>
    <n v="4"/>
    <s v="Poor"/>
    <n v="0"/>
    <n v="0.11289112941388101"/>
    <n v="0.1193336085486099"/>
    <n v="251924"/>
    <n v="1"/>
    <s v="Williamsview"/>
    <s v="MN"/>
    <s v="Vanuatu"/>
    <n v="0"/>
    <n v="0"/>
    <x v="0"/>
    <x v="0"/>
    <n v="0.87959927279944705"/>
    <s v="Approve"/>
  </r>
  <r>
    <n v="3263"/>
    <n v="48"/>
    <s v="Non-binary"/>
    <x v="3"/>
    <x v="2"/>
    <n v="52089"/>
    <n v="799"/>
    <n v="32863"/>
    <x v="1"/>
    <x v="1"/>
    <n v="17"/>
    <s v="Excellent"/>
    <n v="21798.333937886804"/>
    <n v="0.41848248071352501"/>
    <n v="0.40713347704353425"/>
    <n v="80718"/>
    <n v="4"/>
    <s v="Lake Michellefort"/>
    <s v="WA"/>
    <s v="Puerto Rico"/>
    <n v="0"/>
    <n v="2"/>
    <x v="0"/>
    <x v="3"/>
    <n v="0.7481396714883467"/>
    <s v="Approve"/>
  </r>
  <r>
    <n v="3264"/>
    <n v="52"/>
    <s v="Female"/>
    <x v="1"/>
    <x v="2"/>
    <n v="74086"/>
    <n v="771"/>
    <n v="8557"/>
    <x v="0"/>
    <x v="2"/>
    <n v="3"/>
    <s v="Fair"/>
    <n v="19457.48246849803"/>
    <n v="0.26263372929430701"/>
    <n v="3.5762198307386896E-2"/>
    <n v="239275"/>
    <n v="0"/>
    <s v="Simpsonfort"/>
    <s v="WI"/>
    <s v="Croatia"/>
    <n v="0"/>
    <n v="0"/>
    <x v="1"/>
    <x v="3"/>
    <n v="0.85672410821689715"/>
    <s v="Approve"/>
  </r>
  <r>
    <n v="3265"/>
    <n v="48"/>
    <s v="Male"/>
    <x v="2"/>
    <x v="1"/>
    <n v="53701"/>
    <n v="647"/>
    <n v="26997"/>
    <x v="3"/>
    <x v="2"/>
    <n v="4"/>
    <s v="Excellent"/>
    <n v="7317.4176782426794"/>
    <n v="0.13626222376199101"/>
    <n v="9.0286742426776007E-2"/>
    <n v="299014"/>
    <n v="1"/>
    <s v="Carolburgh"/>
    <s v="VI"/>
    <s v="Slovenia"/>
    <n v="2"/>
    <n v="1"/>
    <x v="0"/>
    <x v="2"/>
    <n v="0.728619539941603"/>
    <s v="Approve"/>
  </r>
  <r>
    <n v="3266"/>
    <n v="52"/>
    <s v="Non-binary"/>
    <x v="1"/>
    <x v="1"/>
    <n v="94095"/>
    <n v="760"/>
    <n v="24985"/>
    <x v="1"/>
    <x v="1"/>
    <n v="7"/>
    <s v="Fair"/>
    <n v="29228.516804125724"/>
    <n v="0.31062773584277298"/>
    <n v="0.2978624479917979"/>
    <n v="83881"/>
    <n v="0"/>
    <s v="Gordonfurt"/>
    <s v="CA"/>
    <s v="Panama"/>
    <n v="3"/>
    <n v="0"/>
    <x v="0"/>
    <x v="0"/>
    <n v="0.68501696742658624"/>
    <s v="Review"/>
  </r>
  <r>
    <n v="3267"/>
    <n v="22"/>
    <s v="Female"/>
    <x v="3"/>
    <x v="1"/>
    <n v="39589"/>
    <n v="643"/>
    <n v="6369"/>
    <x v="0"/>
    <x v="1"/>
    <n v="7"/>
    <s v="Good"/>
    <n v="21075.005957196732"/>
    <n v="0.53234499374060296"/>
    <n v="2.5569174070312218E-2"/>
    <n v="249089"/>
    <n v="1"/>
    <s v="Bakerchester"/>
    <s v="RI"/>
    <s v="South Africa"/>
    <n v="0"/>
    <n v="0"/>
    <x v="0"/>
    <x v="2"/>
    <n v="0.72096044484153443"/>
    <s v="Approve"/>
  </r>
  <r>
    <n v="3268"/>
    <n v="42"/>
    <s v="Male"/>
    <x v="3"/>
    <x v="0"/>
    <n v="69573"/>
    <n v="604"/>
    <n v="36281"/>
    <x v="0"/>
    <x v="0"/>
    <n v="12"/>
    <s v="Poor"/>
    <n v="37141.906840831172"/>
    <n v="0.53385518578803803"/>
    <n v="0.16481175273467311"/>
    <n v="220136"/>
    <n v="0"/>
    <s v="Lake Taylormouth"/>
    <s v="KY"/>
    <s v="Paraguay"/>
    <n v="4"/>
    <n v="1"/>
    <x v="1"/>
    <x v="0"/>
    <n v="0.57532553816109844"/>
    <s v="Reject"/>
  </r>
  <r>
    <n v="3269"/>
    <n v="48"/>
    <s v="Non-binary"/>
    <x v="3"/>
    <x v="2"/>
    <n v="80526"/>
    <n v="0"/>
    <n v="26049"/>
    <x v="0"/>
    <x v="2"/>
    <n v="16"/>
    <s v="Excellent"/>
    <n v="14546.439497704137"/>
    <n v="0.180642767524826"/>
    <e v="#DIV/0!"/>
    <n v="0"/>
    <n v="4"/>
    <s v="East Anne"/>
    <s v="DE"/>
    <s v="Lebanon"/>
    <n v="0"/>
    <n v="2"/>
    <x v="0"/>
    <x v="1"/>
    <e v="#DIV/0!"/>
    <e v="#DIV/0!"/>
  </r>
  <r>
    <n v="3270"/>
    <n v="32"/>
    <s v="Female"/>
    <x v="1"/>
    <x v="1"/>
    <n v="44520"/>
    <n v="729"/>
    <n v="32744"/>
    <x v="3"/>
    <x v="0"/>
    <n v="5"/>
    <s v="Good"/>
    <n v="21988.665192904104"/>
    <n v="0.49390532778311103"/>
    <e v="#DIV/0!"/>
    <n v="0"/>
    <n v="0"/>
    <s v="Mooreborough"/>
    <s v="RI"/>
    <s v="Guinea-Bissau"/>
    <n v="0"/>
    <n v="0"/>
    <x v="1"/>
    <x v="1"/>
    <e v="#DIV/0!"/>
    <e v="#DIV/0!"/>
  </r>
  <r>
    <n v="3271"/>
    <n v="21"/>
    <s v="Female"/>
    <x v="3"/>
    <x v="0"/>
    <n v="99149"/>
    <n v="673"/>
    <n v="18384"/>
    <x v="1"/>
    <x v="0"/>
    <n v="0"/>
    <s v="Fair"/>
    <n v="18697.268348224276"/>
    <n v="0.188577477818478"/>
    <n v="0.12511143928515528"/>
    <n v="146941"/>
    <n v="0"/>
    <s v="Martintown"/>
    <s v="WI"/>
    <s v="Western Sahara"/>
    <n v="2"/>
    <n v="2"/>
    <x v="1"/>
    <x v="0"/>
    <n v="0.71751557990853665"/>
    <s v="Approve"/>
  </r>
  <r>
    <n v="3272"/>
    <n v="63"/>
    <s v="Male"/>
    <x v="2"/>
    <x v="2"/>
    <n v="106649"/>
    <n v="645"/>
    <n v="29395"/>
    <x v="1"/>
    <x v="2"/>
    <n v="6"/>
    <s v="Poor"/>
    <n v="28396.432231755614"/>
    <n v="0.26626065159312901"/>
    <n v="0.19214553251014818"/>
    <n v="152983"/>
    <n v="1"/>
    <s v="Kevinmouth"/>
    <s v="NC"/>
    <s v="Niue"/>
    <n v="4"/>
    <n v="0"/>
    <x v="1"/>
    <x v="0"/>
    <n v="0.66835936468669843"/>
    <s v="Review"/>
  </r>
  <r>
    <n v="3273"/>
    <n v="59"/>
    <s v="Male"/>
    <x v="0"/>
    <x v="0"/>
    <n v="93185"/>
    <n v="673"/>
    <n v="21212"/>
    <x v="0"/>
    <x v="0"/>
    <n v="18"/>
    <s v="Fair"/>
    <n v="20875.597395947501"/>
    <n v="0.224023151751328"/>
    <n v="0.15594077602811227"/>
    <n v="136026"/>
    <n v="1"/>
    <s v="South Wendystad"/>
    <s v="VI"/>
    <s v="Norfolk Island"/>
    <n v="3"/>
    <n v="0"/>
    <x v="0"/>
    <x v="0"/>
    <n v="0.70071601038009024"/>
    <s v="Approve"/>
  </r>
  <r>
    <n v="3274"/>
    <n v="30"/>
    <s v="Male"/>
    <x v="3"/>
    <x v="0"/>
    <n v="107630"/>
    <n v="657"/>
    <n v="27776"/>
    <x v="3"/>
    <x v="2"/>
    <n v="18"/>
    <s v="Poor"/>
    <n v="55525.451660926185"/>
    <n v="0.51589196005691895"/>
    <n v="0.19315716272600836"/>
    <n v="143800"/>
    <n v="4"/>
    <s v="Lake Martin"/>
    <s v="UT"/>
    <s v="Jordan"/>
    <n v="1"/>
    <n v="1"/>
    <x v="1"/>
    <x v="2"/>
    <n v="0.59860097943772261"/>
    <s v="Reject"/>
  </r>
  <r>
    <n v="3275"/>
    <n v="32"/>
    <s v="Female"/>
    <x v="2"/>
    <x v="3"/>
    <n v="111733"/>
    <n v="665"/>
    <n v="0"/>
    <x v="3"/>
    <x v="0"/>
    <n v="15"/>
    <s v="Excellent"/>
    <n v="17048.171858496535"/>
    <n v="0.15257955893510899"/>
    <n v="0"/>
    <n v="194435"/>
    <n v="3"/>
    <s v="Larryland"/>
    <s v="AK"/>
    <s v="Bolivia"/>
    <n v="3"/>
    <n v="2"/>
    <x v="1"/>
    <x v="0"/>
    <n v="0.74978168787502275"/>
    <s v="Approve"/>
  </r>
  <r>
    <n v="3276"/>
    <n v="39"/>
    <s v="Non-binary"/>
    <x v="1"/>
    <x v="1"/>
    <n v="92776"/>
    <n v="770"/>
    <n v="24945"/>
    <x v="1"/>
    <x v="1"/>
    <n v="11"/>
    <s v="Fair"/>
    <n v="27846.688325327959"/>
    <n v="0.300149697392946"/>
    <n v="8.5307424772496435E-2"/>
    <n v="292413"/>
    <n v="1"/>
    <s v="Lake Meghanberg"/>
    <s v="WY"/>
    <s v="French Guiana"/>
    <n v="2"/>
    <n v="2"/>
    <x v="0"/>
    <x v="0"/>
    <n v="0.7351158280498391"/>
    <s v="Approve"/>
  </r>
  <r>
    <n v="3277"/>
    <n v="25"/>
    <s v="Non-binary"/>
    <x v="0"/>
    <x v="1"/>
    <n v="30607"/>
    <n v="702"/>
    <n v="46794"/>
    <x v="0"/>
    <x v="1"/>
    <n v="9"/>
    <s v="Good"/>
    <n v="11772.103210800811"/>
    <n v="0.38462126999708601"/>
    <n v="0.23340399531136993"/>
    <n v="200485"/>
    <n v="0"/>
    <s v="Michaelview"/>
    <s v="FM"/>
    <s v="Chile"/>
    <n v="0"/>
    <n v="0"/>
    <x v="0"/>
    <x v="3"/>
    <n v="0.74993281993860028"/>
    <s v="Approve"/>
  </r>
  <r>
    <n v="3278"/>
    <n v="27"/>
    <s v="Female"/>
    <x v="1"/>
    <x v="1"/>
    <n v="0"/>
    <n v="0"/>
    <n v="0"/>
    <x v="3"/>
    <x v="1"/>
    <n v="13"/>
    <s v="Good"/>
    <n v="0"/>
    <n v="0.23595682472131099"/>
    <n v="0"/>
    <n v="41651"/>
    <n v="0"/>
    <s v="Martinbury"/>
    <s v="AL"/>
    <s v="Andorra"/>
    <n v="0"/>
    <n v="0"/>
    <x v="0"/>
    <x v="0"/>
    <n v="0.52921295258360668"/>
    <s v="Reject"/>
  </r>
  <r>
    <n v="3279"/>
    <n v="62"/>
    <s v="Male"/>
    <x v="3"/>
    <x v="3"/>
    <n v="27712"/>
    <n v="791"/>
    <n v="10588"/>
    <x v="3"/>
    <x v="0"/>
    <n v="0"/>
    <s v="Excellent"/>
    <n v="11776.430684516004"/>
    <n v="0.424957804724163"/>
    <e v="#DIV/0!"/>
    <n v="0"/>
    <n v="0"/>
    <s v="West Penny"/>
    <s v="GU"/>
    <s v="Bahamas"/>
    <n v="2"/>
    <n v="0"/>
    <x v="0"/>
    <x v="1"/>
    <e v="#DIV/0!"/>
    <e v="#DIV/0!"/>
  </r>
  <r>
    <n v="3280"/>
    <n v="24"/>
    <s v="Non-binary"/>
    <x v="1"/>
    <x v="3"/>
    <n v="104046"/>
    <n v="644"/>
    <n v="41595"/>
    <x v="0"/>
    <x v="2"/>
    <n v="6"/>
    <s v="Fair"/>
    <n v="42886.151460653513"/>
    <n v="0.41218452858018101"/>
    <n v="0.17258834805628051"/>
    <n v="241007"/>
    <n v="0"/>
    <s v="New Hollyview"/>
    <s v="TX"/>
    <s v="Ukraine"/>
    <n v="4"/>
    <n v="2"/>
    <x v="0"/>
    <x v="0"/>
    <n v="0.62804919403691184"/>
    <s v="Review"/>
  </r>
  <r>
    <n v="3281"/>
    <n v="61"/>
    <s v="Non-binary"/>
    <x v="2"/>
    <x v="0"/>
    <n v="0"/>
    <n v="672"/>
    <n v="45455"/>
    <x v="1"/>
    <x v="2"/>
    <n v="12"/>
    <s v="Excellent"/>
    <n v="0"/>
    <n v="0.55244521479904796"/>
    <n v="0.2990952459286067"/>
    <n v="151975"/>
    <n v="0"/>
    <s v="East Vanessa"/>
    <s v="GU"/>
    <s v="Cambodia"/>
    <n v="0"/>
    <n v="2"/>
    <x v="2"/>
    <x v="0"/>
    <n v="0.67311405304123095"/>
    <s v="Review"/>
  </r>
  <r>
    <n v="3282"/>
    <n v="40"/>
    <s v="Female"/>
    <x v="3"/>
    <x v="2"/>
    <n v="0"/>
    <n v="0"/>
    <n v="8340"/>
    <x v="1"/>
    <x v="0"/>
    <n v="11"/>
    <s v="Poor"/>
    <n v="0"/>
    <n v="0.22644215391834899"/>
    <n v="7.5091162832575525E-2"/>
    <n v="111065"/>
    <n v="1"/>
    <s v="Danielport"/>
    <s v="GA"/>
    <s v="Saint Martin"/>
    <n v="0"/>
    <n v="0"/>
    <x v="0"/>
    <x v="0"/>
    <n v="0.51704912125798019"/>
    <s v="Reject"/>
  </r>
  <r>
    <n v="3283"/>
    <n v="62"/>
    <s v="Non-binary"/>
    <x v="1"/>
    <x v="0"/>
    <n v="105548"/>
    <n v="609"/>
    <n v="13275"/>
    <x v="3"/>
    <x v="2"/>
    <n v="10"/>
    <s v="Good"/>
    <n v="61050.312099450493"/>
    <n v="0.57841277996220197"/>
    <e v="#DIV/0!"/>
    <n v="0"/>
    <n v="1"/>
    <s v="Rodriguezport"/>
    <s v="ND"/>
    <s v="Mauritius"/>
    <n v="2"/>
    <n v="0"/>
    <x v="0"/>
    <x v="1"/>
    <e v="#DIV/0!"/>
    <e v="#DIV/0!"/>
  </r>
  <r>
    <n v="3284"/>
    <n v="64"/>
    <s v="Male"/>
    <x v="1"/>
    <x v="3"/>
    <n v="119969"/>
    <n v="647"/>
    <n v="19065"/>
    <x v="3"/>
    <x v="2"/>
    <n v="10"/>
    <s v="Poor"/>
    <n v="71375.670118728463"/>
    <n v="0.59495094665062198"/>
    <n v="8.4840420797807015E-2"/>
    <n v="224716"/>
    <n v="0"/>
    <s v="North Thomasstad"/>
    <s v="NJ"/>
    <s v="Syrian Arab Republic"/>
    <n v="2"/>
    <n v="1"/>
    <x v="0"/>
    <x v="0"/>
    <n v="0.59210218740080756"/>
    <s v="Reject"/>
  </r>
  <r>
    <n v="3285"/>
    <n v="45"/>
    <s v="Female"/>
    <x v="0"/>
    <x v="2"/>
    <n v="83220"/>
    <n v="660"/>
    <n v="12973"/>
    <x v="2"/>
    <x v="2"/>
    <n v="12"/>
    <s v="Good"/>
    <n v="10042.872768850331"/>
    <n v="0.120678596116923"/>
    <n v="6.3318137891315171E-2"/>
    <n v="204886"/>
    <n v="3"/>
    <s v="Port Philipmouth"/>
    <s v="MI"/>
    <s v="Djibouti"/>
    <n v="2"/>
    <n v="0"/>
    <x v="0"/>
    <x v="2"/>
    <n v="0.74446612691999337"/>
    <s v="Approve"/>
  </r>
  <r>
    <n v="3286"/>
    <n v="37"/>
    <s v="Female"/>
    <x v="2"/>
    <x v="1"/>
    <n v="63341"/>
    <n v="643"/>
    <n v="33999"/>
    <x v="0"/>
    <x v="2"/>
    <n v="17"/>
    <s v="Fair"/>
    <n v="16626.389186456905"/>
    <n v="0.262490159398445"/>
    <n v="0.47411797517779947"/>
    <n v="71710"/>
    <n v="3"/>
    <s v="Jonesstad"/>
    <s v="VI"/>
    <s v="Uganda"/>
    <n v="1"/>
    <n v="2"/>
    <x v="1"/>
    <x v="2"/>
    <n v="0.61220713492268442"/>
    <s v="Review"/>
  </r>
  <r>
    <n v="3287"/>
    <n v="31"/>
    <s v="Female"/>
    <x v="2"/>
    <x v="1"/>
    <n v="0"/>
    <n v="756"/>
    <n v="34656"/>
    <x v="1"/>
    <x v="0"/>
    <n v="3"/>
    <s v="Excellent"/>
    <n v="0"/>
    <n v="0.35766608647415199"/>
    <n v="0.28965205980927228"/>
    <n v="119647"/>
    <n v="2"/>
    <s v="South Garrett"/>
    <s v="CA"/>
    <s v="China"/>
    <n v="4"/>
    <n v="0"/>
    <x v="1"/>
    <x v="0"/>
    <n v="0.67076976209589989"/>
    <s v="Review"/>
  </r>
  <r>
    <n v="3288"/>
    <n v="67"/>
    <s v="Male"/>
    <x v="2"/>
    <x v="2"/>
    <n v="101658"/>
    <n v="769"/>
    <n v="38901"/>
    <x v="1"/>
    <x v="1"/>
    <n v="3"/>
    <s v="Excellent"/>
    <n v="58876.681167404691"/>
    <n v="0.57916426810880295"/>
    <n v="0.14588403829638824"/>
    <n v="266657"/>
    <n v="0"/>
    <s v="Port Tracy"/>
    <s v="MS"/>
    <s v="Trinidad and Tobago"/>
    <n v="3"/>
    <n v="1"/>
    <x v="1"/>
    <x v="0"/>
    <n v="0.63885168968585926"/>
    <s v="Review"/>
  </r>
  <r>
    <n v="3289"/>
    <n v="58"/>
    <s v="Female"/>
    <x v="3"/>
    <x v="0"/>
    <n v="103094"/>
    <n v="691"/>
    <n v="12028"/>
    <x v="3"/>
    <x v="1"/>
    <n v="6"/>
    <s v="Fair"/>
    <n v="56678.968653854521"/>
    <n v="0.549779508544188"/>
    <n v="5.7848059868028705E-2"/>
    <n v="207924"/>
    <n v="3"/>
    <s v="West Cindyfort"/>
    <s v="IL"/>
    <s v="Georgia"/>
    <n v="1"/>
    <n v="0"/>
    <x v="1"/>
    <x v="0"/>
    <n v="0.63060764657424895"/>
    <s v="Review"/>
  </r>
  <r>
    <n v="3290"/>
    <n v="52"/>
    <s v="Female"/>
    <x v="2"/>
    <x v="3"/>
    <n v="30372"/>
    <n v="643"/>
    <n v="28451"/>
    <x v="2"/>
    <x v="2"/>
    <n v="4"/>
    <s v="Excellent"/>
    <n v="12604.734946334227"/>
    <n v="0.415011686630259"/>
    <n v="0.15042614838000168"/>
    <n v="189136"/>
    <n v="3"/>
    <s v="Lake Denise"/>
    <s v="WY"/>
    <s v="Aruba"/>
    <n v="3"/>
    <n v="0"/>
    <x v="0"/>
    <x v="0"/>
    <n v="0.63118904211269977"/>
    <s v="Review"/>
  </r>
  <r>
    <n v="3291"/>
    <n v="34"/>
    <s v="Male"/>
    <x v="2"/>
    <x v="3"/>
    <n v="76922"/>
    <n v="660"/>
    <n v="44423"/>
    <x v="2"/>
    <x v="0"/>
    <n v="12"/>
    <s v="Excellent"/>
    <n v="25633.389497882428"/>
    <n v="0.33323872881467498"/>
    <n v="0.16356158734600401"/>
    <n v="271598"/>
    <n v="0"/>
    <s v="Lake Samuelfurt"/>
    <s v="CO"/>
    <s v="Brunei Darussalam"/>
    <n v="2"/>
    <n v="1"/>
    <x v="0"/>
    <x v="2"/>
    <n v="0.66064939721973004"/>
    <s v="Review"/>
  </r>
  <r>
    <n v="3292"/>
    <n v="58"/>
    <s v="Non-binary"/>
    <x v="1"/>
    <x v="2"/>
    <n v="56492"/>
    <n v="745"/>
    <n v="17464"/>
    <x v="2"/>
    <x v="0"/>
    <n v="12"/>
    <s v="Good"/>
    <n v="9868.0426981439341"/>
    <n v="0.174680356477801"/>
    <n v="0.23158425163437696"/>
    <n v="75411"/>
    <n v="0"/>
    <s v="Matthewborough"/>
    <s v="SD"/>
    <s v="Cameroon"/>
    <n v="2"/>
    <n v="2"/>
    <x v="0"/>
    <x v="0"/>
    <n v="0.73239015384089545"/>
    <s v="Approve"/>
  </r>
  <r>
    <n v="3293"/>
    <n v="25"/>
    <s v="Female"/>
    <x v="3"/>
    <x v="0"/>
    <n v="50806"/>
    <n v="0"/>
    <n v="27605"/>
    <x v="1"/>
    <x v="0"/>
    <n v="12"/>
    <s v="Fair"/>
    <n v="15932.431277853086"/>
    <n v="0.31359349836344302"/>
    <n v="0.34258730670902726"/>
    <n v="80578"/>
    <n v="4"/>
    <s v="South Justin"/>
    <s v="KS"/>
    <s v="Latvia"/>
    <n v="3"/>
    <n v="0"/>
    <x v="0"/>
    <x v="0"/>
    <n v="0.33740448914916166"/>
    <s v="Reject"/>
  </r>
  <r>
    <n v="3294"/>
    <n v="57"/>
    <s v="Male"/>
    <x v="3"/>
    <x v="3"/>
    <n v="0"/>
    <n v="705"/>
    <n v="44438"/>
    <x v="2"/>
    <x v="1"/>
    <n v="12"/>
    <s v="Fair"/>
    <n v="0"/>
    <n v="0.58695014267272205"/>
    <e v="#DIV/0!"/>
    <n v="0"/>
    <n v="2"/>
    <s v="Kylebury"/>
    <s v="NM"/>
    <s v="Monaco"/>
    <n v="4"/>
    <n v="2"/>
    <x v="0"/>
    <x v="1"/>
    <e v="#DIV/0!"/>
    <e v="#DIV/0!"/>
  </r>
  <r>
    <n v="3295"/>
    <n v="67"/>
    <s v="Female"/>
    <x v="3"/>
    <x v="0"/>
    <n v="95998"/>
    <n v="748"/>
    <n v="47430"/>
    <x v="3"/>
    <x v="1"/>
    <n v="3"/>
    <s v="Good"/>
    <n v="18265.953260099464"/>
    <n v="0.19027431050750501"/>
    <n v="0.17356905252449106"/>
    <n v="273263"/>
    <n v="2"/>
    <s v="Lake Charles"/>
    <s v="UT"/>
    <s v="Turkey"/>
    <n v="0"/>
    <n v="0"/>
    <x v="2"/>
    <x v="3"/>
    <n v="0.84064834078729467"/>
    <s v="Approve"/>
  </r>
  <r>
    <n v="3296"/>
    <n v="51"/>
    <s v="Male"/>
    <x v="1"/>
    <x v="3"/>
    <n v="22766"/>
    <n v="774"/>
    <n v="44307"/>
    <x v="2"/>
    <x v="0"/>
    <n v="16"/>
    <s v="Poor"/>
    <n v="6080.6278685749103"/>
    <n v="0.26709250059627998"/>
    <n v="0.20821545720274068"/>
    <n v="212794"/>
    <n v="2"/>
    <s v="Port Tammy"/>
    <s v="TX"/>
    <s v="Somalia"/>
    <n v="1"/>
    <n v="2"/>
    <x v="1"/>
    <x v="3"/>
    <n v="0.72222915838056789"/>
    <s v="Approve"/>
  </r>
  <r>
    <n v="3297"/>
    <n v="28"/>
    <s v="Female"/>
    <x v="0"/>
    <x v="1"/>
    <n v="94967"/>
    <n v="620"/>
    <n v="20386"/>
    <x v="2"/>
    <x v="0"/>
    <n v="12"/>
    <s v="Excellent"/>
    <n v="17420.600393859346"/>
    <n v="0.18343846171680001"/>
    <n v="0.1124558693733451"/>
    <n v="181280"/>
    <n v="4"/>
    <s v="Littlemouth"/>
    <s v="GA"/>
    <s v="North Macedonia"/>
    <n v="4"/>
    <n v="1"/>
    <x v="0"/>
    <x v="0"/>
    <n v="0.69803284316584657"/>
    <s v="Review"/>
  </r>
  <r>
    <n v="3298"/>
    <n v="49"/>
    <s v="Male"/>
    <x v="2"/>
    <x v="1"/>
    <n v="66901"/>
    <n v="729"/>
    <n v="6725"/>
    <x v="3"/>
    <x v="1"/>
    <n v="7"/>
    <s v="Fair"/>
    <n v="7471.6475784729946"/>
    <n v="0.11168215091662299"/>
    <n v="9.3981022122224242E-2"/>
    <n v="71557"/>
    <n v="2"/>
    <s v="East Tamitown"/>
    <s v="KY"/>
    <s v="Slovakia (Slovak Republic)"/>
    <n v="2"/>
    <n v="1"/>
    <x v="0"/>
    <x v="0"/>
    <n v="0.77169915030056835"/>
    <s v="Approve"/>
  </r>
  <r>
    <n v="3299"/>
    <n v="68"/>
    <s v="Female"/>
    <x v="1"/>
    <x v="2"/>
    <n v="0"/>
    <n v="743"/>
    <n v="9407"/>
    <x v="2"/>
    <x v="1"/>
    <n v="10"/>
    <s v="Good"/>
    <n v="0"/>
    <n v="0.2310908451948"/>
    <e v="#DIV/0!"/>
    <n v="0"/>
    <n v="4"/>
    <s v="Allentown"/>
    <s v="OH"/>
    <s v="Sweden"/>
    <n v="1"/>
    <n v="0"/>
    <x v="0"/>
    <x v="1"/>
    <e v="#DIV/0!"/>
    <e v="#DIV/0!"/>
  </r>
  <r>
    <n v="3300"/>
    <n v="61"/>
    <s v="Male"/>
    <x v="0"/>
    <x v="0"/>
    <n v="41777"/>
    <n v="0"/>
    <n v="32485"/>
    <x v="0"/>
    <x v="0"/>
    <n v="13"/>
    <s v="Poor"/>
    <n v="23566.563681938263"/>
    <n v="0.56410378155296603"/>
    <n v="0.11594746047042867"/>
    <n v="280170"/>
    <n v="0"/>
    <s v="East Kimberlymouth"/>
    <s v="GA"/>
    <s v="Egypt"/>
    <n v="1"/>
    <n v="0"/>
    <x v="1"/>
    <x v="0"/>
    <n v="0.30757937344002445"/>
    <s v="Reject"/>
  </r>
  <r>
    <n v="3301"/>
    <n v="35"/>
    <s v="Non-binary"/>
    <x v="2"/>
    <x v="1"/>
    <n v="82805"/>
    <n v="654"/>
    <n v="40031"/>
    <x v="0"/>
    <x v="1"/>
    <n v="9"/>
    <s v="Poor"/>
    <n v="42921.126151451092"/>
    <n v="0.51833978807380099"/>
    <n v="0.13759809161748479"/>
    <n v="290927"/>
    <n v="4"/>
    <s v="Port Melissa"/>
    <s v="HI"/>
    <s v="United Kingdom"/>
    <n v="3"/>
    <n v="1"/>
    <x v="0"/>
    <x v="0"/>
    <n v="0.60764511192102943"/>
    <s v="Review"/>
  </r>
  <r>
    <n v="3302"/>
    <n v="56"/>
    <s v="Female"/>
    <x v="2"/>
    <x v="3"/>
    <n v="105970"/>
    <n v="785"/>
    <n v="20876"/>
    <x v="0"/>
    <x v="0"/>
    <n v="6"/>
    <s v="Excellent"/>
    <n v="31098.280115083166"/>
    <n v="0.29346305666776601"/>
    <n v="8.554896239714127E-2"/>
    <n v="244024"/>
    <n v="2"/>
    <s v="Fisherfurt"/>
    <s v="KY"/>
    <s v="Jamaica"/>
    <n v="2"/>
    <n v="0"/>
    <x v="0"/>
    <x v="0"/>
    <n v="0.74374017940913084"/>
    <s v="Approve"/>
  </r>
  <r>
    <n v="3303"/>
    <n v="64"/>
    <s v="Non-binary"/>
    <x v="0"/>
    <x v="0"/>
    <n v="43485"/>
    <n v="734"/>
    <n v="25878"/>
    <x v="1"/>
    <x v="1"/>
    <n v="4"/>
    <s v="Excellent"/>
    <n v="22437.210479319245"/>
    <n v="0.51597586476530399"/>
    <n v="0.21478192306096194"/>
    <n v="120485"/>
    <n v="2"/>
    <s v="West Gerald"/>
    <s v="OH"/>
    <s v="Gambia"/>
    <n v="3"/>
    <n v="2"/>
    <x v="0"/>
    <x v="0"/>
    <n v="0.62847307818043863"/>
    <s v="Review"/>
  </r>
  <r>
    <n v="3304"/>
    <n v="51"/>
    <s v="Male"/>
    <x v="0"/>
    <x v="3"/>
    <n v="0"/>
    <n v="661"/>
    <n v="13837"/>
    <x v="2"/>
    <x v="2"/>
    <n v="14"/>
    <s v="Excellent"/>
    <n v="0"/>
    <n v="0.109218489767594"/>
    <n v="0.29952161395761628"/>
    <n v="46197"/>
    <n v="0"/>
    <s v="Port Jameschester"/>
    <s v="ME"/>
    <s v="Slovenia"/>
    <n v="4"/>
    <n v="0"/>
    <x v="0"/>
    <x v="0"/>
    <n v="0.70110790805597634"/>
    <s v="Approve"/>
  </r>
  <r>
    <n v="3305"/>
    <n v="20"/>
    <s v="Male"/>
    <x v="3"/>
    <x v="2"/>
    <n v="95172"/>
    <n v="739"/>
    <n v="30476"/>
    <x v="0"/>
    <x v="2"/>
    <n v="15"/>
    <s v="Fair"/>
    <n v="53487.818497120854"/>
    <n v="0.56201213063843203"/>
    <n v="0.25171382790689989"/>
    <n v="121074"/>
    <n v="0"/>
    <s v="East Tamara"/>
    <s v="ND"/>
    <s v="United States of America"/>
    <n v="3"/>
    <n v="0"/>
    <x v="0"/>
    <x v="0"/>
    <n v="0.60949803967153493"/>
    <s v="Review"/>
  </r>
  <r>
    <n v="3306"/>
    <n v="27"/>
    <s v="Non-binary"/>
    <x v="2"/>
    <x v="1"/>
    <n v="51212"/>
    <n v="775"/>
    <n v="10044"/>
    <x v="0"/>
    <x v="0"/>
    <n v="8"/>
    <s v="Excellent"/>
    <n v="29492.047795825198"/>
    <n v="0.57588158626542996"/>
    <n v="0.10677495827442142"/>
    <n v="94067"/>
    <n v="2"/>
    <s v="North Cameronmouth"/>
    <s v="AS"/>
    <s v="Ethiopia"/>
    <n v="0"/>
    <n v="2"/>
    <x v="1"/>
    <x v="0"/>
    <n v="0.75032497690993127"/>
    <s v="Approve"/>
  </r>
  <r>
    <n v="3307"/>
    <n v="64"/>
    <s v="Male"/>
    <x v="1"/>
    <x v="1"/>
    <n v="53236"/>
    <n v="682"/>
    <n v="14357"/>
    <x v="2"/>
    <x v="1"/>
    <n v="8"/>
    <s v="Good"/>
    <n v="19269.99097270647"/>
    <n v="0.36197293133793801"/>
    <n v="0.19349317376244962"/>
    <n v="74199"/>
    <n v="2"/>
    <s v="West Linda"/>
    <s v="NM"/>
    <s v="Palau"/>
    <n v="4"/>
    <n v="2"/>
    <x v="0"/>
    <x v="0"/>
    <n v="0.65582059695723971"/>
    <s v="Review"/>
  </r>
  <r>
    <n v="3308"/>
    <n v="45"/>
    <s v="Male"/>
    <x v="3"/>
    <x v="0"/>
    <n v="0"/>
    <n v="750"/>
    <n v="30999"/>
    <x v="3"/>
    <x v="1"/>
    <n v="13"/>
    <s v="Poor"/>
    <n v="0"/>
    <n v="0.55965475972663503"/>
    <n v="0.12351872365180941"/>
    <n v="250966"/>
    <n v="3"/>
    <s v="Lake David"/>
    <s v="VI"/>
    <s v="Armenia"/>
    <n v="4"/>
    <n v="1"/>
    <x v="2"/>
    <x v="0"/>
    <n v="0.64073316068498098"/>
    <s v="Review"/>
  </r>
  <r>
    <n v="3309"/>
    <n v="69"/>
    <s v="Female"/>
    <x v="1"/>
    <x v="2"/>
    <n v="26566"/>
    <n v="795"/>
    <n v="15385"/>
    <x v="0"/>
    <x v="0"/>
    <n v="2"/>
    <s v="Excellent"/>
    <n v="3893.6124910846938"/>
    <n v="0.146563746558936"/>
    <n v="5.1555546619484208E-2"/>
    <n v="298416"/>
    <n v="3"/>
    <s v="Danielletown"/>
    <s v="MI"/>
    <s v="Liechtenstein"/>
    <n v="3"/>
    <n v="1"/>
    <x v="0"/>
    <x v="0"/>
    <n v="0.79905310004175567"/>
    <s v="Approve"/>
  </r>
  <r>
    <n v="3310"/>
    <n v="67"/>
    <s v="Non-binary"/>
    <x v="1"/>
    <x v="3"/>
    <n v="57538"/>
    <n v="759"/>
    <n v="45957"/>
    <x v="1"/>
    <x v="1"/>
    <n v="3"/>
    <s v="Good"/>
    <n v="28828.53566225175"/>
    <n v="0.50103471900746899"/>
    <n v="0.31713729711825106"/>
    <n v="144912"/>
    <n v="0"/>
    <s v="Lake Baileychester"/>
    <s v="VI"/>
    <s v="Paraguay"/>
    <n v="4"/>
    <n v="1"/>
    <x v="0"/>
    <x v="0"/>
    <n v="0.62359545820744244"/>
    <s v="Review"/>
  </r>
  <r>
    <n v="3311"/>
    <n v="61"/>
    <s v="Non-binary"/>
    <x v="3"/>
    <x v="1"/>
    <n v="0"/>
    <n v="667"/>
    <n v="19335"/>
    <x v="2"/>
    <x v="0"/>
    <n v="8"/>
    <s v="Good"/>
    <n v="0"/>
    <n v="0.35606876079677702"/>
    <n v="6.456600358644364E-2"/>
    <n v="299461"/>
    <n v="0"/>
    <s v="Shawburgh"/>
    <s v="AS"/>
    <s v="Mayotte"/>
    <n v="4"/>
    <n v="1"/>
    <x v="1"/>
    <x v="0"/>
    <n v="0.67671061548812272"/>
    <s v="Review"/>
  </r>
  <r>
    <n v="3312"/>
    <n v="60"/>
    <s v="Female"/>
    <x v="2"/>
    <x v="3"/>
    <n v="72320"/>
    <n v="695"/>
    <n v="22793"/>
    <x v="0"/>
    <x v="0"/>
    <n v="13"/>
    <s v="Excellent"/>
    <n v="27676.513801788227"/>
    <n v="0.38269515765746998"/>
    <e v="#DIV/0!"/>
    <n v="0"/>
    <n v="4"/>
    <s v="West Nicholas"/>
    <s v="OK"/>
    <s v="Gambia"/>
    <n v="1"/>
    <n v="0"/>
    <x v="0"/>
    <x v="1"/>
    <e v="#DIV/0!"/>
    <e v="#DIV/0!"/>
  </r>
  <r>
    <n v="3313"/>
    <n v="67"/>
    <s v="Male"/>
    <x v="0"/>
    <x v="0"/>
    <n v="98349"/>
    <n v="688"/>
    <n v="23761"/>
    <x v="2"/>
    <x v="0"/>
    <n v="17"/>
    <s v="Excellent"/>
    <n v="46156.101258975599"/>
    <n v="0.46930930928606901"/>
    <n v="8.9035860156630564E-2"/>
    <n v="266870"/>
    <n v="0"/>
    <s v="North Amanda"/>
    <s v="NY"/>
    <s v="Morocco"/>
    <n v="4"/>
    <n v="0"/>
    <x v="0"/>
    <x v="0"/>
    <n v="0.64717781296063104"/>
    <s v="Review"/>
  </r>
  <r>
    <n v="3314"/>
    <n v="48"/>
    <s v="Female"/>
    <x v="2"/>
    <x v="1"/>
    <n v="38642"/>
    <n v="698"/>
    <n v="11524"/>
    <x v="1"/>
    <x v="0"/>
    <n v="2"/>
    <s v="Good"/>
    <n v="14432.735730675477"/>
    <n v="0.373498673222801"/>
    <n v="3.9178622424695726E-2"/>
    <n v="294140"/>
    <n v="3"/>
    <s v="East Cheryl"/>
    <s v="MI"/>
    <s v="United Kingdom"/>
    <n v="3"/>
    <n v="2"/>
    <x v="0"/>
    <x v="0"/>
    <n v="0.69033689577044277"/>
    <s v="Review"/>
  </r>
  <r>
    <n v="3315"/>
    <n v="60"/>
    <s v="Non-binary"/>
    <x v="3"/>
    <x v="2"/>
    <n v="107102"/>
    <n v="749"/>
    <n v="22557"/>
    <x v="0"/>
    <x v="2"/>
    <n v="7"/>
    <s v="Poor"/>
    <n v="13161.16921990316"/>
    <n v="0.122884439318623"/>
    <n v="8.1803840504814235E-2"/>
    <n v="275745"/>
    <n v="3"/>
    <s v="Kimberlyside"/>
    <s v="FM"/>
    <s v="Heard Island and McDonald Islands"/>
    <n v="3"/>
    <n v="1"/>
    <x v="0"/>
    <x v="0"/>
    <n v="0.7796627889923391"/>
    <s v="Approve"/>
  </r>
  <r>
    <n v="3316"/>
    <n v="64"/>
    <s v="Non-binary"/>
    <x v="3"/>
    <x v="2"/>
    <n v="55902"/>
    <n v="0"/>
    <n v="0"/>
    <x v="2"/>
    <x v="1"/>
    <n v="8"/>
    <s v="Good"/>
    <n v="19192.036412008751"/>
    <n v="0.34331573847105201"/>
    <n v="0"/>
    <n v="73224"/>
    <n v="2"/>
    <s v="North James"/>
    <s v="NC"/>
    <s v="Tunisia"/>
    <n v="0"/>
    <n v="1"/>
    <x v="1"/>
    <x v="0"/>
    <n v="0.49700527845868436"/>
    <s v="Reject"/>
  </r>
  <r>
    <n v="3317"/>
    <n v="23"/>
    <s v="Female"/>
    <x v="3"/>
    <x v="2"/>
    <n v="110724"/>
    <n v="746"/>
    <n v="6011"/>
    <x v="1"/>
    <x v="2"/>
    <n v="9"/>
    <s v="Good"/>
    <n v="39998.028682126373"/>
    <n v="0.36124082116005901"/>
    <n v="0.16578867529028876"/>
    <n v="36257"/>
    <n v="1"/>
    <s v="New Kimberly"/>
    <s v="SD"/>
    <s v="Nauru"/>
    <n v="3"/>
    <n v="2"/>
    <x v="0"/>
    <x v="0"/>
    <n v="0.69002557414948007"/>
    <s v="Review"/>
  </r>
  <r>
    <n v="3318"/>
    <n v="19"/>
    <s v="Non-binary"/>
    <x v="1"/>
    <x v="3"/>
    <n v="71534"/>
    <n v="786"/>
    <n v="19705"/>
    <x v="0"/>
    <x v="0"/>
    <n v="10"/>
    <s v="Poor"/>
    <n v="18353.261485670435"/>
    <n v="0.25656696795468498"/>
    <n v="0.18360292199321679"/>
    <n v="107324"/>
    <n v="3"/>
    <s v="New Christine"/>
    <s v="KY"/>
    <s v="Christmas Island"/>
    <n v="2"/>
    <n v="1"/>
    <x v="0"/>
    <x v="0"/>
    <n v="0.73564265854828448"/>
    <s v="Approve"/>
  </r>
  <r>
    <n v="3319"/>
    <n v="38"/>
    <s v="Non-binary"/>
    <x v="3"/>
    <x v="1"/>
    <n v="104084"/>
    <n v="609"/>
    <n v="42676"/>
    <x v="1"/>
    <x v="1"/>
    <n v="7"/>
    <s v="Poor"/>
    <n v="51489.155313891024"/>
    <n v="0.494688475787739"/>
    <n v="0.18923712729917166"/>
    <n v="225516"/>
    <n v="1"/>
    <s v="Oliviaport"/>
    <s v="NH"/>
    <s v="French Polynesia"/>
    <n v="0"/>
    <n v="1"/>
    <x v="0"/>
    <x v="2"/>
    <n v="0.68441269847051067"/>
    <s v="Review"/>
  </r>
  <r>
    <n v="3320"/>
    <n v="29"/>
    <s v="Female"/>
    <x v="0"/>
    <x v="2"/>
    <n v="26306"/>
    <n v="796"/>
    <n v="32136"/>
    <x v="2"/>
    <x v="1"/>
    <n v="12"/>
    <s v="Fair"/>
    <n v="4295.9200320647169"/>
    <n v="0.16330571094293"/>
    <n v="0.21662577183379622"/>
    <n v="148348"/>
    <n v="0"/>
    <s v="East Crystalfurt"/>
    <s v="CO"/>
    <s v="Uruguay"/>
    <n v="1"/>
    <n v="1"/>
    <x v="0"/>
    <x v="3"/>
    <n v="0.76146091012813955"/>
    <s v="Approve"/>
  </r>
  <r>
    <n v="3321"/>
    <n v="62"/>
    <s v="Non-binary"/>
    <x v="1"/>
    <x v="2"/>
    <n v="36163"/>
    <n v="667"/>
    <n v="26940"/>
    <x v="0"/>
    <x v="0"/>
    <n v="14"/>
    <s v="Good"/>
    <n v="10032.035202113686"/>
    <n v="0.277411586486566"/>
    <n v="0.12375168814942075"/>
    <n v="217694"/>
    <n v="4"/>
    <s v="Hoovermouth"/>
    <s v="VI"/>
    <s v="Botswana"/>
    <n v="0"/>
    <n v="1"/>
    <x v="1"/>
    <x v="2"/>
    <n v="0.78847063086859048"/>
    <s v="Approve"/>
  </r>
  <r>
    <n v="3322"/>
    <n v="66"/>
    <s v="Female"/>
    <x v="1"/>
    <x v="2"/>
    <n v="75499"/>
    <n v="606"/>
    <n v="15175"/>
    <x v="0"/>
    <x v="2"/>
    <n v="3"/>
    <s v="Poor"/>
    <n v="30545.529071629753"/>
    <n v="0.40458190269579403"/>
    <e v="#DIV/0!"/>
    <n v="0"/>
    <n v="4"/>
    <s v="Smithbury"/>
    <s v="WI"/>
    <s v="Honduras"/>
    <n v="1"/>
    <n v="1"/>
    <x v="0"/>
    <x v="1"/>
    <e v="#DIV/0!"/>
    <e v="#DIV/0!"/>
  </r>
  <r>
    <n v="3323"/>
    <n v="20"/>
    <s v="Male"/>
    <x v="2"/>
    <x v="3"/>
    <n v="68155"/>
    <n v="641"/>
    <n v="10976"/>
    <x v="0"/>
    <x v="2"/>
    <n v="1"/>
    <s v="Excellent"/>
    <n v="33651.328374166726"/>
    <n v="0.49374702331694997"/>
    <n v="3.8488647321819933E-2"/>
    <n v="285175"/>
    <n v="2"/>
    <s v="Port Heathertown"/>
    <s v="OK"/>
    <s v="Ukraine"/>
    <n v="4"/>
    <n v="2"/>
    <x v="0"/>
    <x v="0"/>
    <n v="0.62906705242943994"/>
    <s v="Review"/>
  </r>
  <r>
    <n v="3324"/>
    <n v="34"/>
    <s v="Male"/>
    <x v="3"/>
    <x v="2"/>
    <n v="100977"/>
    <n v="705"/>
    <n v="6563"/>
    <x v="0"/>
    <x v="2"/>
    <n v="6"/>
    <s v="Fair"/>
    <n v="19931.347516348815"/>
    <n v="0.19738502348404899"/>
    <n v="5.31287946247875E-2"/>
    <n v="123530"/>
    <n v="4"/>
    <s v="Port Kylemouth"/>
    <s v="VA"/>
    <s v="Bouvet Island (Bouvetoya)"/>
    <n v="3"/>
    <n v="2"/>
    <x v="1"/>
    <x v="0"/>
    <n v="0.7434920673631612"/>
    <s v="Approve"/>
  </r>
  <r>
    <n v="3325"/>
    <n v="45"/>
    <s v="Non-binary"/>
    <x v="1"/>
    <x v="0"/>
    <n v="44474"/>
    <n v="726"/>
    <n v="20948"/>
    <x v="1"/>
    <x v="1"/>
    <n v="17"/>
    <s v="Poor"/>
    <n v="7438.8048191778389"/>
    <n v="0.16726187928177899"/>
    <n v="0.36299993068552022"/>
    <n v="57708"/>
    <n v="0"/>
    <s v="Michaelborough"/>
    <s v="NV"/>
    <s v="Ukraine"/>
    <n v="3"/>
    <n v="0"/>
    <x v="0"/>
    <x v="0"/>
    <n v="0.69988811674502882"/>
    <s v="Review"/>
  </r>
  <r>
    <n v="3326"/>
    <n v="64"/>
    <s v="Male"/>
    <x v="0"/>
    <x v="1"/>
    <n v="94426"/>
    <n v="711"/>
    <n v="28099"/>
    <x v="2"/>
    <x v="2"/>
    <n v="17"/>
    <s v="Good"/>
    <n v="13604.252073718564"/>
    <n v="0.14407315859740499"/>
    <n v="0.25692863347506056"/>
    <n v="109365"/>
    <n v="0"/>
    <s v="South Courtneyside"/>
    <s v="MP"/>
    <s v="Cuba"/>
    <n v="3"/>
    <n v="0"/>
    <x v="1"/>
    <x v="0"/>
    <n v="0.7213923257257665"/>
    <s v="Approve"/>
  </r>
  <r>
    <n v="3327"/>
    <n v="19"/>
    <s v="Non-binary"/>
    <x v="0"/>
    <x v="0"/>
    <n v="69002"/>
    <n v="750"/>
    <n v="20783"/>
    <x v="0"/>
    <x v="0"/>
    <n v="1"/>
    <s v="Excellent"/>
    <n v="37064.125826632793"/>
    <n v="0.53714567442440497"/>
    <n v="8.2203104914466529E-2"/>
    <n v="252825"/>
    <n v="1"/>
    <s v="West Beverly"/>
    <s v="OR"/>
    <s v="Lebanon"/>
    <n v="0"/>
    <n v="0"/>
    <x v="0"/>
    <x v="0"/>
    <n v="0.75574901002311856"/>
    <s v="Approve"/>
  </r>
  <r>
    <n v="3328"/>
    <n v="28"/>
    <s v="Non-binary"/>
    <x v="2"/>
    <x v="3"/>
    <n v="86553"/>
    <n v="678"/>
    <n v="10544"/>
    <x v="1"/>
    <x v="0"/>
    <n v="2"/>
    <s v="Fair"/>
    <n v="14702.602848151209"/>
    <n v="0.16986820616444501"/>
    <n v="7.0588865383070451E-2"/>
    <n v="149372"/>
    <n v="3"/>
    <s v="Ellisside"/>
    <s v="NC"/>
    <s v="Tuvalu"/>
    <n v="2"/>
    <n v="1"/>
    <x v="0"/>
    <x v="0"/>
    <n v="0.73625509840738579"/>
    <s v="Approve"/>
  </r>
  <r>
    <n v="3329"/>
    <n v="21"/>
    <s v="Male"/>
    <x v="1"/>
    <x v="1"/>
    <n v="65706"/>
    <n v="615"/>
    <n v="32775"/>
    <x v="1"/>
    <x v="0"/>
    <n v="4"/>
    <s v="Fair"/>
    <n v="9878.0605877447942"/>
    <n v="0.15033726886045101"/>
    <n v="0.16976147929453811"/>
    <n v="193065"/>
    <n v="3"/>
    <s v="Wilsonmouth"/>
    <s v="NC"/>
    <s v="El Salvador"/>
    <n v="3"/>
    <n v="0"/>
    <x v="0"/>
    <x v="0"/>
    <n v="0.69427985681629045"/>
    <s v="Review"/>
  </r>
  <r>
    <n v="3330"/>
    <n v="57"/>
    <s v="Female"/>
    <x v="2"/>
    <x v="2"/>
    <n v="26674"/>
    <n v="747"/>
    <n v="18331"/>
    <x v="0"/>
    <x v="1"/>
    <n v="5"/>
    <s v="Poor"/>
    <n v="10560.144766678006"/>
    <n v="0.39589655719719602"/>
    <n v="0.13033987485779294"/>
    <n v="140640"/>
    <n v="4"/>
    <s v="Timothyton"/>
    <s v="VA"/>
    <s v="Tunisia"/>
    <n v="2"/>
    <n v="0"/>
    <x v="1"/>
    <x v="0"/>
    <n v="0.68716305786928267"/>
    <s v="Review"/>
  </r>
  <r>
    <n v="3331"/>
    <n v="23"/>
    <s v="Male"/>
    <x v="0"/>
    <x v="2"/>
    <n v="116854"/>
    <n v="711"/>
    <n v="31583"/>
    <x v="3"/>
    <x v="0"/>
    <n v="12"/>
    <s v="Fair"/>
    <n v="37229.459306667588"/>
    <n v="0.31859807372163201"/>
    <n v="0.5042629965512837"/>
    <n v="62632"/>
    <n v="0"/>
    <s v="Pattersonmouth"/>
    <s v="CT"/>
    <s v="Honduras"/>
    <n v="0"/>
    <n v="1"/>
    <x v="1"/>
    <x v="3"/>
    <n v="0.71956797857325372"/>
    <s v="Approve"/>
  </r>
  <r>
    <n v="3332"/>
    <n v="37"/>
    <s v="Male"/>
    <x v="0"/>
    <x v="2"/>
    <n v="24403"/>
    <n v="668"/>
    <n v="0"/>
    <x v="2"/>
    <x v="2"/>
    <n v="12"/>
    <s v="Excellent"/>
    <n v="13689.837122594703"/>
    <n v="0.56098992429597605"/>
    <n v="0"/>
    <n v="101582"/>
    <n v="3"/>
    <s v="West Tammy"/>
    <s v="WI"/>
    <s v="Zimbabwe"/>
    <n v="4"/>
    <n v="1"/>
    <x v="1"/>
    <x v="0"/>
    <n v="0.6285919116000962"/>
    <s v="Review"/>
  </r>
  <r>
    <n v="3333"/>
    <n v="33"/>
    <s v="Female"/>
    <x v="3"/>
    <x v="3"/>
    <n v="87113"/>
    <n v="755"/>
    <n v="5743"/>
    <x v="0"/>
    <x v="2"/>
    <n v="5"/>
    <s v="Poor"/>
    <n v="39403.542595792867"/>
    <n v="0.45232677781494002"/>
    <n v="0.15058471865331166"/>
    <n v="38138"/>
    <n v="0"/>
    <s v="Lake Jodimouth"/>
    <s v="CO"/>
    <s v="Lebanon"/>
    <n v="0"/>
    <n v="0"/>
    <x v="0"/>
    <x v="0"/>
    <n v="0.76974057848041122"/>
    <s v="Approve"/>
  </r>
  <r>
    <n v="3334"/>
    <n v="38"/>
    <s v="Male"/>
    <x v="1"/>
    <x v="0"/>
    <n v="108789"/>
    <n v="799"/>
    <n v="32307"/>
    <x v="0"/>
    <x v="2"/>
    <n v="19"/>
    <s v="Excellent"/>
    <n v="37781.114777579336"/>
    <n v="0.34728800501502299"/>
    <e v="#DIV/0!"/>
    <n v="0"/>
    <n v="2"/>
    <s v="North Thomas"/>
    <s v="GA"/>
    <s v="Serbia"/>
    <n v="0"/>
    <n v="2"/>
    <x v="0"/>
    <x v="1"/>
    <e v="#DIV/0!"/>
    <e v="#DIV/0!"/>
  </r>
  <r>
    <n v="3335"/>
    <n v="68"/>
    <s v="Non-binary"/>
    <x v="1"/>
    <x v="2"/>
    <n v="113057"/>
    <n v="719"/>
    <n v="22227"/>
    <x v="2"/>
    <x v="0"/>
    <n v="16"/>
    <s v="Fair"/>
    <n v="47334.414011911736"/>
    <n v="0.41867742830529497"/>
    <e v="#DIV/0!"/>
    <n v="0"/>
    <n v="0"/>
    <s v="Alexanderview"/>
    <s v="OH"/>
    <s v="Cayman Islands"/>
    <n v="0"/>
    <n v="1"/>
    <x v="0"/>
    <x v="1"/>
    <e v="#DIV/0!"/>
    <e v="#DIV/0!"/>
  </r>
  <r>
    <n v="3336"/>
    <n v="68"/>
    <s v="Non-binary"/>
    <x v="2"/>
    <x v="0"/>
    <n v="46162"/>
    <n v="0"/>
    <n v="19616"/>
    <x v="1"/>
    <x v="0"/>
    <n v="10"/>
    <s v="Good"/>
    <n v="11397.557376648603"/>
    <n v="0.24690345688333701"/>
    <n v="7.0821253596843076E-2"/>
    <n v="276979"/>
    <n v="2"/>
    <s v="East Michael"/>
    <s v="NM"/>
    <s v="Hungary"/>
    <n v="3"/>
    <n v="1"/>
    <x v="0"/>
    <x v="0"/>
    <n v="0.41176471221563027"/>
    <s v="Reject"/>
  </r>
  <r>
    <n v="3337"/>
    <n v="23"/>
    <s v="Non-binary"/>
    <x v="0"/>
    <x v="0"/>
    <n v="102897"/>
    <n v="637"/>
    <n v="11381"/>
    <x v="3"/>
    <x v="2"/>
    <n v="17"/>
    <s v="Good"/>
    <n v="42254.80693938394"/>
    <n v="0.410651495567256"/>
    <e v="#DIV/0!"/>
    <n v="0"/>
    <n v="0"/>
    <s v="Lake Jenniferberg"/>
    <s v="UT"/>
    <s v="Korea"/>
    <n v="4"/>
    <n v="1"/>
    <x v="0"/>
    <x v="1"/>
    <e v="#DIV/0!"/>
    <e v="#DIV/0!"/>
  </r>
  <r>
    <n v="3338"/>
    <n v="40"/>
    <s v="Female"/>
    <x v="2"/>
    <x v="2"/>
    <n v="69040"/>
    <n v="682"/>
    <n v="49344"/>
    <x v="3"/>
    <x v="2"/>
    <n v="11"/>
    <s v="Poor"/>
    <n v="23444.60084714117"/>
    <n v="0.339579965920353"/>
    <n v="1.4207071288725095"/>
    <n v="34732"/>
    <n v="2"/>
    <s v="Jerryborough"/>
    <s v="MA"/>
    <s v="Saint Helena"/>
    <n v="3"/>
    <n v="2"/>
    <x v="1"/>
    <x v="0"/>
    <n v="0.4170956955605033"/>
    <s v="Reject"/>
  </r>
  <r>
    <n v="3339"/>
    <n v="26"/>
    <s v="Non-binary"/>
    <x v="0"/>
    <x v="2"/>
    <n v="21151"/>
    <n v="647"/>
    <n v="22267"/>
    <x v="0"/>
    <x v="2"/>
    <n v="8"/>
    <s v="Excellent"/>
    <n v="8642.8283656601743"/>
    <n v="0.40862504683751"/>
    <n v="9.7915658941999037E-2"/>
    <n v="227410"/>
    <n v="0"/>
    <s v="North Mirandahaven"/>
    <s v="MI"/>
    <s v="Monaco"/>
    <n v="4"/>
    <n v="1"/>
    <x v="0"/>
    <x v="0"/>
    <n v="0.64538490971590279"/>
    <s v="Review"/>
  </r>
  <r>
    <n v="3340"/>
    <n v="59"/>
    <s v="Male"/>
    <x v="0"/>
    <x v="1"/>
    <n v="43731"/>
    <n v="785"/>
    <n v="36107"/>
    <x v="2"/>
    <x v="2"/>
    <n v="10"/>
    <s v="Poor"/>
    <n v="26190.879805863467"/>
    <n v="0.59890877880367399"/>
    <n v="0.21645325276359015"/>
    <n v="166812"/>
    <n v="2"/>
    <s v="South Charles"/>
    <s v="NC"/>
    <s v="Vanuatu"/>
    <n v="0"/>
    <n v="0"/>
    <x v="0"/>
    <x v="0"/>
    <n v="0.72592560469506873"/>
    <s v="Approve"/>
  </r>
  <r>
    <n v="3341"/>
    <n v="42"/>
    <s v="Non-binary"/>
    <x v="3"/>
    <x v="1"/>
    <n v="48615"/>
    <n v="630"/>
    <n v="23655"/>
    <x v="0"/>
    <x v="0"/>
    <n v="4"/>
    <s v="Excellent"/>
    <n v="21595.209094982372"/>
    <n v="0.44420876468131998"/>
    <e v="#DIV/0!"/>
    <n v="0"/>
    <n v="1"/>
    <s v="New Christine"/>
    <s v="ID"/>
    <s v="Libyan Arab Jamahiriya"/>
    <n v="0"/>
    <n v="1"/>
    <x v="1"/>
    <x v="1"/>
    <e v="#DIV/0!"/>
    <e v="#DIV/0!"/>
  </r>
  <r>
    <n v="3342"/>
    <n v="30"/>
    <s v="Non-binary"/>
    <x v="1"/>
    <x v="0"/>
    <n v="65957"/>
    <n v="0"/>
    <n v="21732"/>
    <x v="3"/>
    <x v="2"/>
    <n v="15"/>
    <s v="Excellent"/>
    <n v="22797.073960881786"/>
    <n v="0.345635398227357"/>
    <n v="0.12719483073465374"/>
    <n v="170856"/>
    <n v="2"/>
    <s v="Jessicatown"/>
    <s v="AS"/>
    <s v="Bosnia and Herzegovina"/>
    <n v="1"/>
    <n v="1"/>
    <x v="0"/>
    <x v="2"/>
    <n v="0.37087041438486212"/>
    <s v="Reject"/>
  </r>
  <r>
    <n v="3343"/>
    <n v="21"/>
    <s v="Male"/>
    <x v="1"/>
    <x v="3"/>
    <n v="67452"/>
    <n v="714"/>
    <n v="44055"/>
    <x v="1"/>
    <x v="1"/>
    <n v="19"/>
    <s v="Poor"/>
    <n v="37206.992911065863"/>
    <n v="0.551606963634375"/>
    <n v="0.17030430950503317"/>
    <n v="258684"/>
    <n v="3"/>
    <s v="South Marc"/>
    <s v="WY"/>
    <s v="Germany"/>
    <n v="0"/>
    <n v="0"/>
    <x v="0"/>
    <x v="0"/>
    <n v="0.7177903823420142"/>
    <s v="Approve"/>
  </r>
  <r>
    <n v="3344"/>
    <n v="62"/>
    <s v="Female"/>
    <x v="2"/>
    <x v="0"/>
    <n v="53872"/>
    <n v="0"/>
    <n v="30632"/>
    <x v="1"/>
    <x v="1"/>
    <n v="13"/>
    <s v="Good"/>
    <n v="6339.7138134980014"/>
    <n v="0.117681055344112"/>
    <n v="0.2139808456686203"/>
    <n v="143153"/>
    <n v="2"/>
    <s v="Johnview"/>
    <s v="NC"/>
    <s v="Pakistan"/>
    <n v="1"/>
    <n v="0"/>
    <x v="0"/>
    <x v="2"/>
    <n v="0.4218995142630424"/>
    <s v="Reject"/>
  </r>
  <r>
    <n v="3345"/>
    <n v="32"/>
    <s v="Male"/>
    <x v="1"/>
    <x v="2"/>
    <n v="119317"/>
    <n v="786"/>
    <n v="0"/>
    <x v="3"/>
    <x v="1"/>
    <n v="3"/>
    <s v="Poor"/>
    <n v="26007.224372383473"/>
    <n v="0.21796746794156299"/>
    <n v="0"/>
    <n v="279783"/>
    <n v="3"/>
    <s v="Shannonport"/>
    <s v="AZ"/>
    <s v="British Indian Ocean Territory (Chagos Archipelago)"/>
    <n v="0"/>
    <n v="0"/>
    <x v="2"/>
    <x v="0"/>
    <n v="0.88394309295086437"/>
    <s v="Approve"/>
  </r>
  <r>
    <n v="3346"/>
    <n v="56"/>
    <s v="Female"/>
    <x v="3"/>
    <x v="2"/>
    <n v="90540"/>
    <n v="717"/>
    <n v="36175"/>
    <x v="0"/>
    <x v="0"/>
    <n v="2"/>
    <s v="Fair"/>
    <n v="38543.568046643624"/>
    <n v="0.42570762145619201"/>
    <n v="0.12939606821953872"/>
    <n v="279568"/>
    <n v="2"/>
    <s v="Davidport"/>
    <s v="VT"/>
    <s v="Martinique"/>
    <n v="2"/>
    <n v="0"/>
    <x v="0"/>
    <x v="0"/>
    <n v="0.66507516658590138"/>
    <s v="Review"/>
  </r>
  <r>
    <n v="3347"/>
    <n v="61"/>
    <s v="Female"/>
    <x v="0"/>
    <x v="3"/>
    <n v="0"/>
    <n v="602"/>
    <n v="35617"/>
    <x v="3"/>
    <x v="1"/>
    <n v="6"/>
    <s v="Fair"/>
    <n v="0"/>
    <n v="0.13735490297146599"/>
    <n v="0.13089961557402957"/>
    <n v="272094"/>
    <n v="4"/>
    <s v="New Matthew"/>
    <s v="AS"/>
    <s v="Pakistan"/>
    <n v="1"/>
    <n v="2"/>
    <x v="1"/>
    <x v="0"/>
    <n v="0.70016916154930975"/>
    <s v="Approve"/>
  </r>
  <r>
    <n v="3348"/>
    <n v="57"/>
    <s v="Non-binary"/>
    <x v="2"/>
    <x v="0"/>
    <n v="67631"/>
    <n v="645"/>
    <n v="30206"/>
    <x v="2"/>
    <x v="1"/>
    <n v="14"/>
    <s v="Poor"/>
    <n v="16797.357230299498"/>
    <n v="0.248367719393466"/>
    <e v="#DIV/0!"/>
    <n v="0"/>
    <n v="2"/>
    <s v="Lake Yolanda"/>
    <s v="MA"/>
    <s v="Norway"/>
    <n v="1"/>
    <n v="0"/>
    <x v="2"/>
    <x v="1"/>
    <e v="#DIV/0!"/>
    <e v="#DIV/0!"/>
  </r>
  <r>
    <n v="3349"/>
    <n v="26"/>
    <s v="Male"/>
    <x v="3"/>
    <x v="1"/>
    <n v="118286"/>
    <n v="694"/>
    <n v="0"/>
    <x v="2"/>
    <x v="0"/>
    <n v="2"/>
    <s v="Fair"/>
    <n v="46942.093004967755"/>
    <n v="0.39685248469783202"/>
    <n v="0"/>
    <n v="240114"/>
    <n v="4"/>
    <s v="East Michael"/>
    <s v="KS"/>
    <s v="Mauritania"/>
    <n v="2"/>
    <n v="0"/>
    <x v="1"/>
    <x v="0"/>
    <n v="0.68938869903509481"/>
    <s v="Review"/>
  </r>
  <r>
    <n v="3350"/>
    <n v="51"/>
    <s v="Male"/>
    <x v="0"/>
    <x v="2"/>
    <n v="109447"/>
    <n v="0"/>
    <n v="37192"/>
    <x v="3"/>
    <x v="0"/>
    <n v="9"/>
    <s v="Good"/>
    <n v="60481.602274155259"/>
    <n v="0.55261087352010796"/>
    <e v="#DIV/0!"/>
    <n v="0"/>
    <n v="0"/>
    <s v="North Sara"/>
    <s v="PA"/>
    <s v="Tokelau"/>
    <n v="0"/>
    <n v="1"/>
    <x v="0"/>
    <x v="1"/>
    <e v="#DIV/0!"/>
    <e v="#DIV/0!"/>
  </r>
  <r>
    <n v="3351"/>
    <n v="56"/>
    <s v="Non-binary"/>
    <x v="1"/>
    <x v="3"/>
    <n v="27546"/>
    <n v="742"/>
    <n v="22015"/>
    <x v="1"/>
    <x v="1"/>
    <n v="1"/>
    <s v="Fair"/>
    <n v="11272.141125161983"/>
    <n v="0.40921154160901702"/>
    <n v="9.8215480704885116E-2"/>
    <n v="224150"/>
    <n v="1"/>
    <s v="Erinborough"/>
    <s v="FM"/>
    <s v="Palestinian Territory"/>
    <n v="2"/>
    <n v="1"/>
    <x v="1"/>
    <x v="0"/>
    <n v="0.68737121915409571"/>
    <s v="Review"/>
  </r>
  <r>
    <n v="3352"/>
    <n v="47"/>
    <s v="Female"/>
    <x v="0"/>
    <x v="2"/>
    <n v="81526"/>
    <n v="623"/>
    <n v="20970"/>
    <x v="1"/>
    <x v="2"/>
    <n v="10"/>
    <s v="Excellent"/>
    <n v="8904.4065196778156"/>
    <n v="0.10922167798834501"/>
    <n v="8.2247873204137109E-2"/>
    <n v="254961"/>
    <n v="4"/>
    <s v="Jeremyton"/>
    <s v="VA"/>
    <s v="Albania"/>
    <n v="4"/>
    <n v="1"/>
    <x v="0"/>
    <x v="0"/>
    <n v="0.72767281085155799"/>
    <s v="Approve"/>
  </r>
  <r>
    <n v="3353"/>
    <n v="63"/>
    <s v="Non-binary"/>
    <x v="3"/>
    <x v="3"/>
    <n v="54571"/>
    <n v="653"/>
    <n v="37862"/>
    <x v="1"/>
    <x v="0"/>
    <n v="9"/>
    <s v="Fair"/>
    <n v="29328.292713794894"/>
    <n v="0.53743366831824402"/>
    <n v="0.26127220282374375"/>
    <n v="144914"/>
    <n v="4"/>
    <s v="Beanmouth"/>
    <s v="MN"/>
    <s v="Estonia"/>
    <n v="2"/>
    <n v="2"/>
    <x v="0"/>
    <x v="2"/>
    <n v="0.57673768116200019"/>
    <s v="Reject"/>
  </r>
  <r>
    <n v="3354"/>
    <n v="22"/>
    <s v="Non-binary"/>
    <x v="3"/>
    <x v="1"/>
    <n v="0"/>
    <n v="623"/>
    <n v="26140"/>
    <x v="3"/>
    <x v="2"/>
    <n v="6"/>
    <s v="Good"/>
    <n v="0"/>
    <n v="0.466825846051381"/>
    <e v="#DIV/0!"/>
    <n v="0"/>
    <n v="0"/>
    <s v="South Jenniferfort"/>
    <s v="ME"/>
    <s v="Austria"/>
    <n v="1"/>
    <n v="1"/>
    <x v="1"/>
    <x v="1"/>
    <e v="#DIV/0!"/>
    <e v="#DIV/0!"/>
  </r>
  <r>
    <n v="3355"/>
    <n v="44"/>
    <s v="Male"/>
    <x v="2"/>
    <x v="2"/>
    <n v="112480"/>
    <n v="783"/>
    <n v="44943"/>
    <x v="3"/>
    <x v="1"/>
    <n v="0"/>
    <s v="Excellent"/>
    <n v="51804.067469259498"/>
    <n v="0.46056247750052898"/>
    <e v="#DIV/0!"/>
    <n v="0"/>
    <n v="3"/>
    <s v="New David"/>
    <s v="CO"/>
    <s v="Guadeloupe"/>
    <n v="0"/>
    <n v="2"/>
    <x v="1"/>
    <x v="1"/>
    <e v="#DIV/0!"/>
    <e v="#DIV/0!"/>
  </r>
  <r>
    <n v="3356"/>
    <n v="55"/>
    <s v="Non-binary"/>
    <x v="3"/>
    <x v="3"/>
    <n v="104462"/>
    <n v="623"/>
    <n v="29825"/>
    <x v="2"/>
    <x v="2"/>
    <n v="4"/>
    <s v="Fair"/>
    <n v="11562.881923245555"/>
    <n v="0.110689838632666"/>
    <n v="0.23589755758035941"/>
    <n v="126432"/>
    <n v="1"/>
    <s v="South Andrew"/>
    <s v="CA"/>
    <s v="Uganda"/>
    <n v="2"/>
    <n v="1"/>
    <x v="1"/>
    <x v="2"/>
    <n v="0.69650242578301724"/>
    <s v="Review"/>
  </r>
  <r>
    <n v="3357"/>
    <n v="20"/>
    <s v="Non-binary"/>
    <x v="2"/>
    <x v="1"/>
    <n v="0"/>
    <n v="646"/>
    <n v="20223"/>
    <x v="2"/>
    <x v="1"/>
    <n v="5"/>
    <s v="Poor"/>
    <n v="0"/>
    <n v="0.330594450288483"/>
    <n v="0.11640610609688709"/>
    <n v="173728"/>
    <n v="2"/>
    <s v="Johnsonbury"/>
    <s v="GA"/>
    <s v="Angola"/>
    <n v="4"/>
    <n v="0"/>
    <x v="1"/>
    <x v="0"/>
    <n v="0.66465155480518878"/>
    <s v="Review"/>
  </r>
  <r>
    <n v="3358"/>
    <n v="18"/>
    <s v="Male"/>
    <x v="2"/>
    <x v="1"/>
    <n v="28758"/>
    <n v="688"/>
    <n v="45214"/>
    <x v="1"/>
    <x v="1"/>
    <n v="12"/>
    <s v="Excellent"/>
    <n v="10728.957363954825"/>
    <n v="0.37307731288527801"/>
    <n v="0.18065727699530518"/>
    <n v="250275"/>
    <n v="4"/>
    <s v="Conradside"/>
    <s v="TN"/>
    <s v="Bangladesh"/>
    <n v="3"/>
    <n v="1"/>
    <x v="0"/>
    <x v="0"/>
    <n v="0.6577231285131333"/>
    <s v="Review"/>
  </r>
  <r>
    <n v="3359"/>
    <n v="67"/>
    <s v="Non-binary"/>
    <x v="0"/>
    <x v="2"/>
    <n v="101380"/>
    <n v="0"/>
    <n v="14006"/>
    <x v="0"/>
    <x v="2"/>
    <n v="8"/>
    <s v="Good"/>
    <n v="22292.029265600046"/>
    <n v="0.21988586768198901"/>
    <n v="6.8499381324308328E-2"/>
    <n v="204469"/>
    <n v="3"/>
    <s v="Scottmouth"/>
    <s v="ND"/>
    <s v="Hong Kong"/>
    <n v="4"/>
    <n v="2"/>
    <x v="0"/>
    <x v="0"/>
    <n v="0.42033436343054165"/>
    <s v="Reject"/>
  </r>
  <r>
    <n v="3360"/>
    <n v="33"/>
    <s v="Male"/>
    <x v="2"/>
    <x v="1"/>
    <n v="0"/>
    <n v="611"/>
    <n v="22925"/>
    <x v="2"/>
    <x v="1"/>
    <n v="18"/>
    <s v="Good"/>
    <n v="0"/>
    <n v="0.44904018883070801"/>
    <n v="0.18645639319728999"/>
    <n v="122951"/>
    <n v="3"/>
    <s v="Lake Valerieton"/>
    <s v="IA"/>
    <s v="Moldova"/>
    <n v="0"/>
    <n v="0"/>
    <x v="0"/>
    <x v="0"/>
    <n v="0.69955222026688513"/>
    <s v="Review"/>
  </r>
  <r>
    <n v="3361"/>
    <n v="64"/>
    <s v="Male"/>
    <x v="1"/>
    <x v="2"/>
    <n v="70241"/>
    <n v="735"/>
    <n v="24082"/>
    <x v="2"/>
    <x v="0"/>
    <n v="3"/>
    <s v="Poor"/>
    <n v="18011.566867330435"/>
    <n v="0.25642526255791398"/>
    <n v="0.13205384805198367"/>
    <n v="182365"/>
    <n v="4"/>
    <s v="Mckeeburgh"/>
    <s v="OH"/>
    <s v="Bermuda"/>
    <n v="0"/>
    <n v="2"/>
    <x v="0"/>
    <x v="3"/>
    <n v="0.82332831828889574"/>
    <s v="Approve"/>
  </r>
  <r>
    <n v="3362"/>
    <n v="45"/>
    <s v="Female"/>
    <x v="2"/>
    <x v="1"/>
    <n v="110027"/>
    <n v="794"/>
    <n v="7917"/>
    <x v="3"/>
    <x v="2"/>
    <n v="11"/>
    <s v="Fair"/>
    <n v="28065.052638967914"/>
    <n v="0.25507423304250698"/>
    <n v="7.4560659998869863E-2"/>
    <n v="106182"/>
    <n v="1"/>
    <s v="North Madelinemouth"/>
    <s v="CT"/>
    <s v="Estonia"/>
    <n v="3"/>
    <n v="1"/>
    <x v="0"/>
    <x v="0"/>
    <n v="0.76145448697636287"/>
    <s v="Approve"/>
  </r>
  <r>
    <n v="3363"/>
    <n v="49"/>
    <s v="Male"/>
    <x v="2"/>
    <x v="1"/>
    <n v="64405"/>
    <n v="624"/>
    <n v="30814"/>
    <x v="0"/>
    <x v="2"/>
    <n v="10"/>
    <s v="Good"/>
    <n v="12542.63533911772"/>
    <n v="0.19474629825506901"/>
    <e v="#DIV/0!"/>
    <n v="0"/>
    <n v="4"/>
    <s v="New Karen"/>
    <s v="KS"/>
    <s v="Tunisia"/>
    <n v="0"/>
    <n v="2"/>
    <x v="1"/>
    <x v="1"/>
    <e v="#DIV/0!"/>
    <e v="#DIV/0!"/>
  </r>
  <r>
    <n v="3364"/>
    <n v="35"/>
    <s v="Female"/>
    <x v="0"/>
    <x v="0"/>
    <n v="43461"/>
    <n v="729"/>
    <n v="0"/>
    <x v="2"/>
    <x v="1"/>
    <n v="3"/>
    <s v="Fair"/>
    <n v="9248.0451847063705"/>
    <n v="0.212789516686371"/>
    <n v="0"/>
    <n v="228871"/>
    <n v="0"/>
    <s v="Monroeton"/>
    <s v="DE"/>
    <s v="Lithuania"/>
    <n v="3"/>
    <n v="1"/>
    <x v="0"/>
    <x v="0"/>
    <n v="0.76016314499408866"/>
    <s v="Approve"/>
  </r>
  <r>
    <n v="3365"/>
    <n v="52"/>
    <s v="Non-binary"/>
    <x v="2"/>
    <x v="3"/>
    <n v="111190"/>
    <n v="707"/>
    <n v="33980"/>
    <x v="3"/>
    <x v="1"/>
    <n v="0"/>
    <s v="Fair"/>
    <n v="35617.748868336479"/>
    <n v="0.32033230387927403"/>
    <n v="0.30405254257004033"/>
    <n v="111757"/>
    <n v="2"/>
    <s v="Thompsonville"/>
    <s v="CA"/>
    <s v="United Kingdom"/>
    <n v="2"/>
    <n v="2"/>
    <x v="0"/>
    <x v="0"/>
    <n v="0.657312022544432"/>
    <s v="Review"/>
  </r>
  <r>
    <n v="3366"/>
    <n v="62"/>
    <s v="Female"/>
    <x v="0"/>
    <x v="0"/>
    <n v="24739"/>
    <n v="736"/>
    <n v="0"/>
    <x v="0"/>
    <x v="2"/>
    <n v="15"/>
    <s v="Fair"/>
    <n v="3355.422839751971"/>
    <n v="0.13563292128832899"/>
    <n v="0"/>
    <n v="133940"/>
    <n v="3"/>
    <s v="Anthonyport"/>
    <s v="TX"/>
    <s v="Papua New Guinea"/>
    <n v="0"/>
    <n v="2"/>
    <x v="2"/>
    <x v="0"/>
    <n v="0.88642123472461243"/>
    <s v="Approve"/>
  </r>
  <r>
    <n v="3367"/>
    <n v="56"/>
    <s v="Female"/>
    <x v="0"/>
    <x v="1"/>
    <n v="63835"/>
    <n v="739"/>
    <n v="6294"/>
    <x v="3"/>
    <x v="0"/>
    <n v="11"/>
    <s v="Fair"/>
    <n v="11900.236719760833"/>
    <n v="0.18642181749449099"/>
    <n v="2.175829418292316E-2"/>
    <n v="289269"/>
    <n v="4"/>
    <s v="Riosview"/>
    <s v="UT"/>
    <s v="Ireland"/>
    <n v="4"/>
    <n v="0"/>
    <x v="0"/>
    <x v="0"/>
    <n v="0.76816624035951253"/>
    <s v="Approve"/>
  </r>
  <r>
    <n v="3368"/>
    <n v="48"/>
    <s v="Female"/>
    <x v="2"/>
    <x v="0"/>
    <n v="34155"/>
    <n v="666"/>
    <n v="32011"/>
    <x v="1"/>
    <x v="1"/>
    <n v="4"/>
    <s v="Excellent"/>
    <n v="9537.4784303809283"/>
    <n v="0.279241060763605"/>
    <e v="#DIV/0!"/>
    <n v="0"/>
    <n v="2"/>
    <s v="Port Kevin"/>
    <s v="HI"/>
    <s v="Bahrain"/>
    <n v="0"/>
    <n v="0"/>
    <x v="2"/>
    <x v="1"/>
    <e v="#DIV/0!"/>
    <e v="#DIV/0!"/>
  </r>
  <r>
    <n v="3369"/>
    <n v="54"/>
    <s v="Non-binary"/>
    <x v="1"/>
    <x v="2"/>
    <n v="29114"/>
    <n v="659"/>
    <n v="37021"/>
    <x v="3"/>
    <x v="0"/>
    <n v="18"/>
    <s v="Poor"/>
    <n v="7304.7186540335824"/>
    <n v="0.25090055141971501"/>
    <n v="0.87332216744120217"/>
    <n v="42391"/>
    <n v="3"/>
    <s v="Kristenhaven"/>
    <s v="FM"/>
    <s v="Macao"/>
    <n v="3"/>
    <n v="2"/>
    <x v="0"/>
    <x v="0"/>
    <n v="0.54295428997473405"/>
    <s v="Reject"/>
  </r>
  <r>
    <n v="3370"/>
    <n v="27"/>
    <s v="Male"/>
    <x v="1"/>
    <x v="1"/>
    <n v="0"/>
    <n v="0"/>
    <n v="37967"/>
    <x v="1"/>
    <x v="0"/>
    <n v="9"/>
    <s v="Good"/>
    <n v="0"/>
    <n v="0.26673366122026698"/>
    <n v="0.28076493599650959"/>
    <n v="135227"/>
    <n v="0"/>
    <s v="Wallsville"/>
    <s v="AS"/>
    <s v="Saint Helena"/>
    <n v="2"/>
    <n v="1"/>
    <x v="1"/>
    <x v="0"/>
    <n v="0.36382691443461801"/>
    <s v="Reject"/>
  </r>
  <r>
    <n v="3371"/>
    <n v="35"/>
    <s v="Female"/>
    <x v="0"/>
    <x v="0"/>
    <n v="106766"/>
    <n v="707"/>
    <n v="12102"/>
    <x v="1"/>
    <x v="0"/>
    <n v="8"/>
    <s v="Good"/>
    <n v="24231.043063111454"/>
    <n v="0.226954677173552"/>
    <e v="#DIV/0!"/>
    <n v="0"/>
    <n v="0"/>
    <s v="Michaeltown"/>
    <s v="IL"/>
    <s v="Slovenia"/>
    <n v="1"/>
    <n v="2"/>
    <x v="1"/>
    <x v="1"/>
    <e v="#DIV/0!"/>
    <e v="#DIV/0!"/>
  </r>
  <r>
    <n v="3372"/>
    <n v="26"/>
    <s v="Male"/>
    <x v="1"/>
    <x v="3"/>
    <n v="0"/>
    <n v="691"/>
    <n v="31453"/>
    <x v="3"/>
    <x v="0"/>
    <n v="3"/>
    <s v="Fair"/>
    <n v="0"/>
    <n v="0.20690505190897801"/>
    <e v="#DIV/0!"/>
    <n v="0"/>
    <n v="0"/>
    <s v="Douglasberg"/>
    <s v="ND"/>
    <s v="Ghana"/>
    <n v="4"/>
    <n v="1"/>
    <x v="0"/>
    <x v="1"/>
    <e v="#DIV/0!"/>
    <e v="#DIV/0!"/>
  </r>
  <r>
    <n v="3373"/>
    <n v="61"/>
    <s v="Non-binary"/>
    <x v="2"/>
    <x v="2"/>
    <n v="108377"/>
    <n v="691"/>
    <n v="0"/>
    <x v="3"/>
    <x v="0"/>
    <n v="2"/>
    <s v="Poor"/>
    <n v="11364.647543119669"/>
    <n v="0.104862171338196"/>
    <n v="0"/>
    <n v="146716"/>
    <n v="3"/>
    <s v="New Michealshire"/>
    <s v="CT"/>
    <s v="Central African Republic"/>
    <n v="2"/>
    <n v="2"/>
    <x v="0"/>
    <x v="0"/>
    <n v="0.77565245970965235"/>
    <s v="Approve"/>
  </r>
  <r>
    <n v="3374"/>
    <n v="66"/>
    <s v="Male"/>
    <x v="2"/>
    <x v="1"/>
    <n v="37545"/>
    <n v="747"/>
    <n v="9919"/>
    <x v="0"/>
    <x v="0"/>
    <n v="1"/>
    <s v="Good"/>
    <n v="9682.73657973441"/>
    <n v="0.25789683259380503"/>
    <n v="5.4988856981295249E-2"/>
    <n v="180382"/>
    <n v="3"/>
    <s v="Dixonview"/>
    <s v="GU"/>
    <s v="British Indian Ocean Territory (Chagos Archipelago)"/>
    <n v="2"/>
    <n v="0"/>
    <x v="0"/>
    <x v="0"/>
    <n v="0.74363317882559943"/>
    <s v="Approve"/>
  </r>
  <r>
    <n v="3375"/>
    <n v="21"/>
    <s v="Female"/>
    <x v="0"/>
    <x v="3"/>
    <n v="0"/>
    <n v="634"/>
    <n v="12181"/>
    <x v="0"/>
    <x v="2"/>
    <n v="1"/>
    <s v="Poor"/>
    <n v="0"/>
    <n v="0.403847636136274"/>
    <e v="#DIV/0!"/>
    <n v="0"/>
    <n v="0"/>
    <s v="Nicholasside"/>
    <s v="OH"/>
    <s v="Ukraine"/>
    <n v="1"/>
    <n v="0"/>
    <x v="0"/>
    <x v="1"/>
    <e v="#DIV/0!"/>
    <e v="#DIV/0!"/>
  </r>
  <r>
    <n v="3376"/>
    <n v="66"/>
    <s v="Female"/>
    <x v="2"/>
    <x v="3"/>
    <n v="75430"/>
    <n v="646"/>
    <n v="0"/>
    <x v="3"/>
    <x v="2"/>
    <n v="13"/>
    <s v="Excellent"/>
    <n v="9240.6826273509596"/>
    <n v="0.12250672978060401"/>
    <n v="0"/>
    <n v="79951"/>
    <n v="4"/>
    <s v="South Chase"/>
    <s v="AS"/>
    <s v="Cote d'Ivoire"/>
    <n v="3"/>
    <n v="0"/>
    <x v="0"/>
    <x v="0"/>
    <n v="0.75035909217692986"/>
    <s v="Approve"/>
  </r>
  <r>
    <n v="3377"/>
    <n v="40"/>
    <s v="Female"/>
    <x v="1"/>
    <x v="3"/>
    <n v="62348"/>
    <n v="607"/>
    <n v="34428"/>
    <x v="1"/>
    <x v="1"/>
    <n v="1"/>
    <s v="Good"/>
    <n v="10301.762045848447"/>
    <n v="0.165230032171817"/>
    <e v="#DIV/0!"/>
    <n v="0"/>
    <n v="2"/>
    <s v="West Jefferyshire"/>
    <s v="OK"/>
    <s v="Ghana"/>
    <n v="4"/>
    <n v="0"/>
    <x v="0"/>
    <x v="1"/>
    <e v="#DIV/0!"/>
    <e v="#DIV/0!"/>
  </r>
  <r>
    <n v="3378"/>
    <n v="44"/>
    <s v="Non-binary"/>
    <x v="0"/>
    <x v="0"/>
    <n v="40317"/>
    <n v="657"/>
    <n v="0"/>
    <x v="1"/>
    <x v="2"/>
    <n v="16"/>
    <s v="Good"/>
    <n v="13462.187109073358"/>
    <n v="0.333908453234947"/>
    <n v="0"/>
    <n v="29725"/>
    <n v="0"/>
    <s v="Watsonchester"/>
    <s v="MS"/>
    <s v="Czech Republic"/>
    <n v="2"/>
    <n v="0"/>
    <x v="1"/>
    <x v="0"/>
    <n v="0.69182746402951589"/>
    <s v="Review"/>
  </r>
  <r>
    <n v="3379"/>
    <n v="56"/>
    <s v="Male"/>
    <x v="1"/>
    <x v="0"/>
    <n v="96169"/>
    <n v="684"/>
    <n v="48538"/>
    <x v="1"/>
    <x v="2"/>
    <n v="3"/>
    <s v="Good"/>
    <n v="12690.706896348571"/>
    <n v="0.13196255442344801"/>
    <n v="0.23479047448592119"/>
    <n v="206729"/>
    <n v="3"/>
    <s v="Walkermouth"/>
    <s v="PR"/>
    <s v="Egypt"/>
    <n v="0"/>
    <n v="2"/>
    <x v="1"/>
    <x v="3"/>
    <n v="0.81745313877578141"/>
    <s v="Approve"/>
  </r>
  <r>
    <n v="3380"/>
    <n v="60"/>
    <s v="Female"/>
    <x v="0"/>
    <x v="2"/>
    <n v="44671"/>
    <n v="666"/>
    <n v="41510"/>
    <x v="3"/>
    <x v="2"/>
    <n v="17"/>
    <s v="Excellent"/>
    <n v="17829.075251525061"/>
    <n v="0.39911968058751901"/>
    <n v="0.21324141332155222"/>
    <n v="194662"/>
    <n v="4"/>
    <s v="Port Nicole"/>
    <s v="DE"/>
    <s v="Gabon"/>
    <n v="4"/>
    <n v="0"/>
    <x v="1"/>
    <x v="0"/>
    <n v="0.63361581315943383"/>
    <s v="Review"/>
  </r>
  <r>
    <n v="3381"/>
    <n v="26"/>
    <s v="Female"/>
    <x v="3"/>
    <x v="1"/>
    <n v="115661"/>
    <n v="0"/>
    <n v="11277"/>
    <x v="1"/>
    <x v="2"/>
    <n v="5"/>
    <s v="Good"/>
    <n v="18730.326665019071"/>
    <n v="0.161941593666137"/>
    <n v="4.3888769970227094E-2"/>
    <n v="256945"/>
    <n v="2"/>
    <s v="Wangchester"/>
    <s v="GU"/>
    <s v="Chile"/>
    <n v="3"/>
    <n v="2"/>
    <x v="1"/>
    <x v="0"/>
    <n v="0.44263976790611348"/>
    <s v="Reject"/>
  </r>
  <r>
    <n v="3382"/>
    <n v="32"/>
    <s v="Non-binary"/>
    <x v="1"/>
    <x v="1"/>
    <n v="92613"/>
    <n v="657"/>
    <n v="25246"/>
    <x v="2"/>
    <x v="2"/>
    <n v="18"/>
    <s v="Good"/>
    <n v="21992.345091933232"/>
    <n v="0.23746498970914701"/>
    <n v="0.12044560005725054"/>
    <n v="209605"/>
    <n v="3"/>
    <s v="Lake Michael"/>
    <s v="MS"/>
    <s v="Bouvet Island (Bouvetoya)"/>
    <n v="4"/>
    <n v="2"/>
    <x v="0"/>
    <x v="0"/>
    <n v="0.69667138307580578"/>
    <s v="Review"/>
  </r>
  <r>
    <n v="3383"/>
    <n v="52"/>
    <s v="Non-binary"/>
    <x v="3"/>
    <x v="2"/>
    <n v="0"/>
    <n v="676"/>
    <n v="23044"/>
    <x v="3"/>
    <x v="1"/>
    <n v="5"/>
    <s v="Good"/>
    <n v="0"/>
    <n v="0.305077969454017"/>
    <n v="0.11025626303802798"/>
    <n v="209004"/>
    <n v="4"/>
    <s v="New Maryfort"/>
    <s v="SD"/>
    <s v="Mexico"/>
    <n v="0"/>
    <n v="1"/>
    <x v="1"/>
    <x v="0"/>
    <n v="0.78686980100063375"/>
    <s v="Approve"/>
  </r>
  <r>
    <n v="3384"/>
    <n v="38"/>
    <s v="Female"/>
    <x v="0"/>
    <x v="3"/>
    <n v="56784"/>
    <n v="742"/>
    <n v="0"/>
    <x v="0"/>
    <x v="2"/>
    <n v="12"/>
    <s v="Poor"/>
    <n v="6261.2485217388676"/>
    <n v="0.110264308990893"/>
    <n v="0"/>
    <n v="43616"/>
    <n v="4"/>
    <s v="New Michelefurt"/>
    <s v="GU"/>
    <s v="Tuvalu"/>
    <n v="2"/>
    <n v="1"/>
    <x v="0"/>
    <x v="0"/>
    <n v="0.79669848508050989"/>
    <s v="Approve"/>
  </r>
  <r>
    <n v="3385"/>
    <n v="69"/>
    <s v="Female"/>
    <x v="2"/>
    <x v="0"/>
    <n v="98819"/>
    <n v="777"/>
    <n v="27188"/>
    <x v="0"/>
    <x v="1"/>
    <n v="6"/>
    <s v="Good"/>
    <n v="17048.680351032901"/>
    <n v="0.172524315678492"/>
    <n v="0.10967812206269742"/>
    <n v="247889"/>
    <n v="4"/>
    <s v="Cunninghamview"/>
    <s v="CT"/>
    <s v="Macao"/>
    <n v="1"/>
    <n v="1"/>
    <x v="1"/>
    <x v="3"/>
    <n v="0.77164041421724616"/>
    <s v="Approve"/>
  </r>
  <r>
    <n v="3386"/>
    <n v="18"/>
    <s v="Male"/>
    <x v="1"/>
    <x v="2"/>
    <n v="49607"/>
    <n v="717"/>
    <n v="23696"/>
    <x v="1"/>
    <x v="1"/>
    <n v="18"/>
    <s v="Good"/>
    <n v="14197.232549892549"/>
    <n v="0.28619413691399498"/>
    <n v="8.6857075831329539E-2"/>
    <n v="272816"/>
    <n v="2"/>
    <s v="Weekston"/>
    <s v="NV"/>
    <s v="Venezuela"/>
    <n v="0"/>
    <n v="2"/>
    <x v="0"/>
    <x v="3"/>
    <n v="0.8154370104262022"/>
    <s v="Approve"/>
  </r>
  <r>
    <n v="3387"/>
    <n v="64"/>
    <s v="Non-binary"/>
    <x v="3"/>
    <x v="0"/>
    <n v="77402"/>
    <n v="693"/>
    <n v="32287"/>
    <x v="1"/>
    <x v="1"/>
    <n v="6"/>
    <s v="Fair"/>
    <n v="17060.452996319826"/>
    <n v="0.220413593916434"/>
    <n v="0.15265721040189126"/>
    <n v="211500"/>
    <n v="2"/>
    <s v="Jeanetteport"/>
    <s v="IA"/>
    <s v="Lesotho"/>
    <n v="2"/>
    <n v="1"/>
    <x v="1"/>
    <x v="0"/>
    <n v="0.71134447974469162"/>
    <s v="Approve"/>
  </r>
  <r>
    <n v="3388"/>
    <n v="57"/>
    <s v="Non-binary"/>
    <x v="1"/>
    <x v="3"/>
    <n v="0"/>
    <n v="610"/>
    <n v="45860"/>
    <x v="0"/>
    <x v="0"/>
    <n v="5"/>
    <s v="Poor"/>
    <n v="0"/>
    <n v="0.176988287566754"/>
    <n v="0.32051326852246598"/>
    <n v="143083"/>
    <n v="2"/>
    <s v="Gibbsport"/>
    <s v="AK"/>
    <s v="United States Virgin Islands"/>
    <n v="1"/>
    <n v="2"/>
    <x v="0"/>
    <x v="0"/>
    <n v="0.65391197113659172"/>
    <s v="Review"/>
  </r>
  <r>
    <n v="3389"/>
    <n v="29"/>
    <s v="Male"/>
    <x v="2"/>
    <x v="0"/>
    <n v="110810"/>
    <n v="0"/>
    <n v="12600"/>
    <x v="0"/>
    <x v="2"/>
    <n v="9"/>
    <s v="Fair"/>
    <n v="48207.349217754469"/>
    <n v="0.43504511522204198"/>
    <n v="4.8703934195573353E-2"/>
    <n v="258706"/>
    <n v="4"/>
    <s v="Michelleville"/>
    <s v="NM"/>
    <s v="Vanuatu"/>
    <n v="0"/>
    <n v="2"/>
    <x v="0"/>
    <x v="2"/>
    <n v="0.45974567859427273"/>
    <s v="Reject"/>
  </r>
  <r>
    <n v="3390"/>
    <n v="47"/>
    <s v="Non-binary"/>
    <x v="0"/>
    <x v="1"/>
    <n v="0"/>
    <n v="714"/>
    <n v="22189"/>
    <x v="3"/>
    <x v="1"/>
    <n v="0"/>
    <s v="Poor"/>
    <n v="0"/>
    <n v="0.470045551885172"/>
    <n v="0.44391317395218566"/>
    <n v="49985"/>
    <n v="0"/>
    <s v="Karenfurt"/>
    <s v="ME"/>
    <s v="Senegal"/>
    <n v="0"/>
    <n v="2"/>
    <x v="2"/>
    <x v="0"/>
    <n v="0.68753703297734459"/>
    <s v="Review"/>
  </r>
  <r>
    <n v="3391"/>
    <n v="66"/>
    <s v="Male"/>
    <x v="0"/>
    <x v="3"/>
    <n v="36652"/>
    <n v="795"/>
    <n v="9067"/>
    <x v="0"/>
    <x v="0"/>
    <n v="2"/>
    <s v="Fair"/>
    <n v="15820.059233114536"/>
    <n v="0.43162881242809498"/>
    <e v="#DIV/0!"/>
    <n v="0"/>
    <n v="0"/>
    <s v="Rodriguezshire"/>
    <s v="NC"/>
    <s v="Ecuador"/>
    <n v="1"/>
    <n v="2"/>
    <x v="0"/>
    <x v="1"/>
    <e v="#DIV/0!"/>
    <e v="#DIV/0!"/>
  </r>
  <r>
    <n v="3392"/>
    <n v="46"/>
    <s v="Male"/>
    <x v="2"/>
    <x v="2"/>
    <n v="116794"/>
    <n v="740"/>
    <n v="35865"/>
    <x v="3"/>
    <x v="1"/>
    <n v="13"/>
    <s v="Fair"/>
    <n v="59344.319277770956"/>
    <n v="0.50811102691722998"/>
    <e v="#DIV/0!"/>
    <n v="0"/>
    <n v="2"/>
    <s v="Lake Brandon"/>
    <s v="IN"/>
    <s v="Spain"/>
    <n v="1"/>
    <n v="1"/>
    <x v="1"/>
    <x v="1"/>
    <e v="#DIV/0!"/>
    <e v="#DIV/0!"/>
  </r>
  <r>
    <n v="3393"/>
    <n v="35"/>
    <s v="Male"/>
    <x v="3"/>
    <x v="1"/>
    <n v="30058"/>
    <n v="728"/>
    <n v="38007"/>
    <x v="2"/>
    <x v="0"/>
    <n v="16"/>
    <s v="Good"/>
    <n v="9381.9132530248717"/>
    <n v="0.31212699624142898"/>
    <n v="0.19492268636048926"/>
    <n v="194985"/>
    <n v="2"/>
    <s v="Rogersstad"/>
    <s v="MO"/>
    <s v="United Kingdom"/>
    <n v="1"/>
    <n v="2"/>
    <x v="1"/>
    <x v="3"/>
    <n v="0.69093291941102897"/>
    <s v="Review"/>
  </r>
  <r>
    <n v="3394"/>
    <n v="44"/>
    <s v="Male"/>
    <x v="2"/>
    <x v="2"/>
    <n v="59860"/>
    <n v="697"/>
    <n v="21182"/>
    <x v="0"/>
    <x v="1"/>
    <n v="10"/>
    <s v="Good"/>
    <n v="30966.327473205278"/>
    <n v="0.51731252043443499"/>
    <e v="#DIV/0!"/>
    <n v="0"/>
    <n v="2"/>
    <s v="Riversport"/>
    <s v="WY"/>
    <s v="Sierra Leone"/>
    <n v="0"/>
    <n v="0"/>
    <x v="1"/>
    <x v="1"/>
    <e v="#DIV/0!"/>
    <e v="#DIV/0!"/>
  </r>
  <r>
    <n v="3395"/>
    <n v="40"/>
    <s v="Female"/>
    <x v="0"/>
    <x v="0"/>
    <n v="113949"/>
    <n v="720"/>
    <n v="42711"/>
    <x v="1"/>
    <x v="0"/>
    <n v="2"/>
    <s v="Poor"/>
    <n v="48030.176025243985"/>
    <n v="0.42150590198460702"/>
    <n v="0.16694483640101782"/>
    <n v="255839"/>
    <n v="2"/>
    <s v="Ashleybury"/>
    <s v="MA"/>
    <s v="British Virgin Islands"/>
    <n v="3"/>
    <n v="1"/>
    <x v="0"/>
    <x v="0"/>
    <n v="0.66015926212441445"/>
    <s v="Review"/>
  </r>
  <r>
    <n v="3396"/>
    <n v="29"/>
    <s v="Female"/>
    <x v="1"/>
    <x v="1"/>
    <n v="40886"/>
    <n v="710"/>
    <n v="10286"/>
    <x v="3"/>
    <x v="0"/>
    <n v="8"/>
    <s v="Fair"/>
    <n v="4119.6682743943175"/>
    <n v="0.10075987561498601"/>
    <n v="6.983454522000665E-2"/>
    <n v="147291"/>
    <n v="4"/>
    <s v="Rushton"/>
    <s v="AL"/>
    <s v="Nauru"/>
    <n v="3"/>
    <n v="1"/>
    <x v="0"/>
    <x v="0"/>
    <n v="0.77136068382705836"/>
    <s v="Approve"/>
  </r>
  <r>
    <n v="3397"/>
    <n v="46"/>
    <s v="Female"/>
    <x v="1"/>
    <x v="3"/>
    <n v="87551"/>
    <n v="791"/>
    <n v="49066"/>
    <x v="2"/>
    <x v="1"/>
    <n v="13"/>
    <s v="Poor"/>
    <n v="42039.76624291484"/>
    <n v="0.48017459815324598"/>
    <n v="0.20911272209649717"/>
    <n v="234639"/>
    <n v="3"/>
    <s v="Port Amy"/>
    <s v="ID"/>
    <s v="Paraguay"/>
    <n v="1"/>
    <n v="0"/>
    <x v="0"/>
    <x v="0"/>
    <n v="0.66568063169028235"/>
    <s v="Review"/>
  </r>
  <r>
    <n v="3398"/>
    <n v="33"/>
    <s v="Male"/>
    <x v="3"/>
    <x v="1"/>
    <n v="99304"/>
    <n v="624"/>
    <n v="41842"/>
    <x v="3"/>
    <x v="1"/>
    <n v="13"/>
    <s v="Good"/>
    <n v="24966.465718750595"/>
    <n v="0.25141450212227701"/>
    <n v="0.15311484528235605"/>
    <n v="273272"/>
    <n v="1"/>
    <s v="East Tylershire"/>
    <s v="FM"/>
    <s v="Japan"/>
    <n v="1"/>
    <n v="1"/>
    <x v="0"/>
    <x v="2"/>
    <n v="0.67128601364017904"/>
    <s v="Review"/>
  </r>
  <r>
    <n v="3399"/>
    <n v="64"/>
    <s v="Female"/>
    <x v="1"/>
    <x v="2"/>
    <n v="0"/>
    <n v="754"/>
    <n v="28403"/>
    <x v="3"/>
    <x v="0"/>
    <n v="10"/>
    <s v="Good"/>
    <n v="0"/>
    <n v="0.164191811459765"/>
    <n v="0.35095328119014962"/>
    <n v="80931"/>
    <n v="1"/>
    <s v="East James"/>
    <s v="NJ"/>
    <s v="United Kingdom"/>
    <n v="1"/>
    <n v="0"/>
    <x v="0"/>
    <x v="0"/>
    <n v="0.71566291143515171"/>
    <s v="Approve"/>
  </r>
  <r>
    <n v="3400"/>
    <n v="49"/>
    <s v="Male"/>
    <x v="0"/>
    <x v="1"/>
    <n v="92307"/>
    <n v="713"/>
    <n v="37700"/>
    <x v="3"/>
    <x v="0"/>
    <n v="9"/>
    <s v="Excellent"/>
    <n v="41147.500793878069"/>
    <n v="0.44576793519319302"/>
    <n v="0.4095110850414399"/>
    <n v="92061"/>
    <n v="4"/>
    <s v="Westville"/>
    <s v="SC"/>
    <s v="Saint Martin"/>
    <n v="0"/>
    <n v="2"/>
    <x v="1"/>
    <x v="3"/>
    <n v="0.701256291322643"/>
    <s v="Approve"/>
  </r>
  <r>
    <n v="3401"/>
    <n v="57"/>
    <s v="Non-binary"/>
    <x v="0"/>
    <x v="2"/>
    <n v="72755"/>
    <n v="751"/>
    <n v="23476"/>
    <x v="3"/>
    <x v="1"/>
    <n v="0"/>
    <s v="Good"/>
    <n v="26286.081615200783"/>
    <n v="0.36129587815546399"/>
    <n v="8.0929956770248002E-2"/>
    <n v="290078"/>
    <n v="3"/>
    <s v="Christopherberg"/>
    <s v="AR"/>
    <s v="Mozambique"/>
    <n v="3"/>
    <n v="1"/>
    <x v="0"/>
    <x v="0"/>
    <n v="0.70920302297708904"/>
    <s v="Approve"/>
  </r>
  <r>
    <n v="3402"/>
    <n v="47"/>
    <s v="Non-binary"/>
    <x v="0"/>
    <x v="2"/>
    <n v="58297"/>
    <n v="0"/>
    <n v="0"/>
    <x v="0"/>
    <x v="2"/>
    <n v="9"/>
    <s v="Excellent"/>
    <n v="32112.109120326004"/>
    <n v="0.550836391586634"/>
    <n v="0"/>
    <n v="256877"/>
    <n v="1"/>
    <s v="Amychester"/>
    <s v="WY"/>
    <s v="Eritrea"/>
    <n v="3"/>
    <n v="0"/>
    <x v="1"/>
    <x v="0"/>
    <n v="0.33474908252400981"/>
    <s v="Reject"/>
  </r>
  <r>
    <n v="3403"/>
    <n v="52"/>
    <s v="Male"/>
    <x v="3"/>
    <x v="1"/>
    <n v="83328"/>
    <n v="630"/>
    <n v="45422"/>
    <x v="1"/>
    <x v="0"/>
    <n v="2"/>
    <s v="Poor"/>
    <n v="44670.978926309755"/>
    <n v="0.53608605662334097"/>
    <n v="0.21131425913003024"/>
    <n v="214950"/>
    <n v="2"/>
    <s v="North Shannon"/>
    <s v="DE"/>
    <s v="Brunei Darussalam"/>
    <n v="3"/>
    <n v="2"/>
    <x v="0"/>
    <x v="0"/>
    <n v="0.57691133118699167"/>
    <s v="Reject"/>
  </r>
  <r>
    <n v="3404"/>
    <n v="37"/>
    <s v="Male"/>
    <x v="2"/>
    <x v="1"/>
    <n v="42388"/>
    <n v="0"/>
    <n v="34000"/>
    <x v="2"/>
    <x v="0"/>
    <n v="3"/>
    <s v="Excellent"/>
    <n v="5774.3228809113525"/>
    <n v="0.136225414761521"/>
    <n v="0.12879568458694465"/>
    <n v="263984"/>
    <n v="0"/>
    <s v="Anitashire"/>
    <s v="PW"/>
    <s v="Papua New Guinea"/>
    <n v="2"/>
    <n v="1"/>
    <x v="0"/>
    <x v="2"/>
    <n v="0.43337323865415478"/>
    <s v="Reject"/>
  </r>
  <r>
    <n v="3405"/>
    <n v="51"/>
    <s v="Female"/>
    <x v="2"/>
    <x v="1"/>
    <n v="0"/>
    <n v="781"/>
    <n v="16660"/>
    <x v="1"/>
    <x v="1"/>
    <n v="13"/>
    <s v="Fair"/>
    <n v="0"/>
    <n v="0.473034513017277"/>
    <n v="6.5880268740880168E-2"/>
    <n v="252883"/>
    <n v="2"/>
    <s v="Lake Jennifer"/>
    <s v="WV"/>
    <s v="Mauritius"/>
    <n v="1"/>
    <n v="1"/>
    <x v="0"/>
    <x v="0"/>
    <n v="0.69202470345775202"/>
    <s v="Review"/>
  </r>
  <r>
    <n v="3406"/>
    <n v="49"/>
    <s v="Female"/>
    <x v="0"/>
    <x v="2"/>
    <n v="47786"/>
    <n v="0"/>
    <n v="38014"/>
    <x v="0"/>
    <x v="1"/>
    <n v="0"/>
    <s v="Poor"/>
    <n v="6496.1173601787414"/>
    <n v="0.13594185242913701"/>
    <n v="1.1734164711692801"/>
    <n v="32396"/>
    <n v="4"/>
    <s v="Port Bradyland"/>
    <s v="NC"/>
    <s v="Italy"/>
    <n v="3"/>
    <n v="0"/>
    <x v="2"/>
    <x v="0"/>
    <n v="0.22453415003740285"/>
    <s v="Reject"/>
  </r>
  <r>
    <n v="3407"/>
    <n v="47"/>
    <s v="Male"/>
    <x v="0"/>
    <x v="3"/>
    <n v="48502"/>
    <n v="724"/>
    <n v="26575"/>
    <x v="2"/>
    <x v="1"/>
    <n v="4"/>
    <s v="Poor"/>
    <n v="13927.52631031055"/>
    <n v="0.28715364954662798"/>
    <n v="0.16538054639367727"/>
    <n v="160690"/>
    <n v="0"/>
    <s v="Jessicaville"/>
    <s v="DC"/>
    <s v="Cameroon"/>
    <n v="0"/>
    <n v="1"/>
    <x v="0"/>
    <x v="3"/>
    <n v="0.80255557363505392"/>
    <s v="Approve"/>
  </r>
  <r>
    <n v="3408"/>
    <n v="45"/>
    <s v="Female"/>
    <x v="0"/>
    <x v="0"/>
    <n v="0"/>
    <n v="615"/>
    <n v="28391"/>
    <x v="3"/>
    <x v="1"/>
    <n v="0"/>
    <s v="Good"/>
    <n v="0"/>
    <n v="0.14950841105291801"/>
    <e v="#DIV/0!"/>
    <n v="0"/>
    <n v="3"/>
    <s v="East Joy"/>
    <s v="IL"/>
    <s v="Slovakia (Slovak Republic)"/>
    <n v="2"/>
    <n v="2"/>
    <x v="2"/>
    <x v="1"/>
    <e v="#DIV/0!"/>
    <e v="#DIV/0!"/>
  </r>
  <r>
    <n v="3409"/>
    <n v="42"/>
    <s v="Non-binary"/>
    <x v="0"/>
    <x v="3"/>
    <n v="103785"/>
    <n v="647"/>
    <n v="8547"/>
    <x v="0"/>
    <x v="2"/>
    <n v="17"/>
    <s v="Fair"/>
    <n v="28315.157731975218"/>
    <n v="0.27282514556029502"/>
    <n v="0.21265425955414013"/>
    <n v="40192"/>
    <n v="2"/>
    <s v="Elizabethburgh"/>
    <s v="GA"/>
    <s v="Georgia"/>
    <n v="1"/>
    <n v="1"/>
    <x v="0"/>
    <x v="2"/>
    <n v="0.66317715997663906"/>
    <s v="Review"/>
  </r>
  <r>
    <n v="3410"/>
    <n v="56"/>
    <s v="Non-binary"/>
    <x v="2"/>
    <x v="3"/>
    <n v="61604"/>
    <n v="696"/>
    <n v="40381"/>
    <x v="0"/>
    <x v="0"/>
    <n v="12"/>
    <s v="Poor"/>
    <n v="8275.067399618425"/>
    <n v="0.13432678721541499"/>
    <e v="#DIV/0!"/>
    <n v="0"/>
    <n v="0"/>
    <s v="West Amberfurt"/>
    <s v="NV"/>
    <s v="Micronesia"/>
    <n v="0"/>
    <n v="1"/>
    <x v="0"/>
    <x v="1"/>
    <e v="#DIV/0!"/>
    <e v="#DIV/0!"/>
  </r>
  <r>
    <n v="3411"/>
    <n v="66"/>
    <s v="Male"/>
    <x v="0"/>
    <x v="3"/>
    <n v="109695"/>
    <n v="720"/>
    <n v="0"/>
    <x v="2"/>
    <x v="0"/>
    <n v="6"/>
    <s v="Poor"/>
    <n v="34782.239816110734"/>
    <n v="0.31708136028178802"/>
    <n v="0"/>
    <n v="252391"/>
    <n v="0"/>
    <s v="Lake Nicholas"/>
    <s v="NY"/>
    <s v="Germany"/>
    <n v="0"/>
    <n v="0"/>
    <x v="0"/>
    <x v="0"/>
    <n v="0.82487559191546367"/>
    <s v="Approve"/>
  </r>
  <r>
    <n v="3412"/>
    <n v="54"/>
    <s v="Non-binary"/>
    <x v="1"/>
    <x v="2"/>
    <n v="107680"/>
    <n v="799"/>
    <n v="32068"/>
    <x v="1"/>
    <x v="2"/>
    <n v="15"/>
    <s v="Poor"/>
    <n v="54083.111463529574"/>
    <n v="0.50225772161524496"/>
    <e v="#DIV/0!"/>
    <n v="0"/>
    <n v="2"/>
    <s v="North Emily"/>
    <s v="NC"/>
    <s v="Argentina"/>
    <n v="0"/>
    <n v="0"/>
    <x v="0"/>
    <x v="1"/>
    <e v="#DIV/0!"/>
    <e v="#DIV/0!"/>
  </r>
  <r>
    <n v="3413"/>
    <n v="56"/>
    <s v="Non-binary"/>
    <x v="2"/>
    <x v="3"/>
    <n v="24714"/>
    <n v="644"/>
    <n v="24870"/>
    <x v="3"/>
    <x v="0"/>
    <n v="4"/>
    <s v="Good"/>
    <n v="13957.242661431408"/>
    <n v="0.56475045162383297"/>
    <n v="0.10925720913068691"/>
    <n v="227628"/>
    <n v="2"/>
    <s v="Farmerview"/>
    <s v="FM"/>
    <s v="Aruba"/>
    <n v="2"/>
    <n v="1"/>
    <x v="1"/>
    <x v="0"/>
    <n v="0.59494564490893498"/>
    <s v="Reject"/>
  </r>
  <r>
    <n v="3414"/>
    <n v="60"/>
    <s v="Female"/>
    <x v="0"/>
    <x v="3"/>
    <n v="54722"/>
    <n v="687"/>
    <n v="0"/>
    <x v="2"/>
    <x v="1"/>
    <n v="7"/>
    <s v="Fair"/>
    <n v="16325.574386626618"/>
    <n v="0.29833658102091698"/>
    <e v="#DIV/0!"/>
    <n v="0"/>
    <n v="0"/>
    <s v="Brownfurt"/>
    <s v="MN"/>
    <s v="Australia"/>
    <n v="3"/>
    <n v="0"/>
    <x v="0"/>
    <x v="1"/>
    <e v="#DIV/0!"/>
    <e v="#DIV/0!"/>
  </r>
  <r>
    <n v="3415"/>
    <n v="36"/>
    <s v="Female"/>
    <x v="2"/>
    <x v="1"/>
    <n v="25818"/>
    <n v="693"/>
    <n v="26160"/>
    <x v="0"/>
    <x v="0"/>
    <n v="18"/>
    <s v="Fair"/>
    <n v="10808.204804583087"/>
    <n v="0.41863059898454902"/>
    <n v="0.33751354698869795"/>
    <n v="77508"/>
    <n v="2"/>
    <s v="Leslietown"/>
    <s v="NJ"/>
    <s v="Cote d'Ivoire"/>
    <n v="1"/>
    <n v="2"/>
    <x v="0"/>
    <x v="3"/>
    <n v="0.61490811090689579"/>
    <s v="Review"/>
  </r>
  <r>
    <n v="3416"/>
    <n v="53"/>
    <s v="Male"/>
    <x v="0"/>
    <x v="0"/>
    <n v="28163"/>
    <n v="713"/>
    <n v="21899"/>
    <x v="3"/>
    <x v="0"/>
    <n v="11"/>
    <s v="Good"/>
    <n v="9151.1023026692183"/>
    <n v="0.32493350504808499"/>
    <e v="#DIV/0!"/>
    <n v="0"/>
    <n v="2"/>
    <s v="Danielchester"/>
    <s v="VT"/>
    <s v="United Kingdom"/>
    <n v="0"/>
    <n v="2"/>
    <x v="0"/>
    <x v="1"/>
    <e v="#DIV/0!"/>
    <e v="#DIV/0!"/>
  </r>
  <r>
    <n v="3417"/>
    <n v="52"/>
    <s v="Male"/>
    <x v="3"/>
    <x v="2"/>
    <n v="23078"/>
    <n v="727"/>
    <n v="29131"/>
    <x v="0"/>
    <x v="2"/>
    <n v="9"/>
    <s v="Fair"/>
    <n v="9847.5802430077856"/>
    <n v="0.42670856413067798"/>
    <n v="1.0294730890200374"/>
    <n v="28297"/>
    <n v="4"/>
    <s v="Daviston"/>
    <s v="PR"/>
    <s v="Iraq"/>
    <n v="0"/>
    <n v="0"/>
    <x v="0"/>
    <x v="0"/>
    <n v="0.58920392406790023"/>
    <s v="Reject"/>
  </r>
  <r>
    <n v="3418"/>
    <n v="26"/>
    <s v="Male"/>
    <x v="2"/>
    <x v="0"/>
    <n v="25521"/>
    <n v="793"/>
    <n v="12574"/>
    <x v="1"/>
    <x v="0"/>
    <n v="3"/>
    <s v="Excellent"/>
    <n v="6357.2472222622464"/>
    <n v="0.249098672554455"/>
    <n v="8.0370725471396606E-2"/>
    <n v="156450"/>
    <n v="3"/>
    <s v="North Christopher"/>
    <s v="PA"/>
    <s v="Myanmar"/>
    <n v="0"/>
    <n v="2"/>
    <x v="2"/>
    <x v="3"/>
    <n v="0.86164069758382855"/>
    <s v="Approve"/>
  </r>
  <r>
    <n v="3419"/>
    <n v="28"/>
    <s v="Non-binary"/>
    <x v="0"/>
    <x v="1"/>
    <n v="0"/>
    <n v="631"/>
    <n v="45355"/>
    <x v="2"/>
    <x v="0"/>
    <n v="0"/>
    <s v="Good"/>
    <n v="0"/>
    <n v="0.32467044313048499"/>
    <n v="0.19554710505779538"/>
    <n v="231939"/>
    <n v="2"/>
    <s v="Fuentesstad"/>
    <s v="NY"/>
    <s v="Malta"/>
    <n v="1"/>
    <n v="1"/>
    <x v="1"/>
    <x v="0"/>
    <n v="0.64393389049373995"/>
    <s v="Review"/>
  </r>
  <r>
    <n v="3420"/>
    <n v="64"/>
    <s v="Female"/>
    <x v="3"/>
    <x v="0"/>
    <n v="111963"/>
    <n v="734"/>
    <n v="20300"/>
    <x v="1"/>
    <x v="0"/>
    <n v="7"/>
    <s v="Poor"/>
    <n v="43735.565679424442"/>
    <n v="0.39062516795213098"/>
    <n v="0.14767825055834019"/>
    <n v="137461"/>
    <n v="3"/>
    <s v="South William"/>
    <s v="DC"/>
    <s v="Nigeria"/>
    <n v="0"/>
    <n v="1"/>
    <x v="0"/>
    <x v="3"/>
    <n v="0.77949902172491481"/>
    <s v="Approve"/>
  </r>
  <r>
    <n v="3421"/>
    <n v="27"/>
    <s v="Non-binary"/>
    <x v="1"/>
    <x v="2"/>
    <n v="88289"/>
    <n v="637"/>
    <n v="16470"/>
    <x v="3"/>
    <x v="1"/>
    <n v="2"/>
    <s v="Good"/>
    <n v="26396.917931828069"/>
    <n v="0.29898308885396901"/>
    <n v="5.7497748266689012E-2"/>
    <n v="286446"/>
    <n v="0"/>
    <s v="South Jessicaview"/>
    <s v="TX"/>
    <s v="Austria"/>
    <n v="0"/>
    <n v="2"/>
    <x v="0"/>
    <x v="2"/>
    <n v="0.78191663480158258"/>
    <s v="Approve"/>
  </r>
  <r>
    <n v="3422"/>
    <n v="56"/>
    <s v="Non-binary"/>
    <x v="0"/>
    <x v="1"/>
    <n v="46799"/>
    <n v="716"/>
    <n v="46983"/>
    <x v="3"/>
    <x v="0"/>
    <n v="5"/>
    <s v="Poor"/>
    <n v="22000.028475714633"/>
    <n v="0.470096123329871"/>
    <n v="0.30265336227832285"/>
    <n v="155237"/>
    <n v="4"/>
    <s v="South Philip"/>
    <s v="NJ"/>
    <s v="Samoa"/>
    <n v="3"/>
    <n v="0"/>
    <x v="1"/>
    <x v="0"/>
    <n v="0.61666271276759632"/>
    <s v="Review"/>
  </r>
  <r>
    <n v="3423"/>
    <n v="37"/>
    <s v="Male"/>
    <x v="3"/>
    <x v="2"/>
    <n v="29764"/>
    <n v="686"/>
    <n v="35467"/>
    <x v="1"/>
    <x v="2"/>
    <n v="9"/>
    <s v="Good"/>
    <n v="7417.6061793614081"/>
    <n v="0.24921402295932699"/>
    <n v="0.21939390940188916"/>
    <n v="161659"/>
    <n v="1"/>
    <s v="Port Ralphhaven"/>
    <s v="ME"/>
    <s v="France"/>
    <n v="4"/>
    <n v="0"/>
    <x v="2"/>
    <x v="0"/>
    <n v="0.68624590012071307"/>
    <s v="Review"/>
  </r>
  <r>
    <n v="3424"/>
    <n v="38"/>
    <s v="Non-binary"/>
    <x v="2"/>
    <x v="2"/>
    <n v="35600"/>
    <n v="628"/>
    <n v="25517"/>
    <x v="3"/>
    <x v="1"/>
    <n v="6"/>
    <s v="Fair"/>
    <n v="17140.832446288783"/>
    <n v="0.48148405748002199"/>
    <n v="9.4455631727793657E-2"/>
    <n v="270148"/>
    <n v="2"/>
    <s v="North Jasonville"/>
    <s v="IA"/>
    <s v="Antarctica (the territory South of 60 deg S)"/>
    <n v="4"/>
    <n v="1"/>
    <x v="0"/>
    <x v="0"/>
    <n v="0.61577476752154581"/>
    <s v="Review"/>
  </r>
  <r>
    <n v="3425"/>
    <n v="43"/>
    <s v="Female"/>
    <x v="3"/>
    <x v="0"/>
    <n v="23302"/>
    <n v="708"/>
    <n v="38489"/>
    <x v="3"/>
    <x v="1"/>
    <n v="9"/>
    <s v="Poor"/>
    <n v="11754.429340922075"/>
    <n v="0.504438646507685"/>
    <n v="0.29296604428476825"/>
    <n v="131377"/>
    <n v="3"/>
    <s v="Molinamouth"/>
    <s v="MA"/>
    <s v="Syrian Arab Republic"/>
    <n v="0"/>
    <n v="2"/>
    <x v="1"/>
    <x v="0"/>
    <n v="0.70474186385740745"/>
    <s v="Approve"/>
  </r>
  <r>
    <n v="3426"/>
    <n v="59"/>
    <s v="Non-binary"/>
    <x v="3"/>
    <x v="2"/>
    <n v="0"/>
    <n v="797"/>
    <n v="18369"/>
    <x v="3"/>
    <x v="1"/>
    <n v="16"/>
    <s v="Excellent"/>
    <n v="0"/>
    <n v="0.29832948934090298"/>
    <n v="0.72785988825930181"/>
    <n v="25237"/>
    <n v="0"/>
    <s v="Lake Christopher"/>
    <s v="IL"/>
    <s v="South Africa"/>
    <n v="4"/>
    <n v="0"/>
    <x v="0"/>
    <x v="0"/>
    <n v="0.61915139776809092"/>
    <s v="Review"/>
  </r>
  <r>
    <n v="3427"/>
    <n v="55"/>
    <s v="Male"/>
    <x v="1"/>
    <x v="1"/>
    <n v="106940"/>
    <n v="679"/>
    <n v="9819"/>
    <x v="3"/>
    <x v="1"/>
    <n v="4"/>
    <s v="Poor"/>
    <n v="42587.348204246904"/>
    <n v="0.39823590989570701"/>
    <n v="6.3108574513622423E-2"/>
    <n v="155589"/>
    <n v="4"/>
    <s v="Mcleanville"/>
    <s v="ID"/>
    <s v="United Arab Emirates"/>
    <n v="3"/>
    <n v="2"/>
    <x v="0"/>
    <x v="0"/>
    <n v="0.66968528990634124"/>
    <s v="Review"/>
  </r>
  <r>
    <n v="3428"/>
    <n v="49"/>
    <s v="Non-binary"/>
    <x v="0"/>
    <x v="1"/>
    <n v="0"/>
    <n v="623"/>
    <n v="12595"/>
    <x v="3"/>
    <x v="0"/>
    <n v="1"/>
    <s v="Poor"/>
    <n v="0"/>
    <n v="0.29820995822920299"/>
    <n v="5.9554487982712886E-2"/>
    <n v="211487"/>
    <n v="3"/>
    <s v="Williamshire"/>
    <s v="AZ"/>
    <s v="Vanuatu"/>
    <n v="2"/>
    <n v="0"/>
    <x v="1"/>
    <x v="0"/>
    <n v="0.67551500382358542"/>
    <s v="Review"/>
  </r>
  <r>
    <n v="3429"/>
    <n v="66"/>
    <s v="Non-binary"/>
    <x v="0"/>
    <x v="3"/>
    <n v="0"/>
    <n v="663"/>
    <n v="7672"/>
    <x v="3"/>
    <x v="2"/>
    <n v="2"/>
    <s v="Fair"/>
    <n v="0"/>
    <n v="0.16846361440576699"/>
    <n v="9.7323354053025501E-2"/>
    <n v="78830"/>
    <n v="3"/>
    <s v="Douglasberg"/>
    <s v="NH"/>
    <s v="Cayman Islands"/>
    <n v="4"/>
    <n v="1"/>
    <x v="1"/>
    <x v="0"/>
    <n v="0.72466291153433149"/>
    <s v="Approve"/>
  </r>
  <r>
    <n v="3430"/>
    <n v="45"/>
    <s v="Non-binary"/>
    <x v="1"/>
    <x v="0"/>
    <n v="64456"/>
    <n v="743"/>
    <n v="46099"/>
    <x v="1"/>
    <x v="1"/>
    <n v="15"/>
    <s v="Excellent"/>
    <n v="10637.470237475758"/>
    <n v="0.16503460092894001"/>
    <n v="0.84113053315330433"/>
    <n v="54806"/>
    <n v="1"/>
    <s v="Janiceland"/>
    <s v="MI"/>
    <s v="Sao Tome and Principe"/>
    <n v="0"/>
    <n v="1"/>
    <x v="2"/>
    <x v="3"/>
    <n v="0.71248573531287929"/>
    <s v="Approve"/>
  </r>
  <r>
    <n v="3431"/>
    <n v="37"/>
    <s v="Female"/>
    <x v="2"/>
    <x v="0"/>
    <n v="25310"/>
    <n v="777"/>
    <n v="6158"/>
    <x v="2"/>
    <x v="1"/>
    <n v="7"/>
    <s v="Poor"/>
    <n v="3036.0321093399784"/>
    <n v="0.11995385655235"/>
    <n v="2.392831608069881E-2"/>
    <n v="257352"/>
    <n v="1"/>
    <s v="Davidville"/>
    <s v="AS"/>
    <s v="Uruguay"/>
    <n v="0"/>
    <n v="0"/>
    <x v="0"/>
    <x v="3"/>
    <n v="0.90456151315148858"/>
    <s v="Approve"/>
  </r>
  <r>
    <n v="3432"/>
    <n v="59"/>
    <s v="Female"/>
    <x v="1"/>
    <x v="1"/>
    <n v="84575"/>
    <n v="703"/>
    <n v="9014"/>
    <x v="3"/>
    <x v="1"/>
    <n v="11"/>
    <s v="Good"/>
    <n v="36467.209354975173"/>
    <n v="0.43118190192107803"/>
    <n v="3.2630454849861538E-2"/>
    <n v="276245"/>
    <n v="0"/>
    <s v="Jonesmouth"/>
    <s v="IN"/>
    <s v="United Arab Emirates"/>
    <n v="4"/>
    <n v="0"/>
    <x v="0"/>
    <x v="0"/>
    <n v="0.67656378289814878"/>
    <s v="Review"/>
  </r>
  <r>
    <n v="3433"/>
    <n v="67"/>
    <s v="Non-binary"/>
    <x v="1"/>
    <x v="0"/>
    <n v="0"/>
    <n v="637"/>
    <n v="28047"/>
    <x v="3"/>
    <x v="2"/>
    <n v="9"/>
    <s v="Good"/>
    <n v="0"/>
    <n v="0.47923854215550099"/>
    <n v="0.18507618299756504"/>
    <n v="151543"/>
    <n v="2"/>
    <s v="South Megan"/>
    <s v="AS"/>
    <s v="Turks and Caicos Islands"/>
    <n v="0"/>
    <n v="2"/>
    <x v="2"/>
    <x v="0"/>
    <n v="0.7023243118649477"/>
    <s v="Approve"/>
  </r>
  <r>
    <n v="3434"/>
    <n v="49"/>
    <s v="Female"/>
    <x v="1"/>
    <x v="1"/>
    <n v="72256"/>
    <n v="0"/>
    <n v="38595"/>
    <x v="3"/>
    <x v="2"/>
    <n v="7"/>
    <s v="Excellent"/>
    <n v="10171.564504450142"/>
    <n v="0.140771209372926"/>
    <n v="0.19178211524318736"/>
    <n v="201244"/>
    <n v="2"/>
    <s v="Joyport"/>
    <s v="SC"/>
    <s v="Austria"/>
    <n v="4"/>
    <n v="1"/>
    <x v="0"/>
    <x v="0"/>
    <n v="0.41941221413948476"/>
    <s v="Reject"/>
  </r>
  <r>
    <n v="3435"/>
    <n v="42"/>
    <s v="Non-binary"/>
    <x v="2"/>
    <x v="2"/>
    <n v="109891"/>
    <n v="753"/>
    <n v="22426"/>
    <x v="3"/>
    <x v="0"/>
    <n v="0"/>
    <s v="Excellent"/>
    <n v="38883.402530807398"/>
    <n v="0.35383609695796198"/>
    <n v="0.40261395666146027"/>
    <n v="55701"/>
    <n v="3"/>
    <s v="West Natalie"/>
    <s v="NH"/>
    <s v="Myanmar"/>
    <n v="0"/>
    <n v="2"/>
    <x v="0"/>
    <x v="3"/>
    <n v="0.74799304624698604"/>
    <s v="Approve"/>
  </r>
  <r>
    <n v="3436"/>
    <n v="25"/>
    <s v="Female"/>
    <x v="2"/>
    <x v="3"/>
    <n v="33222"/>
    <n v="673"/>
    <n v="49390"/>
    <x v="2"/>
    <x v="0"/>
    <n v="8"/>
    <s v="Excellent"/>
    <n v="4544.7338201634711"/>
    <n v="0.13679892300775001"/>
    <n v="0.56940281300438089"/>
    <n v="86740"/>
    <n v="4"/>
    <s v="Port Ricardoberg"/>
    <s v="UT"/>
    <s v="Czech Republic"/>
    <n v="2"/>
    <n v="2"/>
    <x v="0"/>
    <x v="0"/>
    <n v="0.64419087160790989"/>
    <s v="Review"/>
  </r>
  <r>
    <n v="3437"/>
    <n v="69"/>
    <s v="Non-binary"/>
    <x v="3"/>
    <x v="1"/>
    <n v="0"/>
    <n v="674"/>
    <n v="0"/>
    <x v="3"/>
    <x v="2"/>
    <n v="3"/>
    <s v="Fair"/>
    <n v="0"/>
    <n v="0.154648954603823"/>
    <e v="#DIV/0!"/>
    <n v="0"/>
    <n v="4"/>
    <s v="Matthewborough"/>
    <s v="WY"/>
    <s v="Spain"/>
    <n v="0"/>
    <n v="2"/>
    <x v="0"/>
    <x v="1"/>
    <e v="#DIV/0!"/>
    <e v="#DIV/0!"/>
  </r>
  <r>
    <n v="3438"/>
    <n v="67"/>
    <s v="Male"/>
    <x v="0"/>
    <x v="0"/>
    <n v="67836"/>
    <n v="768"/>
    <n v="30821"/>
    <x v="1"/>
    <x v="0"/>
    <n v="19"/>
    <s v="Good"/>
    <n v="40256.284118366282"/>
    <n v="0.59343540477572798"/>
    <e v="#DIV/0!"/>
    <n v="0"/>
    <n v="0"/>
    <s v="Millerton"/>
    <s v="CA"/>
    <s v="Eritrea"/>
    <n v="1"/>
    <n v="2"/>
    <x v="0"/>
    <x v="1"/>
    <e v="#DIV/0!"/>
    <e v="#DIV/0!"/>
  </r>
  <r>
    <n v="3439"/>
    <n v="47"/>
    <s v="Female"/>
    <x v="0"/>
    <x v="0"/>
    <n v="113012"/>
    <n v="796"/>
    <n v="8560"/>
    <x v="0"/>
    <x v="2"/>
    <n v="7"/>
    <s v="Poor"/>
    <n v="22401.391907635312"/>
    <n v="0.19822135620673301"/>
    <n v="4.5991339014194992E-2"/>
    <n v="186122"/>
    <n v="0"/>
    <s v="New Caleb"/>
    <s v="NM"/>
    <s v="Bahrain"/>
    <n v="3"/>
    <n v="2"/>
    <x v="0"/>
    <x v="0"/>
    <n v="0.78511310311291893"/>
    <s v="Approve"/>
  </r>
  <r>
    <n v="3440"/>
    <n v="25"/>
    <s v="Non-binary"/>
    <x v="0"/>
    <x v="0"/>
    <n v="0"/>
    <n v="730"/>
    <n v="46584"/>
    <x v="3"/>
    <x v="2"/>
    <n v="11"/>
    <s v="Fair"/>
    <n v="0"/>
    <n v="0.210576525738605"/>
    <e v="#DIV/0!"/>
    <n v="0"/>
    <n v="1"/>
    <s v="Schmidtborough"/>
    <s v="TX"/>
    <s v="Antarctica (the territory South of 60 deg S)"/>
    <n v="4"/>
    <n v="2"/>
    <x v="1"/>
    <x v="1"/>
    <e v="#DIV/0!"/>
    <e v="#DIV/0!"/>
  </r>
  <r>
    <n v="3441"/>
    <n v="66"/>
    <s v="Non-binary"/>
    <x v="3"/>
    <x v="3"/>
    <n v="45622"/>
    <n v="687"/>
    <n v="20362"/>
    <x v="3"/>
    <x v="2"/>
    <n v="18"/>
    <s v="Good"/>
    <n v="26108.818546221843"/>
    <n v="0.57228570747055896"/>
    <n v="0.17653127573800337"/>
    <n v="115345"/>
    <n v="1"/>
    <s v="Millsmouth"/>
    <s v="HI"/>
    <s v="Azerbaijan"/>
    <n v="0"/>
    <n v="0"/>
    <x v="0"/>
    <x v="0"/>
    <n v="0.69834136594456497"/>
    <s v="Review"/>
  </r>
  <r>
    <n v="3442"/>
    <n v="52"/>
    <s v="Non-binary"/>
    <x v="0"/>
    <x v="0"/>
    <n v="59846"/>
    <n v="658"/>
    <n v="0"/>
    <x v="1"/>
    <x v="1"/>
    <n v="14"/>
    <s v="Good"/>
    <n v="12502.164219700262"/>
    <n v="0.20890559468803699"/>
    <n v="0"/>
    <n v="215105"/>
    <n v="2"/>
    <s v="North Angela"/>
    <s v="IL"/>
    <s v="Saint Barthelemy"/>
    <n v="0"/>
    <n v="1"/>
    <x v="0"/>
    <x v="0"/>
    <n v="0.82977276603803329"/>
    <s v="Approve"/>
  </r>
  <r>
    <n v="3443"/>
    <n v="26"/>
    <s v="Male"/>
    <x v="0"/>
    <x v="1"/>
    <n v="100192"/>
    <n v="0"/>
    <n v="0"/>
    <x v="2"/>
    <x v="0"/>
    <n v="19"/>
    <s v="Good"/>
    <n v="11539.644754529569"/>
    <n v="0.115175310948275"/>
    <n v="0"/>
    <n v="180066"/>
    <n v="0"/>
    <s v="Stephanieport"/>
    <s v="PA"/>
    <s v="Central African Republic"/>
    <n v="4"/>
    <n v="2"/>
    <x v="0"/>
    <x v="0"/>
    <n v="0.46544740671551749"/>
    <s v="Reject"/>
  </r>
  <r>
    <n v="3444"/>
    <n v="24"/>
    <s v="Male"/>
    <x v="1"/>
    <x v="3"/>
    <n v="0"/>
    <n v="682"/>
    <n v="45415"/>
    <x v="3"/>
    <x v="2"/>
    <n v="8"/>
    <s v="Excellent"/>
    <n v="0"/>
    <n v="0.54092153152740097"/>
    <n v="0.46710275952153207"/>
    <n v="97227"/>
    <n v="0"/>
    <s v="Port Joshuaville"/>
    <s v="UT"/>
    <s v="Peru"/>
    <n v="1"/>
    <n v="2"/>
    <x v="1"/>
    <x v="0"/>
    <n v="0.54741409974858446"/>
    <s v="Reject"/>
  </r>
  <r>
    <n v="3445"/>
    <n v="47"/>
    <s v="Non-binary"/>
    <x v="2"/>
    <x v="0"/>
    <n v="0"/>
    <n v="653"/>
    <n v="21044"/>
    <x v="0"/>
    <x v="0"/>
    <n v="7"/>
    <s v="Good"/>
    <n v="0"/>
    <n v="0.31308657817033297"/>
    <n v="8.7471579218641543E-2"/>
    <n v="240581"/>
    <n v="2"/>
    <s v="Kristinafort"/>
    <s v="NJ"/>
    <s v="Estonia"/>
    <n v="3"/>
    <n v="2"/>
    <x v="0"/>
    <x v="0"/>
    <n v="0.67880193292739399"/>
    <s v="Review"/>
  </r>
  <r>
    <n v="3446"/>
    <n v="56"/>
    <s v="Non-binary"/>
    <x v="1"/>
    <x v="0"/>
    <n v="39575"/>
    <n v="745"/>
    <n v="26946"/>
    <x v="2"/>
    <x v="0"/>
    <n v="17"/>
    <s v="Good"/>
    <n v="18904.813523145207"/>
    <n v="0.47769585655452201"/>
    <n v="9.3207470157075312E-2"/>
    <n v="289097"/>
    <n v="2"/>
    <s v="Port Lisa"/>
    <s v="RI"/>
    <s v="Canada"/>
    <n v="4"/>
    <n v="0"/>
    <x v="1"/>
    <x v="0"/>
    <n v="0.66916086011333942"/>
    <s v="Review"/>
  </r>
  <r>
    <n v="3447"/>
    <n v="32"/>
    <s v="Non-binary"/>
    <x v="0"/>
    <x v="1"/>
    <n v="24158"/>
    <n v="660"/>
    <n v="8331"/>
    <x v="2"/>
    <x v="2"/>
    <n v="16"/>
    <s v="Good"/>
    <n v="6279.1897030052351"/>
    <n v="0.259921752752928"/>
    <e v="#DIV/0!"/>
    <n v="0"/>
    <n v="4"/>
    <s v="North Jessicaburgh"/>
    <s v="VI"/>
    <s v="Latvia"/>
    <n v="4"/>
    <n v="0"/>
    <x v="1"/>
    <x v="1"/>
    <e v="#DIV/0!"/>
    <e v="#DIV/0!"/>
  </r>
  <r>
    <n v="3448"/>
    <n v="66"/>
    <s v="Non-binary"/>
    <x v="3"/>
    <x v="2"/>
    <n v="74604"/>
    <n v="652"/>
    <n v="32030"/>
    <x v="2"/>
    <x v="0"/>
    <n v="1"/>
    <s v="Good"/>
    <n v="35097.960583174339"/>
    <n v="0.47045681978411802"/>
    <n v="0.55345325108427068"/>
    <n v="57873"/>
    <n v="2"/>
    <s v="South Michele"/>
    <s v="NE"/>
    <s v="Bahrain"/>
    <n v="2"/>
    <n v="0"/>
    <x v="0"/>
    <x v="2"/>
    <n v="0.53795008162568825"/>
    <s v="Reject"/>
  </r>
  <r>
    <n v="3449"/>
    <n v="34"/>
    <s v="Non-binary"/>
    <x v="1"/>
    <x v="3"/>
    <n v="61997"/>
    <n v="0"/>
    <n v="24411"/>
    <x v="2"/>
    <x v="1"/>
    <n v="13"/>
    <s v="Fair"/>
    <n v="30024.379238595586"/>
    <n v="0.48428761453934199"/>
    <n v="0.12980638848859655"/>
    <n v="188057"/>
    <n v="0"/>
    <s v="Mooreport"/>
    <s v="SD"/>
    <s v="Uganda"/>
    <n v="4"/>
    <n v="0"/>
    <x v="0"/>
    <x v="0"/>
    <n v="0.32875243794047809"/>
    <s v="Reject"/>
  </r>
  <r>
    <n v="3450"/>
    <n v="64"/>
    <s v="Non-binary"/>
    <x v="3"/>
    <x v="2"/>
    <n v="56476"/>
    <n v="0"/>
    <n v="0"/>
    <x v="2"/>
    <x v="2"/>
    <n v="5"/>
    <s v="Poor"/>
    <n v="14256.249277585806"/>
    <n v="0.25243022306087198"/>
    <n v="0"/>
    <n v="21033"/>
    <n v="2"/>
    <s v="Nortonville"/>
    <s v="SC"/>
    <s v="Micronesia"/>
    <n v="0"/>
    <n v="2"/>
    <x v="0"/>
    <x v="0"/>
    <n v="0.52427093308173844"/>
    <s v="Reject"/>
  </r>
  <r>
    <n v="3451"/>
    <n v="19"/>
    <s v="Non-binary"/>
    <x v="0"/>
    <x v="3"/>
    <n v="42791"/>
    <n v="707"/>
    <n v="14744"/>
    <x v="0"/>
    <x v="1"/>
    <n v="14"/>
    <s v="Good"/>
    <n v="17411.437592143473"/>
    <n v="0.406894851537554"/>
    <n v="7.9051637705014721E-2"/>
    <n v="186511"/>
    <n v="2"/>
    <s v="Johnsontown"/>
    <s v="HI"/>
    <s v="Yemen"/>
    <n v="4"/>
    <n v="1"/>
    <x v="0"/>
    <x v="0"/>
    <n v="0.6763434392199531"/>
    <s v="Review"/>
  </r>
  <r>
    <n v="3452"/>
    <n v="42"/>
    <s v="Male"/>
    <x v="2"/>
    <x v="1"/>
    <n v="33351"/>
    <n v="739"/>
    <n v="45294"/>
    <x v="1"/>
    <x v="2"/>
    <n v="14"/>
    <s v="Good"/>
    <n v="12665.992818883737"/>
    <n v="0.37977850196047303"/>
    <n v="0.15700860715263742"/>
    <n v="288481"/>
    <n v="0"/>
    <s v="South Annestad"/>
    <s v="OK"/>
    <s v="Hungary"/>
    <n v="0"/>
    <n v="0"/>
    <x v="1"/>
    <x v="3"/>
    <n v="0.78310917242577505"/>
    <s v="Approve"/>
  </r>
  <r>
    <n v="3453"/>
    <n v="50"/>
    <s v="Female"/>
    <x v="1"/>
    <x v="0"/>
    <n v="45530"/>
    <n v="607"/>
    <n v="43316"/>
    <x v="2"/>
    <x v="1"/>
    <n v="16"/>
    <s v="Excellent"/>
    <n v="24388.334669522701"/>
    <n v="0.53565417679601801"/>
    <n v="0.14533619648369347"/>
    <n v="298040"/>
    <n v="4"/>
    <s v="South Alexanderstad"/>
    <s v="MS"/>
    <s v="French Guiana"/>
    <n v="0"/>
    <n v="0"/>
    <x v="0"/>
    <x v="2"/>
    <n v="0.68001428544223375"/>
    <s v="Review"/>
  </r>
  <r>
    <n v="3454"/>
    <n v="28"/>
    <s v="Female"/>
    <x v="1"/>
    <x v="0"/>
    <n v="76724"/>
    <n v="0"/>
    <n v="19251"/>
    <x v="2"/>
    <x v="2"/>
    <n v="19"/>
    <s v="Good"/>
    <n v="14597.265927923501"/>
    <n v="0.190256841769505"/>
    <n v="6.6602777451027884E-2"/>
    <n v="289042"/>
    <n v="4"/>
    <s v="Danielside"/>
    <s v="ME"/>
    <s v="Cook Islands"/>
    <n v="0"/>
    <n v="2"/>
    <x v="1"/>
    <x v="2"/>
    <n v="0.52960239197894299"/>
    <s v="Reject"/>
  </r>
  <r>
    <n v="3455"/>
    <n v="45"/>
    <s v="Female"/>
    <x v="0"/>
    <x v="0"/>
    <n v="20929"/>
    <n v="648"/>
    <n v="40027"/>
    <x v="3"/>
    <x v="0"/>
    <n v="10"/>
    <s v="Good"/>
    <n v="10685.677626171708"/>
    <n v="0.51056799781029705"/>
    <n v="0.34269398378438543"/>
    <n v="116801"/>
    <n v="0"/>
    <s v="Duffytown"/>
    <s v="MP"/>
    <s v="Liberia"/>
    <n v="0"/>
    <n v="1"/>
    <x v="0"/>
    <x v="2"/>
    <n v="0.66629080390003381"/>
    <s v="Review"/>
  </r>
  <r>
    <n v="3456"/>
    <n v="36"/>
    <s v="Female"/>
    <x v="3"/>
    <x v="0"/>
    <n v="55191"/>
    <n v="666"/>
    <n v="22986"/>
    <x v="0"/>
    <x v="0"/>
    <n v="14"/>
    <s v="Fair"/>
    <n v="26763.641201174574"/>
    <n v="0.48492763677365103"/>
    <n v="0.57905078597339787"/>
    <n v="39696"/>
    <n v="1"/>
    <s v="Sheachester"/>
    <s v="CT"/>
    <s v="Hungary"/>
    <n v="2"/>
    <n v="2"/>
    <x v="0"/>
    <x v="2"/>
    <n v="0.53471155177322505"/>
    <s v="Reject"/>
  </r>
  <r>
    <n v="3457"/>
    <n v="31"/>
    <s v="Male"/>
    <x v="2"/>
    <x v="2"/>
    <n v="26544"/>
    <n v="686"/>
    <n v="48827"/>
    <x v="3"/>
    <x v="1"/>
    <n v="1"/>
    <s v="Poor"/>
    <n v="13369.767482618976"/>
    <n v="0.50368322342597105"/>
    <n v="0.18645368729761105"/>
    <n v="261872"/>
    <n v="0"/>
    <s v="Morganstad"/>
    <s v="KS"/>
    <s v="Switzerland"/>
    <n v="4"/>
    <n v="2"/>
    <x v="0"/>
    <x v="0"/>
    <n v="0.61649318440157541"/>
    <s v="Review"/>
  </r>
  <r>
    <n v="3458"/>
    <n v="32"/>
    <s v="Female"/>
    <x v="0"/>
    <x v="3"/>
    <n v="68017"/>
    <n v="0"/>
    <n v="45110"/>
    <x v="1"/>
    <x v="0"/>
    <n v="14"/>
    <s v="Poor"/>
    <n v="27043.327517746915"/>
    <n v="0.39759659375960299"/>
    <n v="0.44377330277124671"/>
    <n v="101651"/>
    <n v="4"/>
    <s v="Perezfort"/>
    <s v="PA"/>
    <s v="Iceland"/>
    <n v="0"/>
    <n v="2"/>
    <x v="0"/>
    <x v="2"/>
    <n v="0.39196636131786977"/>
    <s v="Reject"/>
  </r>
  <r>
    <n v="3459"/>
    <n v="38"/>
    <s v="Male"/>
    <x v="2"/>
    <x v="2"/>
    <n v="24861"/>
    <n v="791"/>
    <n v="31862"/>
    <x v="2"/>
    <x v="1"/>
    <n v="8"/>
    <s v="Good"/>
    <n v="9913.1489121395407"/>
    <n v="0.39874296738423798"/>
    <n v="0.26066183989855607"/>
    <n v="122235"/>
    <n v="1"/>
    <s v="Port Christopherport"/>
    <s v="ID"/>
    <s v="Peru"/>
    <n v="0"/>
    <n v="1"/>
    <x v="0"/>
    <x v="3"/>
    <n v="0.77980029736057299"/>
    <s v="Approve"/>
  </r>
  <r>
    <n v="3460"/>
    <n v="27"/>
    <s v="Female"/>
    <x v="0"/>
    <x v="3"/>
    <n v="56523"/>
    <n v="666"/>
    <n v="0"/>
    <x v="1"/>
    <x v="0"/>
    <n v="10"/>
    <s v="Good"/>
    <n v="25876.574429973967"/>
    <n v="0.457806104240291"/>
    <n v="0"/>
    <n v="238021"/>
    <n v="2"/>
    <s v="Annabury"/>
    <s v="MA"/>
    <s v="Costa Rica"/>
    <n v="0"/>
    <n v="1"/>
    <x v="0"/>
    <x v="0"/>
    <n v="0.7586581687279127"/>
    <s v="Approve"/>
  </r>
  <r>
    <n v="3461"/>
    <n v="56"/>
    <s v="Male"/>
    <x v="0"/>
    <x v="3"/>
    <n v="93501"/>
    <n v="732"/>
    <n v="32703"/>
    <x v="3"/>
    <x v="0"/>
    <n v="1"/>
    <s v="Fair"/>
    <n v="43742.591069080372"/>
    <n v="0.46783019506829199"/>
    <n v="0.15893296268576929"/>
    <n v="205766"/>
    <n v="1"/>
    <s v="Port Jean"/>
    <s v="SD"/>
    <s v="Fiji"/>
    <n v="3"/>
    <n v="2"/>
    <x v="0"/>
    <x v="0"/>
    <n v="0.65319768227569197"/>
    <s v="Review"/>
  </r>
  <r>
    <n v="3462"/>
    <n v="57"/>
    <s v="Female"/>
    <x v="2"/>
    <x v="0"/>
    <n v="0"/>
    <n v="0"/>
    <n v="45189"/>
    <x v="3"/>
    <x v="0"/>
    <n v="16"/>
    <s v="Good"/>
    <n v="0"/>
    <n v="0.46906000456015301"/>
    <n v="0.15393078922358439"/>
    <n v="293567"/>
    <n v="3"/>
    <s v="Davisfort"/>
    <s v="IL"/>
    <s v="Reunion"/>
    <n v="2"/>
    <n v="0"/>
    <x v="0"/>
    <x v="0"/>
    <n v="0.32849584078723726"/>
    <s v="Reject"/>
  </r>
  <r>
    <n v="3463"/>
    <n v="36"/>
    <s v="Non-binary"/>
    <x v="0"/>
    <x v="0"/>
    <n v="89109"/>
    <n v="687"/>
    <n v="0"/>
    <x v="0"/>
    <x v="0"/>
    <n v="5"/>
    <s v="Fair"/>
    <n v="11880.921291433628"/>
    <n v="0.13333020560699399"/>
    <n v="0"/>
    <n v="112665"/>
    <n v="3"/>
    <s v="Tylerview"/>
    <s v="OH"/>
    <s v="Vietnam"/>
    <n v="3"/>
    <n v="0"/>
    <x v="0"/>
    <x v="0"/>
    <n v="0.76533427165123502"/>
    <s v="Approve"/>
  </r>
  <r>
    <n v="3464"/>
    <n v="26"/>
    <s v="Male"/>
    <x v="0"/>
    <x v="2"/>
    <n v="30686"/>
    <n v="631"/>
    <n v="40961"/>
    <x v="1"/>
    <x v="1"/>
    <n v="18"/>
    <s v="Excellent"/>
    <n v="7374.8442030310462"/>
    <n v="0.24033253610868299"/>
    <n v="0.32772994943352751"/>
    <n v="124984"/>
    <n v="0"/>
    <s v="North Jasonshire"/>
    <s v="AL"/>
    <s v="Monaco"/>
    <n v="3"/>
    <n v="1"/>
    <x v="0"/>
    <x v="0"/>
    <n v="0.64279869372513398"/>
    <s v="Review"/>
  </r>
  <r>
    <n v="3465"/>
    <n v="43"/>
    <s v="Male"/>
    <x v="3"/>
    <x v="2"/>
    <n v="68536"/>
    <n v="648"/>
    <n v="46547"/>
    <x v="0"/>
    <x v="2"/>
    <n v="17"/>
    <s v="Excellent"/>
    <n v="15977.476706101326"/>
    <n v="0.233125316710945"/>
    <n v="0.27629087498738653"/>
    <n v="168471"/>
    <n v="3"/>
    <s v="North Hannah"/>
    <s v="IA"/>
    <s v="American Samoa"/>
    <n v="1"/>
    <n v="0"/>
    <x v="1"/>
    <x v="2"/>
    <n v="0.66280422998923916"/>
    <s v="Review"/>
  </r>
  <r>
    <n v="3466"/>
    <n v="20"/>
    <s v="Non-binary"/>
    <x v="2"/>
    <x v="1"/>
    <n v="61400"/>
    <n v="796"/>
    <n v="35239"/>
    <x v="2"/>
    <x v="1"/>
    <n v="8"/>
    <s v="Fair"/>
    <n v="14046.701706559512"/>
    <n v="0.228773643429308"/>
    <n v="0.12896296052318582"/>
    <n v="273249"/>
    <n v="1"/>
    <s v="Shermanshire"/>
    <s v="AK"/>
    <s v="Christmas Island"/>
    <n v="1"/>
    <n v="2"/>
    <x v="0"/>
    <x v="3"/>
    <n v="0.75935309264434825"/>
    <s v="Approve"/>
  </r>
  <r>
    <n v="3467"/>
    <n v="60"/>
    <s v="Female"/>
    <x v="1"/>
    <x v="2"/>
    <n v="116421"/>
    <n v="687"/>
    <n v="40243"/>
    <x v="1"/>
    <x v="2"/>
    <n v="11"/>
    <s v="Poor"/>
    <n v="37876.294487818872"/>
    <n v="0.32533902378281299"/>
    <n v="0.197221269296741"/>
    <n v="204050"/>
    <n v="1"/>
    <s v="East Wendy"/>
    <s v="DC"/>
    <s v="South Georgia and the South Sandwich Islands"/>
    <n v="3"/>
    <n v="2"/>
    <x v="0"/>
    <x v="0"/>
    <n v="0.66828737233914126"/>
    <s v="Review"/>
  </r>
  <r>
    <n v="3468"/>
    <n v="66"/>
    <s v="Female"/>
    <x v="2"/>
    <x v="2"/>
    <n v="53367"/>
    <n v="797"/>
    <n v="10044"/>
    <x v="2"/>
    <x v="2"/>
    <n v="9"/>
    <s v="Good"/>
    <n v="9009.4524997367098"/>
    <n v="0.16882066632444601"/>
    <e v="#DIV/0!"/>
    <n v="0"/>
    <n v="1"/>
    <s v="New Ericton"/>
    <s v="NH"/>
    <s v="Mongolia"/>
    <n v="0"/>
    <n v="2"/>
    <x v="0"/>
    <x v="1"/>
    <e v="#DIV/0!"/>
    <e v="#DIV/0!"/>
  </r>
  <r>
    <n v="3469"/>
    <n v="69"/>
    <s v="Male"/>
    <x v="1"/>
    <x v="2"/>
    <n v="33432"/>
    <n v="693"/>
    <n v="8033"/>
    <x v="2"/>
    <x v="2"/>
    <n v="6"/>
    <s v="Good"/>
    <n v="17940.603818749671"/>
    <n v="0.53662969067808297"/>
    <n v="4.0246297520992402E-2"/>
    <n v="199596"/>
    <n v="0"/>
    <s v="East Sheryltown"/>
    <s v="VI"/>
    <s v="Togo"/>
    <n v="0"/>
    <n v="0"/>
    <x v="0"/>
    <x v="0"/>
    <n v="0.73896183329237664"/>
    <s v="Approve"/>
  </r>
  <r>
    <n v="3470"/>
    <n v="48"/>
    <s v="Female"/>
    <x v="1"/>
    <x v="0"/>
    <n v="41661"/>
    <n v="679"/>
    <n v="14003"/>
    <x v="2"/>
    <x v="0"/>
    <n v="4"/>
    <s v="Fair"/>
    <n v="9872.6845852239385"/>
    <n v="0.23697665887098099"/>
    <n v="5.5076146125043267E-2"/>
    <n v="254248"/>
    <n v="2"/>
    <s v="Tonyatown"/>
    <s v="WA"/>
    <s v="Germany"/>
    <n v="1"/>
    <n v="2"/>
    <x v="0"/>
    <x v="3"/>
    <n v="0.71966955089147489"/>
    <s v="Approve"/>
  </r>
  <r>
    <n v="3471"/>
    <n v="50"/>
    <s v="Male"/>
    <x v="2"/>
    <x v="2"/>
    <n v="115001"/>
    <n v="793"/>
    <n v="38387"/>
    <x v="0"/>
    <x v="1"/>
    <n v="10"/>
    <s v="Good"/>
    <n v="64228.795471636404"/>
    <n v="0.55850640839328702"/>
    <e v="#DIV/0!"/>
    <n v="0"/>
    <n v="1"/>
    <s v="North Holly"/>
    <s v="PW"/>
    <s v="Cambodia"/>
    <n v="0"/>
    <n v="2"/>
    <x v="1"/>
    <x v="1"/>
    <e v="#DIV/0!"/>
    <e v="#DIV/0!"/>
  </r>
  <r>
    <n v="3472"/>
    <n v="49"/>
    <s v="Non-binary"/>
    <x v="1"/>
    <x v="1"/>
    <n v="90233"/>
    <n v="765"/>
    <n v="47852"/>
    <x v="1"/>
    <x v="1"/>
    <n v="1"/>
    <s v="Excellent"/>
    <n v="47914.29398916522"/>
    <n v="0.53100632794171998"/>
    <n v="0.3564315136347046"/>
    <n v="134253"/>
    <n v="1"/>
    <s v="Brownchester"/>
    <s v="LA"/>
    <s v="Benin"/>
    <n v="4"/>
    <n v="2"/>
    <x v="0"/>
    <x v="0"/>
    <n v="0.6094117988905432"/>
    <s v="Review"/>
  </r>
  <r>
    <n v="3473"/>
    <n v="58"/>
    <s v="Non-binary"/>
    <x v="3"/>
    <x v="1"/>
    <n v="111145"/>
    <n v="607"/>
    <n v="22335"/>
    <x v="0"/>
    <x v="0"/>
    <n v="19"/>
    <s v="Good"/>
    <n v="60747.942478348043"/>
    <n v="0.54656478004721798"/>
    <n v="9.6401194710127411E-2"/>
    <n v="231688"/>
    <n v="2"/>
    <s v="Hartfurt"/>
    <s v="FL"/>
    <s v="Burundi"/>
    <n v="2"/>
    <n v="0"/>
    <x v="2"/>
    <x v="2"/>
    <n v="0.5865281048215869"/>
    <s v="Reject"/>
  </r>
  <r>
    <n v="3474"/>
    <n v="31"/>
    <s v="Non-binary"/>
    <x v="1"/>
    <x v="2"/>
    <n v="52398"/>
    <n v="727"/>
    <n v="30646"/>
    <x v="0"/>
    <x v="0"/>
    <n v="19"/>
    <s v="Good"/>
    <n v="28033.279565283228"/>
    <n v="0.53500667134782298"/>
    <n v="0.27723650048398329"/>
    <n v="110541"/>
    <n v="0"/>
    <s v="Vasquezborough"/>
    <s v="IL"/>
    <s v="Heard Island and McDonald Islands"/>
    <n v="2"/>
    <n v="2"/>
    <x v="0"/>
    <x v="0"/>
    <n v="0.60716180960996757"/>
    <s v="Review"/>
  </r>
  <r>
    <n v="3475"/>
    <n v="66"/>
    <s v="Male"/>
    <x v="3"/>
    <x v="2"/>
    <n v="47215"/>
    <n v="697"/>
    <n v="14145"/>
    <x v="1"/>
    <x v="2"/>
    <n v="1"/>
    <s v="Good"/>
    <n v="9149.3246865919464"/>
    <n v="0.193780042075441"/>
    <n v="5.1139568178860145E-2"/>
    <n v="276596"/>
    <n v="3"/>
    <s v="North Antonioport"/>
    <s v="AR"/>
    <s v="Bahamas"/>
    <n v="1"/>
    <n v="0"/>
    <x v="0"/>
    <x v="3"/>
    <n v="0.74141585151937361"/>
    <s v="Approve"/>
  </r>
  <r>
    <n v="3476"/>
    <n v="48"/>
    <s v="Female"/>
    <x v="0"/>
    <x v="0"/>
    <n v="65594"/>
    <n v="653"/>
    <n v="14737"/>
    <x v="3"/>
    <x v="2"/>
    <n v="5"/>
    <s v="Poor"/>
    <n v="16272.178004749663"/>
    <n v="0.24807418368676501"/>
    <n v="6.2098636417266428E-2"/>
    <n v="237316"/>
    <n v="4"/>
    <s v="South Debbie"/>
    <s v="WY"/>
    <s v="Nicaragua"/>
    <n v="4"/>
    <n v="1"/>
    <x v="2"/>
    <x v="0"/>
    <n v="0.70338023983273945"/>
    <s v="Approve"/>
  </r>
  <r>
    <n v="3477"/>
    <n v="26"/>
    <s v="Male"/>
    <x v="0"/>
    <x v="0"/>
    <n v="97681"/>
    <n v="0"/>
    <n v="28830"/>
    <x v="1"/>
    <x v="1"/>
    <n v="2"/>
    <s v="Good"/>
    <n v="26768.133735123982"/>
    <n v="0.27403623770358598"/>
    <n v="0.33403624229503637"/>
    <n v="86308"/>
    <n v="0"/>
    <s v="Brewerview"/>
    <s v="TX"/>
    <s v="Bermuda"/>
    <n v="3"/>
    <n v="1"/>
    <x v="0"/>
    <x v="0"/>
    <n v="0.35098188022991694"/>
    <s v="Reject"/>
  </r>
  <r>
    <n v="3478"/>
    <n v="51"/>
    <s v="Non-binary"/>
    <x v="3"/>
    <x v="3"/>
    <n v="47655"/>
    <n v="646"/>
    <n v="30282"/>
    <x v="2"/>
    <x v="1"/>
    <n v="12"/>
    <s v="Good"/>
    <n v="20295.073686985743"/>
    <n v="0.42587501179279702"/>
    <n v="1.1171696303401462"/>
    <n v="27106"/>
    <n v="1"/>
    <s v="Morganshire"/>
    <s v="GU"/>
    <s v="Comoros"/>
    <n v="2"/>
    <n v="0"/>
    <x v="1"/>
    <x v="0"/>
    <n v="0.43591468150524276"/>
    <s v="Reject"/>
  </r>
  <r>
    <n v="3479"/>
    <n v="64"/>
    <s v="Male"/>
    <x v="3"/>
    <x v="3"/>
    <n v="33300"/>
    <n v="0"/>
    <n v="23760"/>
    <x v="1"/>
    <x v="1"/>
    <n v="19"/>
    <s v="Excellent"/>
    <n v="3476.2741591780755"/>
    <n v="0.104392617392735"/>
    <e v="#DIV/0!"/>
    <n v="0"/>
    <n v="1"/>
    <s v="Christinefort"/>
    <s v="MI"/>
    <s v="Belgium"/>
    <n v="3"/>
    <n v="0"/>
    <x v="0"/>
    <x v="1"/>
    <e v="#DIV/0!"/>
    <e v="#DIV/0!"/>
  </r>
  <r>
    <n v="3480"/>
    <n v="44"/>
    <s v="Male"/>
    <x v="2"/>
    <x v="1"/>
    <n v="0"/>
    <n v="780"/>
    <n v="21867"/>
    <x v="1"/>
    <x v="1"/>
    <n v="5"/>
    <s v="Good"/>
    <n v="0"/>
    <n v="0.29818978024433601"/>
    <e v="#DIV/0!"/>
    <n v="0"/>
    <n v="2"/>
    <s v="South Lisa"/>
    <s v="AK"/>
    <s v="Belize"/>
    <n v="0"/>
    <n v="1"/>
    <x v="0"/>
    <x v="1"/>
    <e v="#DIV/0!"/>
    <e v="#DIV/0!"/>
  </r>
  <r>
    <n v="3481"/>
    <n v="55"/>
    <s v="Non-binary"/>
    <x v="1"/>
    <x v="2"/>
    <n v="83288"/>
    <n v="727"/>
    <n v="18137"/>
    <x v="2"/>
    <x v="1"/>
    <n v="19"/>
    <s v="Fair"/>
    <n v="15382.682514558588"/>
    <n v="0.18469266298336601"/>
    <n v="0.48008152677413379"/>
    <n v="37779"/>
    <n v="4"/>
    <s v="West Eric"/>
    <s v="AL"/>
    <s v="Gambia"/>
    <n v="1"/>
    <n v="1"/>
    <x v="2"/>
    <x v="3"/>
    <n v="0.67168700686127447"/>
    <s v="Review"/>
  </r>
  <r>
    <n v="3482"/>
    <n v="68"/>
    <s v="Male"/>
    <x v="1"/>
    <x v="0"/>
    <n v="0"/>
    <n v="0"/>
    <n v="37414"/>
    <x v="0"/>
    <x v="0"/>
    <n v="7"/>
    <s v="Fair"/>
    <n v="0"/>
    <n v="0.48306293162060998"/>
    <e v="#DIV/0!"/>
    <n v="0"/>
    <n v="2"/>
    <s v="New Kevinmouth"/>
    <s v="IL"/>
    <s v="Benin"/>
    <n v="1"/>
    <n v="0"/>
    <x v="0"/>
    <x v="1"/>
    <e v="#DIV/0!"/>
    <e v="#DIV/0!"/>
  </r>
  <r>
    <n v="3483"/>
    <n v="46"/>
    <s v="Female"/>
    <x v="0"/>
    <x v="3"/>
    <n v="100198"/>
    <n v="662"/>
    <n v="22267"/>
    <x v="0"/>
    <x v="0"/>
    <n v="3"/>
    <s v="Good"/>
    <n v="17838.326580382691"/>
    <n v="0.17803076488934599"/>
    <n v="0.22460157353237845"/>
    <n v="99140"/>
    <n v="4"/>
    <s v="North Mary"/>
    <s v="FM"/>
    <s v="Vietnam"/>
    <n v="1"/>
    <n v="2"/>
    <x v="0"/>
    <x v="2"/>
    <n v="0.69589267804894273"/>
    <s v="Review"/>
  </r>
  <r>
    <n v="3484"/>
    <n v="68"/>
    <s v="Non-binary"/>
    <x v="3"/>
    <x v="1"/>
    <n v="49605"/>
    <n v="648"/>
    <n v="0"/>
    <x v="0"/>
    <x v="0"/>
    <n v="19"/>
    <s v="Good"/>
    <n v="16444.070611324842"/>
    <n v="0.33150026431458202"/>
    <e v="#DIV/0!"/>
    <n v="0"/>
    <n v="0"/>
    <s v="Staffordhaven"/>
    <s v="NY"/>
    <s v="Aruba"/>
    <n v="1"/>
    <n v="2"/>
    <x v="0"/>
    <x v="1"/>
    <e v="#DIV/0!"/>
    <e v="#DIV/0!"/>
  </r>
  <r>
    <n v="3485"/>
    <n v="20"/>
    <s v="Non-binary"/>
    <x v="2"/>
    <x v="2"/>
    <n v="103279"/>
    <n v="727"/>
    <n v="32993"/>
    <x v="2"/>
    <x v="2"/>
    <n v="0"/>
    <s v="Poor"/>
    <n v="39128.274537375735"/>
    <n v="0.378859928324013"/>
    <n v="0.11626628513836862"/>
    <n v="283771"/>
    <n v="3"/>
    <s v="North Roberta"/>
    <s v="OH"/>
    <s v="Nepal"/>
    <n v="4"/>
    <n v="1"/>
    <x v="0"/>
    <x v="0"/>
    <n v="0.68619987558623352"/>
    <s v="Review"/>
  </r>
  <r>
    <n v="3486"/>
    <n v="34"/>
    <s v="Male"/>
    <x v="1"/>
    <x v="0"/>
    <n v="32938"/>
    <n v="695"/>
    <n v="32817"/>
    <x v="3"/>
    <x v="2"/>
    <n v="17"/>
    <s v="Fair"/>
    <n v="4548.2413385052196"/>
    <n v="0.13808492739405001"/>
    <n v="0.21888506483111894"/>
    <n v="149928"/>
    <n v="3"/>
    <s v="Lewisborough"/>
    <s v="MH"/>
    <s v="Cambodia"/>
    <n v="1"/>
    <n v="1"/>
    <x v="0"/>
    <x v="3"/>
    <n v="0.7236863977044502"/>
    <s v="Approve"/>
  </r>
  <r>
    <n v="3487"/>
    <n v="42"/>
    <s v="Non-binary"/>
    <x v="3"/>
    <x v="1"/>
    <n v="84079"/>
    <n v="723"/>
    <n v="16879"/>
    <x v="1"/>
    <x v="2"/>
    <n v="2"/>
    <s v="Good"/>
    <n v="34466.307802536736"/>
    <n v="0.40992766092052402"/>
    <n v="9.4338779000553319E-2"/>
    <n v="178919"/>
    <n v="4"/>
    <s v="Simmonsfurt"/>
    <s v="MA"/>
    <s v="Togo"/>
    <n v="0"/>
    <n v="1"/>
    <x v="0"/>
    <x v="3"/>
    <n v="0.77948727925706551"/>
    <s v="Approve"/>
  </r>
  <r>
    <n v="3488"/>
    <n v="57"/>
    <s v="Female"/>
    <x v="0"/>
    <x v="1"/>
    <n v="41553"/>
    <n v="769"/>
    <n v="19368"/>
    <x v="2"/>
    <x v="2"/>
    <n v="1"/>
    <s v="Fair"/>
    <n v="24582.386886218588"/>
    <n v="0.59159114591530304"/>
    <n v="0.41791817711030554"/>
    <n v="46344"/>
    <n v="4"/>
    <s v="South Erikaborough"/>
    <s v="AS"/>
    <s v="Ethiopia"/>
    <n v="0"/>
    <n v="0"/>
    <x v="1"/>
    <x v="0"/>
    <n v="0.68071679858112577"/>
    <s v="Review"/>
  </r>
  <r>
    <n v="3489"/>
    <n v="43"/>
    <s v="Non-binary"/>
    <x v="1"/>
    <x v="1"/>
    <n v="0"/>
    <n v="696"/>
    <n v="0"/>
    <x v="2"/>
    <x v="0"/>
    <n v="1"/>
    <s v="Excellent"/>
    <n v="0"/>
    <n v="0.49129603805789701"/>
    <n v="0"/>
    <n v="109487"/>
    <n v="3"/>
    <s v="East Duane"/>
    <s v="DE"/>
    <s v="Montenegro"/>
    <n v="2"/>
    <n v="1"/>
    <x v="0"/>
    <x v="0"/>
    <n v="0.66194452191596431"/>
    <s v="Review"/>
  </r>
  <r>
    <n v="3490"/>
    <n v="62"/>
    <s v="Male"/>
    <x v="1"/>
    <x v="1"/>
    <n v="99439"/>
    <n v="609"/>
    <n v="45913"/>
    <x v="1"/>
    <x v="2"/>
    <n v="0"/>
    <s v="Poor"/>
    <n v="54469.389175104268"/>
    <n v="0.54776686385728202"/>
    <n v="0.15429258899556744"/>
    <n v="297571"/>
    <n v="3"/>
    <s v="East Christinaside"/>
    <s v="VT"/>
    <s v="Congo"/>
    <n v="0"/>
    <n v="0"/>
    <x v="1"/>
    <x v="2"/>
    <n v="0.6754780897103686"/>
    <s v="Review"/>
  </r>
  <r>
    <n v="3491"/>
    <n v="45"/>
    <s v="Non-binary"/>
    <x v="2"/>
    <x v="2"/>
    <n v="0"/>
    <n v="659"/>
    <n v="16509"/>
    <x v="2"/>
    <x v="0"/>
    <n v="15"/>
    <s v="Poor"/>
    <n v="0"/>
    <n v="0.53291100443516903"/>
    <n v="0.10564881001900642"/>
    <n v="156263"/>
    <n v="0"/>
    <s v="Glennborough"/>
    <s v="KS"/>
    <s v="Myanmar"/>
    <n v="1"/>
    <n v="0"/>
    <x v="1"/>
    <x v="0"/>
    <n v="0.61188582555453697"/>
    <s v="Review"/>
  </r>
  <r>
    <n v="3492"/>
    <n v="27"/>
    <s v="Male"/>
    <x v="0"/>
    <x v="1"/>
    <n v="71701"/>
    <n v="0"/>
    <n v="14312"/>
    <x v="1"/>
    <x v="0"/>
    <n v="4"/>
    <s v="Fair"/>
    <n v="27199.486271707887"/>
    <n v="0.379345982227694"/>
    <e v="#DIV/0!"/>
    <n v="0"/>
    <n v="2"/>
    <s v="Franklinstad"/>
    <s v="DE"/>
    <s v="Mexico"/>
    <n v="0"/>
    <n v="2"/>
    <x v="2"/>
    <x v="1"/>
    <e v="#DIV/0!"/>
    <e v="#DIV/0!"/>
  </r>
  <r>
    <n v="3493"/>
    <n v="52"/>
    <s v="Male"/>
    <x v="3"/>
    <x v="2"/>
    <n v="41643"/>
    <n v="674"/>
    <n v="32487"/>
    <x v="3"/>
    <x v="1"/>
    <n v="1"/>
    <s v="Excellent"/>
    <n v="22778.649850529284"/>
    <n v="0.54699829144224199"/>
    <n v="0.20734353659003588"/>
    <n v="156682"/>
    <n v="1"/>
    <s v="Roseborough"/>
    <s v="CO"/>
    <s v="Jersey"/>
    <n v="3"/>
    <n v="0"/>
    <x v="1"/>
    <x v="0"/>
    <n v="0.5939873608048758"/>
    <s v="Reject"/>
  </r>
  <r>
    <n v="3494"/>
    <n v="20"/>
    <s v="Male"/>
    <x v="0"/>
    <x v="0"/>
    <n v="71044"/>
    <n v="773"/>
    <n v="6383"/>
    <x v="0"/>
    <x v="1"/>
    <n v="3"/>
    <s v="Good"/>
    <n v="34901.940508447886"/>
    <n v="0.49127217651663602"/>
    <n v="5.0832609959464516E-2"/>
    <n v="125569"/>
    <n v="4"/>
    <s v="North Gregory"/>
    <s v="DC"/>
    <s v="Guinea-Bissau"/>
    <n v="0"/>
    <n v="1"/>
    <x v="0"/>
    <x v="0"/>
    <n v="0.78600738060867192"/>
    <s v="Approve"/>
  </r>
  <r>
    <n v="3495"/>
    <n v="55"/>
    <s v="Male"/>
    <x v="1"/>
    <x v="0"/>
    <n v="25663"/>
    <n v="779"/>
    <n v="24329"/>
    <x v="1"/>
    <x v="2"/>
    <n v="7"/>
    <s v="Fair"/>
    <n v="6454.1088328124424"/>
    <n v="0.25149471351020702"/>
    <n v="0.10679794911415076"/>
    <n v="227804"/>
    <n v="2"/>
    <s v="North Phyllis"/>
    <s v="VT"/>
    <s v="Venezuela"/>
    <n v="0"/>
    <n v="0"/>
    <x v="1"/>
    <x v="3"/>
    <n v="0.84941421834632991"/>
    <s v="Approve"/>
  </r>
  <r>
    <n v="3496"/>
    <n v="68"/>
    <s v="Male"/>
    <x v="0"/>
    <x v="0"/>
    <n v="22589"/>
    <n v="725"/>
    <n v="18729"/>
    <x v="3"/>
    <x v="1"/>
    <n v="12"/>
    <s v="Fair"/>
    <n v="11532.062527029751"/>
    <n v="0.51051673500507999"/>
    <e v="#DIV/0!"/>
    <n v="0"/>
    <n v="1"/>
    <s v="Kristinafurt"/>
    <s v="WY"/>
    <s v="North Macedonia"/>
    <n v="0"/>
    <n v="1"/>
    <x v="0"/>
    <x v="1"/>
    <e v="#DIV/0!"/>
    <e v="#DIV/0!"/>
  </r>
  <r>
    <n v="3497"/>
    <n v="27"/>
    <s v="Male"/>
    <x v="0"/>
    <x v="0"/>
    <n v="32018"/>
    <n v="644"/>
    <n v="6209"/>
    <x v="1"/>
    <x v="0"/>
    <n v="6"/>
    <s v="Poor"/>
    <n v="4731.4527945770487"/>
    <n v="0.14777477651874099"/>
    <n v="0.16296160205768878"/>
    <n v="38101"/>
    <n v="3"/>
    <s v="Owenston"/>
    <s v="MN"/>
    <s v="Peru"/>
    <n v="0"/>
    <n v="2"/>
    <x v="1"/>
    <x v="2"/>
    <n v="0.80929746885506215"/>
    <s v="Approve"/>
  </r>
  <r>
    <n v="3498"/>
    <n v="29"/>
    <s v="Female"/>
    <x v="2"/>
    <x v="3"/>
    <n v="71543"/>
    <n v="740"/>
    <n v="0"/>
    <x v="2"/>
    <x v="1"/>
    <n v="15"/>
    <s v="Fair"/>
    <n v="12706.770272378088"/>
    <n v="0.177610252189286"/>
    <n v="0"/>
    <n v="83229"/>
    <n v="3"/>
    <s v="Port Johnton"/>
    <s v="IA"/>
    <s v="Mali"/>
    <n v="2"/>
    <n v="0"/>
    <x v="0"/>
    <x v="0"/>
    <n v="0.77560581323210309"/>
    <s v="Approve"/>
  </r>
  <r>
    <n v="3499"/>
    <n v="19"/>
    <s v="Non-binary"/>
    <x v="3"/>
    <x v="1"/>
    <n v="96860"/>
    <n v="797"/>
    <n v="0"/>
    <x v="3"/>
    <x v="0"/>
    <n v="11"/>
    <s v="Good"/>
    <n v="32567.629015355324"/>
    <n v="0.33623403897744503"/>
    <n v="0"/>
    <n v="135873"/>
    <n v="0"/>
    <s v="East Christina"/>
    <s v="NE"/>
    <s v="Tonga"/>
    <n v="3"/>
    <n v="0"/>
    <x v="1"/>
    <x v="0"/>
    <n v="0.75335201052898881"/>
    <s v="Approve"/>
  </r>
  <r>
    <n v="3500"/>
    <n v="29"/>
    <s v="Non-binary"/>
    <x v="0"/>
    <x v="1"/>
    <n v="71588"/>
    <n v="659"/>
    <n v="12921"/>
    <x v="0"/>
    <x v="0"/>
    <n v="0"/>
    <s v="Fair"/>
    <n v="36138.999261370933"/>
    <n v="0.50481923313084498"/>
    <n v="6.4287100289070545E-2"/>
    <n v="200989"/>
    <n v="4"/>
    <s v="Crystalton"/>
    <s v="TX"/>
    <s v="Mongolia"/>
    <n v="1"/>
    <n v="0"/>
    <x v="1"/>
    <x v="2"/>
    <n v="0.62858569889182125"/>
    <s v="Review"/>
  </r>
  <r>
    <n v="3501"/>
    <n v="39"/>
    <s v="Male"/>
    <x v="3"/>
    <x v="2"/>
    <n v="103845"/>
    <n v="721"/>
    <n v="18686"/>
    <x v="1"/>
    <x v="2"/>
    <n v="14"/>
    <s v="Good"/>
    <n v="30246.641071630569"/>
    <n v="0.29126718736222801"/>
    <n v="0.10089850752716041"/>
    <n v="185196"/>
    <n v="1"/>
    <s v="Garciaborough"/>
    <s v="MT"/>
    <s v="Chad"/>
    <n v="1"/>
    <n v="2"/>
    <x v="0"/>
    <x v="3"/>
    <n v="0.71288458673034405"/>
    <s v="Approve"/>
  </r>
  <r>
    <n v="3502"/>
    <n v="59"/>
    <s v="Non-binary"/>
    <x v="3"/>
    <x v="3"/>
    <n v="64406"/>
    <n v="799"/>
    <n v="5296"/>
    <x v="2"/>
    <x v="2"/>
    <n v="2"/>
    <s v="Fair"/>
    <n v="25782.707291352039"/>
    <n v="0.40031530123516501"/>
    <e v="#DIV/0!"/>
    <n v="0"/>
    <n v="4"/>
    <s v="New Sandra"/>
    <s v="SC"/>
    <s v="Portugal"/>
    <n v="3"/>
    <n v="2"/>
    <x v="0"/>
    <x v="1"/>
    <e v="#DIV/0!"/>
    <e v="#DIV/0!"/>
  </r>
  <r>
    <n v="3503"/>
    <n v="41"/>
    <s v="Non-binary"/>
    <x v="3"/>
    <x v="1"/>
    <n v="21767"/>
    <n v="779"/>
    <n v="24960"/>
    <x v="3"/>
    <x v="0"/>
    <n v="18"/>
    <s v="Fair"/>
    <n v="5214.9796211016637"/>
    <n v="0.23958191855109401"/>
    <n v="0.11177287179257535"/>
    <n v="223310"/>
    <n v="0"/>
    <s v="New Catherineburgh"/>
    <s v="SD"/>
    <s v="Saint Helena"/>
    <n v="1"/>
    <n v="0"/>
    <x v="1"/>
    <x v="3"/>
    <n v="0.75199307229837897"/>
    <s v="Approve"/>
  </r>
  <r>
    <n v="3504"/>
    <n v="61"/>
    <s v="Female"/>
    <x v="2"/>
    <x v="2"/>
    <n v="34312"/>
    <n v="685"/>
    <n v="39000"/>
    <x v="3"/>
    <x v="0"/>
    <n v="17"/>
    <s v="Poor"/>
    <n v="13035.354338364396"/>
    <n v="0.37990657316287002"/>
    <e v="#DIV/0!"/>
    <n v="0"/>
    <n v="0"/>
    <s v="Lunamouth"/>
    <s v="HI"/>
    <s v="Sweden"/>
    <n v="2"/>
    <n v="2"/>
    <x v="1"/>
    <x v="1"/>
    <e v="#DIV/0!"/>
    <e v="#DIV/0!"/>
  </r>
  <r>
    <n v="3505"/>
    <n v="25"/>
    <s v="Non-binary"/>
    <x v="3"/>
    <x v="1"/>
    <n v="56067"/>
    <n v="0"/>
    <n v="20246"/>
    <x v="1"/>
    <x v="0"/>
    <n v="13"/>
    <s v="Good"/>
    <n v="30718.535938032695"/>
    <n v="0.54788977362856395"/>
    <n v="0.13097086373751488"/>
    <n v="154584"/>
    <n v="1"/>
    <s v="Port Christopher"/>
    <s v="MS"/>
    <s v="Kyrgyz Republic"/>
    <n v="4"/>
    <n v="1"/>
    <x v="0"/>
    <x v="0"/>
    <n v="0.30943889516392786"/>
    <s v="Reject"/>
  </r>
  <r>
    <n v="3506"/>
    <n v="45"/>
    <s v="Non-binary"/>
    <x v="2"/>
    <x v="0"/>
    <n v="103576"/>
    <n v="706"/>
    <n v="30262"/>
    <x v="2"/>
    <x v="0"/>
    <n v="8"/>
    <s v="Fair"/>
    <n v="15084.123454970091"/>
    <n v="0.14563338471238599"/>
    <e v="#DIV/0!"/>
    <n v="0"/>
    <n v="0"/>
    <s v="Hansonberg"/>
    <s v="WA"/>
    <s v="Costa Rica"/>
    <n v="3"/>
    <n v="2"/>
    <x v="0"/>
    <x v="1"/>
    <e v="#DIV/0!"/>
    <e v="#DIV/0!"/>
  </r>
  <r>
    <n v="3507"/>
    <n v="46"/>
    <s v="Non-binary"/>
    <x v="1"/>
    <x v="2"/>
    <n v="21861"/>
    <n v="678"/>
    <n v="33820"/>
    <x v="2"/>
    <x v="0"/>
    <n v="13"/>
    <s v="Good"/>
    <n v="6311.8891796567286"/>
    <n v="0.28872829146227202"/>
    <n v="0.1197609031289395"/>
    <n v="282396"/>
    <n v="4"/>
    <s v="Maryside"/>
    <s v="NV"/>
    <s v="Lithuania"/>
    <n v="3"/>
    <n v="2"/>
    <x v="1"/>
    <x v="0"/>
    <n v="0.69076266526886387"/>
    <s v="Review"/>
  </r>
  <r>
    <n v="3508"/>
    <n v="21"/>
    <s v="Non-binary"/>
    <x v="2"/>
    <x v="0"/>
    <n v="66873"/>
    <n v="688"/>
    <n v="11140"/>
    <x v="1"/>
    <x v="0"/>
    <n v="15"/>
    <s v="Good"/>
    <n v="28398.804030234445"/>
    <n v="0.42466771387906099"/>
    <n v="5.0850165468446881E-2"/>
    <n v="219075"/>
    <n v="0"/>
    <s v="Jensenshire"/>
    <s v="MH"/>
    <s v="Tunisia"/>
    <n v="2"/>
    <n v="0"/>
    <x v="1"/>
    <x v="0"/>
    <n v="0.66820743052037013"/>
    <s v="Review"/>
  </r>
  <r>
    <n v="3509"/>
    <n v="37"/>
    <s v="Non-binary"/>
    <x v="1"/>
    <x v="3"/>
    <n v="58930"/>
    <n v="693"/>
    <n v="47393"/>
    <x v="0"/>
    <x v="1"/>
    <n v="4"/>
    <s v="Poor"/>
    <n v="28167.785927396249"/>
    <n v="0.47798720392662902"/>
    <e v="#DIV/0!"/>
    <n v="0"/>
    <n v="2"/>
    <s v="North Mark"/>
    <s v="NM"/>
    <s v="Myanmar"/>
    <n v="2"/>
    <n v="0"/>
    <x v="0"/>
    <x v="1"/>
    <e v="#DIV/0!"/>
    <e v="#DIV/0!"/>
  </r>
  <r>
    <n v="3510"/>
    <n v="68"/>
    <s v="Male"/>
    <x v="1"/>
    <x v="2"/>
    <n v="0"/>
    <n v="760"/>
    <n v="17861"/>
    <x v="1"/>
    <x v="0"/>
    <n v="2"/>
    <s v="Poor"/>
    <n v="0"/>
    <n v="0.55353118552066405"/>
    <n v="6.0094544353414193E-2"/>
    <n v="297215"/>
    <n v="1"/>
    <s v="West Angelaville"/>
    <s v="WI"/>
    <s v="Jamaica"/>
    <n v="2"/>
    <n v="0"/>
    <x v="1"/>
    <x v="0"/>
    <n v="0.65969951325089571"/>
    <s v="Review"/>
  </r>
  <r>
    <n v="3511"/>
    <n v="22"/>
    <s v="Female"/>
    <x v="1"/>
    <x v="3"/>
    <n v="101646"/>
    <n v="707"/>
    <n v="27578"/>
    <x v="1"/>
    <x v="1"/>
    <n v="6"/>
    <s v="Poor"/>
    <n v="16082.414784272578"/>
    <n v="0.15821984912611001"/>
    <n v="1.2289113675861147"/>
    <n v="22441"/>
    <n v="4"/>
    <s v="Christensentown"/>
    <s v="MT"/>
    <s v="Tokelau"/>
    <n v="0"/>
    <n v="2"/>
    <x v="0"/>
    <x v="0"/>
    <n v="0.62097399396716624"/>
    <s v="Review"/>
  </r>
  <r>
    <n v="3512"/>
    <n v="62"/>
    <s v="Female"/>
    <x v="2"/>
    <x v="0"/>
    <n v="69607"/>
    <n v="792"/>
    <n v="20256"/>
    <x v="1"/>
    <x v="1"/>
    <n v="8"/>
    <s v="Good"/>
    <n v="32149.086772521921"/>
    <n v="0.46186571426037498"/>
    <n v="0.18343173832723583"/>
    <n v="110428"/>
    <n v="3"/>
    <s v="New Matthew"/>
    <s v="VI"/>
    <s v="Antigua and Barbuda"/>
    <n v="0"/>
    <n v="0"/>
    <x v="0"/>
    <x v="0"/>
    <n v="0.77675393805644033"/>
    <s v="Approve"/>
  </r>
  <r>
    <n v="3513"/>
    <n v="53"/>
    <s v="Male"/>
    <x v="0"/>
    <x v="1"/>
    <n v="53033"/>
    <n v="693"/>
    <n v="36682"/>
    <x v="2"/>
    <x v="2"/>
    <n v="12"/>
    <s v="Poor"/>
    <n v="26865.863366637506"/>
    <n v="0.50658765988417598"/>
    <e v="#DIV/0!"/>
    <n v="0"/>
    <n v="0"/>
    <s v="Davidburgh"/>
    <s v="OH"/>
    <s v="Guinea"/>
    <n v="0"/>
    <n v="0"/>
    <x v="1"/>
    <x v="1"/>
    <e v="#DIV/0!"/>
    <e v="#DIV/0!"/>
  </r>
  <r>
    <n v="3514"/>
    <n v="43"/>
    <s v="Male"/>
    <x v="2"/>
    <x v="3"/>
    <n v="117616"/>
    <n v="693"/>
    <n v="29102"/>
    <x v="3"/>
    <x v="0"/>
    <n v="7"/>
    <s v="Poor"/>
    <n v="45486.324906921342"/>
    <n v="0.38673585997586502"/>
    <n v="0.11397174008396516"/>
    <n v="255344"/>
    <n v="4"/>
    <s v="Kevinmouth"/>
    <s v="ID"/>
    <s v="Egypt"/>
    <n v="4"/>
    <n v="1"/>
    <x v="0"/>
    <x v="0"/>
    <n v="0.66918489399044745"/>
    <s v="Review"/>
  </r>
  <r>
    <n v="3515"/>
    <n v="31"/>
    <s v="Male"/>
    <x v="3"/>
    <x v="2"/>
    <n v="65785"/>
    <n v="0"/>
    <n v="44476"/>
    <x v="0"/>
    <x v="1"/>
    <n v="17"/>
    <s v="Fair"/>
    <n v="8751.7769711002602"/>
    <n v="0.13303605641256"/>
    <n v="0.39690868851288641"/>
    <n v="112056"/>
    <n v="4"/>
    <s v="West Rebeccaberg"/>
    <s v="OK"/>
    <s v="Guam"/>
    <n v="4"/>
    <n v="0"/>
    <x v="1"/>
    <x v="0"/>
    <n v="0.3807074453736547"/>
    <s v="Reject"/>
  </r>
  <r>
    <n v="3516"/>
    <n v="35"/>
    <s v="Non-binary"/>
    <x v="0"/>
    <x v="2"/>
    <n v="111810"/>
    <n v="759"/>
    <n v="42895"/>
    <x v="2"/>
    <x v="1"/>
    <n v="7"/>
    <s v="Good"/>
    <n v="24975.236200824398"/>
    <n v="0.22337211520279401"/>
    <n v="0.65040712043790083"/>
    <n v="65951"/>
    <n v="1"/>
    <s v="Alvarezshire"/>
    <s v="MS"/>
    <s v="Marshall Islands"/>
    <n v="0"/>
    <n v="2"/>
    <x v="1"/>
    <x v="3"/>
    <n v="0.74024027468491493"/>
    <s v="Approve"/>
  </r>
  <r>
    <n v="3517"/>
    <n v="19"/>
    <s v="Female"/>
    <x v="0"/>
    <x v="2"/>
    <n v="71134"/>
    <n v="0"/>
    <n v="24750"/>
    <x v="2"/>
    <x v="0"/>
    <n v="2"/>
    <s v="Good"/>
    <n v="8518.9199886866954"/>
    <n v="0.119758764988426"/>
    <n v="0.98261076703191996"/>
    <n v="25188"/>
    <n v="0"/>
    <s v="North Shawn"/>
    <s v="MN"/>
    <s v="Andorra"/>
    <n v="3"/>
    <n v="2"/>
    <x v="1"/>
    <x v="0"/>
    <n v="0.26755021709708821"/>
    <s v="Reject"/>
  </r>
  <r>
    <n v="3518"/>
    <n v="34"/>
    <s v="Female"/>
    <x v="0"/>
    <x v="2"/>
    <n v="54047"/>
    <n v="785"/>
    <n v="21927"/>
    <x v="3"/>
    <x v="2"/>
    <n v="19"/>
    <s v="Excellent"/>
    <n v="19921.474903001719"/>
    <n v="0.36859538740358799"/>
    <n v="0.28485131922522311"/>
    <n v="76977"/>
    <n v="4"/>
    <s v="Christopherhaven"/>
    <s v="IA"/>
    <s v="Estonia"/>
    <n v="4"/>
    <n v="0"/>
    <x v="2"/>
    <x v="0"/>
    <n v="0.68134000882276791"/>
    <s v="Review"/>
  </r>
  <r>
    <n v="3519"/>
    <n v="47"/>
    <s v="Non-binary"/>
    <x v="2"/>
    <x v="0"/>
    <n v="42449"/>
    <n v="719"/>
    <n v="18128"/>
    <x v="3"/>
    <x v="0"/>
    <n v="9"/>
    <s v="Poor"/>
    <n v="7277.6975260017625"/>
    <n v="0.17144567660019699"/>
    <n v="9.0509666080843584E-2"/>
    <n v="200288"/>
    <n v="4"/>
    <s v="Courtneyshire"/>
    <s v="DC"/>
    <s v="El Salvador"/>
    <n v="0"/>
    <n v="1"/>
    <x v="0"/>
    <x v="3"/>
    <n v="0.85001991935932775"/>
    <s v="Approve"/>
  </r>
  <r>
    <n v="3520"/>
    <n v="64"/>
    <s v="Male"/>
    <x v="0"/>
    <x v="3"/>
    <n v="40998"/>
    <n v="757"/>
    <n v="6335"/>
    <x v="0"/>
    <x v="2"/>
    <n v="0"/>
    <s v="Good"/>
    <n v="7068.3231638184352"/>
    <n v="0.17240653602171899"/>
    <n v="9.4471867217441871E-2"/>
    <n v="67057"/>
    <n v="0"/>
    <s v="Martinezhaven"/>
    <s v="IA"/>
    <s v="Zambia"/>
    <n v="2"/>
    <n v="2"/>
    <x v="0"/>
    <x v="0"/>
    <n v="0.76582811019444041"/>
    <s v="Approve"/>
  </r>
  <r>
    <n v="3521"/>
    <n v="21"/>
    <s v="Non-binary"/>
    <x v="2"/>
    <x v="2"/>
    <n v="76965"/>
    <n v="706"/>
    <n v="47145"/>
    <x v="0"/>
    <x v="0"/>
    <n v="16"/>
    <s v="Good"/>
    <n v="28973.561878043191"/>
    <n v="0.37645113854405499"/>
    <n v="0.37218169761273212"/>
    <n v="126672"/>
    <n v="3"/>
    <s v="West Joseph"/>
    <s v="VT"/>
    <s v="Pitcairn Islands"/>
    <n v="0"/>
    <n v="1"/>
    <x v="0"/>
    <x v="3"/>
    <n v="0.72640609669201495"/>
    <s v="Approve"/>
  </r>
  <r>
    <n v="3522"/>
    <n v="59"/>
    <s v="Female"/>
    <x v="0"/>
    <x v="0"/>
    <n v="80532"/>
    <n v="0"/>
    <n v="34617"/>
    <x v="3"/>
    <x v="2"/>
    <n v="6"/>
    <s v="Good"/>
    <n v="47702.938240746924"/>
    <n v="0.59234761636053901"/>
    <n v="0.67362665161805058"/>
    <n v="51389"/>
    <n v="3"/>
    <s v="East Paulville"/>
    <s v="AK"/>
    <s v="Seychelles"/>
    <n v="1"/>
    <n v="0"/>
    <x v="2"/>
    <x v="0"/>
    <n v="0.18757038476822818"/>
    <s v="Reject"/>
  </r>
  <r>
    <n v="3523"/>
    <n v="36"/>
    <s v="Male"/>
    <x v="0"/>
    <x v="1"/>
    <n v="78967"/>
    <n v="651"/>
    <n v="26186"/>
    <x v="2"/>
    <x v="2"/>
    <n v="16"/>
    <s v="Poor"/>
    <n v="21428.858560617806"/>
    <n v="0.27136472907186299"/>
    <n v="0.71425454148709833"/>
    <n v="36662"/>
    <n v="0"/>
    <s v="Christopherberg"/>
    <s v="NJ"/>
    <s v="Georgia"/>
    <n v="0"/>
    <n v="2"/>
    <x v="2"/>
    <x v="2"/>
    <n v="0.66507300631435473"/>
    <s v="Review"/>
  </r>
  <r>
    <n v="3524"/>
    <n v="36"/>
    <s v="Female"/>
    <x v="2"/>
    <x v="3"/>
    <n v="0"/>
    <n v="717"/>
    <n v="32220"/>
    <x v="3"/>
    <x v="1"/>
    <n v="10"/>
    <s v="Fair"/>
    <n v="0"/>
    <n v="0.464928557257414"/>
    <e v="#DIV/0!"/>
    <n v="0"/>
    <n v="4"/>
    <s v="Davidchester"/>
    <s v="OK"/>
    <s v="Switzerland"/>
    <n v="3"/>
    <n v="2"/>
    <x v="1"/>
    <x v="1"/>
    <e v="#DIV/0!"/>
    <e v="#DIV/0!"/>
  </r>
  <r>
    <n v="3525"/>
    <n v="39"/>
    <s v="Male"/>
    <x v="2"/>
    <x v="0"/>
    <n v="95656"/>
    <n v="714"/>
    <n v="24271"/>
    <x v="1"/>
    <x v="2"/>
    <n v="10"/>
    <s v="Poor"/>
    <n v="13773.888392601182"/>
    <n v="0.143993982526984"/>
    <e v="#DIV/0!"/>
    <n v="0"/>
    <n v="0"/>
    <s v="West Melissa"/>
    <s v="IA"/>
    <s v="Tokelau"/>
    <n v="4"/>
    <n v="1"/>
    <x v="0"/>
    <x v="1"/>
    <e v="#DIV/0!"/>
    <e v="#DIV/0!"/>
  </r>
  <r>
    <n v="3526"/>
    <n v="39"/>
    <s v="Male"/>
    <x v="0"/>
    <x v="0"/>
    <n v="0"/>
    <n v="0"/>
    <n v="17984"/>
    <x v="2"/>
    <x v="2"/>
    <n v="16"/>
    <s v="Fair"/>
    <n v="0"/>
    <n v="0.23651109263543801"/>
    <n v="0.39148417432191213"/>
    <n v="45938"/>
    <n v="2"/>
    <s v="Port Laurenhaven"/>
    <s v="KS"/>
    <s v="Grenada"/>
    <n v="0"/>
    <n v="0"/>
    <x v="1"/>
    <x v="0"/>
    <n v="0.45074983734498619"/>
    <s v="Reject"/>
  </r>
  <r>
    <n v="3527"/>
    <n v="67"/>
    <s v="Non-binary"/>
    <x v="3"/>
    <x v="2"/>
    <n v="64959"/>
    <n v="681"/>
    <n v="0"/>
    <x v="1"/>
    <x v="1"/>
    <n v="11"/>
    <s v="Excellent"/>
    <n v="27087.26146835207"/>
    <n v="0.41699012405289598"/>
    <n v="0"/>
    <n v="165846"/>
    <n v="2"/>
    <s v="Thomasville"/>
    <s v="OR"/>
    <s v="Afghanistan"/>
    <n v="0"/>
    <n v="0"/>
    <x v="1"/>
    <x v="0"/>
    <n v="0.77756962945079799"/>
    <s v="Approve"/>
  </r>
  <r>
    <n v="3528"/>
    <n v="23"/>
    <s v="Male"/>
    <x v="1"/>
    <x v="0"/>
    <n v="40645"/>
    <n v="751"/>
    <n v="16602"/>
    <x v="1"/>
    <x v="2"/>
    <n v="6"/>
    <s v="Fair"/>
    <n v="22208.206555358047"/>
    <n v="0.54639455173718898"/>
    <n v="0.45626185176024403"/>
    <n v="36387"/>
    <n v="1"/>
    <s v="Carlmouth"/>
    <s v="PA"/>
    <s v="Honduras"/>
    <n v="4"/>
    <n v="2"/>
    <x v="2"/>
    <x v="0"/>
    <n v="0.57860704190457235"/>
    <s v="Reject"/>
  </r>
  <r>
    <n v="3529"/>
    <n v="42"/>
    <s v="Female"/>
    <x v="3"/>
    <x v="3"/>
    <n v="0"/>
    <n v="785"/>
    <n v="6600"/>
    <x v="2"/>
    <x v="0"/>
    <n v="18"/>
    <s v="Excellent"/>
    <n v="0"/>
    <n v="0.28857963876348602"/>
    <n v="3.4468171776834255E-2"/>
    <n v="191481"/>
    <n v="0"/>
    <s v="Allenfurt"/>
    <s v="MO"/>
    <s v="Azerbaijan"/>
    <n v="3"/>
    <n v="2"/>
    <x v="1"/>
    <x v="0"/>
    <n v="0.75542136290447626"/>
    <s v="Approve"/>
  </r>
  <r>
    <n v="3530"/>
    <n v="32"/>
    <s v="Male"/>
    <x v="2"/>
    <x v="0"/>
    <n v="28390"/>
    <n v="628"/>
    <n v="47254"/>
    <x v="1"/>
    <x v="1"/>
    <n v="10"/>
    <s v="Good"/>
    <n v="3628.6517306109345"/>
    <n v="0.12781443221595401"/>
    <n v="0.18407756703167424"/>
    <n v="256707"/>
    <n v="3"/>
    <s v="South Barrymouth"/>
    <s v="MS"/>
    <s v="Ethiopia"/>
    <n v="4"/>
    <n v="1"/>
    <x v="2"/>
    <x v="0"/>
    <n v="0.70395126803999009"/>
    <s v="Approve"/>
  </r>
  <r>
    <n v="3531"/>
    <n v="42"/>
    <s v="Male"/>
    <x v="3"/>
    <x v="2"/>
    <n v="71105"/>
    <n v="639"/>
    <n v="40701"/>
    <x v="2"/>
    <x v="2"/>
    <n v="3"/>
    <s v="Fair"/>
    <n v="16946.92822193728"/>
    <n v="0.23833666017772701"/>
    <n v="0.76885732096643178"/>
    <n v="52937"/>
    <n v="3"/>
    <s v="Mclaughlinstad"/>
    <s v="PA"/>
    <s v="Yemen"/>
    <n v="0"/>
    <n v="0"/>
    <x v="0"/>
    <x v="2"/>
    <n v="0.65872753775339543"/>
    <s v="Review"/>
  </r>
  <r>
    <n v="3532"/>
    <n v="51"/>
    <s v="Male"/>
    <x v="0"/>
    <x v="3"/>
    <n v="62238"/>
    <n v="601"/>
    <n v="23883"/>
    <x v="3"/>
    <x v="1"/>
    <n v="11"/>
    <s v="Fair"/>
    <n v="19090.079929040741"/>
    <n v="0.30672707877889299"/>
    <n v="9.210673474818451E-2"/>
    <n v="259297"/>
    <n v="0"/>
    <s v="New Andrewshire"/>
    <s v="AL"/>
    <s v="Austria"/>
    <n v="4"/>
    <n v="0"/>
    <x v="0"/>
    <x v="0"/>
    <n v="0.65667164052780636"/>
    <s v="Review"/>
  </r>
  <r>
    <n v="3533"/>
    <n v="58"/>
    <s v="Non-binary"/>
    <x v="0"/>
    <x v="3"/>
    <n v="46648"/>
    <n v="647"/>
    <n v="40517"/>
    <x v="2"/>
    <x v="1"/>
    <n v="4"/>
    <s v="Good"/>
    <n v="4720.1104625641919"/>
    <n v="0.101185698477195"/>
    <n v="0.25979430359455752"/>
    <n v="155958"/>
    <n v="2"/>
    <s v="South Madisonmouth"/>
    <s v="NY"/>
    <s v="Mexico"/>
    <n v="1"/>
    <n v="0"/>
    <x v="1"/>
    <x v="2"/>
    <n v="0.70524098529348556"/>
    <s v="Approve"/>
  </r>
  <r>
    <n v="3534"/>
    <n v="52"/>
    <s v="Male"/>
    <x v="3"/>
    <x v="2"/>
    <n v="65378"/>
    <n v="692"/>
    <n v="10121"/>
    <x v="2"/>
    <x v="0"/>
    <n v="19"/>
    <s v="Poor"/>
    <n v="13864.679445967977"/>
    <n v="0.21206949502841899"/>
    <n v="5.1079528822763474E-2"/>
    <n v="198142"/>
    <n v="0"/>
    <s v="East Chelseaview"/>
    <s v="PA"/>
    <s v="El Salvador"/>
    <n v="4"/>
    <n v="0"/>
    <x v="1"/>
    <x v="0"/>
    <n v="0.73371880128247713"/>
    <s v="Approve"/>
  </r>
  <r>
    <n v="3535"/>
    <n v="69"/>
    <s v="Non-binary"/>
    <x v="2"/>
    <x v="2"/>
    <n v="0"/>
    <n v="743"/>
    <n v="38565"/>
    <x v="0"/>
    <x v="1"/>
    <n v="19"/>
    <s v="Good"/>
    <n v="0"/>
    <n v="0.19829428901321"/>
    <n v="0.35294602163527539"/>
    <n v="109266"/>
    <n v="0"/>
    <s v="Jonesport"/>
    <s v="OR"/>
    <s v="French Guiana"/>
    <n v="1"/>
    <n v="1"/>
    <x v="0"/>
    <x v="0"/>
    <n v="0.70014473119120413"/>
    <s v="Approve"/>
  </r>
  <r>
    <n v="3536"/>
    <n v="61"/>
    <s v="Male"/>
    <x v="2"/>
    <x v="3"/>
    <n v="76561"/>
    <n v="684"/>
    <n v="9767"/>
    <x v="2"/>
    <x v="0"/>
    <n v="5"/>
    <s v="Excellent"/>
    <n v="8438.580155224081"/>
    <n v="0.11022034920160501"/>
    <e v="#DIV/0!"/>
    <n v="0"/>
    <n v="0"/>
    <s v="East Steven"/>
    <s v="NH"/>
    <s v="Saint Lucia"/>
    <n v="2"/>
    <n v="2"/>
    <x v="0"/>
    <x v="1"/>
    <e v="#DIV/0!"/>
    <e v="#DIV/0!"/>
  </r>
  <r>
    <n v="3537"/>
    <n v="50"/>
    <s v="Non-binary"/>
    <x v="2"/>
    <x v="2"/>
    <n v="114333"/>
    <n v="797"/>
    <n v="20271"/>
    <x v="0"/>
    <x v="0"/>
    <n v="16"/>
    <s v="Good"/>
    <n v="60876.102313521886"/>
    <n v="0.53244559587802198"/>
    <n v="0.27108602912660312"/>
    <n v="74777"/>
    <n v="4"/>
    <s v="Robinsonborough"/>
    <s v="MP"/>
    <s v="Korea"/>
    <n v="1"/>
    <n v="1"/>
    <x v="1"/>
    <x v="0"/>
    <n v="0.64027133763349509"/>
    <s v="Review"/>
  </r>
  <r>
    <n v="3538"/>
    <n v="47"/>
    <s v="Male"/>
    <x v="3"/>
    <x v="1"/>
    <n v="0"/>
    <n v="0"/>
    <n v="42963"/>
    <x v="3"/>
    <x v="1"/>
    <n v="18"/>
    <s v="Fair"/>
    <n v="0"/>
    <n v="0.22679594400684799"/>
    <n v="0.18294349842235025"/>
    <n v="234843"/>
    <n v="4"/>
    <s v="South Brandon"/>
    <s v="MH"/>
    <s v="Congo"/>
    <n v="2"/>
    <n v="0"/>
    <x v="1"/>
    <x v="0"/>
    <n v="0.39537251711347554"/>
    <s v="Reject"/>
  </r>
  <r>
    <n v="3539"/>
    <n v="35"/>
    <s v="Male"/>
    <x v="0"/>
    <x v="0"/>
    <n v="0"/>
    <n v="781"/>
    <n v="26723"/>
    <x v="0"/>
    <x v="0"/>
    <n v="4"/>
    <s v="Excellent"/>
    <n v="0"/>
    <n v="0.16801160269392401"/>
    <n v="0.50171789046805471"/>
    <n v="53263"/>
    <n v="0"/>
    <s v="Priscillaside"/>
    <s v="SD"/>
    <s v="Niue"/>
    <n v="1"/>
    <n v="0"/>
    <x v="2"/>
    <x v="0"/>
    <n v="0.69636405220932307"/>
    <s v="Review"/>
  </r>
  <r>
    <n v="3540"/>
    <n v="44"/>
    <s v="Female"/>
    <x v="1"/>
    <x v="0"/>
    <n v="91388"/>
    <n v="796"/>
    <n v="13457"/>
    <x v="2"/>
    <x v="1"/>
    <n v="2"/>
    <s v="Excellent"/>
    <n v="51327.135359894251"/>
    <n v="0.56163977064706805"/>
    <n v="0.51405760562304226"/>
    <n v="26178"/>
    <n v="0"/>
    <s v="South Jordanton"/>
    <s v="ND"/>
    <s v="Belarus"/>
    <n v="0"/>
    <n v="2"/>
    <x v="0"/>
    <x v="0"/>
    <n v="0.68247432545904896"/>
    <s v="Review"/>
  </r>
  <r>
    <n v="3541"/>
    <n v="61"/>
    <s v="Female"/>
    <x v="3"/>
    <x v="2"/>
    <n v="0"/>
    <n v="789"/>
    <n v="37130"/>
    <x v="1"/>
    <x v="0"/>
    <n v="6"/>
    <s v="Fair"/>
    <n v="0"/>
    <n v="0.40523799046044201"/>
    <n v="0.3833328171297013"/>
    <n v="96861"/>
    <n v="4"/>
    <s v="New Lisafort"/>
    <s v="FL"/>
    <s v="Heard Island and McDonald Islands"/>
    <n v="2"/>
    <n v="1"/>
    <x v="0"/>
    <x v="0"/>
    <n v="0.65242870610259374"/>
    <s v="Review"/>
  </r>
  <r>
    <n v="3542"/>
    <n v="59"/>
    <s v="Male"/>
    <x v="2"/>
    <x v="2"/>
    <n v="61205"/>
    <n v="660"/>
    <n v="48282"/>
    <x v="1"/>
    <x v="1"/>
    <n v="1"/>
    <s v="Excellent"/>
    <n v="20740.380869869914"/>
    <n v="0.33886742700547201"/>
    <e v="#DIV/0!"/>
    <n v="0"/>
    <n v="4"/>
    <s v="West Alexis"/>
    <s v="PW"/>
    <s v="Hungary"/>
    <n v="0"/>
    <n v="1"/>
    <x v="0"/>
    <x v="1"/>
    <e v="#DIV/0!"/>
    <e v="#DIV/0!"/>
  </r>
  <r>
    <n v="3543"/>
    <n v="45"/>
    <s v="Male"/>
    <x v="0"/>
    <x v="0"/>
    <n v="0"/>
    <n v="636"/>
    <n v="8043"/>
    <x v="2"/>
    <x v="1"/>
    <n v="6"/>
    <s v="Good"/>
    <n v="0"/>
    <n v="0.44616198725053802"/>
    <e v="#DIV/0!"/>
    <n v="0"/>
    <n v="2"/>
    <s v="Perezchester"/>
    <s v="FL"/>
    <s v="Isle of Man"/>
    <n v="0"/>
    <n v="0"/>
    <x v="0"/>
    <x v="1"/>
    <e v="#DIV/0!"/>
    <e v="#DIV/0!"/>
  </r>
  <r>
    <n v="3544"/>
    <n v="66"/>
    <s v="Male"/>
    <x v="2"/>
    <x v="0"/>
    <n v="92480"/>
    <n v="0"/>
    <n v="9147"/>
    <x v="0"/>
    <x v="1"/>
    <n v="12"/>
    <s v="Excellent"/>
    <n v="41921.594714043124"/>
    <n v="0.45330444111205798"/>
    <n v="0.13223558665355925"/>
    <n v="69172"/>
    <n v="2"/>
    <s v="Lake Andrew"/>
    <s v="GU"/>
    <s v="Yemen"/>
    <n v="1"/>
    <n v="0"/>
    <x v="1"/>
    <x v="2"/>
    <n v="0.33756155033567076"/>
    <s v="Reject"/>
  </r>
  <r>
    <n v="3545"/>
    <n v="36"/>
    <s v="Non-binary"/>
    <x v="3"/>
    <x v="2"/>
    <n v="98763"/>
    <n v="0"/>
    <n v="12308"/>
    <x v="3"/>
    <x v="2"/>
    <n v="15"/>
    <s v="Excellent"/>
    <n v="47943.172904857376"/>
    <n v="0.48543657953745201"/>
    <n v="0.17567799029403369"/>
    <n v="70060"/>
    <n v="0"/>
    <s v="Angelamouth"/>
    <s v="GU"/>
    <s v="Nepal"/>
    <n v="4"/>
    <n v="0"/>
    <x v="0"/>
    <x v="0"/>
    <n v="0.31923342807995764"/>
    <s v="Reject"/>
  </r>
  <r>
    <n v="3546"/>
    <n v="51"/>
    <s v="Female"/>
    <x v="1"/>
    <x v="0"/>
    <n v="79453"/>
    <n v="0"/>
    <n v="18223"/>
    <x v="2"/>
    <x v="2"/>
    <n v="9"/>
    <s v="Good"/>
    <n v="22796.038639646598"/>
    <n v="0.28691224547401101"/>
    <n v="0.16279838479130931"/>
    <n v="111936"/>
    <n v="4"/>
    <s v="South Heidibury"/>
    <s v="RI"/>
    <s v="United Arab Emirates"/>
    <n v="3"/>
    <n v="0"/>
    <x v="0"/>
    <x v="0"/>
    <n v="0.38136664939953491"/>
    <s v="Reject"/>
  </r>
  <r>
    <n v="3547"/>
    <n v="51"/>
    <s v="Female"/>
    <x v="0"/>
    <x v="2"/>
    <n v="0"/>
    <n v="702"/>
    <n v="34061"/>
    <x v="0"/>
    <x v="0"/>
    <n v="18"/>
    <s v="Poor"/>
    <n v="0"/>
    <n v="0.148602497677222"/>
    <n v="0.26191098671259844"/>
    <n v="130048"/>
    <n v="4"/>
    <s v="Port Bill"/>
    <s v="MH"/>
    <s v="Afghanistan"/>
    <n v="0"/>
    <n v="0"/>
    <x v="0"/>
    <x v="0"/>
    <n v="0.81503705335431376"/>
    <s v="Approve"/>
  </r>
  <r>
    <n v="3548"/>
    <n v="65"/>
    <s v="Male"/>
    <x v="1"/>
    <x v="2"/>
    <n v="20757"/>
    <n v="0"/>
    <n v="7902"/>
    <x v="3"/>
    <x v="0"/>
    <n v="5"/>
    <s v="Poor"/>
    <n v="5487.5113521055928"/>
    <n v="0.26436919362651601"/>
    <n v="0.3533989266547406"/>
    <n v="22360"/>
    <n v="0"/>
    <s v="Michaelland"/>
    <s v="MD"/>
    <s v="Afghanistan"/>
    <n v="0"/>
    <n v="1"/>
    <x v="0"/>
    <x v="2"/>
    <n v="0.45000945658109703"/>
    <s v="Reject"/>
  </r>
  <r>
    <n v="3549"/>
    <n v="18"/>
    <s v="Male"/>
    <x v="2"/>
    <x v="0"/>
    <n v="111737"/>
    <n v="747"/>
    <n v="27701"/>
    <x v="3"/>
    <x v="1"/>
    <n v="5"/>
    <s v="Excellent"/>
    <n v="31154.223769469907"/>
    <n v="0.278817435312116"/>
    <e v="#DIV/0!"/>
    <n v="0"/>
    <n v="1"/>
    <s v="South Maria"/>
    <s v="MP"/>
    <s v="Guyana"/>
    <n v="0"/>
    <n v="2"/>
    <x v="0"/>
    <x v="1"/>
    <e v="#DIV/0!"/>
    <e v="#DIV/0!"/>
  </r>
  <r>
    <n v="3550"/>
    <n v="23"/>
    <s v="Male"/>
    <x v="2"/>
    <x v="2"/>
    <n v="0"/>
    <n v="0"/>
    <n v="15818"/>
    <x v="3"/>
    <x v="0"/>
    <n v="7"/>
    <s v="Good"/>
    <n v="0"/>
    <n v="0.50467876748167095"/>
    <n v="8.871714050152274E-2"/>
    <n v="178297"/>
    <n v="1"/>
    <s v="Port Richard"/>
    <s v="DC"/>
    <s v="Mongolia"/>
    <n v="4"/>
    <n v="1"/>
    <x v="0"/>
    <x v="0"/>
    <n v="0.33085294165519419"/>
    <s v="Reject"/>
  </r>
  <r>
    <n v="3551"/>
    <n v="38"/>
    <s v="Non-binary"/>
    <x v="3"/>
    <x v="1"/>
    <n v="50436"/>
    <n v="705"/>
    <n v="12898"/>
    <x v="0"/>
    <x v="0"/>
    <n v="6"/>
    <s v="Good"/>
    <n v="21834.878409670153"/>
    <n v="0.43292248413177398"/>
    <n v="0.24472525804493017"/>
    <n v="52704"/>
    <n v="2"/>
    <s v="Orrport"/>
    <s v="TN"/>
    <s v="Somalia"/>
    <n v="3"/>
    <n v="0"/>
    <x v="0"/>
    <x v="0"/>
    <n v="0.63451153648481506"/>
    <s v="Review"/>
  </r>
  <r>
    <n v="3552"/>
    <n v="62"/>
    <s v="Male"/>
    <x v="1"/>
    <x v="2"/>
    <n v="77443"/>
    <n v="622"/>
    <n v="47988"/>
    <x v="1"/>
    <x v="0"/>
    <n v="11"/>
    <s v="Fair"/>
    <n v="27733.555951421204"/>
    <n v="0.35811572319539797"/>
    <e v="#DIV/0!"/>
    <n v="0"/>
    <n v="1"/>
    <s v="South Jennifer"/>
    <s v="MD"/>
    <s v="El Salvador"/>
    <n v="0"/>
    <n v="2"/>
    <x v="0"/>
    <x v="1"/>
    <e v="#DIV/0!"/>
    <e v="#DIV/0!"/>
  </r>
  <r>
    <n v="3553"/>
    <n v="54"/>
    <s v="Non-binary"/>
    <x v="0"/>
    <x v="3"/>
    <n v="68951"/>
    <n v="729"/>
    <n v="46026"/>
    <x v="3"/>
    <x v="0"/>
    <n v="8"/>
    <s v="Good"/>
    <n v="7727.249686732418"/>
    <n v="0.11206871092126899"/>
    <n v="0.16338078165489334"/>
    <n v="281710"/>
    <n v="3"/>
    <s v="East Hunter"/>
    <s v="IA"/>
    <s v="Swaziland"/>
    <n v="1"/>
    <n v="0"/>
    <x v="0"/>
    <x v="3"/>
    <n v="0.75770323039264065"/>
    <s v="Approve"/>
  </r>
  <r>
    <n v="3554"/>
    <n v="53"/>
    <s v="Female"/>
    <x v="3"/>
    <x v="0"/>
    <n v="33733"/>
    <n v="777"/>
    <n v="49564"/>
    <x v="3"/>
    <x v="1"/>
    <n v="16"/>
    <s v="Excellent"/>
    <n v="10461.287787700605"/>
    <n v="0.310120291337877"/>
    <n v="0.34827947242307339"/>
    <n v="142311"/>
    <n v="3"/>
    <s v="West Karina"/>
    <s v="VT"/>
    <s v="Guinea"/>
    <n v="4"/>
    <n v="0"/>
    <x v="0"/>
    <x v="0"/>
    <n v="0.68264135144735549"/>
    <s v="Review"/>
  </r>
  <r>
    <n v="3555"/>
    <n v="29"/>
    <s v="Male"/>
    <x v="1"/>
    <x v="1"/>
    <n v="90085"/>
    <n v="727"/>
    <n v="42062"/>
    <x v="0"/>
    <x v="1"/>
    <n v="9"/>
    <s v="Fair"/>
    <n v="15598.894492648005"/>
    <n v="0.17315751226783599"/>
    <e v="#DIV/0!"/>
    <n v="0"/>
    <n v="0"/>
    <s v="Amandaside"/>
    <s v="WA"/>
    <s v="Burkina Faso"/>
    <n v="0"/>
    <n v="1"/>
    <x v="1"/>
    <x v="1"/>
    <e v="#DIV/0!"/>
    <e v="#DIV/0!"/>
  </r>
  <r>
    <n v="3556"/>
    <n v="21"/>
    <s v="Female"/>
    <x v="2"/>
    <x v="1"/>
    <n v="102418"/>
    <n v="0"/>
    <n v="11346"/>
    <x v="1"/>
    <x v="1"/>
    <n v="6"/>
    <s v="Fair"/>
    <n v="52553.361490097494"/>
    <n v="0.51312622283287601"/>
    <n v="8.0465802388584723E-2"/>
    <n v="141004"/>
    <n v="0"/>
    <s v="Smithville"/>
    <s v="PA"/>
    <s v="Ethiopia"/>
    <n v="0"/>
    <n v="0"/>
    <x v="0"/>
    <x v="2"/>
    <n v="0.42996897267242029"/>
    <s v="Reject"/>
  </r>
  <r>
    <n v="3557"/>
    <n v="24"/>
    <s v="Male"/>
    <x v="0"/>
    <x v="1"/>
    <n v="26457"/>
    <n v="741"/>
    <n v="9854"/>
    <x v="0"/>
    <x v="1"/>
    <n v="9"/>
    <s v="Excellent"/>
    <n v="12112.403616617312"/>
    <n v="0.45781470373123601"/>
    <n v="0.25879819308750918"/>
    <n v="38076"/>
    <n v="0"/>
    <s v="East Matthewmouth"/>
    <s v="GU"/>
    <s v="Palau"/>
    <n v="1"/>
    <n v="1"/>
    <x v="0"/>
    <x v="0"/>
    <n v="0.6402292835964607"/>
    <s v="Review"/>
  </r>
  <r>
    <n v="3558"/>
    <n v="21"/>
    <s v="Female"/>
    <x v="3"/>
    <x v="0"/>
    <n v="38290"/>
    <n v="706"/>
    <n v="36106"/>
    <x v="2"/>
    <x v="2"/>
    <n v="13"/>
    <s v="Poor"/>
    <n v="7722.8922059155875"/>
    <n v="0.201694755965411"/>
    <n v="0.24532365790850472"/>
    <n v="147177"/>
    <n v="1"/>
    <s v="New Ashleyport"/>
    <s v="KS"/>
    <s v="Holy See (Vatican City State)"/>
    <n v="3"/>
    <n v="0"/>
    <x v="2"/>
    <x v="0"/>
    <n v="0.70420461940645362"/>
    <s v="Approve"/>
  </r>
  <r>
    <n v="3559"/>
    <n v="50"/>
    <s v="Male"/>
    <x v="3"/>
    <x v="2"/>
    <n v="33570"/>
    <n v="0"/>
    <n v="22864"/>
    <x v="3"/>
    <x v="1"/>
    <n v="8"/>
    <s v="Excellent"/>
    <n v="14512.63743889233"/>
    <n v="0.43230972412547902"/>
    <n v="0.15756974308082478"/>
    <n v="145104"/>
    <n v="4"/>
    <s v="Port Randyfurt"/>
    <s v="ND"/>
    <s v="Bouvet Island (Bouvetoya)"/>
    <n v="1"/>
    <n v="0"/>
    <x v="0"/>
    <x v="2"/>
    <n v="0.33879313414619139"/>
    <s v="Reject"/>
  </r>
  <r>
    <n v="3560"/>
    <n v="53"/>
    <s v="Female"/>
    <x v="0"/>
    <x v="1"/>
    <n v="42970"/>
    <n v="752"/>
    <n v="0"/>
    <x v="1"/>
    <x v="0"/>
    <n v="0"/>
    <s v="Fair"/>
    <n v="8577.8332540479969"/>
    <n v="0.19962376667554099"/>
    <n v="0"/>
    <n v="267598"/>
    <n v="2"/>
    <s v="Jasonberg"/>
    <s v="MT"/>
    <s v="Sudan"/>
    <n v="0"/>
    <n v="1"/>
    <x v="0"/>
    <x v="0"/>
    <n v="0.87433509221955996"/>
    <s v="Approve"/>
  </r>
  <r>
    <n v="3561"/>
    <n v="29"/>
    <s v="Male"/>
    <x v="1"/>
    <x v="3"/>
    <n v="0"/>
    <n v="604"/>
    <n v="44284"/>
    <x v="0"/>
    <x v="0"/>
    <n v="6"/>
    <s v="Poor"/>
    <n v="0"/>
    <n v="0.49564745522446102"/>
    <e v="#DIV/0!"/>
    <n v="0"/>
    <n v="0"/>
    <s v="South Jasonfort"/>
    <s v="KS"/>
    <s v="Macao"/>
    <n v="2"/>
    <n v="2"/>
    <x v="0"/>
    <x v="1"/>
    <e v="#DIV/0!"/>
    <e v="#DIV/0!"/>
  </r>
  <r>
    <n v="3562"/>
    <n v="46"/>
    <s v="Male"/>
    <x v="2"/>
    <x v="2"/>
    <n v="71113"/>
    <n v="772"/>
    <n v="47150"/>
    <x v="3"/>
    <x v="1"/>
    <n v="0"/>
    <s v="Fair"/>
    <n v="23994.088815918665"/>
    <n v="0.33740791157620498"/>
    <e v="#DIV/0!"/>
    <n v="0"/>
    <n v="3"/>
    <s v="Julieburgh"/>
    <s v="GU"/>
    <s v="San Marino"/>
    <n v="4"/>
    <n v="0"/>
    <x v="2"/>
    <x v="1"/>
    <e v="#DIV/0!"/>
    <e v="#DIV/0!"/>
  </r>
  <r>
    <n v="3563"/>
    <n v="45"/>
    <s v="Male"/>
    <x v="3"/>
    <x v="3"/>
    <n v="21595"/>
    <n v="684"/>
    <n v="33793"/>
    <x v="2"/>
    <x v="1"/>
    <n v="14"/>
    <s v="Good"/>
    <n v="10985.366231770602"/>
    <n v="0.50869952450894196"/>
    <n v="0.44322757499049092"/>
    <n v="76243"/>
    <n v="0"/>
    <s v="Henrymouth"/>
    <s v="OK"/>
    <s v="Guyana"/>
    <n v="3"/>
    <n v="2"/>
    <x v="1"/>
    <x v="0"/>
    <n v="0.56274462764921929"/>
    <s v="Reject"/>
  </r>
  <r>
    <n v="3564"/>
    <n v="20"/>
    <s v="Male"/>
    <x v="3"/>
    <x v="0"/>
    <n v="52407"/>
    <n v="675"/>
    <n v="13104"/>
    <x v="1"/>
    <x v="2"/>
    <n v="3"/>
    <s v="Fair"/>
    <n v="8238.0985240548471"/>
    <n v="0.157194621406584"/>
    <n v="0.10973587686535917"/>
    <n v="119414"/>
    <n v="3"/>
    <s v="Kylefurt"/>
    <s v="FL"/>
    <s v="Cameroon"/>
    <n v="3"/>
    <n v="2"/>
    <x v="0"/>
    <x v="0"/>
    <n v="0.73089443820495292"/>
    <s v="Approve"/>
  </r>
  <r>
    <n v="3565"/>
    <n v="45"/>
    <s v="Female"/>
    <x v="1"/>
    <x v="2"/>
    <n v="36263"/>
    <n v="636"/>
    <n v="6869"/>
    <x v="0"/>
    <x v="1"/>
    <n v="14"/>
    <s v="Fair"/>
    <n v="10365.784256629437"/>
    <n v="0.28585015736782499"/>
    <n v="4.7595950637130249E-2"/>
    <n v="144319"/>
    <n v="0"/>
    <s v="Lisamouth"/>
    <s v="DE"/>
    <s v="Guatemala"/>
    <n v="0"/>
    <n v="1"/>
    <x v="1"/>
    <x v="2"/>
    <n v="0.7873924293288932"/>
    <s v="Approve"/>
  </r>
  <r>
    <n v="3566"/>
    <n v="68"/>
    <s v="Female"/>
    <x v="0"/>
    <x v="2"/>
    <n v="0"/>
    <n v="794"/>
    <n v="31057"/>
    <x v="2"/>
    <x v="2"/>
    <n v="18"/>
    <s v="Good"/>
    <n v="0"/>
    <n v="0.16845936213336701"/>
    <n v="0.59651582667486169"/>
    <n v="52064"/>
    <n v="1"/>
    <s v="Hayesstad"/>
    <s v="AZ"/>
    <s v="Bahamas"/>
    <n v="1"/>
    <n v="0"/>
    <x v="0"/>
    <x v="0"/>
    <n v="0.68304791491390648"/>
    <s v="Review"/>
  </r>
  <r>
    <n v="3567"/>
    <n v="66"/>
    <s v="Non-binary"/>
    <x v="3"/>
    <x v="0"/>
    <n v="62805"/>
    <n v="0"/>
    <n v="0"/>
    <x v="2"/>
    <x v="0"/>
    <n v="7"/>
    <s v="Good"/>
    <n v="37370.990050256136"/>
    <n v="0.59503208423304099"/>
    <n v="0"/>
    <n v="142485"/>
    <n v="1"/>
    <s v="Nathanville"/>
    <s v="IL"/>
    <s v="Germany"/>
    <n v="0"/>
    <n v="1"/>
    <x v="0"/>
    <x v="0"/>
    <n v="0.42149037473008766"/>
    <s v="Reject"/>
  </r>
  <r>
    <n v="3568"/>
    <n v="48"/>
    <s v="Female"/>
    <x v="0"/>
    <x v="1"/>
    <n v="23090"/>
    <n v="0"/>
    <n v="42635"/>
    <x v="2"/>
    <x v="0"/>
    <n v="14"/>
    <s v="Good"/>
    <n v="5086.046227542628"/>
    <n v="0.220270516567459"/>
    <n v="0.20595125957056251"/>
    <n v="207015"/>
    <n v="1"/>
    <s v="Katherineport"/>
    <s v="WV"/>
    <s v="Saint Pierre and Miquelon"/>
    <n v="3"/>
    <n v="0"/>
    <x v="0"/>
    <x v="0"/>
    <n v="0.39272859311564978"/>
    <s v="Reject"/>
  </r>
  <r>
    <n v="3569"/>
    <n v="46"/>
    <s v="Female"/>
    <x v="3"/>
    <x v="3"/>
    <n v="64518"/>
    <n v="725"/>
    <n v="5555"/>
    <x v="3"/>
    <x v="0"/>
    <n v="4"/>
    <s v="Fair"/>
    <n v="12270.410888924211"/>
    <n v="0.19018585338857699"/>
    <n v="2.0296166929122349E-2"/>
    <n v="273697"/>
    <n v="4"/>
    <s v="South Derek"/>
    <s v="MA"/>
    <s v="Bolivia"/>
    <n v="3"/>
    <n v="0"/>
    <x v="0"/>
    <x v="0"/>
    <n v="0.76110723281982473"/>
    <s v="Approve"/>
  </r>
  <r>
    <n v="3570"/>
    <n v="60"/>
    <s v="Female"/>
    <x v="1"/>
    <x v="0"/>
    <n v="45382"/>
    <n v="0"/>
    <n v="35601"/>
    <x v="0"/>
    <x v="2"/>
    <n v="16"/>
    <s v="Excellent"/>
    <n v="13650.261025884147"/>
    <n v="0.30078579670098599"/>
    <n v="0.86271991469975284"/>
    <n v="41266"/>
    <n v="4"/>
    <s v="East Lindsayberg"/>
    <s v="WA"/>
    <s v="Ghana"/>
    <n v="4"/>
    <n v="2"/>
    <x v="1"/>
    <x v="0"/>
    <n v="0.23722027804975365"/>
    <s v="Reject"/>
  </r>
  <r>
    <n v="3571"/>
    <n v="44"/>
    <s v="Male"/>
    <x v="3"/>
    <x v="2"/>
    <n v="80115"/>
    <n v="0"/>
    <n v="23876"/>
    <x v="1"/>
    <x v="1"/>
    <n v="14"/>
    <s v="Poor"/>
    <n v="9562.4801871430154"/>
    <n v="0.119359423168483"/>
    <n v="0.3343930757272307"/>
    <n v="71401"/>
    <n v="3"/>
    <s v="Jacobhaven"/>
    <s v="IN"/>
    <s v="Christmas Island"/>
    <n v="3"/>
    <n v="0"/>
    <x v="1"/>
    <x v="0"/>
    <n v="0.39731355790400896"/>
    <s v="Reject"/>
  </r>
  <r>
    <n v="3572"/>
    <n v="38"/>
    <s v="Male"/>
    <x v="2"/>
    <x v="1"/>
    <n v="61999"/>
    <n v="628"/>
    <n v="0"/>
    <x v="2"/>
    <x v="0"/>
    <n v="11"/>
    <s v="Fair"/>
    <n v="9612.3181443186768"/>
    <n v="0.15503989006788299"/>
    <e v="#DIV/0!"/>
    <n v="0"/>
    <n v="1"/>
    <s v="West Robert"/>
    <s v="OH"/>
    <s v="Northern Mariana Islands"/>
    <n v="0"/>
    <n v="1"/>
    <x v="2"/>
    <x v="1"/>
    <e v="#DIV/0!"/>
    <e v="#DIV/0!"/>
  </r>
  <r>
    <n v="3573"/>
    <n v="31"/>
    <s v="Male"/>
    <x v="0"/>
    <x v="2"/>
    <n v="31939"/>
    <n v="0"/>
    <n v="5318"/>
    <x v="3"/>
    <x v="0"/>
    <n v="1"/>
    <s v="Good"/>
    <n v="14597.188854879023"/>
    <n v="0.45703337157954299"/>
    <n v="1.9766650931649313E-2"/>
    <n v="269039"/>
    <n v="0"/>
    <s v="Jesseshire"/>
    <s v="AL"/>
    <s v="Panama"/>
    <n v="0"/>
    <n v="1"/>
    <x v="0"/>
    <x v="2"/>
    <n v="0.45893665833980724"/>
    <s v="Reject"/>
  </r>
  <r>
    <n v="3574"/>
    <n v="47"/>
    <s v="Non-binary"/>
    <x v="2"/>
    <x v="3"/>
    <n v="64109"/>
    <n v="772"/>
    <n v="13374"/>
    <x v="1"/>
    <x v="1"/>
    <n v="16"/>
    <s v="Poor"/>
    <n v="33276.678435485315"/>
    <n v="0.51906406956098705"/>
    <n v="0.13347571807820516"/>
    <n v="100198"/>
    <n v="3"/>
    <s v="Mitchellmouth"/>
    <s v="PW"/>
    <s v="Korea"/>
    <n v="2"/>
    <n v="0"/>
    <x v="0"/>
    <x v="0"/>
    <n v="0.66069674662717404"/>
    <s v="Review"/>
  </r>
  <r>
    <n v="3575"/>
    <n v="22"/>
    <s v="Non-binary"/>
    <x v="3"/>
    <x v="2"/>
    <n v="0"/>
    <n v="0"/>
    <n v="0"/>
    <x v="3"/>
    <x v="1"/>
    <n v="6"/>
    <s v="Excellent"/>
    <n v="0"/>
    <n v="0.11313728015688999"/>
    <n v="0"/>
    <n v="65634"/>
    <n v="3"/>
    <s v="Maryside"/>
    <s v="PW"/>
    <s v="Cape Verde"/>
    <n v="1"/>
    <n v="2"/>
    <x v="1"/>
    <x v="0"/>
    <n v="0.46605881595293303"/>
    <s v="Reject"/>
  </r>
  <r>
    <n v="3576"/>
    <n v="28"/>
    <s v="Female"/>
    <x v="3"/>
    <x v="0"/>
    <n v="28831"/>
    <n v="699"/>
    <n v="13846"/>
    <x v="2"/>
    <x v="1"/>
    <n v="13"/>
    <s v="Poor"/>
    <n v="4375.2262743619958"/>
    <n v="0.15175423240130401"/>
    <n v="9.3560375701060877E-2"/>
    <n v="147990"/>
    <n v="3"/>
    <s v="Blackfurt"/>
    <s v="VA"/>
    <s v="Trinidad and Tobago"/>
    <n v="0"/>
    <n v="0"/>
    <x v="0"/>
    <x v="3"/>
    <n v="0.8464283218060632"/>
    <s v="Approve"/>
  </r>
  <r>
    <n v="3577"/>
    <n v="27"/>
    <s v="Female"/>
    <x v="0"/>
    <x v="0"/>
    <n v="0"/>
    <n v="784"/>
    <n v="42213"/>
    <x v="2"/>
    <x v="0"/>
    <n v="7"/>
    <s v="Good"/>
    <n v="0"/>
    <n v="0.153254131346411"/>
    <n v="0.62947167504212587"/>
    <n v="67061"/>
    <n v="1"/>
    <s v="Lake Stephenfurt"/>
    <s v="AS"/>
    <s v="Pitcairn Islands"/>
    <n v="1"/>
    <n v="2"/>
    <x v="0"/>
    <x v="0"/>
    <n v="0.6765738700320959"/>
    <s v="Review"/>
  </r>
  <r>
    <n v="3578"/>
    <n v="33"/>
    <s v="Male"/>
    <x v="0"/>
    <x v="1"/>
    <n v="54133"/>
    <n v="776"/>
    <n v="41119"/>
    <x v="0"/>
    <x v="1"/>
    <n v="12"/>
    <s v="Good"/>
    <n v="30741.370028543261"/>
    <n v="0.56788594810084903"/>
    <e v="#DIV/0!"/>
    <n v="0"/>
    <n v="2"/>
    <s v="North Michaelside"/>
    <s v="NE"/>
    <s v="Saint Vincent and the Grenadines"/>
    <n v="1"/>
    <n v="0"/>
    <x v="0"/>
    <x v="1"/>
    <e v="#DIV/0!"/>
    <e v="#DIV/0!"/>
  </r>
  <r>
    <n v="3579"/>
    <n v="67"/>
    <s v="Non-binary"/>
    <x v="2"/>
    <x v="1"/>
    <n v="58718"/>
    <n v="749"/>
    <n v="47750"/>
    <x v="2"/>
    <x v="2"/>
    <n v="5"/>
    <s v="Poor"/>
    <n v="7865.2181594212125"/>
    <n v="0.13394901323991301"/>
    <n v="0.16986897854492544"/>
    <n v="281099"/>
    <n v="4"/>
    <s v="Annafurt"/>
    <s v="GU"/>
    <s v="Ethiopia"/>
    <n v="1"/>
    <n v="2"/>
    <x v="2"/>
    <x v="3"/>
    <n v="0.7587303892079299"/>
    <s v="Approve"/>
  </r>
  <r>
    <n v="3580"/>
    <n v="57"/>
    <s v="Female"/>
    <x v="3"/>
    <x v="1"/>
    <n v="32699"/>
    <n v="783"/>
    <n v="48124"/>
    <x v="3"/>
    <x v="2"/>
    <n v="10"/>
    <s v="Good"/>
    <n v="7049.0802592913888"/>
    <n v="0.21557479614946601"/>
    <n v="0.42676740803802632"/>
    <n v="112764"/>
    <n v="0"/>
    <s v="South Michael"/>
    <s v="NV"/>
    <s v="Saint Pierre and Miquelon"/>
    <n v="4"/>
    <n v="0"/>
    <x v="0"/>
    <x v="0"/>
    <n v="0.69797407954755497"/>
    <s v="Review"/>
  </r>
  <r>
    <n v="3581"/>
    <n v="69"/>
    <s v="Male"/>
    <x v="1"/>
    <x v="1"/>
    <n v="25704"/>
    <n v="642"/>
    <n v="24876"/>
    <x v="3"/>
    <x v="1"/>
    <n v="10"/>
    <s v="Good"/>
    <n v="9515.3725867196717"/>
    <n v="0.37019034339868001"/>
    <e v="#DIV/0!"/>
    <n v="0"/>
    <n v="2"/>
    <s v="East Jonathanbury"/>
    <s v="VT"/>
    <s v="Haiti"/>
    <n v="3"/>
    <n v="1"/>
    <x v="0"/>
    <x v="1"/>
    <e v="#DIV/0!"/>
    <e v="#DIV/0!"/>
  </r>
  <r>
    <n v="3582"/>
    <n v="66"/>
    <s v="Non-binary"/>
    <x v="3"/>
    <x v="1"/>
    <n v="97712"/>
    <n v="733"/>
    <n v="0"/>
    <x v="1"/>
    <x v="1"/>
    <n v="17"/>
    <s v="Excellent"/>
    <n v="28387.497642573391"/>
    <n v="0.290522122590607"/>
    <n v="0"/>
    <n v="52877"/>
    <n v="0"/>
    <s v="Williamton"/>
    <s v="VI"/>
    <s v="Tanzania"/>
    <n v="3"/>
    <n v="0"/>
    <x v="0"/>
    <x v="0"/>
    <n v="0.73862114100059562"/>
    <s v="Approve"/>
  </r>
  <r>
    <n v="3583"/>
    <n v="67"/>
    <s v="Non-binary"/>
    <x v="0"/>
    <x v="3"/>
    <n v="97192"/>
    <n v="790"/>
    <n v="0"/>
    <x v="0"/>
    <x v="1"/>
    <n v="9"/>
    <s v="Excellent"/>
    <n v="13740.543991737057"/>
    <n v="0.1413752571378"/>
    <n v="0"/>
    <n v="209672"/>
    <n v="0"/>
    <s v="New Joe"/>
    <s v="IN"/>
    <s v="Lebanon"/>
    <n v="3"/>
    <n v="2"/>
    <x v="0"/>
    <x v="0"/>
    <n v="0.8086985339697712"/>
    <s v="Approve"/>
  </r>
  <r>
    <n v="3584"/>
    <n v="61"/>
    <s v="Male"/>
    <x v="3"/>
    <x v="3"/>
    <n v="41509"/>
    <n v="637"/>
    <n v="28770"/>
    <x v="2"/>
    <x v="2"/>
    <n v="19"/>
    <s v="Poor"/>
    <n v="8338.5633146193395"/>
    <n v="0.200885670929662"/>
    <n v="0.26236833705713375"/>
    <n v="109655"/>
    <n v="3"/>
    <s v="West Christina"/>
    <s v="OH"/>
    <s v="Croatia"/>
    <n v="2"/>
    <n v="0"/>
    <x v="0"/>
    <x v="2"/>
    <n v="0.67037174242078579"/>
    <s v="Review"/>
  </r>
  <r>
    <n v="3585"/>
    <n v="33"/>
    <s v="Male"/>
    <x v="1"/>
    <x v="0"/>
    <n v="0"/>
    <n v="0"/>
    <n v="19431"/>
    <x v="0"/>
    <x v="2"/>
    <n v="8"/>
    <s v="Excellent"/>
    <n v="0"/>
    <n v="0.17544555581757201"/>
    <n v="0.19858554682310137"/>
    <n v="97847"/>
    <n v="2"/>
    <s v="Mistyton"/>
    <s v="WY"/>
    <s v="Saint Lucia"/>
    <n v="0"/>
    <n v="0"/>
    <x v="2"/>
    <x v="0"/>
    <n v="0.50764922389010814"/>
    <s v="Reject"/>
  </r>
  <r>
    <n v="3586"/>
    <n v="33"/>
    <s v="Male"/>
    <x v="3"/>
    <x v="3"/>
    <n v="96639"/>
    <n v="750"/>
    <n v="0"/>
    <x v="3"/>
    <x v="0"/>
    <n v="15"/>
    <s v="Good"/>
    <n v="46926.51713230669"/>
    <n v="0.485585706933088"/>
    <n v="0"/>
    <n v="232003"/>
    <n v="0"/>
    <s v="Lindseyport"/>
    <s v="CA"/>
    <s v="El Salvador"/>
    <n v="1"/>
    <n v="0"/>
    <x v="0"/>
    <x v="0"/>
    <n v="0.6876576212534069"/>
    <s v="Review"/>
  </r>
  <r>
    <n v="3587"/>
    <n v="40"/>
    <s v="Non-binary"/>
    <x v="1"/>
    <x v="1"/>
    <n v="56870"/>
    <n v="0"/>
    <n v="10022"/>
    <x v="3"/>
    <x v="0"/>
    <n v="8"/>
    <s v="Fair"/>
    <n v="29485.350668497824"/>
    <n v="0.51846932773866405"/>
    <n v="7.2359443477758606E-2"/>
    <n v="138503"/>
    <n v="0"/>
    <s v="Howardborough"/>
    <s v="MD"/>
    <s v="Djibouti"/>
    <n v="1"/>
    <n v="2"/>
    <x v="0"/>
    <x v="2"/>
    <n v="0.32998731298284911"/>
    <s v="Reject"/>
  </r>
  <r>
    <n v="3588"/>
    <n v="43"/>
    <s v="Female"/>
    <x v="3"/>
    <x v="0"/>
    <n v="36531"/>
    <n v="603"/>
    <n v="42474"/>
    <x v="0"/>
    <x v="1"/>
    <n v="17"/>
    <s v="Excellent"/>
    <n v="14861.505626416336"/>
    <n v="0.40681902018604299"/>
    <n v="0.18192019736503967"/>
    <n v="233476"/>
    <n v="0"/>
    <s v="East Brianna"/>
    <s v="GU"/>
    <s v="Australia"/>
    <n v="3"/>
    <n v="0"/>
    <x v="2"/>
    <x v="0"/>
    <n v="0.60957025447117918"/>
    <s v="Review"/>
  </r>
  <r>
    <n v="3589"/>
    <n v="40"/>
    <s v="Female"/>
    <x v="3"/>
    <x v="0"/>
    <n v="103632"/>
    <n v="702"/>
    <n v="11227"/>
    <x v="2"/>
    <x v="1"/>
    <n v="10"/>
    <s v="Good"/>
    <n v="19130.628882802583"/>
    <n v="0.18460156016290899"/>
    <n v="5.264416539280322E-2"/>
    <n v="213262"/>
    <n v="2"/>
    <s v="Davidfort"/>
    <s v="LA"/>
    <s v="Greenland"/>
    <n v="4"/>
    <n v="1"/>
    <x v="0"/>
    <x v="0"/>
    <n v="0.74609069887256674"/>
    <s v="Approve"/>
  </r>
  <r>
    <n v="3590"/>
    <n v="39"/>
    <s v="Male"/>
    <x v="0"/>
    <x v="1"/>
    <n v="0"/>
    <n v="658"/>
    <n v="48727"/>
    <x v="3"/>
    <x v="2"/>
    <n v="12"/>
    <s v="Excellent"/>
    <n v="0"/>
    <n v="0.30889431938372403"/>
    <n v="0.60615522410339984"/>
    <n v="80387"/>
    <n v="0"/>
    <s v="East Jennifermouth"/>
    <s v="CT"/>
    <s v="Gabon"/>
    <n v="1"/>
    <n v="2"/>
    <x v="1"/>
    <x v="0"/>
    <n v="0.57854510380864732"/>
    <s v="Reject"/>
  </r>
  <r>
    <n v="3591"/>
    <n v="33"/>
    <s v="Non-binary"/>
    <x v="0"/>
    <x v="3"/>
    <n v="111641"/>
    <n v="606"/>
    <n v="35172"/>
    <x v="3"/>
    <x v="0"/>
    <n v="9"/>
    <s v="Fair"/>
    <n v="34746.20339332908"/>
    <n v="0.31123156719600398"/>
    <n v="0.197152466367713"/>
    <n v="178400"/>
    <n v="2"/>
    <s v="Perezstad"/>
    <s v="VI"/>
    <s v="Switzerland"/>
    <n v="2"/>
    <n v="0"/>
    <x v="0"/>
    <x v="2"/>
    <n v="0.63653336990098963"/>
    <s v="Review"/>
  </r>
  <r>
    <n v="3592"/>
    <n v="62"/>
    <s v="Female"/>
    <x v="1"/>
    <x v="3"/>
    <n v="30349"/>
    <n v="0"/>
    <n v="13656"/>
    <x v="2"/>
    <x v="0"/>
    <n v="1"/>
    <s v="Good"/>
    <n v="15512.080956574937"/>
    <n v="0.51112329752462804"/>
    <e v="#DIV/0!"/>
    <n v="0"/>
    <n v="0"/>
    <s v="East Danielhaven"/>
    <s v="VT"/>
    <s v="Nigeria"/>
    <n v="0"/>
    <n v="2"/>
    <x v="0"/>
    <x v="1"/>
    <e v="#DIV/0!"/>
    <e v="#DIV/0!"/>
  </r>
  <r>
    <n v="3593"/>
    <n v="66"/>
    <s v="Male"/>
    <x v="0"/>
    <x v="1"/>
    <n v="101266"/>
    <n v="681"/>
    <n v="0"/>
    <x v="2"/>
    <x v="1"/>
    <n v="15"/>
    <s v="Excellent"/>
    <n v="17942.76219640917"/>
    <n v="0.17718446661672399"/>
    <e v="#DIV/0!"/>
    <n v="0"/>
    <n v="0"/>
    <s v="Lake Carrie"/>
    <s v="IA"/>
    <s v="Macao"/>
    <n v="0"/>
    <n v="0"/>
    <x v="0"/>
    <x v="1"/>
    <e v="#DIV/0!"/>
    <e v="#DIV/0!"/>
  </r>
  <r>
    <n v="3594"/>
    <n v="26"/>
    <s v="Female"/>
    <x v="2"/>
    <x v="0"/>
    <n v="89110"/>
    <n v="710"/>
    <n v="18573"/>
    <x v="3"/>
    <x v="2"/>
    <n v="0"/>
    <s v="Good"/>
    <n v="28354.397773883076"/>
    <n v="0.31819546374013102"/>
    <e v="#DIV/0!"/>
    <n v="0"/>
    <n v="3"/>
    <s v="East Jennifer"/>
    <s v="VT"/>
    <s v="Trinidad and Tobago"/>
    <n v="0"/>
    <n v="1"/>
    <x v="0"/>
    <x v="1"/>
    <e v="#DIV/0!"/>
    <e v="#DIV/0!"/>
  </r>
  <r>
    <n v="3595"/>
    <n v="56"/>
    <s v="Non-binary"/>
    <x v="0"/>
    <x v="2"/>
    <n v="21617"/>
    <n v="604"/>
    <n v="42676"/>
    <x v="1"/>
    <x v="2"/>
    <n v="6"/>
    <s v="Good"/>
    <n v="5166.4512561431748"/>
    <n v="0.23899945673049799"/>
    <n v="0.38107314111207352"/>
    <n v="111989"/>
    <n v="1"/>
    <s v="Briannaview"/>
    <s v="ID"/>
    <s v="Denmark"/>
    <n v="2"/>
    <n v="0"/>
    <x v="0"/>
    <x v="2"/>
    <n v="0.62052997920288033"/>
    <s v="Review"/>
  </r>
  <r>
    <n v="3596"/>
    <n v="33"/>
    <s v="Non-binary"/>
    <x v="3"/>
    <x v="1"/>
    <n v="0"/>
    <n v="790"/>
    <n v="33492"/>
    <x v="2"/>
    <x v="0"/>
    <n v="6"/>
    <s v="Fair"/>
    <n v="0"/>
    <n v="0.17480817494036699"/>
    <n v="0.12994793081238798"/>
    <n v="257734"/>
    <n v="1"/>
    <s v="Smithport"/>
    <s v="PW"/>
    <s v="Estonia"/>
    <n v="4"/>
    <n v="0"/>
    <x v="1"/>
    <x v="0"/>
    <n v="0.77267907246652356"/>
    <s v="Approve"/>
  </r>
  <r>
    <n v="3597"/>
    <n v="27"/>
    <s v="Female"/>
    <x v="2"/>
    <x v="1"/>
    <n v="70254"/>
    <n v="651"/>
    <n v="8155"/>
    <x v="1"/>
    <x v="1"/>
    <n v="13"/>
    <s v="Excellent"/>
    <n v="39053.352895705677"/>
    <n v="0.55588796219013403"/>
    <e v="#DIV/0!"/>
    <n v="0"/>
    <n v="0"/>
    <s v="South Christopher"/>
    <s v="FL"/>
    <s v="Brunei Darussalam"/>
    <n v="2"/>
    <n v="1"/>
    <x v="0"/>
    <x v="1"/>
    <e v="#DIV/0!"/>
    <e v="#DIV/0!"/>
  </r>
  <r>
    <n v="3598"/>
    <n v="68"/>
    <s v="Female"/>
    <x v="2"/>
    <x v="1"/>
    <n v="0"/>
    <n v="0"/>
    <n v="26384"/>
    <x v="0"/>
    <x v="0"/>
    <n v="4"/>
    <s v="Good"/>
    <n v="0"/>
    <n v="0.158932255793299"/>
    <e v="#DIV/0!"/>
    <n v="0"/>
    <n v="1"/>
    <s v="Ferrellbury"/>
    <s v="NE"/>
    <s v="Taiwan"/>
    <n v="1"/>
    <n v="2"/>
    <x v="1"/>
    <x v="1"/>
    <e v="#DIV/0!"/>
    <e v="#DIV/0!"/>
  </r>
  <r>
    <n v="3599"/>
    <n v="32"/>
    <s v="Non-binary"/>
    <x v="1"/>
    <x v="2"/>
    <n v="0"/>
    <n v="768"/>
    <n v="24673"/>
    <x v="1"/>
    <x v="2"/>
    <n v="17"/>
    <s v="Excellent"/>
    <n v="0"/>
    <n v="0.43404809104243097"/>
    <e v="#DIV/0!"/>
    <n v="0"/>
    <n v="3"/>
    <s v="North Helenshire"/>
    <s v="IL"/>
    <s v="Antarctica (the territory South of 60 deg S)"/>
    <n v="2"/>
    <n v="1"/>
    <x v="0"/>
    <x v="1"/>
    <e v="#DIV/0!"/>
    <e v="#DIV/0!"/>
  </r>
  <r>
    <n v="3600"/>
    <n v="43"/>
    <s v="Male"/>
    <x v="1"/>
    <x v="0"/>
    <n v="39693"/>
    <n v="614"/>
    <n v="33975"/>
    <x v="0"/>
    <x v="1"/>
    <n v="3"/>
    <s v="Excellent"/>
    <n v="14868.307076933104"/>
    <n v="0.374582598365785"/>
    <n v="0.25196529219816077"/>
    <n v="134840"/>
    <n v="0"/>
    <s v="East Keith"/>
    <s v="AS"/>
    <s v="Bangladesh"/>
    <n v="1"/>
    <n v="0"/>
    <x v="1"/>
    <x v="2"/>
    <n v="0.61012105093952118"/>
    <s v="Review"/>
  </r>
  <r>
    <n v="3601"/>
    <n v="18"/>
    <s v="Male"/>
    <x v="2"/>
    <x v="1"/>
    <n v="111650"/>
    <n v="658"/>
    <n v="5131"/>
    <x v="2"/>
    <x v="2"/>
    <n v="19"/>
    <s v="Excellent"/>
    <n v="40390.129435306073"/>
    <n v="0.36175664518859002"/>
    <n v="3.808357455652045E-2"/>
    <n v="134730"/>
    <n v="3"/>
    <s v="Jasonberg"/>
    <s v="SC"/>
    <s v="Guyana"/>
    <n v="3"/>
    <n v="1"/>
    <x v="1"/>
    <x v="0"/>
    <n v="0.67630073597656337"/>
    <s v="Review"/>
  </r>
  <r>
    <n v="3602"/>
    <n v="46"/>
    <s v="Female"/>
    <x v="1"/>
    <x v="0"/>
    <n v="0"/>
    <n v="763"/>
    <n v="48489"/>
    <x v="2"/>
    <x v="1"/>
    <n v="18"/>
    <s v="Good"/>
    <n v="0"/>
    <n v="0.49451903653585499"/>
    <n v="1.2491048198047348"/>
    <n v="38819"/>
    <n v="2"/>
    <s v="Kristybury"/>
    <s v="OH"/>
    <s v="Iraq"/>
    <n v="0"/>
    <n v="1"/>
    <x v="1"/>
    <x v="0"/>
    <n v="0.54093443618940773"/>
    <s v="Reject"/>
  </r>
  <r>
    <n v="3603"/>
    <n v="50"/>
    <s v="Non-binary"/>
    <x v="0"/>
    <x v="1"/>
    <n v="62707"/>
    <n v="726"/>
    <n v="28892"/>
    <x v="1"/>
    <x v="1"/>
    <n v="7"/>
    <s v="Excellent"/>
    <n v="23397.981286668422"/>
    <n v="0.373131887774386"/>
    <n v="0.14857019442887481"/>
    <n v="194467"/>
    <n v="4"/>
    <s v="Gloriaport"/>
    <s v="PR"/>
    <s v="Vanuatu"/>
    <n v="3"/>
    <n v="2"/>
    <x v="2"/>
    <x v="0"/>
    <n v="0.68101306144857587"/>
    <s v="Review"/>
  </r>
  <r>
    <n v="3604"/>
    <n v="52"/>
    <s v="Non-binary"/>
    <x v="1"/>
    <x v="3"/>
    <n v="23212"/>
    <n v="614"/>
    <n v="30607"/>
    <x v="0"/>
    <x v="0"/>
    <n v="18"/>
    <s v="Excellent"/>
    <n v="3142.9579082272153"/>
    <n v="0.13540228796429499"/>
    <n v="0.14353714698406445"/>
    <n v="213234"/>
    <n v="2"/>
    <s v="Sanchezmouth"/>
    <s v="PA"/>
    <s v="Mexico"/>
    <n v="4"/>
    <n v="1"/>
    <x v="0"/>
    <x v="0"/>
    <n v="0.70356077310278753"/>
    <s v="Approve"/>
  </r>
  <r>
    <n v="3605"/>
    <n v="63"/>
    <s v="Non-binary"/>
    <x v="0"/>
    <x v="0"/>
    <n v="73866"/>
    <n v="657"/>
    <n v="31264"/>
    <x v="3"/>
    <x v="2"/>
    <n v="2"/>
    <s v="Excellent"/>
    <n v="41474.642324958557"/>
    <n v="0.56148488242166295"/>
    <n v="0.14194714212421283"/>
    <n v="220251"/>
    <n v="3"/>
    <s v="East Paulville"/>
    <s v="VA"/>
    <s v="Malaysia"/>
    <n v="1"/>
    <n v="2"/>
    <x v="2"/>
    <x v="0"/>
    <n v="0.59516510684865853"/>
    <s v="Reject"/>
  </r>
  <r>
    <n v="3606"/>
    <n v="28"/>
    <s v="Male"/>
    <x v="1"/>
    <x v="3"/>
    <n v="72158"/>
    <n v="693"/>
    <n v="8782"/>
    <x v="2"/>
    <x v="0"/>
    <n v="3"/>
    <s v="Poor"/>
    <n v="36804.124970779383"/>
    <n v="0.51004912789682899"/>
    <n v="4.3242551221890128E-2"/>
    <n v="203087"/>
    <n v="2"/>
    <s v="Ashleyland"/>
    <s v="MN"/>
    <s v="Northern Mariana Islands"/>
    <n v="4"/>
    <n v="2"/>
    <x v="1"/>
    <x v="0"/>
    <n v="0.64633675138657332"/>
    <s v="Review"/>
  </r>
  <r>
    <n v="3607"/>
    <n v="38"/>
    <s v="Male"/>
    <x v="1"/>
    <x v="0"/>
    <n v="116554"/>
    <n v="707"/>
    <n v="13337"/>
    <x v="3"/>
    <x v="1"/>
    <n v="16"/>
    <s v="Fair"/>
    <n v="57304.753049496998"/>
    <n v="0.49165839910682602"/>
    <n v="4.9616446306203078E-2"/>
    <n v="268802"/>
    <n v="4"/>
    <s v="Stephenport"/>
    <s v="PA"/>
    <s v="Kiribati"/>
    <n v="0"/>
    <n v="1"/>
    <x v="0"/>
    <x v="0"/>
    <n v="0.75680141322893379"/>
    <s v="Approve"/>
  </r>
  <r>
    <n v="3608"/>
    <n v="59"/>
    <s v="Male"/>
    <x v="3"/>
    <x v="3"/>
    <n v="0"/>
    <n v="0"/>
    <n v="31263"/>
    <x v="2"/>
    <x v="0"/>
    <n v="1"/>
    <s v="Excellent"/>
    <n v="0"/>
    <n v="0.44866117244174197"/>
    <e v="#DIV/0!"/>
    <n v="0"/>
    <n v="2"/>
    <s v="Danielland"/>
    <s v="OK"/>
    <s v="Guadeloupe"/>
    <n v="0"/>
    <n v="0"/>
    <x v="1"/>
    <x v="1"/>
    <e v="#DIV/0!"/>
    <e v="#DIV/0!"/>
  </r>
  <r>
    <n v="3609"/>
    <n v="34"/>
    <s v="Male"/>
    <x v="1"/>
    <x v="2"/>
    <n v="0"/>
    <n v="614"/>
    <n v="22762"/>
    <x v="1"/>
    <x v="1"/>
    <n v="5"/>
    <s v="Poor"/>
    <n v="0"/>
    <n v="0.58842872281675696"/>
    <n v="7.9156755553700844E-2"/>
    <n v="287556"/>
    <n v="4"/>
    <s v="Deborahburgh"/>
    <s v="NC"/>
    <s v="Mongolia"/>
    <n v="1"/>
    <n v="1"/>
    <x v="0"/>
    <x v="0"/>
    <n v="0.58052892093312169"/>
    <s v="Reject"/>
  </r>
  <r>
    <n v="3610"/>
    <n v="58"/>
    <s v="Non-binary"/>
    <x v="2"/>
    <x v="3"/>
    <n v="86905"/>
    <n v="777"/>
    <n v="0"/>
    <x v="0"/>
    <x v="0"/>
    <n v="5"/>
    <s v="Excellent"/>
    <n v="44094.920961352364"/>
    <n v="0.50739222094646297"/>
    <n v="0"/>
    <n v="97846"/>
    <n v="1"/>
    <s v="Penaside"/>
    <s v="MD"/>
    <s v="Cambodia"/>
    <n v="2"/>
    <n v="1"/>
    <x v="0"/>
    <x v="0"/>
    <n v="0.69311566704939453"/>
    <s v="Review"/>
  </r>
  <r>
    <n v="3611"/>
    <n v="45"/>
    <s v="Non-binary"/>
    <x v="2"/>
    <x v="0"/>
    <n v="60285"/>
    <n v="673"/>
    <n v="44076"/>
    <x v="2"/>
    <x v="2"/>
    <n v="16"/>
    <s v="Excellent"/>
    <n v="20150.937548976799"/>
    <n v="0.33426121836239198"/>
    <n v="0.30718621718252337"/>
    <n v="143483"/>
    <n v="1"/>
    <s v="Port Donald"/>
    <s v="UT"/>
    <s v="Isle of Man"/>
    <n v="0"/>
    <n v="0"/>
    <x v="0"/>
    <x v="3"/>
    <n v="0.73739550216588889"/>
    <s v="Approve"/>
  </r>
  <r>
    <n v="3612"/>
    <n v="29"/>
    <s v="Male"/>
    <x v="1"/>
    <x v="2"/>
    <n v="103577"/>
    <n v="775"/>
    <n v="0"/>
    <x v="3"/>
    <x v="0"/>
    <n v="0"/>
    <s v="Fair"/>
    <n v="17843.639128226885"/>
    <n v="0.172274145111626"/>
    <n v="0"/>
    <n v="144132"/>
    <n v="0"/>
    <s v="Cindyhaven"/>
    <s v="AS"/>
    <s v="Lesotho"/>
    <n v="2"/>
    <n v="0"/>
    <x v="1"/>
    <x v="0"/>
    <n v="0.79276220091095673"/>
    <s v="Approve"/>
  </r>
  <r>
    <n v="3613"/>
    <n v="49"/>
    <s v="Non-binary"/>
    <x v="3"/>
    <x v="0"/>
    <n v="32442"/>
    <n v="799"/>
    <n v="5139"/>
    <x v="2"/>
    <x v="2"/>
    <n v="14"/>
    <s v="Excellent"/>
    <n v="10694.919976639598"/>
    <n v="0.32966278209233701"/>
    <n v="8.0859098418692474E-2"/>
    <n v="63555"/>
    <n v="4"/>
    <s v="Lake Raymond"/>
    <s v="MN"/>
    <s v="Syrian Arab Republic"/>
    <n v="1"/>
    <n v="2"/>
    <x v="0"/>
    <x v="3"/>
    <n v="0.74004045679967168"/>
    <s v="Approve"/>
  </r>
  <r>
    <n v="3614"/>
    <n v="60"/>
    <s v="Female"/>
    <x v="3"/>
    <x v="1"/>
    <n v="0"/>
    <n v="765"/>
    <n v="5343"/>
    <x v="2"/>
    <x v="2"/>
    <n v="15"/>
    <s v="Good"/>
    <n v="0"/>
    <n v="0.36119598527241797"/>
    <e v="#DIV/0!"/>
    <n v="0"/>
    <n v="2"/>
    <s v="Tanyamouth"/>
    <s v="WA"/>
    <s v="Czech Republic"/>
    <n v="0"/>
    <n v="1"/>
    <x v="0"/>
    <x v="1"/>
    <e v="#DIV/0!"/>
    <e v="#DIV/0!"/>
  </r>
  <r>
    <n v="3615"/>
    <n v="39"/>
    <s v="Male"/>
    <x v="2"/>
    <x v="3"/>
    <n v="0"/>
    <n v="679"/>
    <n v="23349"/>
    <x v="0"/>
    <x v="2"/>
    <n v="10"/>
    <s v="Good"/>
    <n v="0"/>
    <n v="0.31966646670118998"/>
    <n v="0.15110274132173643"/>
    <n v="154524"/>
    <n v="0"/>
    <s v="Vegamouth"/>
    <s v="WY"/>
    <s v="New Zealand"/>
    <n v="4"/>
    <n v="0"/>
    <x v="0"/>
    <x v="0"/>
    <n v="0.67565728950307347"/>
    <s v="Review"/>
  </r>
  <r>
    <n v="3616"/>
    <n v="42"/>
    <s v="Female"/>
    <x v="2"/>
    <x v="0"/>
    <n v="36472"/>
    <n v="686"/>
    <n v="28819"/>
    <x v="3"/>
    <x v="0"/>
    <n v="5"/>
    <s v="Poor"/>
    <n v="8436.6697026056609"/>
    <n v="0.23131908594553799"/>
    <n v="0.10965090839912489"/>
    <n v="262825"/>
    <n v="4"/>
    <s v="North Cameron"/>
    <s v="AS"/>
    <s v="Malaysia"/>
    <n v="3"/>
    <n v="1"/>
    <x v="1"/>
    <x v="0"/>
    <n v="0.71356298142540253"/>
    <s v="Approve"/>
  </r>
  <r>
    <n v="3617"/>
    <n v="55"/>
    <s v="Female"/>
    <x v="1"/>
    <x v="1"/>
    <n v="40954"/>
    <n v="674"/>
    <n v="25137"/>
    <x v="1"/>
    <x v="2"/>
    <n v="0"/>
    <s v="Good"/>
    <n v="21830.059227925096"/>
    <n v="0.53303851218257303"/>
    <n v="0.4106346483704974"/>
    <n v="61215"/>
    <n v="0"/>
    <s v="Lisatown"/>
    <s v="AK"/>
    <s v="French Southern Territories"/>
    <n v="0"/>
    <n v="0"/>
    <x v="0"/>
    <x v="0"/>
    <n v="0.65751707222668421"/>
    <s v="Review"/>
  </r>
  <r>
    <n v="3618"/>
    <n v="38"/>
    <s v="Female"/>
    <x v="3"/>
    <x v="0"/>
    <n v="0"/>
    <n v="0"/>
    <n v="26673"/>
    <x v="2"/>
    <x v="0"/>
    <n v="0"/>
    <s v="Fair"/>
    <n v="0"/>
    <n v="0.34347632460462202"/>
    <n v="0.25764542240596566"/>
    <n v="103526"/>
    <n v="1"/>
    <s v="South Scott"/>
    <s v="WI"/>
    <s v="Singapore"/>
    <n v="2"/>
    <n v="1"/>
    <x v="1"/>
    <x v="0"/>
    <n v="0.3454280181374203"/>
    <s v="Reject"/>
  </r>
  <r>
    <n v="3619"/>
    <n v="26"/>
    <s v="Male"/>
    <x v="0"/>
    <x v="2"/>
    <n v="95400"/>
    <n v="658"/>
    <n v="9585"/>
    <x v="1"/>
    <x v="1"/>
    <n v="10"/>
    <s v="Excellent"/>
    <n v="44661.733810277568"/>
    <n v="0.46815234601968098"/>
    <n v="5.8202022042080338E-2"/>
    <n v="164685"/>
    <n v="3"/>
    <s v="Christianstad"/>
    <s v="MH"/>
    <s v="Cameroon"/>
    <n v="0"/>
    <n v="0"/>
    <x v="0"/>
    <x v="2"/>
    <n v="0.74035833623012415"/>
    <s v="Approve"/>
  </r>
  <r>
    <n v="3620"/>
    <n v="41"/>
    <s v="Female"/>
    <x v="0"/>
    <x v="2"/>
    <n v="113639"/>
    <n v="772"/>
    <n v="12361"/>
    <x v="2"/>
    <x v="2"/>
    <n v="9"/>
    <s v="Excellent"/>
    <n v="55785.618486476145"/>
    <n v="0.490902053753343"/>
    <n v="9.9187944343695336E-2"/>
    <n v="124622"/>
    <n v="3"/>
    <s v="Port Angelica"/>
    <s v="AK"/>
    <s v="Botswana"/>
    <n v="2"/>
    <n v="0"/>
    <x v="1"/>
    <x v="0"/>
    <n v="0.67600290611636915"/>
    <s v="Review"/>
  </r>
  <r>
    <n v="3621"/>
    <n v="22"/>
    <s v="Female"/>
    <x v="1"/>
    <x v="0"/>
    <n v="45028"/>
    <n v="647"/>
    <n v="25723"/>
    <x v="3"/>
    <x v="2"/>
    <n v="5"/>
    <s v="Poor"/>
    <n v="22467.220771843913"/>
    <n v="0.49896110801820898"/>
    <n v="0.11250191344660937"/>
    <n v="228645"/>
    <n v="0"/>
    <s v="Karaton"/>
    <s v="CO"/>
    <s v="Papua New Guinea"/>
    <n v="2"/>
    <n v="0"/>
    <x v="0"/>
    <x v="2"/>
    <n v="0.61536684046077095"/>
    <s v="Review"/>
  </r>
  <r>
    <n v="3622"/>
    <n v="54"/>
    <s v="Female"/>
    <x v="2"/>
    <x v="0"/>
    <n v="32842"/>
    <n v="631"/>
    <n v="10921"/>
    <x v="2"/>
    <x v="2"/>
    <n v="8"/>
    <s v="Fair"/>
    <n v="16448.69451071896"/>
    <n v="0.50084326504838195"/>
    <n v="4.0879043547916182E-2"/>
    <n v="267154"/>
    <n v="3"/>
    <s v="North Jeff"/>
    <s v="MP"/>
    <s v="Jersey"/>
    <n v="1"/>
    <n v="1"/>
    <x v="2"/>
    <x v="2"/>
    <n v="0.62201565622034671"/>
    <s v="Review"/>
  </r>
  <r>
    <n v="3623"/>
    <n v="47"/>
    <s v="Non-binary"/>
    <x v="3"/>
    <x v="2"/>
    <n v="0"/>
    <n v="747"/>
    <n v="34661"/>
    <x v="0"/>
    <x v="2"/>
    <n v="18"/>
    <s v="Poor"/>
    <n v="0"/>
    <n v="0.27456496447381601"/>
    <n v="0.130886118013126"/>
    <n v="264818"/>
    <n v="3"/>
    <s v="South Marthaland"/>
    <s v="MA"/>
    <s v="Guam"/>
    <n v="1"/>
    <n v="2"/>
    <x v="0"/>
    <x v="0"/>
    <n v="0.72345328705522993"/>
    <s v="Approve"/>
  </r>
  <r>
    <n v="3624"/>
    <n v="61"/>
    <s v="Female"/>
    <x v="1"/>
    <x v="0"/>
    <n v="27784"/>
    <n v="715"/>
    <n v="0"/>
    <x v="2"/>
    <x v="1"/>
    <n v="19"/>
    <s v="Good"/>
    <n v="5587.9705891648628"/>
    <n v="0.20112188990659599"/>
    <n v="0"/>
    <n v="35882"/>
    <n v="3"/>
    <s v="Lake Christineland"/>
    <s v="PW"/>
    <s v="Slovakia (Slovak Republic)"/>
    <n v="0"/>
    <n v="1"/>
    <x v="1"/>
    <x v="0"/>
    <n v="0.85744121080579905"/>
    <s v="Approve"/>
  </r>
  <r>
    <n v="3625"/>
    <n v="25"/>
    <s v="Female"/>
    <x v="2"/>
    <x v="1"/>
    <n v="35090"/>
    <n v="0"/>
    <n v="29792"/>
    <x v="1"/>
    <x v="1"/>
    <n v="12"/>
    <s v="Good"/>
    <n v="15187.157911953756"/>
    <n v="0.43280586810925498"/>
    <n v="0.12122149207576344"/>
    <n v="245765"/>
    <n v="0"/>
    <s v="Dustinville"/>
    <s v="GA"/>
    <s v="Bouvet Island (Bouvetoya)"/>
    <n v="0"/>
    <n v="0"/>
    <x v="0"/>
    <x v="2"/>
    <n v="0.44591394115207084"/>
    <s v="Reject"/>
  </r>
  <r>
    <n v="3626"/>
    <n v="62"/>
    <s v="Female"/>
    <x v="3"/>
    <x v="3"/>
    <n v="86794"/>
    <n v="784"/>
    <n v="0"/>
    <x v="1"/>
    <x v="1"/>
    <n v="3"/>
    <s v="Excellent"/>
    <n v="10086.908802793851"/>
    <n v="0.116216660169987"/>
    <n v="0"/>
    <n v="88075"/>
    <n v="4"/>
    <s v="Port Jessicafort"/>
    <s v="AR"/>
    <s v="Germany"/>
    <n v="0"/>
    <n v="2"/>
    <x v="0"/>
    <x v="0"/>
    <n v="0.91357944639344824"/>
    <s v="Approve"/>
  </r>
  <r>
    <n v="3627"/>
    <n v="37"/>
    <s v="Non-binary"/>
    <x v="3"/>
    <x v="1"/>
    <n v="87557"/>
    <n v="765"/>
    <n v="21613"/>
    <x v="1"/>
    <x v="1"/>
    <n v="6"/>
    <s v="Excellent"/>
    <n v="50260.316199809"/>
    <n v="0.57402967438136299"/>
    <n v="0.13170146125065507"/>
    <n v="164106"/>
    <n v="3"/>
    <s v="Shepherdstad"/>
    <s v="OR"/>
    <s v="Equatorial Guinea"/>
    <n v="0"/>
    <n v="2"/>
    <x v="1"/>
    <x v="0"/>
    <n v="0.74145080543546016"/>
    <s v="Approve"/>
  </r>
  <r>
    <n v="3628"/>
    <n v="57"/>
    <s v="Female"/>
    <x v="1"/>
    <x v="1"/>
    <n v="118529"/>
    <n v="656"/>
    <n v="17463"/>
    <x v="1"/>
    <x v="2"/>
    <n v="15"/>
    <s v="Good"/>
    <n v="41125.526179455119"/>
    <n v="0.34696594233862699"/>
    <n v="7.7048652321430933E-2"/>
    <n v="226649"/>
    <n v="2"/>
    <s v="East Joshuahaven"/>
    <s v="VT"/>
    <s v="United Kingdom"/>
    <n v="0"/>
    <n v="1"/>
    <x v="0"/>
    <x v="2"/>
    <n v="0.77205604238968129"/>
    <s v="Approve"/>
  </r>
  <r>
    <n v="3629"/>
    <n v="62"/>
    <s v="Non-binary"/>
    <x v="0"/>
    <x v="0"/>
    <n v="0"/>
    <n v="0"/>
    <n v="19838"/>
    <x v="1"/>
    <x v="1"/>
    <n v="15"/>
    <s v="Fair"/>
    <n v="0"/>
    <n v="0.267164726891925"/>
    <e v="#DIV/0!"/>
    <n v="0"/>
    <n v="2"/>
    <s v="West Seanmouth"/>
    <s v="OH"/>
    <s v="Netherlands"/>
    <n v="4"/>
    <n v="2"/>
    <x v="0"/>
    <x v="1"/>
    <e v="#DIV/0!"/>
    <e v="#DIV/0!"/>
  </r>
  <r>
    <n v="3630"/>
    <n v="38"/>
    <s v="Non-binary"/>
    <x v="2"/>
    <x v="3"/>
    <n v="58101"/>
    <n v="722"/>
    <n v="16140"/>
    <x v="1"/>
    <x v="2"/>
    <n v="7"/>
    <s v="Fair"/>
    <n v="31509.541576893556"/>
    <n v="0.54232356718289798"/>
    <n v="0.31782915206175416"/>
    <n v="50782"/>
    <n v="4"/>
    <s v="New Samantha"/>
    <s v="MO"/>
    <s v="Botswana"/>
    <n v="0"/>
    <n v="2"/>
    <x v="0"/>
    <x v="0"/>
    <n v="0.69462598832166866"/>
    <s v="Review"/>
  </r>
  <r>
    <n v="3631"/>
    <n v="48"/>
    <s v="Female"/>
    <x v="2"/>
    <x v="1"/>
    <n v="0"/>
    <n v="777"/>
    <n v="0"/>
    <x v="1"/>
    <x v="0"/>
    <n v="2"/>
    <s v="Excellent"/>
    <n v="0"/>
    <n v="0.36752609145756499"/>
    <n v="0"/>
    <n v="67400"/>
    <n v="4"/>
    <s v="Watsonfurt"/>
    <s v="AR"/>
    <s v="New Zealand"/>
    <n v="0"/>
    <n v="1"/>
    <x v="2"/>
    <x v="0"/>
    <n v="0.83507550589606383"/>
    <s v="Approve"/>
  </r>
  <r>
    <n v="3632"/>
    <n v="18"/>
    <s v="Non-binary"/>
    <x v="0"/>
    <x v="3"/>
    <n v="57832"/>
    <n v="684"/>
    <n v="48773"/>
    <x v="3"/>
    <x v="1"/>
    <n v="5"/>
    <s v="Fair"/>
    <n v="9179.9505597392708"/>
    <n v="0.15873479318957101"/>
    <n v="0.73680791600574058"/>
    <n v="66195"/>
    <n v="1"/>
    <s v="Lake Riley"/>
    <s v="DC"/>
    <s v="Nicaragua"/>
    <n v="0"/>
    <n v="1"/>
    <x v="0"/>
    <x v="3"/>
    <n v="0.70901797884198048"/>
    <s v="Approve"/>
  </r>
  <r>
    <n v="3633"/>
    <n v="50"/>
    <s v="Non-binary"/>
    <x v="1"/>
    <x v="2"/>
    <n v="114835"/>
    <n v="0"/>
    <n v="0"/>
    <x v="2"/>
    <x v="2"/>
    <n v="16"/>
    <s v="Fair"/>
    <n v="36784.654472885399"/>
    <n v="0.32032615903588102"/>
    <n v="0"/>
    <n v="243750"/>
    <n v="0"/>
    <s v="Port Gary"/>
    <s v="NV"/>
    <s v="Chile"/>
    <n v="0"/>
    <n v="1"/>
    <x v="1"/>
    <x v="0"/>
    <n v="0.50390215228923574"/>
    <s v="Reject"/>
  </r>
  <r>
    <n v="3634"/>
    <n v="62"/>
    <s v="Male"/>
    <x v="1"/>
    <x v="0"/>
    <n v="107298"/>
    <n v="621"/>
    <n v="7560"/>
    <x v="2"/>
    <x v="1"/>
    <n v="15"/>
    <s v="Excellent"/>
    <n v="21161.616106532652"/>
    <n v="0.19722283832441101"/>
    <n v="5.4651919323357188E-2"/>
    <n v="138330"/>
    <n v="4"/>
    <s v="Gonzalezborough"/>
    <s v="AR"/>
    <s v="United Arab Emirates"/>
    <n v="2"/>
    <n v="2"/>
    <x v="0"/>
    <x v="2"/>
    <n v="0.70590276463800528"/>
    <s v="Approve"/>
  </r>
  <r>
    <n v="3635"/>
    <n v="62"/>
    <s v="Female"/>
    <x v="0"/>
    <x v="0"/>
    <n v="61298"/>
    <n v="730"/>
    <n v="44136"/>
    <x v="2"/>
    <x v="1"/>
    <n v="15"/>
    <s v="Good"/>
    <n v="33912.567693088778"/>
    <n v="0.55324101427597605"/>
    <n v="0.20058991687534938"/>
    <n v="220031"/>
    <n v="0"/>
    <s v="Houstonville"/>
    <s v="ID"/>
    <s v="Eritrea"/>
    <n v="0"/>
    <n v="0"/>
    <x v="0"/>
    <x v="0"/>
    <n v="0.71835415678658177"/>
    <s v="Approve"/>
  </r>
  <r>
    <n v="3636"/>
    <n v="37"/>
    <s v="Male"/>
    <x v="3"/>
    <x v="3"/>
    <n v="0"/>
    <n v="667"/>
    <n v="10684"/>
    <x v="1"/>
    <x v="0"/>
    <n v="14"/>
    <s v="Poor"/>
    <n v="0"/>
    <n v="0.151061978204235"/>
    <n v="8.62405760134317E-2"/>
    <n v="123886"/>
    <n v="3"/>
    <s v="Lake Jamesstad"/>
    <s v="NM"/>
    <s v="Mauritius"/>
    <n v="1"/>
    <n v="2"/>
    <x v="0"/>
    <x v="0"/>
    <n v="0.73387773578048754"/>
    <s v="Approve"/>
  </r>
  <r>
    <n v="3637"/>
    <n v="49"/>
    <s v="Non-binary"/>
    <x v="2"/>
    <x v="1"/>
    <n v="59809"/>
    <n v="678"/>
    <n v="0"/>
    <x v="0"/>
    <x v="0"/>
    <n v="17"/>
    <s v="Poor"/>
    <n v="18979.505939873728"/>
    <n v="0.31733528298205499"/>
    <e v="#DIV/0!"/>
    <n v="0"/>
    <n v="4"/>
    <s v="Jesuston"/>
    <s v="GU"/>
    <s v="Mali"/>
    <n v="0"/>
    <n v="0"/>
    <x v="0"/>
    <x v="1"/>
    <e v="#DIV/0!"/>
    <e v="#DIV/0!"/>
  </r>
  <r>
    <n v="3638"/>
    <n v="28"/>
    <s v="Male"/>
    <x v="0"/>
    <x v="0"/>
    <n v="116988"/>
    <n v="734"/>
    <n v="43899"/>
    <x v="0"/>
    <x v="1"/>
    <n v="8"/>
    <s v="Poor"/>
    <n v="66759.346833169533"/>
    <n v="0.57065123630773695"/>
    <n v="0.48172899657624441"/>
    <n v="91128"/>
    <n v="2"/>
    <s v="West Krystal"/>
    <s v="CT"/>
    <s v="Qatar"/>
    <n v="1"/>
    <n v="2"/>
    <x v="1"/>
    <x v="0"/>
    <n v="0.55868105201465235"/>
    <s v="Reject"/>
  </r>
  <r>
    <n v="3639"/>
    <n v="24"/>
    <s v="Non-binary"/>
    <x v="3"/>
    <x v="2"/>
    <n v="66815"/>
    <n v="0"/>
    <n v="15357"/>
    <x v="3"/>
    <x v="2"/>
    <n v="3"/>
    <s v="Excellent"/>
    <n v="31723.19496288992"/>
    <n v="0.47479151332619801"/>
    <n v="0.1014828912414258"/>
    <n v="151326"/>
    <n v="3"/>
    <s v="Jeremyshire"/>
    <s v="NV"/>
    <s v="Guadeloupe"/>
    <n v="4"/>
    <n v="1"/>
    <x v="0"/>
    <x v="0"/>
    <n v="0.33726596775385542"/>
    <s v="Reject"/>
  </r>
  <r>
    <n v="3640"/>
    <n v="68"/>
    <s v="Male"/>
    <x v="0"/>
    <x v="2"/>
    <n v="61091"/>
    <n v="0"/>
    <n v="0"/>
    <x v="1"/>
    <x v="2"/>
    <n v="7"/>
    <s v="Poor"/>
    <n v="17072.689292776366"/>
    <n v="0.27946324815073198"/>
    <n v="0"/>
    <n v="196621"/>
    <n v="0"/>
    <s v="South Harryville"/>
    <s v="OR"/>
    <s v="Switzerland"/>
    <n v="1"/>
    <n v="0"/>
    <x v="0"/>
    <x v="0"/>
    <n v="0.41616102555478041"/>
    <s v="Reject"/>
  </r>
  <r>
    <n v="3641"/>
    <n v="42"/>
    <s v="Female"/>
    <x v="3"/>
    <x v="1"/>
    <n v="29297"/>
    <n v="799"/>
    <n v="17569"/>
    <x v="1"/>
    <x v="0"/>
    <n v="12"/>
    <s v="Fair"/>
    <n v="15121.716355543687"/>
    <n v="0.51615238268572505"/>
    <n v="6.0101943076081007E-2"/>
    <n v="292320"/>
    <n v="0"/>
    <s v="East Debbie"/>
    <s v="WA"/>
    <s v="Myanmar"/>
    <n v="0"/>
    <n v="0"/>
    <x v="0"/>
    <x v="0"/>
    <n v="0.78824500769017736"/>
    <s v="Approve"/>
  </r>
  <r>
    <n v="3642"/>
    <n v="56"/>
    <s v="Non-binary"/>
    <x v="1"/>
    <x v="1"/>
    <n v="64389"/>
    <n v="0"/>
    <n v="36937"/>
    <x v="1"/>
    <x v="2"/>
    <n v="13"/>
    <s v="Poor"/>
    <n v="32506.005688427591"/>
    <n v="0.50483787119581902"/>
    <n v="0.3356627469511641"/>
    <n v="110042"/>
    <n v="4"/>
    <s v="Port Kristen"/>
    <s v="TN"/>
    <s v="Cambodia"/>
    <n v="1"/>
    <n v="0"/>
    <x v="1"/>
    <x v="2"/>
    <n v="0.28141608925102146"/>
    <s v="Reject"/>
  </r>
  <r>
    <n v="3643"/>
    <n v="43"/>
    <s v="Non-binary"/>
    <x v="0"/>
    <x v="2"/>
    <n v="85377"/>
    <n v="0"/>
    <n v="33959"/>
    <x v="0"/>
    <x v="1"/>
    <n v="18"/>
    <s v="Good"/>
    <n v="36412.333596230244"/>
    <n v="0.42648879201928203"/>
    <n v="0.13100758446688837"/>
    <n v="259214"/>
    <n v="3"/>
    <s v="Tanyaport"/>
    <s v="IN"/>
    <s v="Bangladesh"/>
    <n v="3"/>
    <n v="2"/>
    <x v="1"/>
    <x v="0"/>
    <n v="0.34585184550083775"/>
    <s v="Reject"/>
  </r>
  <r>
    <n v="3644"/>
    <n v="43"/>
    <s v="Non-binary"/>
    <x v="1"/>
    <x v="0"/>
    <n v="65638"/>
    <n v="748"/>
    <n v="25289"/>
    <x v="2"/>
    <x v="0"/>
    <n v="18"/>
    <s v="Fair"/>
    <n v="15115.134857767727"/>
    <n v="0.23028024707894401"/>
    <n v="0.15672603775455818"/>
    <n v="161358"/>
    <n v="0"/>
    <s v="Amberbury"/>
    <s v="NE"/>
    <s v="Holy See (Vatican City State)"/>
    <n v="2"/>
    <n v="2"/>
    <x v="0"/>
    <x v="0"/>
    <n v="0.73201516276984968"/>
    <s v="Approve"/>
  </r>
  <r>
    <n v="3645"/>
    <n v="35"/>
    <s v="Female"/>
    <x v="2"/>
    <x v="0"/>
    <n v="46730"/>
    <n v="0"/>
    <n v="5073"/>
    <x v="3"/>
    <x v="2"/>
    <n v="1"/>
    <s v="Good"/>
    <n v="13010.871570613645"/>
    <n v="0.27842652622755498"/>
    <e v="#DIV/0!"/>
    <n v="0"/>
    <n v="4"/>
    <s v="Jessicaview"/>
    <s v="WA"/>
    <s v="Fiji"/>
    <n v="1"/>
    <n v="1"/>
    <x v="1"/>
    <x v="1"/>
    <e v="#DIV/0!"/>
    <e v="#DIV/0!"/>
  </r>
  <r>
    <n v="3646"/>
    <n v="27"/>
    <s v="Male"/>
    <x v="1"/>
    <x v="3"/>
    <n v="82580"/>
    <n v="772"/>
    <n v="21881"/>
    <x v="1"/>
    <x v="0"/>
    <n v="5"/>
    <s v="Good"/>
    <n v="25126.316525833052"/>
    <n v="0.30426636626099601"/>
    <n v="7.6073427667489479E-2"/>
    <n v="287630"/>
    <n v="3"/>
    <s v="Lake Peggyfort"/>
    <s v="SD"/>
    <s v="Saint Lucia"/>
    <n v="1"/>
    <n v="1"/>
    <x v="0"/>
    <x v="3"/>
    <n v="0.73661651569931452"/>
    <s v="Approve"/>
  </r>
  <r>
    <n v="3647"/>
    <n v="36"/>
    <s v="Non-binary"/>
    <x v="0"/>
    <x v="2"/>
    <n v="20637"/>
    <n v="759"/>
    <n v="26092"/>
    <x v="1"/>
    <x v="2"/>
    <n v="19"/>
    <s v="Excellent"/>
    <n v="4738.6714218220159"/>
    <n v="0.22962016871745"/>
    <n v="0.55257417564963252"/>
    <n v="47219"/>
    <n v="1"/>
    <s v="Shieldschester"/>
    <s v="DC"/>
    <s v="Norfolk Island"/>
    <n v="3"/>
    <n v="1"/>
    <x v="0"/>
    <x v="0"/>
    <n v="0.65793244758817193"/>
    <s v="Review"/>
  </r>
  <r>
    <n v="3648"/>
    <n v="46"/>
    <s v="Female"/>
    <x v="2"/>
    <x v="3"/>
    <n v="0"/>
    <n v="682"/>
    <n v="30744"/>
    <x v="0"/>
    <x v="1"/>
    <n v="17"/>
    <s v="Fair"/>
    <n v="0"/>
    <n v="0.21489983891766001"/>
    <n v="0.35893244915590633"/>
    <n v="85654"/>
    <n v="1"/>
    <s v="West Leslie"/>
    <s v="NM"/>
    <s v="Spain"/>
    <n v="1"/>
    <n v="1"/>
    <x v="0"/>
    <x v="0"/>
    <n v="0.66685466960463191"/>
    <s v="Review"/>
  </r>
  <r>
    <n v="3649"/>
    <n v="42"/>
    <s v="Non-binary"/>
    <x v="0"/>
    <x v="0"/>
    <n v="0"/>
    <n v="711"/>
    <n v="45728"/>
    <x v="0"/>
    <x v="2"/>
    <n v="0"/>
    <s v="Poor"/>
    <n v="0"/>
    <n v="0.47562209896910101"/>
    <n v="0.30385870251377156"/>
    <n v="150491"/>
    <n v="2"/>
    <s v="Cabrerabury"/>
    <s v="OH"/>
    <s v="Mexico"/>
    <n v="4"/>
    <n v="1"/>
    <x v="0"/>
    <x v="0"/>
    <n v="0.6125416298065155"/>
    <s v="Review"/>
  </r>
  <r>
    <n v="3650"/>
    <n v="29"/>
    <s v="Male"/>
    <x v="1"/>
    <x v="0"/>
    <n v="60352"/>
    <n v="760"/>
    <n v="31085"/>
    <x v="0"/>
    <x v="0"/>
    <n v="6"/>
    <s v="Good"/>
    <n v="16818.054085026291"/>
    <n v="0.27866606052866999"/>
    <n v="0.10798802178867212"/>
    <n v="287856"/>
    <n v="3"/>
    <s v="Conleyside"/>
    <s v="ME"/>
    <s v="Pitcairn Islands"/>
    <n v="2"/>
    <n v="1"/>
    <x v="0"/>
    <x v="0"/>
    <n v="0.73258035526144238"/>
    <s v="Approve"/>
  </r>
  <r>
    <n v="3651"/>
    <n v="30"/>
    <s v="Non-binary"/>
    <x v="1"/>
    <x v="3"/>
    <n v="95997"/>
    <n v="652"/>
    <n v="0"/>
    <x v="1"/>
    <x v="1"/>
    <n v="15"/>
    <s v="Excellent"/>
    <n v="15873.098142442421"/>
    <n v="0.16534993950271801"/>
    <n v="0"/>
    <n v="161797"/>
    <n v="0"/>
    <s v="Jacksonmouth"/>
    <s v="OR"/>
    <s v="Lesotho"/>
    <n v="3"/>
    <n v="1"/>
    <x v="1"/>
    <x v="0"/>
    <n v="0.74017279592696239"/>
    <s v="Approve"/>
  </r>
  <r>
    <n v="3652"/>
    <n v="62"/>
    <s v="Male"/>
    <x v="1"/>
    <x v="2"/>
    <n v="55674"/>
    <n v="0"/>
    <n v="19749"/>
    <x v="1"/>
    <x v="2"/>
    <n v="2"/>
    <s v="Fair"/>
    <n v="23197.860103566036"/>
    <n v="0.41667313474092099"/>
    <n v="9.4578803697140945E-2"/>
    <n v="208810"/>
    <n v="2"/>
    <s v="Alanfurt"/>
    <s v="CO"/>
    <s v="Namibia"/>
    <n v="3"/>
    <n v="0"/>
    <x v="0"/>
    <x v="0"/>
    <n v="0.35608229883829556"/>
    <s v="Reject"/>
  </r>
  <r>
    <n v="3653"/>
    <n v="38"/>
    <s v="Non-binary"/>
    <x v="1"/>
    <x v="2"/>
    <n v="0"/>
    <n v="668"/>
    <n v="40040"/>
    <x v="3"/>
    <x v="0"/>
    <n v="1"/>
    <s v="Poor"/>
    <n v="0"/>
    <n v="0.52707972228544697"/>
    <n v="0.28796847018548216"/>
    <n v="139043"/>
    <n v="1"/>
    <s v="Coleburgh"/>
    <s v="AS"/>
    <s v="Nicaragua"/>
    <n v="0"/>
    <n v="1"/>
    <x v="1"/>
    <x v="0"/>
    <n v="0.68117127816615841"/>
    <s v="Review"/>
  </r>
  <r>
    <n v="3654"/>
    <n v="56"/>
    <s v="Male"/>
    <x v="2"/>
    <x v="2"/>
    <n v="71188"/>
    <n v="612"/>
    <n v="47944"/>
    <x v="0"/>
    <x v="2"/>
    <n v="7"/>
    <s v="Fair"/>
    <n v="15315.161904410521"/>
    <n v="0.21513684756434401"/>
    <n v="0.17830140613552603"/>
    <n v="268893"/>
    <n v="1"/>
    <s v="Port Melanieborough"/>
    <s v="MO"/>
    <s v="Bangladesh"/>
    <n v="1"/>
    <n v="2"/>
    <x v="1"/>
    <x v="2"/>
    <n v="0.6717986645035916"/>
    <s v="Review"/>
  </r>
  <r>
    <n v="3655"/>
    <n v="65"/>
    <s v="Female"/>
    <x v="3"/>
    <x v="2"/>
    <n v="40096"/>
    <n v="655"/>
    <n v="17685"/>
    <x v="0"/>
    <x v="2"/>
    <n v="8"/>
    <s v="Fair"/>
    <n v="17312.218761403012"/>
    <n v="0.43176922290011499"/>
    <n v="0.17009877944387269"/>
    <n v="103969"/>
    <n v="3"/>
    <s v="New Rachel"/>
    <s v="TN"/>
    <s v="Jersey"/>
    <n v="0"/>
    <n v="0"/>
    <x v="0"/>
    <x v="2"/>
    <n v="0.72756058835230208"/>
    <s v="Approve"/>
  </r>
  <r>
    <n v="3656"/>
    <n v="31"/>
    <s v="Male"/>
    <x v="3"/>
    <x v="0"/>
    <n v="97347"/>
    <n v="679"/>
    <n v="38001"/>
    <x v="1"/>
    <x v="2"/>
    <n v="15"/>
    <s v="Fair"/>
    <n v="43133.043378921211"/>
    <n v="0.44308549188902802"/>
    <e v="#DIV/0!"/>
    <n v="0"/>
    <n v="4"/>
    <s v="Bryanmouth"/>
    <s v="NC"/>
    <s v="India"/>
    <n v="4"/>
    <n v="2"/>
    <x v="0"/>
    <x v="1"/>
    <e v="#DIV/0!"/>
    <e v="#DIV/0!"/>
  </r>
  <r>
    <n v="3657"/>
    <n v="58"/>
    <s v="Female"/>
    <x v="0"/>
    <x v="0"/>
    <n v="35032"/>
    <n v="656"/>
    <n v="16322"/>
    <x v="0"/>
    <x v="1"/>
    <n v="10"/>
    <s v="Fair"/>
    <n v="20472.949586019884"/>
    <n v="0.58440710167903298"/>
    <e v="#DIV/0!"/>
    <n v="0"/>
    <n v="2"/>
    <s v="Wolfebury"/>
    <s v="MT"/>
    <s v="Saint Kitts and Nevis"/>
    <n v="4"/>
    <n v="1"/>
    <x v="0"/>
    <x v="1"/>
    <e v="#DIV/0!"/>
    <e v="#DIV/0!"/>
  </r>
  <r>
    <n v="3658"/>
    <n v="39"/>
    <s v="Non-binary"/>
    <x v="0"/>
    <x v="0"/>
    <n v="0"/>
    <n v="605"/>
    <n v="23542"/>
    <x v="0"/>
    <x v="0"/>
    <n v="15"/>
    <s v="Excellent"/>
    <n v="0"/>
    <n v="0.57457058709758402"/>
    <n v="0.17798980841637307"/>
    <n v="132266"/>
    <n v="0"/>
    <s v="South Julieberg"/>
    <s v="ID"/>
    <s v="Bouvet Island (Bouvetoya)"/>
    <n v="1"/>
    <n v="2"/>
    <x v="1"/>
    <x v="0"/>
    <n v="0.56091975107633907"/>
    <s v="Reject"/>
  </r>
  <r>
    <n v="3659"/>
    <n v="38"/>
    <s v="Male"/>
    <x v="2"/>
    <x v="3"/>
    <n v="101223"/>
    <n v="796"/>
    <n v="46034"/>
    <x v="1"/>
    <x v="1"/>
    <n v="11"/>
    <s v="Excellent"/>
    <n v="14241.941148435786"/>
    <n v="0.140698666789522"/>
    <n v="0.15991301598991209"/>
    <n v="287869"/>
    <n v="2"/>
    <s v="East Ericberg"/>
    <s v="MO"/>
    <s v="Northern Mariana Islands"/>
    <n v="0"/>
    <n v="1"/>
    <x v="0"/>
    <x v="3"/>
    <n v="0.87958557454293873"/>
    <s v="Approve"/>
  </r>
  <r>
    <n v="3660"/>
    <n v="52"/>
    <s v="Female"/>
    <x v="2"/>
    <x v="3"/>
    <n v="0"/>
    <n v="760"/>
    <n v="33014"/>
    <x v="0"/>
    <x v="2"/>
    <n v="5"/>
    <s v="Good"/>
    <n v="0"/>
    <n v="0.58911820472489695"/>
    <n v="0.12323668954910766"/>
    <n v="267891"/>
    <n v="3"/>
    <s v="Lake Whitney"/>
    <s v="LA"/>
    <s v="Djibouti"/>
    <n v="4"/>
    <n v="0"/>
    <x v="0"/>
    <x v="0"/>
    <n v="0.6363949784504872"/>
    <s v="Review"/>
  </r>
  <r>
    <n v="3661"/>
    <n v="19"/>
    <s v="Female"/>
    <x v="3"/>
    <x v="2"/>
    <n v="23107"/>
    <n v="658"/>
    <n v="0"/>
    <x v="3"/>
    <x v="2"/>
    <n v="10"/>
    <s v="Excellent"/>
    <n v="11858.870821433049"/>
    <n v="0.51321551137893495"/>
    <n v="0"/>
    <n v="112918"/>
    <n v="1"/>
    <s v="New James"/>
    <s v="NJ"/>
    <s v="Eritrea"/>
    <n v="1"/>
    <n v="1"/>
    <x v="0"/>
    <x v="0"/>
    <n v="0.63847979103076402"/>
    <s v="Review"/>
  </r>
  <r>
    <n v="3662"/>
    <n v="37"/>
    <s v="Male"/>
    <x v="2"/>
    <x v="2"/>
    <n v="0"/>
    <n v="721"/>
    <n v="42246"/>
    <x v="2"/>
    <x v="1"/>
    <n v="0"/>
    <s v="Good"/>
    <n v="0"/>
    <n v="0.40810392898512898"/>
    <n v="0.2435784339162472"/>
    <n v="173439"/>
    <n v="0"/>
    <s v="Johnsonstad"/>
    <s v="NE"/>
    <s v="Martinique"/>
    <n v="3"/>
    <n v="0"/>
    <x v="2"/>
    <x v="0"/>
    <n v="0.64929757896565632"/>
    <s v="Review"/>
  </r>
  <r>
    <n v="3663"/>
    <n v="40"/>
    <s v="Female"/>
    <x v="2"/>
    <x v="1"/>
    <n v="24137"/>
    <n v="761"/>
    <n v="12293"/>
    <x v="1"/>
    <x v="1"/>
    <n v="1"/>
    <s v="Excellent"/>
    <n v="12754.27777670963"/>
    <n v="0.52841188949370799"/>
    <n v="8.4710957365436171E-2"/>
    <n v="145117"/>
    <n v="0"/>
    <s v="Levyville"/>
    <s v="MO"/>
    <s v="Falkland Islands (Malvinas)"/>
    <n v="0"/>
    <n v="1"/>
    <x v="2"/>
    <x v="0"/>
    <n v="0.76275646390102259"/>
    <s v="Approve"/>
  </r>
  <r>
    <n v="3664"/>
    <n v="35"/>
    <s v="Male"/>
    <x v="0"/>
    <x v="0"/>
    <n v="0"/>
    <n v="733"/>
    <n v="8266"/>
    <x v="1"/>
    <x v="0"/>
    <n v="8"/>
    <s v="Poor"/>
    <n v="0"/>
    <n v="0.14096161488369699"/>
    <n v="8.2138421026481834E-2"/>
    <n v="100635"/>
    <n v="4"/>
    <s v="West Kathleen"/>
    <s v="ID"/>
    <s v="Gibraltar"/>
    <n v="0"/>
    <n v="0"/>
    <x v="0"/>
    <x v="0"/>
    <n v="0.8670616091073724"/>
    <s v="Approve"/>
  </r>
  <r>
    <n v="3665"/>
    <n v="57"/>
    <s v="Male"/>
    <x v="2"/>
    <x v="2"/>
    <n v="65693"/>
    <n v="633"/>
    <n v="39477"/>
    <x v="0"/>
    <x v="0"/>
    <n v="18"/>
    <s v="Fair"/>
    <n v="23078.175987406252"/>
    <n v="0.35130342635297901"/>
    <n v="0.22791804026396162"/>
    <n v="173207"/>
    <n v="3"/>
    <s v="Davismouth"/>
    <s v="SC"/>
    <s v="Slovakia (Slovak Republic)"/>
    <n v="2"/>
    <n v="1"/>
    <x v="0"/>
    <x v="2"/>
    <n v="0.63035869737464734"/>
    <s v="Review"/>
  </r>
  <r>
    <n v="3666"/>
    <n v="43"/>
    <s v="Non-binary"/>
    <x v="0"/>
    <x v="1"/>
    <n v="80521"/>
    <n v="762"/>
    <n v="20098"/>
    <x v="1"/>
    <x v="1"/>
    <n v="5"/>
    <s v="Poor"/>
    <n v="44262.621653998191"/>
    <n v="0.54970283098816697"/>
    <n v="7.0273218693837014E-2"/>
    <n v="285998"/>
    <n v="4"/>
    <s v="New Jessicaland"/>
    <s v="NV"/>
    <s v="Netherlands Antilles"/>
    <n v="4"/>
    <n v="0"/>
    <x v="0"/>
    <x v="0"/>
    <n v="0.65970117363144909"/>
    <s v="Review"/>
  </r>
  <r>
    <n v="3667"/>
    <n v="68"/>
    <s v="Female"/>
    <x v="1"/>
    <x v="0"/>
    <n v="105971"/>
    <n v="646"/>
    <n v="8755"/>
    <x v="3"/>
    <x v="1"/>
    <n v="10"/>
    <s v="Excellent"/>
    <n v="19352.011563282431"/>
    <n v="0.18261610783405299"/>
    <n v="0.2267782210019168"/>
    <n v="38606"/>
    <n v="4"/>
    <s v="Kellyburgh"/>
    <s v="NM"/>
    <s v="Andorra"/>
    <n v="2"/>
    <n v="2"/>
    <x v="0"/>
    <x v="2"/>
    <n v="0.68697063456051177"/>
    <s v="Review"/>
  </r>
  <r>
    <n v="3668"/>
    <n v="69"/>
    <s v="Male"/>
    <x v="3"/>
    <x v="3"/>
    <n v="50412"/>
    <n v="0"/>
    <n v="0"/>
    <x v="3"/>
    <x v="0"/>
    <n v="18"/>
    <s v="Poor"/>
    <n v="24986.934958049042"/>
    <n v="0.49565450603128303"/>
    <n v="0"/>
    <n v="276502"/>
    <n v="0"/>
    <s v="Danieltown"/>
    <s v="NH"/>
    <s v="French Polynesia"/>
    <n v="4"/>
    <n v="0"/>
    <x v="0"/>
    <x v="0"/>
    <n v="0.3513036481906151"/>
    <s v="Reject"/>
  </r>
  <r>
    <n v="3669"/>
    <n v="54"/>
    <s v="Male"/>
    <x v="1"/>
    <x v="2"/>
    <n v="45775"/>
    <n v="714"/>
    <n v="23272"/>
    <x v="3"/>
    <x v="0"/>
    <n v="6"/>
    <s v="Poor"/>
    <n v="7162.4317567169546"/>
    <n v="0.15647038245149"/>
    <n v="9.343182913120282E-2"/>
    <n v="249080"/>
    <n v="4"/>
    <s v="New Stevenmouth"/>
    <s v="NH"/>
    <s v="Honduras"/>
    <n v="3"/>
    <n v="2"/>
    <x v="1"/>
    <x v="0"/>
    <n v="0.75170585277164581"/>
    <s v="Approve"/>
  </r>
  <r>
    <n v="3670"/>
    <n v="39"/>
    <s v="Non-binary"/>
    <x v="2"/>
    <x v="3"/>
    <n v="0"/>
    <n v="678"/>
    <n v="37558"/>
    <x v="1"/>
    <x v="2"/>
    <n v="8"/>
    <s v="Good"/>
    <n v="0"/>
    <n v="0.38851242836481997"/>
    <n v="0.33816538212201974"/>
    <n v="111064"/>
    <n v="4"/>
    <s v="Harpermouth"/>
    <s v="NH"/>
    <s v="Samoa"/>
    <n v="0"/>
    <n v="2"/>
    <x v="0"/>
    <x v="0"/>
    <n v="0.71714652839948334"/>
    <s v="Approve"/>
  </r>
  <r>
    <n v="3671"/>
    <n v="51"/>
    <s v="Male"/>
    <x v="2"/>
    <x v="3"/>
    <n v="28261"/>
    <n v="713"/>
    <n v="16544"/>
    <x v="1"/>
    <x v="2"/>
    <n v="12"/>
    <s v="Poor"/>
    <n v="6401.5538655398877"/>
    <n v="0.226515475939984"/>
    <n v="8.8681146679817316E-2"/>
    <n v="186556"/>
    <n v="3"/>
    <s v="North Daniel"/>
    <s v="MP"/>
    <s v="Trinidad and Tobago"/>
    <n v="1"/>
    <n v="1"/>
    <x v="0"/>
    <x v="3"/>
    <n v="0.73119801677093033"/>
    <s v="Approve"/>
  </r>
  <r>
    <n v="3672"/>
    <n v="32"/>
    <s v="Male"/>
    <x v="2"/>
    <x v="3"/>
    <n v="48428"/>
    <n v="745"/>
    <n v="39520"/>
    <x v="1"/>
    <x v="0"/>
    <n v="5"/>
    <s v="Fair"/>
    <n v="17220.294563437863"/>
    <n v="0.35558549936891598"/>
    <n v="0.15880861392066803"/>
    <n v="248853"/>
    <n v="4"/>
    <s v="Heatherview"/>
    <s v="DE"/>
    <s v="Micronesia"/>
    <n v="2"/>
    <n v="1"/>
    <x v="1"/>
    <x v="0"/>
    <n v="0.69267373851630265"/>
    <s v="Review"/>
  </r>
  <r>
    <n v="3673"/>
    <n v="59"/>
    <s v="Non-binary"/>
    <x v="0"/>
    <x v="0"/>
    <n v="0"/>
    <n v="772"/>
    <n v="43199"/>
    <x v="0"/>
    <x v="1"/>
    <n v="8"/>
    <s v="Fair"/>
    <n v="0"/>
    <n v="0.120167791843421"/>
    <n v="1.5671116592904302"/>
    <n v="27566"/>
    <n v="1"/>
    <s v="Port Austin"/>
    <s v="KS"/>
    <s v="Saint Barthelemy"/>
    <n v="0"/>
    <n v="0"/>
    <x v="0"/>
    <x v="0"/>
    <n v="0.5936384416999988"/>
    <s v="Reject"/>
  </r>
  <r>
    <n v="3674"/>
    <n v="25"/>
    <s v="Female"/>
    <x v="2"/>
    <x v="1"/>
    <n v="69365"/>
    <n v="0"/>
    <n v="41212"/>
    <x v="2"/>
    <x v="0"/>
    <n v="3"/>
    <s v="Fair"/>
    <n v="37878.058280922385"/>
    <n v="0.54606874188599996"/>
    <e v="#DIV/0!"/>
    <n v="0"/>
    <n v="0"/>
    <s v="Lake Suzanne"/>
    <s v="MH"/>
    <s v="Kyrgyz Republic"/>
    <n v="4"/>
    <n v="1"/>
    <x v="2"/>
    <x v="1"/>
    <e v="#DIV/0!"/>
    <e v="#DIV/0!"/>
  </r>
  <r>
    <n v="3675"/>
    <n v="44"/>
    <s v="Male"/>
    <x v="3"/>
    <x v="3"/>
    <n v="49312"/>
    <n v="739"/>
    <n v="0"/>
    <x v="3"/>
    <x v="2"/>
    <n v="11"/>
    <s v="Fair"/>
    <n v="14642.573652553845"/>
    <n v="0.296937330721809"/>
    <n v="0"/>
    <n v="102541"/>
    <n v="0"/>
    <s v="Webbfort"/>
    <s v="NY"/>
    <s v="Peru"/>
    <n v="4"/>
    <n v="0"/>
    <x v="0"/>
    <x v="0"/>
    <n v="0.73936324522790176"/>
    <s v="Approve"/>
  </r>
  <r>
    <n v="3676"/>
    <n v="20"/>
    <s v="Male"/>
    <x v="0"/>
    <x v="2"/>
    <n v="0"/>
    <n v="674"/>
    <n v="28998"/>
    <x v="0"/>
    <x v="1"/>
    <n v="13"/>
    <s v="Poor"/>
    <n v="0"/>
    <n v="0.52692254829198604"/>
    <n v="0.61708375893769152"/>
    <n v="46992"/>
    <n v="1"/>
    <s v="Scottmouth"/>
    <s v="CO"/>
    <s v="Singapore"/>
    <n v="4"/>
    <n v="0"/>
    <x v="0"/>
    <x v="0"/>
    <n v="0.51806203928042138"/>
    <s v="Reject"/>
  </r>
  <r>
    <n v="3677"/>
    <n v="62"/>
    <s v="Male"/>
    <x v="3"/>
    <x v="1"/>
    <n v="105687"/>
    <n v="619"/>
    <n v="9596"/>
    <x v="0"/>
    <x v="0"/>
    <n v="5"/>
    <s v="Fair"/>
    <n v="45392.583537214603"/>
    <n v="0.429500161204449"/>
    <e v="#DIV/0!"/>
    <n v="0"/>
    <n v="3"/>
    <s v="New Angelaburgh"/>
    <s v="FM"/>
    <s v="Saudi Arabia"/>
    <n v="0"/>
    <n v="2"/>
    <x v="0"/>
    <x v="1"/>
    <e v="#DIV/0!"/>
    <e v="#DIV/0!"/>
  </r>
  <r>
    <n v="3678"/>
    <n v="40"/>
    <s v="Non-binary"/>
    <x v="0"/>
    <x v="2"/>
    <n v="0"/>
    <n v="794"/>
    <n v="38216"/>
    <x v="2"/>
    <x v="0"/>
    <n v="14"/>
    <s v="Excellent"/>
    <n v="0"/>
    <n v="0.58198876271996802"/>
    <n v="0.47001525065184235"/>
    <n v="81308"/>
    <n v="4"/>
    <s v="East Mirandashire"/>
    <s v="GA"/>
    <s v="India"/>
    <n v="1"/>
    <n v="2"/>
    <x v="0"/>
    <x v="0"/>
    <n v="0.58428920994253009"/>
    <s v="Reject"/>
  </r>
  <r>
    <n v="3679"/>
    <n v="52"/>
    <s v="Female"/>
    <x v="3"/>
    <x v="1"/>
    <n v="51510"/>
    <n v="679"/>
    <n v="11614"/>
    <x v="1"/>
    <x v="2"/>
    <n v="6"/>
    <s v="Excellent"/>
    <n v="5922.4165251511668"/>
    <n v="0.114976053681832"/>
    <n v="6.5401509178961592E-2"/>
    <n v="177580"/>
    <n v="1"/>
    <s v="Elizabethview"/>
    <s v="MT"/>
    <s v="Latvia"/>
    <n v="2"/>
    <n v="1"/>
    <x v="0"/>
    <x v="0"/>
    <n v="0.7542046598374359"/>
    <s v="Approve"/>
  </r>
  <r>
    <n v="3680"/>
    <n v="35"/>
    <s v="Non-binary"/>
    <x v="1"/>
    <x v="2"/>
    <n v="37332"/>
    <n v="700"/>
    <n v="31615"/>
    <x v="1"/>
    <x v="1"/>
    <n v="6"/>
    <s v="Excellent"/>
    <n v="6877.2268516424583"/>
    <n v="0.18421801274087801"/>
    <n v="0.64218972171440181"/>
    <n v="49230"/>
    <n v="1"/>
    <s v="Robertburgh"/>
    <s v="AR"/>
    <s v="Samoa"/>
    <n v="4"/>
    <n v="1"/>
    <x v="0"/>
    <x v="0"/>
    <n v="0.62740776294596723"/>
    <s v="Review"/>
  </r>
  <r>
    <n v="3681"/>
    <n v="66"/>
    <s v="Female"/>
    <x v="3"/>
    <x v="0"/>
    <n v="72879"/>
    <n v="765"/>
    <n v="0"/>
    <x v="3"/>
    <x v="0"/>
    <n v="3"/>
    <s v="Excellent"/>
    <n v="14628.803941406148"/>
    <n v="0.20072728689205599"/>
    <n v="0"/>
    <n v="202871"/>
    <n v="0"/>
    <s v="Lake Brandonmouth"/>
    <s v="ID"/>
    <s v="Togo"/>
    <n v="0"/>
    <n v="2"/>
    <x v="0"/>
    <x v="0"/>
    <n v="0.87978181393238308"/>
    <s v="Approve"/>
  </r>
  <r>
    <n v="3682"/>
    <n v="69"/>
    <s v="Male"/>
    <x v="3"/>
    <x v="3"/>
    <n v="117201"/>
    <n v="623"/>
    <n v="36458"/>
    <x v="1"/>
    <x v="2"/>
    <n v="9"/>
    <s v="Fair"/>
    <n v="50264.754142182639"/>
    <n v="0.42887649544101702"/>
    <n v="0.13514725779845421"/>
    <n v="269765"/>
    <n v="2"/>
    <s v="Mejiaville"/>
    <s v="CO"/>
    <s v="Bouvet Island (Bouvetoya)"/>
    <n v="0"/>
    <n v="1"/>
    <x v="0"/>
    <x v="2"/>
    <n v="0.7211964886968929"/>
    <s v="Approve"/>
  </r>
  <r>
    <n v="3683"/>
    <n v="66"/>
    <s v="Female"/>
    <x v="3"/>
    <x v="2"/>
    <n v="35791"/>
    <n v="671"/>
    <n v="14704"/>
    <x v="1"/>
    <x v="1"/>
    <n v="8"/>
    <s v="Excellent"/>
    <n v="19236.554218442761"/>
    <n v="0.53746903463001205"/>
    <n v="0.15511203004346175"/>
    <n v="94796"/>
    <n v="3"/>
    <s v="West Melissaberg"/>
    <s v="AR"/>
    <s v="Congo"/>
    <n v="0"/>
    <n v="1"/>
    <x v="0"/>
    <x v="0"/>
    <n v="0.70595910582452626"/>
    <s v="Approve"/>
  </r>
  <r>
    <n v="3684"/>
    <n v="26"/>
    <s v="Male"/>
    <x v="3"/>
    <x v="2"/>
    <n v="52476"/>
    <n v="772"/>
    <n v="29108"/>
    <x v="0"/>
    <x v="1"/>
    <n v="17"/>
    <s v="Fair"/>
    <n v="17867.172990586609"/>
    <n v="0.34048275384150101"/>
    <n v="0.98168695828133956"/>
    <n v="29651"/>
    <n v="2"/>
    <s v="Jenniferfurt"/>
    <s v="DC"/>
    <s v="Syrian Arab Republic"/>
    <n v="4"/>
    <n v="0"/>
    <x v="1"/>
    <x v="0"/>
    <n v="0.54462889330239295"/>
    <s v="Reject"/>
  </r>
  <r>
    <n v="3685"/>
    <n v="46"/>
    <s v="Male"/>
    <x v="1"/>
    <x v="2"/>
    <n v="43226"/>
    <n v="646"/>
    <n v="45316"/>
    <x v="3"/>
    <x v="0"/>
    <n v="14"/>
    <s v="Excellent"/>
    <n v="22036.698620872543"/>
    <n v="0.50980193913090599"/>
    <e v="#DIV/0!"/>
    <n v="0"/>
    <n v="1"/>
    <s v="Webbmouth"/>
    <s v="MH"/>
    <s v="Somalia"/>
    <n v="4"/>
    <n v="1"/>
    <x v="2"/>
    <x v="1"/>
    <e v="#DIV/0!"/>
    <e v="#DIV/0!"/>
  </r>
  <r>
    <n v="3686"/>
    <n v="61"/>
    <s v="Male"/>
    <x v="3"/>
    <x v="3"/>
    <n v="38477"/>
    <n v="0"/>
    <n v="35353"/>
    <x v="1"/>
    <x v="2"/>
    <n v="18"/>
    <s v="Good"/>
    <n v="17858.974271101044"/>
    <n v="0.46414674405751599"/>
    <n v="0.15240727009363522"/>
    <n v="231964"/>
    <n v="1"/>
    <s v="Port Justin"/>
    <s v="ME"/>
    <s v="Jordan"/>
    <n v="2"/>
    <n v="0"/>
    <x v="0"/>
    <x v="2"/>
    <n v="0.33027452276401814"/>
    <s v="Reject"/>
  </r>
  <r>
    <n v="3687"/>
    <n v="50"/>
    <s v="Female"/>
    <x v="2"/>
    <x v="3"/>
    <n v="68555"/>
    <n v="751"/>
    <n v="43883"/>
    <x v="1"/>
    <x v="2"/>
    <n v="16"/>
    <s v="Good"/>
    <n v="35941.606787438344"/>
    <n v="0.52427403963880603"/>
    <n v="0.16456659841444846"/>
    <n v="266658"/>
    <n v="2"/>
    <s v="Williamsberg"/>
    <s v="MN"/>
    <s v="Faroe Islands"/>
    <n v="4"/>
    <n v="2"/>
    <x v="1"/>
    <x v="0"/>
    <n v="0.64358224620324633"/>
    <s v="Review"/>
  </r>
  <r>
    <n v="3688"/>
    <n v="54"/>
    <s v="Non-binary"/>
    <x v="1"/>
    <x v="0"/>
    <n v="108612"/>
    <n v="624"/>
    <n v="37599"/>
    <x v="3"/>
    <x v="2"/>
    <n v="17"/>
    <s v="Fair"/>
    <n v="19131.72945458287"/>
    <n v="0.17614747407821299"/>
    <n v="0.42941821421229359"/>
    <n v="87558"/>
    <n v="0"/>
    <s v="Armstrongmouth"/>
    <s v="WY"/>
    <s v="Mauritania"/>
    <n v="2"/>
    <n v="0"/>
    <x v="1"/>
    <x v="2"/>
    <n v="0.63860544826741072"/>
    <s v="Review"/>
  </r>
  <r>
    <n v="3689"/>
    <n v="40"/>
    <s v="Female"/>
    <x v="2"/>
    <x v="3"/>
    <n v="0"/>
    <n v="0"/>
    <n v="32374"/>
    <x v="2"/>
    <x v="0"/>
    <n v="18"/>
    <s v="Excellent"/>
    <n v="0"/>
    <n v="0.28076203839146902"/>
    <n v="0.2085107205193768"/>
    <n v="155263"/>
    <n v="3"/>
    <s v="Lake Kristinfort"/>
    <s v="PW"/>
    <s v="Armenia"/>
    <n v="3"/>
    <n v="0"/>
    <x v="0"/>
    <x v="0"/>
    <n v="0.37406924437868394"/>
    <s v="Reject"/>
  </r>
  <r>
    <n v="3690"/>
    <n v="61"/>
    <s v="Female"/>
    <x v="0"/>
    <x v="0"/>
    <n v="54082"/>
    <n v="716"/>
    <n v="24840"/>
    <x v="2"/>
    <x v="1"/>
    <n v="14"/>
    <s v="Poor"/>
    <n v="6003.0984906981957"/>
    <n v="0.110999935111464"/>
    <n v="0.17160266108474437"/>
    <n v="144753"/>
    <n v="0"/>
    <s v="East Brianport"/>
    <s v="NM"/>
    <s v="Georgia"/>
    <n v="0"/>
    <n v="0"/>
    <x v="0"/>
    <x v="3"/>
    <n v="0.85060170947183422"/>
    <s v="Approve"/>
  </r>
  <r>
    <n v="3691"/>
    <n v="64"/>
    <s v="Male"/>
    <x v="2"/>
    <x v="2"/>
    <n v="69028"/>
    <n v="763"/>
    <n v="20768"/>
    <x v="2"/>
    <x v="2"/>
    <n v="7"/>
    <s v="Excellent"/>
    <n v="20736.644502018193"/>
    <n v="0.30040917456710597"/>
    <n v="0.31597364857668842"/>
    <n v="65727"/>
    <n v="3"/>
    <s v="East Johnton"/>
    <s v="DE"/>
    <s v="Malta"/>
    <n v="0"/>
    <n v="0"/>
    <x v="0"/>
    <x v="3"/>
    <n v="0.78579362902564165"/>
    <s v="Approve"/>
  </r>
  <r>
    <n v="3692"/>
    <n v="54"/>
    <s v="Female"/>
    <x v="3"/>
    <x v="3"/>
    <n v="104565"/>
    <n v="661"/>
    <n v="0"/>
    <x v="0"/>
    <x v="2"/>
    <n v="5"/>
    <s v="Good"/>
    <n v="53486.45424718791"/>
    <n v="0.51151393149895197"/>
    <e v="#DIV/0!"/>
    <n v="0"/>
    <n v="0"/>
    <s v="East Michaelmouth"/>
    <s v="KS"/>
    <s v="Netherlands"/>
    <n v="4"/>
    <n v="0"/>
    <x v="1"/>
    <x v="1"/>
    <e v="#DIV/0!"/>
    <e v="#DIV/0!"/>
  </r>
  <r>
    <n v="3693"/>
    <n v="41"/>
    <s v="Non-binary"/>
    <x v="0"/>
    <x v="1"/>
    <n v="31809"/>
    <n v="689"/>
    <n v="45593"/>
    <x v="2"/>
    <x v="2"/>
    <n v="11"/>
    <s v="Fair"/>
    <n v="10617.119799976772"/>
    <n v="0.33377722657036601"/>
    <n v="0.34316057262422667"/>
    <n v="132862"/>
    <n v="2"/>
    <s v="Kimmouth"/>
    <s v="VI"/>
    <s v="Tuvalu"/>
    <n v="0"/>
    <n v="0"/>
    <x v="1"/>
    <x v="3"/>
    <n v="0.73745693972626702"/>
    <s v="Approve"/>
  </r>
  <r>
    <n v="3694"/>
    <n v="51"/>
    <s v="Male"/>
    <x v="1"/>
    <x v="1"/>
    <n v="26733"/>
    <n v="731"/>
    <n v="29490"/>
    <x v="1"/>
    <x v="1"/>
    <n v="7"/>
    <s v="Fair"/>
    <n v="5353.5854787716889"/>
    <n v="0.200261305456615"/>
    <n v="0.21850756885322425"/>
    <n v="134961"/>
    <n v="0"/>
    <s v="Port Nathan"/>
    <s v="MT"/>
    <s v="Georgia"/>
    <n v="3"/>
    <n v="1"/>
    <x v="1"/>
    <x v="0"/>
    <n v="0.72110898348125951"/>
    <s v="Approve"/>
  </r>
  <r>
    <n v="3695"/>
    <n v="51"/>
    <s v="Male"/>
    <x v="0"/>
    <x v="1"/>
    <n v="90207"/>
    <n v="663"/>
    <n v="9180"/>
    <x v="1"/>
    <x v="2"/>
    <n v="17"/>
    <s v="Fair"/>
    <n v="16713.00724862608"/>
    <n v="0.185273950454245"/>
    <n v="5.2269867389410515E-2"/>
    <n v="175627"/>
    <n v="1"/>
    <s v="West Willie"/>
    <s v="MD"/>
    <s v="Myanmar"/>
    <n v="2"/>
    <n v="0"/>
    <x v="0"/>
    <x v="2"/>
    <n v="0.72863050805251117"/>
    <s v="Approve"/>
  </r>
  <r>
    <n v="3696"/>
    <n v="28"/>
    <s v="Non-binary"/>
    <x v="2"/>
    <x v="3"/>
    <n v="47280"/>
    <n v="785"/>
    <n v="28949"/>
    <x v="1"/>
    <x v="2"/>
    <n v="15"/>
    <s v="Poor"/>
    <n v="12906.107372403696"/>
    <n v="0.27297181413713401"/>
    <e v="#DIV/0!"/>
    <n v="0"/>
    <n v="4"/>
    <s v="New Katherineberg"/>
    <s v="LA"/>
    <s v="Namibia"/>
    <n v="4"/>
    <n v="2"/>
    <x v="0"/>
    <x v="1"/>
    <e v="#DIV/0!"/>
    <e v="#DIV/0!"/>
  </r>
  <r>
    <n v="3697"/>
    <n v="33"/>
    <s v="Female"/>
    <x v="2"/>
    <x v="2"/>
    <n v="21643"/>
    <n v="615"/>
    <n v="0"/>
    <x v="2"/>
    <x v="2"/>
    <n v="6"/>
    <s v="Good"/>
    <n v="5439.7597293302024"/>
    <n v="0.25134037468605103"/>
    <n v="0"/>
    <n v="81705"/>
    <n v="4"/>
    <s v="New Tammy"/>
    <s v="MA"/>
    <s v="Honduras"/>
    <n v="1"/>
    <n v="2"/>
    <x v="0"/>
    <x v="0"/>
    <n v="0.69793122092751814"/>
    <s v="Review"/>
  </r>
  <r>
    <n v="3698"/>
    <n v="45"/>
    <s v="Male"/>
    <x v="1"/>
    <x v="3"/>
    <n v="28348"/>
    <n v="0"/>
    <n v="0"/>
    <x v="2"/>
    <x v="2"/>
    <n v="13"/>
    <s v="Poor"/>
    <n v="8591.9841423999005"/>
    <n v="0.30308960570057503"/>
    <n v="0"/>
    <n v="229732"/>
    <n v="2"/>
    <s v="South Cynthiafurt"/>
    <s v="MH"/>
    <s v="Lebanon"/>
    <n v="0"/>
    <n v="2"/>
    <x v="1"/>
    <x v="0"/>
    <n v="0.50907311828982749"/>
    <s v="Reject"/>
  </r>
  <r>
    <n v="3699"/>
    <n v="64"/>
    <s v="Male"/>
    <x v="1"/>
    <x v="2"/>
    <n v="77954"/>
    <n v="753"/>
    <n v="48951"/>
    <x v="1"/>
    <x v="1"/>
    <n v="12"/>
    <s v="Fair"/>
    <n v="36073.298478110024"/>
    <n v="0.46275109010583199"/>
    <n v="0.22913273043869012"/>
    <n v="213636"/>
    <n v="2"/>
    <s v="Port Rossport"/>
    <s v="TX"/>
    <s v="Gabon"/>
    <n v="2"/>
    <n v="0"/>
    <x v="0"/>
    <x v="0"/>
    <n v="0.65001479354717906"/>
    <s v="Review"/>
  </r>
  <r>
    <n v="3700"/>
    <n v="33"/>
    <s v="Female"/>
    <x v="3"/>
    <x v="0"/>
    <n v="0"/>
    <n v="0"/>
    <n v="12956"/>
    <x v="0"/>
    <x v="1"/>
    <n v="3"/>
    <s v="Excellent"/>
    <n v="0"/>
    <n v="0.50414832637184603"/>
    <n v="0.1714573077126674"/>
    <n v="75564"/>
    <n v="2"/>
    <s v="Williamborough"/>
    <s v="AR"/>
    <s v="Saint Lucia"/>
    <n v="0"/>
    <n v="1"/>
    <x v="0"/>
    <x v="0"/>
    <n v="0.41446404054591268"/>
    <s v="Reject"/>
  </r>
  <r>
    <n v="3701"/>
    <n v="59"/>
    <s v="Non-binary"/>
    <x v="1"/>
    <x v="0"/>
    <n v="0"/>
    <n v="787"/>
    <n v="42146"/>
    <x v="2"/>
    <x v="2"/>
    <n v="5"/>
    <s v="Good"/>
    <n v="0"/>
    <n v="0.26510861052221202"/>
    <n v="0.23680987110476812"/>
    <n v="177974"/>
    <n v="1"/>
    <s v="New Samantha"/>
    <s v="MS"/>
    <s v="Czech Republic"/>
    <n v="1"/>
    <n v="1"/>
    <x v="0"/>
    <x v="0"/>
    <n v="0.72288322040016062"/>
    <s v="Approve"/>
  </r>
  <r>
    <n v="3702"/>
    <n v="40"/>
    <s v="Female"/>
    <x v="1"/>
    <x v="1"/>
    <n v="106388"/>
    <n v="737"/>
    <n v="9556"/>
    <x v="1"/>
    <x v="2"/>
    <n v="18"/>
    <s v="Excellent"/>
    <n v="59151.416886648483"/>
    <n v="0.55599707567252399"/>
    <n v="4.54333666143679E-2"/>
    <n v="210330"/>
    <n v="1"/>
    <s v="Davidmouth"/>
    <s v="IN"/>
    <s v="Turks and Caicos Islands"/>
    <n v="1"/>
    <n v="0"/>
    <x v="0"/>
    <x v="0"/>
    <n v="0.65166975953092487"/>
    <s v="Review"/>
  </r>
  <r>
    <n v="3703"/>
    <n v="34"/>
    <s v="Female"/>
    <x v="3"/>
    <x v="2"/>
    <n v="116755"/>
    <n v="761"/>
    <n v="0"/>
    <x v="1"/>
    <x v="1"/>
    <n v="5"/>
    <s v="Poor"/>
    <n v="15684.812578677778"/>
    <n v="0.13433953645392299"/>
    <n v="0"/>
    <n v="56977"/>
    <n v="2"/>
    <s v="Port Renee"/>
    <s v="CA"/>
    <s v="Christmas Island"/>
    <n v="2"/>
    <n v="2"/>
    <x v="1"/>
    <x v="0"/>
    <n v="0.79792036128604527"/>
    <s v="Approve"/>
  </r>
  <r>
    <n v="3704"/>
    <n v="27"/>
    <s v="Male"/>
    <x v="0"/>
    <x v="0"/>
    <n v="66350"/>
    <n v="0"/>
    <n v="9110"/>
    <x v="2"/>
    <x v="2"/>
    <n v="1"/>
    <s v="Excellent"/>
    <n v="27130.289545082629"/>
    <n v="0.40889660203591"/>
    <n v="3.7218157231393982E-2"/>
    <n v="244773"/>
    <n v="3"/>
    <s v="Bryanside"/>
    <s v="NE"/>
    <s v="Bangladesh"/>
    <n v="2"/>
    <n v="1"/>
    <x v="0"/>
    <x v="2"/>
    <n v="0.36988738794294823"/>
    <s v="Reject"/>
  </r>
  <r>
    <n v="3705"/>
    <n v="58"/>
    <s v="Non-binary"/>
    <x v="3"/>
    <x v="2"/>
    <n v="109934"/>
    <n v="793"/>
    <n v="32385"/>
    <x v="3"/>
    <x v="2"/>
    <n v="8"/>
    <s v="Good"/>
    <n v="18725.033896055709"/>
    <n v="0.170329778740478"/>
    <n v="0.22379705197398883"/>
    <n v="144707"/>
    <n v="3"/>
    <s v="Masonview"/>
    <s v="IL"/>
    <s v="Burkina Faso"/>
    <n v="3"/>
    <n v="0"/>
    <x v="0"/>
    <x v="0"/>
    <n v="0.75658610042750329"/>
    <s v="Approve"/>
  </r>
  <r>
    <n v="3706"/>
    <n v="44"/>
    <s v="Male"/>
    <x v="2"/>
    <x v="0"/>
    <n v="0"/>
    <n v="663"/>
    <n v="0"/>
    <x v="3"/>
    <x v="0"/>
    <n v="2"/>
    <s v="Excellent"/>
    <n v="0"/>
    <n v="0.171160220626736"/>
    <n v="0"/>
    <n v="168370"/>
    <n v="1"/>
    <s v="Bergside"/>
    <s v="PW"/>
    <s v="Gibraltar"/>
    <n v="0"/>
    <n v="2"/>
    <x v="0"/>
    <x v="0"/>
    <n v="0.84331860047864582"/>
    <s v="Approve"/>
  </r>
  <r>
    <n v="3707"/>
    <n v="36"/>
    <s v="Non-binary"/>
    <x v="3"/>
    <x v="2"/>
    <n v="84264"/>
    <n v="692"/>
    <n v="5412"/>
    <x v="0"/>
    <x v="1"/>
    <n v="2"/>
    <s v="Good"/>
    <n v="10970.17074034771"/>
    <n v="0.13018810809299"/>
    <n v="1.9457826993600345E-2"/>
    <n v="278140"/>
    <n v="3"/>
    <s v="East Josephhaven"/>
    <s v="MO"/>
    <s v="Malawi"/>
    <n v="1"/>
    <n v="0"/>
    <x v="0"/>
    <x v="3"/>
    <n v="0.76460755772893851"/>
    <s v="Approve"/>
  </r>
  <r>
    <n v="3708"/>
    <n v="67"/>
    <s v="Male"/>
    <x v="1"/>
    <x v="2"/>
    <n v="22093"/>
    <n v="696"/>
    <n v="12166"/>
    <x v="2"/>
    <x v="1"/>
    <n v="13"/>
    <s v="Fair"/>
    <n v="4671.5903604198256"/>
    <n v="0.211451154683376"/>
    <n v="0.45156261598990421"/>
    <n v="26942"/>
    <n v="1"/>
    <s v="Courtneyton"/>
    <s v="AL"/>
    <s v="Anguilla"/>
    <n v="3"/>
    <n v="2"/>
    <x v="0"/>
    <x v="0"/>
    <n v="0.65558546373033977"/>
    <s v="Review"/>
  </r>
  <r>
    <n v="3709"/>
    <n v="53"/>
    <s v="Female"/>
    <x v="3"/>
    <x v="1"/>
    <n v="43148"/>
    <n v="654"/>
    <n v="0"/>
    <x v="2"/>
    <x v="2"/>
    <n v="15"/>
    <s v="Fair"/>
    <n v="10199.040019404041"/>
    <n v="0.23637341289061001"/>
    <n v="0"/>
    <n v="96792"/>
    <n v="2"/>
    <s v="Port Michaelburgh"/>
    <s v="HI"/>
    <s v="Martinique"/>
    <n v="2"/>
    <n v="0"/>
    <x v="1"/>
    <x v="0"/>
    <n v="0.71975464279948365"/>
    <s v="Approve"/>
  </r>
  <r>
    <n v="3710"/>
    <n v="34"/>
    <s v="Male"/>
    <x v="0"/>
    <x v="1"/>
    <n v="93694"/>
    <n v="711"/>
    <n v="30914"/>
    <x v="0"/>
    <x v="1"/>
    <n v="18"/>
    <s v="Poor"/>
    <n v="49390.838055612337"/>
    <n v="0.52715049048618201"/>
    <n v="0.27770142201381592"/>
    <n v="111321"/>
    <n v="2"/>
    <s v="Christinefort"/>
    <s v="PR"/>
    <s v="Seychelles"/>
    <n v="1"/>
    <n v="1"/>
    <x v="1"/>
    <x v="0"/>
    <n v="0.60231456845138232"/>
    <s v="Review"/>
  </r>
  <r>
    <n v="3711"/>
    <n v="58"/>
    <s v="Male"/>
    <x v="3"/>
    <x v="3"/>
    <n v="101863"/>
    <n v="0"/>
    <n v="0"/>
    <x v="1"/>
    <x v="1"/>
    <n v="5"/>
    <s v="Good"/>
    <n v="58925.752364978282"/>
    <n v="0.57848043317964604"/>
    <e v="#DIV/0!"/>
    <n v="0"/>
    <n v="1"/>
    <s v="Daltonstad"/>
    <s v="MT"/>
    <s v="Azerbaijan"/>
    <n v="3"/>
    <n v="1"/>
    <x v="1"/>
    <x v="1"/>
    <e v="#DIV/0!"/>
    <e v="#DIV/0!"/>
  </r>
  <r>
    <n v="3712"/>
    <n v="64"/>
    <s v="Non-binary"/>
    <x v="2"/>
    <x v="2"/>
    <n v="107688"/>
    <n v="782"/>
    <n v="40832"/>
    <x v="3"/>
    <x v="0"/>
    <n v="18"/>
    <s v="Poor"/>
    <n v="42988.132740710265"/>
    <n v="0.39919148596603399"/>
    <n v="0.14161747466409549"/>
    <n v="288326"/>
    <n v="1"/>
    <s v="Lake Derrick"/>
    <s v="CA"/>
    <s v="Greece"/>
    <n v="4"/>
    <n v="0"/>
    <x v="0"/>
    <x v="0"/>
    <n v="0.69947461483292628"/>
    <s v="Review"/>
  </r>
  <r>
    <n v="3713"/>
    <n v="56"/>
    <s v="Female"/>
    <x v="0"/>
    <x v="1"/>
    <n v="0"/>
    <n v="647"/>
    <n v="23376"/>
    <x v="2"/>
    <x v="1"/>
    <n v="16"/>
    <s v="Excellent"/>
    <n v="0"/>
    <n v="0.36753407513122699"/>
    <n v="0.84874010601989691"/>
    <n v="27542"/>
    <n v="3"/>
    <s v="Port Cheryl"/>
    <s v="AZ"/>
    <s v="Equatorial Guinea"/>
    <n v="0"/>
    <n v="2"/>
    <x v="0"/>
    <x v="0"/>
    <n v="0.607547311812208"/>
    <s v="Review"/>
  </r>
  <r>
    <n v="3714"/>
    <n v="59"/>
    <s v="Male"/>
    <x v="2"/>
    <x v="0"/>
    <n v="54880"/>
    <n v="637"/>
    <n v="18120"/>
    <x v="2"/>
    <x v="0"/>
    <n v="10"/>
    <s v="Good"/>
    <n v="30740.80984437697"/>
    <n v="0.56014595197479899"/>
    <n v="8.1591851621705597E-2"/>
    <n v="222081"/>
    <n v="2"/>
    <s v="Port Michael"/>
    <s v="CO"/>
    <s v="Italy"/>
    <n v="0"/>
    <n v="1"/>
    <x v="0"/>
    <x v="0"/>
    <n v="0.69874895519433033"/>
    <s v="Review"/>
  </r>
  <r>
    <n v="3715"/>
    <n v="64"/>
    <s v="Male"/>
    <x v="3"/>
    <x v="2"/>
    <n v="114478"/>
    <n v="694"/>
    <n v="28118"/>
    <x v="1"/>
    <x v="0"/>
    <n v="3"/>
    <s v="Poor"/>
    <n v="56619.663389953901"/>
    <n v="0.49458990714332801"/>
    <n v="0.11441196935233824"/>
    <n v="245761"/>
    <n v="0"/>
    <s v="Port Jeffrey"/>
    <s v="OH"/>
    <s v="Liechtenstein"/>
    <n v="0"/>
    <n v="0"/>
    <x v="0"/>
    <x v="0"/>
    <n v="0.73718507843097847"/>
    <s v="Approve"/>
  </r>
  <r>
    <n v="3716"/>
    <n v="56"/>
    <s v="Non-binary"/>
    <x v="3"/>
    <x v="0"/>
    <n v="94990"/>
    <n v="777"/>
    <n v="11772"/>
    <x v="2"/>
    <x v="0"/>
    <n v="3"/>
    <s v="Excellent"/>
    <n v="51709.438243673278"/>
    <n v="0.54436717805740897"/>
    <n v="0.29469046486594735"/>
    <n v="39947"/>
    <n v="0"/>
    <s v="Hullchester"/>
    <s v="MS"/>
    <s v="Australia"/>
    <n v="0"/>
    <n v="2"/>
    <x v="0"/>
    <x v="0"/>
    <n v="0.72308508694292117"/>
    <s v="Approve"/>
  </r>
  <r>
    <n v="3717"/>
    <n v="35"/>
    <s v="Non-binary"/>
    <x v="2"/>
    <x v="3"/>
    <n v="70460"/>
    <n v="750"/>
    <n v="28696"/>
    <x v="2"/>
    <x v="0"/>
    <n v="1"/>
    <s v="Poor"/>
    <n v="37789.042236329115"/>
    <n v="0.53631907800637402"/>
    <n v="0.3012988103862832"/>
    <n v="95241"/>
    <n v="2"/>
    <s v="Pattonside"/>
    <s v="NV"/>
    <s v="Norway"/>
    <n v="0"/>
    <n v="0"/>
    <x v="0"/>
    <x v="0"/>
    <n v="0.71217784785416449"/>
    <s v="Approve"/>
  </r>
  <r>
    <n v="3718"/>
    <n v="41"/>
    <s v="Male"/>
    <x v="3"/>
    <x v="3"/>
    <n v="49533"/>
    <n v="0"/>
    <n v="0"/>
    <x v="2"/>
    <x v="0"/>
    <n v="4"/>
    <s v="Good"/>
    <n v="24559.53469428204"/>
    <n v="0.49582166826725699"/>
    <n v="0"/>
    <n v="137463"/>
    <n v="1"/>
    <s v="Griffinhaven"/>
    <s v="VI"/>
    <s v="Angola"/>
    <n v="2"/>
    <n v="0"/>
    <x v="0"/>
    <x v="0"/>
    <n v="0.35125349951982293"/>
    <s v="Reject"/>
  </r>
  <r>
    <n v="3719"/>
    <n v="51"/>
    <s v="Male"/>
    <x v="2"/>
    <x v="0"/>
    <n v="89498"/>
    <n v="637"/>
    <n v="36076"/>
    <x v="0"/>
    <x v="1"/>
    <n v="18"/>
    <s v="Excellent"/>
    <n v="20783.291296454896"/>
    <n v="0.232220734501943"/>
    <n v="0.15522835038682306"/>
    <n v="232406"/>
    <n v="4"/>
    <s v="Santoschester"/>
    <s v="PA"/>
    <s v="Comoros"/>
    <n v="0"/>
    <n v="2"/>
    <x v="1"/>
    <x v="2"/>
    <n v="0.78239922068316359"/>
    <s v="Approve"/>
  </r>
  <r>
    <n v="3720"/>
    <n v="51"/>
    <s v="Non-binary"/>
    <x v="1"/>
    <x v="2"/>
    <n v="93965"/>
    <n v="661"/>
    <n v="0"/>
    <x v="0"/>
    <x v="1"/>
    <n v="19"/>
    <s v="Good"/>
    <n v="45298.288855006278"/>
    <n v="0.48207618639925798"/>
    <n v="0"/>
    <n v="245002"/>
    <n v="4"/>
    <s v="West Brandon"/>
    <s v="TX"/>
    <s v="Kyrgyz Republic"/>
    <n v="3"/>
    <n v="0"/>
    <x v="2"/>
    <x v="0"/>
    <n v="0.64915492185800039"/>
    <s v="Review"/>
  </r>
  <r>
    <n v="3721"/>
    <n v="30"/>
    <s v="Female"/>
    <x v="0"/>
    <x v="0"/>
    <n v="0"/>
    <n v="646"/>
    <n v="0"/>
    <x v="1"/>
    <x v="1"/>
    <n v="3"/>
    <s v="Excellent"/>
    <n v="0"/>
    <n v="0.55110086270665504"/>
    <n v="0"/>
    <n v="108863"/>
    <n v="4"/>
    <s v="West Shane"/>
    <s v="TN"/>
    <s v="Cote d'Ivoire"/>
    <n v="2"/>
    <n v="1"/>
    <x v="0"/>
    <x v="0"/>
    <n v="0.62178085229911462"/>
    <s v="Review"/>
  </r>
  <r>
    <n v="3722"/>
    <n v="25"/>
    <s v="Non-binary"/>
    <x v="3"/>
    <x v="3"/>
    <n v="74664"/>
    <n v="667"/>
    <n v="35671"/>
    <x v="1"/>
    <x v="1"/>
    <n v="19"/>
    <s v="Fair"/>
    <n v="24538.998997388055"/>
    <n v="0.32865904582379801"/>
    <n v="0.19385886253090948"/>
    <n v="184005"/>
    <n v="1"/>
    <s v="West Joseph"/>
    <s v="NC"/>
    <s v="South Georgia and the South Sandwich Islands"/>
    <n v="2"/>
    <n v="1"/>
    <x v="2"/>
    <x v="2"/>
    <n v="0.65907495819112316"/>
    <s v="Review"/>
  </r>
  <r>
    <n v="3723"/>
    <n v="61"/>
    <s v="Male"/>
    <x v="1"/>
    <x v="0"/>
    <n v="83090"/>
    <n v="689"/>
    <n v="0"/>
    <x v="2"/>
    <x v="2"/>
    <n v="4"/>
    <s v="Excellent"/>
    <n v="32411.166261781"/>
    <n v="0.39007300832568298"/>
    <n v="0"/>
    <n v="178288"/>
    <n v="4"/>
    <s v="Bartonmouth"/>
    <s v="OH"/>
    <s v="Portugal"/>
    <n v="4"/>
    <n v="1"/>
    <x v="0"/>
    <x v="0"/>
    <n v="0.68920031972451734"/>
    <s v="Review"/>
  </r>
  <r>
    <n v="3724"/>
    <n v="65"/>
    <s v="Non-binary"/>
    <x v="2"/>
    <x v="0"/>
    <n v="0"/>
    <n v="724"/>
    <n v="0"/>
    <x v="2"/>
    <x v="0"/>
    <n v="2"/>
    <s v="Good"/>
    <n v="0"/>
    <n v="0.16518350658618899"/>
    <n v="0"/>
    <n v="284061"/>
    <n v="1"/>
    <s v="Lowemouth"/>
    <s v="NH"/>
    <s v="Japan"/>
    <n v="2"/>
    <n v="1"/>
    <x v="0"/>
    <x v="0"/>
    <n v="0.77222272580192097"/>
    <s v="Approve"/>
  </r>
  <r>
    <n v="3725"/>
    <n v="18"/>
    <s v="Female"/>
    <x v="3"/>
    <x v="3"/>
    <n v="88617"/>
    <n v="700"/>
    <n v="0"/>
    <x v="3"/>
    <x v="1"/>
    <n v="8"/>
    <s v="Good"/>
    <n v="47823.746962268458"/>
    <n v="0.53966786239963505"/>
    <n v="0"/>
    <n v="210042"/>
    <n v="0"/>
    <s v="New Williamside"/>
    <s v="MH"/>
    <s v="British Indian Ocean Territory (Chagos Archipelago)"/>
    <n v="4"/>
    <n v="0"/>
    <x v="0"/>
    <x v="0"/>
    <n v="0.64921075239122061"/>
    <s v="Review"/>
  </r>
  <r>
    <n v="3726"/>
    <n v="37"/>
    <s v="Female"/>
    <x v="3"/>
    <x v="1"/>
    <n v="51979"/>
    <n v="0"/>
    <n v="0"/>
    <x v="2"/>
    <x v="1"/>
    <n v="2"/>
    <s v="Fair"/>
    <n v="14116.524869138111"/>
    <n v="0.27158130916597301"/>
    <n v="0"/>
    <n v="197984"/>
    <n v="0"/>
    <s v="South Kevin"/>
    <s v="MH"/>
    <s v="France"/>
    <n v="4"/>
    <n v="0"/>
    <x v="2"/>
    <x v="0"/>
    <n v="0.4185256072502081"/>
    <s v="Reject"/>
  </r>
  <r>
    <n v="3727"/>
    <n v="43"/>
    <s v="Female"/>
    <x v="2"/>
    <x v="0"/>
    <n v="115129"/>
    <n v="700"/>
    <n v="0"/>
    <x v="2"/>
    <x v="1"/>
    <n v="4"/>
    <s v="Fair"/>
    <n v="44238.885710031194"/>
    <n v="0.38425492890610702"/>
    <e v="#DIV/0!"/>
    <n v="0"/>
    <n v="0"/>
    <s v="West Rita"/>
    <s v="WY"/>
    <s v="Peru"/>
    <n v="2"/>
    <n v="2"/>
    <x v="1"/>
    <x v="1"/>
    <e v="#DIV/0!"/>
    <e v="#DIV/0!"/>
  </r>
  <r>
    <n v="3728"/>
    <n v="31"/>
    <s v="Female"/>
    <x v="3"/>
    <x v="0"/>
    <n v="54798"/>
    <n v="729"/>
    <n v="20372"/>
    <x v="2"/>
    <x v="1"/>
    <n v="10"/>
    <s v="Fair"/>
    <n v="19247.995786775013"/>
    <n v="0.35125361850386899"/>
    <n v="0.12100045734514116"/>
    <n v="168363"/>
    <n v="0"/>
    <s v="Lake Benjaminbury"/>
    <s v="WV"/>
    <s v="Tokelau"/>
    <n v="4"/>
    <n v="1"/>
    <x v="1"/>
    <x v="0"/>
    <n v="0.6944238229798112"/>
    <s v="Review"/>
  </r>
  <r>
    <n v="3729"/>
    <n v="31"/>
    <s v="Female"/>
    <x v="2"/>
    <x v="2"/>
    <n v="77477"/>
    <n v="752"/>
    <n v="44489"/>
    <x v="2"/>
    <x v="1"/>
    <n v="6"/>
    <s v="Excellent"/>
    <n v="39482.437510039133"/>
    <n v="0.50960204331658598"/>
    <n v="0.70702752526857793"/>
    <n v="62924"/>
    <n v="1"/>
    <s v="West Marcus"/>
    <s v="MO"/>
    <s v="Antarctica (the territory South of 60 deg S)"/>
    <n v="0"/>
    <n v="1"/>
    <x v="1"/>
    <x v="0"/>
    <n v="0.63993610417353086"/>
    <s v="Review"/>
  </r>
  <r>
    <n v="3730"/>
    <n v="46"/>
    <s v="Male"/>
    <x v="2"/>
    <x v="3"/>
    <n v="82002"/>
    <n v="789"/>
    <n v="31194"/>
    <x v="1"/>
    <x v="0"/>
    <n v="16"/>
    <s v="Excellent"/>
    <n v="18200.552635646465"/>
    <n v="0.22195254549457899"/>
    <n v="0.14574592346867263"/>
    <n v="214030"/>
    <n v="1"/>
    <s v="New Wesleychester"/>
    <s v="MP"/>
    <s v="Croatia"/>
    <n v="3"/>
    <n v="2"/>
    <x v="0"/>
    <x v="0"/>
    <n v="0.75493171832455841"/>
    <s v="Approve"/>
  </r>
  <r>
    <n v="3731"/>
    <n v="42"/>
    <s v="Male"/>
    <x v="1"/>
    <x v="1"/>
    <n v="47273"/>
    <n v="718"/>
    <n v="21149"/>
    <x v="3"/>
    <x v="1"/>
    <n v="11"/>
    <s v="Fair"/>
    <n v="23542.954613755704"/>
    <n v="0.49802116670733199"/>
    <n v="0.16045795271767169"/>
    <n v="131804"/>
    <n v="3"/>
    <s v="Wilsonfurt"/>
    <s v="SC"/>
    <s v="New Caledonia"/>
    <n v="0"/>
    <n v="2"/>
    <x v="0"/>
    <x v="0"/>
    <n v="0.73761317055537712"/>
    <s v="Approve"/>
  </r>
  <r>
    <n v="3732"/>
    <n v="18"/>
    <s v="Male"/>
    <x v="0"/>
    <x v="0"/>
    <n v="25717"/>
    <n v="721"/>
    <n v="24109"/>
    <x v="1"/>
    <x v="2"/>
    <n v="12"/>
    <s v="Fair"/>
    <n v="13708.746837013605"/>
    <n v="0.53306166493034202"/>
    <n v="0.10482356214890694"/>
    <n v="229996"/>
    <n v="2"/>
    <s v="West Stephaniebury"/>
    <s v="MH"/>
    <s v="Russian Federation"/>
    <n v="0"/>
    <n v="2"/>
    <x v="0"/>
    <x v="0"/>
    <n v="0.73956123253556039"/>
    <s v="Approve"/>
  </r>
  <r>
    <n v="3733"/>
    <n v="28"/>
    <s v="Male"/>
    <x v="3"/>
    <x v="3"/>
    <n v="0"/>
    <n v="701"/>
    <n v="37637"/>
    <x v="0"/>
    <x v="2"/>
    <n v="5"/>
    <s v="Excellent"/>
    <n v="0"/>
    <n v="0.245098330593397"/>
    <e v="#DIV/0!"/>
    <n v="0"/>
    <n v="0"/>
    <s v="Diazberg"/>
    <s v="CO"/>
    <s v="Venezuela"/>
    <n v="3"/>
    <n v="1"/>
    <x v="0"/>
    <x v="1"/>
    <e v="#DIV/0!"/>
    <e v="#DIV/0!"/>
  </r>
  <r>
    <n v="3734"/>
    <n v="42"/>
    <s v="Non-binary"/>
    <x v="3"/>
    <x v="0"/>
    <n v="36285"/>
    <n v="701"/>
    <n v="0"/>
    <x v="2"/>
    <x v="1"/>
    <n v="18"/>
    <s v="Poor"/>
    <n v="20043.425777253859"/>
    <n v="0.55238874954537298"/>
    <n v="0"/>
    <n v="287878"/>
    <n v="0"/>
    <s v="Wrighttown"/>
    <s v="MD"/>
    <s v="Guadeloupe"/>
    <n v="2"/>
    <n v="0"/>
    <x v="0"/>
    <x v="0"/>
    <n v="0.64583893069194365"/>
    <s v="Review"/>
  </r>
  <r>
    <n v="3735"/>
    <n v="35"/>
    <s v="Male"/>
    <x v="3"/>
    <x v="1"/>
    <n v="103275"/>
    <n v="0"/>
    <n v="35534"/>
    <x v="1"/>
    <x v="0"/>
    <n v="7"/>
    <s v="Fair"/>
    <n v="50758.555748212202"/>
    <n v="0.49148928344916198"/>
    <n v="0.69581734158377062"/>
    <n v="51068"/>
    <n v="3"/>
    <s v="Andersonland"/>
    <s v="MI"/>
    <s v="Uruguay"/>
    <n v="2"/>
    <n v="2"/>
    <x v="1"/>
    <x v="2"/>
    <n v="0.21338974664849727"/>
    <s v="Reject"/>
  </r>
  <r>
    <n v="3736"/>
    <n v="65"/>
    <s v="Male"/>
    <x v="0"/>
    <x v="3"/>
    <n v="38839"/>
    <n v="625"/>
    <n v="0"/>
    <x v="3"/>
    <x v="2"/>
    <n v="9"/>
    <s v="Poor"/>
    <n v="15964.064681753967"/>
    <n v="0.41103181548840001"/>
    <n v="0"/>
    <n v="255307"/>
    <n v="4"/>
    <s v="Jasonborough"/>
    <s v="KS"/>
    <s v="Slovenia"/>
    <n v="2"/>
    <n v="1"/>
    <x v="0"/>
    <x v="0"/>
    <n v="0.65446823313125768"/>
    <s v="Review"/>
  </r>
  <r>
    <n v="3737"/>
    <n v="36"/>
    <s v="Non-binary"/>
    <x v="3"/>
    <x v="2"/>
    <n v="38313"/>
    <n v="703"/>
    <n v="49628"/>
    <x v="0"/>
    <x v="1"/>
    <n v="2"/>
    <s v="Excellent"/>
    <n v="20252.588242388414"/>
    <n v="0.52860878141592704"/>
    <n v="0.32177081577343519"/>
    <n v="154234"/>
    <n v="2"/>
    <s v="Lake Frankfurt"/>
    <s v="VA"/>
    <s v="Israel"/>
    <n v="2"/>
    <n v="2"/>
    <x v="1"/>
    <x v="0"/>
    <n v="0.58950764686497936"/>
    <s v="Reject"/>
  </r>
  <r>
    <n v="3738"/>
    <n v="52"/>
    <s v="Male"/>
    <x v="2"/>
    <x v="2"/>
    <n v="42412"/>
    <n v="683"/>
    <n v="38946"/>
    <x v="1"/>
    <x v="2"/>
    <n v="8"/>
    <s v="Good"/>
    <n v="16604.63478291405"/>
    <n v="0.39150794074587503"/>
    <n v="0.77578582526592565"/>
    <n v="50202"/>
    <n v="1"/>
    <s v="New Mariahaven"/>
    <s v="AR"/>
    <s v="Saint Pierre and Miquelon"/>
    <n v="0"/>
    <n v="0"/>
    <x v="2"/>
    <x v="3"/>
    <n v="0.63094600827860792"/>
    <s v="Review"/>
  </r>
  <r>
    <n v="3739"/>
    <n v="54"/>
    <s v="Female"/>
    <x v="2"/>
    <x v="0"/>
    <n v="92053"/>
    <n v="724"/>
    <n v="44847"/>
    <x v="0"/>
    <x v="0"/>
    <n v="19"/>
    <s v="Poor"/>
    <n v="44267.726941456625"/>
    <n v="0.480893908307786"/>
    <n v="0.17591335932658136"/>
    <n v="254938"/>
    <n v="0"/>
    <s v="Murrayborough"/>
    <s v="OK"/>
    <s v="Lebanon"/>
    <n v="4"/>
    <n v="2"/>
    <x v="2"/>
    <x v="0"/>
    <n v="0.6423269334201257"/>
    <s v="Review"/>
  </r>
  <r>
    <n v="3740"/>
    <n v="21"/>
    <s v="Male"/>
    <x v="3"/>
    <x v="1"/>
    <n v="114535"/>
    <n v="682"/>
    <n v="13483"/>
    <x v="0"/>
    <x v="0"/>
    <n v="11"/>
    <s v="Good"/>
    <n v="53863.119109233485"/>
    <n v="0.47027650158670697"/>
    <n v="0.49199051268016786"/>
    <n v="27405"/>
    <n v="2"/>
    <s v="New Lucashaven"/>
    <s v="MS"/>
    <s v="Hungary"/>
    <n v="2"/>
    <n v="1"/>
    <x v="1"/>
    <x v="0"/>
    <n v="0.56363005809906541"/>
    <s v="Reject"/>
  </r>
  <r>
    <n v="3741"/>
    <n v="60"/>
    <s v="Female"/>
    <x v="3"/>
    <x v="3"/>
    <n v="80285"/>
    <n v="613"/>
    <n v="17764"/>
    <x v="2"/>
    <x v="1"/>
    <n v="1"/>
    <s v="Excellent"/>
    <n v="19706.712734058856"/>
    <n v="0.24545945985001999"/>
    <n v="0.37583835819316619"/>
    <n v="47265"/>
    <n v="4"/>
    <s v="Leeville"/>
    <s v="AK"/>
    <s v="Martinique"/>
    <n v="0"/>
    <n v="1"/>
    <x v="0"/>
    <x v="2"/>
    <n v="0.72363893485080522"/>
    <s v="Approve"/>
  </r>
  <r>
    <n v="3742"/>
    <n v="20"/>
    <s v="Non-binary"/>
    <x v="1"/>
    <x v="3"/>
    <n v="25305"/>
    <n v="623"/>
    <n v="7367"/>
    <x v="0"/>
    <x v="0"/>
    <n v="19"/>
    <s v="Poor"/>
    <n v="12154.079719756335"/>
    <n v="0.48030348625790698"/>
    <e v="#DIV/0!"/>
    <n v="0"/>
    <n v="0"/>
    <s v="Port Jennifer"/>
    <s v="OH"/>
    <s v="Norway"/>
    <n v="4"/>
    <n v="0"/>
    <x v="0"/>
    <x v="1"/>
    <e v="#DIV/0!"/>
    <e v="#DIV/0!"/>
  </r>
  <r>
    <n v="3743"/>
    <n v="18"/>
    <s v="Female"/>
    <x v="3"/>
    <x v="0"/>
    <n v="84875"/>
    <n v="626"/>
    <n v="44659"/>
    <x v="3"/>
    <x v="2"/>
    <n v="8"/>
    <s v="Excellent"/>
    <n v="37063.916883055812"/>
    <n v="0.436688269608905"/>
    <e v="#DIV/0!"/>
    <n v="0"/>
    <n v="0"/>
    <s v="Schmittburgh"/>
    <s v="MH"/>
    <s v="Russian Federation"/>
    <n v="0"/>
    <n v="1"/>
    <x v="1"/>
    <x v="1"/>
    <e v="#DIV/0!"/>
    <e v="#DIV/0!"/>
  </r>
  <r>
    <n v="3744"/>
    <n v="60"/>
    <s v="Non-binary"/>
    <x v="2"/>
    <x v="0"/>
    <n v="61730"/>
    <n v="700"/>
    <n v="0"/>
    <x v="3"/>
    <x v="0"/>
    <n v="12"/>
    <s v="Good"/>
    <n v="14584.717628455377"/>
    <n v="0.236266282657628"/>
    <e v="#DIV/0!"/>
    <n v="0"/>
    <n v="4"/>
    <s v="Ericafurt"/>
    <s v="SD"/>
    <s v="Turkey"/>
    <n v="0"/>
    <n v="1"/>
    <x v="0"/>
    <x v="1"/>
    <e v="#DIV/0!"/>
    <e v="#DIV/0!"/>
  </r>
  <r>
    <n v="3745"/>
    <n v="46"/>
    <s v="Male"/>
    <x v="2"/>
    <x v="3"/>
    <n v="95730"/>
    <n v="792"/>
    <n v="0"/>
    <x v="1"/>
    <x v="0"/>
    <n v="10"/>
    <s v="Fair"/>
    <n v="12732.894901011534"/>
    <n v="0.13300840803312999"/>
    <n v="0"/>
    <n v="70545"/>
    <n v="1"/>
    <s v="Lake Ryan"/>
    <s v="MI"/>
    <s v="Yemen"/>
    <n v="2"/>
    <n v="2"/>
    <x v="1"/>
    <x v="0"/>
    <n v="0.81209747759006112"/>
    <s v="Approve"/>
  </r>
  <r>
    <n v="3746"/>
    <n v="34"/>
    <s v="Non-binary"/>
    <x v="3"/>
    <x v="0"/>
    <n v="39689"/>
    <n v="676"/>
    <n v="0"/>
    <x v="0"/>
    <x v="2"/>
    <n v="1"/>
    <s v="Fair"/>
    <n v="5031.75650379545"/>
    <n v="0.12677962417283001"/>
    <n v="0"/>
    <n v="155868"/>
    <n v="3"/>
    <s v="Michaelton"/>
    <s v="AL"/>
    <s v="Portugal"/>
    <n v="0"/>
    <n v="1"/>
    <x v="1"/>
    <x v="0"/>
    <n v="0.86241055719259541"/>
    <s v="Approve"/>
  </r>
  <r>
    <n v="3747"/>
    <n v="32"/>
    <s v="Non-binary"/>
    <x v="0"/>
    <x v="2"/>
    <n v="68737"/>
    <n v="0"/>
    <n v="30977"/>
    <x v="0"/>
    <x v="1"/>
    <n v="17"/>
    <s v="Excellent"/>
    <n v="8406.9298919120574"/>
    <n v="0.12230574351385801"/>
    <n v="0.12495714014868839"/>
    <n v="247901"/>
    <n v="3"/>
    <s v="Pamelaton"/>
    <s v="NH"/>
    <s v="Micronesia"/>
    <n v="1"/>
    <n v="1"/>
    <x v="0"/>
    <x v="2"/>
    <n v="0.4383168489161049"/>
    <s v="Reject"/>
  </r>
  <r>
    <n v="3748"/>
    <n v="51"/>
    <s v="Male"/>
    <x v="3"/>
    <x v="3"/>
    <n v="0"/>
    <n v="0"/>
    <n v="38923"/>
    <x v="1"/>
    <x v="0"/>
    <n v="6"/>
    <s v="Poor"/>
    <n v="0"/>
    <n v="0.10103444571716901"/>
    <n v="0.26002404970271897"/>
    <n v="149690"/>
    <n v="4"/>
    <s v="New John"/>
    <s v="RI"/>
    <s v="United States Minor Outlying Islands"/>
    <n v="0"/>
    <n v="0"/>
    <x v="0"/>
    <x v="0"/>
    <n v="0.5176848563443055"/>
    <s v="Reject"/>
  </r>
  <r>
    <n v="3749"/>
    <n v="43"/>
    <s v="Female"/>
    <x v="2"/>
    <x v="3"/>
    <n v="0"/>
    <n v="692"/>
    <n v="28165"/>
    <x v="2"/>
    <x v="1"/>
    <n v="1"/>
    <s v="Fair"/>
    <n v="0"/>
    <n v="0.41049922435436997"/>
    <n v="0.13065907098222776"/>
    <n v="215561"/>
    <n v="2"/>
    <s v="East Rachelmouth"/>
    <s v="OR"/>
    <s v="Denmark"/>
    <n v="1"/>
    <n v="2"/>
    <x v="1"/>
    <x v="0"/>
    <n v="0.65827397405279908"/>
    <s v="Review"/>
  </r>
  <r>
    <n v="3750"/>
    <n v="55"/>
    <s v="Non-binary"/>
    <x v="1"/>
    <x v="2"/>
    <n v="93502"/>
    <n v="687"/>
    <n v="12530"/>
    <x v="3"/>
    <x v="1"/>
    <n v="14"/>
    <s v="Poor"/>
    <n v="42947.881499701616"/>
    <n v="0.45932580586192401"/>
    <e v="#DIV/0!"/>
    <n v="0"/>
    <n v="3"/>
    <s v="East Natalieborough"/>
    <s v="NY"/>
    <s v="Korea"/>
    <n v="0"/>
    <n v="2"/>
    <x v="0"/>
    <x v="1"/>
    <e v="#DIV/0!"/>
    <e v="#DIV/0!"/>
  </r>
  <r>
    <n v="3751"/>
    <n v="64"/>
    <s v="Male"/>
    <x v="0"/>
    <x v="1"/>
    <n v="99455"/>
    <n v="741"/>
    <n v="16999"/>
    <x v="2"/>
    <x v="1"/>
    <n v="19"/>
    <s v="Poor"/>
    <n v="57594.383596044841"/>
    <n v="0.57909993058212095"/>
    <n v="6.5375488902819384E-2"/>
    <n v="260021"/>
    <n v="4"/>
    <s v="South Jennifer"/>
    <s v="MI"/>
    <s v="Dominica"/>
    <n v="1"/>
    <n v="1"/>
    <x v="0"/>
    <x v="0"/>
    <n v="0.64252825637813316"/>
    <s v="Review"/>
  </r>
  <r>
    <n v="3752"/>
    <n v="36"/>
    <s v="Male"/>
    <x v="1"/>
    <x v="3"/>
    <n v="0"/>
    <n v="687"/>
    <n v="0"/>
    <x v="1"/>
    <x v="2"/>
    <n v="8"/>
    <s v="Excellent"/>
    <n v="0"/>
    <n v="0.310946133860591"/>
    <n v="0"/>
    <n v="207144"/>
    <n v="2"/>
    <s v="North Kenneth"/>
    <s v="IA"/>
    <s v="Greenland"/>
    <n v="0"/>
    <n v="1"/>
    <x v="0"/>
    <x v="0"/>
    <n v="0.81204949317515596"/>
    <s v="Approve"/>
  </r>
  <r>
    <n v="3753"/>
    <n v="40"/>
    <s v="Non-binary"/>
    <x v="1"/>
    <x v="1"/>
    <n v="23646"/>
    <n v="787"/>
    <n v="37122"/>
    <x v="0"/>
    <x v="2"/>
    <n v="7"/>
    <s v="Excellent"/>
    <n v="2495.9420729299841"/>
    <n v="0.105554515475344"/>
    <e v="#DIV/0!"/>
    <n v="0"/>
    <n v="0"/>
    <s v="New James"/>
    <s v="KS"/>
    <s v="Ukraine"/>
    <n v="3"/>
    <n v="0"/>
    <x v="0"/>
    <x v="1"/>
    <e v="#DIV/0!"/>
    <e v="#DIV/0!"/>
  </r>
  <r>
    <n v="3754"/>
    <n v="39"/>
    <s v="Female"/>
    <x v="0"/>
    <x v="2"/>
    <n v="80955"/>
    <n v="0"/>
    <n v="30989"/>
    <x v="3"/>
    <x v="2"/>
    <n v="3"/>
    <s v="Fair"/>
    <n v="15747.473943334504"/>
    <n v="0.19452132596299801"/>
    <n v="0.44214416162538522"/>
    <n v="70088"/>
    <n v="0"/>
    <s v="North Amyport"/>
    <s v="AK"/>
    <s v="Canada"/>
    <n v="0"/>
    <n v="2"/>
    <x v="0"/>
    <x v="2"/>
    <n v="0.45321476988602361"/>
    <s v="Reject"/>
  </r>
  <r>
    <n v="3755"/>
    <n v="68"/>
    <s v="Female"/>
    <x v="1"/>
    <x v="1"/>
    <n v="62517"/>
    <n v="677"/>
    <n v="0"/>
    <x v="0"/>
    <x v="2"/>
    <n v="3"/>
    <s v="Fair"/>
    <n v="8845.5922507585547"/>
    <n v="0.141490990462731"/>
    <n v="0"/>
    <n v="230156"/>
    <n v="3"/>
    <s v="Port Elizabethshire"/>
    <s v="MI"/>
    <s v="Saint Barthelemy"/>
    <n v="1"/>
    <n v="2"/>
    <x v="0"/>
    <x v="0"/>
    <n v="0.75844159175006953"/>
    <s v="Approve"/>
  </r>
  <r>
    <n v="3756"/>
    <n v="58"/>
    <s v="Female"/>
    <x v="1"/>
    <x v="0"/>
    <n v="107893"/>
    <n v="602"/>
    <n v="34232"/>
    <x v="0"/>
    <x v="1"/>
    <n v="15"/>
    <s v="Excellent"/>
    <n v="34918.919853986183"/>
    <n v="0.32364397925709898"/>
    <n v="0.20759751601009122"/>
    <n v="164896"/>
    <n v="2"/>
    <s v="Fieldsberg"/>
    <s v="OR"/>
    <s v="North Macedonia"/>
    <n v="0"/>
    <n v="0"/>
    <x v="0"/>
    <x v="2"/>
    <n v="0.72894285857640762"/>
    <s v="Approve"/>
  </r>
  <r>
    <n v="3757"/>
    <n v="52"/>
    <s v="Male"/>
    <x v="0"/>
    <x v="2"/>
    <n v="49778"/>
    <n v="716"/>
    <n v="35780"/>
    <x v="2"/>
    <x v="2"/>
    <n v="17"/>
    <s v="Excellent"/>
    <n v="13616.202896428842"/>
    <n v="0.27353856917571701"/>
    <n v="0.58307802620428917"/>
    <n v="61364"/>
    <n v="0"/>
    <s v="New Alex"/>
    <s v="WV"/>
    <s v="Kazakhstan"/>
    <n v="3"/>
    <n v="2"/>
    <x v="0"/>
    <x v="0"/>
    <n v="0.61954504622864925"/>
    <s v="Review"/>
  </r>
  <r>
    <n v="3758"/>
    <n v="37"/>
    <s v="Male"/>
    <x v="2"/>
    <x v="0"/>
    <n v="35007"/>
    <n v="0"/>
    <n v="16351"/>
    <x v="2"/>
    <x v="2"/>
    <n v="16"/>
    <s v="Excellent"/>
    <n v="10190.578483983301"/>
    <n v="0.29110116502366101"/>
    <n v="0.15728769864173303"/>
    <n v="103956"/>
    <n v="0"/>
    <s v="West Alexander"/>
    <s v="NV"/>
    <s v="Azerbaijan"/>
    <n v="1"/>
    <n v="2"/>
    <x v="1"/>
    <x v="2"/>
    <n v="0.38121211076455508"/>
    <s v="Reject"/>
  </r>
  <r>
    <n v="3759"/>
    <n v="29"/>
    <s v="Non-binary"/>
    <x v="2"/>
    <x v="0"/>
    <n v="29457"/>
    <n v="724"/>
    <n v="25313"/>
    <x v="0"/>
    <x v="1"/>
    <n v="8"/>
    <s v="Good"/>
    <n v="10705.737678117188"/>
    <n v="0.363436116309101"/>
    <n v="8.768228896047664E-2"/>
    <n v="288690"/>
    <n v="0"/>
    <s v="Franklinhaven"/>
    <s v="GU"/>
    <s v="Norway"/>
    <n v="0"/>
    <n v="1"/>
    <x v="0"/>
    <x v="3"/>
    <n v="0.79521048509295211"/>
    <s v="Approve"/>
  </r>
  <r>
    <n v="3760"/>
    <n v="41"/>
    <s v="Non-binary"/>
    <x v="2"/>
    <x v="3"/>
    <n v="22684"/>
    <n v="0"/>
    <n v="42707"/>
    <x v="1"/>
    <x v="0"/>
    <n v="9"/>
    <s v="Excellent"/>
    <n v="7113.2855423181991"/>
    <n v="0.313581623272712"/>
    <n v="0.1573703197373415"/>
    <n v="271379"/>
    <n v="3"/>
    <s v="New Jonathan"/>
    <s v="PR"/>
    <s v="Netherlands"/>
    <n v="1"/>
    <n v="2"/>
    <x v="2"/>
    <x v="2"/>
    <n v="0.37445144907071815"/>
    <s v="Reject"/>
  </r>
  <r>
    <n v="3761"/>
    <n v="19"/>
    <s v="Non-binary"/>
    <x v="2"/>
    <x v="3"/>
    <n v="0"/>
    <n v="792"/>
    <n v="6259"/>
    <x v="0"/>
    <x v="1"/>
    <n v="17"/>
    <s v="Poor"/>
    <n v="0"/>
    <n v="0.55775150200069201"/>
    <n v="3.5657316044937673E-2"/>
    <n v="175532"/>
    <n v="0"/>
    <s v="Taraborough"/>
    <s v="AR"/>
    <s v="Bouvet Island (Bouvetoya)"/>
    <n v="3"/>
    <n v="2"/>
    <x v="1"/>
    <x v="0"/>
    <n v="0.67754308619080494"/>
    <s v="Review"/>
  </r>
  <r>
    <n v="3762"/>
    <n v="35"/>
    <s v="Male"/>
    <x v="1"/>
    <x v="0"/>
    <n v="107954"/>
    <n v="0"/>
    <n v="33478"/>
    <x v="2"/>
    <x v="1"/>
    <n v="1"/>
    <s v="Good"/>
    <n v="55739.140254777929"/>
    <n v="0.51632306588711796"/>
    <n v="0.12503221228361749"/>
    <n v="267755"/>
    <n v="1"/>
    <s v="West David"/>
    <s v="MT"/>
    <s v="Myanmar"/>
    <n v="0"/>
    <n v="2"/>
    <x v="1"/>
    <x v="2"/>
    <n v="0.42009663777714112"/>
    <s v="Reject"/>
  </r>
  <r>
    <n v="3763"/>
    <n v="60"/>
    <s v="Male"/>
    <x v="2"/>
    <x v="0"/>
    <n v="67577"/>
    <n v="777"/>
    <n v="14056"/>
    <x v="2"/>
    <x v="2"/>
    <n v="1"/>
    <s v="Excellent"/>
    <n v="39844.058421312358"/>
    <n v="0.58960975511360902"/>
    <n v="7.8249299953794163E-2"/>
    <n v="179631"/>
    <n v="0"/>
    <s v="Berryland"/>
    <s v="MD"/>
    <s v="Slovenia"/>
    <n v="1"/>
    <n v="0"/>
    <x v="0"/>
    <x v="0"/>
    <n v="0.65280054680849176"/>
    <s v="Review"/>
  </r>
  <r>
    <n v="3764"/>
    <n v="53"/>
    <s v="Non-binary"/>
    <x v="0"/>
    <x v="0"/>
    <n v="0"/>
    <n v="650"/>
    <n v="0"/>
    <x v="1"/>
    <x v="1"/>
    <n v="10"/>
    <s v="Poor"/>
    <n v="0"/>
    <n v="0.37863257818892299"/>
    <n v="0"/>
    <n v="215411"/>
    <n v="3"/>
    <s v="Barbaraland"/>
    <s v="PW"/>
    <s v="Taiwan"/>
    <n v="1"/>
    <n v="1"/>
    <x v="1"/>
    <x v="0"/>
    <n v="0.6752991154322121"/>
    <s v="Review"/>
  </r>
  <r>
    <n v="3765"/>
    <n v="24"/>
    <s v="Non-binary"/>
    <x v="1"/>
    <x v="0"/>
    <n v="49415"/>
    <n v="667"/>
    <n v="15558"/>
    <x v="2"/>
    <x v="2"/>
    <n v="9"/>
    <s v="Fair"/>
    <n v="8568.8254120399197"/>
    <n v="0.173405350845693"/>
    <e v="#DIV/0!"/>
    <n v="0"/>
    <n v="0"/>
    <s v="Lake Charlesburgh"/>
    <s v="IA"/>
    <s v="Zimbabwe"/>
    <n v="0"/>
    <n v="2"/>
    <x v="2"/>
    <x v="1"/>
    <e v="#DIV/0!"/>
    <e v="#DIV/0!"/>
  </r>
  <r>
    <n v="3766"/>
    <n v="54"/>
    <s v="Female"/>
    <x v="1"/>
    <x v="0"/>
    <n v="114727"/>
    <n v="682"/>
    <n v="33880"/>
    <x v="1"/>
    <x v="1"/>
    <n v="10"/>
    <s v="Excellent"/>
    <n v="19176.21080197718"/>
    <n v="0.16714645028613301"/>
    <n v="0.18326688916897013"/>
    <n v="184867"/>
    <n v="0"/>
    <s v="Charlesfort"/>
    <s v="MH"/>
    <s v="Denmark"/>
    <n v="0"/>
    <n v="2"/>
    <x v="0"/>
    <x v="3"/>
    <n v="0.8163137981914772"/>
    <s v="Approve"/>
  </r>
  <r>
    <n v="3767"/>
    <n v="63"/>
    <s v="Male"/>
    <x v="2"/>
    <x v="1"/>
    <n v="103762"/>
    <n v="794"/>
    <n v="29673"/>
    <x v="3"/>
    <x v="0"/>
    <n v="10"/>
    <s v="Poor"/>
    <n v="53626.446549134227"/>
    <n v="0.51682163556151794"/>
    <n v="0.11294491114147708"/>
    <n v="262721"/>
    <n v="1"/>
    <s v="New Jennifer"/>
    <s v="ID"/>
    <s v="Nicaragua"/>
    <n v="0"/>
    <n v="0"/>
    <x v="1"/>
    <x v="0"/>
    <n v="0.77525341599213815"/>
    <s v="Approve"/>
  </r>
  <r>
    <n v="3768"/>
    <n v="35"/>
    <s v="Female"/>
    <x v="0"/>
    <x v="3"/>
    <n v="24595"/>
    <n v="641"/>
    <n v="47372"/>
    <x v="0"/>
    <x v="0"/>
    <n v="10"/>
    <s v="Excellent"/>
    <n v="12258.284856492843"/>
    <n v="0.49840556440304301"/>
    <n v="0.29173184219925852"/>
    <n v="162382"/>
    <n v="4"/>
    <s v="East Isabellamouth"/>
    <s v="MO"/>
    <s v="Thailand"/>
    <n v="0"/>
    <n v="2"/>
    <x v="0"/>
    <x v="2"/>
    <n v="0.67702085112812427"/>
    <s v="Review"/>
  </r>
  <r>
    <n v="3769"/>
    <n v="67"/>
    <s v="Female"/>
    <x v="2"/>
    <x v="1"/>
    <n v="78975"/>
    <n v="648"/>
    <n v="35224"/>
    <x v="2"/>
    <x v="0"/>
    <n v="16"/>
    <s v="Good"/>
    <n v="31261.796606827185"/>
    <n v="0.39584421154576999"/>
    <n v="1.6249481016745859"/>
    <n v="21677"/>
    <n v="4"/>
    <s v="Port Annetteport"/>
    <s v="VI"/>
    <s v="Indonesia"/>
    <n v="1"/>
    <n v="0"/>
    <x v="1"/>
    <x v="0"/>
    <n v="0.3442571162013518"/>
    <s v="Reject"/>
  </r>
  <r>
    <n v="3770"/>
    <n v="61"/>
    <s v="Male"/>
    <x v="1"/>
    <x v="1"/>
    <n v="89353"/>
    <n v="644"/>
    <n v="0"/>
    <x v="2"/>
    <x v="0"/>
    <n v="2"/>
    <s v="Fair"/>
    <n v="48013.194559549149"/>
    <n v="0.53734283750460698"/>
    <n v="0"/>
    <n v="44630"/>
    <n v="4"/>
    <s v="Stokesstad"/>
    <s v="KY"/>
    <s v="Malawi"/>
    <n v="3"/>
    <n v="1"/>
    <x v="0"/>
    <x v="0"/>
    <n v="0.62501937097084004"/>
    <s v="Review"/>
  </r>
  <r>
    <n v="3771"/>
    <n v="42"/>
    <s v="Non-binary"/>
    <x v="0"/>
    <x v="1"/>
    <n v="97975"/>
    <n v="654"/>
    <n v="8852"/>
    <x v="2"/>
    <x v="1"/>
    <n v="7"/>
    <s v="Fair"/>
    <n v="54577.50670342808"/>
    <n v="0.55705543968796201"/>
    <n v="8.9637783155954762E-2"/>
    <n v="98753"/>
    <n v="1"/>
    <s v="Kevinhaven"/>
    <s v="VI"/>
    <s v="Gabon"/>
    <n v="1"/>
    <n v="2"/>
    <x v="0"/>
    <x v="0"/>
    <n v="0.60562247812908709"/>
    <s v="Review"/>
  </r>
  <r>
    <n v="3772"/>
    <n v="25"/>
    <s v="Non-binary"/>
    <x v="0"/>
    <x v="2"/>
    <n v="37223"/>
    <n v="778"/>
    <n v="12986"/>
    <x v="0"/>
    <x v="1"/>
    <n v="11"/>
    <s v="Poor"/>
    <n v="17365.133913347163"/>
    <n v="0.46651623763122702"/>
    <n v="4.8007571192499786E-2"/>
    <n v="270499"/>
    <n v="4"/>
    <s v="Richardhaven"/>
    <s v="KY"/>
    <s v="Slovakia (Slovak Republic)"/>
    <n v="4"/>
    <n v="0"/>
    <x v="0"/>
    <x v="0"/>
    <n v="0.69622139224990975"/>
    <s v="Review"/>
  </r>
  <r>
    <n v="3773"/>
    <n v="50"/>
    <s v="Non-binary"/>
    <x v="2"/>
    <x v="2"/>
    <n v="102901"/>
    <n v="628"/>
    <n v="0"/>
    <x v="1"/>
    <x v="2"/>
    <n v="18"/>
    <s v="Excellent"/>
    <n v="35213.383388532849"/>
    <n v="0.34220642548209301"/>
    <n v="0"/>
    <n v="94396"/>
    <n v="2"/>
    <s v="Robertmouth"/>
    <s v="HI"/>
    <s v="Kiribati"/>
    <n v="0"/>
    <n v="1"/>
    <x v="2"/>
    <x v="0"/>
    <n v="0.77644918346648317"/>
    <s v="Approve"/>
  </r>
  <r>
    <n v="3774"/>
    <n v="53"/>
    <s v="Non-binary"/>
    <x v="1"/>
    <x v="1"/>
    <n v="92126"/>
    <n v="788"/>
    <n v="33036"/>
    <x v="0"/>
    <x v="2"/>
    <n v="8"/>
    <s v="Fair"/>
    <n v="52081.811668479393"/>
    <n v="0.56533238899419702"/>
    <n v="0.26466488279309736"/>
    <n v="124822"/>
    <n v="1"/>
    <s v="Edwardsfurt"/>
    <s v="FM"/>
    <s v="French Southern Territories"/>
    <n v="3"/>
    <n v="2"/>
    <x v="0"/>
    <x v="0"/>
    <n v="0.62768952896534369"/>
    <s v="Review"/>
  </r>
  <r>
    <n v="3775"/>
    <n v="47"/>
    <s v="Non-binary"/>
    <x v="3"/>
    <x v="0"/>
    <n v="25560"/>
    <n v="653"/>
    <n v="9140"/>
    <x v="1"/>
    <x v="1"/>
    <n v="6"/>
    <s v="Good"/>
    <n v="14923.77160693035"/>
    <n v="0.58387212859664905"/>
    <n v="4.1493210820920931E-2"/>
    <n v="220277"/>
    <n v="0"/>
    <s v="Kathleenburgh"/>
    <s v="NC"/>
    <s v="Cook Islands"/>
    <n v="4"/>
    <n v="2"/>
    <x v="1"/>
    <x v="0"/>
    <n v="0.60676194147904328"/>
    <s v="Review"/>
  </r>
  <r>
    <n v="3776"/>
    <n v="43"/>
    <s v="Male"/>
    <x v="3"/>
    <x v="2"/>
    <n v="101622"/>
    <n v="0"/>
    <n v="6415"/>
    <x v="1"/>
    <x v="2"/>
    <n v="5"/>
    <s v="Fair"/>
    <n v="24942.293674470999"/>
    <n v="0.245441869619482"/>
    <n v="4.7421217206176952E-2"/>
    <n v="135277"/>
    <n v="1"/>
    <s v="Lake Elizabeth"/>
    <s v="NH"/>
    <s v="Seychelles"/>
    <n v="4"/>
    <n v="2"/>
    <x v="1"/>
    <x v="0"/>
    <n v="0.41688319567291998"/>
    <s v="Reject"/>
  </r>
  <r>
    <n v="3777"/>
    <n v="51"/>
    <s v="Male"/>
    <x v="2"/>
    <x v="1"/>
    <n v="42068"/>
    <n v="788"/>
    <n v="0"/>
    <x v="3"/>
    <x v="0"/>
    <n v="2"/>
    <s v="Good"/>
    <n v="4441.7132922952533"/>
    <n v="0.105584132649407"/>
    <n v="0"/>
    <n v="240075"/>
    <n v="3"/>
    <s v="Katherineton"/>
    <s v="NV"/>
    <s v="Niue"/>
    <n v="1"/>
    <n v="2"/>
    <x v="0"/>
    <x v="0"/>
    <n v="0.81854698242740009"/>
    <s v="Approve"/>
  </r>
  <r>
    <n v="3778"/>
    <n v="40"/>
    <s v="Female"/>
    <x v="3"/>
    <x v="3"/>
    <n v="43021"/>
    <n v="605"/>
    <n v="38052"/>
    <x v="2"/>
    <x v="1"/>
    <n v="17"/>
    <s v="Fair"/>
    <n v="17510.300181583847"/>
    <n v="0.40701750730071001"/>
    <n v="0.90466454281774522"/>
    <n v="42062"/>
    <n v="3"/>
    <s v="Lake Brenda"/>
    <s v="MI"/>
    <s v="Saint Kitts and Nevis"/>
    <n v="2"/>
    <n v="2"/>
    <x v="0"/>
    <x v="2"/>
    <n v="0.46585072813512685"/>
    <s v="Reject"/>
  </r>
  <r>
    <n v="3779"/>
    <n v="42"/>
    <s v="Non-binary"/>
    <x v="1"/>
    <x v="1"/>
    <n v="50802"/>
    <n v="728"/>
    <n v="14713"/>
    <x v="1"/>
    <x v="2"/>
    <n v="11"/>
    <s v="Good"/>
    <n v="7466.9166814777518"/>
    <n v="0.14698076220380599"/>
    <n v="8.2203797029868922E-2"/>
    <n v="178982"/>
    <n v="0"/>
    <s v="Toddshire"/>
    <s v="MT"/>
    <s v="Western Sahara"/>
    <n v="0"/>
    <n v="0"/>
    <x v="0"/>
    <x v="3"/>
    <n v="0.86302056748844003"/>
    <s v="Approve"/>
  </r>
  <r>
    <n v="3780"/>
    <n v="54"/>
    <s v="Male"/>
    <x v="3"/>
    <x v="2"/>
    <n v="66996"/>
    <n v="725"/>
    <n v="32328"/>
    <x v="3"/>
    <x v="2"/>
    <n v="13"/>
    <s v="Poor"/>
    <n v="26096.092478071881"/>
    <n v="0.38951717233972"/>
    <n v="0.36288530184316281"/>
    <n v="89086"/>
    <n v="1"/>
    <s v="Huynhhaven"/>
    <s v="NJ"/>
    <s v="Gibraltar"/>
    <n v="0"/>
    <n v="0"/>
    <x v="0"/>
    <x v="3"/>
    <n v="0.73279001015167367"/>
    <s v="Approve"/>
  </r>
  <r>
    <n v="3781"/>
    <n v="21"/>
    <s v="Male"/>
    <x v="2"/>
    <x v="2"/>
    <n v="82134"/>
    <n v="0"/>
    <n v="0"/>
    <x v="3"/>
    <x v="1"/>
    <n v="2"/>
    <s v="Poor"/>
    <n v="19253.124397880041"/>
    <n v="0.23441113787079701"/>
    <e v="#DIV/0!"/>
    <n v="0"/>
    <n v="1"/>
    <s v="Watersport"/>
    <s v="MP"/>
    <s v="Papua New Guinea"/>
    <n v="2"/>
    <n v="2"/>
    <x v="1"/>
    <x v="1"/>
    <e v="#DIV/0!"/>
    <e v="#DIV/0!"/>
  </r>
  <r>
    <n v="3782"/>
    <n v="50"/>
    <s v="Non-binary"/>
    <x v="1"/>
    <x v="2"/>
    <n v="25177"/>
    <n v="702"/>
    <n v="12420"/>
    <x v="0"/>
    <x v="1"/>
    <n v="10"/>
    <s v="Good"/>
    <n v="8581.1065106611622"/>
    <n v="0.34083117570247301"/>
    <e v="#DIV/0!"/>
    <n v="0"/>
    <n v="4"/>
    <s v="Lake Christy"/>
    <s v="AL"/>
    <s v="Nepal"/>
    <n v="0"/>
    <n v="1"/>
    <x v="0"/>
    <x v="1"/>
    <e v="#DIV/0!"/>
    <e v="#DIV/0!"/>
  </r>
  <r>
    <n v="3783"/>
    <n v="29"/>
    <s v="Non-binary"/>
    <x v="2"/>
    <x v="0"/>
    <n v="39351"/>
    <n v="787"/>
    <n v="0"/>
    <x v="0"/>
    <x v="1"/>
    <n v="3"/>
    <s v="Good"/>
    <n v="17072.906089046573"/>
    <n v="0.43386206421810303"/>
    <n v="0"/>
    <n v="78679"/>
    <n v="2"/>
    <s v="Lake Christinaville"/>
    <s v="MH"/>
    <s v="Slovenia"/>
    <n v="2"/>
    <n v="2"/>
    <x v="2"/>
    <x v="0"/>
    <n v="0.71961915851234681"/>
    <s v="Approve"/>
  </r>
  <r>
    <n v="3784"/>
    <n v="31"/>
    <s v="Female"/>
    <x v="3"/>
    <x v="1"/>
    <n v="111450"/>
    <n v="723"/>
    <n v="26871"/>
    <x v="3"/>
    <x v="1"/>
    <n v="6"/>
    <s v="Fair"/>
    <n v="29028.52851879138"/>
    <n v="0.26046234651226002"/>
    <n v="0.17467416387688106"/>
    <n v="153835"/>
    <n v="0"/>
    <s v="South Roger"/>
    <s v="TN"/>
    <s v="Saint Helena"/>
    <n v="3"/>
    <n v="1"/>
    <x v="1"/>
    <x v="0"/>
    <n v="0.70825979660427918"/>
    <s v="Approve"/>
  </r>
  <r>
    <n v="3785"/>
    <n v="37"/>
    <s v="Male"/>
    <x v="2"/>
    <x v="2"/>
    <n v="0"/>
    <n v="790"/>
    <n v="22666"/>
    <x v="3"/>
    <x v="1"/>
    <n v="0"/>
    <s v="Poor"/>
    <n v="0"/>
    <n v="0.44887472696045799"/>
    <n v="0.6375808720112518"/>
    <n v="35550"/>
    <n v="0"/>
    <s v="Emilyton"/>
    <s v="SD"/>
    <s v="Chad"/>
    <n v="2"/>
    <n v="2"/>
    <x v="0"/>
    <x v="0"/>
    <n v="0.58893251862072338"/>
    <s v="Reject"/>
  </r>
  <r>
    <n v="3786"/>
    <n v="25"/>
    <s v="Non-binary"/>
    <x v="3"/>
    <x v="0"/>
    <n v="100729"/>
    <n v="774"/>
    <n v="29281"/>
    <x v="3"/>
    <x v="0"/>
    <n v="14"/>
    <s v="Fair"/>
    <n v="57674.226533408291"/>
    <n v="0.57256824284375196"/>
    <n v="0.31258073125166802"/>
    <n v="93675"/>
    <n v="0"/>
    <s v="East Chad"/>
    <s v="KS"/>
    <s v="Nigeria"/>
    <n v="0"/>
    <n v="0"/>
    <x v="1"/>
    <x v="0"/>
    <n v="0.70971338089654079"/>
    <s v="Approve"/>
  </r>
  <r>
    <n v="3787"/>
    <n v="61"/>
    <s v="Male"/>
    <x v="0"/>
    <x v="0"/>
    <n v="108399"/>
    <n v="737"/>
    <n v="21158"/>
    <x v="2"/>
    <x v="0"/>
    <n v="19"/>
    <s v="Fair"/>
    <n v="53069.990032901878"/>
    <n v="0.48958007023036998"/>
    <n v="7.1337777193355115E-2"/>
    <n v="296589"/>
    <n v="4"/>
    <s v="Port Josephborough"/>
    <s v="CO"/>
    <s v="Mali"/>
    <n v="4"/>
    <n v="0"/>
    <x v="0"/>
    <x v="0"/>
    <n v="0.66641397904777355"/>
    <s v="Review"/>
  </r>
  <r>
    <n v="3788"/>
    <n v="48"/>
    <s v="Male"/>
    <x v="3"/>
    <x v="3"/>
    <n v="56801"/>
    <n v="705"/>
    <n v="0"/>
    <x v="1"/>
    <x v="1"/>
    <n v="9"/>
    <s v="Poor"/>
    <n v="26642.5056261508"/>
    <n v="0.46904993972202602"/>
    <n v="0"/>
    <n v="81126"/>
    <n v="1"/>
    <s v="Port Jason"/>
    <s v="HI"/>
    <s v="San Marino"/>
    <n v="4"/>
    <n v="2"/>
    <x v="1"/>
    <x v="0"/>
    <n v="0.67261835141672555"/>
    <s v="Review"/>
  </r>
  <r>
    <n v="3789"/>
    <n v="66"/>
    <s v="Female"/>
    <x v="2"/>
    <x v="0"/>
    <n v="88607"/>
    <n v="781"/>
    <n v="35328"/>
    <x v="2"/>
    <x v="1"/>
    <n v="18"/>
    <s v="Good"/>
    <n v="14392.075134899294"/>
    <n v="0.16242593852516499"/>
    <n v="0.43896074849964589"/>
    <n v="80481"/>
    <n v="2"/>
    <s v="Danielland"/>
    <s v="DE"/>
    <s v="Uzbekistan"/>
    <n v="1"/>
    <n v="2"/>
    <x v="0"/>
    <x v="3"/>
    <n v="0.71059117985363252"/>
    <s v="Approve"/>
  </r>
  <r>
    <n v="3790"/>
    <n v="51"/>
    <s v="Non-binary"/>
    <x v="1"/>
    <x v="0"/>
    <n v="97891"/>
    <n v="0"/>
    <n v="22257"/>
    <x v="3"/>
    <x v="2"/>
    <n v="14"/>
    <s v="Excellent"/>
    <n v="28007.108122562513"/>
    <n v="0.28610503644423402"/>
    <n v="0.3358026554013277"/>
    <n v="66280"/>
    <n v="2"/>
    <s v="Colleenton"/>
    <s v="NE"/>
    <s v="China"/>
    <n v="0"/>
    <n v="0"/>
    <x v="0"/>
    <x v="2"/>
    <n v="0.4470079579864642"/>
    <s v="Reject"/>
  </r>
  <r>
    <n v="3791"/>
    <n v="63"/>
    <s v="Male"/>
    <x v="2"/>
    <x v="2"/>
    <n v="96794"/>
    <n v="0"/>
    <n v="0"/>
    <x v="0"/>
    <x v="0"/>
    <n v="11"/>
    <s v="Fair"/>
    <n v="35373.14626168563"/>
    <n v="0.36544771640479401"/>
    <n v="0"/>
    <n v="47114"/>
    <n v="0"/>
    <s v="East Lindafurt"/>
    <s v="CT"/>
    <s v="Ethiopia"/>
    <n v="3"/>
    <n v="1"/>
    <x v="0"/>
    <x v="0"/>
    <n v="0.39036568507856184"/>
    <s v="Reject"/>
  </r>
  <r>
    <n v="3792"/>
    <n v="60"/>
    <s v="Non-binary"/>
    <x v="2"/>
    <x v="1"/>
    <n v="107163"/>
    <n v="0"/>
    <n v="43313"/>
    <x v="3"/>
    <x v="0"/>
    <n v="15"/>
    <s v="Poor"/>
    <n v="29858.8228287569"/>
    <n v="0.27862996396850498"/>
    <n v="0.16934288875595749"/>
    <n v="255771"/>
    <n v="0"/>
    <s v="South Julie"/>
    <s v="MO"/>
    <s v="Mauritania"/>
    <n v="1"/>
    <n v="1"/>
    <x v="1"/>
    <x v="2"/>
    <n v="0.38254243305825697"/>
    <s v="Reject"/>
  </r>
  <r>
    <n v="3793"/>
    <n v="36"/>
    <s v="Male"/>
    <x v="2"/>
    <x v="0"/>
    <n v="52022"/>
    <n v="624"/>
    <n v="21773"/>
    <x v="1"/>
    <x v="0"/>
    <n v="18"/>
    <s v="Excellent"/>
    <n v="28430.447880962263"/>
    <n v="0.54650816733232599"/>
    <n v="0.10497919509361002"/>
    <n v="207403"/>
    <n v="3"/>
    <s v="Longton"/>
    <s v="VA"/>
    <s v="Croatia"/>
    <n v="4"/>
    <n v="1"/>
    <x v="0"/>
    <x v="0"/>
    <n v="0.59238504411491366"/>
    <s v="Reject"/>
  </r>
  <r>
    <n v="3794"/>
    <n v="44"/>
    <s v="Non-binary"/>
    <x v="1"/>
    <x v="0"/>
    <n v="88972"/>
    <n v="600"/>
    <n v="47380"/>
    <x v="3"/>
    <x v="2"/>
    <n v="11"/>
    <s v="Poor"/>
    <n v="17313.139155798854"/>
    <n v="0.19459087303644801"/>
    <e v="#DIV/0!"/>
    <n v="0"/>
    <n v="2"/>
    <s v="Charlottemouth"/>
    <s v="IA"/>
    <s v="France"/>
    <n v="0"/>
    <n v="0"/>
    <x v="1"/>
    <x v="1"/>
    <e v="#DIV/0!"/>
    <e v="#DIV/0!"/>
  </r>
  <r>
    <n v="3795"/>
    <n v="21"/>
    <s v="Female"/>
    <x v="3"/>
    <x v="2"/>
    <n v="42593"/>
    <n v="0"/>
    <n v="29486"/>
    <x v="0"/>
    <x v="0"/>
    <n v="17"/>
    <s v="Fair"/>
    <n v="5646.1926667180205"/>
    <n v="0.13256151636930999"/>
    <n v="0.12215796102346546"/>
    <n v="241376"/>
    <n v="0"/>
    <s v="New Jennifer"/>
    <s v="HI"/>
    <s v="Switzerland"/>
    <n v="3"/>
    <n v="2"/>
    <x v="1"/>
    <x v="0"/>
    <n v="0.4357999528845139"/>
    <s v="Reject"/>
  </r>
  <r>
    <n v="3796"/>
    <n v="38"/>
    <s v="Non-binary"/>
    <x v="0"/>
    <x v="2"/>
    <n v="77268"/>
    <n v="738"/>
    <n v="15657"/>
    <x v="2"/>
    <x v="2"/>
    <n v="14"/>
    <s v="Fair"/>
    <n v="39802.110043285138"/>
    <n v="0.51511764305126495"/>
    <n v="0.10720815102401347"/>
    <n v="146043"/>
    <n v="3"/>
    <s v="South Jonathanside"/>
    <s v="IL"/>
    <s v="Bolivia"/>
    <n v="1"/>
    <n v="2"/>
    <x v="0"/>
    <x v="0"/>
    <n v="0.65202307687981786"/>
    <s v="Review"/>
  </r>
  <r>
    <n v="3797"/>
    <n v="27"/>
    <s v="Female"/>
    <x v="2"/>
    <x v="2"/>
    <n v="58973"/>
    <n v="683"/>
    <n v="12460"/>
    <x v="3"/>
    <x v="2"/>
    <n v="1"/>
    <s v="Excellent"/>
    <n v="12067.037627509222"/>
    <n v="0.20461970100739699"/>
    <n v="4.3109711794623397E-2"/>
    <n v="289030"/>
    <n v="0"/>
    <s v="Chadbury"/>
    <s v="DC"/>
    <s v="Congo"/>
    <n v="0"/>
    <n v="0"/>
    <x v="0"/>
    <x v="3"/>
    <n v="0.83354770289441171"/>
    <s v="Approve"/>
  </r>
  <r>
    <n v="3798"/>
    <n v="30"/>
    <s v="Female"/>
    <x v="3"/>
    <x v="0"/>
    <n v="20869"/>
    <n v="623"/>
    <n v="23668"/>
    <x v="2"/>
    <x v="2"/>
    <n v="6"/>
    <s v="Poor"/>
    <n v="10729.351702465701"/>
    <n v="0.51412869339526102"/>
    <n v="0.19742911720789783"/>
    <n v="119881"/>
    <n v="1"/>
    <s v="Port Paulside"/>
    <s v="RI"/>
    <s v="Suriname"/>
    <n v="2"/>
    <n v="0"/>
    <x v="0"/>
    <x v="2"/>
    <n v="0.58316445742873102"/>
    <s v="Reject"/>
  </r>
  <r>
    <n v="3799"/>
    <n v="29"/>
    <s v="Male"/>
    <x v="0"/>
    <x v="0"/>
    <n v="101331"/>
    <n v="628"/>
    <n v="17671"/>
    <x v="0"/>
    <x v="2"/>
    <n v="3"/>
    <s v="Good"/>
    <n v="42649.685521396372"/>
    <n v="0.42089474614280298"/>
    <n v="0.47488645830533982"/>
    <n v="37211"/>
    <n v="4"/>
    <s v="New Christinemouth"/>
    <s v="KY"/>
    <s v="Panama"/>
    <n v="4"/>
    <n v="0"/>
    <x v="1"/>
    <x v="0"/>
    <n v="0.55786539560720227"/>
    <s v="Reject"/>
  </r>
  <r>
    <n v="3800"/>
    <n v="49"/>
    <s v="Non-binary"/>
    <x v="3"/>
    <x v="2"/>
    <n v="20386"/>
    <n v="655"/>
    <n v="8766"/>
    <x v="3"/>
    <x v="1"/>
    <n v="7"/>
    <s v="Poor"/>
    <n v="9262.3631112643379"/>
    <n v="0.45434921570020298"/>
    <n v="4.2951638982801708E-2"/>
    <n v="204090"/>
    <n v="0"/>
    <s v="Joelborough"/>
    <s v="FM"/>
    <s v="Venezuela"/>
    <n v="0"/>
    <n v="0"/>
    <x v="0"/>
    <x v="2"/>
    <n v="0.74621601860448983"/>
    <s v="Approve"/>
  </r>
  <r>
    <n v="3801"/>
    <n v="26"/>
    <s v="Male"/>
    <x v="2"/>
    <x v="2"/>
    <n v="54173"/>
    <n v="693"/>
    <n v="48877"/>
    <x v="1"/>
    <x v="1"/>
    <n v="17"/>
    <s v="Good"/>
    <n v="24729.636797606814"/>
    <n v="0.45649376622315202"/>
    <n v="0.32273762752154245"/>
    <n v="151445"/>
    <n v="0"/>
    <s v="Martinezborough"/>
    <s v="GU"/>
    <s v="Suriname"/>
    <n v="0"/>
    <n v="1"/>
    <x v="1"/>
    <x v="0"/>
    <n v="0.7065043446287459"/>
    <s v="Approve"/>
  </r>
  <r>
    <n v="3802"/>
    <n v="47"/>
    <s v="Male"/>
    <x v="3"/>
    <x v="1"/>
    <n v="61534"/>
    <n v="703"/>
    <n v="0"/>
    <x v="1"/>
    <x v="1"/>
    <n v="5"/>
    <s v="Poor"/>
    <n v="29715.472015849915"/>
    <n v="0.48291143133633302"/>
    <n v="0"/>
    <n v="208911"/>
    <n v="1"/>
    <s v="Chelseyfurt"/>
    <s v="AK"/>
    <s v="Anguilla"/>
    <n v="4"/>
    <n v="2"/>
    <x v="2"/>
    <x v="0"/>
    <n v="0.66757101504354455"/>
    <s v="Review"/>
  </r>
  <r>
    <n v="3803"/>
    <n v="60"/>
    <s v="Male"/>
    <x v="1"/>
    <x v="1"/>
    <n v="29432"/>
    <n v="608"/>
    <n v="47656"/>
    <x v="3"/>
    <x v="1"/>
    <n v="0"/>
    <s v="Excellent"/>
    <n v="6795.5753026380662"/>
    <n v="0.23089070748294599"/>
    <n v="0.18492964633020045"/>
    <n v="257698"/>
    <n v="3"/>
    <s v="West Bryan"/>
    <s v="LA"/>
    <s v="Saint Pierre and Miquelon"/>
    <n v="0"/>
    <n v="1"/>
    <x v="0"/>
    <x v="2"/>
    <n v="0.76396908071129832"/>
    <s v="Approve"/>
  </r>
  <r>
    <n v="3804"/>
    <n v="30"/>
    <s v="Non-binary"/>
    <x v="3"/>
    <x v="2"/>
    <n v="67403"/>
    <n v="645"/>
    <n v="5919"/>
    <x v="1"/>
    <x v="1"/>
    <n v="11"/>
    <s v="Good"/>
    <n v="34054.113957549707"/>
    <n v="0.50523142823835299"/>
    <n v="3.7399298644678232E-2"/>
    <n v="158265"/>
    <n v="3"/>
    <s v="Allenton"/>
    <s v="PA"/>
    <s v="Botswana"/>
    <n v="3"/>
    <n v="2"/>
    <x v="0"/>
    <x v="0"/>
    <n v="0.62761737846622512"/>
    <s v="Review"/>
  </r>
  <r>
    <n v="3805"/>
    <n v="20"/>
    <s v="Male"/>
    <x v="3"/>
    <x v="3"/>
    <n v="50580"/>
    <n v="0"/>
    <n v="30561"/>
    <x v="0"/>
    <x v="0"/>
    <n v="5"/>
    <s v="Excellent"/>
    <n v="5164.9061049942693"/>
    <n v="0.10211360429011999"/>
    <n v="0.30640358528589046"/>
    <n v="99741"/>
    <n v="0"/>
    <s v="Ginatown"/>
    <s v="KS"/>
    <s v="Switzerland"/>
    <n v="4"/>
    <n v="0"/>
    <x v="1"/>
    <x v="0"/>
    <n v="0.40808520165578593"/>
    <s v="Reject"/>
  </r>
  <r>
    <n v="3806"/>
    <n v="49"/>
    <s v="Non-binary"/>
    <x v="0"/>
    <x v="2"/>
    <n v="85464"/>
    <n v="668"/>
    <n v="20361"/>
    <x v="1"/>
    <x v="1"/>
    <n v="15"/>
    <s v="Excellent"/>
    <n v="24762.307325456666"/>
    <n v="0.28973962516915502"/>
    <e v="#DIV/0!"/>
    <n v="0"/>
    <n v="2"/>
    <s v="New Rodney"/>
    <s v="MO"/>
    <s v="Bulgaria"/>
    <n v="2"/>
    <n v="0"/>
    <x v="0"/>
    <x v="1"/>
    <e v="#DIV/0!"/>
    <e v="#DIV/0!"/>
  </r>
  <r>
    <n v="3807"/>
    <n v="43"/>
    <s v="Female"/>
    <x v="1"/>
    <x v="2"/>
    <n v="112756"/>
    <n v="610"/>
    <n v="21140"/>
    <x v="0"/>
    <x v="0"/>
    <n v="16"/>
    <s v="Fair"/>
    <n v="25307.801612593204"/>
    <n v="0.224447493814903"/>
    <n v="0.32722432047551236"/>
    <n v="64604"/>
    <n v="2"/>
    <s v="Lake Robert"/>
    <s v="OH"/>
    <s v="Vanuatu"/>
    <n v="3"/>
    <n v="0"/>
    <x v="0"/>
    <x v="0"/>
    <n v="0.63833199887153769"/>
    <s v="Review"/>
  </r>
  <r>
    <n v="3808"/>
    <n v="62"/>
    <s v="Male"/>
    <x v="2"/>
    <x v="1"/>
    <n v="98101"/>
    <n v="606"/>
    <n v="22766"/>
    <x v="3"/>
    <x v="0"/>
    <n v="19"/>
    <s v="Good"/>
    <n v="43995.255594698814"/>
    <n v="0.44846898191352602"/>
    <n v="8.5706326140316536E-2"/>
    <n v="265628"/>
    <n v="2"/>
    <s v="North Luisborough"/>
    <s v="MH"/>
    <s v="Greece"/>
    <n v="1"/>
    <n v="1"/>
    <x v="0"/>
    <x v="2"/>
    <n v="0.61765137353121224"/>
    <s v="Review"/>
  </r>
  <r>
    <n v="3809"/>
    <n v="46"/>
    <s v="Non-binary"/>
    <x v="2"/>
    <x v="0"/>
    <n v="90123"/>
    <n v="0"/>
    <n v="36394"/>
    <x v="1"/>
    <x v="2"/>
    <n v="4"/>
    <s v="Excellent"/>
    <n v="14773.841266497813"/>
    <n v="0.16392975451880001"/>
    <n v="0.14153654695004569"/>
    <n v="257135"/>
    <n v="0"/>
    <s v="East Christopher"/>
    <s v="MD"/>
    <s v="Jersey"/>
    <n v="0"/>
    <n v="2"/>
    <x v="1"/>
    <x v="2"/>
    <n v="0.52251376425435092"/>
    <s v="Reject"/>
  </r>
  <r>
    <n v="3810"/>
    <n v="48"/>
    <s v="Female"/>
    <x v="2"/>
    <x v="2"/>
    <n v="57436"/>
    <n v="700"/>
    <n v="0"/>
    <x v="2"/>
    <x v="2"/>
    <n v="16"/>
    <s v="Good"/>
    <n v="29802.030528074742"/>
    <n v="0.51887371209824396"/>
    <n v="0"/>
    <n v="129199"/>
    <n v="0"/>
    <s v="West Mike"/>
    <s v="NH"/>
    <s v="Myanmar"/>
    <n v="0"/>
    <n v="1"/>
    <x v="0"/>
    <x v="0"/>
    <n v="0.75544899748163796"/>
    <s v="Approve"/>
  </r>
  <r>
    <n v="3811"/>
    <n v="34"/>
    <s v="Female"/>
    <x v="0"/>
    <x v="2"/>
    <n v="100946"/>
    <n v="798"/>
    <n v="19279"/>
    <x v="1"/>
    <x v="1"/>
    <n v="0"/>
    <s v="Good"/>
    <n v="59572.208796137886"/>
    <n v="0.59013936952566604"/>
    <n v="0.11774801350996451"/>
    <n v="163731"/>
    <n v="3"/>
    <s v="Lake Davidport"/>
    <s v="PR"/>
    <s v="Cyprus"/>
    <n v="3"/>
    <n v="2"/>
    <x v="0"/>
    <x v="0"/>
    <n v="0.65407525310697401"/>
    <s v="Review"/>
  </r>
  <r>
    <n v="3812"/>
    <n v="67"/>
    <s v="Female"/>
    <x v="3"/>
    <x v="3"/>
    <n v="59492"/>
    <n v="693"/>
    <n v="10024"/>
    <x v="3"/>
    <x v="2"/>
    <n v="18"/>
    <s v="Poor"/>
    <n v="19897.615908824268"/>
    <n v="0.33445868198790202"/>
    <n v="5.85442206271427E-2"/>
    <n v="171221"/>
    <n v="0"/>
    <s v="West Denise"/>
    <s v="RI"/>
    <s v="Niger"/>
    <n v="2"/>
    <n v="0"/>
    <x v="0"/>
    <x v="0"/>
    <n v="0.69595355127820091"/>
    <s v="Review"/>
  </r>
  <r>
    <n v="3813"/>
    <n v="46"/>
    <s v="Female"/>
    <x v="0"/>
    <x v="1"/>
    <n v="106424"/>
    <n v="727"/>
    <n v="24873"/>
    <x v="3"/>
    <x v="0"/>
    <n v="0"/>
    <s v="Poor"/>
    <n v="23817.075354823653"/>
    <n v="0.22379421328669899"/>
    <n v="0.1760434287170268"/>
    <n v="141289"/>
    <n v="2"/>
    <s v="East Monica"/>
    <s v="NY"/>
    <s v="United Kingdom"/>
    <n v="2"/>
    <n v="1"/>
    <x v="1"/>
    <x v="0"/>
    <n v="0.72076416138169608"/>
    <s v="Approve"/>
  </r>
  <r>
    <n v="3814"/>
    <n v="25"/>
    <s v="Female"/>
    <x v="2"/>
    <x v="3"/>
    <n v="37077"/>
    <n v="668"/>
    <n v="23098"/>
    <x v="1"/>
    <x v="1"/>
    <n v="15"/>
    <s v="Excellent"/>
    <n v="5410.6901076679524"/>
    <n v="0.14593117317118301"/>
    <n v="0.21982602737118603"/>
    <n v="105074"/>
    <n v="4"/>
    <s v="Lake Amanda"/>
    <s v="OH"/>
    <s v="Peru"/>
    <n v="0"/>
    <n v="0"/>
    <x v="0"/>
    <x v="2"/>
    <n v="0.80914433146329678"/>
    <s v="Approve"/>
  </r>
  <r>
    <n v="3815"/>
    <n v="50"/>
    <s v="Female"/>
    <x v="2"/>
    <x v="3"/>
    <n v="0"/>
    <n v="618"/>
    <n v="0"/>
    <x v="0"/>
    <x v="1"/>
    <n v="1"/>
    <s v="Excellent"/>
    <n v="0"/>
    <n v="0.46991882977564597"/>
    <n v="0"/>
    <n v="297401"/>
    <n v="0"/>
    <s v="Nancyfurt"/>
    <s v="SC"/>
    <s v="Kuwait"/>
    <n v="3"/>
    <n v="0"/>
    <x v="0"/>
    <x v="0"/>
    <n v="0.63369101773397296"/>
    <s v="Review"/>
  </r>
  <r>
    <n v="3816"/>
    <n v="39"/>
    <s v="Non-binary"/>
    <x v="2"/>
    <x v="0"/>
    <n v="48670"/>
    <n v="607"/>
    <n v="46946"/>
    <x v="1"/>
    <x v="2"/>
    <n v="18"/>
    <s v="Good"/>
    <n v="22843.699687809491"/>
    <n v="0.46935894160282499"/>
    <n v="0.3131988364956102"/>
    <n v="149892"/>
    <n v="1"/>
    <s v="Randallborough"/>
    <s v="FM"/>
    <s v="Nauru"/>
    <n v="2"/>
    <n v="1"/>
    <x v="0"/>
    <x v="2"/>
    <n v="0.56633032799780825"/>
    <s v="Reject"/>
  </r>
  <r>
    <n v="3817"/>
    <n v="34"/>
    <s v="Female"/>
    <x v="0"/>
    <x v="1"/>
    <n v="0"/>
    <n v="630"/>
    <n v="13679"/>
    <x v="0"/>
    <x v="1"/>
    <n v="4"/>
    <s v="Good"/>
    <n v="0"/>
    <n v="0.50779895337335801"/>
    <n v="0.12518188390544782"/>
    <n v="109273"/>
    <n v="2"/>
    <s v="Port Patricia"/>
    <s v="FL"/>
    <s v="Jordan"/>
    <n v="0"/>
    <n v="2"/>
    <x v="0"/>
    <x v="0"/>
    <n v="0.70262393720690297"/>
    <s v="Approve"/>
  </r>
  <r>
    <n v="3818"/>
    <n v="58"/>
    <s v="Female"/>
    <x v="2"/>
    <x v="3"/>
    <n v="101227"/>
    <n v="699"/>
    <n v="34225"/>
    <x v="0"/>
    <x v="2"/>
    <n v="4"/>
    <s v="Fair"/>
    <n v="59856.496164686891"/>
    <n v="0.591309592941477"/>
    <n v="0.16051872523040123"/>
    <n v="213215"/>
    <n v="0"/>
    <s v="North James"/>
    <s v="AS"/>
    <s v="Mongolia"/>
    <n v="2"/>
    <n v="1"/>
    <x v="0"/>
    <x v="0"/>
    <n v="0.60117004373814331"/>
    <s v="Review"/>
  </r>
  <r>
    <n v="3819"/>
    <n v="23"/>
    <s v="Non-binary"/>
    <x v="2"/>
    <x v="1"/>
    <n v="72253"/>
    <n v="691"/>
    <n v="14286"/>
    <x v="3"/>
    <x v="0"/>
    <n v="19"/>
    <s v="Excellent"/>
    <n v="16443.303847130832"/>
    <n v="0.227579530914022"/>
    <n v="5.1211826827598318E-2"/>
    <n v="278959"/>
    <n v="0"/>
    <s v="New Ashley"/>
    <s v="AK"/>
    <s v="Vietnam"/>
    <n v="0"/>
    <n v="1"/>
    <x v="0"/>
    <x v="3"/>
    <n v="0.8285948864713848"/>
    <s v="Approve"/>
  </r>
  <r>
    <n v="3820"/>
    <n v="42"/>
    <s v="Female"/>
    <x v="1"/>
    <x v="0"/>
    <n v="76093"/>
    <n v="763"/>
    <n v="19567"/>
    <x v="1"/>
    <x v="0"/>
    <n v="19"/>
    <s v="Poor"/>
    <n v="20546.064110664312"/>
    <n v="0.27001253874422498"/>
    <n v="0.17861902762309897"/>
    <n v="109546"/>
    <n v="3"/>
    <s v="Perrymouth"/>
    <s v="PW"/>
    <s v="Cote d'Ivoire"/>
    <n v="2"/>
    <n v="1"/>
    <x v="2"/>
    <x v="0"/>
    <n v="0.72238354396322391"/>
    <s v="Approve"/>
  </r>
  <r>
    <n v="3821"/>
    <n v="62"/>
    <s v="Male"/>
    <x v="3"/>
    <x v="3"/>
    <n v="76063"/>
    <n v="601"/>
    <n v="22327"/>
    <x v="3"/>
    <x v="2"/>
    <n v="1"/>
    <s v="Poor"/>
    <n v="25242.902704911976"/>
    <n v="0.33186835524383701"/>
    <n v="0.109401030948041"/>
    <n v="204084"/>
    <n v="2"/>
    <s v="Lopezport"/>
    <s v="WA"/>
    <s v="Kazakhstan"/>
    <n v="3"/>
    <n v="2"/>
    <x v="0"/>
    <x v="0"/>
    <n v="0.64567039834835183"/>
    <s v="Review"/>
  </r>
  <r>
    <n v="3822"/>
    <n v="30"/>
    <s v="Non-binary"/>
    <x v="2"/>
    <x v="2"/>
    <n v="106732"/>
    <n v="0"/>
    <n v="48003"/>
    <x v="1"/>
    <x v="1"/>
    <n v="2"/>
    <s v="Poor"/>
    <n v="38723.050913441788"/>
    <n v="0.36280638340368199"/>
    <n v="1.0385089673971832"/>
    <n v="46223"/>
    <n v="4"/>
    <s v="Zamoratown"/>
    <s v="MS"/>
    <s v="Monaco"/>
    <n v="0"/>
    <n v="1"/>
    <x v="0"/>
    <x v="0"/>
    <n v="0.28345629149945872"/>
    <s v="Reject"/>
  </r>
  <r>
    <n v="3823"/>
    <n v="45"/>
    <s v="Male"/>
    <x v="2"/>
    <x v="1"/>
    <n v="63923"/>
    <n v="769"/>
    <n v="11242"/>
    <x v="3"/>
    <x v="1"/>
    <n v="15"/>
    <s v="Poor"/>
    <n v="25723.170764531158"/>
    <n v="0.40240869115234201"/>
    <n v="8.9056125480255086E-2"/>
    <n v="126235"/>
    <n v="0"/>
    <s v="Edwardsside"/>
    <s v="HI"/>
    <s v="Cameroon"/>
    <n v="2"/>
    <n v="2"/>
    <x v="0"/>
    <x v="0"/>
    <n v="0.70324394533602419"/>
    <s v="Approve"/>
  </r>
  <r>
    <n v="3824"/>
    <n v="60"/>
    <s v="Female"/>
    <x v="2"/>
    <x v="2"/>
    <n v="103162"/>
    <n v="0"/>
    <n v="9377"/>
    <x v="3"/>
    <x v="2"/>
    <n v="3"/>
    <s v="Poor"/>
    <n v="11863.716045459996"/>
    <n v="0.11500083408096"/>
    <e v="#DIV/0!"/>
    <n v="0"/>
    <n v="3"/>
    <s v="Mirandaborough"/>
    <s v="MA"/>
    <s v="Haiti"/>
    <n v="0"/>
    <n v="1"/>
    <x v="1"/>
    <x v="1"/>
    <e v="#DIV/0!"/>
    <e v="#DIV/0!"/>
  </r>
  <r>
    <n v="3825"/>
    <n v="65"/>
    <s v="Female"/>
    <x v="3"/>
    <x v="2"/>
    <n v="28727"/>
    <n v="674"/>
    <n v="43413"/>
    <x v="3"/>
    <x v="1"/>
    <n v="6"/>
    <s v="Fair"/>
    <n v="5063.5460263794148"/>
    <n v="0.176264351529203"/>
    <n v="0.97750607943798973"/>
    <n v="44412"/>
    <n v="0"/>
    <s v="Dayland"/>
    <s v="RI"/>
    <s v="Mauritania"/>
    <n v="4"/>
    <n v="1"/>
    <x v="1"/>
    <x v="0"/>
    <n v="0.55117503420919667"/>
    <s v="Reject"/>
  </r>
  <r>
    <n v="3826"/>
    <n v="45"/>
    <s v="Female"/>
    <x v="1"/>
    <x v="0"/>
    <n v="90453"/>
    <n v="619"/>
    <n v="24590"/>
    <x v="3"/>
    <x v="0"/>
    <n v="4"/>
    <s v="Excellent"/>
    <n v="28485.252049735856"/>
    <n v="0.31491771472185398"/>
    <e v="#DIV/0!"/>
    <n v="0"/>
    <n v="3"/>
    <s v="Kennethberg"/>
    <s v="AL"/>
    <s v="Bhutan"/>
    <n v="4"/>
    <n v="0"/>
    <x v="0"/>
    <x v="1"/>
    <e v="#DIV/0!"/>
    <e v="#DIV/0!"/>
  </r>
  <r>
    <n v="3827"/>
    <n v="40"/>
    <s v="Non-binary"/>
    <x v="1"/>
    <x v="1"/>
    <n v="70805"/>
    <n v="0"/>
    <n v="12235"/>
    <x v="0"/>
    <x v="1"/>
    <n v="2"/>
    <s v="Fair"/>
    <n v="23464.305848379427"/>
    <n v="0.33139334578602397"/>
    <n v="5.2905820288852372E-2"/>
    <n v="231260"/>
    <n v="2"/>
    <s v="Port Josephchester"/>
    <s v="FL"/>
    <s v="Estonia"/>
    <n v="0"/>
    <n v="2"/>
    <x v="0"/>
    <x v="2"/>
    <n v="0.49000083220642232"/>
    <s v="Reject"/>
  </r>
  <r>
    <n v="3828"/>
    <n v="48"/>
    <s v="Male"/>
    <x v="3"/>
    <x v="1"/>
    <n v="109938"/>
    <n v="655"/>
    <n v="0"/>
    <x v="3"/>
    <x v="0"/>
    <n v="6"/>
    <s v="Excellent"/>
    <n v="39467.293196248611"/>
    <n v="0.35899591766494399"/>
    <n v="0"/>
    <n v="83050"/>
    <n v="4"/>
    <s v="Drewfurt"/>
    <s v="LA"/>
    <s v="Gibraltar"/>
    <n v="3"/>
    <n v="1"/>
    <x v="1"/>
    <x v="0"/>
    <n v="0.68341233581162797"/>
    <s v="Review"/>
  </r>
  <r>
    <n v="3829"/>
    <n v="42"/>
    <s v="Female"/>
    <x v="3"/>
    <x v="1"/>
    <n v="41863"/>
    <n v="778"/>
    <n v="25562"/>
    <x v="1"/>
    <x v="2"/>
    <n v="5"/>
    <s v="Good"/>
    <n v="15466.69724197307"/>
    <n v="0.36945983904577001"/>
    <e v="#DIV/0!"/>
    <n v="0"/>
    <n v="0"/>
    <s v="East Johnny"/>
    <s v="IN"/>
    <s v="Vanuatu"/>
    <n v="3"/>
    <n v="1"/>
    <x v="1"/>
    <x v="1"/>
    <e v="#DIV/0!"/>
    <e v="#DIV/0!"/>
  </r>
  <r>
    <n v="3830"/>
    <n v="63"/>
    <s v="Male"/>
    <x v="3"/>
    <x v="3"/>
    <n v="35779"/>
    <n v="788"/>
    <n v="33823"/>
    <x v="3"/>
    <x v="2"/>
    <n v="8"/>
    <s v="Poor"/>
    <n v="19351.821424061887"/>
    <n v="0.54087094172732297"/>
    <n v="0.5024063456225305"/>
    <n v="67322"/>
    <n v="0"/>
    <s v="Dixonview"/>
    <s v="KY"/>
    <s v="Nauru"/>
    <n v="2"/>
    <n v="0"/>
    <x v="0"/>
    <x v="0"/>
    <n v="0.58747967057951922"/>
    <s v="Reject"/>
  </r>
  <r>
    <n v="3831"/>
    <n v="25"/>
    <s v="Non-binary"/>
    <x v="1"/>
    <x v="3"/>
    <n v="93947"/>
    <n v="756"/>
    <n v="48240"/>
    <x v="2"/>
    <x v="0"/>
    <n v="19"/>
    <s v="Excellent"/>
    <n v="51919.220594088518"/>
    <n v="0.55264373097691799"/>
    <n v="0.20818588271850022"/>
    <n v="231716"/>
    <n v="1"/>
    <s v="Loriside"/>
    <s v="OK"/>
    <s v="El Salvador"/>
    <n v="0"/>
    <n v="0"/>
    <x v="0"/>
    <x v="0"/>
    <n v="0.72856970416322453"/>
    <s v="Approve"/>
  </r>
  <r>
    <n v="3832"/>
    <n v="31"/>
    <s v="Female"/>
    <x v="1"/>
    <x v="1"/>
    <n v="50484"/>
    <n v="736"/>
    <n v="21733"/>
    <x v="2"/>
    <x v="0"/>
    <n v="19"/>
    <s v="Poor"/>
    <n v="10605.987857218739"/>
    <n v="0.210086123469193"/>
    <n v="0.27707586980634141"/>
    <n v="78437"/>
    <n v="1"/>
    <s v="North Rachelmouth"/>
    <s v="MH"/>
    <s v="Switzerland"/>
    <n v="0"/>
    <n v="2"/>
    <x v="0"/>
    <x v="3"/>
    <n v="0.80867010010908491"/>
    <s v="Approve"/>
  </r>
  <r>
    <n v="3833"/>
    <n v="34"/>
    <s v="Non-binary"/>
    <x v="0"/>
    <x v="1"/>
    <n v="39374"/>
    <n v="0"/>
    <n v="5223"/>
    <x v="2"/>
    <x v="1"/>
    <n v="5"/>
    <s v="Poor"/>
    <n v="6381.2412548232169"/>
    <n v="0.162067385960868"/>
    <n v="0.10114644254231379"/>
    <n v="51638"/>
    <n v="4"/>
    <s v="West Davidmouth"/>
    <s v="PR"/>
    <s v="Gambia"/>
    <n v="4"/>
    <n v="2"/>
    <x v="1"/>
    <x v="0"/>
    <n v="0.43115049570327679"/>
    <s v="Reject"/>
  </r>
  <r>
    <n v="3834"/>
    <n v="53"/>
    <s v="Male"/>
    <x v="1"/>
    <x v="1"/>
    <n v="69438"/>
    <n v="0"/>
    <n v="24817"/>
    <x v="2"/>
    <x v="1"/>
    <n v="14"/>
    <s v="Fair"/>
    <n v="34577.101470566762"/>
    <n v="0.49795647153672001"/>
    <n v="0.10006895189093504"/>
    <n v="247999"/>
    <n v="0"/>
    <s v="Raymondborough"/>
    <s v="PW"/>
    <s v="France"/>
    <n v="3"/>
    <n v="1"/>
    <x v="0"/>
    <x v="0"/>
    <n v="0.33059926816079699"/>
    <s v="Reject"/>
  </r>
  <r>
    <n v="3835"/>
    <n v="42"/>
    <s v="Male"/>
    <x v="0"/>
    <x v="1"/>
    <n v="51661"/>
    <n v="661"/>
    <n v="47057"/>
    <x v="2"/>
    <x v="0"/>
    <n v="16"/>
    <s v="Poor"/>
    <n v="21879.709776517044"/>
    <n v="0.42352470483569898"/>
    <n v="0.37477998391194578"/>
    <n v="125559"/>
    <n v="2"/>
    <s v="East Ashleyborough"/>
    <s v="DE"/>
    <s v="Paraguay"/>
    <n v="0"/>
    <n v="0"/>
    <x v="0"/>
    <x v="2"/>
    <n v="0.69176436954467901"/>
    <s v="Review"/>
  </r>
  <r>
    <n v="3836"/>
    <n v="38"/>
    <s v="Male"/>
    <x v="0"/>
    <x v="1"/>
    <n v="45960"/>
    <n v="643"/>
    <n v="5138"/>
    <x v="0"/>
    <x v="1"/>
    <n v="6"/>
    <s v="Fair"/>
    <n v="4803.0475900237416"/>
    <n v="0.10450495191522501"/>
    <e v="#DIV/0!"/>
    <n v="0"/>
    <n v="3"/>
    <s v="West Roberto"/>
    <s v="NH"/>
    <s v="Trinidad and Tobago"/>
    <n v="0"/>
    <n v="2"/>
    <x v="2"/>
    <x v="1"/>
    <e v="#DIV/0!"/>
    <e v="#DIV/0!"/>
  </r>
  <r>
    <n v="3837"/>
    <n v="41"/>
    <s v="Male"/>
    <x v="3"/>
    <x v="1"/>
    <n v="99756"/>
    <n v="654"/>
    <n v="23446"/>
    <x v="0"/>
    <x v="2"/>
    <n v="4"/>
    <s v="Poor"/>
    <n v="44029.259363739038"/>
    <n v="0.44136953530353101"/>
    <n v="8.1398134293381844E-2"/>
    <n v="288041"/>
    <n v="2"/>
    <s v="Jasonside"/>
    <s v="ND"/>
    <s v="Togo"/>
    <n v="1"/>
    <n v="1"/>
    <x v="1"/>
    <x v="2"/>
    <n v="0.64197617921693106"/>
    <s v="Review"/>
  </r>
  <r>
    <n v="3838"/>
    <n v="23"/>
    <s v="Female"/>
    <x v="2"/>
    <x v="3"/>
    <n v="92631"/>
    <n v="782"/>
    <n v="27542"/>
    <x v="1"/>
    <x v="2"/>
    <n v="9"/>
    <s v="Fair"/>
    <n v="33596.226426714013"/>
    <n v="0.36268880209340298"/>
    <n v="0.12009977063220045"/>
    <n v="229326"/>
    <n v="0"/>
    <s v="North Jeffberg"/>
    <s v="NM"/>
    <s v="Rwanda"/>
    <n v="1"/>
    <n v="0"/>
    <x v="1"/>
    <x v="3"/>
    <n v="0.71472896080109471"/>
    <s v="Approve"/>
  </r>
  <r>
    <n v="3839"/>
    <n v="62"/>
    <s v="Non-binary"/>
    <x v="2"/>
    <x v="3"/>
    <n v="32521"/>
    <n v="744"/>
    <n v="18303"/>
    <x v="2"/>
    <x v="1"/>
    <n v="19"/>
    <s v="Excellent"/>
    <n v="18363.67571200282"/>
    <n v="0.56467131121437897"/>
    <n v="0.1674029359308547"/>
    <n v="109335"/>
    <n v="1"/>
    <s v="East Charlesside"/>
    <s v="MO"/>
    <s v="Czech Republic"/>
    <n v="3"/>
    <n v="2"/>
    <x v="2"/>
    <x v="0"/>
    <n v="0.6277846861161821"/>
    <s v="Review"/>
  </r>
  <r>
    <n v="3840"/>
    <n v="20"/>
    <s v="Non-binary"/>
    <x v="0"/>
    <x v="0"/>
    <n v="99783"/>
    <n v="746"/>
    <n v="44373"/>
    <x v="0"/>
    <x v="0"/>
    <n v="5"/>
    <s v="Excellent"/>
    <n v="54121.996338073026"/>
    <n v="0.54239696479433397"/>
    <n v="0.1580370117104026"/>
    <n v="280776"/>
    <n v="1"/>
    <s v="Johnsonborough"/>
    <s v="NE"/>
    <s v="Hungary"/>
    <n v="3"/>
    <n v="2"/>
    <x v="2"/>
    <x v="0"/>
    <n v="0.63722906377517485"/>
    <s v="Review"/>
  </r>
  <r>
    <n v="3841"/>
    <n v="40"/>
    <s v="Female"/>
    <x v="0"/>
    <x v="3"/>
    <n v="40661"/>
    <n v="0"/>
    <n v="27608"/>
    <x v="1"/>
    <x v="0"/>
    <n v="19"/>
    <s v="Excellent"/>
    <n v="8555.1936683394506"/>
    <n v="0.210402933236749"/>
    <n v="0.13829099816166343"/>
    <n v="199637"/>
    <n v="2"/>
    <s v="North Amanda"/>
    <s v="AS"/>
    <s v="Libyan Arab Jamahiriya"/>
    <n v="4"/>
    <n v="1"/>
    <x v="2"/>
    <x v="0"/>
    <n v="0.4092209203966426"/>
    <s v="Reject"/>
  </r>
  <r>
    <n v="3842"/>
    <n v="28"/>
    <s v="Male"/>
    <x v="2"/>
    <x v="3"/>
    <n v="110470"/>
    <n v="797"/>
    <n v="45210"/>
    <x v="2"/>
    <x v="0"/>
    <n v="8"/>
    <s v="Fair"/>
    <n v="50584.134915864306"/>
    <n v="0.45789929316433697"/>
    <n v="0.18502299998362989"/>
    <n v="244348"/>
    <n v="1"/>
    <s v="South Stevenstad"/>
    <s v="WY"/>
    <s v="China"/>
    <n v="0"/>
    <n v="1"/>
    <x v="1"/>
    <x v="0"/>
    <n v="0.7798478342761952"/>
    <s v="Approve"/>
  </r>
  <r>
    <n v="3843"/>
    <n v="23"/>
    <s v="Male"/>
    <x v="3"/>
    <x v="1"/>
    <n v="91834"/>
    <n v="611"/>
    <n v="38267"/>
    <x v="1"/>
    <x v="0"/>
    <n v="8"/>
    <s v="Fair"/>
    <n v="49119.629624723617"/>
    <n v="0.53487411660957396"/>
    <n v="0.98842825778122179"/>
    <n v="38715"/>
    <n v="2"/>
    <s v="Ashleyhaven"/>
    <s v="IA"/>
    <s v="Guinea"/>
    <n v="3"/>
    <n v="0"/>
    <x v="0"/>
    <x v="0"/>
    <n v="0.41340766901643899"/>
    <s v="Reject"/>
  </r>
  <r>
    <n v="3844"/>
    <n v="49"/>
    <s v="Female"/>
    <x v="0"/>
    <x v="0"/>
    <n v="75372"/>
    <n v="671"/>
    <n v="22270"/>
    <x v="0"/>
    <x v="0"/>
    <n v="2"/>
    <s v="Good"/>
    <n v="38534.961510704401"/>
    <n v="0.511263619257873"/>
    <n v="8.6815165950678688E-2"/>
    <n v="256522"/>
    <n v="1"/>
    <s v="Christopherport"/>
    <s v="WI"/>
    <s v="Pitcairn Islands"/>
    <n v="3"/>
    <n v="1"/>
    <x v="0"/>
    <x v="0"/>
    <n v="0.62748010325472459"/>
    <s v="Review"/>
  </r>
  <r>
    <n v="3845"/>
    <n v="32"/>
    <s v="Non-binary"/>
    <x v="3"/>
    <x v="2"/>
    <n v="56308"/>
    <n v="636"/>
    <n v="15390"/>
    <x v="2"/>
    <x v="1"/>
    <n v="8"/>
    <s v="Fair"/>
    <n v="7847.91565871905"/>
    <n v="0.139374789705176"/>
    <n v="5.8408732086470731E-2"/>
    <n v="263488"/>
    <n v="1"/>
    <s v="New Kristinaberg"/>
    <s v="GA"/>
    <s v="Korea"/>
    <n v="3"/>
    <n v="2"/>
    <x v="0"/>
    <x v="0"/>
    <n v="0.7291724833378197"/>
    <s v="Approve"/>
  </r>
  <r>
    <n v="3846"/>
    <n v="59"/>
    <s v="Male"/>
    <x v="0"/>
    <x v="2"/>
    <n v="51275"/>
    <n v="0"/>
    <n v="35906"/>
    <x v="2"/>
    <x v="0"/>
    <n v="16"/>
    <s v="Good"/>
    <n v="26247.628610251468"/>
    <n v="0.51189914403220804"/>
    <n v="1.2792048167016994"/>
    <n v="28069"/>
    <n v="0"/>
    <s v="New Veronica"/>
    <s v="AS"/>
    <s v="Tokelau"/>
    <n v="0"/>
    <n v="1"/>
    <x v="0"/>
    <x v="0"/>
    <n v="0.1905892934499977"/>
    <s v="Reject"/>
  </r>
  <r>
    <n v="3847"/>
    <n v="35"/>
    <s v="Male"/>
    <x v="2"/>
    <x v="2"/>
    <n v="61704"/>
    <n v="0"/>
    <n v="15196"/>
    <x v="3"/>
    <x v="0"/>
    <n v="11"/>
    <s v="Poor"/>
    <n v="16627.79577526424"/>
    <n v="0.26947678878620901"/>
    <n v="5.7605337477965847E-2"/>
    <n v="263795"/>
    <n v="1"/>
    <s v="Port Eric"/>
    <s v="SD"/>
    <s v="Pakistan"/>
    <n v="0"/>
    <n v="2"/>
    <x v="1"/>
    <x v="2"/>
    <n v="0.50763589586854407"/>
    <s v="Reject"/>
  </r>
  <r>
    <n v="3848"/>
    <n v="52"/>
    <s v="Non-binary"/>
    <x v="2"/>
    <x v="1"/>
    <n v="53012"/>
    <n v="681"/>
    <n v="43715"/>
    <x v="0"/>
    <x v="1"/>
    <n v="3"/>
    <s v="Excellent"/>
    <n v="15282.079645545095"/>
    <n v="0.28827585538265099"/>
    <n v="0.20852413661514979"/>
    <n v="209640"/>
    <n v="1"/>
    <s v="Port Daniel"/>
    <s v="IL"/>
    <s v="Equatorial Guinea"/>
    <n v="3"/>
    <n v="2"/>
    <x v="0"/>
    <x v="0"/>
    <n v="0.67447908272884138"/>
    <s v="Review"/>
  </r>
  <r>
    <n v="3849"/>
    <n v="21"/>
    <s v="Female"/>
    <x v="2"/>
    <x v="2"/>
    <n v="84372"/>
    <n v="717"/>
    <n v="0"/>
    <x v="0"/>
    <x v="1"/>
    <n v="11"/>
    <s v="Poor"/>
    <n v="47612.778219900574"/>
    <n v="0.56431965841630605"/>
    <n v="0"/>
    <n v="139960"/>
    <n v="0"/>
    <s v="Davisland"/>
    <s v="FM"/>
    <s v="Canada"/>
    <n v="4"/>
    <n v="2"/>
    <x v="1"/>
    <x v="0"/>
    <n v="0.64937076914177494"/>
    <s v="Review"/>
  </r>
  <r>
    <n v="3850"/>
    <n v="59"/>
    <s v="Non-binary"/>
    <x v="0"/>
    <x v="0"/>
    <n v="54482"/>
    <n v="733"/>
    <n v="35748"/>
    <x v="0"/>
    <x v="2"/>
    <n v="12"/>
    <s v="Poor"/>
    <n v="10249.318741581319"/>
    <n v="0.188123026716738"/>
    <n v="0.42223875837142555"/>
    <n v="84663"/>
    <n v="3"/>
    <s v="Lake Stevenview"/>
    <s v="CA"/>
    <s v="Canada"/>
    <n v="3"/>
    <n v="0"/>
    <x v="2"/>
    <x v="0"/>
    <n v="0.68489311808847131"/>
    <s v="Review"/>
  </r>
  <r>
    <n v="3851"/>
    <n v="18"/>
    <s v="Non-binary"/>
    <x v="2"/>
    <x v="3"/>
    <n v="0"/>
    <n v="0"/>
    <n v="26464"/>
    <x v="2"/>
    <x v="0"/>
    <n v="9"/>
    <s v="Excellent"/>
    <n v="0"/>
    <n v="0.17549162673051699"/>
    <n v="0.1332386807034503"/>
    <n v="198621"/>
    <n v="4"/>
    <s v="New Tara"/>
    <s v="ND"/>
    <s v="Dominican Republic"/>
    <n v="0"/>
    <n v="2"/>
    <x v="0"/>
    <x v="0"/>
    <n v="0.52070477584015484"/>
    <s v="Reject"/>
  </r>
  <r>
    <n v="3852"/>
    <n v="55"/>
    <s v="Female"/>
    <x v="3"/>
    <x v="1"/>
    <n v="33944"/>
    <n v="701"/>
    <n v="0"/>
    <x v="3"/>
    <x v="1"/>
    <n v="0"/>
    <s v="Poor"/>
    <n v="4869.7970686272429"/>
    <n v="0.14346562186622799"/>
    <n v="0"/>
    <n v="286381"/>
    <n v="3"/>
    <s v="New Chelseaview"/>
    <s v="OK"/>
    <s v="Reunion"/>
    <n v="2"/>
    <n v="0"/>
    <x v="0"/>
    <x v="0"/>
    <n v="0.76851586899568725"/>
    <s v="Approve"/>
  </r>
  <r>
    <n v="3853"/>
    <n v="27"/>
    <s v="Non-binary"/>
    <x v="3"/>
    <x v="2"/>
    <n v="107469"/>
    <n v="797"/>
    <n v="0"/>
    <x v="2"/>
    <x v="2"/>
    <n v="19"/>
    <s v="Good"/>
    <n v="49476.071888165759"/>
    <n v="0.46037528857778298"/>
    <e v="#DIV/0!"/>
    <n v="0"/>
    <n v="3"/>
    <s v="New Jasonhaven"/>
    <s v="AL"/>
    <s v="Sao Tome and Principe"/>
    <n v="0"/>
    <n v="0"/>
    <x v="1"/>
    <x v="1"/>
    <e v="#DIV/0!"/>
    <e v="#DIV/0!"/>
  </r>
  <r>
    <n v="3854"/>
    <n v="37"/>
    <s v="Non-binary"/>
    <x v="1"/>
    <x v="0"/>
    <n v="0"/>
    <n v="660"/>
    <n v="41996"/>
    <x v="2"/>
    <x v="0"/>
    <n v="17"/>
    <s v="Good"/>
    <n v="0"/>
    <n v="0.32672609230687599"/>
    <n v="0.2089332444453289"/>
    <n v="201002"/>
    <n v="0"/>
    <s v="West Summershire"/>
    <s v="OH"/>
    <s v="Equatorial Guinea"/>
    <n v="1"/>
    <n v="1"/>
    <x v="0"/>
    <x v="0"/>
    <n v="0.65352885675220473"/>
    <s v="Review"/>
  </r>
  <r>
    <n v="3855"/>
    <n v="19"/>
    <s v="Male"/>
    <x v="2"/>
    <x v="1"/>
    <n v="0"/>
    <n v="602"/>
    <n v="0"/>
    <x v="2"/>
    <x v="1"/>
    <n v="14"/>
    <s v="Fair"/>
    <n v="0"/>
    <n v="0.13477234110531"/>
    <e v="#DIV/0!"/>
    <n v="0"/>
    <n v="3"/>
    <s v="Port Matthew"/>
    <s v="LA"/>
    <s v="Saint Lucia"/>
    <n v="4"/>
    <n v="0"/>
    <x v="0"/>
    <x v="1"/>
    <e v="#DIV/0!"/>
    <e v="#DIV/0!"/>
  </r>
  <r>
    <n v="3856"/>
    <n v="59"/>
    <s v="Non-binary"/>
    <x v="1"/>
    <x v="3"/>
    <n v="75412"/>
    <n v="663"/>
    <n v="42806"/>
    <x v="3"/>
    <x v="0"/>
    <n v="13"/>
    <s v="Good"/>
    <n v="30426.316970751577"/>
    <n v="0.40346784292621302"/>
    <n v="1.1035887387851913"/>
    <n v="38788"/>
    <n v="0"/>
    <s v="Snyderburgh"/>
    <s v="WI"/>
    <s v="Macao"/>
    <n v="3"/>
    <n v="2"/>
    <x v="0"/>
    <x v="0"/>
    <n v="0.45290856603176449"/>
    <s v="Reject"/>
  </r>
  <r>
    <n v="3857"/>
    <n v="56"/>
    <s v="Male"/>
    <x v="2"/>
    <x v="3"/>
    <n v="0"/>
    <n v="0"/>
    <n v="5810"/>
    <x v="3"/>
    <x v="0"/>
    <n v="9"/>
    <s v="Poor"/>
    <n v="0"/>
    <n v="0.41627320200971801"/>
    <n v="4.1524024614241095E-2"/>
    <n v="139919"/>
    <n v="4"/>
    <s v="South Douglas"/>
    <s v="PW"/>
    <s v="Qatar"/>
    <n v="1"/>
    <n v="2"/>
    <x v="1"/>
    <x v="0"/>
    <n v="0.36681323447423642"/>
    <s v="Reject"/>
  </r>
  <r>
    <n v="3858"/>
    <n v="52"/>
    <s v="Non-binary"/>
    <x v="3"/>
    <x v="1"/>
    <n v="0"/>
    <n v="745"/>
    <n v="27120"/>
    <x v="2"/>
    <x v="0"/>
    <n v="0"/>
    <s v="Fair"/>
    <n v="0"/>
    <n v="0.425852689263645"/>
    <n v="0.24684391127454103"/>
    <n v="109867"/>
    <n v="0"/>
    <s v="Stanleymouth"/>
    <s v="WA"/>
    <s v="Guyana"/>
    <n v="0"/>
    <n v="1"/>
    <x v="0"/>
    <x v="0"/>
    <n v="0.75398652207710937"/>
    <s v="Approve"/>
  </r>
  <r>
    <n v="3859"/>
    <n v="44"/>
    <s v="Female"/>
    <x v="2"/>
    <x v="0"/>
    <n v="0"/>
    <n v="0"/>
    <n v="26426"/>
    <x v="1"/>
    <x v="1"/>
    <n v="18"/>
    <s v="Excellent"/>
    <n v="0"/>
    <n v="0.21222059745772001"/>
    <n v="0.23278102234789427"/>
    <n v="113523"/>
    <n v="1"/>
    <s v="Buckville"/>
    <s v="OK"/>
    <s v="Iceland"/>
    <n v="3"/>
    <n v="0"/>
    <x v="1"/>
    <x v="0"/>
    <n v="0.38977761629310514"/>
    <s v="Reject"/>
  </r>
  <r>
    <n v="3860"/>
    <n v="35"/>
    <s v="Male"/>
    <x v="3"/>
    <x v="2"/>
    <n v="97150"/>
    <n v="618"/>
    <n v="0"/>
    <x v="0"/>
    <x v="2"/>
    <n v="7"/>
    <s v="Poor"/>
    <n v="45178.568868631286"/>
    <n v="0.46503930899260199"/>
    <n v="0"/>
    <n v="113200"/>
    <n v="0"/>
    <s v="Cardenasville"/>
    <s v="VA"/>
    <s v="Guernsey"/>
    <n v="4"/>
    <n v="2"/>
    <x v="1"/>
    <x v="0"/>
    <n v="0.63515487396888615"/>
    <s v="Review"/>
  </r>
  <r>
    <n v="3861"/>
    <n v="61"/>
    <s v="Male"/>
    <x v="3"/>
    <x v="2"/>
    <n v="24983"/>
    <n v="746"/>
    <n v="0"/>
    <x v="2"/>
    <x v="2"/>
    <n v="1"/>
    <s v="Good"/>
    <n v="10455.679203673601"/>
    <n v="0.41851175614112002"/>
    <e v="#DIV/0!"/>
    <n v="0"/>
    <n v="3"/>
    <s v="Tylerstad"/>
    <s v="NE"/>
    <s v="Jordan"/>
    <n v="0"/>
    <n v="2"/>
    <x v="0"/>
    <x v="1"/>
    <e v="#DIV/0!"/>
    <e v="#DIV/0!"/>
  </r>
  <r>
    <n v="3862"/>
    <n v="37"/>
    <s v="Non-binary"/>
    <x v="1"/>
    <x v="3"/>
    <n v="98872"/>
    <n v="714"/>
    <n v="37954"/>
    <x v="2"/>
    <x v="0"/>
    <n v="11"/>
    <s v="Poor"/>
    <n v="34191.769730090025"/>
    <n v="0.34581853032294302"/>
    <n v="0.12966638765993066"/>
    <n v="292705"/>
    <n v="0"/>
    <s v="Gordonfort"/>
    <s v="CT"/>
    <s v="Korea"/>
    <n v="1"/>
    <n v="1"/>
    <x v="1"/>
    <x v="3"/>
    <n v="0.68765449670446432"/>
    <s v="Review"/>
  </r>
  <r>
    <n v="3863"/>
    <n v="66"/>
    <s v="Female"/>
    <x v="2"/>
    <x v="3"/>
    <n v="65211"/>
    <n v="753"/>
    <n v="45874"/>
    <x v="0"/>
    <x v="2"/>
    <n v="12"/>
    <s v="Good"/>
    <n v="26457.999436849397"/>
    <n v="0.40572908614879999"/>
    <n v="1.8542441390460793"/>
    <n v="24740"/>
    <n v="2"/>
    <s v="East Michaelbury"/>
    <s v="MP"/>
    <s v="Switzerland"/>
    <n v="4"/>
    <n v="1"/>
    <x v="0"/>
    <x v="0"/>
    <n v="0.34209911301281082"/>
    <s v="Reject"/>
  </r>
  <r>
    <n v="3864"/>
    <n v="34"/>
    <s v="Non-binary"/>
    <x v="1"/>
    <x v="1"/>
    <n v="23608"/>
    <n v="787"/>
    <n v="13223"/>
    <x v="1"/>
    <x v="0"/>
    <n v="15"/>
    <s v="Good"/>
    <n v="6965.7927274076001"/>
    <n v="0.29506068821618098"/>
    <n v="6.7803649900778903E-2"/>
    <n v="195019"/>
    <n v="3"/>
    <s v="Christineberg"/>
    <s v="WI"/>
    <s v="Costa Rica"/>
    <n v="0"/>
    <n v="0"/>
    <x v="1"/>
    <x v="3"/>
    <n v="0.84769884133276763"/>
    <s v="Approve"/>
  </r>
  <r>
    <n v="3865"/>
    <n v="39"/>
    <s v="Male"/>
    <x v="2"/>
    <x v="1"/>
    <n v="92781"/>
    <n v="746"/>
    <n v="21448"/>
    <x v="2"/>
    <x v="0"/>
    <n v="12"/>
    <s v="Good"/>
    <n v="37880.606805057345"/>
    <n v="0.40827978578650098"/>
    <e v="#DIV/0!"/>
    <n v="0"/>
    <n v="0"/>
    <s v="Nelsonbury"/>
    <s v="KY"/>
    <s v="Burkina Faso"/>
    <n v="3"/>
    <n v="1"/>
    <x v="0"/>
    <x v="1"/>
    <e v="#DIV/0!"/>
    <e v="#DIV/0!"/>
  </r>
  <r>
    <n v="3866"/>
    <n v="54"/>
    <s v="Non-binary"/>
    <x v="1"/>
    <x v="2"/>
    <n v="0"/>
    <n v="679"/>
    <n v="18029"/>
    <x v="3"/>
    <x v="2"/>
    <n v="13"/>
    <s v="Good"/>
    <n v="0"/>
    <n v="0.45808220634993302"/>
    <e v="#DIV/0!"/>
    <n v="0"/>
    <n v="3"/>
    <s v="Xavierstad"/>
    <s v="TX"/>
    <s v="Armenia"/>
    <n v="3"/>
    <n v="1"/>
    <x v="1"/>
    <x v="1"/>
    <e v="#DIV/0!"/>
    <e v="#DIV/0!"/>
  </r>
  <r>
    <n v="3867"/>
    <n v="26"/>
    <s v="Non-binary"/>
    <x v="2"/>
    <x v="2"/>
    <n v="111786"/>
    <n v="651"/>
    <n v="23165"/>
    <x v="1"/>
    <x v="1"/>
    <n v="12"/>
    <s v="Poor"/>
    <n v="39420.822796186323"/>
    <n v="0.35264543678265903"/>
    <n v="0.36882244300089162"/>
    <n v="62808"/>
    <n v="3"/>
    <s v="Wilsonmouth"/>
    <s v="TX"/>
    <s v="Australia"/>
    <n v="0"/>
    <n v="1"/>
    <x v="0"/>
    <x v="2"/>
    <n v="0.70977521369835739"/>
    <s v="Approve"/>
  </r>
  <r>
    <n v="3868"/>
    <n v="31"/>
    <s v="Female"/>
    <x v="0"/>
    <x v="3"/>
    <n v="23389"/>
    <n v="746"/>
    <n v="29569"/>
    <x v="0"/>
    <x v="2"/>
    <n v="7"/>
    <s v="Good"/>
    <n v="11544.190080893759"/>
    <n v="0.49357347816895802"/>
    <n v="0.11524595339338121"/>
    <n v="256573"/>
    <n v="0"/>
    <s v="South Richard"/>
    <s v="MT"/>
    <s v="Sudan"/>
    <n v="4"/>
    <n v="0"/>
    <x v="0"/>
    <x v="0"/>
    <n v="0.66043432142619196"/>
    <s v="Review"/>
  </r>
  <r>
    <n v="3869"/>
    <n v="39"/>
    <s v="Male"/>
    <x v="3"/>
    <x v="0"/>
    <n v="86025"/>
    <n v="636"/>
    <n v="32406"/>
    <x v="3"/>
    <x v="2"/>
    <n v="6"/>
    <s v="Good"/>
    <n v="39225.793588979024"/>
    <n v="0.45598132623050303"/>
    <n v="0.11910336184179092"/>
    <n v="272083"/>
    <n v="2"/>
    <s v="New Spencer"/>
    <s v="VA"/>
    <s v="Mongolia"/>
    <n v="0"/>
    <n v="2"/>
    <x v="1"/>
    <x v="2"/>
    <n v="0.72205159642915751"/>
    <s v="Approve"/>
  </r>
  <r>
    <n v="3870"/>
    <n v="44"/>
    <s v="Non-binary"/>
    <x v="3"/>
    <x v="3"/>
    <n v="33669"/>
    <n v="713"/>
    <n v="9925"/>
    <x v="0"/>
    <x v="0"/>
    <n v="16"/>
    <s v="Good"/>
    <n v="13896.791163945973"/>
    <n v="0.41274736891342101"/>
    <n v="0.10811193533980371"/>
    <n v="91803"/>
    <n v="2"/>
    <s v="Andrewsland"/>
    <s v="VA"/>
    <s v="Reunion"/>
    <n v="0"/>
    <n v="1"/>
    <x v="0"/>
    <x v="3"/>
    <n v="0.77144229114690188"/>
    <s v="Approve"/>
  </r>
  <r>
    <n v="3871"/>
    <n v="57"/>
    <s v="Male"/>
    <x v="2"/>
    <x v="1"/>
    <n v="92928"/>
    <n v="680"/>
    <n v="30104"/>
    <x v="0"/>
    <x v="2"/>
    <n v="8"/>
    <s v="Good"/>
    <n v="47963.284371391237"/>
    <n v="0.51613382803236096"/>
    <n v="1.4974134500596896"/>
    <n v="20104"/>
    <n v="1"/>
    <s v="Hendricksmouth"/>
    <s v="SC"/>
    <s v="Czech Republic"/>
    <n v="2"/>
    <n v="0"/>
    <x v="2"/>
    <x v="0"/>
    <n v="0.347899383800576"/>
    <s v="Reject"/>
  </r>
  <r>
    <n v="3872"/>
    <n v="56"/>
    <s v="Male"/>
    <x v="3"/>
    <x v="1"/>
    <n v="0"/>
    <n v="653"/>
    <n v="0"/>
    <x v="3"/>
    <x v="1"/>
    <n v="12"/>
    <s v="Excellent"/>
    <n v="0"/>
    <n v="0.20492568919680801"/>
    <n v="0"/>
    <n v="102832"/>
    <n v="0"/>
    <s v="Lake Dennis"/>
    <s v="IA"/>
    <s v="Slovakia (Slovak Republic)"/>
    <n v="0"/>
    <n v="0"/>
    <x v="0"/>
    <x v="0"/>
    <n v="0.82874451546317973"/>
    <s v="Approve"/>
  </r>
  <r>
    <n v="3873"/>
    <n v="41"/>
    <s v="Male"/>
    <x v="2"/>
    <x v="1"/>
    <n v="43267"/>
    <n v="694"/>
    <n v="27014"/>
    <x v="0"/>
    <x v="1"/>
    <n v="10"/>
    <s v="Good"/>
    <n v="21591.032508057542"/>
    <n v="0.49901847847221997"/>
    <n v="0.55171146148190509"/>
    <n v="48964"/>
    <n v="0"/>
    <s v="South Laura"/>
    <s v="WV"/>
    <s v="Cambodia"/>
    <n v="0"/>
    <n v="1"/>
    <x v="0"/>
    <x v="0"/>
    <n v="0.64839660860639747"/>
    <s v="Review"/>
  </r>
  <r>
    <n v="3874"/>
    <n v="20"/>
    <s v="Non-binary"/>
    <x v="3"/>
    <x v="2"/>
    <n v="82607"/>
    <n v="651"/>
    <n v="23297"/>
    <x v="3"/>
    <x v="0"/>
    <n v="5"/>
    <s v="Good"/>
    <n v="34778.714208565725"/>
    <n v="0.42101412965687801"/>
    <n v="0.27276026787804991"/>
    <n v="85412"/>
    <n v="1"/>
    <s v="Rothbury"/>
    <s v="HI"/>
    <s v="Jersey"/>
    <n v="0"/>
    <n v="1"/>
    <x v="1"/>
    <x v="2"/>
    <n v="0.70847704086065999"/>
    <s v="Approve"/>
  </r>
  <r>
    <n v="3875"/>
    <n v="57"/>
    <s v="Male"/>
    <x v="0"/>
    <x v="3"/>
    <n v="88774"/>
    <n v="707"/>
    <n v="43887"/>
    <x v="1"/>
    <x v="1"/>
    <n v="17"/>
    <s v="Excellent"/>
    <n v="27079.897612606681"/>
    <n v="0.30504311636973303"/>
    <n v="0.22260602279471065"/>
    <n v="197151"/>
    <n v="2"/>
    <s v="Port Adrian"/>
    <s v="AR"/>
    <s v="Portugal"/>
    <n v="0"/>
    <n v="2"/>
    <x v="0"/>
    <x v="3"/>
    <n v="0.77818808275236018"/>
    <s v="Approve"/>
  </r>
  <r>
    <n v="3876"/>
    <n v="43"/>
    <s v="Female"/>
    <x v="3"/>
    <x v="0"/>
    <n v="74512"/>
    <n v="690"/>
    <n v="22673"/>
    <x v="2"/>
    <x v="2"/>
    <n v="12"/>
    <s v="Fair"/>
    <n v="15445.029947797098"/>
    <n v="0.207282450448211"/>
    <n v="9.2948796785963184E-2"/>
    <n v="243930"/>
    <n v="0"/>
    <s v="Yeseniaport"/>
    <s v="MO"/>
    <s v="Panama"/>
    <n v="4"/>
    <n v="2"/>
    <x v="0"/>
    <x v="0"/>
    <n v="0.72589217217501067"/>
    <s v="Approve"/>
  </r>
  <r>
    <n v="3877"/>
    <n v="64"/>
    <s v="Non-binary"/>
    <x v="1"/>
    <x v="2"/>
    <n v="62082"/>
    <n v="684"/>
    <n v="10742"/>
    <x v="2"/>
    <x v="0"/>
    <n v="19"/>
    <s v="Good"/>
    <n v="12042.54556880834"/>
    <n v="0.193978054328281"/>
    <n v="3.7108430405284033E-2"/>
    <n v="289476"/>
    <n v="1"/>
    <s v="South Russellchester"/>
    <s v="DC"/>
    <s v="Nepal"/>
    <n v="4"/>
    <n v="2"/>
    <x v="0"/>
    <x v="0"/>
    <n v="0.738384897620459"/>
    <s v="Approve"/>
  </r>
  <r>
    <n v="3878"/>
    <n v="27"/>
    <s v="Non-binary"/>
    <x v="0"/>
    <x v="2"/>
    <n v="74021"/>
    <n v="725"/>
    <n v="15231"/>
    <x v="2"/>
    <x v="1"/>
    <n v="14"/>
    <s v="Poor"/>
    <n v="30774.400170863282"/>
    <n v="0.41575228882159498"/>
    <n v="7.9446467133334031E-2"/>
    <n v="191714"/>
    <n v="4"/>
    <s v="Weaverfort"/>
    <s v="SD"/>
    <s v="Cook Islands"/>
    <n v="0"/>
    <n v="1"/>
    <x v="0"/>
    <x v="3"/>
    <n v="0.78160724214907695"/>
    <s v="Approve"/>
  </r>
  <r>
    <n v="3879"/>
    <n v="41"/>
    <s v="Non-binary"/>
    <x v="3"/>
    <x v="3"/>
    <n v="111628"/>
    <n v="718"/>
    <n v="29042"/>
    <x v="0"/>
    <x v="1"/>
    <n v="13"/>
    <s v="Fair"/>
    <n v="36260.901619260665"/>
    <n v="0.32483697297506597"/>
    <n v="0.39576462892807501"/>
    <n v="73382"/>
    <n v="1"/>
    <s v="Port Scott"/>
    <s v="ME"/>
    <s v="Dominica"/>
    <n v="4"/>
    <n v="0"/>
    <x v="0"/>
    <x v="0"/>
    <n v="0.6425070934329763"/>
    <s v="Review"/>
  </r>
  <r>
    <n v="3880"/>
    <n v="52"/>
    <s v="Female"/>
    <x v="1"/>
    <x v="1"/>
    <n v="38006"/>
    <n v="680"/>
    <n v="0"/>
    <x v="0"/>
    <x v="2"/>
    <n v="19"/>
    <s v="Fair"/>
    <n v="7162.7174436744071"/>
    <n v="0.18846280702190199"/>
    <n v="0"/>
    <n v="203453"/>
    <n v="3"/>
    <s v="Gutierrezton"/>
    <s v="IL"/>
    <s v="Bahrain"/>
    <n v="0"/>
    <n v="0"/>
    <x v="0"/>
    <x v="0"/>
    <n v="0.84568338011565169"/>
    <s v="Approve"/>
  </r>
  <r>
    <n v="3881"/>
    <n v="19"/>
    <s v="Male"/>
    <x v="1"/>
    <x v="2"/>
    <n v="39171"/>
    <n v="796"/>
    <n v="48422"/>
    <x v="1"/>
    <x v="0"/>
    <n v="12"/>
    <s v="Good"/>
    <n v="21648.071484843233"/>
    <n v="0.55265557388995001"/>
    <n v="0.23380975374215354"/>
    <n v="207100"/>
    <n v="0"/>
    <s v="Leeport"/>
    <s v="SD"/>
    <s v="Afghanistan"/>
    <n v="3"/>
    <n v="1"/>
    <x v="0"/>
    <x v="0"/>
    <n v="0.64121915486236203"/>
    <s v="Review"/>
  </r>
  <r>
    <n v="3882"/>
    <n v="37"/>
    <s v="Non-binary"/>
    <x v="3"/>
    <x v="0"/>
    <n v="24901"/>
    <n v="755"/>
    <n v="37256"/>
    <x v="0"/>
    <x v="0"/>
    <n v="18"/>
    <s v="Fair"/>
    <n v="3728.4665486200875"/>
    <n v="0.149731599077149"/>
    <n v="0.66834098737083814"/>
    <n v="55744"/>
    <n v="4"/>
    <s v="Lake Valerieberg"/>
    <s v="TN"/>
    <s v="Nauru"/>
    <n v="4"/>
    <n v="2"/>
    <x v="0"/>
    <x v="0"/>
    <n v="0.65696787835824333"/>
    <s v="Review"/>
  </r>
  <r>
    <n v="3883"/>
    <n v="67"/>
    <s v="Non-binary"/>
    <x v="0"/>
    <x v="3"/>
    <n v="30248"/>
    <n v="776"/>
    <n v="33874"/>
    <x v="3"/>
    <x v="2"/>
    <n v="8"/>
    <s v="Excellent"/>
    <n v="15543.672238201079"/>
    <n v="0.513874379734233"/>
    <n v="0.14946433929296316"/>
    <n v="226636"/>
    <n v="0"/>
    <s v="North Brenda"/>
    <s v="CT"/>
    <s v="Albania"/>
    <n v="2"/>
    <n v="2"/>
    <x v="0"/>
    <x v="0"/>
    <n v="0.66083370711002642"/>
    <s v="Review"/>
  </r>
  <r>
    <n v="3884"/>
    <n v="51"/>
    <s v="Non-binary"/>
    <x v="0"/>
    <x v="3"/>
    <n v="73276"/>
    <n v="0"/>
    <n v="0"/>
    <x v="3"/>
    <x v="2"/>
    <n v="12"/>
    <s v="Poor"/>
    <n v="27811.86699578206"/>
    <n v="0.37954947043755199"/>
    <n v="0"/>
    <n v="282731"/>
    <n v="4"/>
    <s v="North Lori"/>
    <s v="NC"/>
    <s v="Slovakia (Slovak Republic)"/>
    <n v="3"/>
    <n v="1"/>
    <x v="1"/>
    <x v="0"/>
    <n v="0.3861351588687344"/>
    <s v="Reject"/>
  </r>
  <r>
    <n v="3885"/>
    <n v="32"/>
    <s v="Non-binary"/>
    <x v="1"/>
    <x v="1"/>
    <n v="106363"/>
    <n v="697"/>
    <n v="27438"/>
    <x v="3"/>
    <x v="1"/>
    <n v="10"/>
    <s v="Excellent"/>
    <n v="35380.867687563426"/>
    <n v="0.33264262654836202"/>
    <n v="0.13803685611224864"/>
    <n v="198773"/>
    <n v="1"/>
    <s v="South Calebton"/>
    <s v="NH"/>
    <s v="Burundi"/>
    <n v="0"/>
    <n v="0"/>
    <x v="0"/>
    <x v="3"/>
    <n v="0.78237761859081945"/>
    <s v="Approve"/>
  </r>
  <r>
    <n v="3886"/>
    <n v="61"/>
    <s v="Male"/>
    <x v="1"/>
    <x v="0"/>
    <n v="22991"/>
    <n v="673"/>
    <n v="15094"/>
    <x v="2"/>
    <x v="2"/>
    <n v="12"/>
    <s v="Fair"/>
    <n v="10993.171946080603"/>
    <n v="0.47815110026012803"/>
    <n v="0.72886184750591532"/>
    <n v="20709"/>
    <n v="4"/>
    <s v="Lake Pamela"/>
    <s v="TN"/>
    <s v="Romania"/>
    <n v="0"/>
    <n v="1"/>
    <x v="2"/>
    <x v="0"/>
    <n v="0.60989341153188958"/>
    <s v="Review"/>
  </r>
  <r>
    <n v="3887"/>
    <n v="32"/>
    <s v="Female"/>
    <x v="1"/>
    <x v="3"/>
    <n v="70799"/>
    <n v="662"/>
    <n v="21436"/>
    <x v="1"/>
    <x v="0"/>
    <n v="17"/>
    <s v="Excellent"/>
    <n v="28542.826212695611"/>
    <n v="0.40315295714198801"/>
    <e v="#DIV/0!"/>
    <n v="0"/>
    <n v="0"/>
    <s v="West Laurenhaven"/>
    <s v="MP"/>
    <s v="British Indian Ocean Territory (Chagos Archipelago)"/>
    <n v="0"/>
    <n v="2"/>
    <x v="0"/>
    <x v="1"/>
    <e v="#DIV/0!"/>
    <e v="#DIV/0!"/>
  </r>
  <r>
    <n v="3888"/>
    <n v="65"/>
    <s v="Male"/>
    <x v="3"/>
    <x v="3"/>
    <n v="0"/>
    <n v="703"/>
    <n v="0"/>
    <x v="2"/>
    <x v="0"/>
    <n v="0"/>
    <s v="Excellent"/>
    <n v="0"/>
    <n v="0.18146663418497799"/>
    <n v="0"/>
    <n v="260337"/>
    <n v="3"/>
    <s v="North Teresachester"/>
    <s v="ME"/>
    <s v="Kuwait"/>
    <n v="3"/>
    <n v="0"/>
    <x v="0"/>
    <x v="0"/>
    <n v="0.75800445418895102"/>
    <s v="Approve"/>
  </r>
  <r>
    <n v="3889"/>
    <n v="50"/>
    <s v="Male"/>
    <x v="2"/>
    <x v="2"/>
    <n v="62836"/>
    <n v="729"/>
    <n v="47615"/>
    <x v="1"/>
    <x v="1"/>
    <n v="4"/>
    <s v="Poor"/>
    <n v="16523.617111501597"/>
    <n v="0.26296417836115599"/>
    <n v="0.43060491784005717"/>
    <n v="110577"/>
    <n v="3"/>
    <s v="Lake Kathleenton"/>
    <s v="NC"/>
    <s v="Grenada"/>
    <n v="2"/>
    <n v="2"/>
    <x v="2"/>
    <x v="0"/>
    <n v="0.65898976292364186"/>
    <s v="Review"/>
  </r>
  <r>
    <n v="3890"/>
    <n v="52"/>
    <s v="Non-binary"/>
    <x v="2"/>
    <x v="0"/>
    <n v="59460"/>
    <n v="745"/>
    <n v="0"/>
    <x v="0"/>
    <x v="0"/>
    <n v="18"/>
    <s v="Good"/>
    <n v="9135.9258571662285"/>
    <n v="0.153648265340838"/>
    <n v="0"/>
    <n v="290367"/>
    <n v="0"/>
    <s v="Christopherstad"/>
    <s v="LA"/>
    <s v="United Kingdom"/>
    <n v="0"/>
    <n v="1"/>
    <x v="1"/>
    <x v="0"/>
    <n v="0.88501663150885979"/>
    <s v="Approve"/>
  </r>
  <r>
    <n v="3891"/>
    <n v="24"/>
    <s v="Non-binary"/>
    <x v="2"/>
    <x v="0"/>
    <n v="46234"/>
    <n v="768"/>
    <n v="0"/>
    <x v="0"/>
    <x v="0"/>
    <n v="19"/>
    <s v="Good"/>
    <n v="18568.565175761891"/>
    <n v="0.401621429592116"/>
    <n v="0"/>
    <n v="182837"/>
    <n v="1"/>
    <s v="Tuckerton"/>
    <s v="SC"/>
    <s v="Belize"/>
    <n v="0"/>
    <n v="2"/>
    <x v="0"/>
    <x v="0"/>
    <n v="0.82084690445569863"/>
    <s v="Approve"/>
  </r>
  <r>
    <n v="3892"/>
    <n v="66"/>
    <s v="Female"/>
    <x v="3"/>
    <x v="0"/>
    <n v="0"/>
    <n v="601"/>
    <n v="17118"/>
    <x v="0"/>
    <x v="1"/>
    <n v="6"/>
    <s v="Excellent"/>
    <n v="0"/>
    <n v="0.45205287986446002"/>
    <n v="5.8052898066599065E-2"/>
    <n v="294869"/>
    <n v="0"/>
    <s v="Charlesbury"/>
    <s v="VT"/>
    <s v="United Arab Emirates"/>
    <n v="2"/>
    <n v="0"/>
    <x v="1"/>
    <x v="0"/>
    <n v="0.61988466753845328"/>
    <s v="Review"/>
  </r>
  <r>
    <n v="3893"/>
    <n v="53"/>
    <s v="Female"/>
    <x v="0"/>
    <x v="2"/>
    <n v="38680"/>
    <n v="739"/>
    <n v="33718"/>
    <x v="3"/>
    <x v="0"/>
    <n v="11"/>
    <s v="Good"/>
    <n v="21014.060241964155"/>
    <n v="0.54327973738273405"/>
    <n v="0.40945742458833245"/>
    <n v="82348"/>
    <n v="4"/>
    <s v="Dunlapshire"/>
    <s v="KY"/>
    <s v="Djibouti"/>
    <n v="1"/>
    <n v="2"/>
    <x v="0"/>
    <x v="0"/>
    <n v="0.58356903831195783"/>
    <s v="Reject"/>
  </r>
  <r>
    <n v="3894"/>
    <n v="33"/>
    <s v="Male"/>
    <x v="0"/>
    <x v="3"/>
    <n v="105077"/>
    <n v="738"/>
    <n v="36193"/>
    <x v="0"/>
    <x v="2"/>
    <n v="9"/>
    <s v="Excellent"/>
    <n v="27601.811827362195"/>
    <n v="0.26268176506145202"/>
    <e v="#DIV/0!"/>
    <n v="0"/>
    <n v="4"/>
    <s v="Gonzalesfurt"/>
    <s v="VT"/>
    <s v="Grenada"/>
    <n v="3"/>
    <n v="2"/>
    <x v="1"/>
    <x v="1"/>
    <e v="#DIV/0!"/>
    <e v="#DIV/0!"/>
  </r>
  <r>
    <n v="3895"/>
    <n v="53"/>
    <s v="Non-binary"/>
    <x v="0"/>
    <x v="1"/>
    <n v="0"/>
    <n v="612"/>
    <n v="29667"/>
    <x v="2"/>
    <x v="1"/>
    <n v="13"/>
    <s v="Excellent"/>
    <n v="0"/>
    <n v="0.35750791465523402"/>
    <e v="#DIV/0!"/>
    <n v="0"/>
    <n v="0"/>
    <s v="Jodystad"/>
    <s v="GA"/>
    <s v="Georgia"/>
    <n v="1"/>
    <n v="0"/>
    <x v="0"/>
    <x v="1"/>
    <e v="#DIV/0!"/>
    <e v="#DIV/0!"/>
  </r>
  <r>
    <n v="3896"/>
    <n v="43"/>
    <s v="Female"/>
    <x v="0"/>
    <x v="1"/>
    <n v="73105"/>
    <n v="787"/>
    <n v="35090"/>
    <x v="0"/>
    <x v="0"/>
    <n v="17"/>
    <s v="Excellent"/>
    <n v="37704.339602721673"/>
    <n v="0.51575596200973495"/>
    <n v="0.4151139818528114"/>
    <n v="84531"/>
    <n v="4"/>
    <s v="Nicholsonside"/>
    <s v="MS"/>
    <s v="Maldives"/>
    <n v="1"/>
    <n v="1"/>
    <x v="1"/>
    <x v="0"/>
    <n v="0.6120281928042951"/>
    <s v="Review"/>
  </r>
  <r>
    <n v="3897"/>
    <n v="40"/>
    <s v="Male"/>
    <x v="0"/>
    <x v="3"/>
    <n v="114161"/>
    <n v="671"/>
    <n v="40862"/>
    <x v="1"/>
    <x v="1"/>
    <n v="2"/>
    <s v="Good"/>
    <n v="50660.923707262817"/>
    <n v="0.44376734355220099"/>
    <n v="1.4423070135187603"/>
    <n v="28331"/>
    <n v="0"/>
    <s v="Lake Cindy"/>
    <s v="AR"/>
    <s v="United States Minor Outlying Islands"/>
    <n v="0"/>
    <n v="0"/>
    <x v="2"/>
    <x v="0"/>
    <n v="0.47663061645280991"/>
    <s v="Reject"/>
  </r>
  <r>
    <n v="3898"/>
    <n v="26"/>
    <s v="Non-binary"/>
    <x v="1"/>
    <x v="0"/>
    <n v="40271"/>
    <n v="638"/>
    <n v="0"/>
    <x v="1"/>
    <x v="0"/>
    <n v="7"/>
    <s v="Excellent"/>
    <n v="9108.5256426481192"/>
    <n v="0.22618076637401899"/>
    <e v="#DIV/0!"/>
    <n v="0"/>
    <n v="1"/>
    <s v="New Charles"/>
    <s v="GU"/>
    <s v="Luxembourg"/>
    <n v="0"/>
    <n v="0"/>
    <x v="1"/>
    <x v="1"/>
    <e v="#DIV/0!"/>
    <e v="#DIV/0!"/>
  </r>
  <r>
    <n v="3899"/>
    <n v="42"/>
    <s v="Non-binary"/>
    <x v="1"/>
    <x v="2"/>
    <n v="0"/>
    <n v="610"/>
    <n v="20400"/>
    <x v="0"/>
    <x v="1"/>
    <n v="9"/>
    <s v="Good"/>
    <n v="0"/>
    <n v="0.28201529767212002"/>
    <e v="#DIV/0!"/>
    <n v="0"/>
    <n v="0"/>
    <s v="New Kennethchester"/>
    <s v="OR"/>
    <s v="Western Sahara"/>
    <n v="1"/>
    <n v="2"/>
    <x v="0"/>
    <x v="1"/>
    <e v="#DIV/0!"/>
    <e v="#DIV/0!"/>
  </r>
  <r>
    <n v="3900"/>
    <n v="18"/>
    <s v="Non-binary"/>
    <x v="2"/>
    <x v="3"/>
    <n v="29514"/>
    <n v="768"/>
    <n v="41301"/>
    <x v="3"/>
    <x v="1"/>
    <n v="1"/>
    <s v="Excellent"/>
    <n v="5447.6852690812193"/>
    <n v="0.184579700111175"/>
    <n v="0.20347124375560394"/>
    <n v="202982"/>
    <n v="2"/>
    <s v="East Darleneville"/>
    <s v="TN"/>
    <s v="Morocco"/>
    <n v="1"/>
    <n v="0"/>
    <x v="2"/>
    <x v="3"/>
    <n v="0.7452651745488601"/>
    <s v="Approve"/>
  </r>
  <r>
    <n v="3901"/>
    <n v="61"/>
    <s v="Non-binary"/>
    <x v="3"/>
    <x v="0"/>
    <n v="51007"/>
    <n v="732"/>
    <n v="9471"/>
    <x v="1"/>
    <x v="1"/>
    <n v="9"/>
    <s v="Good"/>
    <n v="5333.6895941990542"/>
    <n v="0.104567796463212"/>
    <n v="3.8665507232176759E-2"/>
    <n v="244947"/>
    <n v="3"/>
    <s v="Traceyview"/>
    <s v="FM"/>
    <s v="Burkina Faso"/>
    <n v="0"/>
    <n v="2"/>
    <x v="0"/>
    <x v="3"/>
    <n v="0.88622989294793431"/>
    <s v="Approve"/>
  </r>
  <r>
    <n v="3902"/>
    <n v="41"/>
    <s v="Non-binary"/>
    <x v="0"/>
    <x v="0"/>
    <n v="85781"/>
    <n v="774"/>
    <n v="5143"/>
    <x v="0"/>
    <x v="2"/>
    <n v="11"/>
    <s v="Poor"/>
    <n v="38271.247552934772"/>
    <n v="0.44615063420728102"/>
    <e v="#DIV/0!"/>
    <n v="0"/>
    <n v="2"/>
    <s v="West Brittany"/>
    <s v="AK"/>
    <s v="Ukraine"/>
    <n v="3"/>
    <n v="0"/>
    <x v="0"/>
    <x v="1"/>
    <e v="#DIV/0!"/>
    <e v="#DIV/0!"/>
  </r>
  <r>
    <n v="3903"/>
    <n v="61"/>
    <s v="Female"/>
    <x v="2"/>
    <x v="0"/>
    <n v="36997"/>
    <n v="625"/>
    <n v="0"/>
    <x v="2"/>
    <x v="0"/>
    <n v="8"/>
    <s v="Good"/>
    <n v="17986.53028126615"/>
    <n v="0.48616185856329303"/>
    <n v="0"/>
    <n v="271995"/>
    <n v="0"/>
    <s v="West Tinaburgh"/>
    <s v="WI"/>
    <s v="Congo"/>
    <n v="0"/>
    <n v="0"/>
    <x v="0"/>
    <x v="0"/>
    <n v="0.73192922020878981"/>
    <s v="Approve"/>
  </r>
  <r>
    <n v="3904"/>
    <n v="34"/>
    <s v="Male"/>
    <x v="0"/>
    <x v="1"/>
    <n v="64440"/>
    <n v="0"/>
    <n v="44640"/>
    <x v="2"/>
    <x v="2"/>
    <n v="13"/>
    <s v="Excellent"/>
    <n v="21471.325616857084"/>
    <n v="0.33319872155271701"/>
    <n v="0.67353682272885018"/>
    <n v="66277"/>
    <n v="3"/>
    <s v="East Jasonton"/>
    <s v="GU"/>
    <s v="Senegal"/>
    <n v="2"/>
    <n v="1"/>
    <x v="0"/>
    <x v="2"/>
    <n v="0.26533301898841483"/>
    <s v="Reject"/>
  </r>
  <r>
    <n v="3905"/>
    <n v="47"/>
    <s v="Non-binary"/>
    <x v="3"/>
    <x v="3"/>
    <n v="101876"/>
    <n v="667"/>
    <n v="8577"/>
    <x v="0"/>
    <x v="2"/>
    <n v="8"/>
    <s v="Fair"/>
    <n v="32111.464924799791"/>
    <n v="0.31520146967686002"/>
    <n v="0.17623489767403633"/>
    <n v="48668"/>
    <n v="4"/>
    <s v="North Stephanie"/>
    <s v="MN"/>
    <s v="Turkmenistan"/>
    <n v="2"/>
    <n v="2"/>
    <x v="1"/>
    <x v="2"/>
    <n v="0.66663702400657909"/>
    <s v="Review"/>
  </r>
  <r>
    <n v="3906"/>
    <n v="30"/>
    <s v="Female"/>
    <x v="0"/>
    <x v="2"/>
    <n v="53691"/>
    <n v="684"/>
    <n v="48159"/>
    <x v="1"/>
    <x v="0"/>
    <n v="12"/>
    <s v="Poor"/>
    <n v="8138.9653168166797"/>
    <n v="0.151589005919366"/>
    <n v="0.20781210219941917"/>
    <n v="231743"/>
    <n v="3"/>
    <s v="East Sarah"/>
    <s v="GA"/>
    <s v="Namibia"/>
    <n v="0"/>
    <n v="1"/>
    <x v="0"/>
    <x v="3"/>
    <n v="0.81696087778430637"/>
    <s v="Approve"/>
  </r>
  <r>
    <n v="3907"/>
    <n v="59"/>
    <s v="Non-binary"/>
    <x v="3"/>
    <x v="0"/>
    <n v="94500"/>
    <n v="773"/>
    <n v="44241"/>
    <x v="1"/>
    <x v="2"/>
    <n v="11"/>
    <s v="Fair"/>
    <n v="29060.453218604191"/>
    <n v="0.30751802347729301"/>
    <n v="0.53099607523074521"/>
    <n v="83317"/>
    <n v="3"/>
    <s v="Gallegosstad"/>
    <s v="VI"/>
    <s v="Gambia"/>
    <n v="3"/>
    <n v="2"/>
    <x v="1"/>
    <x v="0"/>
    <n v="0.64510093346621877"/>
    <s v="Review"/>
  </r>
  <r>
    <n v="3908"/>
    <n v="18"/>
    <s v="Female"/>
    <x v="2"/>
    <x v="2"/>
    <n v="55489"/>
    <n v="665"/>
    <n v="0"/>
    <x v="2"/>
    <x v="1"/>
    <n v="17"/>
    <s v="Good"/>
    <n v="12176.646198990285"/>
    <n v="0.219442523725248"/>
    <n v="0"/>
    <n v="207918"/>
    <n v="0"/>
    <s v="South Deanna"/>
    <s v="NJ"/>
    <s v="Albania"/>
    <n v="4"/>
    <n v="1"/>
    <x v="1"/>
    <x v="0"/>
    <n v="0.72972279843798127"/>
    <s v="Approve"/>
  </r>
  <r>
    <n v="3909"/>
    <n v="18"/>
    <s v="Male"/>
    <x v="1"/>
    <x v="1"/>
    <n v="0"/>
    <n v="684"/>
    <n v="0"/>
    <x v="2"/>
    <x v="1"/>
    <n v="11"/>
    <s v="Fair"/>
    <n v="0"/>
    <n v="0.28886599095079102"/>
    <n v="0"/>
    <n v="143234"/>
    <n v="4"/>
    <s v="North Sara"/>
    <s v="TX"/>
    <s v="Belize"/>
    <n v="0"/>
    <n v="1"/>
    <x v="0"/>
    <x v="0"/>
    <n v="0.81734020271476282"/>
    <s v="Approve"/>
  </r>
  <r>
    <n v="3910"/>
    <n v="39"/>
    <s v="Non-binary"/>
    <x v="3"/>
    <x v="1"/>
    <n v="55865"/>
    <n v="0"/>
    <n v="6984"/>
    <x v="0"/>
    <x v="0"/>
    <n v="14"/>
    <s v="Good"/>
    <n v="17441.213831030102"/>
    <n v="0.31220287892294102"/>
    <n v="5.5867977505619594E-2"/>
    <n v="125009"/>
    <n v="0"/>
    <s v="New Matthewport"/>
    <s v="MP"/>
    <s v="Zimbabwe"/>
    <n v="4"/>
    <n v="2"/>
    <x v="0"/>
    <x v="0"/>
    <n v="0.39516554082199384"/>
    <s v="Reject"/>
  </r>
  <r>
    <n v="3911"/>
    <n v="64"/>
    <s v="Male"/>
    <x v="0"/>
    <x v="1"/>
    <n v="72788"/>
    <n v="664"/>
    <n v="0"/>
    <x v="0"/>
    <x v="1"/>
    <n v="15"/>
    <s v="Poor"/>
    <n v="30697.062373845423"/>
    <n v="0.42173246103541001"/>
    <n v="0"/>
    <n v="149957"/>
    <n v="0"/>
    <s v="East Jamesmouth"/>
    <s v="UT"/>
    <s v="Bhutan"/>
    <n v="1"/>
    <n v="2"/>
    <x v="1"/>
    <x v="0"/>
    <n v="0.66859137280048808"/>
    <s v="Review"/>
  </r>
  <r>
    <n v="3912"/>
    <n v="23"/>
    <s v="Female"/>
    <x v="0"/>
    <x v="1"/>
    <n v="0"/>
    <n v="730"/>
    <n v="17648"/>
    <x v="0"/>
    <x v="1"/>
    <n v="2"/>
    <s v="Good"/>
    <n v="0"/>
    <n v="0.42321773287027498"/>
    <n v="0.1857860218336474"/>
    <n v="94991"/>
    <n v="0"/>
    <s v="Ritaport"/>
    <s v="SD"/>
    <s v="Oman"/>
    <n v="1"/>
    <n v="1"/>
    <x v="0"/>
    <x v="0"/>
    <n v="0.6603219202166325"/>
    <s v="Review"/>
  </r>
  <r>
    <n v="3913"/>
    <n v="51"/>
    <s v="Non-binary"/>
    <x v="0"/>
    <x v="1"/>
    <n v="103517"/>
    <n v="757"/>
    <n v="0"/>
    <x v="2"/>
    <x v="2"/>
    <n v="15"/>
    <s v="Poor"/>
    <n v="56268.290582369264"/>
    <n v="0.54356570014943695"/>
    <n v="0"/>
    <n v="218285"/>
    <n v="3"/>
    <s v="South Kylieside"/>
    <s v="FM"/>
    <s v="Chad"/>
    <n v="2"/>
    <n v="0"/>
    <x v="1"/>
    <x v="0"/>
    <n v="0.67337473439961348"/>
    <s v="Review"/>
  </r>
  <r>
    <n v="3914"/>
    <n v="24"/>
    <s v="Non-binary"/>
    <x v="1"/>
    <x v="2"/>
    <n v="88908"/>
    <n v="751"/>
    <n v="0"/>
    <x v="0"/>
    <x v="2"/>
    <n v="11"/>
    <s v="Poor"/>
    <n v="42445.063056659266"/>
    <n v="0.47740431745916301"/>
    <e v="#DIV/0!"/>
    <n v="0"/>
    <n v="1"/>
    <s v="East Stacy"/>
    <s v="OR"/>
    <s v="South Africa"/>
    <n v="0"/>
    <n v="1"/>
    <x v="0"/>
    <x v="1"/>
    <e v="#DIV/0!"/>
    <e v="#DIV/0!"/>
  </r>
  <r>
    <n v="3915"/>
    <n v="38"/>
    <s v="Non-binary"/>
    <x v="2"/>
    <x v="1"/>
    <n v="57748"/>
    <n v="691"/>
    <n v="38006"/>
    <x v="1"/>
    <x v="0"/>
    <n v="6"/>
    <s v="Poor"/>
    <n v="23987.001910719362"/>
    <n v="0.41537372568261"/>
    <n v="0.63650979735387703"/>
    <n v="59710"/>
    <n v="0"/>
    <s v="Nicolehaven"/>
    <s v="IL"/>
    <s v="Samoa"/>
    <n v="1"/>
    <n v="1"/>
    <x v="0"/>
    <x v="3"/>
    <n v="0.55519703393555264"/>
    <s v="Reject"/>
  </r>
  <r>
    <n v="3916"/>
    <n v="49"/>
    <s v="Non-binary"/>
    <x v="3"/>
    <x v="2"/>
    <n v="102060"/>
    <n v="700"/>
    <n v="13635"/>
    <x v="2"/>
    <x v="2"/>
    <n v="12"/>
    <s v="Poor"/>
    <n v="45270.949586212133"/>
    <n v="0.44357191442496702"/>
    <n v="0.32785111447738585"/>
    <n v="41589"/>
    <n v="1"/>
    <s v="New Ann"/>
    <s v="CA"/>
    <s v="Guam"/>
    <n v="2"/>
    <n v="0"/>
    <x v="0"/>
    <x v="0"/>
    <n v="0.61246931388814385"/>
    <s v="Review"/>
  </r>
  <r>
    <n v="3917"/>
    <n v="40"/>
    <s v="Non-binary"/>
    <x v="2"/>
    <x v="2"/>
    <n v="56744"/>
    <n v="606"/>
    <n v="0"/>
    <x v="0"/>
    <x v="0"/>
    <n v="7"/>
    <s v="Good"/>
    <n v="31323.300576067799"/>
    <n v="0.552010795433311"/>
    <n v="0"/>
    <n v="41887"/>
    <n v="4"/>
    <s v="Christinemouth"/>
    <s v="MT"/>
    <s v="Austria"/>
    <n v="4"/>
    <n v="2"/>
    <x v="1"/>
    <x v="0"/>
    <n v="0.60373009470334016"/>
    <s v="Review"/>
  </r>
  <r>
    <n v="3918"/>
    <n v="63"/>
    <s v="Non-binary"/>
    <x v="3"/>
    <x v="0"/>
    <n v="38744"/>
    <n v="775"/>
    <n v="30875"/>
    <x v="0"/>
    <x v="0"/>
    <n v="13"/>
    <s v="Excellent"/>
    <n v="19041.964098580713"/>
    <n v="0.49148162550538699"/>
    <n v="0.46271318526511407"/>
    <n v="66726"/>
    <n v="0"/>
    <s v="West Michael"/>
    <s v="WV"/>
    <s v="Grenada"/>
    <n v="2"/>
    <n v="2"/>
    <x v="0"/>
    <x v="0"/>
    <n v="0.60445731973980554"/>
    <s v="Review"/>
  </r>
  <r>
    <n v="3919"/>
    <n v="40"/>
    <s v="Male"/>
    <x v="3"/>
    <x v="2"/>
    <n v="34450"/>
    <n v="717"/>
    <n v="44701"/>
    <x v="3"/>
    <x v="2"/>
    <n v="8"/>
    <s v="Fair"/>
    <n v="9629.4854715515939"/>
    <n v="0.27952062326709998"/>
    <e v="#DIV/0!"/>
    <n v="0"/>
    <n v="4"/>
    <s v="South Laurenmouth"/>
    <s v="NJ"/>
    <s v="Haiti"/>
    <n v="1"/>
    <n v="1"/>
    <x v="1"/>
    <x v="1"/>
    <e v="#DIV/0!"/>
    <e v="#DIV/0!"/>
  </r>
  <r>
    <n v="3920"/>
    <n v="34"/>
    <s v="Female"/>
    <x v="3"/>
    <x v="1"/>
    <n v="0"/>
    <n v="0"/>
    <n v="0"/>
    <x v="3"/>
    <x v="1"/>
    <n v="1"/>
    <s v="Fair"/>
    <n v="0"/>
    <n v="0.25966641592616602"/>
    <n v="0"/>
    <n v="67290"/>
    <n v="2"/>
    <s v="Paulchester"/>
    <s v="MT"/>
    <s v="Finland"/>
    <n v="0"/>
    <n v="1"/>
    <x v="0"/>
    <x v="0"/>
    <n v="0.52210007522215018"/>
    <s v="Reject"/>
  </r>
  <r>
    <n v="3921"/>
    <n v="65"/>
    <s v="Non-binary"/>
    <x v="2"/>
    <x v="1"/>
    <n v="57126"/>
    <n v="605"/>
    <n v="9655"/>
    <x v="1"/>
    <x v="1"/>
    <n v="1"/>
    <s v="Fair"/>
    <n v="27584.419621932244"/>
    <n v="0.48286978997185598"/>
    <n v="0.11710269378646193"/>
    <n v="82449"/>
    <n v="1"/>
    <s v="East Alexanderfort"/>
    <s v="NM"/>
    <s v="Colombia"/>
    <n v="3"/>
    <n v="0"/>
    <x v="2"/>
    <x v="0"/>
    <n v="0.60060741314003974"/>
    <s v="Review"/>
  </r>
  <r>
    <n v="3922"/>
    <n v="68"/>
    <s v="Male"/>
    <x v="0"/>
    <x v="2"/>
    <n v="20535"/>
    <n v="741"/>
    <n v="40987"/>
    <x v="3"/>
    <x v="1"/>
    <n v="3"/>
    <s v="Poor"/>
    <n v="4081.8476504741607"/>
    <n v="0.19877514733256199"/>
    <e v="#DIV/0!"/>
    <n v="0"/>
    <n v="1"/>
    <s v="Tammyview"/>
    <s v="TX"/>
    <s v="French Guiana"/>
    <n v="0"/>
    <n v="1"/>
    <x v="1"/>
    <x v="1"/>
    <e v="#DIV/0!"/>
    <e v="#DIV/0!"/>
  </r>
  <r>
    <n v="3923"/>
    <n v="20"/>
    <s v="Non-binary"/>
    <x v="1"/>
    <x v="3"/>
    <n v="111277"/>
    <n v="788"/>
    <n v="13757"/>
    <x v="2"/>
    <x v="2"/>
    <n v="2"/>
    <s v="Excellent"/>
    <n v="44001.752472334505"/>
    <n v="0.39542540212563698"/>
    <e v="#DIV/0!"/>
    <n v="0"/>
    <n v="2"/>
    <s v="Hughesside"/>
    <s v="SD"/>
    <s v="United States Virgin Islands"/>
    <n v="4"/>
    <n v="2"/>
    <x v="0"/>
    <x v="1"/>
    <e v="#DIV/0!"/>
    <e v="#DIV/0!"/>
  </r>
  <r>
    <n v="3924"/>
    <n v="66"/>
    <s v="Male"/>
    <x v="0"/>
    <x v="3"/>
    <n v="24723"/>
    <n v="653"/>
    <n v="41190"/>
    <x v="1"/>
    <x v="1"/>
    <n v="17"/>
    <s v="Poor"/>
    <n v="6491.5132437331931"/>
    <n v="0.26256980316843398"/>
    <e v="#DIV/0!"/>
    <n v="0"/>
    <n v="2"/>
    <s v="New Timothyhaven"/>
    <s v="MP"/>
    <s v="Kiribati"/>
    <n v="4"/>
    <n v="2"/>
    <x v="0"/>
    <x v="1"/>
    <e v="#DIV/0!"/>
    <e v="#DIV/0!"/>
  </r>
  <r>
    <n v="3925"/>
    <n v="26"/>
    <s v="Male"/>
    <x v="2"/>
    <x v="0"/>
    <n v="67940"/>
    <n v="673"/>
    <n v="44745"/>
    <x v="2"/>
    <x v="0"/>
    <n v="1"/>
    <s v="Poor"/>
    <n v="16106.77584866068"/>
    <n v="0.23707353324493199"/>
    <e v="#DIV/0!"/>
    <n v="0"/>
    <n v="0"/>
    <s v="Brandonside"/>
    <s v="AS"/>
    <s v="Samoa"/>
    <n v="1"/>
    <n v="1"/>
    <x v="1"/>
    <x v="1"/>
    <e v="#DIV/0!"/>
    <e v="#DIV/0!"/>
  </r>
  <r>
    <n v="3926"/>
    <n v="68"/>
    <s v="Female"/>
    <x v="3"/>
    <x v="0"/>
    <n v="60857"/>
    <n v="643"/>
    <n v="23700"/>
    <x v="2"/>
    <x v="1"/>
    <n v="8"/>
    <s v="Good"/>
    <n v="17794.091982406466"/>
    <n v="0.29239186917538601"/>
    <n v="0.30416591801637621"/>
    <n v="77918"/>
    <n v="2"/>
    <s v="Mcclureside"/>
    <s v="MA"/>
    <s v="Cambodia"/>
    <n v="0"/>
    <n v="2"/>
    <x v="0"/>
    <x v="2"/>
    <n v="0.73722703342188678"/>
    <s v="Approve"/>
  </r>
  <r>
    <n v="3927"/>
    <n v="62"/>
    <s v="Non-binary"/>
    <x v="1"/>
    <x v="3"/>
    <n v="42483"/>
    <n v="703"/>
    <n v="24880"/>
    <x v="3"/>
    <x v="2"/>
    <n v="11"/>
    <s v="Good"/>
    <n v="17091.143798770663"/>
    <n v="0.40230548216394002"/>
    <n v="0.18076665988549506"/>
    <n v="137636"/>
    <n v="2"/>
    <s v="North Christineland"/>
    <s v="MA"/>
    <s v="Russian Federation"/>
    <n v="1"/>
    <n v="0"/>
    <x v="0"/>
    <x v="3"/>
    <n v="0.65559946781816336"/>
    <s v="Review"/>
  </r>
  <r>
    <n v="3928"/>
    <n v="61"/>
    <s v="Female"/>
    <x v="0"/>
    <x v="1"/>
    <n v="69615"/>
    <n v="675"/>
    <n v="17462"/>
    <x v="0"/>
    <x v="2"/>
    <n v="0"/>
    <s v="Good"/>
    <n v="13460.581878264256"/>
    <n v="0.193357493044089"/>
    <n v="9.4857322896239285E-2"/>
    <n v="184087"/>
    <n v="0"/>
    <s v="West Lisaberg"/>
    <s v="NC"/>
    <s v="United States Minor Outlying Islands"/>
    <n v="0"/>
    <n v="1"/>
    <x v="2"/>
    <x v="3"/>
    <n v="0.82302128750752546"/>
    <s v="Approve"/>
  </r>
  <r>
    <n v="3929"/>
    <n v="39"/>
    <s v="Male"/>
    <x v="1"/>
    <x v="1"/>
    <n v="107938"/>
    <n v="784"/>
    <n v="8868"/>
    <x v="0"/>
    <x v="1"/>
    <n v="11"/>
    <s v="Excellent"/>
    <n v="41851.543095537476"/>
    <n v="0.38773687761064202"/>
    <n v="0.29649938145708649"/>
    <n v="29909"/>
    <n v="1"/>
    <s v="Lake Jaredside"/>
    <s v="NV"/>
    <s v="Switzerland"/>
    <n v="0"/>
    <n v="2"/>
    <x v="1"/>
    <x v="3"/>
    <n v="0.77282350486983453"/>
    <s v="Approve"/>
  </r>
  <r>
    <n v="3930"/>
    <n v="58"/>
    <s v="Female"/>
    <x v="3"/>
    <x v="3"/>
    <n v="28834"/>
    <n v="0"/>
    <n v="14063"/>
    <x v="0"/>
    <x v="0"/>
    <n v="4"/>
    <s v="Excellent"/>
    <n v="13604.353581458696"/>
    <n v="0.471816382793185"/>
    <n v="9.8373614074359059E-2"/>
    <n v="142955"/>
    <n v="0"/>
    <s v="South Julia"/>
    <s v="VA"/>
    <s v="San Marino"/>
    <n v="3"/>
    <n v="1"/>
    <x v="1"/>
    <x v="0"/>
    <n v="0.33878036234717268"/>
    <s v="Reject"/>
  </r>
  <r>
    <n v="3931"/>
    <n v="35"/>
    <s v="Male"/>
    <x v="0"/>
    <x v="0"/>
    <n v="79026"/>
    <n v="0"/>
    <n v="48277"/>
    <x v="3"/>
    <x v="1"/>
    <n v="13"/>
    <s v="Fair"/>
    <n v="26757.799422075474"/>
    <n v="0.33859488550699102"/>
    <n v="0.27840122716368332"/>
    <n v="173408"/>
    <n v="0"/>
    <s v="New Heidi"/>
    <s v="WY"/>
    <s v="China"/>
    <n v="4"/>
    <n v="0"/>
    <x v="1"/>
    <x v="0"/>
    <n v="0.34274128891516603"/>
    <s v="Reject"/>
  </r>
  <r>
    <n v="3932"/>
    <n v="59"/>
    <s v="Female"/>
    <x v="2"/>
    <x v="3"/>
    <n v="0"/>
    <n v="0"/>
    <n v="16127"/>
    <x v="3"/>
    <x v="1"/>
    <n v="9"/>
    <s v="Fair"/>
    <n v="0"/>
    <n v="0.27911621776843998"/>
    <n v="0.10064655441416928"/>
    <n v="160234"/>
    <n v="1"/>
    <s v="Jacquelineborough"/>
    <s v="VA"/>
    <s v="Western Sahara"/>
    <n v="0"/>
    <n v="1"/>
    <x v="2"/>
    <x v="0"/>
    <n v="0.49613582378663412"/>
    <s v="Reject"/>
  </r>
  <r>
    <n v="3933"/>
    <n v="38"/>
    <s v="Female"/>
    <x v="3"/>
    <x v="1"/>
    <n v="106246"/>
    <n v="774"/>
    <n v="22717"/>
    <x v="3"/>
    <x v="2"/>
    <n v="18"/>
    <s v="Poor"/>
    <n v="17478.016642430208"/>
    <n v="0.16450517329998501"/>
    <n v="8.7738202828694795E-2"/>
    <n v="258918"/>
    <n v="3"/>
    <s v="Lisafurt"/>
    <s v="VT"/>
    <s v="Grenada"/>
    <n v="0"/>
    <n v="2"/>
    <x v="0"/>
    <x v="3"/>
    <n v="0.87710080744426555"/>
    <s v="Approve"/>
  </r>
  <r>
    <n v="3934"/>
    <n v="21"/>
    <s v="Non-binary"/>
    <x v="1"/>
    <x v="1"/>
    <n v="56551"/>
    <n v="693"/>
    <n v="15795"/>
    <x v="0"/>
    <x v="2"/>
    <n v="5"/>
    <s v="Fair"/>
    <n v="5891.5469802604757"/>
    <n v="0.10418112818978401"/>
    <e v="#DIV/0!"/>
    <n v="0"/>
    <n v="0"/>
    <s v="Woodberg"/>
    <s v="WV"/>
    <s v="Pitcairn Islands"/>
    <n v="3"/>
    <n v="0"/>
    <x v="0"/>
    <x v="1"/>
    <e v="#DIV/0!"/>
    <e v="#DIV/0!"/>
  </r>
  <r>
    <n v="3935"/>
    <n v="19"/>
    <s v="Female"/>
    <x v="1"/>
    <x v="0"/>
    <n v="85560"/>
    <n v="0"/>
    <n v="49592"/>
    <x v="3"/>
    <x v="2"/>
    <n v="5"/>
    <s v="Poor"/>
    <n v="31390.460859644627"/>
    <n v="0.36688243173965202"/>
    <n v="0.2740131724351324"/>
    <n v="180984"/>
    <n v="2"/>
    <s v="West Danielleton"/>
    <s v="VA"/>
    <s v="Lebanon"/>
    <n v="1"/>
    <n v="1"/>
    <x v="0"/>
    <x v="2"/>
    <n v="0.3351326359910779"/>
    <s v="Reject"/>
  </r>
  <r>
    <n v="3936"/>
    <n v="39"/>
    <s v="Non-binary"/>
    <x v="3"/>
    <x v="3"/>
    <n v="31526"/>
    <n v="0"/>
    <n v="7123"/>
    <x v="1"/>
    <x v="2"/>
    <n v="8"/>
    <s v="Good"/>
    <n v="3627.5813539701353"/>
    <n v="0.11506633743482"/>
    <n v="2.4786946399924837E-2"/>
    <n v="287369"/>
    <n v="0"/>
    <s v="Howardborough"/>
    <s v="FL"/>
    <s v="Mauritania"/>
    <n v="4"/>
    <n v="1"/>
    <x v="0"/>
    <x v="0"/>
    <n v="0.46052270948956903"/>
    <s v="Reject"/>
  </r>
  <r>
    <n v="3937"/>
    <n v="48"/>
    <s v="Female"/>
    <x v="1"/>
    <x v="1"/>
    <n v="46926"/>
    <n v="0"/>
    <n v="20631"/>
    <x v="3"/>
    <x v="1"/>
    <n v="5"/>
    <s v="Fair"/>
    <n v="8865.1627375322169"/>
    <n v="0.188917929027239"/>
    <n v="0.27032232704402515"/>
    <n v="76320"/>
    <n v="1"/>
    <s v="Williamsstad"/>
    <s v="NE"/>
    <s v="Kazakhstan"/>
    <n v="0"/>
    <n v="1"/>
    <x v="0"/>
    <x v="2"/>
    <n v="0.4892601558830233"/>
    <s v="Reject"/>
  </r>
  <r>
    <n v="3938"/>
    <n v="42"/>
    <s v="Female"/>
    <x v="2"/>
    <x v="0"/>
    <n v="66647"/>
    <n v="799"/>
    <n v="27642"/>
    <x v="2"/>
    <x v="0"/>
    <n v="2"/>
    <s v="Excellent"/>
    <n v="18673.236076946603"/>
    <n v="0.28018119460660801"/>
    <n v="0.80121739130434788"/>
    <n v="34500"/>
    <n v="3"/>
    <s v="East James"/>
    <s v="AL"/>
    <s v="Montenegro"/>
    <n v="2"/>
    <n v="1"/>
    <x v="1"/>
    <x v="0"/>
    <n v="0.61081327446825928"/>
    <s v="Review"/>
  </r>
  <r>
    <n v="3939"/>
    <n v="49"/>
    <s v="Female"/>
    <x v="1"/>
    <x v="1"/>
    <n v="79301"/>
    <n v="702"/>
    <n v="35689"/>
    <x v="3"/>
    <x v="1"/>
    <n v="9"/>
    <s v="Fair"/>
    <n v="41794.764607236815"/>
    <n v="0.52703956579660804"/>
    <n v="0.13676042305334152"/>
    <n v="260960"/>
    <n v="4"/>
    <s v="Matthewton"/>
    <s v="GU"/>
    <s v="Gibraltar"/>
    <n v="4"/>
    <n v="2"/>
    <x v="1"/>
    <x v="0"/>
    <n v="0.62653604565034926"/>
    <s v="Review"/>
  </r>
  <r>
    <n v="3940"/>
    <n v="66"/>
    <s v="Male"/>
    <x v="3"/>
    <x v="1"/>
    <n v="50579"/>
    <n v="791"/>
    <n v="12430"/>
    <x v="0"/>
    <x v="0"/>
    <n v="16"/>
    <s v="Excellent"/>
    <n v="23467.702284781131"/>
    <n v="0.46398114404755197"/>
    <n v="0.16124847572840723"/>
    <n v="77086"/>
    <n v="0"/>
    <s v="Lake Andrea"/>
    <s v="MO"/>
    <s v="Iraq"/>
    <n v="3"/>
    <n v="0"/>
    <x v="1"/>
    <x v="0"/>
    <n v="0.68011151719560869"/>
    <s v="Review"/>
  </r>
  <r>
    <n v="3941"/>
    <n v="61"/>
    <s v="Male"/>
    <x v="0"/>
    <x v="0"/>
    <n v="70603"/>
    <n v="0"/>
    <n v="49337"/>
    <x v="0"/>
    <x v="1"/>
    <n v="15"/>
    <s v="Good"/>
    <n v="30790.500632229487"/>
    <n v="0.436107539796177"/>
    <n v="0.20778548024359633"/>
    <n v="237442"/>
    <n v="4"/>
    <s v="Port Cameronbury"/>
    <s v="RI"/>
    <s v="Thailand"/>
    <n v="3"/>
    <n v="0"/>
    <x v="0"/>
    <x v="0"/>
    <n v="0.32761064201242762"/>
    <s v="Reject"/>
  </r>
  <r>
    <n v="3942"/>
    <n v="51"/>
    <s v="Non-binary"/>
    <x v="1"/>
    <x v="0"/>
    <n v="41494"/>
    <n v="637"/>
    <n v="20758"/>
    <x v="2"/>
    <x v="2"/>
    <n v="11"/>
    <s v="Fair"/>
    <n v="21197.738362880904"/>
    <n v="0.51086273588665598"/>
    <n v="9.4948838868737506E-2"/>
    <n v="218623"/>
    <n v="4"/>
    <s v="Floresmouth"/>
    <s v="MI"/>
    <s v="Lebanon"/>
    <n v="4"/>
    <n v="0"/>
    <x v="0"/>
    <x v="0"/>
    <n v="0.61086252257136686"/>
    <s v="Review"/>
  </r>
  <r>
    <n v="3943"/>
    <n v="50"/>
    <s v="Female"/>
    <x v="3"/>
    <x v="2"/>
    <n v="79185"/>
    <n v="625"/>
    <n v="34304"/>
    <x v="0"/>
    <x v="0"/>
    <n v="18"/>
    <s v="Poor"/>
    <n v="24404.051970148197"/>
    <n v="0.30819033870238299"/>
    <n v="0.12144126539079703"/>
    <n v="282474"/>
    <n v="0"/>
    <s v="Ericton"/>
    <s v="SD"/>
    <s v="Gambia"/>
    <n v="3"/>
    <n v="1"/>
    <x v="0"/>
    <x v="0"/>
    <n v="0.66103242308890353"/>
    <s v="Review"/>
  </r>
  <r>
    <n v="3944"/>
    <n v="35"/>
    <s v="Non-binary"/>
    <x v="3"/>
    <x v="3"/>
    <n v="101234"/>
    <n v="0"/>
    <n v="11575"/>
    <x v="3"/>
    <x v="2"/>
    <n v="3"/>
    <s v="Fair"/>
    <n v="49245.182500025003"/>
    <n v="0.48644904379976101"/>
    <n v="4.5855567836528367E-2"/>
    <n v="252423"/>
    <n v="1"/>
    <s v="Port Dianefurt"/>
    <s v="MS"/>
    <s v="Panama"/>
    <n v="4"/>
    <n v="1"/>
    <x v="1"/>
    <x v="0"/>
    <n v="0.34489417329276606"/>
    <s v="Reject"/>
  </r>
  <r>
    <n v="3945"/>
    <n v="68"/>
    <s v="Non-binary"/>
    <x v="1"/>
    <x v="0"/>
    <n v="85642"/>
    <n v="685"/>
    <n v="5426"/>
    <x v="0"/>
    <x v="2"/>
    <n v="1"/>
    <s v="Good"/>
    <n v="41367.465657765679"/>
    <n v="0.48302778610688302"/>
    <n v="0.20518832249281502"/>
    <n v="26444"/>
    <n v="1"/>
    <s v="Claytonmouth"/>
    <s v="RI"/>
    <s v="Seychelles"/>
    <n v="1"/>
    <n v="1"/>
    <x v="0"/>
    <x v="0"/>
    <n v="0.6184984441138166"/>
    <s v="Review"/>
  </r>
  <r>
    <n v="3946"/>
    <n v="26"/>
    <s v="Male"/>
    <x v="2"/>
    <x v="0"/>
    <n v="92592"/>
    <n v="662"/>
    <n v="8141"/>
    <x v="0"/>
    <x v="1"/>
    <n v="15"/>
    <s v="Poor"/>
    <n v="16904.03750243361"/>
    <n v="0.18256477344083299"/>
    <n v="3.12136955313153E-2"/>
    <n v="260815"/>
    <n v="1"/>
    <s v="Lake Lisa"/>
    <s v="OR"/>
    <s v="Bermuda"/>
    <n v="3"/>
    <n v="1"/>
    <x v="0"/>
    <x v="0"/>
    <n v="0.73321005108370918"/>
    <s v="Approve"/>
  </r>
  <r>
    <n v="3947"/>
    <n v="66"/>
    <s v="Non-binary"/>
    <x v="0"/>
    <x v="0"/>
    <n v="0"/>
    <n v="767"/>
    <n v="8643"/>
    <x v="3"/>
    <x v="0"/>
    <n v="13"/>
    <s v="Fair"/>
    <n v="0"/>
    <n v="0.25863031849572199"/>
    <e v="#DIV/0!"/>
    <n v="0"/>
    <n v="0"/>
    <s v="Macdonaldville"/>
    <s v="ID"/>
    <s v="Guam"/>
    <n v="1"/>
    <n v="1"/>
    <x v="0"/>
    <x v="1"/>
    <e v="#DIV/0!"/>
    <e v="#DIV/0!"/>
  </r>
  <r>
    <n v="3948"/>
    <n v="48"/>
    <s v="Female"/>
    <x v="0"/>
    <x v="1"/>
    <n v="61444"/>
    <n v="707"/>
    <n v="37605"/>
    <x v="2"/>
    <x v="0"/>
    <n v="8"/>
    <s v="Fair"/>
    <n v="13325.770246713759"/>
    <n v="0.21687667220092699"/>
    <n v="0.28855007519720083"/>
    <n v="130324"/>
    <n v="4"/>
    <s v="North Bryanside"/>
    <s v="GU"/>
    <s v="Burkina Faso"/>
    <n v="2"/>
    <n v="1"/>
    <x v="1"/>
    <x v="0"/>
    <n v="0.691449205522504"/>
    <s v="Review"/>
  </r>
  <r>
    <n v="3949"/>
    <n v="52"/>
    <s v="Non-binary"/>
    <x v="1"/>
    <x v="0"/>
    <n v="36442"/>
    <n v="711"/>
    <n v="0"/>
    <x v="0"/>
    <x v="1"/>
    <n v="1"/>
    <s v="Fair"/>
    <n v="21376.019472035201"/>
    <n v="0.58657646320276602"/>
    <n v="0"/>
    <n v="88111"/>
    <n v="0"/>
    <s v="Tarachester"/>
    <s v="AL"/>
    <s v="Saint Kitts and Nevis"/>
    <n v="4"/>
    <n v="2"/>
    <x v="0"/>
    <x v="0"/>
    <n v="0.64002706103917029"/>
    <s v="Review"/>
  </r>
  <r>
    <n v="3950"/>
    <n v="33"/>
    <s v="Female"/>
    <x v="3"/>
    <x v="1"/>
    <n v="82129"/>
    <n v="688"/>
    <n v="0"/>
    <x v="3"/>
    <x v="2"/>
    <n v="5"/>
    <s v="Fair"/>
    <n v="19937.639122514251"/>
    <n v="0.24276003753259201"/>
    <n v="0"/>
    <n v="37830"/>
    <n v="3"/>
    <s v="Julieport"/>
    <s v="NY"/>
    <s v="Mozambique"/>
    <n v="0"/>
    <n v="1"/>
    <x v="0"/>
    <x v="0"/>
    <n v="0.83294976651800023"/>
    <s v="Approve"/>
  </r>
  <r>
    <n v="3951"/>
    <n v="38"/>
    <s v="Non-binary"/>
    <x v="1"/>
    <x v="2"/>
    <n v="0"/>
    <n v="0"/>
    <n v="5619"/>
    <x v="2"/>
    <x v="0"/>
    <n v="1"/>
    <s v="Excellent"/>
    <n v="0"/>
    <n v="0.55873757861874995"/>
    <n v="2.4364333287082002E-2"/>
    <n v="230624"/>
    <n v="3"/>
    <s v="North Marialand"/>
    <s v="TX"/>
    <s v="Northern Mariana Islands"/>
    <n v="0"/>
    <n v="0"/>
    <x v="0"/>
    <x v="0"/>
    <n v="0.42750585975695865"/>
    <s v="Reject"/>
  </r>
  <r>
    <n v="3952"/>
    <n v="18"/>
    <s v="Male"/>
    <x v="3"/>
    <x v="0"/>
    <n v="0"/>
    <n v="622"/>
    <n v="25349"/>
    <x v="2"/>
    <x v="1"/>
    <n v="18"/>
    <s v="Fair"/>
    <n v="0"/>
    <n v="0.50948980486959405"/>
    <n v="0.28274569729958843"/>
    <n v="89653"/>
    <n v="2"/>
    <s v="Jamesview"/>
    <s v="CT"/>
    <s v="United States Minor Outlying Islands"/>
    <n v="2"/>
    <n v="2"/>
    <x v="1"/>
    <x v="0"/>
    <n v="0.56704836352364851"/>
    <s v="Reject"/>
  </r>
  <r>
    <n v="3953"/>
    <n v="23"/>
    <s v="Non-binary"/>
    <x v="1"/>
    <x v="2"/>
    <n v="98542"/>
    <n v="733"/>
    <n v="15798"/>
    <x v="0"/>
    <x v="1"/>
    <n v="12"/>
    <s v="Excellent"/>
    <n v="21690.591952284834"/>
    <n v="0.220115199126107"/>
    <e v="#DIV/0!"/>
    <n v="0"/>
    <n v="2"/>
    <s v="Port Kimberly"/>
    <s v="NY"/>
    <s v="Andorra"/>
    <n v="0"/>
    <n v="0"/>
    <x v="0"/>
    <x v="1"/>
    <e v="#DIV/0!"/>
    <e v="#DIV/0!"/>
  </r>
  <r>
    <n v="3954"/>
    <n v="30"/>
    <s v="Non-binary"/>
    <x v="3"/>
    <x v="1"/>
    <n v="21847"/>
    <n v="0"/>
    <n v="21692"/>
    <x v="2"/>
    <x v="2"/>
    <n v="2"/>
    <s v="Fair"/>
    <n v="6022.2798105793026"/>
    <n v="0.27565706095021297"/>
    <n v="7.5654636514557547E-2"/>
    <n v="286724"/>
    <n v="0"/>
    <s v="Maciasport"/>
    <s v="WY"/>
    <s v="Moldova"/>
    <n v="1"/>
    <n v="1"/>
    <x v="1"/>
    <x v="2"/>
    <n v="0.40217195441202463"/>
    <s v="Reject"/>
  </r>
  <r>
    <n v="3955"/>
    <n v="57"/>
    <s v="Female"/>
    <x v="1"/>
    <x v="2"/>
    <n v="0"/>
    <n v="788"/>
    <n v="0"/>
    <x v="2"/>
    <x v="0"/>
    <n v="11"/>
    <s v="Fair"/>
    <n v="0"/>
    <n v="0.38988550062958"/>
    <n v="0"/>
    <n v="50817"/>
    <n v="0"/>
    <s v="North Josephstad"/>
    <s v="MO"/>
    <s v="Afghanistan"/>
    <n v="0"/>
    <n v="1"/>
    <x v="2"/>
    <x v="0"/>
    <n v="0.83325657203334813"/>
    <s v="Approve"/>
  </r>
  <r>
    <n v="3956"/>
    <n v="49"/>
    <s v="Male"/>
    <x v="1"/>
    <x v="1"/>
    <n v="100291"/>
    <n v="716"/>
    <n v="16304"/>
    <x v="3"/>
    <x v="0"/>
    <n v="12"/>
    <s v="Poor"/>
    <n v="26909.94603972054"/>
    <n v="0.268318653116636"/>
    <n v="7.8591674218614432E-2"/>
    <n v="207452"/>
    <n v="3"/>
    <s v="Austinville"/>
    <s v="MO"/>
    <s v="Latvia"/>
    <n v="4"/>
    <n v="2"/>
    <x v="0"/>
    <x v="0"/>
    <n v="0.72200829144350853"/>
    <s v="Approve"/>
  </r>
  <r>
    <n v="3957"/>
    <n v="40"/>
    <s v="Male"/>
    <x v="2"/>
    <x v="2"/>
    <n v="61209"/>
    <n v="676"/>
    <n v="47653"/>
    <x v="1"/>
    <x v="1"/>
    <n v="0"/>
    <s v="Fair"/>
    <n v="8773.3227642310212"/>
    <n v="0.14333386861786701"/>
    <n v="0.33544277066028438"/>
    <n v="142060"/>
    <n v="0"/>
    <s v="Lindaville"/>
    <s v="NY"/>
    <s v="New Caledonia"/>
    <n v="0"/>
    <n v="0"/>
    <x v="0"/>
    <x v="3"/>
    <n v="0.79035572972702739"/>
    <s v="Approve"/>
  </r>
  <r>
    <n v="3958"/>
    <n v="64"/>
    <s v="Non-binary"/>
    <x v="0"/>
    <x v="1"/>
    <n v="0"/>
    <n v="0"/>
    <n v="41247"/>
    <x v="2"/>
    <x v="2"/>
    <n v="8"/>
    <s v="Fair"/>
    <n v="0"/>
    <n v="0.53539170794272395"/>
    <n v="0.21096806861947798"/>
    <n v="195513"/>
    <n v="4"/>
    <s v="Port Amyburgh"/>
    <s v="GU"/>
    <s v="Slovenia"/>
    <n v="2"/>
    <n v="2"/>
    <x v="0"/>
    <x v="0"/>
    <n v="0.29718887389328724"/>
    <s v="Reject"/>
  </r>
  <r>
    <n v="3959"/>
    <n v="27"/>
    <s v="Male"/>
    <x v="0"/>
    <x v="0"/>
    <n v="69956"/>
    <n v="751"/>
    <n v="0"/>
    <x v="1"/>
    <x v="1"/>
    <n v="9"/>
    <s v="Poor"/>
    <n v="31763.509837146867"/>
    <n v="0.45404982899460899"/>
    <n v="0"/>
    <n v="214624"/>
    <n v="0"/>
    <s v="North Tina"/>
    <s v="WA"/>
    <s v="Canada"/>
    <n v="2"/>
    <n v="1"/>
    <x v="1"/>
    <x v="0"/>
    <n v="0.69756282907939515"/>
    <s v="Review"/>
  </r>
  <r>
    <n v="3960"/>
    <n v="59"/>
    <s v="Female"/>
    <x v="1"/>
    <x v="2"/>
    <n v="79196"/>
    <n v="0"/>
    <n v="33497"/>
    <x v="0"/>
    <x v="0"/>
    <n v="9"/>
    <s v="Good"/>
    <n v="9797.0193897792615"/>
    <n v="0.123705987547089"/>
    <e v="#DIV/0!"/>
    <n v="0"/>
    <n v="4"/>
    <s v="Marilynchester"/>
    <s v="WV"/>
    <s v="Tuvalu"/>
    <n v="0"/>
    <n v="2"/>
    <x v="0"/>
    <x v="1"/>
    <e v="#DIV/0!"/>
    <e v="#DIV/0!"/>
  </r>
  <r>
    <n v="3961"/>
    <n v="42"/>
    <s v="Non-binary"/>
    <x v="3"/>
    <x v="2"/>
    <n v="0"/>
    <n v="0"/>
    <n v="6209"/>
    <x v="3"/>
    <x v="0"/>
    <n v="4"/>
    <s v="Excellent"/>
    <n v="0"/>
    <n v="0.33476398597686502"/>
    <n v="6.2169577058635052E-2"/>
    <n v="99872"/>
    <n v="0"/>
    <s v="Markberg"/>
    <s v="NJ"/>
    <s v="Czech Republic"/>
    <n v="3"/>
    <n v="1"/>
    <x v="2"/>
    <x v="0"/>
    <n v="0.38713688879521352"/>
    <s v="Reject"/>
  </r>
  <r>
    <n v="3962"/>
    <n v="32"/>
    <s v="Male"/>
    <x v="1"/>
    <x v="1"/>
    <n v="54723"/>
    <n v="782"/>
    <n v="10649"/>
    <x v="2"/>
    <x v="2"/>
    <n v="17"/>
    <s v="Good"/>
    <n v="21377.20608816954"/>
    <n v="0.39064389905834002"/>
    <n v="4.4055834119379765E-2"/>
    <n v="241716"/>
    <n v="1"/>
    <s v="Matthewville"/>
    <s v="TN"/>
    <s v="Netherlands Antilles"/>
    <n v="3"/>
    <n v="0"/>
    <x v="1"/>
    <x v="0"/>
    <n v="0.72155121901417774"/>
    <s v="Approve"/>
  </r>
  <r>
    <n v="3963"/>
    <n v="23"/>
    <s v="Male"/>
    <x v="3"/>
    <x v="3"/>
    <n v="74583"/>
    <n v="735"/>
    <n v="38512"/>
    <x v="0"/>
    <x v="1"/>
    <n v="9"/>
    <s v="Good"/>
    <n v="28390.388641107165"/>
    <n v="0.38065495677442801"/>
    <n v="1.4291227549354313"/>
    <n v="26948"/>
    <n v="0"/>
    <s v="Marquezville"/>
    <s v="KY"/>
    <s v="Canada"/>
    <n v="0"/>
    <n v="1"/>
    <x v="0"/>
    <x v="0"/>
    <n v="0.52664562864725206"/>
    <s v="Reject"/>
  </r>
  <r>
    <n v="3964"/>
    <n v="22"/>
    <s v="Male"/>
    <x v="0"/>
    <x v="0"/>
    <n v="97585"/>
    <n v="637"/>
    <n v="38246"/>
    <x v="0"/>
    <x v="0"/>
    <n v="6"/>
    <s v="Good"/>
    <n v="18010.041862910239"/>
    <n v="0.18455748181493301"/>
    <n v="0.18135176913520537"/>
    <n v="210894"/>
    <n v="2"/>
    <s v="South Monique"/>
    <s v="WV"/>
    <s v="Christmas Island"/>
    <n v="3"/>
    <n v="2"/>
    <x v="1"/>
    <x v="0"/>
    <n v="0.69147351273959012"/>
    <s v="Review"/>
  </r>
  <r>
    <n v="3965"/>
    <n v="24"/>
    <s v="Male"/>
    <x v="3"/>
    <x v="0"/>
    <n v="81083"/>
    <n v="726"/>
    <n v="29020"/>
    <x v="2"/>
    <x v="1"/>
    <n v="17"/>
    <s v="Fair"/>
    <n v="15862.790886983556"/>
    <n v="0.195636457543302"/>
    <n v="0.18272372952858285"/>
    <n v="158819"/>
    <n v="2"/>
    <s v="Jacobsonborough"/>
    <s v="OK"/>
    <s v="Cuba"/>
    <n v="0"/>
    <n v="2"/>
    <x v="1"/>
    <x v="3"/>
    <n v="0.8274309834979594"/>
    <s v="Approve"/>
  </r>
  <r>
    <n v="3966"/>
    <n v="60"/>
    <s v="Male"/>
    <x v="2"/>
    <x v="2"/>
    <n v="74359"/>
    <n v="756"/>
    <n v="38330"/>
    <x v="1"/>
    <x v="1"/>
    <n v="19"/>
    <s v="Excellent"/>
    <n v="37007.984427946343"/>
    <n v="0.49769341206775702"/>
    <n v="0.49740461977679729"/>
    <n v="77060"/>
    <n v="4"/>
    <s v="Rachelborough"/>
    <s v="WA"/>
    <s v="Saint Pierre and Miquelon"/>
    <n v="0"/>
    <n v="0"/>
    <x v="0"/>
    <x v="0"/>
    <n v="0.68721105242431346"/>
    <s v="Review"/>
  </r>
  <r>
    <n v="3967"/>
    <n v="69"/>
    <s v="Male"/>
    <x v="2"/>
    <x v="2"/>
    <n v="94944"/>
    <n v="0"/>
    <n v="0"/>
    <x v="3"/>
    <x v="1"/>
    <n v="12"/>
    <s v="Fair"/>
    <n v="28070.12536884626"/>
    <n v="0.29564928135370599"/>
    <e v="#DIV/0!"/>
    <n v="0"/>
    <n v="1"/>
    <s v="Barnesbury"/>
    <s v="IL"/>
    <s v="Angola"/>
    <n v="1"/>
    <n v="0"/>
    <x v="0"/>
    <x v="1"/>
    <e v="#DIV/0!"/>
    <e v="#DIV/0!"/>
  </r>
  <r>
    <n v="3968"/>
    <n v="32"/>
    <s v="Male"/>
    <x v="2"/>
    <x v="1"/>
    <n v="95174"/>
    <n v="605"/>
    <n v="21481"/>
    <x v="1"/>
    <x v="0"/>
    <n v="15"/>
    <s v="Good"/>
    <n v="29325.093470299438"/>
    <n v="0.30812084676801899"/>
    <n v="0.12204628225013778"/>
    <n v="176007"/>
    <n v="0"/>
    <s v="Marcusstad"/>
    <s v="IL"/>
    <s v="Suriname"/>
    <n v="0"/>
    <n v="1"/>
    <x v="0"/>
    <x v="2"/>
    <n v="0.75204337840845559"/>
    <s v="Approve"/>
  </r>
  <r>
    <n v="3969"/>
    <n v="61"/>
    <s v="Non-binary"/>
    <x v="0"/>
    <x v="1"/>
    <n v="35059"/>
    <n v="739"/>
    <n v="28544"/>
    <x v="3"/>
    <x v="1"/>
    <n v="17"/>
    <s v="Fair"/>
    <n v="19526.928762837972"/>
    <n v="0.55697335242984602"/>
    <n v="0.31026761451335899"/>
    <n v="91998"/>
    <n v="4"/>
    <s v="Shawberg"/>
    <s v="OH"/>
    <s v="Cape Verde"/>
    <n v="0"/>
    <n v="0"/>
    <x v="0"/>
    <x v="0"/>
    <n v="0.69929891581281889"/>
    <s v="Review"/>
  </r>
  <r>
    <n v="3970"/>
    <n v="18"/>
    <s v="Female"/>
    <x v="2"/>
    <x v="3"/>
    <n v="96757"/>
    <n v="757"/>
    <n v="17869"/>
    <x v="3"/>
    <x v="2"/>
    <n v="19"/>
    <s v="Poor"/>
    <n v="45201.050893917309"/>
    <n v="0.467160524757044"/>
    <n v="0.31600261729181034"/>
    <n v="56547"/>
    <n v="4"/>
    <s v="New Bradleyland"/>
    <s v="AL"/>
    <s v="British Indian Ocean Territory (Chagos Archipelago)"/>
    <n v="0"/>
    <n v="1"/>
    <x v="0"/>
    <x v="0"/>
    <n v="0.73309576355896922"/>
    <s v="Approve"/>
  </r>
  <r>
    <n v="3971"/>
    <n v="68"/>
    <s v="Female"/>
    <x v="2"/>
    <x v="3"/>
    <n v="29013"/>
    <n v="670"/>
    <n v="34288"/>
    <x v="2"/>
    <x v="0"/>
    <n v="2"/>
    <s v="Good"/>
    <n v="4661.4309518197206"/>
    <n v="0.16066697521179199"/>
    <n v="0.3761587660307395"/>
    <n v="91153"/>
    <n v="0"/>
    <s v="Martinmouth"/>
    <s v="IA"/>
    <s v="Bolivia"/>
    <n v="1"/>
    <n v="2"/>
    <x v="0"/>
    <x v="3"/>
    <n v="0.67434593200809234"/>
    <s v="Review"/>
  </r>
  <r>
    <n v="3972"/>
    <n v="23"/>
    <s v="Non-binary"/>
    <x v="2"/>
    <x v="3"/>
    <n v="0"/>
    <n v="765"/>
    <n v="8983"/>
    <x v="3"/>
    <x v="0"/>
    <n v="8"/>
    <s v="Good"/>
    <n v="0"/>
    <n v="0.53497886253216698"/>
    <n v="3.2974455167148149E-2"/>
    <n v="272423"/>
    <n v="2"/>
    <s v="Stewartfort"/>
    <s v="AS"/>
    <s v="French Southern Territories"/>
    <n v="1"/>
    <n v="1"/>
    <x v="1"/>
    <x v="0"/>
    <n v="0.67291145020692034"/>
    <s v="Review"/>
  </r>
  <r>
    <n v="3973"/>
    <n v="60"/>
    <s v="Male"/>
    <x v="2"/>
    <x v="3"/>
    <n v="87863"/>
    <n v="614"/>
    <n v="18199"/>
    <x v="1"/>
    <x v="0"/>
    <n v="1"/>
    <s v="Fair"/>
    <n v="48421.535043255244"/>
    <n v="0.55110268307769195"/>
    <n v="0.15035028584646906"/>
    <n v="121044"/>
    <n v="3"/>
    <s v="South Austinville"/>
    <s v="VI"/>
    <s v="Saint Martin"/>
    <n v="1"/>
    <n v="2"/>
    <x v="1"/>
    <x v="0"/>
    <n v="0.57748802679628752"/>
    <s v="Reject"/>
  </r>
  <r>
    <n v="3974"/>
    <n v="32"/>
    <s v="Male"/>
    <x v="3"/>
    <x v="0"/>
    <n v="0"/>
    <n v="680"/>
    <n v="0"/>
    <x v="1"/>
    <x v="0"/>
    <n v="8"/>
    <s v="Excellent"/>
    <n v="0"/>
    <n v="0.47265486254075201"/>
    <e v="#DIV/0!"/>
    <n v="0"/>
    <n v="2"/>
    <s v="New Mitchell"/>
    <s v="NV"/>
    <s v="Papua New Guinea"/>
    <n v="4"/>
    <n v="1"/>
    <x v="1"/>
    <x v="1"/>
    <e v="#DIV/0!"/>
    <e v="#DIV/0!"/>
  </r>
  <r>
    <n v="3975"/>
    <n v="18"/>
    <s v="Female"/>
    <x v="1"/>
    <x v="3"/>
    <n v="85403"/>
    <n v="0"/>
    <n v="7455"/>
    <x v="1"/>
    <x v="1"/>
    <n v="4"/>
    <s v="Good"/>
    <n v="27878.754039529314"/>
    <n v="0.32643764316861601"/>
    <n v="2.6593657475118611E-2"/>
    <n v="280330"/>
    <n v="1"/>
    <s v="Parkchester"/>
    <s v="CT"/>
    <s v="Uruguay"/>
    <n v="2"/>
    <n v="1"/>
    <x v="0"/>
    <x v="2"/>
    <n v="0.39674997555439145"/>
    <s v="Reject"/>
  </r>
  <r>
    <n v="3976"/>
    <n v="60"/>
    <s v="Female"/>
    <x v="3"/>
    <x v="1"/>
    <n v="104124"/>
    <n v="728"/>
    <n v="38182"/>
    <x v="2"/>
    <x v="0"/>
    <n v="17"/>
    <s v="Excellent"/>
    <n v="31612.948917359077"/>
    <n v="0.303608667716944"/>
    <n v="0.14919564393421356"/>
    <n v="255919"/>
    <n v="2"/>
    <s v="East Dustinshire"/>
    <s v="OK"/>
    <s v="Tanzania"/>
    <n v="4"/>
    <n v="2"/>
    <x v="0"/>
    <x v="0"/>
    <n v="0.7026338264536296"/>
    <s v="Approve"/>
  </r>
  <r>
    <n v="3977"/>
    <n v="35"/>
    <s v="Female"/>
    <x v="3"/>
    <x v="2"/>
    <n v="91779"/>
    <n v="0"/>
    <n v="29805"/>
    <x v="0"/>
    <x v="1"/>
    <n v="14"/>
    <s v="Poor"/>
    <n v="17864.993207157848"/>
    <n v="0.19465229744449"/>
    <n v="0.10898938445955088"/>
    <n v="273467"/>
    <n v="0"/>
    <s v="East John"/>
    <s v="MA"/>
    <s v="Bosnia and Herzegovina"/>
    <n v="0"/>
    <n v="2"/>
    <x v="0"/>
    <x v="2"/>
    <n v="0.51980643387474279"/>
    <s v="Reject"/>
  </r>
  <r>
    <n v="3978"/>
    <n v="34"/>
    <s v="Male"/>
    <x v="1"/>
    <x v="3"/>
    <n v="50858"/>
    <n v="630"/>
    <n v="33387"/>
    <x v="1"/>
    <x v="2"/>
    <n v="2"/>
    <s v="Good"/>
    <n v="28402.502557013813"/>
    <n v="0.55846676151271801"/>
    <n v="0.51903614457831326"/>
    <n v="64325"/>
    <n v="1"/>
    <s v="Spencemouth"/>
    <s v="MP"/>
    <s v="Guam"/>
    <n v="3"/>
    <n v="2"/>
    <x v="0"/>
    <x v="0"/>
    <n v="0.50865274263052185"/>
    <s v="Reject"/>
  </r>
  <r>
    <n v="3979"/>
    <n v="61"/>
    <s v="Non-binary"/>
    <x v="2"/>
    <x v="0"/>
    <n v="60264"/>
    <n v="698"/>
    <n v="29290"/>
    <x v="3"/>
    <x v="2"/>
    <n v="18"/>
    <s v="Fair"/>
    <n v="13383.657735333905"/>
    <n v="0.222083793563884"/>
    <n v="0.20137504297009282"/>
    <n v="145450"/>
    <n v="0"/>
    <s v="New Sophia"/>
    <s v="AK"/>
    <s v="Venezuela"/>
    <n v="0"/>
    <n v="2"/>
    <x v="0"/>
    <x v="3"/>
    <n v="0.80332207555903856"/>
    <s v="Approve"/>
  </r>
  <r>
    <n v="3980"/>
    <n v="43"/>
    <s v="Non-binary"/>
    <x v="2"/>
    <x v="2"/>
    <n v="63481"/>
    <n v="767"/>
    <n v="19578"/>
    <x v="1"/>
    <x v="2"/>
    <n v="19"/>
    <s v="Poor"/>
    <n v="25551.738090956595"/>
    <n v="0.40251001230221001"/>
    <n v="0.13638168481327453"/>
    <n v="143553"/>
    <n v="0"/>
    <s v="Jonesmouth"/>
    <s v="KS"/>
    <s v="Togo"/>
    <n v="2"/>
    <n v="2"/>
    <x v="0"/>
    <x v="0"/>
    <n v="0.69285954823557094"/>
    <s v="Review"/>
  </r>
  <r>
    <n v="3981"/>
    <n v="62"/>
    <s v="Female"/>
    <x v="0"/>
    <x v="1"/>
    <n v="101071"/>
    <n v="705"/>
    <n v="40915"/>
    <x v="0"/>
    <x v="0"/>
    <n v="11"/>
    <s v="Excellent"/>
    <n v="46181.920598408105"/>
    <n v="0.45692553352008097"/>
    <n v="0.42726162007497831"/>
    <n v="95761"/>
    <n v="3"/>
    <s v="Lake Alexanderborough"/>
    <s v="KY"/>
    <s v="Malawi"/>
    <n v="2"/>
    <n v="2"/>
    <x v="0"/>
    <x v="0"/>
    <n v="0.59080334926231337"/>
    <s v="Reject"/>
  </r>
  <r>
    <n v="3982"/>
    <n v="57"/>
    <s v="Female"/>
    <x v="2"/>
    <x v="0"/>
    <n v="25543"/>
    <n v="660"/>
    <n v="8261"/>
    <x v="3"/>
    <x v="2"/>
    <n v="7"/>
    <s v="Excellent"/>
    <n v="5142.2799208484303"/>
    <n v="0.20131855775940299"/>
    <n v="3.643540775371587E-2"/>
    <n v="226730"/>
    <n v="0"/>
    <s v="Cherylberg"/>
    <s v="IA"/>
    <s v="Guadeloupe"/>
    <n v="0"/>
    <n v="0"/>
    <x v="0"/>
    <x v="2"/>
    <n v="0.8256506844547693"/>
    <s v="Approve"/>
  </r>
  <r>
    <n v="3983"/>
    <n v="60"/>
    <s v="Male"/>
    <x v="0"/>
    <x v="1"/>
    <n v="51280"/>
    <n v="631"/>
    <n v="0"/>
    <x v="2"/>
    <x v="1"/>
    <n v="5"/>
    <s v="Excellent"/>
    <n v="30015.931557658641"/>
    <n v="0.58533407873749299"/>
    <n v="0"/>
    <n v="237311"/>
    <n v="0"/>
    <s v="New Jennifershire"/>
    <s v="GA"/>
    <s v="Congo"/>
    <n v="0"/>
    <n v="2"/>
    <x v="0"/>
    <x v="0"/>
    <n v="0.70484422082319653"/>
    <s v="Approve"/>
  </r>
  <r>
    <n v="3984"/>
    <n v="49"/>
    <s v="Female"/>
    <x v="1"/>
    <x v="0"/>
    <n v="58210"/>
    <n v="636"/>
    <n v="44957"/>
    <x v="0"/>
    <x v="1"/>
    <n v="14"/>
    <s v="Poor"/>
    <n v="25192.713730760614"/>
    <n v="0.43279013452603698"/>
    <n v="0.18717265498147301"/>
    <n v="240190"/>
    <n v="0"/>
    <s v="Blankenshipport"/>
    <s v="AK"/>
    <s v="Jordan"/>
    <n v="0"/>
    <n v="0"/>
    <x v="2"/>
    <x v="2"/>
    <n v="0.71539509531256096"/>
    <s v="Approve"/>
  </r>
  <r>
    <n v="3985"/>
    <n v="53"/>
    <s v="Male"/>
    <x v="3"/>
    <x v="3"/>
    <n v="23925"/>
    <n v="0"/>
    <n v="29373"/>
    <x v="3"/>
    <x v="2"/>
    <n v="7"/>
    <s v="Good"/>
    <n v="4966.6271421594274"/>
    <n v="0.20759152109339299"/>
    <n v="0.1871201600265012"/>
    <n v="156974"/>
    <n v="3"/>
    <s v="Brianaburgh"/>
    <s v="MD"/>
    <s v="Luxembourg"/>
    <n v="0"/>
    <n v="1"/>
    <x v="0"/>
    <x v="2"/>
    <n v="0.50029851166668182"/>
    <s v="Reject"/>
  </r>
  <r>
    <n v="3986"/>
    <n v="43"/>
    <s v="Female"/>
    <x v="0"/>
    <x v="0"/>
    <n v="36306"/>
    <n v="617"/>
    <n v="46416"/>
    <x v="0"/>
    <x v="2"/>
    <n v="16"/>
    <s v="Fair"/>
    <n v="15497.101944971975"/>
    <n v="0.426846855753098"/>
    <n v="0.19049338838226723"/>
    <n v="243662"/>
    <n v="1"/>
    <s v="North Julie"/>
    <s v="NJ"/>
    <s v="Korea"/>
    <n v="3"/>
    <n v="0"/>
    <x v="1"/>
    <x v="0"/>
    <n v="0.60806948781983938"/>
    <s v="Review"/>
  </r>
  <r>
    <n v="3987"/>
    <n v="38"/>
    <s v="Male"/>
    <x v="0"/>
    <x v="1"/>
    <n v="0"/>
    <n v="724"/>
    <n v="13380"/>
    <x v="3"/>
    <x v="1"/>
    <n v="6"/>
    <s v="Good"/>
    <n v="0"/>
    <n v="0.53176873600129804"/>
    <n v="9.1542261326473362E-2"/>
    <n v="146162"/>
    <n v="4"/>
    <s v="Port Francisco"/>
    <s v="AR"/>
    <s v="Panama"/>
    <n v="0"/>
    <n v="2"/>
    <x v="0"/>
    <x v="0"/>
    <n v="0.74393870471209367"/>
    <s v="Approve"/>
  </r>
  <r>
    <n v="3988"/>
    <n v="60"/>
    <s v="Female"/>
    <x v="2"/>
    <x v="1"/>
    <n v="20693"/>
    <n v="0"/>
    <n v="33170"/>
    <x v="3"/>
    <x v="1"/>
    <n v="19"/>
    <s v="Fair"/>
    <n v="2215.7226757220419"/>
    <n v="0.107075952047651"/>
    <n v="0.13929132337255495"/>
    <n v="238134"/>
    <n v="0"/>
    <s v="Owensshire"/>
    <s v="KY"/>
    <s v="Nicaragua"/>
    <n v="3"/>
    <n v="1"/>
    <x v="0"/>
    <x v="0"/>
    <n v="0.44001894971119371"/>
    <s v="Reject"/>
  </r>
  <r>
    <n v="3989"/>
    <n v="28"/>
    <s v="Female"/>
    <x v="0"/>
    <x v="0"/>
    <n v="81196"/>
    <n v="0"/>
    <n v="5813"/>
    <x v="3"/>
    <x v="1"/>
    <n v="1"/>
    <s v="Excellent"/>
    <n v="42392.219499306113"/>
    <n v="0.52209738779380899"/>
    <n v="4.2302206438842638E-2"/>
    <n v="137416"/>
    <n v="0"/>
    <s v="Toddburgh"/>
    <s v="AK"/>
    <s v="Grenada"/>
    <n v="1"/>
    <n v="2"/>
    <x v="0"/>
    <x v="2"/>
    <n v="0.33491034237408879"/>
    <s v="Reject"/>
  </r>
  <r>
    <n v="3990"/>
    <n v="36"/>
    <s v="Male"/>
    <x v="0"/>
    <x v="0"/>
    <n v="63552"/>
    <n v="787"/>
    <n v="48028"/>
    <x v="3"/>
    <x v="0"/>
    <n v="10"/>
    <s v="Excellent"/>
    <n v="18987.446301407464"/>
    <n v="0.29877024014047499"/>
    <n v="0.19391306454347984"/>
    <n v="247678"/>
    <n v="2"/>
    <s v="Justintown"/>
    <s v="ID"/>
    <s v="Hong Kong"/>
    <n v="0"/>
    <n v="0"/>
    <x v="2"/>
    <x v="3"/>
    <n v="0.82136409282693934"/>
    <s v="Approve"/>
  </r>
  <r>
    <n v="3991"/>
    <n v="35"/>
    <s v="Male"/>
    <x v="0"/>
    <x v="3"/>
    <n v="44111"/>
    <n v="626"/>
    <n v="17397"/>
    <x v="2"/>
    <x v="0"/>
    <n v="4"/>
    <s v="Good"/>
    <n v="23151.379938763261"/>
    <n v="0.52484368839435203"/>
    <n v="6.6568200167597125E-2"/>
    <n v="261341"/>
    <n v="0"/>
    <s v="Simmonsbury"/>
    <s v="IA"/>
    <s v="Comoros"/>
    <n v="3"/>
    <n v="2"/>
    <x v="0"/>
    <x v="0"/>
    <n v="0.60745547567039715"/>
    <s v="Review"/>
  </r>
  <r>
    <n v="3992"/>
    <n v="35"/>
    <s v="Non-binary"/>
    <x v="2"/>
    <x v="2"/>
    <n v="44881"/>
    <n v="635"/>
    <n v="38563"/>
    <x v="0"/>
    <x v="0"/>
    <n v="15"/>
    <s v="Fair"/>
    <n v="8346.5286718506431"/>
    <n v="0.18597020279963999"/>
    <n v="0.39556257629065844"/>
    <n v="97489"/>
    <n v="3"/>
    <s v="South Victoria"/>
    <s v="WY"/>
    <s v="Libyan Arab Jamahiriya"/>
    <n v="4"/>
    <n v="2"/>
    <x v="1"/>
    <x v="0"/>
    <n v="0.64731864612419854"/>
    <s v="Review"/>
  </r>
  <r>
    <n v="3993"/>
    <n v="30"/>
    <s v="Female"/>
    <x v="1"/>
    <x v="0"/>
    <n v="0"/>
    <n v="784"/>
    <n v="35360"/>
    <x v="3"/>
    <x v="0"/>
    <n v="5"/>
    <s v="Poor"/>
    <n v="0"/>
    <n v="0.56583309259334402"/>
    <n v="0.177236000561381"/>
    <n v="199508"/>
    <n v="4"/>
    <s v="Karenshire"/>
    <s v="MT"/>
    <s v="United States Minor Outlying Islands"/>
    <n v="2"/>
    <n v="1"/>
    <x v="0"/>
    <x v="0"/>
    <n v="0.64324731655416501"/>
    <s v="Review"/>
  </r>
  <r>
    <n v="3994"/>
    <n v="45"/>
    <s v="Non-binary"/>
    <x v="3"/>
    <x v="2"/>
    <n v="89290"/>
    <n v="0"/>
    <n v="23673"/>
    <x v="2"/>
    <x v="2"/>
    <n v="15"/>
    <s v="Good"/>
    <n v="27229.951340100422"/>
    <n v="0.304960816889914"/>
    <n v="0.20943626583622338"/>
    <n v="113032"/>
    <n v="2"/>
    <s v="East Carl"/>
    <s v="SD"/>
    <s v="Nepal"/>
    <n v="0"/>
    <n v="2"/>
    <x v="0"/>
    <x v="2"/>
    <n v="0.46662450176578107"/>
    <s v="Reject"/>
  </r>
  <r>
    <n v="3995"/>
    <n v="44"/>
    <s v="Non-binary"/>
    <x v="3"/>
    <x v="3"/>
    <n v="116460"/>
    <n v="792"/>
    <n v="0"/>
    <x v="2"/>
    <x v="0"/>
    <n v="14"/>
    <s v="Poor"/>
    <n v="16539.576191855816"/>
    <n v="0.14201937310540799"/>
    <n v="0"/>
    <n v="181913"/>
    <n v="2"/>
    <s v="South Jonathan"/>
    <s v="PW"/>
    <s v="Belgium"/>
    <n v="0"/>
    <n v="0"/>
    <x v="0"/>
    <x v="0"/>
    <n v="0.90939418806837768"/>
    <s v="Approve"/>
  </r>
  <r>
    <n v="3996"/>
    <n v="62"/>
    <s v="Male"/>
    <x v="3"/>
    <x v="2"/>
    <n v="62136"/>
    <n v="0"/>
    <n v="47846"/>
    <x v="3"/>
    <x v="0"/>
    <n v="16"/>
    <s v="Excellent"/>
    <n v="24883.908649797675"/>
    <n v="0.40047490423905102"/>
    <n v="0.2945366123918865"/>
    <n v="162445"/>
    <n v="0"/>
    <s v="Huangshire"/>
    <s v="NE"/>
    <s v="El Salvador"/>
    <n v="3"/>
    <n v="0"/>
    <x v="0"/>
    <x v="0"/>
    <n v="0.32095020624990744"/>
    <s v="Reject"/>
  </r>
  <r>
    <n v="3997"/>
    <n v="66"/>
    <s v="Female"/>
    <x v="0"/>
    <x v="3"/>
    <n v="21601"/>
    <n v="0"/>
    <n v="0"/>
    <x v="3"/>
    <x v="1"/>
    <n v="1"/>
    <s v="Good"/>
    <n v="6781.2922704819739"/>
    <n v="0.31393418223609898"/>
    <n v="0"/>
    <n v="79347"/>
    <n v="1"/>
    <s v="West Bill"/>
    <s v="GU"/>
    <s v="Mongolia"/>
    <n v="2"/>
    <n v="0"/>
    <x v="1"/>
    <x v="0"/>
    <n v="0.40581974532917031"/>
    <s v="Reject"/>
  </r>
  <r>
    <n v="3998"/>
    <n v="43"/>
    <s v="Female"/>
    <x v="2"/>
    <x v="3"/>
    <n v="89610"/>
    <n v="793"/>
    <n v="13882"/>
    <x v="3"/>
    <x v="2"/>
    <n v="19"/>
    <s v="Fair"/>
    <n v="15218.978169449758"/>
    <n v="0.16983571219115901"/>
    <n v="5.6341800973257736E-2"/>
    <n v="246389"/>
    <n v="1"/>
    <s v="Ellisfurt"/>
    <s v="MD"/>
    <s v="Trinidad and Tobago"/>
    <n v="1"/>
    <n v="1"/>
    <x v="0"/>
    <x v="3"/>
    <n v="0.79022537059244513"/>
    <s v="Approve"/>
  </r>
  <r>
    <n v="3999"/>
    <n v="25"/>
    <s v="Non-binary"/>
    <x v="2"/>
    <x v="0"/>
    <n v="31809"/>
    <n v="617"/>
    <n v="0"/>
    <x v="2"/>
    <x v="2"/>
    <n v="5"/>
    <s v="Poor"/>
    <n v="18315.55066413731"/>
    <n v="0.57579775108105602"/>
    <n v="0"/>
    <n v="106698"/>
    <n v="1"/>
    <s v="Lake Rebecca"/>
    <s v="NC"/>
    <s v="Namibia"/>
    <n v="1"/>
    <n v="2"/>
    <x v="1"/>
    <x v="0"/>
    <n v="0.60148289689790546"/>
    <s v="Review"/>
  </r>
  <r>
    <n v="4000"/>
    <n v="59"/>
    <s v="Non-binary"/>
    <x v="3"/>
    <x v="2"/>
    <n v="27386"/>
    <n v="629"/>
    <n v="22776"/>
    <x v="2"/>
    <x v="0"/>
    <n v="15"/>
    <s v="Poor"/>
    <n v="5964.8524211755803"/>
    <n v="0.21780663189861901"/>
    <e v="#DIV/0!"/>
    <n v="0"/>
    <n v="2"/>
    <s v="Alexisberg"/>
    <s v="KS"/>
    <s v="Saudi Arabia"/>
    <n v="2"/>
    <n v="0"/>
    <x v="0"/>
    <x v="1"/>
    <e v="#DIV/0!"/>
    <e v="#DIV/0!"/>
  </r>
  <r>
    <n v="4001"/>
    <n v="60"/>
    <s v="Male"/>
    <x v="2"/>
    <x v="2"/>
    <n v="80506"/>
    <n v="797"/>
    <n v="18720"/>
    <x v="2"/>
    <x v="0"/>
    <n v="6"/>
    <s v="Excellent"/>
    <n v="33719.604348344161"/>
    <n v="0.41884585432569199"/>
    <n v="0.113599126160568"/>
    <n v="164790"/>
    <n v="3"/>
    <s v="Kleinborough"/>
    <s v="IN"/>
    <s v="Saint Lucia"/>
    <n v="1"/>
    <n v="1"/>
    <x v="0"/>
    <x v="3"/>
    <n v="0.70584864069240105"/>
    <s v="Approve"/>
  </r>
  <r>
    <n v="4002"/>
    <n v="58"/>
    <s v="Female"/>
    <x v="0"/>
    <x v="3"/>
    <n v="45336"/>
    <n v="0"/>
    <n v="42681"/>
    <x v="3"/>
    <x v="1"/>
    <n v="1"/>
    <s v="Good"/>
    <n v="17185.392321097388"/>
    <n v="0.37906723842194701"/>
    <n v="0.15688775510204081"/>
    <n v="272048"/>
    <n v="1"/>
    <s v="Richardfort"/>
    <s v="WA"/>
    <s v="Sri Lanka"/>
    <n v="0"/>
    <n v="0"/>
    <x v="2"/>
    <x v="2"/>
    <n v="0.45490227745300771"/>
    <s v="Reject"/>
  </r>
  <r>
    <n v="4003"/>
    <n v="60"/>
    <s v="Non-binary"/>
    <x v="1"/>
    <x v="1"/>
    <n v="91612"/>
    <n v="786"/>
    <n v="39591"/>
    <x v="2"/>
    <x v="2"/>
    <n v="16"/>
    <s v="Fair"/>
    <n v="17088.120278654984"/>
    <n v="0.186527095562317"/>
    <n v="1.7270546152503925"/>
    <n v="22924"/>
    <n v="4"/>
    <s v="North Joshuabury"/>
    <s v="NV"/>
    <s v="Hong Kong"/>
    <n v="0"/>
    <n v="1"/>
    <x v="0"/>
    <x v="0"/>
    <n v="0.54796428161455968"/>
    <s v="Reject"/>
  </r>
  <r>
    <n v="4004"/>
    <n v="24"/>
    <s v="Female"/>
    <x v="3"/>
    <x v="1"/>
    <n v="0"/>
    <n v="620"/>
    <n v="45555"/>
    <x v="1"/>
    <x v="1"/>
    <n v="0"/>
    <s v="Excellent"/>
    <n v="0"/>
    <n v="0.27671695536157198"/>
    <n v="0.5181061347041831"/>
    <n v="87926"/>
    <n v="0"/>
    <s v="Fisherburgh"/>
    <s v="ND"/>
    <s v="Heard Island and McDonald Islands"/>
    <n v="2"/>
    <n v="2"/>
    <x v="0"/>
    <x v="0"/>
    <n v="0.58891924200624735"/>
    <s v="Reject"/>
  </r>
  <r>
    <n v="4005"/>
    <n v="22"/>
    <s v="Female"/>
    <x v="0"/>
    <x v="3"/>
    <n v="0"/>
    <n v="0"/>
    <n v="36829"/>
    <x v="1"/>
    <x v="1"/>
    <n v="10"/>
    <s v="Excellent"/>
    <n v="0"/>
    <n v="0.49823176062844898"/>
    <n v="1.4314754353233832"/>
    <n v="25728"/>
    <n v="4"/>
    <s v="Brittanystad"/>
    <s v="KS"/>
    <s v="Marshall Islands"/>
    <n v="3"/>
    <n v="0"/>
    <x v="0"/>
    <x v="0"/>
    <n v="6.4235384746788665E-2"/>
    <s v="Reject"/>
  </r>
  <r>
    <n v="4006"/>
    <n v="56"/>
    <s v="Non-binary"/>
    <x v="0"/>
    <x v="2"/>
    <n v="72204"/>
    <n v="748"/>
    <n v="20544"/>
    <x v="0"/>
    <x v="0"/>
    <n v="15"/>
    <s v="Fair"/>
    <n v="12719.67948227868"/>
    <n v="0.17616308628716801"/>
    <n v="0.2201339405304045"/>
    <n v="93325"/>
    <n v="0"/>
    <s v="Martinezhaven"/>
    <s v="IN"/>
    <s v="Haiti"/>
    <n v="1"/>
    <n v="1"/>
    <x v="1"/>
    <x v="3"/>
    <n v="0.73556873045221316"/>
    <s v="Approve"/>
  </r>
  <r>
    <n v="4007"/>
    <n v="21"/>
    <s v="Male"/>
    <x v="2"/>
    <x v="1"/>
    <n v="33850"/>
    <n v="622"/>
    <n v="42053"/>
    <x v="2"/>
    <x v="0"/>
    <n v="8"/>
    <s v="Good"/>
    <n v="12168.41983993639"/>
    <n v="0.35948064519752998"/>
    <n v="0.15783527751505053"/>
    <n v="266436"/>
    <n v="4"/>
    <s v="North William"/>
    <s v="CT"/>
    <s v="Nepal"/>
    <n v="0"/>
    <n v="0"/>
    <x v="2"/>
    <x v="2"/>
    <n v="0.73703319538217527"/>
    <s v="Approve"/>
  </r>
  <r>
    <n v="4008"/>
    <n v="65"/>
    <s v="Non-binary"/>
    <x v="1"/>
    <x v="1"/>
    <n v="72485"/>
    <n v="765"/>
    <n v="20121"/>
    <x v="0"/>
    <x v="1"/>
    <n v="3"/>
    <s v="Fair"/>
    <n v="22784.672845026107"/>
    <n v="0.31433638470064301"/>
    <n v="0.4367768684741789"/>
    <n v="46067"/>
    <n v="4"/>
    <s v="Port Jonathonbury"/>
    <s v="CA"/>
    <s v="Germany"/>
    <n v="4"/>
    <n v="1"/>
    <x v="0"/>
    <x v="0"/>
    <n v="0.65834371089497135"/>
    <s v="Review"/>
  </r>
  <r>
    <n v="4009"/>
    <n v="55"/>
    <s v="Non-binary"/>
    <x v="1"/>
    <x v="3"/>
    <n v="67802"/>
    <n v="797"/>
    <n v="27447"/>
    <x v="2"/>
    <x v="1"/>
    <n v="1"/>
    <s v="Poor"/>
    <n v="28247.39015257662"/>
    <n v="0.416615883787744"/>
    <n v="0.11947243563235903"/>
    <n v="229735"/>
    <n v="3"/>
    <s v="Kellyside"/>
    <s v="OK"/>
    <s v="Canada"/>
    <n v="4"/>
    <n v="1"/>
    <x v="1"/>
    <x v="0"/>
    <n v="0.70534296995942714"/>
    <s v="Approve"/>
  </r>
  <r>
    <n v="4010"/>
    <n v="35"/>
    <s v="Female"/>
    <x v="1"/>
    <x v="1"/>
    <n v="106437"/>
    <n v="620"/>
    <n v="0"/>
    <x v="1"/>
    <x v="0"/>
    <n v="2"/>
    <s v="Excellent"/>
    <n v="51882.932000753855"/>
    <n v="0.487452032664899"/>
    <e v="#DIV/0!"/>
    <n v="0"/>
    <n v="1"/>
    <s v="Jenniferview"/>
    <s v="VA"/>
    <s v="Kuwait"/>
    <n v="3"/>
    <n v="1"/>
    <x v="0"/>
    <x v="1"/>
    <e v="#DIV/0!"/>
    <e v="#DIV/0!"/>
  </r>
  <r>
    <n v="4011"/>
    <n v="57"/>
    <s v="Female"/>
    <x v="2"/>
    <x v="2"/>
    <n v="36639"/>
    <n v="614"/>
    <n v="32708"/>
    <x v="1"/>
    <x v="1"/>
    <n v="17"/>
    <s v="Fair"/>
    <n v="4028.5777168288623"/>
    <n v="0.109953266105212"/>
    <n v="0.12318933373507589"/>
    <n v="265510"/>
    <n v="1"/>
    <s v="Jenniferstad"/>
    <s v="MP"/>
    <s v="Bermuda"/>
    <n v="2"/>
    <n v="0"/>
    <x v="1"/>
    <x v="2"/>
    <n v="0.71526504231031018"/>
    <s v="Approve"/>
  </r>
  <r>
    <n v="4012"/>
    <n v="41"/>
    <s v="Female"/>
    <x v="0"/>
    <x v="0"/>
    <n v="108619"/>
    <n v="638"/>
    <n v="35079"/>
    <x v="3"/>
    <x v="0"/>
    <n v="3"/>
    <s v="Good"/>
    <n v="53449.218639591032"/>
    <n v="0.492079826177658"/>
    <n v="0.27878754162461156"/>
    <n v="125827"/>
    <n v="2"/>
    <s v="Cookbury"/>
    <s v="NV"/>
    <s v="Romania"/>
    <n v="1"/>
    <n v="0"/>
    <x v="2"/>
    <x v="2"/>
    <n v="0.58017409937733588"/>
    <s v="Reject"/>
  </r>
  <r>
    <n v="4013"/>
    <n v="58"/>
    <s v="Female"/>
    <x v="3"/>
    <x v="2"/>
    <n v="76381"/>
    <n v="627"/>
    <n v="39804"/>
    <x v="0"/>
    <x v="1"/>
    <n v="15"/>
    <s v="Fair"/>
    <n v="41400.000031419913"/>
    <n v="0.542019612618582"/>
    <n v="0.17538201237244225"/>
    <n v="226956"/>
    <n v="0"/>
    <s v="Port Yvonnefurt"/>
    <s v="OH"/>
    <s v="Brunei Darussalam"/>
    <n v="2"/>
    <n v="2"/>
    <x v="0"/>
    <x v="2"/>
    <n v="0.58098438040660361"/>
    <s v="Reject"/>
  </r>
  <r>
    <n v="4014"/>
    <n v="50"/>
    <s v="Male"/>
    <x v="1"/>
    <x v="1"/>
    <n v="24522"/>
    <n v="610"/>
    <n v="39778"/>
    <x v="1"/>
    <x v="1"/>
    <n v="6"/>
    <s v="Fair"/>
    <n v="8851.8316447633588"/>
    <n v="0.36097510989166298"/>
    <e v="#DIV/0!"/>
    <n v="0"/>
    <n v="4"/>
    <s v="Lake Sharon"/>
    <s v="TN"/>
    <s v="South Africa"/>
    <n v="0"/>
    <n v="1"/>
    <x v="0"/>
    <x v="1"/>
    <e v="#DIV/0!"/>
    <e v="#DIV/0!"/>
  </r>
  <r>
    <n v="4015"/>
    <n v="50"/>
    <s v="Male"/>
    <x v="0"/>
    <x v="3"/>
    <n v="91591"/>
    <n v="667"/>
    <n v="23082"/>
    <x v="2"/>
    <x v="1"/>
    <n v="8"/>
    <s v="Poor"/>
    <n v="49583.565893317151"/>
    <n v="0.54135849475731401"/>
    <n v="0.72958877263963084"/>
    <n v="31637"/>
    <n v="1"/>
    <s v="New Jacqueline"/>
    <s v="OH"/>
    <s v="French Guiana"/>
    <n v="4"/>
    <n v="1"/>
    <x v="0"/>
    <x v="0"/>
    <n v="0.48811914148932412"/>
    <s v="Reject"/>
  </r>
  <r>
    <n v="4016"/>
    <n v="42"/>
    <s v="Male"/>
    <x v="2"/>
    <x v="3"/>
    <n v="117572"/>
    <n v="689"/>
    <n v="31685"/>
    <x v="3"/>
    <x v="2"/>
    <n v="5"/>
    <s v="Poor"/>
    <n v="49213.445462743293"/>
    <n v="0.41858134132908598"/>
    <n v="0.56405098444120061"/>
    <n v="56174"/>
    <n v="0"/>
    <s v="Rodriguezfort"/>
    <s v="IN"/>
    <s v="Latvia"/>
    <n v="1"/>
    <n v="0"/>
    <x v="0"/>
    <x v="3"/>
    <n v="0.56783762293525641"/>
    <s v="Reject"/>
  </r>
  <r>
    <n v="4017"/>
    <n v="67"/>
    <s v="Male"/>
    <x v="2"/>
    <x v="2"/>
    <n v="58502"/>
    <n v="786"/>
    <n v="0"/>
    <x v="3"/>
    <x v="2"/>
    <n v="0"/>
    <s v="Good"/>
    <n v="17621.339901063395"/>
    <n v="0.301209187738255"/>
    <n v="0"/>
    <n v="31977"/>
    <n v="1"/>
    <s v="Edwardland"/>
    <s v="AS"/>
    <s v="Ecuador"/>
    <n v="0"/>
    <n v="0"/>
    <x v="0"/>
    <x v="0"/>
    <n v="0.85897057701185686"/>
    <s v="Approve"/>
  </r>
  <r>
    <n v="4018"/>
    <n v="68"/>
    <s v="Non-binary"/>
    <x v="2"/>
    <x v="3"/>
    <n v="33820"/>
    <n v="0"/>
    <n v="0"/>
    <x v="1"/>
    <x v="1"/>
    <n v="19"/>
    <s v="Poor"/>
    <n v="3501.9279927837811"/>
    <n v="0.103546067202359"/>
    <n v="0"/>
    <n v="242120"/>
    <n v="1"/>
    <s v="Carriefurt"/>
    <s v="ND"/>
    <s v="Saint Helena"/>
    <n v="1"/>
    <n v="1"/>
    <x v="1"/>
    <x v="0"/>
    <n v="0.46893617983929231"/>
    <s v="Reject"/>
  </r>
  <r>
    <n v="4019"/>
    <n v="57"/>
    <s v="Male"/>
    <x v="0"/>
    <x v="2"/>
    <n v="0"/>
    <n v="685"/>
    <n v="38445"/>
    <x v="1"/>
    <x v="1"/>
    <n v="14"/>
    <s v="Excellent"/>
    <n v="0"/>
    <n v="0.154619912635896"/>
    <n v="0.71419282927735461"/>
    <n v="53830"/>
    <n v="0"/>
    <s v="Lake Caleb"/>
    <s v="LA"/>
    <s v="Cape Verde"/>
    <n v="1"/>
    <n v="1"/>
    <x v="0"/>
    <x v="0"/>
    <n v="0.61521990479820476"/>
    <s v="Review"/>
  </r>
  <r>
    <n v="4020"/>
    <n v="40"/>
    <s v="Male"/>
    <x v="0"/>
    <x v="3"/>
    <n v="69421"/>
    <n v="720"/>
    <n v="47636"/>
    <x v="1"/>
    <x v="1"/>
    <n v="7"/>
    <s v="Fair"/>
    <n v="35024.643118405394"/>
    <n v="0.50452518860871198"/>
    <n v="0.31096227535919679"/>
    <n v="153189"/>
    <n v="0"/>
    <s v="South Joseph"/>
    <s v="WV"/>
    <s v="Cocos (Keeling) Islands"/>
    <n v="0"/>
    <n v="1"/>
    <x v="1"/>
    <x v="0"/>
    <n v="0.70644998834554718"/>
    <s v="Approve"/>
  </r>
  <r>
    <n v="4021"/>
    <n v="56"/>
    <s v="Female"/>
    <x v="3"/>
    <x v="2"/>
    <n v="50394"/>
    <n v="657"/>
    <n v="13342"/>
    <x v="1"/>
    <x v="0"/>
    <n v="19"/>
    <s v="Excellent"/>
    <n v="17100.343780757335"/>
    <n v="0.339332932110119"/>
    <e v="#DIV/0!"/>
    <n v="0"/>
    <n v="2"/>
    <s v="West Brian"/>
    <s v="KY"/>
    <s v="Zimbabwe"/>
    <n v="0"/>
    <n v="2"/>
    <x v="0"/>
    <x v="1"/>
    <e v="#DIV/0!"/>
    <e v="#DIV/0!"/>
  </r>
  <r>
    <n v="4022"/>
    <n v="35"/>
    <s v="Female"/>
    <x v="2"/>
    <x v="2"/>
    <n v="57594"/>
    <n v="675"/>
    <n v="6867"/>
    <x v="2"/>
    <x v="2"/>
    <n v="16"/>
    <s v="Good"/>
    <n v="19960.766885588295"/>
    <n v="0.34657719355468097"/>
    <e v="#DIV/0!"/>
    <n v="0"/>
    <n v="0"/>
    <s v="Lake Hannahmouth"/>
    <s v="VA"/>
    <s v="Montenegro"/>
    <n v="4"/>
    <n v="1"/>
    <x v="0"/>
    <x v="1"/>
    <e v="#DIV/0!"/>
    <e v="#DIV/0!"/>
  </r>
  <r>
    <n v="4023"/>
    <n v="67"/>
    <s v="Female"/>
    <x v="0"/>
    <x v="2"/>
    <n v="57256"/>
    <n v="0"/>
    <n v="16489"/>
    <x v="3"/>
    <x v="2"/>
    <n v="7"/>
    <s v="Poor"/>
    <n v="31701.64469760851"/>
    <n v="0.55368249087621402"/>
    <n v="5.8820381838417854E-2"/>
    <n v="280328"/>
    <n v="3"/>
    <s v="Lake Brendachester"/>
    <s v="OR"/>
    <s v="French Southern Territories"/>
    <n v="1"/>
    <n v="2"/>
    <x v="1"/>
    <x v="0"/>
    <n v="0.32213117636945221"/>
    <s v="Reject"/>
  </r>
  <r>
    <n v="4024"/>
    <n v="41"/>
    <s v="Male"/>
    <x v="3"/>
    <x v="3"/>
    <n v="39918"/>
    <n v="784"/>
    <n v="20189"/>
    <x v="3"/>
    <x v="0"/>
    <n v="0"/>
    <s v="Fair"/>
    <n v="18709.233833092687"/>
    <n v="0.46869166373797999"/>
    <n v="0.15043067477348593"/>
    <n v="134208"/>
    <n v="3"/>
    <s v="Amberchester"/>
    <s v="MO"/>
    <s v="Uganda"/>
    <n v="3"/>
    <n v="2"/>
    <x v="1"/>
    <x v="0"/>
    <n v="0.67775081036835327"/>
    <s v="Review"/>
  </r>
  <r>
    <n v="4025"/>
    <n v="45"/>
    <s v="Non-binary"/>
    <x v="1"/>
    <x v="1"/>
    <n v="67062"/>
    <n v="799"/>
    <n v="22416"/>
    <x v="3"/>
    <x v="1"/>
    <n v="10"/>
    <s v="Fair"/>
    <n v="10544.244473940635"/>
    <n v="0.15723128558558699"/>
    <n v="0.11095876171289124"/>
    <n v="202021"/>
    <n v="0"/>
    <s v="Justinmouth"/>
    <s v="MN"/>
    <s v="Mali"/>
    <n v="4"/>
    <n v="2"/>
    <x v="2"/>
    <x v="0"/>
    <n v="0.78574997309285688"/>
    <s v="Approve"/>
  </r>
  <r>
    <n v="4026"/>
    <n v="25"/>
    <s v="Male"/>
    <x v="0"/>
    <x v="2"/>
    <n v="23889"/>
    <n v="0"/>
    <n v="0"/>
    <x v="1"/>
    <x v="1"/>
    <n v="5"/>
    <s v="Poor"/>
    <n v="9402.0446618416427"/>
    <n v="0.39357213202066399"/>
    <n v="0"/>
    <n v="137104"/>
    <n v="4"/>
    <s v="East Phillip"/>
    <s v="NJ"/>
    <s v="Iceland"/>
    <n v="1"/>
    <n v="1"/>
    <x v="0"/>
    <x v="0"/>
    <n v="0.38192836039380085"/>
    <s v="Reject"/>
  </r>
  <r>
    <n v="4027"/>
    <n v="18"/>
    <s v="Male"/>
    <x v="3"/>
    <x v="0"/>
    <n v="27838"/>
    <n v="715"/>
    <n v="25674"/>
    <x v="0"/>
    <x v="2"/>
    <n v="10"/>
    <s v="Excellent"/>
    <n v="9957.4946734324967"/>
    <n v="0.35769432694275799"/>
    <n v="0.23211073039751923"/>
    <n v="110611"/>
    <n v="3"/>
    <s v="West Benjaminfurt"/>
    <s v="MH"/>
    <s v="Cambodia"/>
    <n v="0"/>
    <n v="0"/>
    <x v="0"/>
    <x v="3"/>
    <n v="0.76404733361544652"/>
    <s v="Approve"/>
  </r>
  <r>
    <n v="4028"/>
    <n v="45"/>
    <s v="Female"/>
    <x v="3"/>
    <x v="0"/>
    <n v="82996"/>
    <n v="750"/>
    <n v="5937"/>
    <x v="1"/>
    <x v="1"/>
    <n v="19"/>
    <s v="Excellent"/>
    <n v="17662.061112526779"/>
    <n v="0.212806172737563"/>
    <n v="2.2361834597001095E-2"/>
    <n v="265497"/>
    <n v="3"/>
    <s v="Moodystad"/>
    <s v="ND"/>
    <s v="India"/>
    <n v="3"/>
    <n v="2"/>
    <x v="0"/>
    <x v="0"/>
    <n v="0.76501911459266414"/>
    <s v="Approve"/>
  </r>
  <r>
    <n v="4029"/>
    <n v="43"/>
    <s v="Female"/>
    <x v="2"/>
    <x v="3"/>
    <n v="61783"/>
    <n v="692"/>
    <n v="48889"/>
    <x v="1"/>
    <x v="2"/>
    <n v="12"/>
    <s v="Poor"/>
    <n v="11417.421321832348"/>
    <n v="0.184798752437278"/>
    <n v="0.45081838720088524"/>
    <n v="108445"/>
    <n v="0"/>
    <s v="Catherineview"/>
    <s v="MT"/>
    <s v="Timor-Leste"/>
    <n v="4"/>
    <n v="2"/>
    <x v="0"/>
    <x v="0"/>
    <n v="0.66195225238419519"/>
    <s v="Review"/>
  </r>
  <r>
    <n v="4030"/>
    <n v="25"/>
    <s v="Male"/>
    <x v="0"/>
    <x v="0"/>
    <n v="94548"/>
    <n v="693"/>
    <n v="8657"/>
    <x v="0"/>
    <x v="0"/>
    <n v="7"/>
    <s v="Fair"/>
    <n v="12528.8850544091"/>
    <n v="0.13251348578932501"/>
    <e v="#DIV/0!"/>
    <n v="0"/>
    <n v="0"/>
    <s v="West Paulland"/>
    <s v="IL"/>
    <s v="Ireland"/>
    <n v="0"/>
    <n v="2"/>
    <x v="2"/>
    <x v="1"/>
    <e v="#DIV/0!"/>
    <e v="#DIV/0!"/>
  </r>
  <r>
    <n v="4031"/>
    <n v="21"/>
    <s v="Non-binary"/>
    <x v="2"/>
    <x v="3"/>
    <n v="115347"/>
    <n v="622"/>
    <n v="0"/>
    <x v="0"/>
    <x v="2"/>
    <n v="14"/>
    <s v="Excellent"/>
    <n v="56299.152423547603"/>
    <n v="0.48808510341445899"/>
    <n v="0"/>
    <n v="84104"/>
    <n v="0"/>
    <s v="Samanthaview"/>
    <s v="TX"/>
    <s v="Portugal"/>
    <n v="1"/>
    <n v="2"/>
    <x v="0"/>
    <x v="0"/>
    <n v="0.63001891342010674"/>
    <s v="Review"/>
  </r>
  <r>
    <n v="4032"/>
    <n v="37"/>
    <s v="Non-binary"/>
    <x v="2"/>
    <x v="1"/>
    <n v="35151"/>
    <n v="689"/>
    <n v="37136"/>
    <x v="3"/>
    <x v="0"/>
    <n v="13"/>
    <s v="Fair"/>
    <n v="12310.885500222636"/>
    <n v="0.35022859947718799"/>
    <n v="0.16918065647707342"/>
    <n v="219505"/>
    <n v="0"/>
    <s v="South Jerry"/>
    <s v="NM"/>
    <s v="Tuvalu"/>
    <n v="2"/>
    <n v="0"/>
    <x v="2"/>
    <x v="0"/>
    <n v="0.66731751108365112"/>
    <s v="Review"/>
  </r>
  <r>
    <n v="4033"/>
    <n v="62"/>
    <s v="Male"/>
    <x v="0"/>
    <x v="3"/>
    <n v="77225"/>
    <n v="657"/>
    <n v="23888"/>
    <x v="3"/>
    <x v="0"/>
    <n v="5"/>
    <s v="Excellent"/>
    <n v="39570.941375006056"/>
    <n v="0.51241102460350996"/>
    <n v="0.26625946030295261"/>
    <n v="89717"/>
    <n v="4"/>
    <s v="Hendersonshire"/>
    <s v="KY"/>
    <s v="Costa Rica"/>
    <n v="2"/>
    <n v="0"/>
    <x v="0"/>
    <x v="2"/>
    <n v="0.58502480055835648"/>
    <s v="Reject"/>
  </r>
  <r>
    <n v="4034"/>
    <n v="66"/>
    <s v="Male"/>
    <x v="2"/>
    <x v="1"/>
    <n v="0"/>
    <n v="786"/>
    <n v="27866"/>
    <x v="2"/>
    <x v="1"/>
    <n v="0"/>
    <s v="Poor"/>
    <n v="0"/>
    <n v="0.24793963265126701"/>
    <n v="0.13625606321389455"/>
    <n v="204512"/>
    <n v="1"/>
    <s v="West Charlesstad"/>
    <s v="ME"/>
    <s v="Central African Republic"/>
    <n v="4"/>
    <n v="0"/>
    <x v="1"/>
    <x v="0"/>
    <n v="0.74770023089517434"/>
    <s v="Approve"/>
  </r>
  <r>
    <n v="4035"/>
    <n v="24"/>
    <s v="Female"/>
    <x v="0"/>
    <x v="1"/>
    <n v="75842"/>
    <n v="682"/>
    <n v="22482"/>
    <x v="1"/>
    <x v="0"/>
    <n v="5"/>
    <s v="Fair"/>
    <n v="22854.613117643559"/>
    <n v="0.30134507420220402"/>
    <e v="#DIV/0!"/>
    <n v="0"/>
    <n v="1"/>
    <s v="Williambury"/>
    <s v="ND"/>
    <s v="Italy"/>
    <n v="0"/>
    <n v="1"/>
    <x v="0"/>
    <x v="1"/>
    <e v="#DIV/0!"/>
    <e v="#DIV/0!"/>
  </r>
  <r>
    <n v="4036"/>
    <n v="44"/>
    <s v="Female"/>
    <x v="2"/>
    <x v="1"/>
    <n v="102341"/>
    <n v="711"/>
    <n v="46730"/>
    <x v="1"/>
    <x v="0"/>
    <n v="10"/>
    <s v="Excellent"/>
    <n v="18776.559752729638"/>
    <n v="0.18347055190715"/>
    <n v="0.24371290588394823"/>
    <n v="191742"/>
    <n v="3"/>
    <s v="Lake Joseph"/>
    <s v="NJ"/>
    <s v="Switzerland"/>
    <n v="4"/>
    <n v="0"/>
    <x v="1"/>
    <x v="0"/>
    <n v="0.71221625325106541"/>
    <s v="Approve"/>
  </r>
  <r>
    <n v="4037"/>
    <n v="59"/>
    <s v="Non-binary"/>
    <x v="0"/>
    <x v="3"/>
    <n v="21120"/>
    <n v="627"/>
    <n v="11413"/>
    <x v="1"/>
    <x v="1"/>
    <n v="18"/>
    <s v="Excellent"/>
    <n v="12614.499419075853"/>
    <n v="0.597277434615334"/>
    <n v="7.4804026951209926E-2"/>
    <n v="152572"/>
    <n v="3"/>
    <s v="Rachelview"/>
    <s v="NY"/>
    <s v="Bulgaria"/>
    <n v="1"/>
    <n v="2"/>
    <x v="1"/>
    <x v="0"/>
    <n v="0.58452263089182455"/>
    <s v="Reject"/>
  </r>
  <r>
    <n v="4038"/>
    <n v="44"/>
    <s v="Non-binary"/>
    <x v="1"/>
    <x v="3"/>
    <n v="0"/>
    <n v="0"/>
    <n v="26650"/>
    <x v="2"/>
    <x v="0"/>
    <n v="15"/>
    <s v="Fair"/>
    <n v="0"/>
    <n v="0.59941190560662005"/>
    <n v="0.19774137061110617"/>
    <n v="134772"/>
    <n v="3"/>
    <s v="Lake Dannystad"/>
    <s v="NJ"/>
    <s v="Saudi Arabia"/>
    <n v="4"/>
    <n v="2"/>
    <x v="1"/>
    <x v="0"/>
    <n v="0.28062815419579279"/>
    <s v="Reject"/>
  </r>
  <r>
    <n v="4039"/>
    <n v="66"/>
    <s v="Non-binary"/>
    <x v="1"/>
    <x v="2"/>
    <n v="119693"/>
    <n v="0"/>
    <n v="37282"/>
    <x v="0"/>
    <x v="2"/>
    <n v="12"/>
    <s v="Good"/>
    <n v="45658.579872269846"/>
    <n v="0.38146407786812803"/>
    <n v="0.90181659853414287"/>
    <n v="41341"/>
    <n v="0"/>
    <s v="Summersburgh"/>
    <s v="MD"/>
    <s v="Ghana"/>
    <n v="3"/>
    <n v="2"/>
    <x v="0"/>
    <x v="0"/>
    <n v="0.20519745693273303"/>
    <s v="Reject"/>
  </r>
  <r>
    <n v="4040"/>
    <n v="58"/>
    <s v="Male"/>
    <x v="2"/>
    <x v="0"/>
    <n v="55764"/>
    <n v="655"/>
    <n v="18034"/>
    <x v="1"/>
    <x v="1"/>
    <n v="4"/>
    <s v="Excellent"/>
    <n v="11109.040050411635"/>
    <n v="0.19921526523225799"/>
    <n v="6.5564115335255344E-2"/>
    <n v="275059"/>
    <n v="0"/>
    <s v="Wrightberg"/>
    <s v="ND"/>
    <s v="Albania"/>
    <n v="3"/>
    <n v="0"/>
    <x v="0"/>
    <x v="0"/>
    <n v="0.71823370847438261"/>
    <s v="Approve"/>
  </r>
  <r>
    <n v="4041"/>
    <n v="27"/>
    <s v="Female"/>
    <x v="1"/>
    <x v="0"/>
    <n v="54361"/>
    <n v="620"/>
    <n v="0"/>
    <x v="3"/>
    <x v="1"/>
    <n v="11"/>
    <s v="Poor"/>
    <n v="14807.004448058562"/>
    <n v="0.27238285623992498"/>
    <n v="0"/>
    <n v="155015"/>
    <n v="0"/>
    <s v="West Angelahaven"/>
    <s v="ND"/>
    <s v="Paraguay"/>
    <n v="1"/>
    <n v="1"/>
    <x v="0"/>
    <x v="0"/>
    <n v="0.69384069868357812"/>
    <s v="Review"/>
  </r>
  <r>
    <n v="4042"/>
    <n v="61"/>
    <s v="Female"/>
    <x v="1"/>
    <x v="0"/>
    <n v="107789"/>
    <n v="696"/>
    <n v="13681"/>
    <x v="2"/>
    <x v="2"/>
    <n v="9"/>
    <s v="Poor"/>
    <n v="24917.414779670908"/>
    <n v="0.23116843814926299"/>
    <n v="6.3814206018993597E-2"/>
    <n v="214388"/>
    <n v="4"/>
    <s v="Latoyaland"/>
    <s v="IL"/>
    <s v="Nicaragua"/>
    <n v="0"/>
    <n v="0"/>
    <x v="0"/>
    <x v="3"/>
    <n v="0.82721996068475567"/>
    <s v="Approve"/>
  </r>
  <r>
    <n v="4043"/>
    <n v="19"/>
    <s v="Non-binary"/>
    <x v="1"/>
    <x v="2"/>
    <n v="33698"/>
    <n v="795"/>
    <n v="32806"/>
    <x v="3"/>
    <x v="2"/>
    <n v="14"/>
    <s v="Fair"/>
    <n v="11061.469363905373"/>
    <n v="0.32825299317186102"/>
    <n v="0.20002194961344291"/>
    <n v="164012"/>
    <n v="1"/>
    <s v="New Jeromeview"/>
    <s v="ID"/>
    <s v="Kyrgyz Republic"/>
    <n v="4"/>
    <n v="0"/>
    <x v="0"/>
    <x v="0"/>
    <n v="0.71485304545908646"/>
    <s v="Approve"/>
  </r>
  <r>
    <n v="4044"/>
    <n v="41"/>
    <s v="Male"/>
    <x v="1"/>
    <x v="1"/>
    <n v="35921"/>
    <n v="677"/>
    <n v="21087"/>
    <x v="3"/>
    <x v="0"/>
    <n v="15"/>
    <s v="Excellent"/>
    <n v="19656.650070815092"/>
    <n v="0.54721889899543696"/>
    <n v="0.18086146562371347"/>
    <n v="116592"/>
    <n v="1"/>
    <s v="Lake Jonathan"/>
    <s v="DC"/>
    <s v="French Polynesia"/>
    <n v="0"/>
    <n v="1"/>
    <x v="1"/>
    <x v="0"/>
    <n v="0.70055092606551506"/>
    <s v="Approve"/>
  </r>
  <r>
    <n v="4045"/>
    <n v="55"/>
    <s v="Female"/>
    <x v="3"/>
    <x v="2"/>
    <n v="112424"/>
    <n v="735"/>
    <n v="6591"/>
    <x v="2"/>
    <x v="2"/>
    <n v="13"/>
    <s v="Excellent"/>
    <n v="16336.1345917528"/>
    <n v="0.145308249054942"/>
    <e v="#DIV/0!"/>
    <n v="0"/>
    <n v="4"/>
    <s v="South Lindaton"/>
    <s v="AK"/>
    <s v="French Southern Territories"/>
    <n v="1"/>
    <n v="2"/>
    <x v="2"/>
    <x v="1"/>
    <e v="#DIV/0!"/>
    <e v="#DIV/0!"/>
  </r>
  <r>
    <n v="4046"/>
    <n v="62"/>
    <s v="Male"/>
    <x v="2"/>
    <x v="0"/>
    <n v="60067"/>
    <n v="753"/>
    <n v="34890"/>
    <x v="1"/>
    <x v="0"/>
    <n v="10"/>
    <s v="Poor"/>
    <n v="19965.416292542981"/>
    <n v="0.33238577409464398"/>
    <n v="0.13672058685225241"/>
    <n v="255192"/>
    <n v="0"/>
    <s v="East Jennifer"/>
    <s v="PR"/>
    <s v="Honduras"/>
    <n v="2"/>
    <n v="1"/>
    <x v="1"/>
    <x v="0"/>
    <n v="0.70760681706782302"/>
    <s v="Approve"/>
  </r>
  <r>
    <n v="4047"/>
    <n v="43"/>
    <s v="Non-binary"/>
    <x v="3"/>
    <x v="3"/>
    <n v="85234"/>
    <n v="0"/>
    <n v="33057"/>
    <x v="1"/>
    <x v="0"/>
    <n v="4"/>
    <s v="Poor"/>
    <n v="32914.974671127195"/>
    <n v="0.38617188764022797"/>
    <n v="0.20380645877261125"/>
    <n v="162198"/>
    <n v="3"/>
    <s v="Michaelstad"/>
    <s v="AS"/>
    <s v="Germany"/>
    <n v="2"/>
    <n v="0"/>
    <x v="1"/>
    <x v="2"/>
    <n v="0.34338714195340936"/>
    <s v="Reject"/>
  </r>
  <r>
    <n v="4048"/>
    <n v="22"/>
    <s v="Male"/>
    <x v="1"/>
    <x v="0"/>
    <n v="35014"/>
    <n v="0"/>
    <n v="43122"/>
    <x v="1"/>
    <x v="1"/>
    <n v="12"/>
    <s v="Poor"/>
    <n v="12620.541487239228"/>
    <n v="0.36044272254638798"/>
    <n v="0.30549612479986399"/>
    <n v="141154"/>
    <n v="0"/>
    <s v="Hallhaven"/>
    <s v="ME"/>
    <s v="Maldives"/>
    <n v="0"/>
    <n v="2"/>
    <x v="2"/>
    <x v="2"/>
    <n v="0.43076795827611081"/>
    <s v="Reject"/>
  </r>
  <r>
    <n v="4049"/>
    <n v="30"/>
    <s v="Female"/>
    <x v="3"/>
    <x v="1"/>
    <n v="71884"/>
    <n v="754"/>
    <n v="11572"/>
    <x v="0"/>
    <x v="2"/>
    <n v="11"/>
    <s v="Excellent"/>
    <n v="42675.551948417553"/>
    <n v="0.593672471598931"/>
    <n v="6.1557775579032484E-2"/>
    <n v="187986"/>
    <n v="1"/>
    <s v="Bakerside"/>
    <s v="NM"/>
    <s v="Puerto Rico"/>
    <n v="1"/>
    <n v="0"/>
    <x v="0"/>
    <x v="0"/>
    <n v="0.64469781451562536"/>
    <s v="Review"/>
  </r>
  <r>
    <n v="4050"/>
    <n v="18"/>
    <s v="Male"/>
    <x v="2"/>
    <x v="0"/>
    <n v="99114"/>
    <n v="735"/>
    <n v="22129"/>
    <x v="1"/>
    <x v="0"/>
    <n v="6"/>
    <s v="Fair"/>
    <n v="12710.634434277183"/>
    <n v="0.12824257354437499"/>
    <n v="0.17987839573409634"/>
    <n v="123022"/>
    <n v="4"/>
    <s v="West Ryan"/>
    <s v="TN"/>
    <s v="Bouvet Island (Bouvetoya)"/>
    <n v="0"/>
    <n v="2"/>
    <x v="1"/>
    <x v="3"/>
    <n v="0.85221821545653487"/>
    <s v="Approve"/>
  </r>
  <r>
    <n v="4051"/>
    <n v="44"/>
    <s v="Non-binary"/>
    <x v="1"/>
    <x v="2"/>
    <n v="80820"/>
    <n v="686"/>
    <n v="0"/>
    <x v="3"/>
    <x v="0"/>
    <n v="15"/>
    <s v="Good"/>
    <n v="22062.590789293132"/>
    <n v="0.27298429583386702"/>
    <n v="0"/>
    <n v="237505"/>
    <n v="4"/>
    <s v="New Briannaborough"/>
    <s v="MI"/>
    <s v="Georgia"/>
    <n v="0"/>
    <n v="1"/>
    <x v="1"/>
    <x v="0"/>
    <n v="0.82299360013872869"/>
    <s v="Approve"/>
  </r>
  <r>
    <n v="4052"/>
    <n v="34"/>
    <s v="Male"/>
    <x v="1"/>
    <x v="2"/>
    <n v="72627"/>
    <n v="0"/>
    <n v="49862"/>
    <x v="2"/>
    <x v="1"/>
    <n v="5"/>
    <s v="Poor"/>
    <n v="42528.721798514314"/>
    <n v="0.58557728941735598"/>
    <e v="#DIV/0!"/>
    <n v="0"/>
    <n v="2"/>
    <s v="South Sarah"/>
    <s v="NM"/>
    <s v="Syrian Arab Republic"/>
    <n v="0"/>
    <n v="0"/>
    <x v="0"/>
    <x v="1"/>
    <e v="#DIV/0!"/>
    <e v="#DIV/0!"/>
  </r>
  <r>
    <n v="4053"/>
    <n v="21"/>
    <s v="Male"/>
    <x v="2"/>
    <x v="2"/>
    <n v="69999"/>
    <n v="730"/>
    <n v="22378"/>
    <x v="1"/>
    <x v="1"/>
    <n v="5"/>
    <s v="Excellent"/>
    <n v="22704.665471271594"/>
    <n v="0.324356997546702"/>
    <n v="0.20881622902786331"/>
    <n v="107166"/>
    <n v="0"/>
    <s v="Jenniferberg"/>
    <s v="NC"/>
    <s v="Jersey"/>
    <n v="2"/>
    <n v="2"/>
    <x v="0"/>
    <x v="0"/>
    <n v="0.68537409937486116"/>
    <s v="Review"/>
  </r>
  <r>
    <n v="4054"/>
    <n v="46"/>
    <s v="Female"/>
    <x v="0"/>
    <x v="3"/>
    <n v="60364"/>
    <n v="773"/>
    <n v="12400"/>
    <x v="3"/>
    <x v="2"/>
    <n v="2"/>
    <s v="Excellent"/>
    <n v="17973.211570741616"/>
    <n v="0.29774719320690501"/>
    <n v="0.20283643858472511"/>
    <n v="61133"/>
    <n v="3"/>
    <s v="Coffeyside"/>
    <s v="PR"/>
    <s v="Antigua and Barbuda"/>
    <n v="0"/>
    <n v="0"/>
    <x v="0"/>
    <x v="3"/>
    <n v="0.81366410987653903"/>
    <s v="Approve"/>
  </r>
  <r>
    <n v="4055"/>
    <n v="26"/>
    <s v="Non-binary"/>
    <x v="0"/>
    <x v="1"/>
    <n v="99614"/>
    <n v="0"/>
    <n v="29057"/>
    <x v="3"/>
    <x v="2"/>
    <n v="15"/>
    <s v="Good"/>
    <n v="38204.480612301682"/>
    <n v="0.38352521344692198"/>
    <n v="9.7219945195212779E-2"/>
    <n v="298879"/>
    <n v="1"/>
    <s v="Samanthaburgh"/>
    <s v="CT"/>
    <s v="Guernsey"/>
    <n v="0"/>
    <n v="1"/>
    <x v="0"/>
    <x v="2"/>
    <n v="0.4654984469268808"/>
    <s v="Reject"/>
  </r>
  <r>
    <n v="4056"/>
    <n v="37"/>
    <s v="Non-binary"/>
    <x v="2"/>
    <x v="1"/>
    <n v="118104"/>
    <n v="717"/>
    <n v="37262"/>
    <x v="0"/>
    <x v="2"/>
    <n v="3"/>
    <s v="Fair"/>
    <n v="70597.85002930979"/>
    <n v="0.59776002531082595"/>
    <n v="0.14072549426893519"/>
    <n v="264785"/>
    <n v="0"/>
    <s v="Mcintoshville"/>
    <s v="OR"/>
    <s v="Cayman Islands"/>
    <n v="2"/>
    <n v="2"/>
    <x v="0"/>
    <x v="0"/>
    <n v="0.61119356021963178"/>
    <s v="Review"/>
  </r>
  <r>
    <n v="4057"/>
    <n v="47"/>
    <s v="Non-binary"/>
    <x v="3"/>
    <x v="2"/>
    <n v="0"/>
    <n v="764"/>
    <n v="20367"/>
    <x v="2"/>
    <x v="1"/>
    <n v="17"/>
    <s v="Excellent"/>
    <n v="0"/>
    <n v="0.20389309732274499"/>
    <n v="0.14600941996257824"/>
    <n v="139491"/>
    <n v="0"/>
    <s v="South Cynthiaberg"/>
    <s v="AR"/>
    <s v="Croatia"/>
    <n v="4"/>
    <n v="2"/>
    <x v="1"/>
    <x v="0"/>
    <n v="0.74918574236621649"/>
    <s v="Approve"/>
  </r>
  <r>
    <n v="4058"/>
    <n v="53"/>
    <s v="Female"/>
    <x v="2"/>
    <x v="2"/>
    <n v="37044"/>
    <n v="0"/>
    <n v="0"/>
    <x v="2"/>
    <x v="0"/>
    <n v="12"/>
    <s v="Fair"/>
    <n v="12092.611473566514"/>
    <n v="0.32643913922812101"/>
    <e v="#DIV/0!"/>
    <n v="0"/>
    <n v="4"/>
    <s v="Rebeccatown"/>
    <s v="MT"/>
    <s v="Mali"/>
    <n v="4"/>
    <n v="2"/>
    <x v="0"/>
    <x v="1"/>
    <e v="#DIV/0!"/>
    <e v="#DIV/0!"/>
  </r>
  <r>
    <n v="4059"/>
    <n v="21"/>
    <s v="Female"/>
    <x v="2"/>
    <x v="1"/>
    <n v="83763"/>
    <n v="696"/>
    <n v="36811"/>
    <x v="3"/>
    <x v="1"/>
    <n v="15"/>
    <s v="Poor"/>
    <n v="39524.561194242051"/>
    <n v="0.47186181481372502"/>
    <n v="0.15151490205924603"/>
    <n v="242953"/>
    <n v="0"/>
    <s v="East Erichaven"/>
    <s v="OR"/>
    <s v="Kenya"/>
    <n v="0"/>
    <n v="0"/>
    <x v="0"/>
    <x v="0"/>
    <n v="0.73747180847736671"/>
    <s v="Approve"/>
  </r>
  <r>
    <n v="4060"/>
    <n v="44"/>
    <s v="Male"/>
    <x v="3"/>
    <x v="0"/>
    <n v="27923"/>
    <n v="727"/>
    <n v="29780"/>
    <x v="3"/>
    <x v="2"/>
    <n v="8"/>
    <s v="Good"/>
    <n v="4920.1777779588092"/>
    <n v="0.17620519922496899"/>
    <n v="0.11593367877261349"/>
    <n v="256871"/>
    <n v="1"/>
    <s v="West Andrewchester"/>
    <s v="VT"/>
    <s v="Holy See (Vatican City State)"/>
    <n v="1"/>
    <n v="2"/>
    <x v="1"/>
    <x v="3"/>
    <n v="0.74706281558909771"/>
    <s v="Approve"/>
  </r>
  <r>
    <n v="4061"/>
    <n v="60"/>
    <s v="Male"/>
    <x v="1"/>
    <x v="0"/>
    <n v="97081"/>
    <n v="671"/>
    <n v="25102"/>
    <x v="2"/>
    <x v="1"/>
    <n v="16"/>
    <s v="Excellent"/>
    <n v="22237.571246964224"/>
    <n v="0.22906203321931401"/>
    <n v="0.11782985035393079"/>
    <n v="213036"/>
    <n v="3"/>
    <s v="Andersonborough"/>
    <s v="OH"/>
    <s v="Myanmar"/>
    <n v="0"/>
    <n v="0"/>
    <x v="1"/>
    <x v="3"/>
    <n v="0.8059376421856419"/>
    <s v="Approve"/>
  </r>
  <r>
    <n v="4062"/>
    <n v="67"/>
    <s v="Non-binary"/>
    <x v="1"/>
    <x v="3"/>
    <n v="77198"/>
    <n v="0"/>
    <n v="19419"/>
    <x v="3"/>
    <x v="1"/>
    <n v="9"/>
    <s v="Poor"/>
    <n v="44815.061288279234"/>
    <n v="0.58052101464130201"/>
    <e v="#DIV/0!"/>
    <n v="0"/>
    <n v="0"/>
    <s v="North Valeriefort"/>
    <s v="WY"/>
    <s v="Mauritania"/>
    <n v="2"/>
    <n v="2"/>
    <x v="2"/>
    <x v="1"/>
    <e v="#DIV/0!"/>
    <e v="#DIV/0!"/>
  </r>
  <r>
    <n v="4063"/>
    <n v="48"/>
    <s v="Female"/>
    <x v="2"/>
    <x v="3"/>
    <n v="88324"/>
    <n v="649"/>
    <n v="31306"/>
    <x v="0"/>
    <x v="1"/>
    <n v="19"/>
    <s v="Fair"/>
    <n v="50174.914348161874"/>
    <n v="0.56807792160864401"/>
    <n v="0.19208373982243329"/>
    <n v="162981"/>
    <n v="1"/>
    <s v="Williamsland"/>
    <s v="FM"/>
    <s v="Czech Republic"/>
    <n v="4"/>
    <n v="2"/>
    <x v="2"/>
    <x v="0"/>
    <n v="0.57960431999736461"/>
    <s v="Reject"/>
  </r>
  <r>
    <n v="4064"/>
    <n v="42"/>
    <s v="Male"/>
    <x v="0"/>
    <x v="1"/>
    <n v="38201"/>
    <n v="654"/>
    <n v="47229"/>
    <x v="0"/>
    <x v="2"/>
    <n v="7"/>
    <s v="Poor"/>
    <n v="17423.802800767033"/>
    <n v="0.45610855215222201"/>
    <n v="0.27807936881771078"/>
    <n v="169840"/>
    <n v="3"/>
    <s v="Brianburgh"/>
    <s v="MD"/>
    <s v="Tajikistan"/>
    <n v="2"/>
    <n v="0"/>
    <x v="0"/>
    <x v="2"/>
    <n v="0.59821822725745788"/>
    <s v="Reject"/>
  </r>
  <r>
    <n v="4065"/>
    <n v="32"/>
    <s v="Female"/>
    <x v="1"/>
    <x v="2"/>
    <n v="95664"/>
    <n v="733"/>
    <n v="41302"/>
    <x v="2"/>
    <x v="1"/>
    <n v="17"/>
    <s v="Good"/>
    <n v="20924.237845647898"/>
    <n v="0.218726353128114"/>
    <n v="0.22704634159749326"/>
    <n v="181910"/>
    <n v="4"/>
    <s v="Guzmanberg"/>
    <s v="OK"/>
    <s v="Switzerland"/>
    <n v="3"/>
    <n v="0"/>
    <x v="1"/>
    <x v="0"/>
    <n v="0.71475060351984498"/>
    <s v="Approve"/>
  </r>
  <r>
    <n v="4066"/>
    <n v="47"/>
    <s v="Female"/>
    <x v="2"/>
    <x v="2"/>
    <n v="0"/>
    <n v="0"/>
    <n v="32407"/>
    <x v="3"/>
    <x v="1"/>
    <n v="0"/>
    <s v="Fair"/>
    <n v="0"/>
    <n v="0.210784769301887"/>
    <n v="0.18205157013650919"/>
    <n v="178010"/>
    <n v="0"/>
    <s v="North Lindsaychester"/>
    <s v="SD"/>
    <s v="Central African Republic"/>
    <n v="3"/>
    <n v="0"/>
    <x v="0"/>
    <x v="0"/>
    <n v="0.40035425518213208"/>
    <s v="Reject"/>
  </r>
  <r>
    <n v="4067"/>
    <n v="36"/>
    <s v="Non-binary"/>
    <x v="2"/>
    <x v="1"/>
    <n v="0"/>
    <n v="627"/>
    <n v="24888"/>
    <x v="2"/>
    <x v="1"/>
    <n v="12"/>
    <s v="Excellent"/>
    <n v="0"/>
    <n v="0.49285042838950499"/>
    <n v="9.7351086633392273E-2"/>
    <n v="255652"/>
    <n v="0"/>
    <s v="East Nicole"/>
    <s v="HI"/>
    <s v="Anguilla"/>
    <n v="2"/>
    <n v="2"/>
    <x v="1"/>
    <x v="0"/>
    <n v="0.61134132082313675"/>
    <s v="Review"/>
  </r>
  <r>
    <n v="4068"/>
    <n v="40"/>
    <s v="Non-binary"/>
    <x v="1"/>
    <x v="1"/>
    <n v="86105"/>
    <n v="682"/>
    <n v="0"/>
    <x v="2"/>
    <x v="0"/>
    <n v="9"/>
    <s v="Fair"/>
    <n v="41908.885783942293"/>
    <n v="0.48671837621441599"/>
    <n v="0"/>
    <n v="129218"/>
    <n v="2"/>
    <s v="Charlesburgh"/>
    <s v="NE"/>
    <s v="Taiwan"/>
    <n v="0"/>
    <n v="1"/>
    <x v="1"/>
    <x v="0"/>
    <n v="0.75709559824678629"/>
    <s v="Approve"/>
  </r>
  <r>
    <n v="4069"/>
    <n v="69"/>
    <s v="Non-binary"/>
    <x v="0"/>
    <x v="0"/>
    <n v="28434"/>
    <n v="693"/>
    <n v="13354"/>
    <x v="2"/>
    <x v="2"/>
    <n v="9"/>
    <s v="Fair"/>
    <n v="9833.4317709812167"/>
    <n v="0.34583357146308003"/>
    <n v="6.514019238649002E-2"/>
    <n v="205004"/>
    <n v="0"/>
    <s v="Rodriguezton"/>
    <s v="DC"/>
    <s v="Sao Tome and Principe"/>
    <n v="2"/>
    <n v="2"/>
    <x v="2"/>
    <x v="0"/>
    <n v="0.69122189008377799"/>
    <s v="Review"/>
  </r>
  <r>
    <n v="4070"/>
    <n v="64"/>
    <s v="Non-binary"/>
    <x v="2"/>
    <x v="3"/>
    <n v="109653"/>
    <n v="787"/>
    <n v="7659"/>
    <x v="1"/>
    <x v="0"/>
    <n v="17"/>
    <s v="Poor"/>
    <n v="51241.777904889015"/>
    <n v="0.46730849046436501"/>
    <n v="4.9398243102047136E-2"/>
    <n v="155046"/>
    <n v="0"/>
    <s v="Timothyside"/>
    <s v="FM"/>
    <s v="Comoros"/>
    <n v="2"/>
    <n v="1"/>
    <x v="1"/>
    <x v="0"/>
    <n v="0.69970558201805888"/>
    <s v="Review"/>
  </r>
  <r>
    <n v="4071"/>
    <n v="58"/>
    <s v="Female"/>
    <x v="3"/>
    <x v="3"/>
    <n v="113616"/>
    <n v="0"/>
    <n v="14637"/>
    <x v="2"/>
    <x v="1"/>
    <n v="13"/>
    <s v="Poor"/>
    <n v="40181.229795943931"/>
    <n v="0.35365819775334401"/>
    <n v="0.10205547266109802"/>
    <n v="143422"/>
    <n v="2"/>
    <s v="North Saramouth"/>
    <s v="WI"/>
    <s v="Palestinian Territory"/>
    <n v="1"/>
    <n v="1"/>
    <x v="0"/>
    <x v="2"/>
    <n v="0.37349144614177721"/>
    <s v="Reject"/>
  </r>
  <r>
    <n v="4072"/>
    <n v="52"/>
    <s v="Non-binary"/>
    <x v="3"/>
    <x v="0"/>
    <n v="60205"/>
    <n v="0"/>
    <n v="0"/>
    <x v="3"/>
    <x v="0"/>
    <n v="10"/>
    <s v="Poor"/>
    <n v="20059.264018371316"/>
    <n v="0.33318269277254903"/>
    <n v="0"/>
    <n v="239566"/>
    <n v="0"/>
    <s v="New Scottchester"/>
    <s v="VA"/>
    <s v="Nigeria"/>
    <n v="4"/>
    <n v="0"/>
    <x v="0"/>
    <x v="0"/>
    <n v="0.40004519216823531"/>
    <s v="Reject"/>
  </r>
  <r>
    <n v="4073"/>
    <n v="38"/>
    <s v="Non-binary"/>
    <x v="1"/>
    <x v="0"/>
    <n v="78813"/>
    <n v="672"/>
    <n v="0"/>
    <x v="2"/>
    <x v="0"/>
    <n v="4"/>
    <s v="Excellent"/>
    <n v="18703.421679742936"/>
    <n v="0.23731391622883199"/>
    <n v="0"/>
    <n v="61780"/>
    <n v="3"/>
    <s v="South Lori"/>
    <s v="WY"/>
    <s v="Taiwan"/>
    <n v="1"/>
    <n v="2"/>
    <x v="0"/>
    <x v="0"/>
    <n v="0.7274724917980171"/>
    <s v="Approve"/>
  </r>
  <r>
    <n v="4074"/>
    <n v="67"/>
    <s v="Male"/>
    <x v="1"/>
    <x v="1"/>
    <n v="23877"/>
    <n v="643"/>
    <n v="18586"/>
    <x v="0"/>
    <x v="2"/>
    <n v="5"/>
    <s v="Fair"/>
    <n v="9033.4216454213129"/>
    <n v="0.37833151758685402"/>
    <n v="8.4769263046512264E-2"/>
    <n v="219254"/>
    <n v="0"/>
    <s v="Deanborough"/>
    <s v="MS"/>
    <s v="Maldives"/>
    <n v="0"/>
    <n v="2"/>
    <x v="1"/>
    <x v="2"/>
    <n v="0.75532446989241919"/>
    <s v="Approve"/>
  </r>
  <r>
    <n v="4075"/>
    <n v="51"/>
    <s v="Female"/>
    <x v="1"/>
    <x v="0"/>
    <n v="119649"/>
    <n v="682"/>
    <n v="32807"/>
    <x v="3"/>
    <x v="0"/>
    <n v="2"/>
    <s v="Excellent"/>
    <n v="66742.298797538839"/>
    <n v="0.557817439322843"/>
    <n v="0.17322090456931052"/>
    <n v="189394"/>
    <n v="1"/>
    <s v="Parsonsport"/>
    <s v="CO"/>
    <s v="Dominican Republic"/>
    <n v="0"/>
    <n v="2"/>
    <x v="1"/>
    <x v="0"/>
    <n v="0.70112169840039607"/>
    <s v="Approve"/>
  </r>
  <r>
    <n v="4076"/>
    <n v="61"/>
    <s v="Non-binary"/>
    <x v="1"/>
    <x v="0"/>
    <n v="105159"/>
    <n v="667"/>
    <n v="46911"/>
    <x v="3"/>
    <x v="0"/>
    <n v="10"/>
    <s v="Good"/>
    <n v="61379.523641580716"/>
    <n v="0.58368302895216495"/>
    <n v="0.36660102217845925"/>
    <n v="127962"/>
    <n v="4"/>
    <s v="Mooretown"/>
    <s v="IL"/>
    <s v="Paraguay"/>
    <n v="2"/>
    <n v="2"/>
    <x v="0"/>
    <x v="0"/>
    <n v="0.5480193313231031"/>
    <s v="Reject"/>
  </r>
  <r>
    <n v="4077"/>
    <n v="55"/>
    <s v="Male"/>
    <x v="2"/>
    <x v="3"/>
    <n v="113083"/>
    <n v="703"/>
    <n v="48955"/>
    <x v="3"/>
    <x v="0"/>
    <n v="13"/>
    <s v="Poor"/>
    <n v="18330.63573603797"/>
    <n v="0.16209895153151199"/>
    <n v="0.36951910811198418"/>
    <n v="132483"/>
    <n v="2"/>
    <s v="Dunnmouth"/>
    <s v="AZ"/>
    <s v="Rwanda"/>
    <n v="2"/>
    <n v="2"/>
    <x v="1"/>
    <x v="0"/>
    <n v="0.68991093736259401"/>
    <s v="Review"/>
  </r>
  <r>
    <n v="4078"/>
    <n v="37"/>
    <s v="Non-binary"/>
    <x v="0"/>
    <x v="0"/>
    <n v="43363"/>
    <n v="655"/>
    <n v="31216"/>
    <x v="1"/>
    <x v="1"/>
    <n v="0"/>
    <s v="Poor"/>
    <n v="8331.7558514803568"/>
    <n v="0.19213974705348699"/>
    <e v="#DIV/0!"/>
    <n v="0"/>
    <n v="0"/>
    <s v="Perryborough"/>
    <s v="AL"/>
    <s v="Zimbabwe"/>
    <n v="1"/>
    <n v="2"/>
    <x v="2"/>
    <x v="1"/>
    <e v="#DIV/0!"/>
    <e v="#DIV/0!"/>
  </r>
  <r>
    <n v="4079"/>
    <n v="55"/>
    <s v="Male"/>
    <x v="3"/>
    <x v="1"/>
    <n v="96369"/>
    <n v="728"/>
    <n v="41100"/>
    <x v="1"/>
    <x v="0"/>
    <n v="3"/>
    <s v="Fair"/>
    <n v="48640.075068907463"/>
    <n v="0.50472740268039995"/>
    <n v="0.26849583537481625"/>
    <n v="153075"/>
    <n v="0"/>
    <s v="Kingside"/>
    <s v="NJ"/>
    <s v="Venezuela"/>
    <n v="2"/>
    <n v="0"/>
    <x v="2"/>
    <x v="0"/>
    <n v="0.61843816767647231"/>
    <s v="Review"/>
  </r>
  <r>
    <n v="4080"/>
    <n v="54"/>
    <s v="Female"/>
    <x v="3"/>
    <x v="1"/>
    <n v="84948"/>
    <n v="644"/>
    <n v="44608"/>
    <x v="1"/>
    <x v="0"/>
    <n v="15"/>
    <s v="Poor"/>
    <n v="26943.212646806955"/>
    <n v="0.31717300756706401"/>
    <n v="0.20455629333431161"/>
    <n v="218072"/>
    <n v="4"/>
    <s v="Christopherchester"/>
    <s v="VA"/>
    <s v="Denmark"/>
    <n v="2"/>
    <n v="1"/>
    <x v="1"/>
    <x v="2"/>
    <n v="0.6501590612852407"/>
    <s v="Review"/>
  </r>
  <r>
    <n v="4081"/>
    <n v="56"/>
    <s v="Female"/>
    <x v="2"/>
    <x v="1"/>
    <n v="111956"/>
    <n v="658"/>
    <n v="33603"/>
    <x v="3"/>
    <x v="0"/>
    <n v="1"/>
    <s v="Poor"/>
    <n v="47314.525569720317"/>
    <n v="0.422617149324023"/>
    <n v="0.87853277209861691"/>
    <n v="38249"/>
    <n v="0"/>
    <s v="Andersonstad"/>
    <s v="NE"/>
    <s v="Mozambique"/>
    <n v="0"/>
    <n v="1"/>
    <x v="0"/>
    <x v="2"/>
    <n v="0.58995274522751417"/>
    <s v="Reject"/>
  </r>
  <r>
    <n v="4082"/>
    <n v="27"/>
    <s v="Female"/>
    <x v="0"/>
    <x v="3"/>
    <n v="105571"/>
    <n v="792"/>
    <n v="13438"/>
    <x v="3"/>
    <x v="2"/>
    <n v="5"/>
    <s v="Poor"/>
    <n v="32463.016938361026"/>
    <n v="0.30749937898060098"/>
    <n v="5.3396804456753676E-2"/>
    <n v="251663"/>
    <n v="0"/>
    <s v="Sharpberg"/>
    <s v="AS"/>
    <s v="Antarctica (the territory South of 60 deg S)"/>
    <n v="0"/>
    <n v="2"/>
    <x v="0"/>
    <x v="3"/>
    <n v="0.84907082541446899"/>
    <s v="Approve"/>
  </r>
  <r>
    <n v="4083"/>
    <n v="58"/>
    <s v="Female"/>
    <x v="3"/>
    <x v="0"/>
    <n v="102787"/>
    <n v="715"/>
    <n v="5011"/>
    <x v="3"/>
    <x v="2"/>
    <n v="10"/>
    <s v="Poor"/>
    <n v="18756.424175560624"/>
    <n v="0.18247856417212899"/>
    <n v="5.8853236869303771E-2"/>
    <n v="85144"/>
    <n v="0"/>
    <s v="Michelleland"/>
    <s v="IL"/>
    <s v="Sri Lanka"/>
    <n v="3"/>
    <n v="2"/>
    <x v="1"/>
    <x v="0"/>
    <n v="0.75126356115227833"/>
    <s v="Approve"/>
  </r>
  <r>
    <n v="4084"/>
    <n v="55"/>
    <s v="Female"/>
    <x v="3"/>
    <x v="0"/>
    <n v="87462"/>
    <n v="600"/>
    <n v="42273"/>
    <x v="3"/>
    <x v="1"/>
    <n v="9"/>
    <s v="Fair"/>
    <n v="44332.965502009196"/>
    <n v="0.506882594749825"/>
    <n v="0.22090592698654907"/>
    <n v="191362"/>
    <n v="4"/>
    <s v="Curtisville"/>
    <s v="CO"/>
    <s v="Philippines"/>
    <n v="3"/>
    <n v="1"/>
    <x v="1"/>
    <x v="0"/>
    <n v="0.57042070284440938"/>
    <s v="Reject"/>
  </r>
  <r>
    <n v="4085"/>
    <n v="69"/>
    <s v="Male"/>
    <x v="0"/>
    <x v="1"/>
    <n v="55319"/>
    <n v="604"/>
    <n v="29166"/>
    <x v="2"/>
    <x v="2"/>
    <n v="11"/>
    <s v="Good"/>
    <n v="16418.737351187145"/>
    <n v="0.29680105119736699"/>
    <n v="0.16137349504249293"/>
    <n v="180736"/>
    <n v="3"/>
    <s v="New Johnville"/>
    <s v="CO"/>
    <s v="Samoa"/>
    <n v="0"/>
    <n v="1"/>
    <x v="0"/>
    <x v="2"/>
    <n v="0.74712943007673571"/>
    <s v="Approve"/>
  </r>
  <r>
    <n v="4086"/>
    <n v="34"/>
    <s v="Male"/>
    <x v="2"/>
    <x v="2"/>
    <n v="0"/>
    <n v="730"/>
    <n v="0"/>
    <x v="3"/>
    <x v="2"/>
    <n v="19"/>
    <s v="Excellent"/>
    <n v="0"/>
    <n v="0.37611311636967698"/>
    <n v="0"/>
    <n v="33852"/>
    <n v="1"/>
    <s v="Huntbury"/>
    <s v="MO"/>
    <s v="China"/>
    <n v="0"/>
    <n v="2"/>
    <x v="0"/>
    <x v="0"/>
    <n v="0.81161050953354141"/>
    <s v="Approve"/>
  </r>
  <r>
    <n v="4087"/>
    <n v="56"/>
    <s v="Male"/>
    <x v="0"/>
    <x v="2"/>
    <n v="81836"/>
    <n v="628"/>
    <n v="9707"/>
    <x v="3"/>
    <x v="2"/>
    <n v="7"/>
    <s v="Fair"/>
    <n v="22563.967846739455"/>
    <n v="0.275721783160705"/>
    <n v="0.17712210787533755"/>
    <n v="54804"/>
    <n v="1"/>
    <s v="Johnland"/>
    <s v="UT"/>
    <s v="Iran"/>
    <n v="1"/>
    <n v="0"/>
    <x v="1"/>
    <x v="2"/>
    <n v="0.66097015458783215"/>
    <s v="Review"/>
  </r>
  <r>
    <n v="4088"/>
    <n v="54"/>
    <s v="Male"/>
    <x v="0"/>
    <x v="2"/>
    <n v="99968"/>
    <n v="0"/>
    <n v="45860"/>
    <x v="3"/>
    <x v="2"/>
    <n v="14"/>
    <s v="Good"/>
    <n v="32261.41980650515"/>
    <n v="0.322717467654701"/>
    <e v="#DIV/0!"/>
    <n v="0"/>
    <n v="4"/>
    <s v="Codymouth"/>
    <s v="MO"/>
    <s v="Saudi Arabia"/>
    <n v="0"/>
    <n v="1"/>
    <x v="0"/>
    <x v="1"/>
    <e v="#DIV/0!"/>
    <e v="#DIV/0!"/>
  </r>
  <r>
    <n v="4089"/>
    <n v="65"/>
    <s v="Male"/>
    <x v="3"/>
    <x v="0"/>
    <n v="117445"/>
    <n v="798"/>
    <n v="8900"/>
    <x v="3"/>
    <x v="0"/>
    <n v="4"/>
    <s v="Poor"/>
    <n v="12521.584618078617"/>
    <n v="0.106616583235375"/>
    <n v="4.7302935439465531E-2"/>
    <n v="188149"/>
    <n v="2"/>
    <s v="Dianaborough"/>
    <s v="GU"/>
    <s v="Nicaragua"/>
    <n v="0"/>
    <n v="1"/>
    <x v="0"/>
    <x v="3"/>
    <n v="0.91322110460816097"/>
    <s v="Approve"/>
  </r>
  <r>
    <n v="4090"/>
    <n v="57"/>
    <s v="Male"/>
    <x v="2"/>
    <x v="0"/>
    <n v="42622"/>
    <n v="738"/>
    <n v="22140"/>
    <x v="3"/>
    <x v="1"/>
    <n v="11"/>
    <s v="Poor"/>
    <n v="23174.377183177694"/>
    <n v="0.54371867071413105"/>
    <n v="0.31529029777417011"/>
    <n v="70221"/>
    <n v="4"/>
    <s v="Port Janice"/>
    <s v="GA"/>
    <s v="Togo"/>
    <n v="0"/>
    <n v="1"/>
    <x v="2"/>
    <x v="0"/>
    <n v="0.70182633923092663"/>
    <s v="Approve"/>
  </r>
  <r>
    <n v="4091"/>
    <n v="52"/>
    <s v="Female"/>
    <x v="1"/>
    <x v="1"/>
    <n v="97173"/>
    <n v="674"/>
    <n v="19211"/>
    <x v="3"/>
    <x v="0"/>
    <n v="15"/>
    <s v="Good"/>
    <n v="15441.181525209482"/>
    <n v="0.15890403224362201"/>
    <n v="0.25656743726377929"/>
    <n v="74877"/>
    <n v="3"/>
    <s v="West Vanessaland"/>
    <s v="HI"/>
    <s v="Brunei Darussalam"/>
    <n v="4"/>
    <n v="0"/>
    <x v="0"/>
    <x v="0"/>
    <n v="0.70057085842971312"/>
    <s v="Approve"/>
  </r>
  <r>
    <n v="4092"/>
    <n v="50"/>
    <s v="Female"/>
    <x v="0"/>
    <x v="0"/>
    <n v="103290"/>
    <n v="635"/>
    <n v="9047"/>
    <x v="2"/>
    <x v="2"/>
    <n v="13"/>
    <s v="Excellent"/>
    <n v="37976.938474758383"/>
    <n v="0.36767294486163599"/>
    <n v="4.4190772056309412E-2"/>
    <n v="204726"/>
    <n v="2"/>
    <s v="East Courtney"/>
    <s v="NY"/>
    <s v="Finland"/>
    <n v="3"/>
    <n v="0"/>
    <x v="0"/>
    <x v="0"/>
    <n v="0.66308218435246957"/>
    <s v="Review"/>
  </r>
  <r>
    <n v="4093"/>
    <n v="37"/>
    <s v="Non-binary"/>
    <x v="3"/>
    <x v="2"/>
    <n v="22246"/>
    <n v="635"/>
    <n v="42656"/>
    <x v="0"/>
    <x v="0"/>
    <n v="1"/>
    <s v="Poor"/>
    <n v="12902.823606376694"/>
    <n v="0.58000645537969497"/>
    <e v="#DIV/0!"/>
    <n v="0"/>
    <n v="0"/>
    <s v="New Phillip"/>
    <s v="MI"/>
    <s v="New Zealand"/>
    <n v="4"/>
    <n v="0"/>
    <x v="0"/>
    <x v="1"/>
    <e v="#DIV/0!"/>
    <e v="#DIV/0!"/>
  </r>
  <r>
    <n v="4094"/>
    <n v="66"/>
    <s v="Male"/>
    <x v="2"/>
    <x v="3"/>
    <n v="0"/>
    <n v="0"/>
    <n v="22894"/>
    <x v="2"/>
    <x v="0"/>
    <n v="7"/>
    <s v="Poor"/>
    <n v="0"/>
    <n v="0.55765753265929696"/>
    <n v="0.34313034876575593"/>
    <n v="66721"/>
    <n v="0"/>
    <s v="Davishaven"/>
    <s v="NC"/>
    <s v="Gabon"/>
    <n v="0"/>
    <n v="0"/>
    <x v="0"/>
    <x v="0"/>
    <n v="0.36407667044905967"/>
    <s v="Reject"/>
  </r>
  <r>
    <n v="4095"/>
    <n v="36"/>
    <s v="Non-binary"/>
    <x v="3"/>
    <x v="3"/>
    <n v="38018"/>
    <n v="713"/>
    <n v="22173"/>
    <x v="1"/>
    <x v="1"/>
    <n v="3"/>
    <s v="Fair"/>
    <n v="18876.214433595957"/>
    <n v="0.496507297427428"/>
    <n v="0.15718397323200817"/>
    <n v="141064"/>
    <n v="4"/>
    <s v="Sanchezland"/>
    <s v="NY"/>
    <s v="Antarctica (the territory South of 60 deg S)"/>
    <n v="2"/>
    <n v="0"/>
    <x v="1"/>
    <x v="0"/>
    <n v="0.6364999050142589"/>
    <s v="Review"/>
  </r>
  <r>
    <n v="4096"/>
    <n v="54"/>
    <s v="Male"/>
    <x v="0"/>
    <x v="2"/>
    <n v="76485"/>
    <n v="632"/>
    <n v="32787"/>
    <x v="0"/>
    <x v="0"/>
    <n v="10"/>
    <s v="Excellent"/>
    <n v="8702.8183174142032"/>
    <n v="0.11378464166064201"/>
    <n v="0.36170776104583818"/>
    <n v="90645"/>
    <n v="1"/>
    <s v="Johnbury"/>
    <s v="MH"/>
    <s v="China"/>
    <n v="3"/>
    <n v="2"/>
    <x v="1"/>
    <x v="0"/>
    <n v="0.67441194418152861"/>
    <s v="Review"/>
  </r>
  <r>
    <n v="4097"/>
    <n v="45"/>
    <s v="Non-binary"/>
    <x v="0"/>
    <x v="3"/>
    <n v="108666"/>
    <n v="622"/>
    <n v="37152"/>
    <x v="0"/>
    <x v="0"/>
    <n v="5"/>
    <s v="Excellent"/>
    <n v="13628.469952665408"/>
    <n v="0.125416137086719"/>
    <n v="0.29868313154213499"/>
    <n v="124386"/>
    <n v="3"/>
    <s v="Fordfurt"/>
    <s v="MT"/>
    <s v="Heard Island and McDonald Islands"/>
    <n v="4"/>
    <n v="2"/>
    <x v="0"/>
    <x v="0"/>
    <n v="0.67908297701000175"/>
    <s v="Review"/>
  </r>
  <r>
    <n v="4098"/>
    <n v="69"/>
    <s v="Female"/>
    <x v="0"/>
    <x v="1"/>
    <n v="66865"/>
    <n v="757"/>
    <n v="20421"/>
    <x v="2"/>
    <x v="2"/>
    <n v="15"/>
    <s v="Fair"/>
    <n v="15997.250184203936"/>
    <n v="0.23924699295900601"/>
    <n v="0.25099249025946091"/>
    <n v="81361"/>
    <n v="0"/>
    <s v="North Michael"/>
    <s v="GA"/>
    <s v="Somalia"/>
    <n v="2"/>
    <n v="1"/>
    <x v="1"/>
    <x v="0"/>
    <n v="0.71447184850485046"/>
    <s v="Approve"/>
  </r>
  <r>
    <n v="4099"/>
    <n v="32"/>
    <s v="Male"/>
    <x v="1"/>
    <x v="2"/>
    <n v="78862"/>
    <n v="756"/>
    <n v="19933"/>
    <x v="0"/>
    <x v="0"/>
    <n v="3"/>
    <s v="Fair"/>
    <n v="27973.927774376225"/>
    <n v="0.354719989023563"/>
    <n v="0.10715514460810666"/>
    <n v="186020"/>
    <n v="4"/>
    <s v="Jefferyborough"/>
    <s v="ND"/>
    <s v="Turkey"/>
    <n v="2"/>
    <n v="2"/>
    <x v="1"/>
    <x v="0"/>
    <n v="0.70815297437130975"/>
    <s v="Approve"/>
  </r>
  <r>
    <n v="4100"/>
    <n v="40"/>
    <s v="Non-binary"/>
    <x v="1"/>
    <x v="3"/>
    <n v="111100"/>
    <n v="0"/>
    <n v="42666"/>
    <x v="3"/>
    <x v="0"/>
    <n v="3"/>
    <s v="Fair"/>
    <n v="38647.680554569422"/>
    <n v="0.34786391138226302"/>
    <e v="#DIV/0!"/>
    <n v="0"/>
    <n v="1"/>
    <s v="Limouth"/>
    <s v="NH"/>
    <s v="Czech Republic"/>
    <n v="1"/>
    <n v="1"/>
    <x v="1"/>
    <x v="1"/>
    <e v="#DIV/0!"/>
    <e v="#DIV/0!"/>
  </r>
  <r>
    <n v="4101"/>
    <n v="40"/>
    <s v="Non-binary"/>
    <x v="0"/>
    <x v="1"/>
    <n v="21085"/>
    <n v="683"/>
    <n v="37143"/>
    <x v="2"/>
    <x v="2"/>
    <n v="17"/>
    <s v="Fair"/>
    <n v="11776.357954436986"/>
    <n v="0.558518280978752"/>
    <n v="0.22180619502319998"/>
    <n v="167457"/>
    <n v="4"/>
    <s v="Jamieton"/>
    <s v="TN"/>
    <s v="New Zealand"/>
    <n v="3"/>
    <n v="1"/>
    <x v="0"/>
    <x v="0"/>
    <n v="0.59163883225728997"/>
    <s v="Reject"/>
  </r>
  <r>
    <n v="4102"/>
    <n v="33"/>
    <s v="Female"/>
    <x v="0"/>
    <x v="0"/>
    <n v="111029"/>
    <n v="612"/>
    <n v="12571"/>
    <x v="2"/>
    <x v="2"/>
    <n v="17"/>
    <s v="Poor"/>
    <n v="59188.218219613627"/>
    <n v="0.53308791594640703"/>
    <n v="0.13615882849901437"/>
    <n v="92326"/>
    <n v="2"/>
    <s v="Lake Katrinatown"/>
    <s v="RI"/>
    <s v="Azerbaijan"/>
    <n v="4"/>
    <n v="1"/>
    <x v="1"/>
    <x v="0"/>
    <n v="0.5848418595162751"/>
    <s v="Reject"/>
  </r>
  <r>
    <n v="4103"/>
    <n v="30"/>
    <s v="Female"/>
    <x v="2"/>
    <x v="0"/>
    <n v="0"/>
    <n v="0"/>
    <n v="18440"/>
    <x v="3"/>
    <x v="0"/>
    <n v="4"/>
    <s v="Fair"/>
    <n v="0"/>
    <n v="0.58750302988469905"/>
    <n v="7.5843262740968934E-2"/>
    <n v="243133"/>
    <n v="0"/>
    <s v="Ericaside"/>
    <s v="IN"/>
    <s v="Swaziland"/>
    <n v="3"/>
    <n v="2"/>
    <x v="0"/>
    <x v="0"/>
    <n v="0.30858043848639649"/>
    <s v="Reject"/>
  </r>
  <r>
    <n v="4104"/>
    <n v="19"/>
    <s v="Male"/>
    <x v="2"/>
    <x v="2"/>
    <n v="119359"/>
    <n v="700"/>
    <n v="29273"/>
    <x v="1"/>
    <x v="0"/>
    <n v="3"/>
    <s v="Poor"/>
    <n v="24852.537022601176"/>
    <n v="0.20821669939092299"/>
    <n v="0.6360239000543183"/>
    <n v="46025"/>
    <n v="0"/>
    <s v="Charlesmouth"/>
    <s v="KS"/>
    <s v="Netherlands Antilles"/>
    <n v="3"/>
    <n v="1"/>
    <x v="0"/>
    <x v="0"/>
    <n v="0.62144132128297047"/>
    <s v="Review"/>
  </r>
  <r>
    <n v="4105"/>
    <n v="45"/>
    <s v="Non-binary"/>
    <x v="3"/>
    <x v="1"/>
    <n v="105040"/>
    <n v="686"/>
    <n v="33741"/>
    <x v="0"/>
    <x v="2"/>
    <n v="5"/>
    <s v="Good"/>
    <n v="62406.081788867428"/>
    <n v="0.59411730568228704"/>
    <n v="0.36780143235553814"/>
    <n v="91737"/>
    <n v="1"/>
    <s v="Lake Angela"/>
    <s v="NC"/>
    <s v="Congo"/>
    <n v="0"/>
    <n v="0"/>
    <x v="0"/>
    <x v="0"/>
    <n v="0.65309341071309512"/>
    <s v="Review"/>
  </r>
  <r>
    <n v="4106"/>
    <n v="33"/>
    <s v="Non-binary"/>
    <x v="1"/>
    <x v="0"/>
    <n v="96680"/>
    <n v="722"/>
    <n v="39609"/>
    <x v="3"/>
    <x v="0"/>
    <n v="4"/>
    <s v="Poor"/>
    <n v="16727.774488840143"/>
    <n v="0.17302207787381199"/>
    <n v="0.14646890461715958"/>
    <n v="270426"/>
    <n v="3"/>
    <s v="Anthonyside"/>
    <s v="CO"/>
    <s v="Spain"/>
    <n v="4"/>
    <n v="2"/>
    <x v="1"/>
    <x v="0"/>
    <n v="0.73968848460331349"/>
    <s v="Approve"/>
  </r>
  <r>
    <n v="4107"/>
    <n v="32"/>
    <s v="Male"/>
    <x v="0"/>
    <x v="1"/>
    <n v="80873"/>
    <n v="641"/>
    <n v="14170"/>
    <x v="1"/>
    <x v="2"/>
    <n v="3"/>
    <s v="Poor"/>
    <n v="10034.528321033711"/>
    <n v="0.12407760712516799"/>
    <n v="4.9573881526469722E-2"/>
    <n v="285836"/>
    <n v="0"/>
    <s v="Martinezstad"/>
    <s v="DC"/>
    <s v="Congo"/>
    <n v="2"/>
    <n v="1"/>
    <x v="0"/>
    <x v="2"/>
    <n v="0.73775083044604461"/>
    <s v="Approve"/>
  </r>
  <r>
    <n v="4108"/>
    <n v="55"/>
    <s v="Female"/>
    <x v="1"/>
    <x v="3"/>
    <n v="48842"/>
    <n v="725"/>
    <n v="16022"/>
    <x v="1"/>
    <x v="0"/>
    <n v="8"/>
    <s v="Fair"/>
    <n v="19815.318263283294"/>
    <n v="0.405702433628502"/>
    <n v="0.26387996771909022"/>
    <n v="60717"/>
    <n v="1"/>
    <s v="Estradaview"/>
    <s v="VI"/>
    <s v="French Southern Territories"/>
    <n v="3"/>
    <n v="1"/>
    <x v="0"/>
    <x v="0"/>
    <n v="0.64773549858985358"/>
    <s v="Review"/>
  </r>
  <r>
    <n v="4109"/>
    <n v="52"/>
    <s v="Non-binary"/>
    <x v="1"/>
    <x v="2"/>
    <n v="59935"/>
    <n v="733"/>
    <n v="27917"/>
    <x v="0"/>
    <x v="2"/>
    <n v="9"/>
    <s v="Fair"/>
    <n v="15261.39414275022"/>
    <n v="0.25463242083507498"/>
    <n v="0.32922543516203595"/>
    <n v="84796"/>
    <n v="3"/>
    <s v="Alisonfort"/>
    <s v="CO"/>
    <s v="Dominican Republic"/>
    <n v="1"/>
    <n v="0"/>
    <x v="1"/>
    <x v="3"/>
    <n v="0.68354296449484819"/>
    <s v="Review"/>
  </r>
  <r>
    <n v="4110"/>
    <n v="18"/>
    <s v="Male"/>
    <x v="0"/>
    <x v="2"/>
    <n v="102162"/>
    <n v="787"/>
    <n v="9257"/>
    <x v="1"/>
    <x v="2"/>
    <n v="13"/>
    <s v="Good"/>
    <n v="46066.766168506212"/>
    <n v="0.45091879728770201"/>
    <n v="7.4470652593641398E-2"/>
    <n v="124304"/>
    <n v="3"/>
    <s v="Nealburgh"/>
    <s v="DE"/>
    <s v="American Samoa"/>
    <n v="4"/>
    <n v="1"/>
    <x v="0"/>
    <x v="0"/>
    <n v="0.69960800807273893"/>
    <s v="Review"/>
  </r>
  <r>
    <n v="4111"/>
    <n v="62"/>
    <s v="Male"/>
    <x v="2"/>
    <x v="3"/>
    <n v="61887"/>
    <n v="697"/>
    <n v="7177"/>
    <x v="0"/>
    <x v="1"/>
    <n v="3"/>
    <s v="Fair"/>
    <n v="7807.7693684649184"/>
    <n v="0.126161703887164"/>
    <n v="3.1195667292579457E-2"/>
    <n v="230064"/>
    <n v="0"/>
    <s v="Brandyview"/>
    <s v="WA"/>
    <s v="Nauru"/>
    <n v="2"/>
    <n v="1"/>
    <x v="0"/>
    <x v="0"/>
    <n v="0.76569013315311274"/>
    <s v="Approve"/>
  </r>
  <r>
    <n v="4112"/>
    <n v="65"/>
    <s v="Male"/>
    <x v="1"/>
    <x v="2"/>
    <n v="72774"/>
    <n v="760"/>
    <n v="20024"/>
    <x v="1"/>
    <x v="1"/>
    <n v="11"/>
    <s v="Poor"/>
    <n v="36018.598929750799"/>
    <n v="0.49493773778754502"/>
    <n v="9.8133772445699055E-2"/>
    <n v="204048"/>
    <n v="4"/>
    <s v="Angelaport"/>
    <s v="ND"/>
    <s v="Kenya"/>
    <n v="1"/>
    <n v="2"/>
    <x v="2"/>
    <x v="0"/>
    <n v="0.66966970195237452"/>
    <s v="Review"/>
  </r>
  <r>
    <n v="4113"/>
    <n v="44"/>
    <s v="Female"/>
    <x v="1"/>
    <x v="0"/>
    <n v="49408"/>
    <n v="664"/>
    <n v="18077"/>
    <x v="3"/>
    <x v="2"/>
    <n v="19"/>
    <s v="Good"/>
    <n v="21733.348254587901"/>
    <n v="0.43987508611131598"/>
    <n v="6.191325910272525E-2"/>
    <n v="291973"/>
    <n v="2"/>
    <s v="North Mauricefurt"/>
    <s v="PW"/>
    <s v="Solomon Islands"/>
    <n v="0"/>
    <n v="1"/>
    <x v="2"/>
    <x v="2"/>
    <n v="0.75076593345717124"/>
    <s v="Approve"/>
  </r>
  <r>
    <n v="4114"/>
    <n v="25"/>
    <s v="Female"/>
    <x v="0"/>
    <x v="0"/>
    <n v="0"/>
    <n v="0"/>
    <n v="20705"/>
    <x v="2"/>
    <x v="1"/>
    <n v="9"/>
    <s v="Fair"/>
    <n v="0"/>
    <n v="0.172688652649998"/>
    <e v="#DIV/0!"/>
    <n v="0"/>
    <n v="0"/>
    <s v="Burtonborough"/>
    <s v="AS"/>
    <s v="Pitcairn Islands"/>
    <n v="2"/>
    <n v="0"/>
    <x v="0"/>
    <x v="1"/>
    <e v="#DIV/0!"/>
    <e v="#DIV/0!"/>
  </r>
  <r>
    <n v="4115"/>
    <n v="51"/>
    <s v="Non-binary"/>
    <x v="2"/>
    <x v="3"/>
    <n v="54094"/>
    <n v="665"/>
    <n v="29331"/>
    <x v="2"/>
    <x v="2"/>
    <n v="16"/>
    <s v="Good"/>
    <n v="7943.1749333344087"/>
    <n v="0.146840221343114"/>
    <n v="0.45289748776307459"/>
    <n v="64763"/>
    <n v="1"/>
    <s v="New Megan"/>
    <s v="WA"/>
    <s v="Philippines"/>
    <n v="4"/>
    <n v="1"/>
    <x v="0"/>
    <x v="0"/>
    <n v="0.66092399160000648"/>
    <s v="Review"/>
  </r>
  <r>
    <n v="4116"/>
    <n v="36"/>
    <s v="Male"/>
    <x v="0"/>
    <x v="2"/>
    <n v="53043"/>
    <n v="0"/>
    <n v="18366"/>
    <x v="1"/>
    <x v="1"/>
    <n v="16"/>
    <s v="Fair"/>
    <n v="26742.715223418923"/>
    <n v="0.50417048853607305"/>
    <n v="6.3757550510310346E-2"/>
    <n v="288060"/>
    <n v="3"/>
    <s v="East Bryan"/>
    <s v="SC"/>
    <s v="Bhutan"/>
    <n v="4"/>
    <n v="2"/>
    <x v="1"/>
    <x v="0"/>
    <n v="0.33599734333711606"/>
    <s v="Reject"/>
  </r>
  <r>
    <n v="4117"/>
    <n v="59"/>
    <s v="Female"/>
    <x v="2"/>
    <x v="0"/>
    <n v="38697"/>
    <n v="708"/>
    <n v="0"/>
    <x v="1"/>
    <x v="0"/>
    <n v="13"/>
    <s v="Fair"/>
    <n v="16325.4351799995"/>
    <n v="0.42187857404965501"/>
    <e v="#DIV/0!"/>
    <n v="0"/>
    <n v="1"/>
    <s v="North Erinborough"/>
    <s v="OH"/>
    <s v="Jamaica"/>
    <n v="1"/>
    <n v="1"/>
    <x v="1"/>
    <x v="1"/>
    <e v="#DIV/0!"/>
    <e v="#DIV/0!"/>
  </r>
  <r>
    <n v="4118"/>
    <n v="60"/>
    <s v="Female"/>
    <x v="1"/>
    <x v="3"/>
    <n v="116047"/>
    <n v="683"/>
    <n v="16974"/>
    <x v="2"/>
    <x v="2"/>
    <n v="15"/>
    <s v="Excellent"/>
    <n v="42299.210176864559"/>
    <n v="0.36450067797413599"/>
    <e v="#DIV/0!"/>
    <n v="0"/>
    <n v="0"/>
    <s v="North Justinburgh"/>
    <s v="OH"/>
    <s v="Lao People's Democratic Republic"/>
    <n v="3"/>
    <n v="0"/>
    <x v="0"/>
    <x v="1"/>
    <e v="#DIV/0!"/>
    <e v="#DIV/0!"/>
  </r>
  <r>
    <n v="4119"/>
    <n v="25"/>
    <s v="Non-binary"/>
    <x v="2"/>
    <x v="2"/>
    <n v="69223"/>
    <n v="605"/>
    <n v="18106"/>
    <x v="2"/>
    <x v="1"/>
    <n v="0"/>
    <s v="Poor"/>
    <n v="14398.110851156056"/>
    <n v="0.207996054073878"/>
    <n v="0.10024749049071772"/>
    <n v="180613"/>
    <n v="4"/>
    <s v="North Richardstad"/>
    <s v="AZ"/>
    <s v="Hong Kong"/>
    <n v="0"/>
    <n v="2"/>
    <x v="0"/>
    <x v="2"/>
    <n v="0.78644057456858196"/>
    <s v="Approve"/>
  </r>
  <r>
    <n v="4120"/>
    <n v="19"/>
    <s v="Female"/>
    <x v="0"/>
    <x v="1"/>
    <n v="0"/>
    <n v="794"/>
    <n v="38699"/>
    <x v="1"/>
    <x v="0"/>
    <n v="16"/>
    <s v="Fair"/>
    <n v="0"/>
    <n v="0.30686651067134901"/>
    <e v="#DIV/0!"/>
    <n v="0"/>
    <n v="0"/>
    <s v="West Stephenfurt"/>
    <s v="KY"/>
    <s v="Congo"/>
    <n v="0"/>
    <n v="2"/>
    <x v="0"/>
    <x v="1"/>
    <e v="#DIV/0!"/>
    <e v="#DIV/0!"/>
  </r>
  <r>
    <n v="4121"/>
    <n v="25"/>
    <s v="Non-binary"/>
    <x v="0"/>
    <x v="3"/>
    <n v="94543"/>
    <n v="654"/>
    <n v="45729"/>
    <x v="1"/>
    <x v="1"/>
    <n v="17"/>
    <s v="Excellent"/>
    <n v="49644.441787239601"/>
    <n v="0.52509907436023395"/>
    <n v="0.20645612767782567"/>
    <n v="221495"/>
    <n v="3"/>
    <s v="Smithtown"/>
    <s v="PR"/>
    <s v="Sierra Leone"/>
    <n v="4"/>
    <n v="1"/>
    <x v="0"/>
    <x v="0"/>
    <n v="0.59184571882303139"/>
    <s v="Reject"/>
  </r>
  <r>
    <n v="4122"/>
    <n v="58"/>
    <s v="Male"/>
    <x v="3"/>
    <x v="1"/>
    <n v="46817"/>
    <n v="605"/>
    <n v="43687"/>
    <x v="0"/>
    <x v="0"/>
    <n v="4"/>
    <s v="Excellent"/>
    <n v="14492.188864268579"/>
    <n v="0.30954971194797998"/>
    <n v="0.51952669758591985"/>
    <n v="84090"/>
    <n v="0"/>
    <s v="Morrisburgh"/>
    <s v="IL"/>
    <s v="Russian Federation"/>
    <n v="2"/>
    <n v="1"/>
    <x v="1"/>
    <x v="2"/>
    <n v="0.57211863578731093"/>
    <s v="Reject"/>
  </r>
  <r>
    <n v="4123"/>
    <n v="27"/>
    <s v="Male"/>
    <x v="2"/>
    <x v="1"/>
    <n v="110223"/>
    <n v="645"/>
    <n v="0"/>
    <x v="3"/>
    <x v="2"/>
    <n v="17"/>
    <s v="Fair"/>
    <n v="58472.558471280259"/>
    <n v="0.53049325885958698"/>
    <e v="#DIV/0!"/>
    <n v="0"/>
    <n v="4"/>
    <s v="Davenportfurt"/>
    <s v="MT"/>
    <s v="Bouvet Island (Bouvetoya)"/>
    <n v="3"/>
    <n v="2"/>
    <x v="2"/>
    <x v="1"/>
    <e v="#DIV/0!"/>
    <e v="#DIV/0!"/>
  </r>
  <r>
    <n v="4124"/>
    <n v="59"/>
    <s v="Male"/>
    <x v="1"/>
    <x v="2"/>
    <n v="0"/>
    <n v="0"/>
    <n v="25131"/>
    <x v="1"/>
    <x v="1"/>
    <n v="6"/>
    <s v="Poor"/>
    <n v="0"/>
    <n v="0.242669527041348"/>
    <n v="0.87263446647453036"/>
    <n v="28799"/>
    <n v="1"/>
    <s v="Rivasshire"/>
    <s v="IN"/>
    <s v="Ukraine"/>
    <n v="4"/>
    <n v="0"/>
    <x v="2"/>
    <x v="0"/>
    <n v="0.2526722485926895"/>
    <s v="Reject"/>
  </r>
  <r>
    <n v="4125"/>
    <n v="35"/>
    <s v="Female"/>
    <x v="2"/>
    <x v="3"/>
    <n v="96067"/>
    <n v="0"/>
    <n v="34740"/>
    <x v="0"/>
    <x v="1"/>
    <n v="8"/>
    <s v="Fair"/>
    <n v="19019.163933968834"/>
    <n v="0.19797811875013099"/>
    <n v="0.26888961129429251"/>
    <n v="129198"/>
    <n v="1"/>
    <s v="Millermouth"/>
    <s v="MH"/>
    <s v="Latvia"/>
    <n v="0"/>
    <n v="2"/>
    <x v="0"/>
    <x v="2"/>
    <n v="0.48682864211610222"/>
    <s v="Reject"/>
  </r>
  <r>
    <n v="4126"/>
    <n v="22"/>
    <s v="Non-binary"/>
    <x v="1"/>
    <x v="3"/>
    <n v="55330"/>
    <n v="678"/>
    <n v="39042"/>
    <x v="2"/>
    <x v="2"/>
    <n v="3"/>
    <s v="Fair"/>
    <n v="30808.320316850197"/>
    <n v="0.55681041599223202"/>
    <n v="0.40677224421754532"/>
    <n v="95980"/>
    <n v="4"/>
    <s v="Nathanielport"/>
    <s v="MA"/>
    <s v="Croatia"/>
    <n v="1"/>
    <n v="1"/>
    <x v="1"/>
    <x v="0"/>
    <n v="0.55293575969215469"/>
    <s v="Reject"/>
  </r>
  <r>
    <n v="4127"/>
    <n v="36"/>
    <s v="Male"/>
    <x v="2"/>
    <x v="2"/>
    <n v="80304"/>
    <n v="637"/>
    <n v="5071"/>
    <x v="0"/>
    <x v="2"/>
    <n v="13"/>
    <s v="Fair"/>
    <n v="37301.57229891829"/>
    <n v="0.464504536497787"/>
    <n v="7.9378248074635283E-2"/>
    <n v="63884"/>
    <n v="0"/>
    <s v="Morriston"/>
    <s v="MA"/>
    <s v="Hong Kong"/>
    <n v="0"/>
    <n v="1"/>
    <x v="0"/>
    <x v="2"/>
    <n v="0.72788410054684793"/>
    <s v="Approve"/>
  </r>
  <r>
    <n v="4128"/>
    <n v="62"/>
    <s v="Non-binary"/>
    <x v="0"/>
    <x v="3"/>
    <n v="35065"/>
    <n v="768"/>
    <n v="31411"/>
    <x v="2"/>
    <x v="2"/>
    <n v="12"/>
    <s v="Excellent"/>
    <n v="16312.766588237324"/>
    <n v="0.46521507452551902"/>
    <e v="#DIV/0!"/>
    <n v="0"/>
    <n v="0"/>
    <s v="Lisastad"/>
    <s v="NE"/>
    <s v="Hungary"/>
    <n v="2"/>
    <n v="1"/>
    <x v="0"/>
    <x v="1"/>
    <e v="#DIV/0!"/>
    <e v="#DIV/0!"/>
  </r>
  <r>
    <n v="4129"/>
    <n v="63"/>
    <s v="Female"/>
    <x v="3"/>
    <x v="1"/>
    <n v="68469"/>
    <n v="791"/>
    <n v="10648"/>
    <x v="3"/>
    <x v="2"/>
    <n v="5"/>
    <s v="Excellent"/>
    <n v="13146.800968318492"/>
    <n v="0.19201099721506801"/>
    <n v="6.5741786907209498E-2"/>
    <n v="161967"/>
    <n v="4"/>
    <s v="Port Dean"/>
    <s v="ND"/>
    <s v="Tajikistan"/>
    <n v="1"/>
    <n v="1"/>
    <x v="0"/>
    <x v="3"/>
    <n v="0.78080389900959335"/>
    <s v="Approve"/>
  </r>
  <r>
    <n v="4130"/>
    <n v="40"/>
    <s v="Non-binary"/>
    <x v="3"/>
    <x v="0"/>
    <n v="112099"/>
    <n v="788"/>
    <n v="13122"/>
    <x v="3"/>
    <x v="1"/>
    <n v="17"/>
    <s v="Good"/>
    <n v="56513.108067782596"/>
    <n v="0.50413570208282499"/>
    <n v="5.1553439253217669E-2"/>
    <n v="254532"/>
    <n v="0"/>
    <s v="South Jameschester"/>
    <s v="SC"/>
    <s v="Slovakia (Slovak Republic)"/>
    <n v="2"/>
    <n v="0"/>
    <x v="1"/>
    <x v="0"/>
    <n v="0.68867082374673116"/>
    <s v="Review"/>
  </r>
  <r>
    <n v="4131"/>
    <n v="45"/>
    <s v="Non-binary"/>
    <x v="1"/>
    <x v="0"/>
    <n v="35352"/>
    <n v="697"/>
    <n v="29027"/>
    <x v="3"/>
    <x v="2"/>
    <n v="2"/>
    <s v="Poor"/>
    <n v="16840.518254569448"/>
    <n v="0.476366775700652"/>
    <n v="0.21409499926242809"/>
    <n v="135580"/>
    <n v="2"/>
    <s v="Saraburgh"/>
    <s v="OK"/>
    <s v="Serbia"/>
    <n v="1"/>
    <n v="1"/>
    <x v="1"/>
    <x v="0"/>
    <n v="0.62404874521509657"/>
    <s v="Review"/>
  </r>
  <r>
    <n v="4132"/>
    <n v="55"/>
    <s v="Non-binary"/>
    <x v="2"/>
    <x v="3"/>
    <n v="0"/>
    <n v="0"/>
    <n v="27178"/>
    <x v="2"/>
    <x v="0"/>
    <n v="7"/>
    <s v="Excellent"/>
    <n v="0"/>
    <n v="0.34525363366404599"/>
    <n v="0.51550615504258268"/>
    <n v="52721"/>
    <n v="0"/>
    <s v="Lindaton"/>
    <s v="MP"/>
    <s v="Bosnia and Herzegovina"/>
    <n v="3"/>
    <n v="0"/>
    <x v="0"/>
    <x v="0"/>
    <n v="0.29332267889226971"/>
    <s v="Reject"/>
  </r>
  <r>
    <n v="4133"/>
    <n v="63"/>
    <s v="Male"/>
    <x v="1"/>
    <x v="1"/>
    <n v="53622"/>
    <n v="0"/>
    <n v="27431"/>
    <x v="2"/>
    <x v="1"/>
    <n v="1"/>
    <s v="Excellent"/>
    <n v="20393.185071195941"/>
    <n v="0.38031377179508302"/>
    <n v="9.5374687514124881E-2"/>
    <n v="287613"/>
    <n v="1"/>
    <s v="Perezview"/>
    <s v="AR"/>
    <s v="French Southern Territories"/>
    <n v="2"/>
    <n v="2"/>
    <x v="2"/>
    <x v="2"/>
    <n v="0.3668309309586501"/>
    <s v="Reject"/>
  </r>
  <r>
    <n v="4134"/>
    <n v="22"/>
    <s v="Female"/>
    <x v="0"/>
    <x v="2"/>
    <n v="0"/>
    <n v="679"/>
    <n v="46793"/>
    <x v="2"/>
    <x v="2"/>
    <n v="18"/>
    <s v="Poor"/>
    <n v="0"/>
    <n v="0.59811377165887503"/>
    <e v="#DIV/0!"/>
    <n v="0"/>
    <n v="4"/>
    <s v="Erichaven"/>
    <s v="CA"/>
    <s v="Mozambique"/>
    <n v="0"/>
    <n v="1"/>
    <x v="2"/>
    <x v="1"/>
    <e v="#DIV/0!"/>
    <e v="#DIV/0!"/>
  </r>
  <r>
    <n v="4135"/>
    <n v="27"/>
    <s v="Female"/>
    <x v="0"/>
    <x v="0"/>
    <n v="0"/>
    <n v="0"/>
    <n v="37778"/>
    <x v="3"/>
    <x v="2"/>
    <n v="9"/>
    <s v="Excellent"/>
    <n v="0"/>
    <n v="0.55623826120685405"/>
    <n v="0.15645072452364486"/>
    <n v="241469"/>
    <n v="1"/>
    <s v="Stephaniemouth"/>
    <s v="AS"/>
    <s v="Uganda"/>
    <n v="0"/>
    <n v="1"/>
    <x v="0"/>
    <x v="0"/>
    <n v="0.40183837673321476"/>
    <s v="Reject"/>
  </r>
  <r>
    <n v="4136"/>
    <n v="68"/>
    <s v="Female"/>
    <x v="1"/>
    <x v="2"/>
    <n v="85875"/>
    <n v="734"/>
    <n v="31832"/>
    <x v="0"/>
    <x v="0"/>
    <n v="14"/>
    <s v="Poor"/>
    <n v="29548.051000819712"/>
    <n v="0.34408210772424702"/>
    <n v="0.10751003093716648"/>
    <n v="296084"/>
    <n v="2"/>
    <s v="North Ashleeburgh"/>
    <s v="MS"/>
    <s v="Kyrgyz Republic"/>
    <n v="0"/>
    <n v="2"/>
    <x v="1"/>
    <x v="3"/>
    <n v="0.80149558371751484"/>
    <s v="Approve"/>
  </r>
  <r>
    <n v="4137"/>
    <n v="59"/>
    <s v="Male"/>
    <x v="3"/>
    <x v="0"/>
    <n v="67287"/>
    <n v="795"/>
    <n v="41350"/>
    <x v="2"/>
    <x v="1"/>
    <n v="12"/>
    <s v="Poor"/>
    <n v="9000.2255842090999"/>
    <n v="0.13375875851515301"/>
    <n v="0.19250196691852534"/>
    <n v="214803"/>
    <n v="0"/>
    <s v="East Thomas"/>
    <s v="RI"/>
    <s v="Azerbaijan"/>
    <n v="0"/>
    <n v="0"/>
    <x v="0"/>
    <x v="3"/>
    <n v="0.87470531239508231"/>
    <s v="Approve"/>
  </r>
  <r>
    <n v="4138"/>
    <n v="27"/>
    <s v="Male"/>
    <x v="0"/>
    <x v="3"/>
    <n v="92171"/>
    <n v="767"/>
    <n v="9753"/>
    <x v="0"/>
    <x v="0"/>
    <n v="8"/>
    <s v="Excellent"/>
    <n v="51979.001601188655"/>
    <n v="0.56394095324113502"/>
    <n v="4.6948560205643648E-2"/>
    <n v="207738"/>
    <n v="3"/>
    <s v="Obrienton"/>
    <s v="GA"/>
    <s v="Philippines"/>
    <n v="0"/>
    <n v="0"/>
    <x v="2"/>
    <x v="0"/>
    <n v="0.76231689087541965"/>
    <s v="Approve"/>
  </r>
  <r>
    <n v="4139"/>
    <n v="46"/>
    <s v="Non-binary"/>
    <x v="3"/>
    <x v="1"/>
    <n v="45432"/>
    <n v="629"/>
    <n v="31241"/>
    <x v="2"/>
    <x v="2"/>
    <n v="19"/>
    <s v="Poor"/>
    <n v="13559.354554424948"/>
    <n v="0.29845383329866498"/>
    <n v="0.64176253081347578"/>
    <n v="48680"/>
    <n v="3"/>
    <s v="Lake Gregorymouth"/>
    <s v="MH"/>
    <s v="Togo"/>
    <n v="0"/>
    <n v="0"/>
    <x v="1"/>
    <x v="2"/>
    <n v="0.66166689940326084"/>
    <s v="Review"/>
  </r>
  <r>
    <n v="4140"/>
    <n v="32"/>
    <s v="Female"/>
    <x v="0"/>
    <x v="3"/>
    <n v="110466"/>
    <n v="784"/>
    <n v="44135"/>
    <x v="1"/>
    <x v="0"/>
    <n v="14"/>
    <s v="Poor"/>
    <n v="58520.18137379938"/>
    <n v="0.52975740385095305"/>
    <e v="#DIV/0!"/>
    <n v="0"/>
    <n v="1"/>
    <s v="East Jamesside"/>
    <s v="DE"/>
    <s v="India"/>
    <n v="1"/>
    <n v="2"/>
    <x v="0"/>
    <x v="1"/>
    <e v="#DIV/0!"/>
    <e v="#DIV/0!"/>
  </r>
  <r>
    <n v="4141"/>
    <n v="58"/>
    <s v="Male"/>
    <x v="0"/>
    <x v="3"/>
    <n v="26294"/>
    <n v="694"/>
    <n v="45476"/>
    <x v="3"/>
    <x v="2"/>
    <n v="16"/>
    <s v="Good"/>
    <n v="10248.817699678479"/>
    <n v="0.38977780861331401"/>
    <n v="0.15723344374295534"/>
    <n v="289226"/>
    <n v="1"/>
    <s v="Austinfort"/>
    <s v="KY"/>
    <s v="Greenland"/>
    <n v="3"/>
    <n v="1"/>
    <x v="1"/>
    <x v="0"/>
    <n v="0.66006441311185915"/>
    <s v="Review"/>
  </r>
  <r>
    <n v="4142"/>
    <n v="62"/>
    <s v="Non-binary"/>
    <x v="2"/>
    <x v="0"/>
    <n v="0"/>
    <n v="731"/>
    <n v="48256"/>
    <x v="1"/>
    <x v="2"/>
    <n v="11"/>
    <s v="Good"/>
    <n v="0"/>
    <n v="0.439531299313555"/>
    <n v="0.34726789916450174"/>
    <n v="138959"/>
    <n v="0"/>
    <s v="Alvarezburgh"/>
    <s v="PA"/>
    <s v="Tunisia"/>
    <n v="1"/>
    <n v="2"/>
    <x v="2"/>
    <x v="0"/>
    <n v="0.62357591926192213"/>
    <s v="Review"/>
  </r>
  <r>
    <n v="4143"/>
    <n v="60"/>
    <s v="Female"/>
    <x v="0"/>
    <x v="1"/>
    <n v="31356"/>
    <n v="701"/>
    <n v="13182"/>
    <x v="2"/>
    <x v="0"/>
    <n v="15"/>
    <s v="Poor"/>
    <n v="5862.4544319254546"/>
    <n v="0.186964358716847"/>
    <e v="#DIV/0!"/>
    <n v="0"/>
    <n v="2"/>
    <s v="Moonchester"/>
    <s v="NH"/>
    <s v="Myanmar"/>
    <n v="3"/>
    <n v="2"/>
    <x v="1"/>
    <x v="1"/>
    <e v="#DIV/0!"/>
    <e v="#DIV/0!"/>
  </r>
  <r>
    <n v="4144"/>
    <n v="54"/>
    <s v="Female"/>
    <x v="3"/>
    <x v="0"/>
    <n v="112981"/>
    <n v="770"/>
    <n v="12655"/>
    <x v="1"/>
    <x v="1"/>
    <n v="13"/>
    <s v="Poor"/>
    <n v="62995.279229413347"/>
    <n v="0.55757409856005302"/>
    <n v="7.0006859621171882E-2"/>
    <n v="180768"/>
    <n v="2"/>
    <s v="Halltown"/>
    <s v="DE"/>
    <s v="Myanmar"/>
    <n v="1"/>
    <n v="1"/>
    <x v="0"/>
    <x v="0"/>
    <n v="0.66094862072997196"/>
    <s v="Review"/>
  </r>
  <r>
    <n v="4145"/>
    <n v="20"/>
    <s v="Female"/>
    <x v="3"/>
    <x v="2"/>
    <n v="79231"/>
    <n v="615"/>
    <n v="34230"/>
    <x v="0"/>
    <x v="0"/>
    <n v="9"/>
    <s v="Good"/>
    <n v="43779.727376954732"/>
    <n v="0.55255805653033196"/>
    <e v="#DIV/0!"/>
    <n v="0"/>
    <n v="0"/>
    <s v="New Lisaview"/>
    <s v="PA"/>
    <s v="Mexico"/>
    <n v="4"/>
    <n v="0"/>
    <x v="0"/>
    <x v="1"/>
    <e v="#DIV/0!"/>
    <e v="#DIV/0!"/>
  </r>
  <r>
    <n v="4146"/>
    <n v="50"/>
    <s v="Non-binary"/>
    <x v="1"/>
    <x v="0"/>
    <n v="87507"/>
    <n v="791"/>
    <n v="28989"/>
    <x v="1"/>
    <x v="2"/>
    <n v="15"/>
    <s v="Poor"/>
    <n v="40821.96677828316"/>
    <n v="0.46649944322492098"/>
    <n v="0.22388958827300179"/>
    <n v="129479"/>
    <n v="3"/>
    <s v="West Kaitlynchester"/>
    <s v="GU"/>
    <s v="Cote d'Ivoire"/>
    <n v="3"/>
    <n v="0"/>
    <x v="0"/>
    <x v="0"/>
    <n v="0.66682780493347904"/>
    <s v="Review"/>
  </r>
  <r>
    <n v="4147"/>
    <n v="63"/>
    <s v="Female"/>
    <x v="2"/>
    <x v="2"/>
    <n v="107843"/>
    <n v="745"/>
    <n v="42524"/>
    <x v="1"/>
    <x v="0"/>
    <n v="5"/>
    <s v="Fair"/>
    <n v="15332.395291721423"/>
    <n v="0.142173300925618"/>
    <n v="1.8635347736535344"/>
    <n v="22819"/>
    <n v="4"/>
    <s v="Sandramouth"/>
    <s v="PA"/>
    <s v="Saint Martin"/>
    <n v="0"/>
    <n v="2"/>
    <x v="1"/>
    <x v="0"/>
    <n v="0.5157521661027189"/>
    <s v="Reject"/>
  </r>
  <r>
    <n v="4148"/>
    <n v="18"/>
    <s v="Male"/>
    <x v="3"/>
    <x v="2"/>
    <n v="35051"/>
    <n v="0"/>
    <n v="0"/>
    <x v="3"/>
    <x v="0"/>
    <n v="13"/>
    <s v="Excellent"/>
    <n v="10008.086215126865"/>
    <n v="0.285529263505374"/>
    <n v="0"/>
    <n v="255090"/>
    <n v="0"/>
    <s v="West Cheryl"/>
    <s v="FL"/>
    <s v="Lesotho"/>
    <n v="4"/>
    <n v="2"/>
    <x v="0"/>
    <x v="0"/>
    <n v="0.41434122094838777"/>
    <s v="Reject"/>
  </r>
  <r>
    <n v="4149"/>
    <n v="66"/>
    <s v="Female"/>
    <x v="3"/>
    <x v="3"/>
    <n v="63167"/>
    <n v="762"/>
    <n v="0"/>
    <x v="1"/>
    <x v="1"/>
    <n v="10"/>
    <s v="Fair"/>
    <n v="27209.770052147705"/>
    <n v="0.43075925803263898"/>
    <e v="#DIV/0!"/>
    <n v="0"/>
    <n v="1"/>
    <s v="Lake Stephanie"/>
    <s v="MT"/>
    <s v="Austria"/>
    <n v="0"/>
    <n v="1"/>
    <x v="0"/>
    <x v="1"/>
    <e v="#DIV/0!"/>
    <e v="#DIV/0!"/>
  </r>
  <r>
    <n v="4150"/>
    <n v="53"/>
    <s v="Male"/>
    <x v="3"/>
    <x v="3"/>
    <n v="92498"/>
    <n v="772"/>
    <n v="32346"/>
    <x v="2"/>
    <x v="1"/>
    <n v="4"/>
    <s v="Fair"/>
    <n v="40308.485283814633"/>
    <n v="0.435776830675416"/>
    <n v="0.39413656967392896"/>
    <n v="82068"/>
    <n v="0"/>
    <s v="West Allison"/>
    <s v="AS"/>
    <s v="Uruguay"/>
    <n v="0"/>
    <n v="2"/>
    <x v="0"/>
    <x v="3"/>
    <n v="0.73355074797370057"/>
    <s v="Approve"/>
  </r>
  <r>
    <n v="4151"/>
    <n v="45"/>
    <s v="Non-binary"/>
    <x v="1"/>
    <x v="2"/>
    <n v="66728"/>
    <n v="0"/>
    <n v="38550"/>
    <x v="3"/>
    <x v="2"/>
    <n v="11"/>
    <s v="Poor"/>
    <n v="33695.695145346333"/>
    <n v="0.50497085399452002"/>
    <n v="0.1614673211922194"/>
    <n v="238748"/>
    <n v="4"/>
    <s v="Millermouth"/>
    <s v="TX"/>
    <s v="Guam"/>
    <n v="3"/>
    <n v="1"/>
    <x v="0"/>
    <x v="0"/>
    <n v="0.31621527956320017"/>
    <s v="Reject"/>
  </r>
  <r>
    <n v="4152"/>
    <n v="27"/>
    <s v="Non-binary"/>
    <x v="0"/>
    <x v="1"/>
    <n v="109966"/>
    <n v="603"/>
    <n v="40669"/>
    <x v="3"/>
    <x v="2"/>
    <n v="9"/>
    <s v="Good"/>
    <n v="25120.934834824791"/>
    <n v="0.22844274443759699"/>
    <n v="0.24988786413434183"/>
    <n v="162749"/>
    <n v="4"/>
    <s v="North John"/>
    <s v="IN"/>
    <s v="Cyprus"/>
    <n v="0"/>
    <n v="1"/>
    <x v="0"/>
    <x v="2"/>
    <n v="0.74948960384185248"/>
    <s v="Approve"/>
  </r>
  <r>
    <n v="4153"/>
    <n v="36"/>
    <s v="Non-binary"/>
    <x v="2"/>
    <x v="3"/>
    <n v="0"/>
    <n v="734"/>
    <n v="40833"/>
    <x v="2"/>
    <x v="1"/>
    <n v="13"/>
    <s v="Good"/>
    <n v="0"/>
    <n v="0.18256883190596901"/>
    <n v="0.34363113070993367"/>
    <n v="118828"/>
    <n v="1"/>
    <s v="Lake Joseph"/>
    <s v="PW"/>
    <s v="Nauru"/>
    <n v="3"/>
    <n v="1"/>
    <x v="1"/>
    <x v="0"/>
    <n v="0.70272534650844476"/>
    <s v="Approve"/>
  </r>
  <r>
    <n v="4154"/>
    <n v="28"/>
    <s v="Male"/>
    <x v="2"/>
    <x v="1"/>
    <n v="52152"/>
    <n v="0"/>
    <n v="0"/>
    <x v="1"/>
    <x v="1"/>
    <n v="17"/>
    <s v="Fair"/>
    <n v="11374.517222188895"/>
    <n v="0.21810318342899401"/>
    <n v="0"/>
    <n v="258653"/>
    <n v="1"/>
    <s v="North Nicholas"/>
    <s v="FM"/>
    <s v="Liechtenstein"/>
    <n v="3"/>
    <n v="2"/>
    <x v="0"/>
    <x v="0"/>
    <n v="0.43456904497130178"/>
    <s v="Reject"/>
  </r>
  <r>
    <n v="4155"/>
    <n v="50"/>
    <s v="Female"/>
    <x v="1"/>
    <x v="1"/>
    <n v="83073"/>
    <n v="626"/>
    <n v="18164"/>
    <x v="3"/>
    <x v="1"/>
    <n v="15"/>
    <s v="Excellent"/>
    <n v="43055.277494201204"/>
    <n v="0.51828244428636505"/>
    <n v="0.1098186215235792"/>
    <n v="165400"/>
    <n v="4"/>
    <s v="Dustinmouth"/>
    <s v="PR"/>
    <s v="Samoa"/>
    <n v="0"/>
    <n v="2"/>
    <x v="1"/>
    <x v="2"/>
    <n v="0.70077376463159691"/>
    <s v="Approve"/>
  </r>
  <r>
    <n v="4156"/>
    <n v="54"/>
    <s v="Non-binary"/>
    <x v="1"/>
    <x v="3"/>
    <n v="65902"/>
    <n v="728"/>
    <n v="11198"/>
    <x v="1"/>
    <x v="2"/>
    <n v="10"/>
    <s v="Good"/>
    <n v="39239.389571582498"/>
    <n v="0.59542031458199296"/>
    <e v="#DIV/0!"/>
    <n v="0"/>
    <n v="2"/>
    <s v="Charlesport"/>
    <s v="MP"/>
    <s v="French Guiana"/>
    <n v="0"/>
    <n v="1"/>
    <x v="1"/>
    <x v="1"/>
    <e v="#DIV/0!"/>
    <e v="#DIV/0!"/>
  </r>
  <r>
    <n v="4157"/>
    <n v="38"/>
    <s v="Female"/>
    <x v="1"/>
    <x v="3"/>
    <n v="29585"/>
    <n v="620"/>
    <n v="14235"/>
    <x v="0"/>
    <x v="1"/>
    <n v="11"/>
    <s v="Fair"/>
    <n v="15391.353378378808"/>
    <n v="0.52024179071755305"/>
    <n v="5.6305326361255924E-2"/>
    <n v="252818"/>
    <n v="0"/>
    <s v="Port Marcusland"/>
    <s v="DE"/>
    <s v="Haiti"/>
    <n v="1"/>
    <n v="2"/>
    <x v="1"/>
    <x v="2"/>
    <n v="0.6082219530680385"/>
    <s v="Review"/>
  </r>
  <r>
    <n v="4158"/>
    <n v="37"/>
    <s v="Male"/>
    <x v="1"/>
    <x v="3"/>
    <n v="95976"/>
    <n v="0"/>
    <n v="5207"/>
    <x v="2"/>
    <x v="0"/>
    <n v="5"/>
    <s v="Poor"/>
    <n v="38790.980233600101"/>
    <n v="0.404173754205219"/>
    <n v="0.19297335359300299"/>
    <n v="26983"/>
    <n v="0"/>
    <s v="Davidfurt"/>
    <s v="LA"/>
    <s v="United States Minor Outlying Islands"/>
    <n v="3"/>
    <n v="2"/>
    <x v="0"/>
    <x v="0"/>
    <n v="0.34015320301983371"/>
    <s v="Reject"/>
  </r>
  <r>
    <n v="4159"/>
    <n v="49"/>
    <s v="Male"/>
    <x v="2"/>
    <x v="3"/>
    <n v="53766"/>
    <n v="615"/>
    <n v="0"/>
    <x v="3"/>
    <x v="1"/>
    <n v="15"/>
    <s v="Good"/>
    <n v="21248.356169295606"/>
    <n v="0.39520061319971"/>
    <n v="0"/>
    <n v="86865"/>
    <n v="4"/>
    <s v="Charleshaven"/>
    <s v="OR"/>
    <s v="Papua New Guinea"/>
    <n v="0"/>
    <n v="1"/>
    <x v="0"/>
    <x v="0"/>
    <n v="0.75477314937342033"/>
    <s v="Approve"/>
  </r>
  <r>
    <n v="4160"/>
    <n v="68"/>
    <s v="Female"/>
    <x v="3"/>
    <x v="2"/>
    <n v="37038"/>
    <n v="702"/>
    <n v="49536"/>
    <x v="1"/>
    <x v="1"/>
    <n v="18"/>
    <s v="Poor"/>
    <n v="9549.422781968311"/>
    <n v="0.25782771159264301"/>
    <n v="0.25313764768406849"/>
    <n v="195688"/>
    <n v="0"/>
    <s v="Samanthachester"/>
    <s v="MP"/>
    <s v="Belize"/>
    <n v="1"/>
    <n v="1"/>
    <x v="0"/>
    <x v="3"/>
    <n v="0.68402415698539332"/>
    <s v="Review"/>
  </r>
  <r>
    <n v="4161"/>
    <n v="33"/>
    <s v="Non-binary"/>
    <x v="1"/>
    <x v="2"/>
    <n v="71663"/>
    <n v="716"/>
    <n v="26554"/>
    <x v="0"/>
    <x v="1"/>
    <n v="0"/>
    <s v="Fair"/>
    <n v="13663.539193584949"/>
    <n v="0.190663790150914"/>
    <n v="9.3528651382641867E-2"/>
    <n v="283913"/>
    <n v="1"/>
    <s v="South Melanie"/>
    <s v="SC"/>
    <s v="Zimbabwe"/>
    <n v="0"/>
    <n v="0"/>
    <x v="1"/>
    <x v="3"/>
    <n v="0.84231735490041959"/>
    <s v="Approve"/>
  </r>
  <r>
    <n v="4162"/>
    <n v="68"/>
    <s v="Non-binary"/>
    <x v="0"/>
    <x v="1"/>
    <n v="103731"/>
    <n v="772"/>
    <n v="0"/>
    <x v="0"/>
    <x v="2"/>
    <n v="1"/>
    <s v="Poor"/>
    <n v="60729.663101108279"/>
    <n v="0.585453365928298"/>
    <n v="0"/>
    <n v="211321"/>
    <n v="0"/>
    <s v="Annetteview"/>
    <s v="MH"/>
    <s v="Cook Islands"/>
    <n v="3"/>
    <n v="2"/>
    <x v="2"/>
    <x v="0"/>
    <n v="0.66747510133262167"/>
    <s v="Review"/>
  </r>
  <r>
    <n v="4163"/>
    <n v="36"/>
    <s v="Non-binary"/>
    <x v="3"/>
    <x v="0"/>
    <n v="107829"/>
    <n v="0"/>
    <n v="48429"/>
    <x v="3"/>
    <x v="1"/>
    <n v="2"/>
    <s v="Excellent"/>
    <n v="20660.748204340758"/>
    <n v="0.191606601232885"/>
    <e v="#DIV/0!"/>
    <n v="0"/>
    <n v="2"/>
    <s v="Webermouth"/>
    <s v="ND"/>
    <s v="India"/>
    <n v="4"/>
    <n v="0"/>
    <x v="1"/>
    <x v="1"/>
    <e v="#DIV/0!"/>
    <e v="#DIV/0!"/>
  </r>
  <r>
    <n v="4164"/>
    <n v="27"/>
    <s v="Female"/>
    <x v="3"/>
    <x v="1"/>
    <n v="39755"/>
    <n v="693"/>
    <n v="30378"/>
    <x v="0"/>
    <x v="0"/>
    <n v="17"/>
    <s v="Fair"/>
    <n v="16247.354634096784"/>
    <n v="0.40868707418178302"/>
    <n v="0.20025577470730935"/>
    <n v="151696"/>
    <n v="0"/>
    <s v="Elizabethmouth"/>
    <s v="TN"/>
    <s v="Ghana"/>
    <n v="2"/>
    <n v="1"/>
    <x v="0"/>
    <x v="0"/>
    <n v="0.64534272280400329"/>
    <s v="Review"/>
  </r>
  <r>
    <n v="4165"/>
    <n v="23"/>
    <s v="Male"/>
    <x v="1"/>
    <x v="2"/>
    <n v="76578"/>
    <n v="630"/>
    <n v="0"/>
    <x v="3"/>
    <x v="2"/>
    <n v="10"/>
    <s v="Poor"/>
    <n v="17814.290519311333"/>
    <n v="0.23262935202422799"/>
    <n v="0"/>
    <n v="28024"/>
    <n v="2"/>
    <s v="South Donnaview"/>
    <s v="MP"/>
    <s v="Uruguay"/>
    <n v="3"/>
    <n v="1"/>
    <x v="0"/>
    <x v="0"/>
    <n v="0.71021119439273162"/>
    <s v="Approve"/>
  </r>
  <r>
    <n v="4166"/>
    <n v="29"/>
    <s v="Male"/>
    <x v="1"/>
    <x v="0"/>
    <n v="60409"/>
    <n v="757"/>
    <n v="19914"/>
    <x v="1"/>
    <x v="2"/>
    <n v="9"/>
    <s v="Fair"/>
    <n v="20095.048396730781"/>
    <n v="0.332649909727537"/>
    <n v="0.10463539969945039"/>
    <n v="190318"/>
    <n v="4"/>
    <s v="Port Jonathanhaven"/>
    <s v="CT"/>
    <s v="Tokelau"/>
    <n v="1"/>
    <n v="2"/>
    <x v="0"/>
    <x v="3"/>
    <n v="0.71572239158629336"/>
    <s v="Approve"/>
  </r>
  <r>
    <n v="4167"/>
    <n v="30"/>
    <s v="Female"/>
    <x v="1"/>
    <x v="0"/>
    <n v="41007"/>
    <n v="0"/>
    <n v="14413"/>
    <x v="1"/>
    <x v="2"/>
    <n v="6"/>
    <s v="Excellent"/>
    <n v="12411.870801320558"/>
    <n v="0.30267687958935202"/>
    <n v="5.3067596475660631E-2"/>
    <n v="271597"/>
    <n v="4"/>
    <s v="East Austinmouth"/>
    <s v="IN"/>
    <s v="Samoa"/>
    <n v="4"/>
    <n v="2"/>
    <x v="0"/>
    <x v="0"/>
    <n v="0.39858341682806231"/>
    <s v="Reject"/>
  </r>
  <r>
    <n v="4168"/>
    <n v="39"/>
    <s v="Male"/>
    <x v="0"/>
    <x v="1"/>
    <n v="60785"/>
    <n v="701"/>
    <n v="31070"/>
    <x v="0"/>
    <x v="1"/>
    <n v="0"/>
    <s v="Poor"/>
    <n v="9024.1760325481828"/>
    <n v="0.14846057469027199"/>
    <n v="0.41189415632622761"/>
    <n v="75432"/>
    <n v="1"/>
    <s v="New Aaron"/>
    <s v="WY"/>
    <s v="Saint Helena"/>
    <n v="0"/>
    <n v="2"/>
    <x v="2"/>
    <x v="3"/>
    <n v="0.7846385518832284"/>
    <s v="Approve"/>
  </r>
  <r>
    <n v="4169"/>
    <n v="42"/>
    <s v="Non-binary"/>
    <x v="3"/>
    <x v="2"/>
    <n v="81161"/>
    <n v="687"/>
    <n v="0"/>
    <x v="2"/>
    <x v="0"/>
    <n v="5"/>
    <s v="Fair"/>
    <n v="41082.562502791239"/>
    <n v="0.50618600686033"/>
    <n v="0"/>
    <n v="118881"/>
    <n v="4"/>
    <s v="Lake Margaretstad"/>
    <s v="WA"/>
    <s v="Solomon Islands"/>
    <n v="1"/>
    <n v="1"/>
    <x v="0"/>
    <x v="0"/>
    <n v="0.65347753127523434"/>
    <s v="Review"/>
  </r>
  <r>
    <n v="4170"/>
    <n v="51"/>
    <s v="Non-binary"/>
    <x v="0"/>
    <x v="0"/>
    <n v="68073"/>
    <n v="693"/>
    <n v="38368"/>
    <x v="3"/>
    <x v="2"/>
    <n v="9"/>
    <s v="Poor"/>
    <n v="26643.145374217707"/>
    <n v="0.391390791859"/>
    <e v="#DIV/0!"/>
    <n v="0"/>
    <n v="0"/>
    <s v="North Cassidy"/>
    <s v="VI"/>
    <s v="Oman"/>
    <n v="4"/>
    <n v="2"/>
    <x v="0"/>
    <x v="1"/>
    <e v="#DIV/0!"/>
    <e v="#DIV/0!"/>
  </r>
  <r>
    <n v="4171"/>
    <n v="20"/>
    <s v="Non-binary"/>
    <x v="3"/>
    <x v="1"/>
    <n v="110027"/>
    <n v="638"/>
    <n v="40037"/>
    <x v="3"/>
    <x v="0"/>
    <n v="5"/>
    <s v="Good"/>
    <n v="42812.248906149827"/>
    <n v="0.38910675476155698"/>
    <n v="0.13570576352075056"/>
    <n v="295028"/>
    <n v="1"/>
    <s v="New John"/>
    <s v="IN"/>
    <s v="Maldives"/>
    <n v="1"/>
    <n v="1"/>
    <x v="0"/>
    <x v="2"/>
    <n v="0.63968237642293835"/>
    <s v="Review"/>
  </r>
  <r>
    <n v="4172"/>
    <n v="52"/>
    <s v="Non-binary"/>
    <x v="1"/>
    <x v="3"/>
    <n v="35437"/>
    <n v="656"/>
    <n v="9071"/>
    <x v="2"/>
    <x v="2"/>
    <n v="9"/>
    <s v="Fair"/>
    <n v="17882.401751637462"/>
    <n v="0.50462515877860603"/>
    <n v="3.0325925975454422E-2"/>
    <n v="299117"/>
    <n v="3"/>
    <s v="Reneefurt"/>
    <s v="AZ"/>
    <s v="Netherlands Antilles"/>
    <n v="0"/>
    <n v="2"/>
    <x v="0"/>
    <x v="2"/>
    <n v="0.73410282272688288"/>
    <s v="Approve"/>
  </r>
  <r>
    <n v="4173"/>
    <n v="61"/>
    <s v="Non-binary"/>
    <x v="1"/>
    <x v="2"/>
    <n v="36868"/>
    <n v="697"/>
    <n v="38553"/>
    <x v="0"/>
    <x v="1"/>
    <n v="19"/>
    <s v="Excellent"/>
    <n v="17226.109049587347"/>
    <n v="0.46723741590504902"/>
    <n v="0.93470882024923629"/>
    <n v="41246"/>
    <n v="0"/>
    <s v="Marksport"/>
    <s v="IA"/>
    <s v="Hong Kong"/>
    <n v="3"/>
    <n v="0"/>
    <x v="1"/>
    <x v="0"/>
    <n v="0.48266478895641585"/>
    <s v="Reject"/>
  </r>
  <r>
    <n v="4174"/>
    <n v="60"/>
    <s v="Non-binary"/>
    <x v="1"/>
    <x v="2"/>
    <n v="119978"/>
    <n v="731"/>
    <n v="15814"/>
    <x v="0"/>
    <x v="1"/>
    <n v="16"/>
    <s v="Poor"/>
    <n v="56118.945363903425"/>
    <n v="0.46774363103155098"/>
    <n v="6.6412729876489288E-2"/>
    <n v="238117"/>
    <n v="3"/>
    <s v="Port Davidfort"/>
    <s v="PW"/>
    <s v="Mauritania"/>
    <n v="1"/>
    <n v="0"/>
    <x v="1"/>
    <x v="0"/>
    <n v="0.67128325360412577"/>
    <s v="Review"/>
  </r>
  <r>
    <n v="4175"/>
    <n v="28"/>
    <s v="Non-binary"/>
    <x v="3"/>
    <x v="1"/>
    <n v="29218"/>
    <n v="726"/>
    <n v="33722"/>
    <x v="1"/>
    <x v="0"/>
    <n v="7"/>
    <s v="Excellent"/>
    <n v="9528.3295244059063"/>
    <n v="0.32611162722999198"/>
    <n v="0.12516424048518682"/>
    <n v="269422"/>
    <n v="2"/>
    <s v="Tiffanyborough"/>
    <s v="MI"/>
    <s v="Greece"/>
    <n v="4"/>
    <n v="2"/>
    <x v="0"/>
    <x v="0"/>
    <n v="0.69980033040063172"/>
    <s v="Review"/>
  </r>
  <r>
    <n v="4176"/>
    <n v="18"/>
    <s v="Female"/>
    <x v="3"/>
    <x v="2"/>
    <n v="0"/>
    <n v="674"/>
    <n v="0"/>
    <x v="0"/>
    <x v="2"/>
    <n v="12"/>
    <s v="Poor"/>
    <n v="0"/>
    <n v="0.103037217200056"/>
    <n v="0"/>
    <n v="262455"/>
    <n v="0"/>
    <s v="Murphymouth"/>
    <s v="KS"/>
    <s v="Saint Lucia"/>
    <n v="0"/>
    <n v="0"/>
    <x v="0"/>
    <x v="0"/>
    <n v="0.86864439039553865"/>
    <s v="Approve"/>
  </r>
  <r>
    <n v="4177"/>
    <n v="60"/>
    <s v="Female"/>
    <x v="3"/>
    <x v="2"/>
    <n v="64185"/>
    <n v="739"/>
    <n v="37225"/>
    <x v="0"/>
    <x v="2"/>
    <n v="18"/>
    <s v="Excellent"/>
    <n v="25538.473212093151"/>
    <n v="0.39788849750086702"/>
    <n v="0.79086022647602461"/>
    <n v="47069"/>
    <n v="0"/>
    <s v="Housefort"/>
    <s v="WY"/>
    <s v="Jersey"/>
    <n v="2"/>
    <n v="0"/>
    <x v="0"/>
    <x v="0"/>
    <n v="0.55090584989897939"/>
    <s v="Reject"/>
  </r>
  <r>
    <n v="4178"/>
    <n v="50"/>
    <s v="Male"/>
    <x v="2"/>
    <x v="1"/>
    <n v="104124"/>
    <n v="622"/>
    <n v="11688"/>
    <x v="1"/>
    <x v="1"/>
    <n v="14"/>
    <s v="Excellent"/>
    <n v="37719.379406074666"/>
    <n v="0.36225442170944899"/>
    <n v="0.15994307296513219"/>
    <n v="73076"/>
    <n v="0"/>
    <s v="North Geoffrey"/>
    <s v="ID"/>
    <s v="Nigeria"/>
    <n v="0"/>
    <n v="2"/>
    <x v="0"/>
    <x v="2"/>
    <n v="0.73577950333858333"/>
    <s v="Approve"/>
  </r>
  <r>
    <n v="4179"/>
    <n v="64"/>
    <s v="Non-binary"/>
    <x v="0"/>
    <x v="1"/>
    <n v="25587"/>
    <n v="646"/>
    <n v="21863"/>
    <x v="3"/>
    <x v="2"/>
    <n v="11"/>
    <s v="Poor"/>
    <n v="3559.6932704679298"/>
    <n v="0.13912116584468401"/>
    <n v="0.13207319209602686"/>
    <n v="165537"/>
    <n v="2"/>
    <s v="North Erinhaven"/>
    <s v="UT"/>
    <s v="Senegal"/>
    <n v="2"/>
    <n v="1"/>
    <x v="1"/>
    <x v="2"/>
    <n v="0.71896012293850042"/>
    <s v="Approve"/>
  </r>
  <r>
    <n v="4180"/>
    <n v="21"/>
    <s v="Female"/>
    <x v="1"/>
    <x v="3"/>
    <n v="27088"/>
    <n v="793"/>
    <n v="14713"/>
    <x v="3"/>
    <x v="1"/>
    <n v="10"/>
    <s v="Excellent"/>
    <n v="9140.2528721213657"/>
    <n v="0.337428118433305"/>
    <n v="7.8021179677267113E-2"/>
    <n v="188577"/>
    <n v="4"/>
    <s v="Jeffreyshire"/>
    <s v="MO"/>
    <s v="South Georgia and the South Sandwich Islands"/>
    <n v="1"/>
    <n v="0"/>
    <x v="0"/>
    <x v="3"/>
    <n v="0.73561177297899949"/>
    <s v="Approve"/>
  </r>
  <r>
    <n v="4181"/>
    <n v="63"/>
    <s v="Male"/>
    <x v="2"/>
    <x v="1"/>
    <n v="82814"/>
    <n v="608"/>
    <n v="48671"/>
    <x v="0"/>
    <x v="2"/>
    <n v="12"/>
    <s v="Poor"/>
    <n v="28967.4212120595"/>
    <n v="0.34978893921389498"/>
    <n v="0.67735021919142713"/>
    <n v="71855"/>
    <n v="1"/>
    <s v="Timothyfort"/>
    <s v="OK"/>
    <s v="Mauritius"/>
    <n v="0"/>
    <n v="1"/>
    <x v="0"/>
    <x v="2"/>
    <n v="0.62981549661976832"/>
    <s v="Review"/>
  </r>
  <r>
    <n v="4182"/>
    <n v="62"/>
    <s v="Non-binary"/>
    <x v="3"/>
    <x v="1"/>
    <n v="28576"/>
    <n v="778"/>
    <n v="46302"/>
    <x v="2"/>
    <x v="0"/>
    <n v="18"/>
    <s v="Poor"/>
    <n v="5228.4429591774269"/>
    <n v="0.18296622897457401"/>
    <n v="0.38044451748079372"/>
    <n v="121705"/>
    <n v="2"/>
    <s v="New Derrickport"/>
    <s v="PA"/>
    <s v="Paraguay"/>
    <n v="0"/>
    <n v="0"/>
    <x v="0"/>
    <x v="3"/>
    <n v="0.81479900558924678"/>
    <s v="Approve"/>
  </r>
  <r>
    <n v="4183"/>
    <n v="25"/>
    <s v="Female"/>
    <x v="3"/>
    <x v="1"/>
    <n v="76278"/>
    <n v="717"/>
    <n v="35296"/>
    <x v="0"/>
    <x v="2"/>
    <n v="19"/>
    <s v="Fair"/>
    <n v="45667.541059156698"/>
    <n v="0.59869872124540102"/>
    <n v="0.12441311244272119"/>
    <n v="283700"/>
    <n v="3"/>
    <s v="New Shannon"/>
    <s v="NH"/>
    <s v="Tokelau"/>
    <n v="0"/>
    <n v="0"/>
    <x v="1"/>
    <x v="0"/>
    <n v="0.71417442780450202"/>
    <s v="Approve"/>
  </r>
  <r>
    <n v="4184"/>
    <n v="38"/>
    <s v="Non-binary"/>
    <x v="2"/>
    <x v="3"/>
    <n v="24509"/>
    <n v="635"/>
    <n v="34456"/>
    <x v="1"/>
    <x v="0"/>
    <n v="8"/>
    <s v="Good"/>
    <n v="9642.1170802269844"/>
    <n v="0.39341128076326998"/>
    <n v="0.15239207256933848"/>
    <n v="226101"/>
    <n v="3"/>
    <s v="Madisonfort"/>
    <s v="OK"/>
    <s v="Guernsey"/>
    <n v="0"/>
    <n v="1"/>
    <x v="2"/>
    <x v="2"/>
    <n v="0.7337204234793735"/>
    <s v="Approve"/>
  </r>
  <r>
    <n v="4185"/>
    <n v="65"/>
    <s v="Male"/>
    <x v="1"/>
    <x v="1"/>
    <n v="77995"/>
    <n v="617"/>
    <n v="45315"/>
    <x v="2"/>
    <x v="1"/>
    <n v="3"/>
    <s v="Poor"/>
    <n v="31692.621362430302"/>
    <n v="0.406341706037955"/>
    <n v="0.24925742574257426"/>
    <n v="181800"/>
    <n v="2"/>
    <s v="South Sylvia"/>
    <s v="TX"/>
    <s v="Iran"/>
    <n v="0"/>
    <n v="1"/>
    <x v="0"/>
    <x v="2"/>
    <n v="0.70246822526232089"/>
    <s v="Approve"/>
  </r>
  <r>
    <n v="4186"/>
    <n v="48"/>
    <s v="Female"/>
    <x v="2"/>
    <x v="2"/>
    <n v="0"/>
    <n v="742"/>
    <n v="28094"/>
    <x v="0"/>
    <x v="0"/>
    <n v="18"/>
    <s v="Excellent"/>
    <n v="0"/>
    <n v="0.47104811508335798"/>
    <e v="#DIV/0!"/>
    <n v="0"/>
    <n v="1"/>
    <s v="East Ashley"/>
    <s v="UT"/>
    <s v="French Guiana"/>
    <n v="0"/>
    <n v="2"/>
    <x v="1"/>
    <x v="1"/>
    <e v="#DIV/0!"/>
    <e v="#DIV/0!"/>
  </r>
  <r>
    <n v="4187"/>
    <n v="48"/>
    <s v="Male"/>
    <x v="0"/>
    <x v="2"/>
    <n v="104097"/>
    <n v="717"/>
    <n v="9837"/>
    <x v="3"/>
    <x v="2"/>
    <n v="3"/>
    <s v="Excellent"/>
    <n v="13149.467173822135"/>
    <n v="0.12631936726151699"/>
    <n v="0.12344393133219557"/>
    <n v="79688"/>
    <n v="2"/>
    <s v="Woodstown"/>
    <s v="MI"/>
    <s v="Lesotho"/>
    <n v="0"/>
    <n v="1"/>
    <x v="1"/>
    <x v="3"/>
    <n v="0.8560820702217723"/>
    <s v="Approve"/>
  </r>
  <r>
    <n v="4188"/>
    <n v="60"/>
    <s v="Non-binary"/>
    <x v="0"/>
    <x v="1"/>
    <n v="71943"/>
    <n v="785"/>
    <n v="27310"/>
    <x v="0"/>
    <x v="1"/>
    <n v="8"/>
    <s v="Poor"/>
    <n v="26516.667223394954"/>
    <n v="0.36857883634814997"/>
    <n v="0.43240076631992275"/>
    <n v="63159"/>
    <n v="1"/>
    <s v="Lewisview"/>
    <s v="WA"/>
    <s v="Japan"/>
    <n v="1"/>
    <n v="2"/>
    <x v="0"/>
    <x v="3"/>
    <n v="0.65183508472045937"/>
    <s v="Review"/>
  </r>
  <r>
    <n v="4189"/>
    <n v="68"/>
    <s v="Non-binary"/>
    <x v="1"/>
    <x v="0"/>
    <n v="56672"/>
    <n v="673"/>
    <n v="9174"/>
    <x v="2"/>
    <x v="2"/>
    <n v="7"/>
    <s v="Fair"/>
    <n v="5752.6006398205645"/>
    <n v="0.10150692828593599"/>
    <n v="8.9581970334638564E-2"/>
    <n v="102409"/>
    <n v="0"/>
    <s v="Carmenstad"/>
    <s v="VT"/>
    <s v="Djibouti"/>
    <n v="0"/>
    <n v="2"/>
    <x v="0"/>
    <x v="3"/>
    <n v="0.85074263855840249"/>
    <s v="Approve"/>
  </r>
  <r>
    <n v="4190"/>
    <n v="33"/>
    <s v="Non-binary"/>
    <x v="2"/>
    <x v="1"/>
    <n v="95993"/>
    <n v="694"/>
    <n v="43565"/>
    <x v="1"/>
    <x v="1"/>
    <n v="19"/>
    <s v="Excellent"/>
    <n v="22799.888332608865"/>
    <n v="0.23751615568436099"/>
    <n v="1.3898991832567638"/>
    <n v="31344"/>
    <n v="3"/>
    <s v="West Ashleybury"/>
    <s v="WI"/>
    <s v="Bouvet Island (Bouvetoya)"/>
    <n v="1"/>
    <n v="0"/>
    <x v="1"/>
    <x v="0"/>
    <n v="0.45920976108778333"/>
    <s v="Reject"/>
  </r>
  <r>
    <n v="4191"/>
    <n v="62"/>
    <s v="Non-binary"/>
    <x v="3"/>
    <x v="1"/>
    <n v="109322"/>
    <n v="786"/>
    <n v="21391"/>
    <x v="1"/>
    <x v="0"/>
    <n v="14"/>
    <s v="Fair"/>
    <n v="39104.477626209227"/>
    <n v="0.35769998377462198"/>
    <n v="7.9277896991731614E-2"/>
    <n v="269823"/>
    <n v="0"/>
    <s v="Triciabury"/>
    <s v="NM"/>
    <s v="Jamaica"/>
    <n v="3"/>
    <n v="0"/>
    <x v="0"/>
    <x v="0"/>
    <n v="0.72616775880260043"/>
    <s v="Approve"/>
  </r>
  <r>
    <n v="4192"/>
    <n v="18"/>
    <s v="Female"/>
    <x v="2"/>
    <x v="0"/>
    <n v="116775"/>
    <n v="605"/>
    <n v="20458"/>
    <x v="0"/>
    <x v="2"/>
    <n v="5"/>
    <s v="Excellent"/>
    <n v="52439.576075846562"/>
    <n v="0.44906509163645097"/>
    <n v="0.17523212389077328"/>
    <n v="116748"/>
    <n v="2"/>
    <s v="Philipshire"/>
    <s v="MS"/>
    <s v="Samoa"/>
    <n v="1"/>
    <n v="2"/>
    <x v="0"/>
    <x v="2"/>
    <n v="0.59912293661979898"/>
    <s v="Reject"/>
  </r>
  <r>
    <n v="4193"/>
    <n v="57"/>
    <s v="Male"/>
    <x v="2"/>
    <x v="0"/>
    <n v="80563"/>
    <n v="0"/>
    <n v="41440"/>
    <x v="2"/>
    <x v="0"/>
    <n v="9"/>
    <s v="Poor"/>
    <n v="20950.234074674052"/>
    <n v="0.26004783926460101"/>
    <n v="0.17601461125151316"/>
    <n v="235435"/>
    <n v="0"/>
    <s v="West Phillip"/>
    <s v="MD"/>
    <s v="Poland"/>
    <n v="4"/>
    <n v="0"/>
    <x v="1"/>
    <x v="0"/>
    <n v="0.38678272597031704"/>
    <s v="Reject"/>
  </r>
  <r>
    <n v="4194"/>
    <n v="34"/>
    <s v="Male"/>
    <x v="1"/>
    <x v="0"/>
    <n v="61121"/>
    <n v="623"/>
    <n v="35370"/>
    <x v="2"/>
    <x v="0"/>
    <n v="3"/>
    <s v="Fair"/>
    <n v="23717.339386969041"/>
    <n v="0.38803912545555602"/>
    <n v="0.16533909238795086"/>
    <n v="213924"/>
    <n v="3"/>
    <s v="East Lauraview"/>
    <s v="SD"/>
    <s v="Gibraltar"/>
    <n v="0"/>
    <n v="2"/>
    <x v="1"/>
    <x v="2"/>
    <n v="0.72740933277463193"/>
    <s v="Approve"/>
  </r>
  <r>
    <n v="4195"/>
    <n v="62"/>
    <s v="Male"/>
    <x v="3"/>
    <x v="3"/>
    <n v="38095"/>
    <n v="714"/>
    <n v="30975"/>
    <x v="1"/>
    <x v="1"/>
    <n v="7"/>
    <s v="Excellent"/>
    <n v="15700.135820637297"/>
    <n v="0.41213114111136101"/>
    <n v="0.13640747411670931"/>
    <n v="227077"/>
    <n v="3"/>
    <s v="Lake Rebeccaside"/>
    <s v="ND"/>
    <s v="Singapore"/>
    <n v="0"/>
    <n v="1"/>
    <x v="0"/>
    <x v="3"/>
    <n v="0.76641249617658314"/>
    <s v="Approve"/>
  </r>
  <r>
    <n v="4196"/>
    <n v="43"/>
    <s v="Non-binary"/>
    <x v="2"/>
    <x v="0"/>
    <n v="115299"/>
    <n v="615"/>
    <n v="0"/>
    <x v="3"/>
    <x v="1"/>
    <n v="12"/>
    <s v="Excellent"/>
    <n v="55180.638025581669"/>
    <n v="0.47858730800424698"/>
    <n v="0"/>
    <n v="108800"/>
    <n v="0"/>
    <s v="West Elizabethshire"/>
    <s v="IN"/>
    <s v="French Guiana"/>
    <n v="2"/>
    <n v="1"/>
    <x v="1"/>
    <x v="0"/>
    <n v="0.62975714093205926"/>
    <s v="Review"/>
  </r>
  <r>
    <n v="4197"/>
    <n v="69"/>
    <s v="Female"/>
    <x v="3"/>
    <x v="1"/>
    <n v="93170"/>
    <n v="0"/>
    <n v="36478"/>
    <x v="1"/>
    <x v="1"/>
    <n v="17"/>
    <s v="Good"/>
    <n v="10152.247065220517"/>
    <n v="0.10896476403585401"/>
    <n v="0.54673261390887296"/>
    <n v="66720"/>
    <n v="2"/>
    <s v="Devinfurt"/>
    <s v="LA"/>
    <s v="United Kingdom"/>
    <n v="3"/>
    <n v="0"/>
    <x v="1"/>
    <x v="0"/>
    <n v="0.35796404800746923"/>
    <s v="Reject"/>
  </r>
  <r>
    <n v="4198"/>
    <n v="43"/>
    <s v="Non-binary"/>
    <x v="0"/>
    <x v="3"/>
    <n v="85671"/>
    <n v="711"/>
    <n v="9622"/>
    <x v="3"/>
    <x v="1"/>
    <n v="11"/>
    <s v="Fair"/>
    <n v="16385.328227320664"/>
    <n v="0.191258748319976"/>
    <n v="3.390356054333081E-2"/>
    <n v="283805"/>
    <n v="1"/>
    <s v="West Thomas"/>
    <s v="ME"/>
    <s v="Poland"/>
    <n v="2"/>
    <n v="1"/>
    <x v="1"/>
    <x v="0"/>
    <n v="0.75184166339534109"/>
    <s v="Approve"/>
  </r>
  <r>
    <n v="4199"/>
    <n v="65"/>
    <s v="Female"/>
    <x v="3"/>
    <x v="2"/>
    <n v="0"/>
    <n v="657"/>
    <n v="15155"/>
    <x v="1"/>
    <x v="2"/>
    <n v="18"/>
    <s v="Excellent"/>
    <n v="0"/>
    <n v="0.20955303498868899"/>
    <n v="0.13301093577208659"/>
    <n v="113938"/>
    <n v="2"/>
    <s v="Ethanland"/>
    <s v="RI"/>
    <s v="Uzbekistan"/>
    <n v="2"/>
    <n v="2"/>
    <x v="0"/>
    <x v="0"/>
    <n v="0.702531902348976"/>
    <s v="Approve"/>
  </r>
  <r>
    <n v="4200"/>
    <n v="58"/>
    <s v="Female"/>
    <x v="2"/>
    <x v="3"/>
    <n v="55342"/>
    <n v="731"/>
    <n v="48280"/>
    <x v="1"/>
    <x v="0"/>
    <n v="10"/>
    <s v="Fair"/>
    <n v="11703.70344494096"/>
    <n v="0.21147958955117199"/>
    <n v="0.1960840058321589"/>
    <n v="246221"/>
    <n v="2"/>
    <s v="South Andrea"/>
    <s v="GA"/>
    <s v="Hong Kong"/>
    <n v="2"/>
    <n v="1"/>
    <x v="0"/>
    <x v="0"/>
    <n v="0.72222821085710542"/>
    <s v="Approve"/>
  </r>
  <r>
    <n v="4201"/>
    <n v="23"/>
    <s v="Non-binary"/>
    <x v="2"/>
    <x v="0"/>
    <n v="84467"/>
    <n v="687"/>
    <n v="11499"/>
    <x v="0"/>
    <x v="2"/>
    <n v="7"/>
    <s v="Fair"/>
    <n v="45264.225175857617"/>
    <n v="0.53588058266373395"/>
    <n v="0.20837561612061467"/>
    <n v="55184"/>
    <n v="1"/>
    <s v="Lovefurt"/>
    <s v="ME"/>
    <s v="Denmark"/>
    <n v="1"/>
    <n v="0"/>
    <x v="0"/>
    <x v="0"/>
    <n v="0.60289403531009023"/>
    <s v="Review"/>
  </r>
  <r>
    <n v="4202"/>
    <n v="36"/>
    <s v="Female"/>
    <x v="3"/>
    <x v="1"/>
    <n v="119128"/>
    <n v="701"/>
    <n v="9512"/>
    <x v="0"/>
    <x v="1"/>
    <n v="3"/>
    <s v="Good"/>
    <n v="41251.097046869625"/>
    <n v="0.34627541003684797"/>
    <n v="6.2152466953731958E-2"/>
    <n v="153043"/>
    <n v="3"/>
    <s v="South Christopherberg"/>
    <s v="SC"/>
    <s v="Tanzania"/>
    <n v="4"/>
    <n v="2"/>
    <x v="2"/>
    <x v="0"/>
    <n v="0.69524243915375483"/>
    <s v="Review"/>
  </r>
  <r>
    <n v="4203"/>
    <n v="61"/>
    <s v="Non-binary"/>
    <x v="0"/>
    <x v="1"/>
    <n v="38368"/>
    <n v="667"/>
    <n v="8110"/>
    <x v="3"/>
    <x v="0"/>
    <n v="5"/>
    <s v="Good"/>
    <n v="17562.409661942318"/>
    <n v="0.45773586483377598"/>
    <n v="7.2892324285457485E-2"/>
    <n v="111260"/>
    <n v="1"/>
    <s v="Youngville"/>
    <s v="OK"/>
    <s v="Mali"/>
    <n v="0"/>
    <n v="1"/>
    <x v="1"/>
    <x v="2"/>
    <n v="0.74454522013722013"/>
    <s v="Approve"/>
  </r>
  <r>
    <n v="4204"/>
    <n v="43"/>
    <s v="Male"/>
    <x v="0"/>
    <x v="2"/>
    <n v="0"/>
    <n v="798"/>
    <n v="34374"/>
    <x v="1"/>
    <x v="0"/>
    <n v="4"/>
    <s v="Poor"/>
    <n v="0"/>
    <n v="0.51203079644051896"/>
    <e v="#DIV/0!"/>
    <n v="0"/>
    <n v="2"/>
    <s v="South Kimberly"/>
    <s v="CT"/>
    <s v="Russian Federation"/>
    <n v="4"/>
    <n v="1"/>
    <x v="0"/>
    <x v="1"/>
    <e v="#DIV/0!"/>
    <e v="#DIV/0!"/>
  </r>
  <r>
    <n v="4205"/>
    <n v="50"/>
    <s v="Male"/>
    <x v="1"/>
    <x v="3"/>
    <n v="110956"/>
    <n v="636"/>
    <n v="45521"/>
    <x v="3"/>
    <x v="1"/>
    <n v="19"/>
    <s v="Excellent"/>
    <n v="40300.914167144067"/>
    <n v="0.36321527602963399"/>
    <n v="0.34942774020710354"/>
    <n v="130273"/>
    <n v="2"/>
    <s v="West Coleberg"/>
    <s v="OK"/>
    <s v="United Kingdom"/>
    <n v="0"/>
    <n v="1"/>
    <x v="1"/>
    <x v="2"/>
    <n v="0.70381653581635573"/>
    <s v="Approve"/>
  </r>
  <r>
    <n v="4206"/>
    <n v="43"/>
    <s v="Female"/>
    <x v="1"/>
    <x v="0"/>
    <n v="55402"/>
    <n v="680"/>
    <n v="48524"/>
    <x v="2"/>
    <x v="0"/>
    <n v="6"/>
    <s v="Excellent"/>
    <n v="10901.929896801394"/>
    <n v="0.19677863428759601"/>
    <n v="0.38680877183192902"/>
    <n v="125447"/>
    <n v="2"/>
    <s v="New Tonya"/>
    <s v="GU"/>
    <s v="United States Virgin Islands"/>
    <n v="3"/>
    <n v="1"/>
    <x v="1"/>
    <x v="0"/>
    <n v="0.6658268775695575"/>
    <s v="Review"/>
  </r>
  <r>
    <n v="4207"/>
    <n v="29"/>
    <s v="Non-binary"/>
    <x v="1"/>
    <x v="1"/>
    <n v="99587"/>
    <n v="710"/>
    <n v="35985"/>
    <x v="3"/>
    <x v="1"/>
    <n v="7"/>
    <s v="Good"/>
    <n v="19333.098732505045"/>
    <n v="0.19413275560570201"/>
    <n v="0.26158162931517004"/>
    <n v="137567"/>
    <n v="0"/>
    <s v="Bartonbury"/>
    <s v="PA"/>
    <s v="Mayotte"/>
    <n v="0"/>
    <n v="0"/>
    <x v="0"/>
    <x v="3"/>
    <n v="0.80499940301081097"/>
    <s v="Approve"/>
  </r>
  <r>
    <n v="4208"/>
    <n v="68"/>
    <s v="Male"/>
    <x v="1"/>
    <x v="3"/>
    <n v="44398"/>
    <n v="615"/>
    <n v="0"/>
    <x v="0"/>
    <x v="0"/>
    <n v="12"/>
    <s v="Poor"/>
    <n v="7206.5157979016994"/>
    <n v="0.16231622590886299"/>
    <n v="0"/>
    <n v="29005"/>
    <n v="0"/>
    <s v="Lake Carlfurt"/>
    <s v="LA"/>
    <s v="Belgium"/>
    <n v="3"/>
    <n v="2"/>
    <x v="0"/>
    <x v="0"/>
    <n v="0.72463846556067435"/>
    <s v="Approve"/>
  </r>
  <r>
    <n v="4209"/>
    <n v="27"/>
    <s v="Female"/>
    <x v="0"/>
    <x v="2"/>
    <n v="87868"/>
    <n v="769"/>
    <n v="34657"/>
    <x v="3"/>
    <x v="1"/>
    <n v="17"/>
    <s v="Good"/>
    <n v="27527.260331143629"/>
    <n v="0.31327969603431999"/>
    <n v="0.25152225504212961"/>
    <n v="137789"/>
    <n v="0"/>
    <s v="Lake Victoria"/>
    <s v="IA"/>
    <s v="Suriname"/>
    <n v="4"/>
    <n v="1"/>
    <x v="1"/>
    <x v="0"/>
    <n v="0.69748941795905584"/>
    <s v="Review"/>
  </r>
  <r>
    <n v="4210"/>
    <n v="18"/>
    <s v="Male"/>
    <x v="3"/>
    <x v="3"/>
    <n v="89626"/>
    <n v="781"/>
    <n v="36715"/>
    <x v="3"/>
    <x v="2"/>
    <n v="11"/>
    <s v="Poor"/>
    <n v="20298.188351874214"/>
    <n v="0.226476562067639"/>
    <n v="1.5577004666949512"/>
    <n v="23570"/>
    <n v="3"/>
    <s v="West Vanessa"/>
    <s v="MI"/>
    <s v="Liberia"/>
    <n v="0"/>
    <n v="0"/>
    <x v="1"/>
    <x v="0"/>
    <n v="0.56762804915182929"/>
    <s v="Reject"/>
  </r>
  <r>
    <n v="4211"/>
    <n v="69"/>
    <s v="Female"/>
    <x v="2"/>
    <x v="2"/>
    <n v="98488"/>
    <n v="608"/>
    <n v="23714"/>
    <x v="1"/>
    <x v="2"/>
    <n v="3"/>
    <s v="Fair"/>
    <n v="24852.208854999692"/>
    <n v="0.25233743049914398"/>
    <n v="0.1416386941096365"/>
    <n v="167426"/>
    <n v="1"/>
    <s v="Port Angelafort"/>
    <s v="NJ"/>
    <s v="Kenya"/>
    <n v="2"/>
    <n v="0"/>
    <x v="0"/>
    <x v="2"/>
    <n v="0.66619325425055176"/>
    <s v="Review"/>
  </r>
  <r>
    <n v="4212"/>
    <n v="44"/>
    <s v="Male"/>
    <x v="1"/>
    <x v="3"/>
    <n v="39874"/>
    <n v="711"/>
    <n v="26345"/>
    <x v="0"/>
    <x v="2"/>
    <n v="1"/>
    <s v="Poor"/>
    <n v="5097.2487138372398"/>
    <n v="0.12783389461396499"/>
    <e v="#DIV/0!"/>
    <n v="0"/>
    <n v="3"/>
    <s v="Nicholsville"/>
    <s v="AL"/>
    <s v="Niue"/>
    <n v="3"/>
    <n v="1"/>
    <x v="0"/>
    <x v="1"/>
    <e v="#DIV/0!"/>
    <e v="#DIV/0!"/>
  </r>
  <r>
    <n v="4213"/>
    <n v="49"/>
    <s v="Male"/>
    <x v="1"/>
    <x v="3"/>
    <n v="34037"/>
    <n v="707"/>
    <n v="5089"/>
    <x v="1"/>
    <x v="0"/>
    <n v="1"/>
    <s v="Excellent"/>
    <n v="12335.027463337685"/>
    <n v="0.36240054832499002"/>
    <n v="0.11934523111559298"/>
    <n v="42641"/>
    <n v="2"/>
    <s v="Jonfurt"/>
    <s v="MA"/>
    <s v="Cyprus"/>
    <n v="1"/>
    <n v="2"/>
    <x v="0"/>
    <x v="3"/>
    <n v="0.68163301150160671"/>
    <s v="Review"/>
  </r>
  <r>
    <n v="4214"/>
    <n v="42"/>
    <s v="Female"/>
    <x v="2"/>
    <x v="2"/>
    <n v="101461"/>
    <n v="642"/>
    <n v="0"/>
    <x v="0"/>
    <x v="2"/>
    <n v="2"/>
    <s v="Fair"/>
    <n v="30520.966677980618"/>
    <n v="0.30081476309104599"/>
    <n v="0"/>
    <n v="78429"/>
    <n v="3"/>
    <s v="South Victortown"/>
    <s v="IA"/>
    <s v="Liechtenstein"/>
    <n v="2"/>
    <n v="2"/>
    <x v="1"/>
    <x v="0"/>
    <n v="0.69508890440601956"/>
    <s v="Review"/>
  </r>
  <r>
    <n v="4215"/>
    <n v="29"/>
    <s v="Female"/>
    <x v="0"/>
    <x v="3"/>
    <n v="0"/>
    <n v="665"/>
    <n v="39568"/>
    <x v="2"/>
    <x v="0"/>
    <n v="17"/>
    <s v="Excellent"/>
    <n v="0"/>
    <n v="0.14515212863005"/>
    <n v="0.20488390878399371"/>
    <n v="193124"/>
    <n v="3"/>
    <s v="West Sheenaton"/>
    <s v="CA"/>
    <s v="Sao Tome and Principe"/>
    <n v="2"/>
    <n v="1"/>
    <x v="0"/>
    <x v="0"/>
    <n v="0.71103313520974187"/>
    <s v="Approve"/>
  </r>
  <r>
    <n v="4216"/>
    <n v="46"/>
    <s v="Male"/>
    <x v="3"/>
    <x v="3"/>
    <n v="45968"/>
    <n v="742"/>
    <n v="43456"/>
    <x v="1"/>
    <x v="0"/>
    <n v="17"/>
    <s v="Poor"/>
    <n v="5267.4921367737743"/>
    <n v="0.114590413695914"/>
    <n v="0.6764000871649597"/>
    <n v="64246"/>
    <n v="0"/>
    <s v="Josetown"/>
    <s v="ID"/>
    <s v="Solomon Islands"/>
    <n v="3"/>
    <n v="2"/>
    <x v="0"/>
    <x v="0"/>
    <n v="0.66012063623601158"/>
    <s v="Review"/>
  </r>
  <r>
    <n v="4217"/>
    <n v="31"/>
    <s v="Female"/>
    <x v="0"/>
    <x v="0"/>
    <n v="0"/>
    <n v="0"/>
    <n v="44786"/>
    <x v="3"/>
    <x v="2"/>
    <n v="9"/>
    <s v="Poor"/>
    <n v="0"/>
    <n v="0.57338790137734696"/>
    <n v="0.46214013001754206"/>
    <n v="96910"/>
    <n v="0"/>
    <s v="Changton"/>
    <s v="TN"/>
    <s v="Austria"/>
    <n v="2"/>
    <n v="1"/>
    <x v="0"/>
    <x v="0"/>
    <n v="0.2355556035832875"/>
    <s v="Reject"/>
  </r>
  <r>
    <n v="4218"/>
    <n v="44"/>
    <s v="Male"/>
    <x v="2"/>
    <x v="1"/>
    <n v="78574"/>
    <n v="756"/>
    <n v="23879"/>
    <x v="0"/>
    <x v="0"/>
    <n v="17"/>
    <s v="Fair"/>
    <n v="13535.51333991474"/>
    <n v="0.17226453203241199"/>
    <n v="0.32260199945960549"/>
    <n v="74020"/>
    <n v="3"/>
    <s v="Lake Scottshire"/>
    <s v="MO"/>
    <s v="Jersey"/>
    <n v="0"/>
    <n v="0"/>
    <x v="0"/>
    <x v="3"/>
    <n v="0.81980024049835531"/>
    <s v="Approve"/>
  </r>
  <r>
    <n v="4219"/>
    <n v="29"/>
    <s v="Male"/>
    <x v="2"/>
    <x v="1"/>
    <n v="24849"/>
    <n v="0"/>
    <n v="29894"/>
    <x v="0"/>
    <x v="1"/>
    <n v="17"/>
    <s v="Good"/>
    <n v="5283.2868506521918"/>
    <n v="0.21261567268913001"/>
    <n v="1.4016973789093636"/>
    <n v="21327"/>
    <n v="1"/>
    <s v="Richardsborough"/>
    <s v="VT"/>
    <s v="Brunei Darussalam"/>
    <n v="0"/>
    <n v="0"/>
    <x v="1"/>
    <x v="0"/>
    <n v="0.25587582241138829"/>
    <s v="Reject"/>
  </r>
  <r>
    <n v="4220"/>
    <n v="46"/>
    <s v="Female"/>
    <x v="1"/>
    <x v="1"/>
    <n v="37316"/>
    <n v="621"/>
    <n v="44110"/>
    <x v="2"/>
    <x v="2"/>
    <n v="18"/>
    <s v="Good"/>
    <n v="14151.04832390205"/>
    <n v="0.379222004606658"/>
    <n v="0.22605558374203732"/>
    <n v="195129"/>
    <n v="3"/>
    <s v="West David"/>
    <s v="MN"/>
    <s v="Bolivia"/>
    <n v="0"/>
    <n v="0"/>
    <x v="0"/>
    <x v="2"/>
    <n v="0.71702228186959516"/>
    <s v="Approve"/>
  </r>
  <r>
    <n v="4221"/>
    <n v="53"/>
    <s v="Male"/>
    <x v="2"/>
    <x v="1"/>
    <n v="56389"/>
    <n v="627"/>
    <n v="28298"/>
    <x v="1"/>
    <x v="1"/>
    <n v="0"/>
    <s v="Good"/>
    <n v="23408.345160537632"/>
    <n v="0.41512254447742702"/>
    <n v="0.21754472282228493"/>
    <n v="130079"/>
    <n v="0"/>
    <s v="Lake Shelly"/>
    <s v="MD"/>
    <s v="Madagascar"/>
    <n v="1"/>
    <n v="0"/>
    <x v="1"/>
    <x v="2"/>
    <n v="0.61062095875898159"/>
    <s v="Review"/>
  </r>
  <r>
    <n v="4222"/>
    <n v="26"/>
    <s v="Female"/>
    <x v="0"/>
    <x v="2"/>
    <n v="97154"/>
    <n v="0"/>
    <n v="22949"/>
    <x v="3"/>
    <x v="0"/>
    <n v="4"/>
    <s v="Fair"/>
    <n v="34500.890805163181"/>
    <n v="0.35511549504048401"/>
    <n v="0.24096474096474096"/>
    <n v="95238"/>
    <n v="0"/>
    <s v="Port Tina"/>
    <s v="KY"/>
    <s v="Bosnia and Herzegovina"/>
    <n v="2"/>
    <n v="0"/>
    <x v="2"/>
    <x v="2"/>
    <n v="0.3452724032949066"/>
    <s v="Reject"/>
  </r>
  <r>
    <n v="4223"/>
    <n v="32"/>
    <s v="Female"/>
    <x v="3"/>
    <x v="0"/>
    <n v="51300"/>
    <n v="704"/>
    <n v="15210"/>
    <x v="0"/>
    <x v="2"/>
    <n v="9"/>
    <s v="Poor"/>
    <n v="26902.30016049703"/>
    <n v="0.52441130917148204"/>
    <n v="0.33178456907270465"/>
    <n v="45843"/>
    <n v="4"/>
    <s v="New Edward"/>
    <s v="LA"/>
    <s v="Chad"/>
    <n v="3"/>
    <n v="0"/>
    <x v="0"/>
    <x v="0"/>
    <n v="0.58920858232290341"/>
    <s v="Reject"/>
  </r>
  <r>
    <n v="4224"/>
    <n v="22"/>
    <s v="Male"/>
    <x v="3"/>
    <x v="3"/>
    <n v="23599"/>
    <n v="611"/>
    <n v="25721"/>
    <x v="3"/>
    <x v="1"/>
    <n v="19"/>
    <s v="Good"/>
    <n v="5914.8851754408206"/>
    <n v="0.250641348169025"/>
    <n v="0.32733497079298013"/>
    <n v="78577"/>
    <n v="0"/>
    <s v="Brendaton"/>
    <s v="AL"/>
    <s v="Puerto Rico"/>
    <n v="0"/>
    <n v="2"/>
    <x v="0"/>
    <x v="2"/>
    <n v="0.73089615694625198"/>
    <s v="Approve"/>
  </r>
  <r>
    <n v="4225"/>
    <n v="41"/>
    <s v="Female"/>
    <x v="0"/>
    <x v="1"/>
    <n v="0"/>
    <n v="771"/>
    <n v="20665"/>
    <x v="1"/>
    <x v="0"/>
    <n v="3"/>
    <s v="Excellent"/>
    <n v="0"/>
    <n v="0.32162940876266399"/>
    <n v="0.25316068015876902"/>
    <n v="81628"/>
    <n v="4"/>
    <s v="Griffithfort"/>
    <s v="CA"/>
    <s v="Seychelles"/>
    <n v="3"/>
    <n v="1"/>
    <x v="0"/>
    <x v="0"/>
    <n v="0.69554570800611371"/>
    <s v="Review"/>
  </r>
  <r>
    <n v="4226"/>
    <n v="24"/>
    <s v="Non-binary"/>
    <x v="3"/>
    <x v="0"/>
    <n v="35416"/>
    <n v="0"/>
    <n v="47737"/>
    <x v="3"/>
    <x v="0"/>
    <n v="4"/>
    <s v="Excellent"/>
    <n v="18002.637934426257"/>
    <n v="0.50831934533618295"/>
    <n v="0.2250375950482961"/>
    <n v="212129"/>
    <n v="0"/>
    <s v="Port Matthew"/>
    <s v="HI"/>
    <s v="Marshall Islands"/>
    <n v="4"/>
    <n v="1"/>
    <x v="1"/>
    <x v="0"/>
    <n v="0.30249667738948594"/>
    <s v="Reject"/>
  </r>
  <r>
    <n v="4227"/>
    <n v="25"/>
    <s v="Male"/>
    <x v="3"/>
    <x v="2"/>
    <n v="86800"/>
    <n v="671"/>
    <n v="0"/>
    <x v="3"/>
    <x v="1"/>
    <n v="13"/>
    <s v="Poor"/>
    <n v="42886.858699929973"/>
    <n v="0.49408823387016099"/>
    <n v="0"/>
    <n v="234209"/>
    <n v="0"/>
    <s v="Port Jesse"/>
    <s v="SD"/>
    <s v="Gabon"/>
    <n v="4"/>
    <n v="1"/>
    <x v="0"/>
    <x v="0"/>
    <n v="0.64999575206117388"/>
    <s v="Review"/>
  </r>
  <r>
    <n v="4228"/>
    <n v="51"/>
    <s v="Non-binary"/>
    <x v="1"/>
    <x v="2"/>
    <n v="103470"/>
    <n v="648"/>
    <n v="32338"/>
    <x v="1"/>
    <x v="0"/>
    <n v="5"/>
    <s v="Excellent"/>
    <n v="27711.998723615612"/>
    <n v="0.26782641078202002"/>
    <n v="0.14980589810345307"/>
    <n v="215866"/>
    <n v="1"/>
    <s v="Lake Paul"/>
    <s v="TN"/>
    <s v="Saint Lucia"/>
    <n v="1"/>
    <n v="0"/>
    <x v="0"/>
    <x v="2"/>
    <n v="0.67769089714470332"/>
    <s v="Review"/>
  </r>
  <r>
    <n v="4229"/>
    <n v="41"/>
    <s v="Female"/>
    <x v="0"/>
    <x v="3"/>
    <n v="23244"/>
    <n v="643"/>
    <n v="23669"/>
    <x v="3"/>
    <x v="0"/>
    <n v="16"/>
    <s v="Fair"/>
    <n v="7480.8989365934058"/>
    <n v="0.32184215008576"/>
    <n v="0.11589271025108699"/>
    <n v="204232"/>
    <n v="1"/>
    <s v="Josephbury"/>
    <s v="IL"/>
    <s v="Somalia"/>
    <n v="2"/>
    <n v="1"/>
    <x v="1"/>
    <x v="2"/>
    <n v="0.66604659070183247"/>
    <s v="Review"/>
  </r>
  <r>
    <n v="4230"/>
    <n v="22"/>
    <s v="Male"/>
    <x v="0"/>
    <x v="3"/>
    <n v="54169"/>
    <n v="731"/>
    <n v="0"/>
    <x v="2"/>
    <x v="1"/>
    <n v="17"/>
    <s v="Good"/>
    <n v="27955.785069657464"/>
    <n v="0.51608456995066299"/>
    <n v="0"/>
    <n v="109830"/>
    <n v="0"/>
    <s v="Morahaven"/>
    <s v="GU"/>
    <s v="Cameroon"/>
    <n v="1"/>
    <n v="1"/>
    <x v="0"/>
    <x v="0"/>
    <n v="0.67006351790369001"/>
    <s v="Review"/>
  </r>
  <r>
    <n v="4231"/>
    <n v="25"/>
    <s v="Female"/>
    <x v="3"/>
    <x v="1"/>
    <n v="54527"/>
    <n v="749"/>
    <n v="43157"/>
    <x v="0"/>
    <x v="2"/>
    <n v="13"/>
    <s v="Good"/>
    <n v="13893.424402648934"/>
    <n v="0.25479898770607101"/>
    <n v="0.14747471295790049"/>
    <n v="292640"/>
    <n v="4"/>
    <s v="Kathleenmouth"/>
    <s v="IN"/>
    <s v="Timor-Leste"/>
    <n v="3"/>
    <n v="0"/>
    <x v="2"/>
    <x v="0"/>
    <n v="0.72695424998548752"/>
    <s v="Approve"/>
  </r>
  <r>
    <n v="4232"/>
    <n v="57"/>
    <s v="Male"/>
    <x v="0"/>
    <x v="0"/>
    <n v="28573"/>
    <n v="635"/>
    <n v="41467"/>
    <x v="2"/>
    <x v="0"/>
    <n v="16"/>
    <s v="Excellent"/>
    <n v="4619.9831095654317"/>
    <n v="0.161690515856418"/>
    <n v="0.16466790034230527"/>
    <n v="251822"/>
    <n v="0"/>
    <s v="Phillipsburgh"/>
    <s v="NV"/>
    <s v="Ecuador"/>
    <n v="1"/>
    <n v="2"/>
    <x v="0"/>
    <x v="2"/>
    <n v="0.70078148739683577"/>
    <s v="Approve"/>
  </r>
  <r>
    <n v="4233"/>
    <n v="32"/>
    <s v="Female"/>
    <x v="2"/>
    <x v="2"/>
    <n v="0"/>
    <n v="760"/>
    <n v="22509"/>
    <x v="2"/>
    <x v="1"/>
    <n v="18"/>
    <s v="Good"/>
    <n v="0"/>
    <n v="0.290370122373241"/>
    <n v="0.52226269751038312"/>
    <n v="43099"/>
    <n v="4"/>
    <s v="North Jesushaven"/>
    <s v="AR"/>
    <s v="Malaysia"/>
    <n v="0"/>
    <n v="2"/>
    <x v="1"/>
    <x v="0"/>
    <n v="0.74621420156372886"/>
    <s v="Approve"/>
  </r>
  <r>
    <n v="4234"/>
    <n v="21"/>
    <s v="Female"/>
    <x v="0"/>
    <x v="1"/>
    <n v="56589"/>
    <n v="732"/>
    <n v="42630"/>
    <x v="2"/>
    <x v="0"/>
    <n v="0"/>
    <s v="Fair"/>
    <n v="17680.974810239342"/>
    <n v="0.31244543657317397"/>
    <e v="#DIV/0!"/>
    <n v="0"/>
    <n v="0"/>
    <s v="Downsmouth"/>
    <s v="OH"/>
    <s v="Qatar"/>
    <n v="2"/>
    <n v="0"/>
    <x v="0"/>
    <x v="1"/>
    <e v="#DIV/0!"/>
    <e v="#DIV/0!"/>
  </r>
  <r>
    <n v="4235"/>
    <n v="53"/>
    <s v="Female"/>
    <x v="1"/>
    <x v="0"/>
    <n v="108348"/>
    <n v="0"/>
    <n v="45552"/>
    <x v="3"/>
    <x v="2"/>
    <n v="16"/>
    <s v="Good"/>
    <n v="61789.447735673908"/>
    <n v="0.57028692486870003"/>
    <n v="0.19891616193815748"/>
    <n v="229001"/>
    <n v="0"/>
    <s v="West Robert"/>
    <s v="SD"/>
    <s v="Chad"/>
    <n v="4"/>
    <n v="0"/>
    <x v="1"/>
    <x v="0"/>
    <n v="0.28913069015175852"/>
    <s v="Reject"/>
  </r>
  <r>
    <n v="4236"/>
    <n v="64"/>
    <s v="Female"/>
    <x v="1"/>
    <x v="3"/>
    <n v="52850"/>
    <n v="0"/>
    <n v="0"/>
    <x v="1"/>
    <x v="2"/>
    <n v="19"/>
    <s v="Excellent"/>
    <n v="11989.315623188149"/>
    <n v="0.22685554632333299"/>
    <n v="0"/>
    <n v="61808"/>
    <n v="0"/>
    <s v="New Cherylburgh"/>
    <s v="DC"/>
    <s v="Aruba"/>
    <n v="1"/>
    <n v="1"/>
    <x v="2"/>
    <x v="0"/>
    <n v="0.43194333610300006"/>
    <s v="Reject"/>
  </r>
  <r>
    <n v="4237"/>
    <n v="62"/>
    <s v="Male"/>
    <x v="3"/>
    <x v="2"/>
    <n v="102607"/>
    <n v="796"/>
    <n v="48778"/>
    <x v="2"/>
    <x v="0"/>
    <n v="3"/>
    <s v="Good"/>
    <n v="57361.601739263162"/>
    <n v="0.559041797725917"/>
    <n v="0.36161852796394045"/>
    <n v="134888"/>
    <n v="4"/>
    <s v="North Courtneyshire"/>
    <s v="HI"/>
    <s v="United Arab Emirates"/>
    <n v="2"/>
    <n v="2"/>
    <x v="0"/>
    <x v="0"/>
    <n v="0.61374153286721467"/>
    <s v="Review"/>
  </r>
  <r>
    <n v="4238"/>
    <n v="54"/>
    <s v="Male"/>
    <x v="1"/>
    <x v="2"/>
    <n v="100684"/>
    <n v="789"/>
    <n v="24029"/>
    <x v="0"/>
    <x v="1"/>
    <n v="0"/>
    <s v="Good"/>
    <n v="55290.090550718684"/>
    <n v="0.54914475538038499"/>
    <n v="0.19439523012078408"/>
    <n v="123609"/>
    <n v="1"/>
    <s v="East Russell"/>
    <s v="VI"/>
    <s v="Lao People's Democratic Republic"/>
    <n v="0"/>
    <n v="0"/>
    <x v="1"/>
    <x v="0"/>
    <n v="0.74704419402839439"/>
    <s v="Approve"/>
  </r>
  <r>
    <n v="4239"/>
    <n v="27"/>
    <s v="Female"/>
    <x v="3"/>
    <x v="2"/>
    <n v="62851"/>
    <n v="760"/>
    <n v="47262"/>
    <x v="1"/>
    <x v="0"/>
    <n v="8"/>
    <s v="Poor"/>
    <n v="13390.992889570045"/>
    <n v="0.21305934495187101"/>
    <n v="0.71976607830894113"/>
    <n v="65663"/>
    <n v="3"/>
    <s v="Johnbury"/>
    <s v="GA"/>
    <s v="Argentina"/>
    <n v="0"/>
    <n v="1"/>
    <x v="1"/>
    <x v="3"/>
    <n v="0.7299067586304282"/>
    <s v="Approve"/>
  </r>
  <r>
    <n v="4240"/>
    <n v="60"/>
    <s v="Female"/>
    <x v="3"/>
    <x v="0"/>
    <n v="97670"/>
    <n v="603"/>
    <n v="0"/>
    <x v="3"/>
    <x v="0"/>
    <n v="18"/>
    <s v="Poor"/>
    <n v="52373.019491382955"/>
    <n v="0.53622421922169505"/>
    <n v="0"/>
    <n v="51343"/>
    <n v="1"/>
    <s v="Christinamouth"/>
    <s v="OH"/>
    <s v="Burundi"/>
    <n v="4"/>
    <n v="2"/>
    <x v="0"/>
    <x v="0"/>
    <n v="0.60713273423349157"/>
    <s v="Review"/>
  </r>
  <r>
    <n v="4241"/>
    <n v="26"/>
    <s v="Female"/>
    <x v="0"/>
    <x v="2"/>
    <n v="103063"/>
    <n v="698"/>
    <n v="36117"/>
    <x v="1"/>
    <x v="1"/>
    <n v="1"/>
    <s v="Good"/>
    <n v="10917.702548958519"/>
    <n v="0.10593231857173301"/>
    <n v="0.1661330831010405"/>
    <n v="217398"/>
    <n v="2"/>
    <s v="Carneyshire"/>
    <s v="OR"/>
    <s v="South Africa"/>
    <n v="0"/>
    <n v="0"/>
    <x v="0"/>
    <x v="3"/>
    <n v="0.84521591003049423"/>
    <s v="Approve"/>
  </r>
  <r>
    <n v="4242"/>
    <n v="28"/>
    <s v="Female"/>
    <x v="2"/>
    <x v="3"/>
    <n v="99518"/>
    <n v="695"/>
    <n v="0"/>
    <x v="1"/>
    <x v="2"/>
    <n v="7"/>
    <s v="Excellent"/>
    <n v="38860.388198950401"/>
    <n v="0.39048602462821203"/>
    <n v="0"/>
    <n v="69371"/>
    <n v="1"/>
    <s v="Port Justinmouth"/>
    <s v="VA"/>
    <s v="Bangladesh"/>
    <n v="4"/>
    <n v="1"/>
    <x v="1"/>
    <x v="0"/>
    <n v="0.69174308150042529"/>
    <s v="Review"/>
  </r>
  <r>
    <n v="4243"/>
    <n v="68"/>
    <s v="Male"/>
    <x v="2"/>
    <x v="1"/>
    <n v="76400"/>
    <n v="779"/>
    <n v="33616"/>
    <x v="3"/>
    <x v="0"/>
    <n v="7"/>
    <s v="Excellent"/>
    <n v="21962.17051414066"/>
    <n v="0.28746296484477302"/>
    <n v="0.5208633539410279"/>
    <n v="64539"/>
    <n v="2"/>
    <s v="Sanchezton"/>
    <s v="WV"/>
    <s v="El Salvador"/>
    <n v="0"/>
    <n v="1"/>
    <x v="2"/>
    <x v="3"/>
    <n v="0.75581066198058477"/>
    <s v="Approve"/>
  </r>
  <r>
    <n v="4244"/>
    <n v="23"/>
    <s v="Non-binary"/>
    <x v="0"/>
    <x v="0"/>
    <n v="81104"/>
    <n v="640"/>
    <n v="49117"/>
    <x v="2"/>
    <x v="0"/>
    <n v="17"/>
    <s v="Good"/>
    <n v="17370.225926180363"/>
    <n v="0.21417224706772001"/>
    <n v="0.42545063968747565"/>
    <n v="115447"/>
    <n v="0"/>
    <s v="Catherineton"/>
    <s v="IA"/>
    <s v="New Zealand"/>
    <n v="0"/>
    <n v="0"/>
    <x v="0"/>
    <x v="2"/>
    <n v="0.73510264238663336"/>
    <s v="Approve"/>
  </r>
  <r>
    <n v="4245"/>
    <n v="24"/>
    <s v="Non-binary"/>
    <x v="0"/>
    <x v="1"/>
    <n v="59530"/>
    <n v="643"/>
    <n v="9867"/>
    <x v="2"/>
    <x v="1"/>
    <n v="1"/>
    <s v="Good"/>
    <n v="6380.841195877857"/>
    <n v="0.10718698464434499"/>
    <n v="0.16276000857760256"/>
    <n v="60623"/>
    <n v="0"/>
    <s v="Lake Patrick"/>
    <s v="WI"/>
    <s v="Bhutan"/>
    <n v="4"/>
    <n v="1"/>
    <x v="1"/>
    <x v="0"/>
    <n v="0.72106968066895383"/>
    <s v="Approve"/>
  </r>
  <r>
    <n v="4246"/>
    <n v="20"/>
    <s v="Non-binary"/>
    <x v="1"/>
    <x v="0"/>
    <n v="100672"/>
    <n v="0"/>
    <n v="0"/>
    <x v="0"/>
    <x v="0"/>
    <n v="18"/>
    <s v="Fair"/>
    <n v="13251.875771470097"/>
    <n v="0.13163417605163399"/>
    <n v="0"/>
    <n v="269847"/>
    <n v="2"/>
    <s v="Peterland"/>
    <s v="MO"/>
    <s v="Syrian Arab Republic"/>
    <n v="0"/>
    <n v="2"/>
    <x v="0"/>
    <x v="0"/>
    <n v="0.56050974718450985"/>
    <s v="Reject"/>
  </r>
  <r>
    <n v="4247"/>
    <n v="33"/>
    <s v="Non-binary"/>
    <x v="0"/>
    <x v="3"/>
    <n v="36473"/>
    <n v="732"/>
    <n v="18271"/>
    <x v="0"/>
    <x v="2"/>
    <n v="9"/>
    <s v="Excellent"/>
    <n v="10228.256701794115"/>
    <n v="0.28043365508168"/>
    <n v="6.7428875102872307E-2"/>
    <n v="270967"/>
    <n v="1"/>
    <s v="Lake Maryburgh"/>
    <s v="HI"/>
    <s v="Paraguay"/>
    <n v="3"/>
    <n v="0"/>
    <x v="1"/>
    <x v="0"/>
    <n v="0.72771746178825492"/>
    <s v="Approve"/>
  </r>
  <r>
    <n v="4248"/>
    <n v="63"/>
    <s v="Male"/>
    <x v="3"/>
    <x v="2"/>
    <n v="0"/>
    <n v="672"/>
    <n v="0"/>
    <x v="1"/>
    <x v="2"/>
    <n v="9"/>
    <s v="Poor"/>
    <n v="0"/>
    <n v="0.57166095258298799"/>
    <n v="0"/>
    <n v="204475"/>
    <n v="0"/>
    <s v="Hunttown"/>
    <s v="PW"/>
    <s v="Saint Martin"/>
    <n v="1"/>
    <n v="2"/>
    <x v="0"/>
    <x v="0"/>
    <n v="0.62716838089177029"/>
    <s v="Review"/>
  </r>
  <r>
    <n v="4249"/>
    <n v="41"/>
    <s v="Non-binary"/>
    <x v="0"/>
    <x v="0"/>
    <n v="0"/>
    <n v="707"/>
    <n v="46211"/>
    <x v="3"/>
    <x v="2"/>
    <n v="10"/>
    <s v="Fair"/>
    <n v="0"/>
    <n v="0.19559590649091099"/>
    <n v="0.18177205231586194"/>
    <n v="254225"/>
    <n v="3"/>
    <s v="Smallmouth"/>
    <s v="OH"/>
    <s v="Andorra"/>
    <n v="0"/>
    <n v="0"/>
    <x v="0"/>
    <x v="0"/>
    <n v="0.8191890398117766"/>
    <s v="Approve"/>
  </r>
  <r>
    <n v="4250"/>
    <n v="52"/>
    <s v="Non-binary"/>
    <x v="3"/>
    <x v="3"/>
    <n v="118730"/>
    <n v="777"/>
    <n v="42422"/>
    <x v="3"/>
    <x v="0"/>
    <n v="9"/>
    <s v="Good"/>
    <n v="52705.385318749308"/>
    <n v="0.44390958745682901"/>
    <n v="0.30793464137685733"/>
    <n v="137763"/>
    <n v="1"/>
    <s v="Barryburgh"/>
    <s v="NV"/>
    <s v="Bhutan"/>
    <n v="0"/>
    <n v="0"/>
    <x v="0"/>
    <x v="3"/>
    <n v="0.75057352882091311"/>
    <s v="Approve"/>
  </r>
  <r>
    <n v="4251"/>
    <n v="69"/>
    <s v="Female"/>
    <x v="0"/>
    <x v="0"/>
    <n v="35164"/>
    <n v="773"/>
    <n v="39238"/>
    <x v="1"/>
    <x v="0"/>
    <n v="12"/>
    <s v="Poor"/>
    <n v="16521.497003594304"/>
    <n v="0.46984122976892001"/>
    <n v="0.17880399367501038"/>
    <n v="219447"/>
    <n v="2"/>
    <s v="West Jay"/>
    <s v="MN"/>
    <s v="Sudan"/>
    <n v="1"/>
    <n v="2"/>
    <x v="1"/>
    <x v="0"/>
    <n v="0.66684238788987749"/>
    <s v="Review"/>
  </r>
  <r>
    <n v="4252"/>
    <n v="66"/>
    <s v="Male"/>
    <x v="0"/>
    <x v="2"/>
    <n v="0"/>
    <n v="789"/>
    <n v="33588"/>
    <x v="1"/>
    <x v="0"/>
    <n v="4"/>
    <s v="Fair"/>
    <n v="0"/>
    <n v="0.49164444499193999"/>
    <n v="0.2267850511461463"/>
    <n v="148105"/>
    <n v="1"/>
    <s v="Williamsburgh"/>
    <s v="NJ"/>
    <s v="Egypt"/>
    <n v="4"/>
    <n v="0"/>
    <x v="0"/>
    <x v="0"/>
    <n v="0.65781632293985537"/>
    <s v="Review"/>
  </r>
  <r>
    <n v="4253"/>
    <n v="64"/>
    <s v="Non-binary"/>
    <x v="2"/>
    <x v="3"/>
    <n v="0"/>
    <n v="701"/>
    <n v="0"/>
    <x v="2"/>
    <x v="0"/>
    <n v="10"/>
    <s v="Excellent"/>
    <n v="0"/>
    <n v="0.171907580970353"/>
    <n v="0"/>
    <n v="84774"/>
    <n v="4"/>
    <s v="South Christopher"/>
    <s v="MO"/>
    <s v="Palestinian Territory"/>
    <n v="1"/>
    <n v="1"/>
    <x v="0"/>
    <x v="0"/>
    <n v="0.75998328126444958"/>
    <s v="Approve"/>
  </r>
  <r>
    <n v="4254"/>
    <n v="64"/>
    <s v="Male"/>
    <x v="0"/>
    <x v="2"/>
    <n v="0"/>
    <n v="702"/>
    <n v="5645"/>
    <x v="3"/>
    <x v="0"/>
    <n v="15"/>
    <s v="Excellent"/>
    <n v="0"/>
    <n v="0.16560571264033"/>
    <n v="6.399936510815836E-2"/>
    <n v="88204"/>
    <n v="2"/>
    <s v="Walkertown"/>
    <s v="ND"/>
    <s v="Cote d'Ivoire"/>
    <n v="4"/>
    <n v="2"/>
    <x v="0"/>
    <x v="0"/>
    <n v="0.74951841318626933"/>
    <s v="Approve"/>
  </r>
  <r>
    <n v="4255"/>
    <n v="56"/>
    <s v="Non-binary"/>
    <x v="3"/>
    <x v="0"/>
    <n v="107091"/>
    <n v="760"/>
    <n v="0"/>
    <x v="0"/>
    <x v="1"/>
    <n v="4"/>
    <s v="Excellent"/>
    <n v="28618.052925340493"/>
    <n v="0.26723116718809697"/>
    <n v="0"/>
    <n v="30203"/>
    <n v="4"/>
    <s v="Mayfurt"/>
    <s v="MH"/>
    <s v="Lithuania"/>
    <n v="3"/>
    <n v="2"/>
    <x v="0"/>
    <x v="0"/>
    <n v="0.75760842762134861"/>
    <s v="Approve"/>
  </r>
  <r>
    <n v="4256"/>
    <n v="23"/>
    <s v="Male"/>
    <x v="0"/>
    <x v="3"/>
    <n v="78348"/>
    <n v="688"/>
    <n v="31187"/>
    <x v="3"/>
    <x v="1"/>
    <n v="5"/>
    <s v="Excellent"/>
    <n v="26957.343552348506"/>
    <n v="0.34407187869950101"/>
    <n v="0.2135598559239629"/>
    <n v="146034"/>
    <n v="3"/>
    <s v="East Shannonchester"/>
    <s v="CT"/>
    <s v="Malaysia"/>
    <n v="4"/>
    <n v="2"/>
    <x v="0"/>
    <x v="0"/>
    <n v="0.65984424298313493"/>
    <s v="Review"/>
  </r>
  <r>
    <n v="4257"/>
    <n v="56"/>
    <s v="Non-binary"/>
    <x v="0"/>
    <x v="0"/>
    <n v="0"/>
    <n v="791"/>
    <n v="0"/>
    <x v="1"/>
    <x v="1"/>
    <n v="14"/>
    <s v="Poor"/>
    <n v="0"/>
    <n v="0.539934441517126"/>
    <n v="0"/>
    <n v="219922"/>
    <n v="2"/>
    <s v="Port Evanstad"/>
    <s v="FM"/>
    <s v="Turkmenistan"/>
    <n v="1"/>
    <n v="2"/>
    <x v="0"/>
    <x v="0"/>
    <n v="0.68957522310041774"/>
    <s v="Review"/>
  </r>
  <r>
    <n v="4258"/>
    <n v="53"/>
    <s v="Male"/>
    <x v="3"/>
    <x v="2"/>
    <n v="32835"/>
    <n v="729"/>
    <n v="0"/>
    <x v="0"/>
    <x v="1"/>
    <n v="6"/>
    <s v="Good"/>
    <n v="10373.053517776563"/>
    <n v="0.31591452772275203"/>
    <e v="#DIV/0!"/>
    <n v="0"/>
    <n v="2"/>
    <s v="West Ryanhaven"/>
    <s v="NY"/>
    <s v="Bhutan"/>
    <n v="1"/>
    <n v="1"/>
    <x v="0"/>
    <x v="1"/>
    <e v="#DIV/0!"/>
    <e v="#DIV/0!"/>
  </r>
  <r>
    <n v="4259"/>
    <n v="19"/>
    <s v="Non-binary"/>
    <x v="0"/>
    <x v="3"/>
    <n v="103301"/>
    <n v="764"/>
    <n v="0"/>
    <x v="3"/>
    <x v="2"/>
    <n v="2"/>
    <s v="Poor"/>
    <n v="27072.729025297285"/>
    <n v="0.26207615633243903"/>
    <n v="0"/>
    <n v="265603"/>
    <n v="4"/>
    <s v="New Tanyaburgh"/>
    <s v="OH"/>
    <s v="Central African Republic"/>
    <n v="0"/>
    <n v="2"/>
    <x v="0"/>
    <x v="0"/>
    <n v="0.86093270865582394"/>
    <s v="Approve"/>
  </r>
  <r>
    <n v="4260"/>
    <n v="32"/>
    <s v="Male"/>
    <x v="3"/>
    <x v="2"/>
    <n v="81465"/>
    <n v="703"/>
    <n v="11327"/>
    <x v="1"/>
    <x v="0"/>
    <n v="15"/>
    <s v="Excellent"/>
    <n v="14175.175667003043"/>
    <n v="0.17400326111830899"/>
    <e v="#DIV/0!"/>
    <n v="0"/>
    <n v="4"/>
    <s v="Martinbury"/>
    <s v="ND"/>
    <s v="Bhutan"/>
    <n v="3"/>
    <n v="0"/>
    <x v="1"/>
    <x v="1"/>
    <e v="#DIV/0!"/>
    <e v="#DIV/0!"/>
  </r>
  <r>
    <n v="4261"/>
    <n v="64"/>
    <s v="Non-binary"/>
    <x v="2"/>
    <x v="3"/>
    <n v="100908"/>
    <n v="0"/>
    <n v="22778"/>
    <x v="0"/>
    <x v="0"/>
    <n v="13"/>
    <s v="Poor"/>
    <n v="12022.131028561527"/>
    <n v="0.119139523413025"/>
    <n v="0.13645976240257368"/>
    <n v="166921"/>
    <n v="0"/>
    <s v="South Edwinton"/>
    <s v="CA"/>
    <s v="Uganda"/>
    <n v="3"/>
    <n v="2"/>
    <x v="1"/>
    <x v="0"/>
    <n v="0.43696619049557772"/>
    <s v="Reject"/>
  </r>
  <r>
    <n v="4262"/>
    <n v="58"/>
    <s v="Male"/>
    <x v="3"/>
    <x v="2"/>
    <n v="117799"/>
    <n v="0"/>
    <n v="44190"/>
    <x v="3"/>
    <x v="2"/>
    <n v="6"/>
    <s v="Poor"/>
    <n v="57090.619182127914"/>
    <n v="0.48464434487667901"/>
    <n v="0.71683483113259583"/>
    <n v="61646"/>
    <n v="4"/>
    <s v="Walterchester"/>
    <s v="MH"/>
    <s v="Andorra"/>
    <n v="4"/>
    <n v="2"/>
    <x v="0"/>
    <x v="0"/>
    <n v="0.2112397303104771"/>
    <s v="Reject"/>
  </r>
  <r>
    <n v="4263"/>
    <n v="59"/>
    <s v="Male"/>
    <x v="1"/>
    <x v="0"/>
    <n v="69831"/>
    <n v="708"/>
    <n v="0"/>
    <x v="0"/>
    <x v="0"/>
    <n v="5"/>
    <s v="Good"/>
    <n v="41890.191875934957"/>
    <n v="0.59987959324562101"/>
    <n v="0"/>
    <n v="203053"/>
    <n v="4"/>
    <s v="Hopkinsport"/>
    <s v="KY"/>
    <s v="Puerto Rico"/>
    <n v="1"/>
    <n v="1"/>
    <x v="0"/>
    <x v="0"/>
    <n v="0.63470278869298036"/>
    <s v="Review"/>
  </r>
  <r>
    <n v="4264"/>
    <n v="48"/>
    <s v="Female"/>
    <x v="2"/>
    <x v="1"/>
    <n v="24487"/>
    <n v="766"/>
    <n v="24558"/>
    <x v="0"/>
    <x v="2"/>
    <n v="15"/>
    <s v="Poor"/>
    <n v="13306.429592386623"/>
    <n v="0.54340791409264599"/>
    <n v="1.1627290374508783"/>
    <n v="21121"/>
    <n v="0"/>
    <s v="Kevinhaven"/>
    <s v="MP"/>
    <s v="Nigeria"/>
    <n v="2"/>
    <n v="0"/>
    <x v="0"/>
    <x v="0"/>
    <n v="0.44487626272647507"/>
    <s v="Reject"/>
  </r>
  <r>
    <n v="4265"/>
    <n v="50"/>
    <s v="Female"/>
    <x v="1"/>
    <x v="1"/>
    <n v="34242"/>
    <n v="729"/>
    <n v="49741"/>
    <x v="1"/>
    <x v="1"/>
    <n v="11"/>
    <s v="Excellent"/>
    <n v="12145.143721447659"/>
    <n v="0.35468558266011502"/>
    <n v="0.42738692603794337"/>
    <n v="116384"/>
    <n v="4"/>
    <s v="Lanefurt"/>
    <s v="NC"/>
    <s v="Djibouti"/>
    <n v="0"/>
    <n v="2"/>
    <x v="1"/>
    <x v="3"/>
    <n v="0.73211693999437688"/>
    <s v="Approve"/>
  </r>
  <r>
    <n v="4266"/>
    <n v="63"/>
    <s v="Male"/>
    <x v="2"/>
    <x v="3"/>
    <n v="118754"/>
    <n v="634"/>
    <n v="10600"/>
    <x v="0"/>
    <x v="1"/>
    <n v="10"/>
    <s v="Poor"/>
    <n v="53463.744525833194"/>
    <n v="0.45020584170498001"/>
    <n v="4.4858041227079024E-2"/>
    <n v="236301"/>
    <n v="0"/>
    <s v="Kaylaton"/>
    <s v="AK"/>
    <s v="Montenegro"/>
    <n v="2"/>
    <n v="1"/>
    <x v="2"/>
    <x v="2"/>
    <n v="0.63774441702086793"/>
    <s v="Review"/>
  </r>
  <r>
    <n v="4267"/>
    <n v="69"/>
    <s v="Non-binary"/>
    <x v="3"/>
    <x v="1"/>
    <n v="29934"/>
    <n v="648"/>
    <n v="5047"/>
    <x v="1"/>
    <x v="1"/>
    <n v="19"/>
    <s v="Good"/>
    <n v="8000.482489525617"/>
    <n v="0.26727074529049299"/>
    <n v="2.025841826187829E-2"/>
    <n v="249131"/>
    <n v="4"/>
    <s v="Stanleystad"/>
    <s v="MH"/>
    <s v="Cayman Islands"/>
    <n v="1"/>
    <n v="1"/>
    <x v="0"/>
    <x v="2"/>
    <n v="0.70376709276047644"/>
    <s v="Approve"/>
  </r>
  <r>
    <n v="4268"/>
    <n v="19"/>
    <s v="Female"/>
    <x v="3"/>
    <x v="0"/>
    <n v="116421"/>
    <n v="0"/>
    <n v="0"/>
    <x v="0"/>
    <x v="0"/>
    <n v="0"/>
    <s v="Fair"/>
    <n v="63290.893811531954"/>
    <n v="0.54363812208735496"/>
    <n v="0"/>
    <n v="208560"/>
    <n v="0"/>
    <s v="Lake Elijahville"/>
    <s v="MP"/>
    <s v="New Zealand"/>
    <n v="0"/>
    <n v="1"/>
    <x v="1"/>
    <x v="0"/>
    <n v="0.43690856337379347"/>
    <s v="Reject"/>
  </r>
  <r>
    <n v="4269"/>
    <n v="25"/>
    <s v="Non-binary"/>
    <x v="3"/>
    <x v="1"/>
    <n v="114682"/>
    <n v="642"/>
    <n v="27681"/>
    <x v="3"/>
    <x v="2"/>
    <n v="19"/>
    <s v="Excellent"/>
    <n v="25479.639224358172"/>
    <n v="0.22217644638529299"/>
    <n v="0.18775562805651458"/>
    <n v="147431"/>
    <n v="1"/>
    <s v="Lake Katrinaview"/>
    <s v="AZ"/>
    <s v="Botswana"/>
    <n v="4"/>
    <n v="2"/>
    <x v="0"/>
    <x v="0"/>
    <n v="0.6811292738064425"/>
    <s v="Review"/>
  </r>
  <r>
    <n v="4270"/>
    <n v="37"/>
    <s v="Non-binary"/>
    <x v="2"/>
    <x v="1"/>
    <n v="108765"/>
    <n v="728"/>
    <n v="47977"/>
    <x v="2"/>
    <x v="1"/>
    <n v="1"/>
    <s v="Good"/>
    <n v="12182.870641578143"/>
    <n v="0.11201094691838499"/>
    <n v="0.28256004334664359"/>
    <n v="169794"/>
    <n v="1"/>
    <s v="Port Devin"/>
    <s v="HI"/>
    <s v="San Marino"/>
    <n v="3"/>
    <n v="1"/>
    <x v="1"/>
    <x v="0"/>
    <n v="0.73344026281071129"/>
    <s v="Approve"/>
  </r>
  <r>
    <n v="4271"/>
    <n v="58"/>
    <s v="Female"/>
    <x v="1"/>
    <x v="0"/>
    <n v="35729"/>
    <n v="0"/>
    <n v="44024"/>
    <x v="0"/>
    <x v="2"/>
    <n v="4"/>
    <s v="Excellent"/>
    <n v="20104.948350512437"/>
    <n v="0.56270671864626598"/>
    <n v="0.18103090239940786"/>
    <n v="243185"/>
    <n v="2"/>
    <s v="Davistown"/>
    <s v="NM"/>
    <s v="Guadeloupe"/>
    <n v="0"/>
    <n v="1"/>
    <x v="0"/>
    <x v="0"/>
    <n v="0.39498180392623861"/>
    <s v="Reject"/>
  </r>
  <r>
    <n v="4272"/>
    <n v="46"/>
    <s v="Female"/>
    <x v="0"/>
    <x v="1"/>
    <n v="105898"/>
    <n v="610"/>
    <n v="0"/>
    <x v="1"/>
    <x v="0"/>
    <n v="17"/>
    <s v="Fair"/>
    <n v="34396.291738338768"/>
    <n v="0.32480586732836098"/>
    <e v="#DIV/0!"/>
    <n v="0"/>
    <n v="2"/>
    <s v="Port John"/>
    <s v="GU"/>
    <s v="Marshall Islands"/>
    <n v="2"/>
    <n v="1"/>
    <x v="2"/>
    <x v="1"/>
    <e v="#DIV/0!"/>
    <e v="#DIV/0!"/>
  </r>
  <r>
    <n v="4273"/>
    <n v="54"/>
    <s v="Non-binary"/>
    <x v="2"/>
    <x v="3"/>
    <n v="76739"/>
    <n v="708"/>
    <n v="20716"/>
    <x v="1"/>
    <x v="1"/>
    <n v="7"/>
    <s v="Excellent"/>
    <n v="27107.870414652309"/>
    <n v="0.35324763698578698"/>
    <n v="7.1872408780396413E-2"/>
    <n v="288233"/>
    <n v="2"/>
    <s v="West Robert"/>
    <s v="ND"/>
    <s v="Gabon"/>
    <n v="3"/>
    <n v="0"/>
    <x v="1"/>
    <x v="0"/>
    <n v="0.69431789381485121"/>
    <s v="Review"/>
  </r>
  <r>
    <n v="4274"/>
    <n v="30"/>
    <s v="Male"/>
    <x v="1"/>
    <x v="2"/>
    <n v="83783"/>
    <n v="675"/>
    <n v="47435"/>
    <x v="2"/>
    <x v="2"/>
    <n v="8"/>
    <s v="Good"/>
    <n v="44336.197287556512"/>
    <n v="0.529178918009101"/>
    <e v="#DIV/0!"/>
    <n v="0"/>
    <n v="0"/>
    <s v="East Javier"/>
    <s v="SD"/>
    <s v="Yemen"/>
    <n v="0"/>
    <n v="2"/>
    <x v="0"/>
    <x v="1"/>
    <e v="#DIV/0!"/>
    <e v="#DIV/0!"/>
  </r>
  <r>
    <n v="4275"/>
    <n v="19"/>
    <s v="Male"/>
    <x v="1"/>
    <x v="3"/>
    <n v="0"/>
    <n v="686"/>
    <n v="21542"/>
    <x v="1"/>
    <x v="1"/>
    <n v="4"/>
    <s v="Poor"/>
    <n v="0"/>
    <n v="0.50095480017436"/>
    <n v="0.27255589154446652"/>
    <n v="79037"/>
    <n v="0"/>
    <s v="Lake Francesberg"/>
    <s v="NC"/>
    <s v="Puerto Rico"/>
    <n v="1"/>
    <n v="0"/>
    <x v="0"/>
    <x v="0"/>
    <n v="0.60009127052768763"/>
    <s v="Review"/>
  </r>
  <r>
    <n v="4276"/>
    <n v="49"/>
    <s v="Female"/>
    <x v="3"/>
    <x v="3"/>
    <n v="0"/>
    <n v="0"/>
    <n v="15184"/>
    <x v="1"/>
    <x v="1"/>
    <n v="13"/>
    <s v="Good"/>
    <n v="0"/>
    <n v="0.16878310163784599"/>
    <n v="0.11969760273702632"/>
    <n v="126853"/>
    <n v="1"/>
    <s v="Matthewport"/>
    <s v="PW"/>
    <s v="France"/>
    <n v="4"/>
    <n v="0"/>
    <x v="0"/>
    <x v="0"/>
    <n v="0.42542554896124091"/>
    <s v="Reject"/>
  </r>
  <r>
    <n v="4277"/>
    <n v="40"/>
    <s v="Male"/>
    <x v="0"/>
    <x v="0"/>
    <n v="58692"/>
    <n v="796"/>
    <n v="26636"/>
    <x v="1"/>
    <x v="0"/>
    <n v="6"/>
    <s v="Poor"/>
    <n v="33961.951829503778"/>
    <n v="0.57864703587377797"/>
    <n v="1.1532233623414296"/>
    <n v="23097"/>
    <n v="0"/>
    <s v="North Nicholas"/>
    <s v="WY"/>
    <s v="French Southern Territories"/>
    <n v="1"/>
    <n v="2"/>
    <x v="0"/>
    <x v="0"/>
    <n v="0.44953899454735846"/>
    <s v="Reject"/>
  </r>
  <r>
    <n v="4278"/>
    <n v="34"/>
    <s v="Non-binary"/>
    <x v="1"/>
    <x v="0"/>
    <n v="71595"/>
    <n v="689"/>
    <n v="0"/>
    <x v="3"/>
    <x v="1"/>
    <n v="4"/>
    <s v="Fair"/>
    <n v="22116.63388977051"/>
    <n v="0.30891310691766899"/>
    <n v="0"/>
    <n v="202029"/>
    <n v="1"/>
    <s v="Port Gregoryside"/>
    <s v="KY"/>
    <s v="Burkina Faso"/>
    <n v="1"/>
    <n v="2"/>
    <x v="0"/>
    <x v="0"/>
    <n v="0.71354829014692145"/>
    <s v="Approve"/>
  </r>
  <r>
    <n v="4279"/>
    <n v="55"/>
    <s v="Female"/>
    <x v="2"/>
    <x v="2"/>
    <n v="37610"/>
    <n v="605"/>
    <n v="5950"/>
    <x v="3"/>
    <x v="0"/>
    <n v="14"/>
    <s v="Fair"/>
    <n v="22431.646580276054"/>
    <n v="0.59642772082627105"/>
    <n v="3.2332563510392612E-2"/>
    <n v="184025"/>
    <n v="2"/>
    <s v="South Jamesshire"/>
    <s v="IL"/>
    <s v="Iraq"/>
    <n v="4"/>
    <n v="0"/>
    <x v="0"/>
    <x v="0"/>
    <n v="0.58349405993892911"/>
    <s v="Reject"/>
  </r>
  <r>
    <n v="4280"/>
    <n v="64"/>
    <s v="Male"/>
    <x v="3"/>
    <x v="2"/>
    <n v="98743"/>
    <n v="663"/>
    <n v="42677"/>
    <x v="3"/>
    <x v="2"/>
    <n v="2"/>
    <s v="Excellent"/>
    <n v="31574.00878677778"/>
    <n v="0.31975946433446201"/>
    <n v="0.80893530716303053"/>
    <n v="52757"/>
    <n v="4"/>
    <s v="New Laurenborough"/>
    <s v="MO"/>
    <s v="Netherlands Antilles"/>
    <n v="0"/>
    <n v="0"/>
    <x v="0"/>
    <x v="2"/>
    <n v="0.63695176593372194"/>
    <s v="Review"/>
  </r>
  <r>
    <n v="4281"/>
    <n v="54"/>
    <s v="Non-binary"/>
    <x v="3"/>
    <x v="2"/>
    <n v="86940"/>
    <n v="717"/>
    <n v="49055"/>
    <x v="3"/>
    <x v="1"/>
    <n v="10"/>
    <s v="Good"/>
    <n v="23039.362179764292"/>
    <n v="0.26500301564026102"/>
    <n v="0.26794443928577283"/>
    <n v="183079"/>
    <n v="4"/>
    <s v="Markfurt"/>
    <s v="NV"/>
    <s v="Norfolk Island"/>
    <n v="3"/>
    <n v="2"/>
    <x v="0"/>
    <x v="0"/>
    <n v="0.68557687411743373"/>
    <s v="Review"/>
  </r>
  <r>
    <n v="4282"/>
    <n v="33"/>
    <s v="Male"/>
    <x v="1"/>
    <x v="1"/>
    <n v="115599"/>
    <n v="781"/>
    <n v="0"/>
    <x v="0"/>
    <x v="2"/>
    <n v="14"/>
    <s v="Poor"/>
    <n v="15937.868683589741"/>
    <n v="0.13787202902784401"/>
    <n v="0"/>
    <n v="179629"/>
    <n v="0"/>
    <s v="South Thomas"/>
    <s v="LA"/>
    <s v="Hong Kong"/>
    <n v="2"/>
    <n v="1"/>
    <x v="1"/>
    <x v="0"/>
    <n v="0.80574950240275789"/>
    <s v="Approve"/>
  </r>
  <r>
    <n v="4283"/>
    <n v="29"/>
    <s v="Male"/>
    <x v="0"/>
    <x v="2"/>
    <n v="80510"/>
    <n v="730"/>
    <n v="0"/>
    <x v="3"/>
    <x v="0"/>
    <n v="1"/>
    <s v="Good"/>
    <n v="29011.304337423124"/>
    <n v="0.36034411051326698"/>
    <n v="0"/>
    <n v="181447"/>
    <n v="4"/>
    <s v="East Juan"/>
    <s v="AR"/>
    <s v="Georgia"/>
    <n v="0"/>
    <n v="1"/>
    <x v="2"/>
    <x v="0"/>
    <n v="0.81634121129046433"/>
    <s v="Approve"/>
  </r>
  <r>
    <n v="4284"/>
    <n v="69"/>
    <s v="Non-binary"/>
    <x v="2"/>
    <x v="3"/>
    <n v="0"/>
    <n v="777"/>
    <n v="28088"/>
    <x v="2"/>
    <x v="0"/>
    <n v="18"/>
    <s v="Excellent"/>
    <n v="0"/>
    <n v="0.39279564875877698"/>
    <n v="0.54731098986749804"/>
    <n v="51320"/>
    <n v="4"/>
    <s v="Burtonbury"/>
    <s v="RI"/>
    <s v="Yemen"/>
    <n v="0"/>
    <n v="0"/>
    <x v="0"/>
    <x v="0"/>
    <n v="0.71803244073220063"/>
    <s v="Approve"/>
  </r>
  <r>
    <n v="4285"/>
    <n v="68"/>
    <s v="Female"/>
    <x v="0"/>
    <x v="2"/>
    <n v="0"/>
    <n v="0"/>
    <n v="0"/>
    <x v="2"/>
    <x v="1"/>
    <n v="6"/>
    <s v="Poor"/>
    <n v="0"/>
    <n v="0.12226561283264201"/>
    <n v="0"/>
    <n v="197418"/>
    <n v="3"/>
    <s v="Kevinmouth"/>
    <s v="VA"/>
    <s v="South Africa"/>
    <n v="4"/>
    <n v="2"/>
    <x v="1"/>
    <x v="0"/>
    <n v="0.46332031615020741"/>
    <s v="Reject"/>
  </r>
  <r>
    <n v="4286"/>
    <n v="43"/>
    <s v="Female"/>
    <x v="1"/>
    <x v="2"/>
    <n v="99714"/>
    <n v="721"/>
    <n v="32832"/>
    <x v="2"/>
    <x v="0"/>
    <n v="10"/>
    <s v="Excellent"/>
    <n v="43180.714827020209"/>
    <n v="0.43304565885452601"/>
    <n v="0.17120419667207243"/>
    <n v="191771"/>
    <n v="2"/>
    <s v="Alyssahaven"/>
    <s v="GA"/>
    <s v="Latvia"/>
    <n v="0"/>
    <n v="0"/>
    <x v="1"/>
    <x v="3"/>
    <n v="0.75628990745367219"/>
    <s v="Approve"/>
  </r>
  <r>
    <n v="4287"/>
    <n v="31"/>
    <s v="Non-binary"/>
    <x v="0"/>
    <x v="0"/>
    <n v="0"/>
    <n v="756"/>
    <n v="38034"/>
    <x v="2"/>
    <x v="0"/>
    <n v="13"/>
    <s v="Good"/>
    <n v="0"/>
    <n v="0.14096555131323199"/>
    <n v="0.17763517395020387"/>
    <n v="214113"/>
    <n v="0"/>
    <s v="Lake Tony"/>
    <s v="NY"/>
    <s v="El Salvador"/>
    <n v="4"/>
    <n v="1"/>
    <x v="0"/>
    <x v="0"/>
    <n v="0.75818329981598964"/>
    <s v="Approve"/>
  </r>
  <r>
    <n v="4288"/>
    <n v="35"/>
    <s v="Male"/>
    <x v="1"/>
    <x v="1"/>
    <n v="97763"/>
    <n v="793"/>
    <n v="30847"/>
    <x v="0"/>
    <x v="1"/>
    <n v="12"/>
    <s v="Poor"/>
    <n v="19194.67814456853"/>
    <n v="0.19633888224142601"/>
    <n v="1.2944064453862616"/>
    <n v="23831"/>
    <n v="0"/>
    <s v="Port Luis"/>
    <s v="CT"/>
    <s v="Tonga"/>
    <n v="4"/>
    <n v="0"/>
    <x v="0"/>
    <x v="0"/>
    <n v="0.53466149069476432"/>
    <s v="Reject"/>
  </r>
  <r>
    <n v="4289"/>
    <n v="51"/>
    <s v="Male"/>
    <x v="0"/>
    <x v="1"/>
    <n v="0"/>
    <n v="764"/>
    <n v="14395"/>
    <x v="1"/>
    <x v="1"/>
    <n v="5"/>
    <s v="Good"/>
    <n v="0"/>
    <n v="0.56279479334381399"/>
    <n v="5.0743795826283133E-2"/>
    <n v="283680"/>
    <n v="1"/>
    <s v="North Ashley"/>
    <s v="AS"/>
    <s v="Northern Mariana Islands"/>
    <n v="0"/>
    <n v="2"/>
    <x v="1"/>
    <x v="0"/>
    <n v="0.76056835838715475"/>
    <s v="Approve"/>
  </r>
  <r>
    <n v="4290"/>
    <n v="66"/>
    <s v="Non-binary"/>
    <x v="3"/>
    <x v="3"/>
    <n v="94658"/>
    <n v="693"/>
    <n v="28968"/>
    <x v="2"/>
    <x v="1"/>
    <n v="11"/>
    <s v="Fair"/>
    <n v="45712.936628954049"/>
    <n v="0.482927345062795"/>
    <n v="0.17670957115842129"/>
    <n v="163930"/>
    <n v="3"/>
    <s v="Dominguezburgh"/>
    <s v="TX"/>
    <s v="Iraq"/>
    <n v="1"/>
    <n v="0"/>
    <x v="1"/>
    <x v="0"/>
    <n v="0.62777988224947734"/>
    <s v="Review"/>
  </r>
  <r>
    <n v="4291"/>
    <n v="36"/>
    <s v="Female"/>
    <x v="2"/>
    <x v="3"/>
    <n v="34538"/>
    <n v="708"/>
    <n v="22830"/>
    <x v="1"/>
    <x v="1"/>
    <n v="10"/>
    <s v="Fair"/>
    <n v="6899.9148886718622"/>
    <n v="0.19977748823533101"/>
    <n v="0.13163508885224351"/>
    <n v="173434"/>
    <n v="4"/>
    <s v="East Jason"/>
    <s v="MO"/>
    <s v="Marshall Islands"/>
    <n v="0"/>
    <n v="2"/>
    <x v="0"/>
    <x v="3"/>
    <n v="0.82840640242561858"/>
    <s v="Approve"/>
  </r>
  <r>
    <n v="4292"/>
    <n v="21"/>
    <s v="Female"/>
    <x v="3"/>
    <x v="1"/>
    <n v="23800"/>
    <n v="728"/>
    <n v="0"/>
    <x v="1"/>
    <x v="2"/>
    <n v="19"/>
    <s v="Good"/>
    <n v="6520.2415300681751"/>
    <n v="0.273959728154125"/>
    <n v="0"/>
    <n v="282130"/>
    <n v="4"/>
    <s v="Lake Kathrynton"/>
    <s v="MI"/>
    <s v="Australia"/>
    <n v="1"/>
    <n v="1"/>
    <x v="1"/>
    <x v="0"/>
    <n v="0.74136763710931808"/>
    <s v="Approve"/>
  </r>
  <r>
    <n v="4293"/>
    <n v="28"/>
    <s v="Female"/>
    <x v="1"/>
    <x v="0"/>
    <n v="50624"/>
    <n v="664"/>
    <n v="18353"/>
    <x v="2"/>
    <x v="0"/>
    <n v="3"/>
    <s v="Fair"/>
    <n v="24140.618648148822"/>
    <n v="0.47686114586261102"/>
    <n v="9.5255643039170404E-2"/>
    <n v="192671"/>
    <n v="0"/>
    <s v="Clarenceside"/>
    <s v="CT"/>
    <s v="Uzbekistan"/>
    <n v="4"/>
    <n v="0"/>
    <x v="0"/>
    <x v="0"/>
    <n v="0.63300163874449367"/>
    <s v="Review"/>
  </r>
  <r>
    <n v="4294"/>
    <n v="53"/>
    <s v="Non-binary"/>
    <x v="1"/>
    <x v="2"/>
    <n v="65015"/>
    <n v="742"/>
    <n v="35182"/>
    <x v="1"/>
    <x v="1"/>
    <n v="13"/>
    <s v="Fair"/>
    <n v="34458.260242316275"/>
    <n v="0.53000477185751405"/>
    <e v="#DIV/0!"/>
    <n v="0"/>
    <n v="4"/>
    <s v="South Linda"/>
    <s v="TN"/>
    <s v="Greenland"/>
    <n v="4"/>
    <n v="2"/>
    <x v="1"/>
    <x v="1"/>
    <e v="#DIV/0!"/>
    <e v="#DIV/0!"/>
  </r>
  <r>
    <n v="4295"/>
    <n v="47"/>
    <s v="Non-binary"/>
    <x v="2"/>
    <x v="1"/>
    <n v="68659"/>
    <n v="632"/>
    <n v="27826"/>
    <x v="2"/>
    <x v="2"/>
    <n v="6"/>
    <s v="Excellent"/>
    <n v="7628.3969708541626"/>
    <n v="0.111105564759961"/>
    <n v="0.66265002857687183"/>
    <n v="41992"/>
    <n v="4"/>
    <s v="Port Jessicaburgh"/>
    <s v="WA"/>
    <s v="Kenya"/>
    <n v="0"/>
    <n v="2"/>
    <x v="1"/>
    <x v="2"/>
    <n v="0.71502721374552625"/>
    <s v="Approve"/>
  </r>
  <r>
    <n v="4296"/>
    <n v="60"/>
    <s v="Female"/>
    <x v="2"/>
    <x v="1"/>
    <n v="105346"/>
    <n v="688"/>
    <n v="7524"/>
    <x v="0"/>
    <x v="1"/>
    <n v="3"/>
    <s v="Excellent"/>
    <n v="52221.700065086814"/>
    <n v="0.49571602210892501"/>
    <n v="4.4295562790314318E-2"/>
    <n v="169859"/>
    <n v="0"/>
    <s v="Zacharyfort"/>
    <s v="NV"/>
    <s v="American Samoa"/>
    <n v="0"/>
    <n v="0"/>
    <x v="2"/>
    <x v="0"/>
    <n v="0.74820385858703742"/>
    <s v="Approve"/>
  </r>
  <r>
    <n v="4297"/>
    <n v="48"/>
    <s v="Male"/>
    <x v="0"/>
    <x v="1"/>
    <n v="53749"/>
    <n v="0"/>
    <n v="41669"/>
    <x v="2"/>
    <x v="0"/>
    <n v="10"/>
    <s v="Good"/>
    <n v="15914.456313759605"/>
    <n v="0.29608841678467701"/>
    <n v="0.32776427464583774"/>
    <n v="127131"/>
    <n v="2"/>
    <s v="West Jasonmouth"/>
    <s v="GU"/>
    <s v="North Macedonia"/>
    <n v="0"/>
    <n v="1"/>
    <x v="2"/>
    <x v="2"/>
    <n v="0.44562062003542935"/>
    <s v="Reject"/>
  </r>
  <r>
    <n v="4298"/>
    <n v="22"/>
    <s v="Female"/>
    <x v="2"/>
    <x v="1"/>
    <n v="34035"/>
    <n v="682"/>
    <n v="0"/>
    <x v="2"/>
    <x v="1"/>
    <n v="19"/>
    <s v="Good"/>
    <n v="10387.163180092453"/>
    <n v="0.305190632586821"/>
    <n v="0"/>
    <n v="185081"/>
    <n v="0"/>
    <s v="South Lauren"/>
    <s v="TN"/>
    <s v="Guam"/>
    <n v="3"/>
    <n v="1"/>
    <x v="0"/>
    <x v="0"/>
    <n v="0.71155392133506479"/>
    <s v="Approve"/>
  </r>
  <r>
    <n v="4299"/>
    <n v="65"/>
    <s v="Female"/>
    <x v="1"/>
    <x v="1"/>
    <n v="0"/>
    <n v="665"/>
    <n v="22940"/>
    <x v="1"/>
    <x v="0"/>
    <n v="5"/>
    <s v="Poor"/>
    <n v="0"/>
    <n v="0.31777826884257299"/>
    <n v="8.5540200911335004E-2"/>
    <n v="268178"/>
    <n v="0"/>
    <s v="South Ann"/>
    <s v="AS"/>
    <s v="Falkland Islands (Malvinas)"/>
    <n v="1"/>
    <n v="2"/>
    <x v="1"/>
    <x v="0"/>
    <n v="0.68311403472051668"/>
    <s v="Review"/>
  </r>
  <r>
    <n v="4300"/>
    <n v="49"/>
    <s v="Female"/>
    <x v="2"/>
    <x v="2"/>
    <n v="95012"/>
    <n v="623"/>
    <n v="45016"/>
    <x v="2"/>
    <x v="1"/>
    <n v="7"/>
    <s v="Poor"/>
    <n v="18082.139205463376"/>
    <n v="0.19031426772895399"/>
    <n v="0.26725719408443516"/>
    <n v="168437"/>
    <n v="1"/>
    <s v="Port David"/>
    <s v="WA"/>
    <s v="Maldives"/>
    <n v="4"/>
    <n v="2"/>
    <x v="0"/>
    <x v="0"/>
    <n v="0.66634316975331576"/>
    <s v="Review"/>
  </r>
  <r>
    <n v="4301"/>
    <n v="30"/>
    <s v="Female"/>
    <x v="2"/>
    <x v="0"/>
    <n v="65200"/>
    <n v="687"/>
    <n v="0"/>
    <x v="3"/>
    <x v="2"/>
    <n v="18"/>
    <s v="Fair"/>
    <n v="21990.292806970807"/>
    <n v="0.337274429554767"/>
    <n v="0"/>
    <n v="277804"/>
    <n v="3"/>
    <s v="Troyton"/>
    <s v="AS"/>
    <s v="Iceland"/>
    <n v="0"/>
    <n v="1"/>
    <x v="1"/>
    <x v="0"/>
    <n v="0.80415100446690324"/>
    <s v="Approve"/>
  </r>
  <r>
    <n v="4302"/>
    <n v="55"/>
    <s v="Non-binary"/>
    <x v="3"/>
    <x v="1"/>
    <n v="77498"/>
    <n v="0"/>
    <n v="44123"/>
    <x v="1"/>
    <x v="0"/>
    <n v="15"/>
    <s v="Excellent"/>
    <n v="23311.108012486322"/>
    <n v="0.30079625296764201"/>
    <e v="#DIV/0!"/>
    <n v="0"/>
    <n v="0"/>
    <s v="Dustinport"/>
    <s v="NC"/>
    <s v="French Southern Territories"/>
    <n v="1"/>
    <n v="1"/>
    <x v="1"/>
    <x v="1"/>
    <e v="#DIV/0!"/>
    <e v="#DIV/0!"/>
  </r>
  <r>
    <n v="4303"/>
    <n v="55"/>
    <s v="Male"/>
    <x v="1"/>
    <x v="1"/>
    <n v="115071"/>
    <n v="710"/>
    <n v="18983"/>
    <x v="2"/>
    <x v="0"/>
    <n v="10"/>
    <s v="Good"/>
    <n v="49288.956332781519"/>
    <n v="0.42833516987582898"/>
    <n v="6.6852142064763781E-2"/>
    <n v="283955"/>
    <n v="1"/>
    <s v="East Sarahburgh"/>
    <s v="MS"/>
    <s v="Bulgaria"/>
    <n v="2"/>
    <n v="1"/>
    <x v="1"/>
    <x v="0"/>
    <n v="0.67368457617985422"/>
    <s v="Review"/>
  </r>
  <r>
    <n v="4304"/>
    <n v="53"/>
    <s v="Male"/>
    <x v="1"/>
    <x v="1"/>
    <n v="30916"/>
    <n v="0"/>
    <n v="37668"/>
    <x v="2"/>
    <x v="0"/>
    <n v="18"/>
    <s v="Poor"/>
    <n v="15561.701673118241"/>
    <n v="0.50335430434461903"/>
    <n v="0.13760653473954929"/>
    <n v="273737"/>
    <n v="4"/>
    <s v="Walkerfort"/>
    <s v="NJ"/>
    <s v="Zimbabwe"/>
    <n v="0"/>
    <n v="2"/>
    <x v="2"/>
    <x v="2"/>
    <n v="0.42147240174870448"/>
    <s v="Reject"/>
  </r>
  <r>
    <n v="4305"/>
    <n v="44"/>
    <s v="Female"/>
    <x v="1"/>
    <x v="1"/>
    <n v="22555"/>
    <n v="636"/>
    <n v="12061"/>
    <x v="0"/>
    <x v="0"/>
    <n v="8"/>
    <s v="Fair"/>
    <n v="13140.991601584816"/>
    <n v="0.582619889230096"/>
    <n v="5.5927291275416756E-2"/>
    <n v="215655"/>
    <n v="0"/>
    <s v="Ramosmouth"/>
    <s v="NM"/>
    <s v="Ukraine"/>
    <n v="3"/>
    <n v="1"/>
    <x v="0"/>
    <x v="0"/>
    <n v="0.5966952416425545"/>
    <s v="Reject"/>
  </r>
  <r>
    <n v="4306"/>
    <n v="59"/>
    <s v="Male"/>
    <x v="3"/>
    <x v="1"/>
    <n v="69334"/>
    <n v="694"/>
    <n v="0"/>
    <x v="3"/>
    <x v="1"/>
    <n v="19"/>
    <s v="Fair"/>
    <n v="18381.020322580334"/>
    <n v="0.26510832091874598"/>
    <n v="0"/>
    <n v="21822"/>
    <n v="3"/>
    <s v="Russellhaven"/>
    <s v="MA"/>
    <s v="Seychelles"/>
    <n v="0"/>
    <n v="2"/>
    <x v="0"/>
    <x v="0"/>
    <n v="0.82891194816882063"/>
    <s v="Approve"/>
  </r>
  <r>
    <n v="4307"/>
    <n v="34"/>
    <s v="Male"/>
    <x v="0"/>
    <x v="0"/>
    <n v="30426"/>
    <n v="781"/>
    <n v="48374"/>
    <x v="0"/>
    <x v="0"/>
    <n v="10"/>
    <s v="Poor"/>
    <n v="12185.83917104471"/>
    <n v="0.40050743347941598"/>
    <n v="0.17980225988700566"/>
    <n v="269040"/>
    <n v="1"/>
    <s v="Barbaraside"/>
    <s v="AZ"/>
    <s v="Dominican Republic"/>
    <n v="4"/>
    <n v="1"/>
    <x v="0"/>
    <x v="0"/>
    <n v="0.69099842908988529"/>
    <s v="Review"/>
  </r>
  <r>
    <n v="4308"/>
    <n v="40"/>
    <s v="Female"/>
    <x v="2"/>
    <x v="3"/>
    <n v="93823"/>
    <n v="0"/>
    <n v="43377"/>
    <x v="0"/>
    <x v="2"/>
    <n v="0"/>
    <s v="Good"/>
    <n v="46736.508591177393"/>
    <n v="0.49813487728144901"/>
    <n v="0.1989889305325547"/>
    <n v="217987"/>
    <n v="1"/>
    <s v="New Miguel"/>
    <s v="HI"/>
    <s v="North Macedonia"/>
    <n v="3"/>
    <n v="2"/>
    <x v="0"/>
    <x v="0"/>
    <n v="0.31076175070905437"/>
    <s v="Reject"/>
  </r>
  <r>
    <n v="4309"/>
    <n v="28"/>
    <s v="Non-binary"/>
    <x v="0"/>
    <x v="2"/>
    <n v="33338"/>
    <n v="610"/>
    <n v="39341"/>
    <x v="1"/>
    <x v="2"/>
    <n v="4"/>
    <s v="Fair"/>
    <n v="12734.433554276238"/>
    <n v="0.38197952949415798"/>
    <n v="0.27489274284835863"/>
    <n v="143114"/>
    <n v="0"/>
    <s v="Walkershire"/>
    <s v="MO"/>
    <s v="Mali"/>
    <n v="3"/>
    <n v="1"/>
    <x v="0"/>
    <x v="0"/>
    <n v="0.60153870369319207"/>
    <s v="Review"/>
  </r>
  <r>
    <n v="4310"/>
    <n v="60"/>
    <s v="Non-binary"/>
    <x v="3"/>
    <x v="0"/>
    <n v="79491"/>
    <n v="635"/>
    <n v="5778"/>
    <x v="2"/>
    <x v="0"/>
    <n v="8"/>
    <s v="Excellent"/>
    <n v="40162.673572429441"/>
    <n v="0.50524806043991699"/>
    <n v="5.0849695060239904E-2"/>
    <n v="113629"/>
    <n v="3"/>
    <s v="Guzmanside"/>
    <s v="MO"/>
    <s v="Vanuatu"/>
    <n v="2"/>
    <n v="2"/>
    <x v="1"/>
    <x v="2"/>
    <n v="0.62047786507819924"/>
    <s v="Review"/>
  </r>
  <r>
    <n v="4311"/>
    <n v="33"/>
    <s v="Female"/>
    <x v="3"/>
    <x v="1"/>
    <n v="69454"/>
    <n v="694"/>
    <n v="33429"/>
    <x v="2"/>
    <x v="0"/>
    <n v="8"/>
    <s v="Excellent"/>
    <n v="20832.015442205247"/>
    <n v="0.299939750658065"/>
    <n v="0.14550733216970416"/>
    <n v="229741"/>
    <n v="3"/>
    <s v="Gallagherborough"/>
    <s v="MT"/>
    <s v="Bolivia"/>
    <n v="1"/>
    <n v="0"/>
    <x v="0"/>
    <x v="3"/>
    <n v="0.68936105281308413"/>
    <s v="Review"/>
  </r>
  <r>
    <n v="4312"/>
    <n v="34"/>
    <s v="Female"/>
    <x v="1"/>
    <x v="3"/>
    <n v="60854"/>
    <n v="684"/>
    <n v="39157"/>
    <x v="1"/>
    <x v="1"/>
    <n v="2"/>
    <s v="Good"/>
    <n v="12830.772834893241"/>
    <n v="0.210845184127473"/>
    <n v="0.13300159641316531"/>
    <n v="294410"/>
    <n v="4"/>
    <s v="Adamport"/>
    <s v="HI"/>
    <s v="Mauritania"/>
    <n v="2"/>
    <n v="2"/>
    <x v="0"/>
    <x v="0"/>
    <n v="0.71414612547912504"/>
    <s v="Approve"/>
  </r>
  <r>
    <n v="4313"/>
    <n v="37"/>
    <s v="Male"/>
    <x v="1"/>
    <x v="3"/>
    <n v="106843"/>
    <n v="798"/>
    <n v="0"/>
    <x v="1"/>
    <x v="0"/>
    <n v="13"/>
    <s v="Poor"/>
    <n v="40041.475305187138"/>
    <n v="0.37476929050276703"/>
    <n v="0"/>
    <n v="134835"/>
    <n v="0"/>
    <s v="West Travis"/>
    <s v="IN"/>
    <s v="Sri Lanka"/>
    <n v="2"/>
    <n v="1"/>
    <x v="0"/>
    <x v="0"/>
    <n v="0.74223587951583658"/>
    <s v="Approve"/>
  </r>
  <r>
    <n v="4314"/>
    <n v="43"/>
    <s v="Female"/>
    <x v="3"/>
    <x v="3"/>
    <n v="66360"/>
    <n v="0"/>
    <n v="0"/>
    <x v="1"/>
    <x v="0"/>
    <n v="10"/>
    <s v="Excellent"/>
    <n v="14346.303805167174"/>
    <n v="0.216189026599867"/>
    <n v="0"/>
    <n v="197310"/>
    <n v="1"/>
    <s v="Johnsontown"/>
    <s v="ND"/>
    <s v="Netherlands"/>
    <n v="1"/>
    <n v="1"/>
    <x v="2"/>
    <x v="0"/>
    <n v="0.43514329202003993"/>
    <s v="Reject"/>
  </r>
  <r>
    <n v="4315"/>
    <n v="59"/>
    <s v="Male"/>
    <x v="0"/>
    <x v="1"/>
    <n v="60533"/>
    <n v="728"/>
    <n v="46577"/>
    <x v="3"/>
    <x v="1"/>
    <n v="11"/>
    <s v="Excellent"/>
    <n v="23210.693569468815"/>
    <n v="0.38343867922404001"/>
    <n v="0.28373965910060067"/>
    <n v="164154"/>
    <n v="4"/>
    <s v="Kellychester"/>
    <s v="DC"/>
    <s v="Honduras"/>
    <n v="0"/>
    <n v="1"/>
    <x v="0"/>
    <x v="3"/>
    <n v="0.75177601996822341"/>
    <s v="Approve"/>
  </r>
  <r>
    <n v="4316"/>
    <n v="66"/>
    <s v="Non-binary"/>
    <x v="1"/>
    <x v="3"/>
    <n v="66647"/>
    <n v="624"/>
    <n v="28134"/>
    <x v="0"/>
    <x v="1"/>
    <n v="6"/>
    <s v="Poor"/>
    <n v="18864.179536803855"/>
    <n v="0.28304619167860301"/>
    <n v="0.97925513400626518"/>
    <n v="28730"/>
    <n v="0"/>
    <s v="New Philipburgh"/>
    <s v="AK"/>
    <s v="Guadeloupe"/>
    <n v="0"/>
    <n v="1"/>
    <x v="0"/>
    <x v="2"/>
    <n v="0.59656844902849937"/>
    <s v="Reject"/>
  </r>
  <r>
    <n v="4317"/>
    <n v="25"/>
    <s v="Non-binary"/>
    <x v="0"/>
    <x v="1"/>
    <n v="56394"/>
    <n v="667"/>
    <n v="33587"/>
    <x v="2"/>
    <x v="0"/>
    <n v="4"/>
    <s v="Fair"/>
    <n v="31333.922489798439"/>
    <n v="0.555625110646495"/>
    <n v="0.13002442772915029"/>
    <n v="258313"/>
    <n v="4"/>
    <s v="Gonzalezside"/>
    <s v="MS"/>
    <s v="Peru"/>
    <n v="0"/>
    <n v="0"/>
    <x v="0"/>
    <x v="0"/>
    <n v="0.70375202570466588"/>
    <s v="Approve"/>
  </r>
  <r>
    <n v="4318"/>
    <n v="18"/>
    <s v="Male"/>
    <x v="1"/>
    <x v="3"/>
    <n v="59435"/>
    <n v="752"/>
    <n v="34386"/>
    <x v="0"/>
    <x v="0"/>
    <n v="1"/>
    <s v="Excellent"/>
    <n v="29290.531802402529"/>
    <n v="0.49281621607474602"/>
    <n v="1.1208683747310777"/>
    <n v="30678"/>
    <n v="2"/>
    <s v="Kimchester"/>
    <s v="RI"/>
    <s v="Falkland Islands (Malvinas)"/>
    <n v="4"/>
    <n v="0"/>
    <x v="1"/>
    <x v="0"/>
    <n v="0.46220368245358295"/>
    <s v="Reject"/>
  </r>
  <r>
    <n v="4319"/>
    <n v="18"/>
    <s v="Female"/>
    <x v="3"/>
    <x v="0"/>
    <n v="54563"/>
    <n v="669"/>
    <n v="20028"/>
    <x v="1"/>
    <x v="1"/>
    <n v="8"/>
    <s v="Excellent"/>
    <n v="6558.1797304316606"/>
    <n v="0.12019463245114199"/>
    <e v="#DIV/0!"/>
    <n v="0"/>
    <n v="4"/>
    <s v="Griffinfurt"/>
    <s v="VT"/>
    <s v="Niger"/>
    <n v="0"/>
    <n v="1"/>
    <x v="2"/>
    <x v="1"/>
    <e v="#DIV/0!"/>
    <e v="#DIV/0!"/>
  </r>
  <r>
    <n v="4320"/>
    <n v="49"/>
    <s v="Male"/>
    <x v="1"/>
    <x v="1"/>
    <n v="97989"/>
    <n v="784"/>
    <n v="23059"/>
    <x v="3"/>
    <x v="2"/>
    <n v="4"/>
    <s v="Good"/>
    <n v="12288.347709914475"/>
    <n v="0.125405379276393"/>
    <n v="0.2692298711003176"/>
    <n v="85648"/>
    <n v="1"/>
    <s v="Lake Stevenfort"/>
    <s v="WA"/>
    <s v="Lebanon"/>
    <n v="0"/>
    <n v="0"/>
    <x v="0"/>
    <x v="3"/>
    <n v="0.85697685644146304"/>
    <s v="Approve"/>
  </r>
  <r>
    <n v="4321"/>
    <n v="45"/>
    <s v="Female"/>
    <x v="3"/>
    <x v="0"/>
    <n v="95692"/>
    <n v="724"/>
    <n v="48520"/>
    <x v="2"/>
    <x v="2"/>
    <n v="11"/>
    <s v="Fair"/>
    <n v="42655.604681906225"/>
    <n v="0.44575936005001698"/>
    <n v="0.37335713626150391"/>
    <n v="129956"/>
    <n v="4"/>
    <s v="Williamsberg"/>
    <s v="NJ"/>
    <s v="Greece"/>
    <n v="2"/>
    <n v="0"/>
    <x v="0"/>
    <x v="0"/>
    <n v="0.61337854251047197"/>
    <s v="Review"/>
  </r>
  <r>
    <n v="4322"/>
    <n v="58"/>
    <s v="Non-binary"/>
    <x v="1"/>
    <x v="1"/>
    <n v="112752"/>
    <n v="732"/>
    <n v="30410"/>
    <x v="1"/>
    <x v="1"/>
    <n v="3"/>
    <s v="Fair"/>
    <n v="37895.743507244457"/>
    <n v="0.336098193444413"/>
    <n v="0.77408680157821053"/>
    <n v="39285"/>
    <n v="3"/>
    <s v="East Rachelfurt"/>
    <s v="WV"/>
    <s v="France"/>
    <n v="0"/>
    <n v="1"/>
    <x v="1"/>
    <x v="3"/>
    <n v="0.66968651498436738"/>
    <s v="Review"/>
  </r>
  <r>
    <n v="4323"/>
    <n v="22"/>
    <s v="Non-binary"/>
    <x v="3"/>
    <x v="2"/>
    <n v="25277"/>
    <n v="622"/>
    <n v="45636"/>
    <x v="2"/>
    <x v="2"/>
    <n v="3"/>
    <s v="Good"/>
    <n v="12408.351381253644"/>
    <n v="0.49089493932245298"/>
    <e v="#DIV/0!"/>
    <n v="0"/>
    <n v="1"/>
    <s v="South Sarahbury"/>
    <s v="MP"/>
    <s v="Burkina Faso"/>
    <n v="2"/>
    <n v="2"/>
    <x v="0"/>
    <x v="1"/>
    <e v="#DIV/0!"/>
    <e v="#DIV/0!"/>
  </r>
  <r>
    <n v="4324"/>
    <n v="64"/>
    <s v="Non-binary"/>
    <x v="3"/>
    <x v="3"/>
    <n v="54609"/>
    <n v="723"/>
    <n v="0"/>
    <x v="2"/>
    <x v="2"/>
    <n v="6"/>
    <s v="Fair"/>
    <n v="15769.255342906499"/>
    <n v="0.288766601529171"/>
    <n v="0"/>
    <n v="282065"/>
    <n v="3"/>
    <s v="Gillview"/>
    <s v="AL"/>
    <s v="Bahrain"/>
    <n v="1"/>
    <n v="0"/>
    <x v="0"/>
    <x v="0"/>
    <n v="0.73470335287458211"/>
    <s v="Approve"/>
  </r>
  <r>
    <n v="4325"/>
    <n v="62"/>
    <s v="Female"/>
    <x v="1"/>
    <x v="1"/>
    <n v="42277"/>
    <n v="662"/>
    <n v="31612"/>
    <x v="3"/>
    <x v="1"/>
    <n v="1"/>
    <s v="Fair"/>
    <n v="6918.1135284938173"/>
    <n v="0.16363775879305101"/>
    <n v="0.36130064575118576"/>
    <n v="87495"/>
    <n v="2"/>
    <s v="Stephenschester"/>
    <s v="NH"/>
    <s v="Rwanda"/>
    <n v="3"/>
    <n v="1"/>
    <x v="0"/>
    <x v="0"/>
    <n v="0.67287076543406976"/>
    <s v="Review"/>
  </r>
  <r>
    <n v="4326"/>
    <n v="53"/>
    <s v="Non-binary"/>
    <x v="0"/>
    <x v="2"/>
    <n v="0"/>
    <n v="0"/>
    <n v="29666"/>
    <x v="1"/>
    <x v="1"/>
    <n v="2"/>
    <s v="Fair"/>
    <n v="0"/>
    <n v="0.328768926085104"/>
    <n v="0.59003938104140974"/>
    <n v="50278"/>
    <n v="0"/>
    <s v="South James"/>
    <s v="ID"/>
    <s v="Russian Federation"/>
    <n v="4"/>
    <n v="0"/>
    <x v="1"/>
    <x v="0"/>
    <n v="0.28336144596618684"/>
    <s v="Reject"/>
  </r>
  <r>
    <n v="4327"/>
    <n v="54"/>
    <s v="Male"/>
    <x v="1"/>
    <x v="1"/>
    <n v="72775"/>
    <n v="759"/>
    <n v="28015"/>
    <x v="3"/>
    <x v="1"/>
    <n v="7"/>
    <s v="Fair"/>
    <n v="20544.565805433118"/>
    <n v="0.28230251879674501"/>
    <n v="0.36372724676066576"/>
    <n v="77022"/>
    <n v="0"/>
    <s v="North Michaelhaven"/>
    <s v="AS"/>
    <s v="Moldova"/>
    <n v="0"/>
    <n v="1"/>
    <x v="1"/>
    <x v="3"/>
    <n v="0.77989712834217673"/>
    <s v="Approve"/>
  </r>
  <r>
    <n v="4328"/>
    <n v="56"/>
    <s v="Male"/>
    <x v="2"/>
    <x v="2"/>
    <n v="22042"/>
    <n v="713"/>
    <n v="9191"/>
    <x v="3"/>
    <x v="2"/>
    <n v="18"/>
    <s v="Fair"/>
    <n v="5759.3512000389301"/>
    <n v="0.26128986480532301"/>
    <n v="5.9537999119011219E-2"/>
    <n v="154372"/>
    <n v="1"/>
    <s v="Port Michaelmouth"/>
    <s v="TN"/>
    <s v="Comoros"/>
    <n v="2"/>
    <n v="2"/>
    <x v="2"/>
    <x v="0"/>
    <n v="0.7265943296234898"/>
    <s v="Approve"/>
  </r>
  <r>
    <n v="4329"/>
    <n v="21"/>
    <s v="Non-binary"/>
    <x v="0"/>
    <x v="1"/>
    <n v="0"/>
    <n v="0"/>
    <n v="30000"/>
    <x v="3"/>
    <x v="2"/>
    <n v="7"/>
    <s v="Fair"/>
    <n v="0"/>
    <n v="0.18746435212135301"/>
    <n v="0.53549435053460182"/>
    <n v="56023"/>
    <n v="1"/>
    <s v="Port Kevinborough"/>
    <s v="VA"/>
    <s v="Tonga"/>
    <n v="0"/>
    <n v="2"/>
    <x v="0"/>
    <x v="0"/>
    <n v="0.43666182425667366"/>
    <s v="Reject"/>
  </r>
  <r>
    <n v="4330"/>
    <n v="25"/>
    <s v="Male"/>
    <x v="2"/>
    <x v="3"/>
    <n v="102209"/>
    <n v="699"/>
    <n v="25407"/>
    <x v="2"/>
    <x v="2"/>
    <n v="15"/>
    <s v="Excellent"/>
    <n v="36376.135088939503"/>
    <n v="0.35589953026582299"/>
    <n v="0.2295681873627714"/>
    <n v="110673"/>
    <n v="0"/>
    <s v="Robertsfurt"/>
    <s v="SC"/>
    <s v="Croatia"/>
    <n v="0"/>
    <n v="2"/>
    <x v="2"/>
    <x v="3"/>
    <n v="0.75798317011436545"/>
    <s v="Approve"/>
  </r>
  <r>
    <n v="4331"/>
    <n v="65"/>
    <s v="Male"/>
    <x v="0"/>
    <x v="2"/>
    <n v="52743"/>
    <n v="0"/>
    <n v="11715"/>
    <x v="2"/>
    <x v="0"/>
    <n v="2"/>
    <s v="Good"/>
    <n v="17436.159672642119"/>
    <n v="0.33058718071861898"/>
    <n v="0.10363221400516613"/>
    <n v="113044"/>
    <n v="4"/>
    <s v="Stephanietown"/>
    <s v="VI"/>
    <s v="Cote d'Ivoire"/>
    <n v="3"/>
    <n v="1"/>
    <x v="0"/>
    <x v="0"/>
    <n v="0.38009740298338113"/>
    <s v="Reject"/>
  </r>
  <r>
    <n v="4332"/>
    <n v="48"/>
    <s v="Non-binary"/>
    <x v="3"/>
    <x v="0"/>
    <n v="114243"/>
    <n v="732"/>
    <n v="48760"/>
    <x v="2"/>
    <x v="0"/>
    <n v="14"/>
    <s v="Fair"/>
    <n v="35038.167575276486"/>
    <n v="0.30669859488350698"/>
    <n v="0.35576438999832188"/>
    <n v="137057"/>
    <n v="2"/>
    <s v="Morganstad"/>
    <s v="WY"/>
    <s v="Armenia"/>
    <n v="1"/>
    <n v="1"/>
    <x v="0"/>
    <x v="3"/>
    <n v="0.66217087686861686"/>
    <s v="Review"/>
  </r>
  <r>
    <n v="4333"/>
    <n v="34"/>
    <s v="Male"/>
    <x v="0"/>
    <x v="3"/>
    <n v="68841"/>
    <n v="756"/>
    <n v="9017"/>
    <x v="1"/>
    <x v="1"/>
    <n v="2"/>
    <s v="Fair"/>
    <n v="10499.916907667766"/>
    <n v="0.15252417756377401"/>
    <n v="9.4713401888595949E-2"/>
    <n v="95203"/>
    <n v="0"/>
    <s v="East Lisa"/>
    <s v="VI"/>
    <s v="Austria"/>
    <n v="1"/>
    <n v="0"/>
    <x v="1"/>
    <x v="3"/>
    <n v="0.77130006635314852"/>
    <s v="Approve"/>
  </r>
  <r>
    <n v="4334"/>
    <n v="50"/>
    <s v="Male"/>
    <x v="2"/>
    <x v="3"/>
    <n v="61815"/>
    <n v="739"/>
    <n v="44959"/>
    <x v="0"/>
    <x v="2"/>
    <n v="0"/>
    <s v="Excellent"/>
    <n v="36724.916342617631"/>
    <n v="0.59411010826850497"/>
    <n v="0.27144892710081753"/>
    <n v="165626"/>
    <n v="3"/>
    <s v="North Daniel"/>
    <s v="VT"/>
    <s v="Tanzania"/>
    <n v="3"/>
    <n v="2"/>
    <x v="1"/>
    <x v="0"/>
    <n v="0.59592162654372949"/>
    <s v="Reject"/>
  </r>
  <r>
    <n v="4335"/>
    <n v="26"/>
    <s v="Female"/>
    <x v="0"/>
    <x v="2"/>
    <n v="51433"/>
    <n v="649"/>
    <n v="0"/>
    <x v="3"/>
    <x v="0"/>
    <n v="18"/>
    <s v="Excellent"/>
    <n v="21937.981185986413"/>
    <n v="0.42653512698046803"/>
    <n v="0"/>
    <n v="115068"/>
    <n v="3"/>
    <s v="Martinshire"/>
    <s v="OK"/>
    <s v="Western Sahara"/>
    <n v="2"/>
    <n v="0"/>
    <x v="1"/>
    <x v="0"/>
    <n v="0.66048390635030407"/>
    <s v="Review"/>
  </r>
  <r>
    <n v="4336"/>
    <n v="51"/>
    <s v="Male"/>
    <x v="1"/>
    <x v="2"/>
    <n v="67950"/>
    <n v="630"/>
    <n v="19250"/>
    <x v="0"/>
    <x v="0"/>
    <n v="11"/>
    <s v="Good"/>
    <n v="13469.618646403129"/>
    <n v="0.198228383317191"/>
    <n v="0.36572622779519331"/>
    <n v="52635"/>
    <n v="2"/>
    <s v="North Jacob"/>
    <s v="CO"/>
    <s v="Philippines"/>
    <n v="3"/>
    <n v="1"/>
    <x v="0"/>
    <x v="0"/>
    <n v="0.64738623944580409"/>
    <s v="Review"/>
  </r>
  <r>
    <n v="4337"/>
    <n v="21"/>
    <s v="Male"/>
    <x v="1"/>
    <x v="2"/>
    <n v="63774"/>
    <n v="640"/>
    <n v="46175"/>
    <x v="2"/>
    <x v="2"/>
    <n v="10"/>
    <s v="Poor"/>
    <n v="8958.2391245632407"/>
    <n v="0.140468515767605"/>
    <n v="0.22108745822440556"/>
    <n v="208854"/>
    <n v="4"/>
    <s v="Katherineland"/>
    <s v="NM"/>
    <s v="Gibraltar"/>
    <n v="1"/>
    <n v="1"/>
    <x v="1"/>
    <x v="2"/>
    <n v="0.69808639806928185"/>
    <s v="Review"/>
  </r>
  <r>
    <n v="4338"/>
    <n v="57"/>
    <s v="Female"/>
    <x v="2"/>
    <x v="1"/>
    <n v="32693"/>
    <n v="0"/>
    <n v="42306"/>
    <x v="1"/>
    <x v="0"/>
    <n v="6"/>
    <s v="Excellent"/>
    <n v="6487.0589316672413"/>
    <n v="0.19842348305959201"/>
    <n v="0.17305898715536283"/>
    <n v="244460"/>
    <n v="1"/>
    <s v="New Leslieview"/>
    <s v="NC"/>
    <s v="Guernsey"/>
    <n v="3"/>
    <n v="0"/>
    <x v="0"/>
    <x v="0"/>
    <n v="0.4058611576510498"/>
    <s v="Reject"/>
  </r>
  <r>
    <n v="4339"/>
    <n v="32"/>
    <s v="Female"/>
    <x v="3"/>
    <x v="1"/>
    <n v="70528"/>
    <n v="617"/>
    <n v="17436"/>
    <x v="1"/>
    <x v="1"/>
    <n v="2"/>
    <s v="Good"/>
    <n v="16487.023928802144"/>
    <n v="0.23376565234803401"/>
    <n v="0.31487701809513491"/>
    <n v="55374"/>
    <n v="0"/>
    <s v="North Pedrofort"/>
    <s v="MA"/>
    <s v="Lithuania"/>
    <n v="1"/>
    <n v="1"/>
    <x v="2"/>
    <x v="2"/>
    <n v="0.64111712289878509"/>
    <s v="Review"/>
  </r>
  <r>
    <n v="4340"/>
    <n v="45"/>
    <s v="Non-binary"/>
    <x v="3"/>
    <x v="2"/>
    <n v="30924"/>
    <n v="667"/>
    <n v="5927"/>
    <x v="0"/>
    <x v="2"/>
    <n v="15"/>
    <s v="Good"/>
    <n v="5108.7971961719431"/>
    <n v="0.16520492808730899"/>
    <n v="0.13812952993544478"/>
    <n v="42909"/>
    <n v="3"/>
    <s v="Amyhaven"/>
    <s v="FL"/>
    <s v="Niger"/>
    <n v="1"/>
    <n v="2"/>
    <x v="1"/>
    <x v="2"/>
    <n v="0.71925706003116274"/>
    <s v="Approve"/>
  </r>
  <r>
    <n v="4341"/>
    <n v="18"/>
    <s v="Female"/>
    <x v="3"/>
    <x v="1"/>
    <n v="96610"/>
    <n v="641"/>
    <n v="40789"/>
    <x v="3"/>
    <x v="1"/>
    <n v="2"/>
    <s v="Poor"/>
    <n v="41784.983071708084"/>
    <n v="0.43251198707906102"/>
    <n v="0.47761176553242313"/>
    <n v="85402"/>
    <n v="1"/>
    <s v="Port Debra"/>
    <s v="NE"/>
    <s v="Romania"/>
    <n v="0"/>
    <n v="1"/>
    <x v="1"/>
    <x v="2"/>
    <n v="0.65961293965868595"/>
    <s v="Review"/>
  </r>
  <r>
    <n v="4342"/>
    <n v="53"/>
    <s v="Female"/>
    <x v="3"/>
    <x v="2"/>
    <n v="67234"/>
    <n v="635"/>
    <n v="18965"/>
    <x v="1"/>
    <x v="0"/>
    <n v="10"/>
    <s v="Fair"/>
    <n v="32907.912919780145"/>
    <n v="0.48945344497992299"/>
    <n v="6.6727888140626426E-2"/>
    <n v="284214"/>
    <n v="0"/>
    <s v="North Jared"/>
    <s v="OK"/>
    <s v="Seychelles"/>
    <n v="4"/>
    <n v="0"/>
    <x v="1"/>
    <x v="0"/>
    <n v="0.62204061110011999"/>
    <s v="Review"/>
  </r>
  <r>
    <n v="4343"/>
    <n v="49"/>
    <s v="Non-binary"/>
    <x v="3"/>
    <x v="2"/>
    <n v="21082"/>
    <n v="0"/>
    <n v="43708"/>
    <x v="3"/>
    <x v="1"/>
    <n v="14"/>
    <s v="Good"/>
    <n v="8407.7364054449572"/>
    <n v="0.398811137721514"/>
    <n v="0.26225062250622505"/>
    <n v="166665"/>
    <n v="3"/>
    <s v="North Rebecca"/>
    <s v="MT"/>
    <s v="Gambia"/>
    <n v="2"/>
    <n v="2"/>
    <x v="0"/>
    <x v="2"/>
    <n v="0.32790653418230076"/>
    <s v="Reject"/>
  </r>
  <r>
    <n v="4344"/>
    <n v="43"/>
    <s v="Non-binary"/>
    <x v="2"/>
    <x v="0"/>
    <n v="119473"/>
    <n v="739"/>
    <n v="43565"/>
    <x v="1"/>
    <x v="2"/>
    <n v="9"/>
    <s v="Excellent"/>
    <n v="64505.789605437771"/>
    <n v="0.53991939271164002"/>
    <n v="0.42454393077102986"/>
    <n v="102616"/>
    <n v="0"/>
    <s v="Karenland"/>
    <s v="AK"/>
    <s v="Lebanon"/>
    <n v="0"/>
    <n v="2"/>
    <x v="0"/>
    <x v="0"/>
    <n v="0.68155984047674645"/>
    <s v="Review"/>
  </r>
  <r>
    <n v="4345"/>
    <n v="50"/>
    <s v="Non-binary"/>
    <x v="2"/>
    <x v="3"/>
    <n v="0"/>
    <n v="615"/>
    <n v="26494"/>
    <x v="2"/>
    <x v="0"/>
    <n v="1"/>
    <s v="Excellent"/>
    <n v="0"/>
    <n v="0.13261719354993301"/>
    <n v="0.348302789682644"/>
    <n v="76066"/>
    <n v="0"/>
    <s v="East Sara"/>
    <s v="CT"/>
    <s v="British Virgin Islands"/>
    <n v="1"/>
    <n v="1"/>
    <x v="0"/>
    <x v="0"/>
    <n v="0.66388761733182466"/>
    <s v="Review"/>
  </r>
  <r>
    <n v="4346"/>
    <n v="43"/>
    <s v="Male"/>
    <x v="2"/>
    <x v="1"/>
    <n v="0"/>
    <n v="767"/>
    <n v="27126"/>
    <x v="0"/>
    <x v="0"/>
    <n v="6"/>
    <s v="Excellent"/>
    <n v="0"/>
    <n v="0.27520297705357999"/>
    <n v="0.28294860695323826"/>
    <n v="95869"/>
    <n v="1"/>
    <s v="Wandachester"/>
    <s v="CT"/>
    <s v="Western Sahara"/>
    <n v="4"/>
    <n v="1"/>
    <x v="0"/>
    <x v="0"/>
    <n v="0.70173827438216718"/>
    <s v="Approve"/>
  </r>
  <r>
    <n v="4347"/>
    <n v="21"/>
    <s v="Female"/>
    <x v="1"/>
    <x v="0"/>
    <n v="110348"/>
    <n v="753"/>
    <n v="9770"/>
    <x v="3"/>
    <x v="2"/>
    <n v="4"/>
    <s v="Excellent"/>
    <n v="23424.222957553167"/>
    <n v="0.21227591762019399"/>
    <n v="4.9246433792025805E-2"/>
    <n v="198390"/>
    <n v="2"/>
    <s v="North Williamshire"/>
    <s v="UT"/>
    <s v="Burundi"/>
    <n v="0"/>
    <n v="2"/>
    <x v="1"/>
    <x v="3"/>
    <n v="0.86113460462220326"/>
    <s v="Approve"/>
  </r>
  <r>
    <n v="4348"/>
    <n v="26"/>
    <s v="Male"/>
    <x v="3"/>
    <x v="1"/>
    <n v="63726"/>
    <n v="760"/>
    <n v="0"/>
    <x v="1"/>
    <x v="0"/>
    <n v="8"/>
    <s v="Fair"/>
    <n v="19343.56293587976"/>
    <n v="0.30354271311363901"/>
    <n v="0"/>
    <n v="232566"/>
    <n v="0"/>
    <s v="Port Michellemouth"/>
    <s v="KS"/>
    <s v="Israel"/>
    <n v="2"/>
    <n v="0"/>
    <x v="1"/>
    <x v="0"/>
    <n v="0.74671496384368607"/>
    <s v="Approve"/>
  </r>
  <r>
    <n v="4349"/>
    <n v="19"/>
    <s v="Female"/>
    <x v="1"/>
    <x v="2"/>
    <n v="38909"/>
    <n v="0"/>
    <n v="18020"/>
    <x v="1"/>
    <x v="1"/>
    <n v="0"/>
    <s v="Poor"/>
    <n v="20677.072658653931"/>
    <n v="0.53142133333300601"/>
    <n v="0.21342871694046026"/>
    <n v="84431"/>
    <n v="2"/>
    <s v="South Brandon"/>
    <s v="DC"/>
    <s v="French Southern Territories"/>
    <n v="1"/>
    <n v="1"/>
    <x v="0"/>
    <x v="2"/>
    <n v="0.29788785661200612"/>
    <s v="Reject"/>
  </r>
  <r>
    <n v="4350"/>
    <n v="44"/>
    <s v="Non-binary"/>
    <x v="2"/>
    <x v="2"/>
    <n v="63315"/>
    <n v="636"/>
    <n v="9152"/>
    <x v="3"/>
    <x v="0"/>
    <n v="6"/>
    <s v="Excellent"/>
    <n v="18276.521228734178"/>
    <n v="0.28866021051463597"/>
    <e v="#DIV/0!"/>
    <n v="0"/>
    <n v="2"/>
    <s v="Lake Nicolemouth"/>
    <s v="NM"/>
    <s v="Papua New Guinea"/>
    <n v="2"/>
    <n v="0"/>
    <x v="0"/>
    <x v="1"/>
    <e v="#DIV/0!"/>
    <e v="#DIV/0!"/>
  </r>
  <r>
    <n v="4351"/>
    <n v="23"/>
    <s v="Female"/>
    <x v="1"/>
    <x v="0"/>
    <n v="89377"/>
    <n v="742"/>
    <n v="0"/>
    <x v="3"/>
    <x v="2"/>
    <n v="7"/>
    <s v="Excellent"/>
    <n v="44269.188607537151"/>
    <n v="0.49530850898482998"/>
    <n v="0"/>
    <n v="30660"/>
    <n v="1"/>
    <s v="Bernardfort"/>
    <s v="KY"/>
    <s v="Poland"/>
    <n v="2"/>
    <n v="1"/>
    <x v="0"/>
    <x v="0"/>
    <n v="0.68118522508232882"/>
    <s v="Review"/>
  </r>
  <r>
    <n v="4352"/>
    <n v="49"/>
    <s v="Non-binary"/>
    <x v="2"/>
    <x v="0"/>
    <n v="69409"/>
    <n v="0"/>
    <n v="30722"/>
    <x v="2"/>
    <x v="0"/>
    <n v="9"/>
    <s v="Good"/>
    <n v="18233.252623321594"/>
    <n v="0.26269291624028002"/>
    <n v="1.4223148148148148"/>
    <n v="21600"/>
    <n v="1"/>
    <s v="East Jamiebury"/>
    <s v="IN"/>
    <s v="Zambia"/>
    <n v="0"/>
    <n v="1"/>
    <x v="1"/>
    <x v="0"/>
    <n v="0.23672916216495304"/>
    <s v="Reject"/>
  </r>
  <r>
    <n v="4353"/>
    <n v="46"/>
    <s v="Female"/>
    <x v="3"/>
    <x v="3"/>
    <n v="107610"/>
    <n v="700"/>
    <n v="6136"/>
    <x v="3"/>
    <x v="1"/>
    <n v="10"/>
    <s v="Excellent"/>
    <n v="30011.95622298586"/>
    <n v="0.27889560656988999"/>
    <e v="#DIV/0!"/>
    <n v="0"/>
    <n v="0"/>
    <s v="South Lisa"/>
    <s v="UT"/>
    <s v="Micronesia"/>
    <n v="0"/>
    <n v="2"/>
    <x v="1"/>
    <x v="1"/>
    <e v="#DIV/0!"/>
    <e v="#DIV/0!"/>
  </r>
  <r>
    <n v="4354"/>
    <n v="30"/>
    <s v="Non-binary"/>
    <x v="2"/>
    <x v="0"/>
    <n v="92812"/>
    <n v="668"/>
    <n v="25930"/>
    <x v="1"/>
    <x v="0"/>
    <n v="14"/>
    <s v="Poor"/>
    <n v="52431.046984370259"/>
    <n v="0.56491668086422298"/>
    <n v="0.1073794931257247"/>
    <n v="241480"/>
    <n v="3"/>
    <s v="Lake Sonya"/>
    <s v="OH"/>
    <s v="Solomon Islands"/>
    <n v="0"/>
    <n v="0"/>
    <x v="0"/>
    <x v="0"/>
    <n v="0.7059379860044771"/>
    <s v="Approve"/>
  </r>
  <r>
    <n v="4355"/>
    <n v="62"/>
    <s v="Non-binary"/>
    <x v="3"/>
    <x v="0"/>
    <n v="0"/>
    <n v="606"/>
    <n v="0"/>
    <x v="1"/>
    <x v="1"/>
    <n v="7"/>
    <s v="Good"/>
    <n v="0"/>
    <n v="0.48607416226248401"/>
    <n v="0"/>
    <n v="71453"/>
    <n v="1"/>
    <s v="West Kristen"/>
    <s v="IL"/>
    <s v="Mauritius"/>
    <n v="0"/>
    <n v="1"/>
    <x v="0"/>
    <x v="0"/>
    <n v="0.72351108465458813"/>
    <s v="Approve"/>
  </r>
  <r>
    <n v="4356"/>
    <n v="65"/>
    <s v="Male"/>
    <x v="1"/>
    <x v="1"/>
    <n v="100071"/>
    <n v="0"/>
    <n v="31222"/>
    <x v="0"/>
    <x v="2"/>
    <n v="2"/>
    <s v="Fair"/>
    <n v="39347.146198899209"/>
    <n v="0.39319229545921602"/>
    <n v="0.64298364842044564"/>
    <n v="48558"/>
    <n v="4"/>
    <s v="Tiffanyshire"/>
    <s v="FL"/>
    <s v="Lebanon"/>
    <n v="0"/>
    <n v="1"/>
    <x v="2"/>
    <x v="2"/>
    <n v="0.3534455816781461"/>
    <s v="Reject"/>
  </r>
  <r>
    <n v="4357"/>
    <n v="45"/>
    <s v="Non-binary"/>
    <x v="3"/>
    <x v="1"/>
    <n v="0"/>
    <n v="690"/>
    <n v="32855"/>
    <x v="2"/>
    <x v="2"/>
    <n v="5"/>
    <s v="Fair"/>
    <n v="0"/>
    <n v="0.22570389899849999"/>
    <n v="0.29752417865034231"/>
    <n v="110428"/>
    <n v="1"/>
    <s v="West Julie"/>
    <s v="GA"/>
    <s v="Taiwan"/>
    <n v="2"/>
    <n v="1"/>
    <x v="1"/>
    <x v="0"/>
    <n v="0.67945066123704823"/>
    <s v="Review"/>
  </r>
  <r>
    <n v="4358"/>
    <n v="55"/>
    <s v="Non-binary"/>
    <x v="0"/>
    <x v="3"/>
    <n v="97092"/>
    <n v="790"/>
    <n v="24769"/>
    <x v="2"/>
    <x v="0"/>
    <n v="8"/>
    <s v="Excellent"/>
    <n v="54702.039599749543"/>
    <n v="0.56340418983798402"/>
    <n v="0.12163967273334446"/>
    <n v="203626"/>
    <n v="0"/>
    <s v="North Travismouth"/>
    <s v="TN"/>
    <s v="Timor-Leste"/>
    <n v="0"/>
    <n v="1"/>
    <x v="0"/>
    <x v="0"/>
    <n v="0.75776191961304706"/>
    <s v="Approve"/>
  </r>
  <r>
    <n v="4359"/>
    <n v="59"/>
    <s v="Male"/>
    <x v="2"/>
    <x v="2"/>
    <n v="94237"/>
    <n v="655"/>
    <n v="0"/>
    <x v="1"/>
    <x v="0"/>
    <n v="9"/>
    <s v="Poor"/>
    <n v="40122.87684728708"/>
    <n v="0.42576564244709703"/>
    <n v="0"/>
    <n v="31887"/>
    <n v="1"/>
    <s v="New Andrew"/>
    <s v="NV"/>
    <s v="Turkmenistan"/>
    <n v="1"/>
    <n v="1"/>
    <x v="0"/>
    <x v="0"/>
    <n v="0.66338141837698195"/>
    <s v="Review"/>
  </r>
  <r>
    <n v="4360"/>
    <n v="27"/>
    <s v="Non-binary"/>
    <x v="2"/>
    <x v="1"/>
    <n v="41352"/>
    <n v="749"/>
    <n v="49324"/>
    <x v="2"/>
    <x v="1"/>
    <n v="12"/>
    <s v="Good"/>
    <n v="6646.1070135070586"/>
    <n v="0.16072032824306101"/>
    <n v="0.47212650279500729"/>
    <n v="104472"/>
    <n v="0"/>
    <s v="East Benjamin"/>
    <s v="MT"/>
    <s v="Mayotte"/>
    <n v="3"/>
    <n v="1"/>
    <x v="0"/>
    <x v="0"/>
    <n v="0.69024748985696904"/>
    <s v="Review"/>
  </r>
  <r>
    <n v="4361"/>
    <n v="31"/>
    <s v="Female"/>
    <x v="3"/>
    <x v="1"/>
    <n v="116002"/>
    <n v="769"/>
    <n v="0"/>
    <x v="1"/>
    <x v="2"/>
    <n v="12"/>
    <s v="Fair"/>
    <n v="43749.528346248924"/>
    <n v="0.37714460394000898"/>
    <n v="0"/>
    <n v="180414"/>
    <n v="3"/>
    <s v="Joshuabury"/>
    <s v="VA"/>
    <s v="Morocco"/>
    <n v="3"/>
    <n v="0"/>
    <x v="1"/>
    <x v="0"/>
    <n v="0.72863439659577511"/>
    <s v="Approve"/>
  </r>
  <r>
    <n v="4362"/>
    <n v="57"/>
    <s v="Male"/>
    <x v="2"/>
    <x v="2"/>
    <n v="114524"/>
    <n v="615"/>
    <n v="0"/>
    <x v="3"/>
    <x v="2"/>
    <n v="4"/>
    <s v="Excellent"/>
    <n v="31338.122286787333"/>
    <n v="0.27363803470702502"/>
    <n v="0"/>
    <n v="82606"/>
    <n v="0"/>
    <s v="New Tracy"/>
    <s v="AR"/>
    <s v="Norway"/>
    <n v="0"/>
    <n v="2"/>
    <x v="0"/>
    <x v="0"/>
    <n v="0.79124192292122586"/>
    <s v="Approve"/>
  </r>
  <r>
    <n v="4363"/>
    <n v="41"/>
    <s v="Non-binary"/>
    <x v="2"/>
    <x v="3"/>
    <n v="50178"/>
    <n v="612"/>
    <n v="23382"/>
    <x v="2"/>
    <x v="1"/>
    <n v="15"/>
    <s v="Excellent"/>
    <n v="21674.003983644765"/>
    <n v="0.43194236485401499"/>
    <n v="0.33833509383727156"/>
    <n v="69109"/>
    <n v="0"/>
    <s v="New John"/>
    <s v="IA"/>
    <s v="Zambia"/>
    <n v="3"/>
    <n v="1"/>
    <x v="1"/>
    <x v="0"/>
    <n v="0.57475027177634119"/>
    <s v="Reject"/>
  </r>
  <r>
    <n v="4364"/>
    <n v="36"/>
    <s v="Female"/>
    <x v="1"/>
    <x v="2"/>
    <n v="39923"/>
    <n v="604"/>
    <n v="37381"/>
    <x v="0"/>
    <x v="0"/>
    <n v="18"/>
    <s v="Excellent"/>
    <n v="19916.433059802319"/>
    <n v="0.498871153465479"/>
    <n v="0.18438173594361168"/>
    <n v="202737"/>
    <n v="1"/>
    <s v="Hernandezstad"/>
    <s v="FM"/>
    <s v="Hungary"/>
    <n v="0"/>
    <n v="0"/>
    <x v="0"/>
    <x v="2"/>
    <n v="0.68190675121607836"/>
    <s v="Review"/>
  </r>
  <r>
    <n v="4365"/>
    <n v="22"/>
    <s v="Non-binary"/>
    <x v="0"/>
    <x v="3"/>
    <n v="107125"/>
    <n v="766"/>
    <n v="5100"/>
    <x v="1"/>
    <x v="2"/>
    <n v="4"/>
    <s v="Fair"/>
    <n v="61049.086397315972"/>
    <n v="0.56988645411730199"/>
    <n v="2.1294274345409831E-2"/>
    <n v="239501"/>
    <n v="0"/>
    <s v="Port Jonathan"/>
    <s v="TN"/>
    <s v="Croatia"/>
    <n v="0"/>
    <n v="2"/>
    <x v="1"/>
    <x v="0"/>
    <n v="0.76521965334017183"/>
    <s v="Approve"/>
  </r>
  <r>
    <n v="4366"/>
    <n v="65"/>
    <s v="Female"/>
    <x v="1"/>
    <x v="3"/>
    <n v="62477"/>
    <n v="0"/>
    <n v="29324"/>
    <x v="3"/>
    <x v="0"/>
    <n v="4"/>
    <s v="Poor"/>
    <n v="18185.96195413002"/>
    <n v="0.29108250962962401"/>
    <n v="0.17433074330148804"/>
    <n v="168209"/>
    <n v="4"/>
    <s v="Port Lindsayside"/>
    <s v="WI"/>
    <s v="Sao Tome and Principe"/>
    <n v="4"/>
    <n v="1"/>
    <x v="0"/>
    <x v="0"/>
    <n v="0.37780909845081523"/>
    <s v="Reject"/>
  </r>
  <r>
    <n v="4367"/>
    <n v="38"/>
    <s v="Non-binary"/>
    <x v="1"/>
    <x v="0"/>
    <n v="0"/>
    <n v="614"/>
    <n v="27489"/>
    <x v="3"/>
    <x v="0"/>
    <n v="15"/>
    <s v="Good"/>
    <n v="0"/>
    <n v="0.57498545662185396"/>
    <n v="0.3280427700275666"/>
    <n v="83797"/>
    <n v="4"/>
    <s v="Lake Matthewland"/>
    <s v="CT"/>
    <s v="Aruba"/>
    <n v="3"/>
    <n v="0"/>
    <x v="0"/>
    <x v="0"/>
    <n v="0.53478469789681937"/>
    <s v="Reject"/>
  </r>
  <r>
    <n v="4368"/>
    <n v="30"/>
    <s v="Male"/>
    <x v="1"/>
    <x v="2"/>
    <n v="118161"/>
    <n v="613"/>
    <n v="33626"/>
    <x v="1"/>
    <x v="1"/>
    <n v="10"/>
    <s v="Fair"/>
    <n v="35054.080704507214"/>
    <n v="0.29666371056869201"/>
    <n v="0.28420741241600811"/>
    <n v="118315"/>
    <n v="4"/>
    <s v="Porterport"/>
    <s v="NJ"/>
    <s v="Palestinian Territory"/>
    <n v="4"/>
    <n v="2"/>
    <x v="1"/>
    <x v="0"/>
    <n v="0.62660384879063524"/>
    <s v="Review"/>
  </r>
  <r>
    <n v="4369"/>
    <n v="49"/>
    <s v="Male"/>
    <x v="2"/>
    <x v="2"/>
    <n v="118315"/>
    <n v="738"/>
    <n v="6839"/>
    <x v="0"/>
    <x v="2"/>
    <n v="15"/>
    <s v="Excellent"/>
    <n v="13732.821646554959"/>
    <n v="0.116069996590077"/>
    <n v="3.1838327033016145E-2"/>
    <n v="214804"/>
    <n v="1"/>
    <s v="Adrianaborough"/>
    <s v="NC"/>
    <s v="Bolivia"/>
    <n v="4"/>
    <n v="2"/>
    <x v="0"/>
    <x v="0"/>
    <n v="0.78681133561637373"/>
    <s v="Approve"/>
  </r>
  <r>
    <n v="4370"/>
    <n v="45"/>
    <s v="Male"/>
    <x v="0"/>
    <x v="3"/>
    <n v="100729"/>
    <n v="756"/>
    <n v="6844"/>
    <x v="2"/>
    <x v="0"/>
    <n v="5"/>
    <s v="Fair"/>
    <n v="31124.311134441799"/>
    <n v="0.30899057008847303"/>
    <n v="7.0883349041459098E-2"/>
    <n v="96553"/>
    <n v="3"/>
    <s v="Port Kimberlybury"/>
    <s v="IA"/>
    <s v="Timor-Leste"/>
    <n v="3"/>
    <n v="2"/>
    <x v="2"/>
    <x v="0"/>
    <n v="0.72912615916516632"/>
    <s v="Approve"/>
  </r>
  <r>
    <n v="4371"/>
    <n v="50"/>
    <s v="Female"/>
    <x v="1"/>
    <x v="3"/>
    <n v="108993"/>
    <n v="0"/>
    <n v="8589"/>
    <x v="0"/>
    <x v="1"/>
    <n v="18"/>
    <s v="Good"/>
    <n v="37237.679608036357"/>
    <n v="0.34165202910311998"/>
    <n v="0.21500450585761491"/>
    <n v="39948"/>
    <n v="0"/>
    <s v="Guerrerofort"/>
    <s v="CT"/>
    <s v="Malta"/>
    <n v="0"/>
    <n v="1"/>
    <x v="0"/>
    <x v="2"/>
    <n v="0.45450349009754099"/>
    <s v="Reject"/>
  </r>
  <r>
    <n v="4372"/>
    <n v="35"/>
    <s v="Female"/>
    <x v="2"/>
    <x v="0"/>
    <n v="0"/>
    <n v="731"/>
    <n v="6564"/>
    <x v="1"/>
    <x v="0"/>
    <n v="2"/>
    <s v="Good"/>
    <n v="0"/>
    <n v="0.126688764719875"/>
    <n v="4.3900481540930979E-2"/>
    <n v="149520"/>
    <n v="2"/>
    <s v="Kristinmouth"/>
    <s v="IN"/>
    <s v="Korea"/>
    <n v="4"/>
    <n v="0"/>
    <x v="1"/>
    <x v="0"/>
    <n v="0.77810216316474023"/>
    <s v="Approve"/>
  </r>
  <r>
    <n v="4373"/>
    <n v="23"/>
    <s v="Female"/>
    <x v="3"/>
    <x v="2"/>
    <n v="38260"/>
    <n v="684"/>
    <n v="0"/>
    <x v="3"/>
    <x v="0"/>
    <n v="8"/>
    <s v="Poor"/>
    <n v="5184.7656445894791"/>
    <n v="0.13551400011995501"/>
    <e v="#DIV/0!"/>
    <n v="0"/>
    <n v="0"/>
    <s v="Ryanburgh"/>
    <s v="DE"/>
    <s v="Kuwait"/>
    <n v="3"/>
    <n v="2"/>
    <x v="0"/>
    <x v="1"/>
    <e v="#DIV/0!"/>
    <e v="#DIV/0!"/>
  </r>
  <r>
    <n v="4374"/>
    <n v="18"/>
    <s v="Female"/>
    <x v="0"/>
    <x v="1"/>
    <n v="85687"/>
    <n v="738"/>
    <n v="33714"/>
    <x v="0"/>
    <x v="0"/>
    <n v="2"/>
    <s v="Fair"/>
    <n v="42723.261730017497"/>
    <n v="0.498596773489765"/>
    <n v="0.60670517734708196"/>
    <n v="55569"/>
    <n v="0"/>
    <s v="Frostton"/>
    <s v="KY"/>
    <s v="Myanmar"/>
    <n v="0"/>
    <n v="1"/>
    <x v="0"/>
    <x v="0"/>
    <n v="0.65707993248365415"/>
    <s v="Review"/>
  </r>
  <r>
    <n v="4375"/>
    <n v="25"/>
    <s v="Non-binary"/>
    <x v="3"/>
    <x v="1"/>
    <n v="92534"/>
    <n v="728"/>
    <n v="41861"/>
    <x v="1"/>
    <x v="2"/>
    <n v="1"/>
    <s v="Fair"/>
    <n v="38671.756949640432"/>
    <n v="0.41791943447425201"/>
    <e v="#DIV/0!"/>
    <n v="0"/>
    <n v="4"/>
    <s v="West Jamesfurt"/>
    <s v="TN"/>
    <s v="Lebanon"/>
    <n v="1"/>
    <n v="0"/>
    <x v="0"/>
    <x v="1"/>
    <e v="#DIV/0!"/>
    <e v="#DIV/0!"/>
  </r>
  <r>
    <n v="4376"/>
    <n v="61"/>
    <s v="Non-binary"/>
    <x v="3"/>
    <x v="3"/>
    <n v="115547"/>
    <n v="0"/>
    <n v="0"/>
    <x v="0"/>
    <x v="2"/>
    <n v="19"/>
    <s v="Poor"/>
    <n v="63356.420706129458"/>
    <n v="0.54831731421957697"/>
    <n v="0"/>
    <n v="76562"/>
    <n v="1"/>
    <s v="North Morganchester"/>
    <s v="LA"/>
    <s v="Spain"/>
    <n v="3"/>
    <n v="1"/>
    <x v="0"/>
    <x v="0"/>
    <n v="0.33550480573412689"/>
    <s v="Reject"/>
  </r>
  <r>
    <n v="4377"/>
    <n v="42"/>
    <s v="Non-binary"/>
    <x v="2"/>
    <x v="2"/>
    <n v="112862"/>
    <n v="638"/>
    <n v="7421"/>
    <x v="1"/>
    <x v="2"/>
    <n v="12"/>
    <s v="Poor"/>
    <n v="14934.871944629345"/>
    <n v="0.13232861321462799"/>
    <n v="2.8548566416483612E-2"/>
    <n v="259943"/>
    <n v="0"/>
    <s v="Virginiabury"/>
    <s v="NE"/>
    <s v="Palau"/>
    <n v="0"/>
    <n v="2"/>
    <x v="1"/>
    <x v="2"/>
    <n v="0.83814725830787051"/>
    <s v="Approve"/>
  </r>
  <r>
    <n v="4378"/>
    <n v="58"/>
    <s v="Non-binary"/>
    <x v="0"/>
    <x v="2"/>
    <n v="77263"/>
    <n v="756"/>
    <n v="0"/>
    <x v="1"/>
    <x v="0"/>
    <n v="13"/>
    <s v="Fair"/>
    <n v="28859.508260799063"/>
    <n v="0.373523009212677"/>
    <e v="#DIV/0!"/>
    <n v="0"/>
    <n v="1"/>
    <s v="Laurashire"/>
    <s v="VA"/>
    <s v="Svalbard &amp; Jan Mayen Islands"/>
    <n v="3"/>
    <n v="1"/>
    <x v="0"/>
    <x v="1"/>
    <e v="#DIV/0!"/>
    <e v="#DIV/0!"/>
  </r>
  <r>
    <n v="4379"/>
    <n v="35"/>
    <s v="Female"/>
    <x v="2"/>
    <x v="2"/>
    <n v="115369"/>
    <n v="600"/>
    <n v="47202"/>
    <x v="1"/>
    <x v="2"/>
    <n v="4"/>
    <s v="Fair"/>
    <n v="27650.865333445694"/>
    <n v="0.23967326867222299"/>
    <n v="0.46912549569158296"/>
    <n v="100617"/>
    <n v="0"/>
    <s v="Davidbury"/>
    <s v="WA"/>
    <s v="Cocos (Keeling) Islands"/>
    <n v="3"/>
    <n v="1"/>
    <x v="2"/>
    <x v="0"/>
    <n v="0.60093958692668326"/>
    <s v="Review"/>
  </r>
  <r>
    <n v="4380"/>
    <n v="29"/>
    <s v="Female"/>
    <x v="0"/>
    <x v="0"/>
    <n v="0"/>
    <n v="796"/>
    <n v="29225"/>
    <x v="3"/>
    <x v="2"/>
    <n v="2"/>
    <s v="Poor"/>
    <n v="0"/>
    <n v="0.41585161751306698"/>
    <n v="0.12886086553936374"/>
    <n v="226795"/>
    <n v="0"/>
    <s v="West Spencer"/>
    <s v="MO"/>
    <s v="Vietnam"/>
    <n v="0"/>
    <n v="1"/>
    <x v="1"/>
    <x v="0"/>
    <n v="0.8032501194159849"/>
    <s v="Approve"/>
  </r>
  <r>
    <n v="4381"/>
    <n v="36"/>
    <s v="Non-binary"/>
    <x v="1"/>
    <x v="0"/>
    <n v="103468"/>
    <n v="762"/>
    <n v="16797"/>
    <x v="2"/>
    <x v="2"/>
    <n v="7"/>
    <s v="Poor"/>
    <n v="34756.605403195594"/>
    <n v="0.33591647082378701"/>
    <n v="7.1497284320569357E-2"/>
    <n v="234932"/>
    <n v="0"/>
    <s v="Wardmouth"/>
    <s v="ID"/>
    <s v="Denmark"/>
    <n v="3"/>
    <n v="2"/>
    <x v="0"/>
    <x v="0"/>
    <n v="0.7235922685554167"/>
    <s v="Approve"/>
  </r>
  <r>
    <n v="4382"/>
    <n v="49"/>
    <s v="Male"/>
    <x v="0"/>
    <x v="0"/>
    <n v="0"/>
    <n v="693"/>
    <n v="10523"/>
    <x v="2"/>
    <x v="2"/>
    <n v="6"/>
    <s v="Fair"/>
    <n v="0"/>
    <n v="0.23137868653055799"/>
    <n v="0.50525759830988626"/>
    <n v="20827"/>
    <n v="3"/>
    <s v="Jeffreyshire"/>
    <s v="UT"/>
    <s v="Guadeloupe"/>
    <n v="3"/>
    <n v="2"/>
    <x v="1"/>
    <x v="0"/>
    <n v="0.63753487437885537"/>
    <s v="Review"/>
  </r>
  <r>
    <n v="4383"/>
    <n v="20"/>
    <s v="Male"/>
    <x v="3"/>
    <x v="1"/>
    <n v="114324"/>
    <n v="657"/>
    <n v="30194"/>
    <x v="0"/>
    <x v="2"/>
    <n v="13"/>
    <s v="Good"/>
    <n v="22680.709666708681"/>
    <n v="0.19838974901778"/>
    <n v="0.26191653438120766"/>
    <n v="115281"/>
    <n v="4"/>
    <s v="Port Josephbury"/>
    <s v="AK"/>
    <s v="Nepal"/>
    <n v="3"/>
    <n v="0"/>
    <x v="1"/>
    <x v="0"/>
    <n v="0.68009976841842446"/>
    <s v="Review"/>
  </r>
  <r>
    <n v="4384"/>
    <n v="52"/>
    <s v="Non-binary"/>
    <x v="0"/>
    <x v="0"/>
    <n v="109017"/>
    <n v="768"/>
    <n v="46113"/>
    <x v="2"/>
    <x v="2"/>
    <n v="9"/>
    <s v="Poor"/>
    <n v="30548.513426341691"/>
    <n v="0.28021788736015202"/>
    <n v="0.4398836211008299"/>
    <n v="104830"/>
    <n v="2"/>
    <s v="Andersonton"/>
    <s v="ND"/>
    <s v="Holy See (Vatican City State)"/>
    <n v="0"/>
    <n v="1"/>
    <x v="0"/>
    <x v="3"/>
    <n v="0.76929124290512185"/>
    <s v="Approve"/>
  </r>
  <r>
    <n v="4385"/>
    <n v="49"/>
    <s v="Non-binary"/>
    <x v="1"/>
    <x v="3"/>
    <n v="64350"/>
    <n v="789"/>
    <n v="35132"/>
    <x v="0"/>
    <x v="1"/>
    <n v="15"/>
    <s v="Poor"/>
    <n v="34056.226680332125"/>
    <n v="0.52923429184665305"/>
    <n v="0.13409006767098086"/>
    <n v="262003"/>
    <n v="0"/>
    <s v="Medinaville"/>
    <s v="PA"/>
    <s v="Faroe Islands"/>
    <n v="1"/>
    <n v="2"/>
    <x v="0"/>
    <x v="0"/>
    <n v="0.66507836557847466"/>
    <s v="Review"/>
  </r>
  <r>
    <n v="4386"/>
    <n v="35"/>
    <s v="Female"/>
    <x v="3"/>
    <x v="0"/>
    <n v="79596"/>
    <n v="0"/>
    <n v="41257"/>
    <x v="2"/>
    <x v="2"/>
    <n v="10"/>
    <s v="Poor"/>
    <n v="16976.720228425391"/>
    <n v="0.213286097648442"/>
    <n v="0.13904354273389052"/>
    <n v="296720"/>
    <n v="3"/>
    <s v="New Bradleyview"/>
    <s v="GA"/>
    <s v="Sierra Leone"/>
    <n v="0"/>
    <n v="1"/>
    <x v="1"/>
    <x v="2"/>
    <n v="0.50820546215868934"/>
    <s v="Reject"/>
  </r>
  <r>
    <n v="4387"/>
    <n v="64"/>
    <s v="Male"/>
    <x v="0"/>
    <x v="3"/>
    <n v="0"/>
    <n v="600"/>
    <n v="0"/>
    <x v="0"/>
    <x v="2"/>
    <n v="8"/>
    <s v="Excellent"/>
    <n v="0"/>
    <n v="0.144139081700214"/>
    <n v="0"/>
    <n v="97603"/>
    <n v="4"/>
    <s v="Sanchezberg"/>
    <s v="MT"/>
    <s v="Saint Vincent and the Grenadines"/>
    <n v="3"/>
    <n v="1"/>
    <x v="0"/>
    <x v="0"/>
    <n v="0.72342494215660236"/>
    <s v="Approve"/>
  </r>
  <r>
    <n v="4388"/>
    <n v="37"/>
    <s v="Female"/>
    <x v="2"/>
    <x v="3"/>
    <n v="55098"/>
    <n v="740"/>
    <n v="49665"/>
    <x v="2"/>
    <x v="0"/>
    <n v="10"/>
    <s v="Poor"/>
    <n v="15113.781262647573"/>
    <n v="0.27430725729876898"/>
    <n v="0.6840814864809025"/>
    <n v="72601"/>
    <n v="0"/>
    <s v="Spencefort"/>
    <s v="GA"/>
    <s v="Cambodia"/>
    <n v="0"/>
    <n v="1"/>
    <x v="0"/>
    <x v="3"/>
    <n v="0.7097804144030776"/>
    <s v="Approve"/>
  </r>
  <r>
    <n v="4389"/>
    <n v="68"/>
    <s v="Female"/>
    <x v="0"/>
    <x v="1"/>
    <n v="109690"/>
    <n v="719"/>
    <n v="23335"/>
    <x v="1"/>
    <x v="2"/>
    <n v="8"/>
    <s v="Poor"/>
    <n v="23411.983694230483"/>
    <n v="0.21343772170872899"/>
    <n v="0.45321239900559351"/>
    <n v="51488"/>
    <n v="2"/>
    <s v="Rubenside"/>
    <s v="HI"/>
    <s v="Montserrat"/>
    <n v="4"/>
    <n v="2"/>
    <x v="0"/>
    <x v="0"/>
    <n v="0.66488175924181825"/>
    <s v="Review"/>
  </r>
  <r>
    <n v="4390"/>
    <n v="43"/>
    <s v="Non-binary"/>
    <x v="2"/>
    <x v="3"/>
    <n v="100857"/>
    <n v="618"/>
    <n v="21236"/>
    <x v="0"/>
    <x v="2"/>
    <n v="5"/>
    <s v="Poor"/>
    <n v="12185.914440544022"/>
    <n v="0.120823685421379"/>
    <n v="0.1338721166999729"/>
    <n v="158629"/>
    <n v="3"/>
    <s v="Smithstad"/>
    <s v="FM"/>
    <s v="New Zealand"/>
    <n v="2"/>
    <n v="1"/>
    <x v="0"/>
    <x v="2"/>
    <n v="0.71164513770025839"/>
    <s v="Approve"/>
  </r>
  <r>
    <n v="4391"/>
    <n v="58"/>
    <s v="Non-binary"/>
    <x v="1"/>
    <x v="0"/>
    <n v="76284"/>
    <n v="710"/>
    <n v="19048"/>
    <x v="3"/>
    <x v="1"/>
    <n v="6"/>
    <s v="Excellent"/>
    <n v="11934.015556456136"/>
    <n v="0.15644192171957599"/>
    <e v="#DIV/0!"/>
    <n v="0"/>
    <n v="4"/>
    <s v="Jillland"/>
    <s v="MT"/>
    <s v="Burkina Faso"/>
    <n v="3"/>
    <n v="1"/>
    <x v="2"/>
    <x v="1"/>
    <e v="#DIV/0!"/>
    <e v="#DIV/0!"/>
  </r>
  <r>
    <n v="4392"/>
    <n v="34"/>
    <s v="Female"/>
    <x v="3"/>
    <x v="1"/>
    <n v="54621"/>
    <n v="798"/>
    <n v="0"/>
    <x v="3"/>
    <x v="1"/>
    <n v="9"/>
    <s v="Fair"/>
    <n v="23456.000658672325"/>
    <n v="0.42943191553930399"/>
    <n v="0"/>
    <n v="143122"/>
    <n v="4"/>
    <s v="Johntown"/>
    <s v="TN"/>
    <s v="Bahamas"/>
    <n v="3"/>
    <n v="1"/>
    <x v="0"/>
    <x v="0"/>
    <n v="0.72583709200487556"/>
    <s v="Approve"/>
  </r>
  <r>
    <n v="4393"/>
    <n v="27"/>
    <s v="Male"/>
    <x v="1"/>
    <x v="1"/>
    <n v="61119"/>
    <n v="625"/>
    <n v="6147"/>
    <x v="0"/>
    <x v="1"/>
    <n v="7"/>
    <s v="Fair"/>
    <n v="16528.464244322433"/>
    <n v="0.27043086837681302"/>
    <n v="5.0048444484249437E-2"/>
    <n v="122821"/>
    <n v="2"/>
    <s v="New Sharon"/>
    <s v="SD"/>
    <s v="Uruguay"/>
    <n v="3"/>
    <n v="2"/>
    <x v="2"/>
    <x v="0"/>
    <n v="0.68663882836788392"/>
    <s v="Review"/>
  </r>
  <r>
    <n v="4394"/>
    <n v="26"/>
    <s v="Male"/>
    <x v="1"/>
    <x v="2"/>
    <n v="47618"/>
    <n v="788"/>
    <n v="10085"/>
    <x v="2"/>
    <x v="0"/>
    <n v="6"/>
    <s v="Good"/>
    <n v="5510.2817142118711"/>
    <n v="0.115718461804609"/>
    <n v="6.0066230687679426E-2"/>
    <n v="167898"/>
    <n v="3"/>
    <s v="Lake Jamesshire"/>
    <s v="MD"/>
    <s v="British Indian Ocean Territory (Chagos Archipelago)"/>
    <n v="1"/>
    <n v="0"/>
    <x v="1"/>
    <x v="3"/>
    <n v="0.8034934375433036"/>
    <s v="Approve"/>
  </r>
  <r>
    <n v="4395"/>
    <n v="58"/>
    <s v="Male"/>
    <x v="2"/>
    <x v="1"/>
    <n v="69993"/>
    <n v="733"/>
    <n v="21415"/>
    <x v="2"/>
    <x v="2"/>
    <n v="7"/>
    <s v="Fair"/>
    <n v="18616.077918061368"/>
    <n v="0.26597056731475099"/>
    <e v="#DIV/0!"/>
    <n v="0"/>
    <n v="0"/>
    <s v="Brookemouth"/>
    <s v="MO"/>
    <s v="Croatia"/>
    <n v="3"/>
    <n v="1"/>
    <x v="0"/>
    <x v="1"/>
    <e v="#DIV/0!"/>
    <e v="#DIV/0!"/>
  </r>
  <r>
    <n v="4396"/>
    <n v="28"/>
    <s v="Male"/>
    <x v="2"/>
    <x v="1"/>
    <n v="0"/>
    <n v="753"/>
    <n v="0"/>
    <x v="1"/>
    <x v="2"/>
    <n v="8"/>
    <s v="Good"/>
    <n v="0"/>
    <n v="0.35465664243682699"/>
    <n v="0"/>
    <n v="189157"/>
    <n v="2"/>
    <s v="Peterland"/>
    <s v="MS"/>
    <s v="Kyrgyz Republic"/>
    <n v="3"/>
    <n v="1"/>
    <x v="0"/>
    <x v="0"/>
    <n v="0.72826967393561848"/>
    <s v="Approve"/>
  </r>
  <r>
    <n v="4397"/>
    <n v="64"/>
    <s v="Female"/>
    <x v="1"/>
    <x v="3"/>
    <n v="108867"/>
    <n v="700"/>
    <n v="0"/>
    <x v="0"/>
    <x v="2"/>
    <n v="12"/>
    <s v="Poor"/>
    <n v="53892.531135791724"/>
    <n v="0.495030919707457"/>
    <n v="0"/>
    <n v="48343"/>
    <n v="0"/>
    <s v="Stevenmouth"/>
    <s v="TN"/>
    <s v="China"/>
    <n v="2"/>
    <n v="2"/>
    <x v="0"/>
    <x v="0"/>
    <n v="0.66260183519887406"/>
    <s v="Review"/>
  </r>
  <r>
    <n v="4398"/>
    <n v="45"/>
    <s v="Non-binary"/>
    <x v="1"/>
    <x v="0"/>
    <n v="0"/>
    <n v="625"/>
    <n v="6959"/>
    <x v="0"/>
    <x v="0"/>
    <n v="3"/>
    <s v="Fair"/>
    <n v="0"/>
    <n v="0.54195986043640498"/>
    <n v="3.1430236076798353E-2"/>
    <n v="221411"/>
    <n v="1"/>
    <s v="Lake Heatherburgh"/>
    <s v="MO"/>
    <s v="Puerto Rico"/>
    <n v="3"/>
    <n v="0"/>
    <x v="1"/>
    <x v="0"/>
    <n v="0.60890377243149663"/>
    <s v="Review"/>
  </r>
  <r>
    <n v="4399"/>
    <n v="46"/>
    <s v="Non-binary"/>
    <x v="3"/>
    <x v="3"/>
    <n v="0"/>
    <n v="702"/>
    <n v="8369"/>
    <x v="1"/>
    <x v="0"/>
    <n v="1"/>
    <s v="Excellent"/>
    <n v="0"/>
    <n v="0.26596333707598901"/>
    <n v="3.2624627715145564E-2"/>
    <n v="256524"/>
    <n v="0"/>
    <s v="Coxville"/>
    <s v="MP"/>
    <s v="Serbia"/>
    <n v="0"/>
    <n v="0"/>
    <x v="1"/>
    <x v="0"/>
    <n v="0.82568607333417421"/>
    <s v="Approve"/>
  </r>
  <r>
    <n v="4400"/>
    <n v="39"/>
    <s v="Male"/>
    <x v="3"/>
    <x v="3"/>
    <n v="52357"/>
    <n v="638"/>
    <n v="0"/>
    <x v="0"/>
    <x v="1"/>
    <n v="2"/>
    <s v="Excellent"/>
    <n v="11505.630279612638"/>
    <n v="0.21975342895148001"/>
    <n v="0"/>
    <n v="272516"/>
    <n v="3"/>
    <s v="Harrisonland"/>
    <s v="NJ"/>
    <s v="Marshall Islands"/>
    <n v="0"/>
    <n v="2"/>
    <x v="0"/>
    <x v="0"/>
    <n v="0.81762952687011159"/>
    <s v="Approve"/>
  </r>
  <r>
    <n v="4401"/>
    <n v="51"/>
    <s v="Non-binary"/>
    <x v="2"/>
    <x v="0"/>
    <n v="106290"/>
    <n v="676"/>
    <n v="43560"/>
    <x v="0"/>
    <x v="0"/>
    <n v="7"/>
    <s v="Good"/>
    <n v="29278.917126375145"/>
    <n v="0.27546257527871998"/>
    <n v="0.33380845096326267"/>
    <n v="130494"/>
    <n v="0"/>
    <s v="East Davidchester"/>
    <s v="DC"/>
    <s v="Niger"/>
    <n v="3"/>
    <n v="0"/>
    <x v="1"/>
    <x v="0"/>
    <n v="0.65104398166817601"/>
    <s v="Review"/>
  </r>
  <r>
    <n v="4402"/>
    <n v="47"/>
    <s v="Female"/>
    <x v="1"/>
    <x v="1"/>
    <n v="0"/>
    <n v="729"/>
    <n v="44811"/>
    <x v="1"/>
    <x v="1"/>
    <n v="2"/>
    <s v="Poor"/>
    <n v="0"/>
    <n v="0.23545766045694899"/>
    <n v="0.44575640617539392"/>
    <n v="100528"/>
    <n v="1"/>
    <s v="Valeriebury"/>
    <s v="CO"/>
    <s v="Cayman Islands"/>
    <n v="1"/>
    <n v="2"/>
    <x v="2"/>
    <x v="0"/>
    <n v="0.66421142062783656"/>
    <s v="Review"/>
  </r>
  <r>
    <n v="4403"/>
    <n v="51"/>
    <s v="Non-binary"/>
    <x v="0"/>
    <x v="2"/>
    <n v="0"/>
    <n v="674"/>
    <n v="19743"/>
    <x v="1"/>
    <x v="2"/>
    <n v="18"/>
    <s v="Fair"/>
    <n v="0"/>
    <n v="0.23430249097339001"/>
    <n v="0.15845231502660534"/>
    <n v="124599"/>
    <n v="0"/>
    <s v="Victorialand"/>
    <s v="ND"/>
    <s v="Vietnam"/>
    <n v="0"/>
    <n v="1"/>
    <x v="0"/>
    <x v="0"/>
    <n v="0.79757434525821758"/>
    <s v="Approve"/>
  </r>
  <r>
    <n v="4404"/>
    <n v="52"/>
    <s v="Female"/>
    <x v="3"/>
    <x v="2"/>
    <n v="79004"/>
    <n v="772"/>
    <n v="19822"/>
    <x v="2"/>
    <x v="1"/>
    <n v="3"/>
    <s v="Fair"/>
    <n v="28059.242860809441"/>
    <n v="0.35516230647574099"/>
    <n v="8.8798695480772682E-2"/>
    <n v="223224"/>
    <n v="4"/>
    <s v="Lake Gregorytown"/>
    <s v="NY"/>
    <s v="Indonesia"/>
    <n v="1"/>
    <n v="1"/>
    <x v="0"/>
    <x v="3"/>
    <n v="0.71880268007223436"/>
    <s v="Approve"/>
  </r>
  <r>
    <n v="4405"/>
    <n v="33"/>
    <s v="Male"/>
    <x v="2"/>
    <x v="1"/>
    <n v="96465"/>
    <n v="722"/>
    <n v="34985"/>
    <x v="0"/>
    <x v="0"/>
    <n v="17"/>
    <s v="Excellent"/>
    <n v="25592.34541174765"/>
    <n v="0.265301875413338"/>
    <n v="0.12011109890411711"/>
    <n v="291272"/>
    <n v="1"/>
    <s v="Arnoldland"/>
    <s v="DE"/>
    <s v="Libyan Arab Jamahiriya"/>
    <n v="4"/>
    <n v="0"/>
    <x v="0"/>
    <x v="0"/>
    <n v="0.71727610648406404"/>
    <s v="Approve"/>
  </r>
  <r>
    <n v="4406"/>
    <n v="32"/>
    <s v="Male"/>
    <x v="1"/>
    <x v="0"/>
    <n v="114003"/>
    <n v="0"/>
    <n v="7987"/>
    <x v="2"/>
    <x v="0"/>
    <n v="6"/>
    <s v="Excellent"/>
    <n v="43869.336652971004"/>
    <n v="0.38480861602739402"/>
    <n v="2.8804506587133002E-2"/>
    <n v="277283"/>
    <n v="4"/>
    <s v="Davidbury"/>
    <s v="CT"/>
    <s v="Brazil"/>
    <n v="0"/>
    <n v="0"/>
    <x v="0"/>
    <x v="2"/>
    <n v="0.47879651387435518"/>
    <s v="Reject"/>
  </r>
  <r>
    <n v="4407"/>
    <n v="48"/>
    <s v="Non-binary"/>
    <x v="0"/>
    <x v="0"/>
    <n v="42925"/>
    <n v="726"/>
    <n v="0"/>
    <x v="3"/>
    <x v="1"/>
    <n v="2"/>
    <s v="Good"/>
    <n v="9573.4947524647469"/>
    <n v="0.22302841589900399"/>
    <n v="0"/>
    <n v="112969"/>
    <n v="2"/>
    <s v="Justinborough"/>
    <s v="AR"/>
    <s v="Egypt"/>
    <n v="0"/>
    <n v="0"/>
    <x v="0"/>
    <x v="0"/>
    <n v="0.85575814189696542"/>
    <s v="Approve"/>
  </r>
  <r>
    <n v="4408"/>
    <n v="63"/>
    <s v="Non-binary"/>
    <x v="2"/>
    <x v="0"/>
    <n v="106491"/>
    <n v="707"/>
    <n v="43071"/>
    <x v="2"/>
    <x v="0"/>
    <n v="4"/>
    <s v="Fair"/>
    <n v="40346.31885363609"/>
    <n v="0.37887069192360001"/>
    <n v="0.3010926325944257"/>
    <n v="143049"/>
    <n v="1"/>
    <s v="Toddmouth"/>
    <s v="KS"/>
    <s v="Turkey"/>
    <n v="0"/>
    <n v="1"/>
    <x v="0"/>
    <x v="3"/>
    <n v="0.74034248812625714"/>
    <s v="Approve"/>
  </r>
  <r>
    <n v="4409"/>
    <n v="35"/>
    <s v="Non-binary"/>
    <x v="3"/>
    <x v="0"/>
    <n v="63773"/>
    <n v="723"/>
    <n v="15267"/>
    <x v="2"/>
    <x v="0"/>
    <n v="0"/>
    <s v="Fair"/>
    <n v="20218.448367223355"/>
    <n v="0.317037749003863"/>
    <n v="8.3381577078941338E-2"/>
    <n v="183098"/>
    <n v="1"/>
    <s v="Edwardport"/>
    <s v="MH"/>
    <s v="Argentina"/>
    <n v="1"/>
    <n v="0"/>
    <x v="0"/>
    <x v="3"/>
    <n v="0.70954569321638628"/>
    <s v="Approve"/>
  </r>
  <r>
    <n v="4410"/>
    <n v="19"/>
    <s v="Female"/>
    <x v="0"/>
    <x v="2"/>
    <n v="27835"/>
    <n v="733"/>
    <n v="0"/>
    <x v="1"/>
    <x v="2"/>
    <n v="2"/>
    <s v="Fair"/>
    <n v="9312.7138521778215"/>
    <n v="0.33456848759395802"/>
    <n v="0"/>
    <n v="210193"/>
    <n v="3"/>
    <s v="West Timothy"/>
    <s v="MN"/>
    <s v="Mali"/>
    <n v="3"/>
    <n v="1"/>
    <x v="0"/>
    <x v="0"/>
    <n v="0.7254072314995903"/>
    <s v="Approve"/>
  </r>
  <r>
    <n v="4411"/>
    <n v="69"/>
    <s v="Female"/>
    <x v="2"/>
    <x v="2"/>
    <n v="48704"/>
    <n v="680"/>
    <n v="6142"/>
    <x v="0"/>
    <x v="1"/>
    <n v="11"/>
    <s v="Fair"/>
    <n v="17741.040595915336"/>
    <n v="0.364262495809694"/>
    <n v="3.5663271823576544E-2"/>
    <n v="172222"/>
    <n v="0"/>
    <s v="Lake Ashley"/>
    <s v="GA"/>
    <s v="South Africa"/>
    <n v="1"/>
    <n v="0"/>
    <x v="0"/>
    <x v="3"/>
    <n v="0.68581081911459874"/>
    <s v="Review"/>
  </r>
  <r>
    <n v="4412"/>
    <n v="54"/>
    <s v="Female"/>
    <x v="2"/>
    <x v="0"/>
    <n v="32402"/>
    <n v="674"/>
    <n v="40455"/>
    <x v="0"/>
    <x v="1"/>
    <n v="5"/>
    <s v="Fair"/>
    <n v="6017.0233887864333"/>
    <n v="0.18569913550973499"/>
    <n v="0.14973240260269005"/>
    <n v="270182"/>
    <n v="2"/>
    <s v="Timothyland"/>
    <s v="ND"/>
    <s v="Tokelau"/>
    <n v="0"/>
    <n v="1"/>
    <x v="1"/>
    <x v="3"/>
    <n v="0.81389933438209705"/>
    <s v="Approve"/>
  </r>
  <r>
    <n v="4413"/>
    <n v="35"/>
    <s v="Non-binary"/>
    <x v="1"/>
    <x v="1"/>
    <n v="22458"/>
    <n v="723"/>
    <n v="14551"/>
    <x v="3"/>
    <x v="1"/>
    <n v="1"/>
    <s v="Fair"/>
    <n v="3024.0443344335472"/>
    <n v="0.13465332328940899"/>
    <n v="9.0654223075054052E-2"/>
    <n v="160511"/>
    <n v="2"/>
    <s v="South Thomas"/>
    <s v="FM"/>
    <s v="Nigeria"/>
    <n v="3"/>
    <n v="2"/>
    <x v="0"/>
    <x v="0"/>
    <n v="0.76280649173149984"/>
    <s v="Approve"/>
  </r>
  <r>
    <n v="4414"/>
    <n v="45"/>
    <s v="Female"/>
    <x v="2"/>
    <x v="0"/>
    <n v="72462"/>
    <n v="765"/>
    <n v="46320"/>
    <x v="0"/>
    <x v="0"/>
    <n v="17"/>
    <s v="Good"/>
    <n v="30754.921195013449"/>
    <n v="0.42442826854093801"/>
    <n v="0.16369052877836401"/>
    <n v="282973"/>
    <n v="0"/>
    <s v="Leeport"/>
    <s v="DC"/>
    <s v="Lebanon"/>
    <n v="3"/>
    <n v="0"/>
    <x v="0"/>
    <x v="0"/>
    <n v="0.67993341368204585"/>
    <s v="Review"/>
  </r>
  <r>
    <n v="4415"/>
    <n v="34"/>
    <s v="Male"/>
    <x v="3"/>
    <x v="1"/>
    <n v="35512"/>
    <n v="666"/>
    <n v="16015"/>
    <x v="3"/>
    <x v="1"/>
    <n v="6"/>
    <s v="Excellent"/>
    <n v="7425.9084379657252"/>
    <n v="0.20910983436488301"/>
    <n v="5.34551414066229E-2"/>
    <n v="299597"/>
    <n v="3"/>
    <s v="West Jacob"/>
    <s v="IN"/>
    <s v="Tokelau"/>
    <n v="0"/>
    <n v="1"/>
    <x v="1"/>
    <x v="2"/>
    <n v="0.82257602140921049"/>
    <s v="Approve"/>
  </r>
  <r>
    <n v="4416"/>
    <n v="21"/>
    <s v="Female"/>
    <x v="1"/>
    <x v="1"/>
    <n v="88917"/>
    <n v="669"/>
    <n v="18699"/>
    <x v="2"/>
    <x v="0"/>
    <n v="16"/>
    <s v="Good"/>
    <n v="28096.225925561605"/>
    <n v="0.315982612161472"/>
    <n v="9.3180051426179508E-2"/>
    <n v="200676"/>
    <n v="3"/>
    <s v="Brittanyland"/>
    <s v="OH"/>
    <s v="Nauru"/>
    <n v="1"/>
    <n v="0"/>
    <x v="1"/>
    <x v="2"/>
    <n v="0.68390253939965584"/>
    <s v="Review"/>
  </r>
  <r>
    <n v="4417"/>
    <n v="45"/>
    <s v="Female"/>
    <x v="0"/>
    <x v="0"/>
    <n v="46883"/>
    <n v="717"/>
    <n v="16498"/>
    <x v="3"/>
    <x v="2"/>
    <n v="1"/>
    <s v="Good"/>
    <n v="19478.300627967299"/>
    <n v="0.41546617383630102"/>
    <n v="0.30166392393490582"/>
    <n v="54690"/>
    <n v="0"/>
    <s v="South Kimfurt"/>
    <s v="PW"/>
    <s v="Cape Verde"/>
    <n v="2"/>
    <n v="2"/>
    <x v="0"/>
    <x v="0"/>
    <n v="0.63369402972879518"/>
    <s v="Review"/>
  </r>
  <r>
    <n v="4418"/>
    <n v="43"/>
    <s v="Non-binary"/>
    <x v="1"/>
    <x v="0"/>
    <n v="70908"/>
    <n v="673"/>
    <n v="0"/>
    <x v="2"/>
    <x v="0"/>
    <n v="5"/>
    <s v="Poor"/>
    <n v="8159.3402611271722"/>
    <n v="0.115069389365476"/>
    <e v="#DIV/0!"/>
    <n v="0"/>
    <n v="0"/>
    <s v="Wardfort"/>
    <s v="NH"/>
    <s v="American Samoa"/>
    <n v="0"/>
    <n v="1"/>
    <x v="1"/>
    <x v="1"/>
    <e v="#DIV/0!"/>
    <e v="#DIV/0!"/>
  </r>
  <r>
    <n v="4419"/>
    <n v="69"/>
    <s v="Male"/>
    <x v="3"/>
    <x v="0"/>
    <n v="115017"/>
    <n v="754"/>
    <n v="21294"/>
    <x v="0"/>
    <x v="2"/>
    <n v="7"/>
    <s v="Poor"/>
    <n v="56412.86122557897"/>
    <n v="0.49047411448376299"/>
    <n v="7.1761482544914115E-2"/>
    <n v="296733"/>
    <n v="0"/>
    <s v="Lake David"/>
    <s v="NY"/>
    <s v="Saudi Arabia"/>
    <n v="0"/>
    <n v="2"/>
    <x v="0"/>
    <x v="0"/>
    <n v="0.77361658025699942"/>
    <s v="Approve"/>
  </r>
  <r>
    <n v="4420"/>
    <n v="51"/>
    <s v="Female"/>
    <x v="3"/>
    <x v="0"/>
    <n v="0"/>
    <n v="714"/>
    <n v="9462"/>
    <x v="1"/>
    <x v="0"/>
    <n v="1"/>
    <s v="Good"/>
    <n v="0"/>
    <n v="0.56826040799445998"/>
    <n v="7.4781275438832201E-2"/>
    <n v="126529"/>
    <n v="2"/>
    <s v="Burgessfurt"/>
    <s v="OH"/>
    <s v="Nigeria"/>
    <n v="0"/>
    <n v="2"/>
    <x v="1"/>
    <x v="0"/>
    <n v="0.73189895584722897"/>
    <s v="Approve"/>
  </r>
  <r>
    <n v="4421"/>
    <n v="20"/>
    <s v="Male"/>
    <x v="1"/>
    <x v="2"/>
    <n v="42354"/>
    <n v="0"/>
    <n v="18510"/>
    <x v="1"/>
    <x v="2"/>
    <n v="18"/>
    <s v="Excellent"/>
    <n v="18004.955277537432"/>
    <n v="0.42510637194922402"/>
    <e v="#DIV/0!"/>
    <n v="0"/>
    <n v="4"/>
    <s v="Larsonview"/>
    <s v="MD"/>
    <s v="Sri Lanka"/>
    <n v="3"/>
    <n v="2"/>
    <x v="0"/>
    <x v="1"/>
    <e v="#DIV/0!"/>
    <e v="#DIV/0!"/>
  </r>
  <r>
    <n v="4422"/>
    <n v="20"/>
    <s v="Male"/>
    <x v="2"/>
    <x v="3"/>
    <n v="68171"/>
    <n v="670"/>
    <n v="0"/>
    <x v="3"/>
    <x v="0"/>
    <n v="3"/>
    <s v="Excellent"/>
    <n v="10601.049558426195"/>
    <n v="0.15550673392536701"/>
    <n v="0"/>
    <n v="75883"/>
    <n v="2"/>
    <s v="Port Charlesfurt"/>
    <s v="PA"/>
    <s v="Croatia"/>
    <n v="4"/>
    <n v="1"/>
    <x v="0"/>
    <x v="0"/>
    <n v="0.75112575760016775"/>
    <s v="Approve"/>
  </r>
  <r>
    <n v="4423"/>
    <n v="66"/>
    <s v="Male"/>
    <x v="2"/>
    <x v="0"/>
    <n v="33012"/>
    <n v="697"/>
    <n v="28610"/>
    <x v="0"/>
    <x v="1"/>
    <n v="1"/>
    <s v="Poor"/>
    <n v="14327.723769947896"/>
    <n v="0.43401562371101099"/>
    <n v="1.3727089530755205"/>
    <n v="20842"/>
    <n v="0"/>
    <s v="Harrisbury"/>
    <s v="DE"/>
    <s v="Colombia"/>
    <n v="4"/>
    <n v="2"/>
    <x v="0"/>
    <x v="0"/>
    <n v="0.40503130004937038"/>
    <s v="Reject"/>
  </r>
  <r>
    <n v="4424"/>
    <n v="68"/>
    <s v="Non-binary"/>
    <x v="3"/>
    <x v="1"/>
    <n v="103453"/>
    <n v="789"/>
    <n v="24766"/>
    <x v="1"/>
    <x v="2"/>
    <n v="6"/>
    <s v="Poor"/>
    <n v="46742.248359225538"/>
    <n v="0.45182110097556899"/>
    <n v="0.25487814918491686"/>
    <n v="97168"/>
    <n v="0"/>
    <s v="Patrickton"/>
    <s v="OR"/>
    <s v="Korea"/>
    <n v="2"/>
    <n v="0"/>
    <x v="0"/>
    <x v="0"/>
    <n v="0.66414470653701263"/>
    <s v="Review"/>
  </r>
  <r>
    <n v="4425"/>
    <n v="40"/>
    <s v="Non-binary"/>
    <x v="1"/>
    <x v="3"/>
    <n v="0"/>
    <n v="604"/>
    <n v="21003"/>
    <x v="3"/>
    <x v="2"/>
    <n v="15"/>
    <s v="Good"/>
    <n v="0"/>
    <n v="0.417231740097045"/>
    <n v="0.153489187865855"/>
    <n v="136837"/>
    <n v="0"/>
    <s v="Nicoleburgh"/>
    <s v="UT"/>
    <s v="Moldova"/>
    <n v="3"/>
    <n v="1"/>
    <x v="1"/>
    <x v="0"/>
    <n v="0.61257708484216"/>
    <s v="Review"/>
  </r>
  <r>
    <n v="4426"/>
    <n v="46"/>
    <s v="Male"/>
    <x v="1"/>
    <x v="1"/>
    <n v="118351"/>
    <n v="701"/>
    <n v="22112"/>
    <x v="1"/>
    <x v="0"/>
    <n v="12"/>
    <s v="Good"/>
    <n v="27284.960672316094"/>
    <n v="0.23054271338912299"/>
    <n v="0.32288305126819794"/>
    <n v="68483"/>
    <n v="4"/>
    <s v="New Jose"/>
    <s v="MN"/>
    <s v="Uganda"/>
    <n v="0"/>
    <n v="1"/>
    <x v="0"/>
    <x v="3"/>
    <n v="0.77781613128517912"/>
    <s v="Approve"/>
  </r>
  <r>
    <n v="4427"/>
    <n v="32"/>
    <s v="Non-binary"/>
    <x v="1"/>
    <x v="1"/>
    <n v="23352"/>
    <n v="694"/>
    <n v="46893"/>
    <x v="2"/>
    <x v="0"/>
    <n v="12"/>
    <s v="Good"/>
    <n v="11545.521726245301"/>
    <n v="0.49441254394678402"/>
    <n v="0.63731499476752873"/>
    <n v="73579"/>
    <n v="4"/>
    <s v="Myersfurt"/>
    <s v="KY"/>
    <s v="French Southern Territories"/>
    <n v="2"/>
    <n v="1"/>
    <x v="1"/>
    <x v="0"/>
    <n v="0.53265768230690358"/>
    <s v="Reject"/>
  </r>
  <r>
    <n v="4428"/>
    <n v="26"/>
    <s v="Male"/>
    <x v="0"/>
    <x v="2"/>
    <n v="89634"/>
    <n v="624"/>
    <n v="26398"/>
    <x v="3"/>
    <x v="1"/>
    <n v="8"/>
    <s v="Excellent"/>
    <n v="9816.5597925722141"/>
    <n v="0.109518260844905"/>
    <n v="9.676366982027719E-2"/>
    <n v="272809"/>
    <n v="3"/>
    <s v="Ramirezstad"/>
    <s v="OR"/>
    <s v="Guadeloupe"/>
    <n v="1"/>
    <n v="2"/>
    <x v="0"/>
    <x v="2"/>
    <n v="0.72512512111580651"/>
    <s v="Approve"/>
  </r>
  <r>
    <n v="4429"/>
    <n v="65"/>
    <s v="Female"/>
    <x v="1"/>
    <x v="2"/>
    <n v="45381"/>
    <n v="643"/>
    <n v="13860"/>
    <x v="3"/>
    <x v="1"/>
    <n v="5"/>
    <s v="Poor"/>
    <n v="16061.495556228547"/>
    <n v="0.35392555378304902"/>
    <n v="0.12480864475461503"/>
    <n v="111050"/>
    <n v="4"/>
    <s v="West Robert"/>
    <s v="KY"/>
    <s v="Mauritius"/>
    <n v="4"/>
    <n v="0"/>
    <x v="0"/>
    <x v="0"/>
    <n v="0.65463838269194008"/>
    <s v="Review"/>
  </r>
  <r>
    <n v="4430"/>
    <n v="50"/>
    <s v="Male"/>
    <x v="3"/>
    <x v="0"/>
    <n v="48896"/>
    <n v="0"/>
    <n v="41255"/>
    <x v="2"/>
    <x v="1"/>
    <n v="4"/>
    <s v="Poor"/>
    <n v="12023.186802287752"/>
    <n v="0.24589305469338499"/>
    <n v="0.2337632166453236"/>
    <n v="176482"/>
    <n v="0"/>
    <s v="East Heatherchester"/>
    <s v="MO"/>
    <s v="Slovakia (Slovak Republic)"/>
    <n v="3"/>
    <n v="0"/>
    <x v="0"/>
    <x v="0"/>
    <n v="0.3794794402629198"/>
    <s v="Reject"/>
  </r>
  <r>
    <n v="4431"/>
    <n v="60"/>
    <s v="Female"/>
    <x v="0"/>
    <x v="2"/>
    <n v="101551"/>
    <n v="770"/>
    <n v="14319"/>
    <x v="0"/>
    <x v="0"/>
    <n v="10"/>
    <s v="Poor"/>
    <n v="53850.016294179295"/>
    <n v="0.53027558856317802"/>
    <e v="#DIV/0!"/>
    <n v="0"/>
    <n v="1"/>
    <s v="Joycemouth"/>
    <s v="PR"/>
    <s v="Guatemala"/>
    <n v="0"/>
    <n v="2"/>
    <x v="0"/>
    <x v="1"/>
    <e v="#DIV/0!"/>
    <e v="#DIV/0!"/>
  </r>
  <r>
    <n v="4432"/>
    <n v="69"/>
    <s v="Female"/>
    <x v="1"/>
    <x v="2"/>
    <n v="44425"/>
    <n v="686"/>
    <n v="34801"/>
    <x v="3"/>
    <x v="1"/>
    <n v="2"/>
    <s v="Fair"/>
    <n v="16285.919225445401"/>
    <n v="0.36659356725819697"/>
    <n v="0.35167089400660878"/>
    <n v="98959"/>
    <n v="0"/>
    <s v="East Johnport"/>
    <s v="MS"/>
    <s v="Comoros"/>
    <n v="0"/>
    <n v="0"/>
    <x v="1"/>
    <x v="3"/>
    <n v="0.72457663991010801"/>
    <s v="Approve"/>
  </r>
  <r>
    <n v="4433"/>
    <n v="33"/>
    <s v="Male"/>
    <x v="2"/>
    <x v="1"/>
    <n v="112116"/>
    <n v="609"/>
    <n v="30674"/>
    <x v="0"/>
    <x v="2"/>
    <n v="1"/>
    <s v="Excellent"/>
    <n v="21891.809628064078"/>
    <n v="0.19526035202882799"/>
    <e v="#DIV/0!"/>
    <n v="0"/>
    <n v="0"/>
    <s v="Johnsonport"/>
    <s v="MP"/>
    <s v="Afghanistan"/>
    <n v="0"/>
    <n v="2"/>
    <x v="0"/>
    <x v="1"/>
    <e v="#DIV/0!"/>
    <e v="#DIV/0!"/>
  </r>
  <r>
    <n v="4434"/>
    <n v="61"/>
    <s v="Male"/>
    <x v="3"/>
    <x v="1"/>
    <n v="96325"/>
    <n v="738"/>
    <n v="0"/>
    <x v="2"/>
    <x v="2"/>
    <n v="7"/>
    <s v="Good"/>
    <n v="54064.761108286126"/>
    <n v="0.561274447010497"/>
    <n v="0"/>
    <n v="24262"/>
    <n v="1"/>
    <s v="East Michael"/>
    <s v="OH"/>
    <s v="Uzbekistan"/>
    <n v="1"/>
    <n v="0"/>
    <x v="0"/>
    <x v="0"/>
    <n v="0.65961766589685089"/>
    <s v="Review"/>
  </r>
  <r>
    <n v="4435"/>
    <n v="30"/>
    <s v="Female"/>
    <x v="0"/>
    <x v="1"/>
    <n v="113332"/>
    <n v="0"/>
    <n v="17904"/>
    <x v="1"/>
    <x v="1"/>
    <n v="6"/>
    <s v="Fair"/>
    <n v="37426.436048871525"/>
    <n v="0.33023714439762403"/>
    <n v="6.4757178664564041E-2"/>
    <n v="276479"/>
    <n v="3"/>
    <s v="Dawnside"/>
    <s v="MO"/>
    <s v="Norway"/>
    <n v="0"/>
    <n v="2"/>
    <x v="0"/>
    <x v="2"/>
    <n v="0.48797742094780006"/>
    <s v="Reject"/>
  </r>
  <r>
    <n v="4436"/>
    <n v="52"/>
    <s v="Female"/>
    <x v="0"/>
    <x v="3"/>
    <n v="37801"/>
    <n v="716"/>
    <n v="0"/>
    <x v="3"/>
    <x v="1"/>
    <n v="17"/>
    <s v="Poor"/>
    <n v="4987.6050567072489"/>
    <n v="0.13194373314746299"/>
    <n v="0"/>
    <n v="34540"/>
    <n v="0"/>
    <s v="Smithburgh"/>
    <s v="PR"/>
    <s v="Hungary"/>
    <n v="0"/>
    <n v="0"/>
    <x v="1"/>
    <x v="0"/>
    <n v="0.87863910227798325"/>
    <s v="Approve"/>
  </r>
  <r>
    <n v="4437"/>
    <n v="65"/>
    <s v="Male"/>
    <x v="3"/>
    <x v="3"/>
    <n v="119011"/>
    <n v="773"/>
    <n v="0"/>
    <x v="3"/>
    <x v="2"/>
    <n v="14"/>
    <s v="Good"/>
    <n v="44143.857042731921"/>
    <n v="0.37092249491838503"/>
    <n v="0"/>
    <n v="100967"/>
    <n v="2"/>
    <s v="Lake Christopher"/>
    <s v="PA"/>
    <s v="Cyprus"/>
    <n v="0"/>
    <n v="2"/>
    <x v="2"/>
    <x v="0"/>
    <n v="0.8322788070800401"/>
    <s v="Approve"/>
  </r>
  <r>
    <n v="4438"/>
    <n v="66"/>
    <s v="Female"/>
    <x v="0"/>
    <x v="1"/>
    <n v="62889"/>
    <n v="756"/>
    <n v="38447"/>
    <x v="1"/>
    <x v="0"/>
    <n v="19"/>
    <s v="Fair"/>
    <n v="31274.940026764358"/>
    <n v="0.497303821443565"/>
    <e v="#DIV/0!"/>
    <n v="0"/>
    <n v="3"/>
    <s v="Stewartton"/>
    <s v="MS"/>
    <s v="Grenada"/>
    <n v="0"/>
    <n v="1"/>
    <x v="0"/>
    <x v="1"/>
    <e v="#DIV/0!"/>
    <e v="#DIV/0!"/>
  </r>
  <r>
    <n v="4439"/>
    <n v="69"/>
    <s v="Female"/>
    <x v="2"/>
    <x v="1"/>
    <n v="73821"/>
    <n v="675"/>
    <n v="39326"/>
    <x v="2"/>
    <x v="0"/>
    <n v="10"/>
    <s v="Fair"/>
    <n v="34193.08922462249"/>
    <n v="0.46318919040140999"/>
    <n v="0.3142535220271534"/>
    <n v="125141"/>
    <n v="2"/>
    <s v="Lake Juliestad"/>
    <s v="OH"/>
    <s v="New Caledonia"/>
    <n v="0"/>
    <n v="0"/>
    <x v="1"/>
    <x v="0"/>
    <n v="0.69819253847414631"/>
    <s v="Review"/>
  </r>
  <r>
    <n v="4440"/>
    <n v="35"/>
    <s v="Non-binary"/>
    <x v="0"/>
    <x v="2"/>
    <n v="51174"/>
    <n v="737"/>
    <n v="38405"/>
    <x v="2"/>
    <x v="1"/>
    <n v="12"/>
    <s v="Poor"/>
    <n v="29688.378458359031"/>
    <n v="0.58014574702698696"/>
    <n v="0.14366139228668687"/>
    <n v="267330"/>
    <n v="3"/>
    <s v="New Willieport"/>
    <s v="VT"/>
    <s v="Kiribati"/>
    <n v="4"/>
    <n v="1"/>
    <x v="2"/>
    <x v="0"/>
    <n v="0.62477955299012222"/>
    <s v="Review"/>
  </r>
  <r>
    <n v="4441"/>
    <n v="68"/>
    <s v="Female"/>
    <x v="0"/>
    <x v="1"/>
    <n v="95446"/>
    <n v="655"/>
    <n v="27381"/>
    <x v="1"/>
    <x v="1"/>
    <n v="5"/>
    <s v="Good"/>
    <n v="28544.186802291126"/>
    <n v="0.29906111101870297"/>
    <n v="0.16297535221746712"/>
    <n v="168007"/>
    <n v="1"/>
    <s v="Melanieshire"/>
    <s v="HI"/>
    <s v="Netherlands Antilles"/>
    <n v="4"/>
    <n v="2"/>
    <x v="0"/>
    <x v="0"/>
    <n v="0.66879770736200683"/>
    <s v="Review"/>
  </r>
  <r>
    <n v="4442"/>
    <n v="56"/>
    <s v="Male"/>
    <x v="3"/>
    <x v="3"/>
    <n v="29428"/>
    <n v="728"/>
    <n v="0"/>
    <x v="0"/>
    <x v="0"/>
    <n v="1"/>
    <s v="Fair"/>
    <n v="13359.171077783094"/>
    <n v="0.45396123004563999"/>
    <n v="0"/>
    <n v="176521"/>
    <n v="0"/>
    <s v="New Sandrachester"/>
    <s v="NY"/>
    <s v="Bosnia and Herzegovina"/>
    <n v="0"/>
    <n v="1"/>
    <x v="0"/>
    <x v="0"/>
    <n v="0.78736718654186355"/>
    <s v="Approve"/>
  </r>
  <r>
    <n v="4443"/>
    <n v="49"/>
    <s v="Female"/>
    <x v="0"/>
    <x v="2"/>
    <n v="42159"/>
    <n v="0"/>
    <n v="11345"/>
    <x v="0"/>
    <x v="0"/>
    <n v="6"/>
    <s v="Good"/>
    <n v="5563.5386008288369"/>
    <n v="0.13196562064633499"/>
    <n v="4.0180057658117115E-2"/>
    <n v="282354"/>
    <n v="3"/>
    <s v="Lake Lawrenceland"/>
    <s v="NE"/>
    <s v="Georgia"/>
    <n v="3"/>
    <n v="0"/>
    <x v="1"/>
    <x v="0"/>
    <n v="0.45237430227447606"/>
    <s v="Reject"/>
  </r>
  <r>
    <n v="4444"/>
    <n v="29"/>
    <s v="Female"/>
    <x v="0"/>
    <x v="0"/>
    <n v="93937"/>
    <n v="705"/>
    <n v="0"/>
    <x v="3"/>
    <x v="1"/>
    <n v="14"/>
    <s v="Good"/>
    <n v="45051.700899920637"/>
    <n v="0.47959484441615802"/>
    <n v="0"/>
    <n v="50998"/>
    <n v="3"/>
    <s v="Nicholaston"/>
    <s v="MA"/>
    <s v="Albania"/>
    <n v="0"/>
    <n v="2"/>
    <x v="0"/>
    <x v="0"/>
    <n v="0.76945488000848594"/>
    <s v="Approve"/>
  </r>
  <r>
    <n v="4445"/>
    <n v="36"/>
    <s v="Female"/>
    <x v="0"/>
    <x v="0"/>
    <n v="84558"/>
    <n v="622"/>
    <n v="21918"/>
    <x v="3"/>
    <x v="0"/>
    <n v="8"/>
    <s v="Good"/>
    <n v="19335.947072447729"/>
    <n v="0.228670818520397"/>
    <n v="0.16494085066674694"/>
    <n v="132884"/>
    <n v="1"/>
    <s v="Rogersmouth"/>
    <s v="MO"/>
    <s v="Somalia"/>
    <n v="4"/>
    <n v="0"/>
    <x v="0"/>
    <x v="0"/>
    <n v="0.67485502875497605"/>
    <s v="Review"/>
  </r>
  <r>
    <n v="4446"/>
    <n v="30"/>
    <s v="Female"/>
    <x v="1"/>
    <x v="0"/>
    <n v="62981"/>
    <n v="704"/>
    <n v="30209"/>
    <x v="2"/>
    <x v="0"/>
    <n v="5"/>
    <s v="Good"/>
    <n v="29564.107214360756"/>
    <n v="0.46941311211890502"/>
    <n v="0.15380424821294014"/>
    <n v="196412"/>
    <n v="3"/>
    <s v="North Kelli"/>
    <s v="ID"/>
    <s v="Latvia"/>
    <n v="0"/>
    <n v="2"/>
    <x v="1"/>
    <x v="0"/>
    <n v="0.74130410561062943"/>
    <s v="Approve"/>
  </r>
  <r>
    <n v="4447"/>
    <n v="56"/>
    <s v="Non-binary"/>
    <x v="2"/>
    <x v="0"/>
    <n v="23531"/>
    <n v="0"/>
    <n v="0"/>
    <x v="3"/>
    <x v="2"/>
    <n v="5"/>
    <s v="Good"/>
    <n v="6106.7947518774527"/>
    <n v="0.25952125926979103"/>
    <n v="0"/>
    <n v="140302"/>
    <n v="0"/>
    <s v="Benjaminside"/>
    <s v="OR"/>
    <s v="South Georgia and the South Sandwich Islands"/>
    <n v="0"/>
    <n v="2"/>
    <x v="0"/>
    <x v="0"/>
    <n v="0.52214362221906263"/>
    <s v="Reject"/>
  </r>
  <r>
    <n v="4448"/>
    <n v="21"/>
    <s v="Male"/>
    <x v="2"/>
    <x v="1"/>
    <n v="86481"/>
    <n v="701"/>
    <n v="0"/>
    <x v="3"/>
    <x v="1"/>
    <n v="2"/>
    <s v="Good"/>
    <n v="50489.342594841684"/>
    <n v="0.58382005983790297"/>
    <n v="0"/>
    <n v="224877"/>
    <n v="1"/>
    <s v="North Gary"/>
    <s v="FM"/>
    <s v="Ecuador"/>
    <n v="1"/>
    <n v="1"/>
    <x v="1"/>
    <x v="0"/>
    <n v="0.63640953760418473"/>
    <s v="Review"/>
  </r>
  <r>
    <n v="4449"/>
    <n v="68"/>
    <s v="Female"/>
    <x v="2"/>
    <x v="2"/>
    <n v="74921"/>
    <n v="748"/>
    <n v="44248"/>
    <x v="0"/>
    <x v="2"/>
    <n v="8"/>
    <s v="Good"/>
    <n v="33426.536976812778"/>
    <n v="0.44615711184865098"/>
    <n v="0.36525127121442252"/>
    <n v="121144"/>
    <n v="0"/>
    <s v="West Erika"/>
    <s v="UT"/>
    <s v="Bahrain"/>
    <n v="0"/>
    <n v="1"/>
    <x v="0"/>
    <x v="3"/>
    <n v="0.72554705664696473"/>
    <s v="Approve"/>
  </r>
  <r>
    <n v="4450"/>
    <n v="65"/>
    <s v="Non-binary"/>
    <x v="3"/>
    <x v="0"/>
    <n v="43202"/>
    <n v="714"/>
    <n v="5233"/>
    <x v="0"/>
    <x v="1"/>
    <n v="0"/>
    <s v="Good"/>
    <n v="17812.965256787869"/>
    <n v="0.41231806992240799"/>
    <n v="0.11345503425548521"/>
    <n v="46124"/>
    <n v="2"/>
    <s v="Whitefurt"/>
    <s v="OR"/>
    <s v="Turkmenistan"/>
    <n v="3"/>
    <n v="2"/>
    <x v="0"/>
    <x v="0"/>
    <n v="0.67094690550551395"/>
    <s v="Review"/>
  </r>
  <r>
    <n v="4451"/>
    <n v="44"/>
    <s v="Female"/>
    <x v="2"/>
    <x v="1"/>
    <n v="104117"/>
    <n v="675"/>
    <n v="15050"/>
    <x v="1"/>
    <x v="2"/>
    <n v="2"/>
    <s v="Good"/>
    <n v="51985.495662185778"/>
    <n v="0.49929882403628401"/>
    <e v="#DIV/0!"/>
    <n v="0"/>
    <n v="3"/>
    <s v="Leslieland"/>
    <s v="AR"/>
    <s v="El Salvador"/>
    <n v="4"/>
    <n v="0"/>
    <x v="0"/>
    <x v="1"/>
    <e v="#DIV/0!"/>
    <e v="#DIV/0!"/>
  </r>
  <r>
    <n v="4452"/>
    <n v="49"/>
    <s v="Male"/>
    <x v="1"/>
    <x v="2"/>
    <n v="100591"/>
    <n v="0"/>
    <n v="33477"/>
    <x v="2"/>
    <x v="0"/>
    <n v="7"/>
    <s v="Good"/>
    <n v="31746.331067032072"/>
    <n v="0.31559812574715501"/>
    <n v="0.19111149169378319"/>
    <n v="175170"/>
    <n v="4"/>
    <s v="New Lori"/>
    <s v="FM"/>
    <s v="Senegal"/>
    <n v="1"/>
    <n v="2"/>
    <x v="0"/>
    <x v="2"/>
    <n v="0.36709826393709688"/>
    <s v="Reject"/>
  </r>
  <r>
    <n v="4453"/>
    <n v="37"/>
    <s v="Female"/>
    <x v="2"/>
    <x v="0"/>
    <n v="43459"/>
    <n v="799"/>
    <n v="14154"/>
    <x v="0"/>
    <x v="1"/>
    <n v="4"/>
    <s v="Good"/>
    <n v="22566.412003181827"/>
    <n v="0.519257507148849"/>
    <n v="8.9544307160887474E-2"/>
    <n v="158067"/>
    <n v="0"/>
    <s v="Pamelahaven"/>
    <s v="DC"/>
    <s v="Pakistan"/>
    <n v="3"/>
    <n v="2"/>
    <x v="1"/>
    <x v="0"/>
    <n v="0.68142499753427899"/>
    <s v="Review"/>
  </r>
  <r>
    <n v="4454"/>
    <n v="42"/>
    <s v="Male"/>
    <x v="3"/>
    <x v="1"/>
    <n v="103692"/>
    <n v="655"/>
    <n v="0"/>
    <x v="3"/>
    <x v="0"/>
    <n v="13"/>
    <s v="Fair"/>
    <n v="42524.635259761548"/>
    <n v="0.410105266170597"/>
    <e v="#DIV/0!"/>
    <n v="0"/>
    <n v="0"/>
    <s v="Ryanland"/>
    <s v="MT"/>
    <s v="Gabon"/>
    <n v="0"/>
    <n v="2"/>
    <x v="0"/>
    <x v="1"/>
    <e v="#DIV/0!"/>
    <e v="#DIV/0!"/>
  </r>
  <r>
    <n v="4455"/>
    <n v="65"/>
    <s v="Male"/>
    <x v="2"/>
    <x v="2"/>
    <n v="82126"/>
    <n v="0"/>
    <n v="0"/>
    <x v="3"/>
    <x v="0"/>
    <n v="8"/>
    <s v="Excellent"/>
    <n v="37826.021156651572"/>
    <n v="0.46058521243761502"/>
    <n v="0"/>
    <n v="193728"/>
    <n v="0"/>
    <s v="West Leroyville"/>
    <s v="SD"/>
    <s v="Dominican Republic"/>
    <n v="4"/>
    <n v="0"/>
    <x v="0"/>
    <x v="0"/>
    <n v="0.36182443626871552"/>
    <s v="Reject"/>
  </r>
  <r>
    <n v="4456"/>
    <n v="40"/>
    <s v="Female"/>
    <x v="1"/>
    <x v="0"/>
    <n v="106724"/>
    <n v="623"/>
    <n v="37855"/>
    <x v="3"/>
    <x v="1"/>
    <n v="19"/>
    <s v="Excellent"/>
    <n v="43881.229564645968"/>
    <n v="0.41116552569849302"/>
    <n v="0.35865198772122636"/>
    <n v="105548"/>
    <n v="1"/>
    <s v="Zunigaview"/>
    <s v="IL"/>
    <s v="Chad"/>
    <n v="1"/>
    <n v="2"/>
    <x v="0"/>
    <x v="2"/>
    <n v="0.58180883363509572"/>
    <s v="Reject"/>
  </r>
  <r>
    <n v="4457"/>
    <n v="34"/>
    <s v="Female"/>
    <x v="0"/>
    <x v="3"/>
    <n v="100291"/>
    <n v="0"/>
    <n v="10595"/>
    <x v="1"/>
    <x v="0"/>
    <n v="0"/>
    <s v="Excellent"/>
    <n v="58255.682628037299"/>
    <n v="0.580866504751546"/>
    <n v="4.3329611771586084E-2"/>
    <n v="244521"/>
    <n v="1"/>
    <s v="West Jessica"/>
    <s v="IN"/>
    <s v="Russian Federation"/>
    <n v="1"/>
    <n v="1"/>
    <x v="0"/>
    <x v="0"/>
    <n v="0.31707412622021897"/>
    <s v="Reject"/>
  </r>
  <r>
    <n v="4458"/>
    <n v="41"/>
    <s v="Male"/>
    <x v="2"/>
    <x v="0"/>
    <n v="62443"/>
    <n v="629"/>
    <n v="0"/>
    <x v="2"/>
    <x v="1"/>
    <n v="16"/>
    <s v="Excellent"/>
    <n v="10557.893414194374"/>
    <n v="0.16908049603949801"/>
    <n v="0"/>
    <n v="273610"/>
    <n v="0"/>
    <s v="Jonathanview"/>
    <s v="WA"/>
    <s v="Cape Verde"/>
    <n v="0"/>
    <n v="1"/>
    <x v="0"/>
    <x v="0"/>
    <n v="0.82883140674370603"/>
    <s v="Approve"/>
  </r>
  <r>
    <n v="4459"/>
    <n v="43"/>
    <s v="Female"/>
    <x v="3"/>
    <x v="0"/>
    <n v="27711"/>
    <n v="748"/>
    <n v="41441"/>
    <x v="3"/>
    <x v="1"/>
    <n v="0"/>
    <s v="Good"/>
    <n v="4575.9897142900636"/>
    <n v="0.16513260850528899"/>
    <n v="1.1132273142427336"/>
    <n v="37226"/>
    <n v="1"/>
    <s v="East Angela"/>
    <s v="MN"/>
    <s v="Nepal"/>
    <n v="0"/>
    <n v="2"/>
    <x v="0"/>
    <x v="0"/>
    <n v="0.66025919904431096"/>
    <s v="Review"/>
  </r>
  <r>
    <n v="4460"/>
    <n v="39"/>
    <s v="Female"/>
    <x v="2"/>
    <x v="2"/>
    <n v="0"/>
    <n v="744"/>
    <n v="16163"/>
    <x v="3"/>
    <x v="2"/>
    <n v="11"/>
    <s v="Fair"/>
    <n v="0"/>
    <n v="0.46865029816318299"/>
    <n v="6.4623307251580303E-2"/>
    <n v="250111"/>
    <n v="2"/>
    <s v="Lake Marc"/>
    <s v="NY"/>
    <s v="Colombia"/>
    <n v="4"/>
    <n v="0"/>
    <x v="0"/>
    <x v="0"/>
    <n v="0.67714691576739572"/>
    <s v="Review"/>
  </r>
  <r>
    <n v="4461"/>
    <n v="50"/>
    <s v="Non-binary"/>
    <x v="0"/>
    <x v="1"/>
    <n v="28262"/>
    <n v="755"/>
    <n v="36543"/>
    <x v="2"/>
    <x v="1"/>
    <n v="9"/>
    <s v="Fair"/>
    <n v="7074.6723409920451"/>
    <n v="0.250324546776309"/>
    <n v="0.13969250294347008"/>
    <n v="261596"/>
    <n v="2"/>
    <s v="Schmidtview"/>
    <s v="SD"/>
    <s v="Svalbard &amp; Jan Mayen Islands"/>
    <n v="0"/>
    <n v="1"/>
    <x v="0"/>
    <x v="3"/>
    <n v="0.83251969093396894"/>
    <s v="Approve"/>
  </r>
  <r>
    <n v="4462"/>
    <n v="46"/>
    <s v="Non-binary"/>
    <x v="0"/>
    <x v="0"/>
    <n v="61521"/>
    <n v="682"/>
    <n v="24449"/>
    <x v="0"/>
    <x v="0"/>
    <n v="11"/>
    <s v="Poor"/>
    <n v="7683.405552681571"/>
    <n v="0.12489077798933"/>
    <n v="0.114632808360801"/>
    <n v="213281"/>
    <n v="4"/>
    <s v="Taylorstad"/>
    <s v="AR"/>
    <s v="Saint Lucia"/>
    <n v="1"/>
    <n v="1"/>
    <x v="0"/>
    <x v="3"/>
    <n v="0.74271731604215185"/>
    <s v="Approve"/>
  </r>
  <r>
    <n v="4463"/>
    <n v="34"/>
    <s v="Male"/>
    <x v="3"/>
    <x v="3"/>
    <n v="33510"/>
    <n v="633"/>
    <n v="34992"/>
    <x v="3"/>
    <x v="1"/>
    <n v="5"/>
    <s v="Good"/>
    <n v="10106.440468012901"/>
    <n v="0.30159476180283201"/>
    <e v="#DIV/0!"/>
    <n v="0"/>
    <n v="2"/>
    <s v="Davidfort"/>
    <s v="OH"/>
    <s v="Turks and Caicos Islands"/>
    <n v="4"/>
    <n v="1"/>
    <x v="0"/>
    <x v="1"/>
    <e v="#DIV/0!"/>
    <e v="#DIV/0!"/>
  </r>
  <r>
    <n v="4464"/>
    <n v="30"/>
    <s v="Non-binary"/>
    <x v="1"/>
    <x v="0"/>
    <n v="0"/>
    <n v="739"/>
    <n v="37474"/>
    <x v="3"/>
    <x v="1"/>
    <n v="10"/>
    <s v="Poor"/>
    <n v="0"/>
    <n v="0.46314013416462702"/>
    <n v="0.85042550777260861"/>
    <n v="44065"/>
    <n v="3"/>
    <s v="Port Valerieville"/>
    <s v="PW"/>
    <s v="Mauritius"/>
    <n v="0"/>
    <n v="0"/>
    <x v="0"/>
    <x v="0"/>
    <n v="0.61941730264053463"/>
    <s v="Review"/>
  </r>
  <r>
    <n v="4465"/>
    <n v="29"/>
    <s v="Female"/>
    <x v="2"/>
    <x v="1"/>
    <n v="0"/>
    <n v="738"/>
    <n v="49410"/>
    <x v="1"/>
    <x v="2"/>
    <n v="14"/>
    <s v="Poor"/>
    <n v="0"/>
    <n v="0.36345284323590099"/>
    <n v="0.26164037554210551"/>
    <n v="188847"/>
    <n v="0"/>
    <s v="Victoriafurt"/>
    <s v="ND"/>
    <s v="Bermuda"/>
    <n v="4"/>
    <n v="1"/>
    <x v="2"/>
    <x v="0"/>
    <n v="0.66663607192080854"/>
    <s v="Review"/>
  </r>
  <r>
    <n v="4466"/>
    <n v="61"/>
    <s v="Female"/>
    <x v="0"/>
    <x v="1"/>
    <n v="21617"/>
    <n v="636"/>
    <n v="34140"/>
    <x v="3"/>
    <x v="2"/>
    <n v="18"/>
    <s v="Good"/>
    <n v="4073.1918939505722"/>
    <n v="0.188425401024683"/>
    <n v="0.15780423769552196"/>
    <n v="216344"/>
    <n v="1"/>
    <s v="South Christiestad"/>
    <s v="AR"/>
    <s v="Congo"/>
    <n v="2"/>
    <n v="1"/>
    <x v="0"/>
    <x v="2"/>
    <n v="0.69457819882015737"/>
    <s v="Review"/>
  </r>
  <r>
    <n v="4467"/>
    <n v="35"/>
    <s v="Female"/>
    <x v="1"/>
    <x v="0"/>
    <n v="24260"/>
    <n v="689"/>
    <n v="0"/>
    <x v="2"/>
    <x v="1"/>
    <n v="5"/>
    <s v="Poor"/>
    <n v="4724.2607838515441"/>
    <n v="0.19473457476716999"/>
    <n v="0"/>
    <n v="54844"/>
    <n v="4"/>
    <s v="Lake Michaelport"/>
    <s v="AR"/>
    <s v="Japan"/>
    <n v="4"/>
    <n v="1"/>
    <x v="0"/>
    <x v="0"/>
    <n v="0.74780184979207109"/>
    <s v="Approve"/>
  </r>
  <r>
    <n v="4468"/>
    <n v="47"/>
    <s v="Non-binary"/>
    <x v="2"/>
    <x v="2"/>
    <n v="36689"/>
    <n v="743"/>
    <n v="10269"/>
    <x v="1"/>
    <x v="1"/>
    <n v="7"/>
    <s v="Fair"/>
    <n v="9121.42249384139"/>
    <n v="0.24861463909731499"/>
    <n v="8.0237845947086314E-2"/>
    <n v="127982"/>
    <n v="2"/>
    <s v="Mariaport"/>
    <s v="NV"/>
    <s v="Central African Republic"/>
    <n v="4"/>
    <n v="0"/>
    <x v="0"/>
    <x v="0"/>
    <n v="0.7395902613036105"/>
    <s v="Approve"/>
  </r>
  <r>
    <n v="4469"/>
    <n v="23"/>
    <s v="Female"/>
    <x v="3"/>
    <x v="2"/>
    <n v="100630"/>
    <n v="692"/>
    <n v="14201"/>
    <x v="1"/>
    <x v="1"/>
    <n v="9"/>
    <s v="Poor"/>
    <n v="58477.349032228412"/>
    <n v="0.58111248168765195"/>
    <n v="7.4725980183223614E-2"/>
    <n v="190041"/>
    <n v="0"/>
    <s v="North Jessica"/>
    <s v="WV"/>
    <s v="Saudi Arabia"/>
    <n v="0"/>
    <n v="1"/>
    <x v="0"/>
    <x v="0"/>
    <n v="0.7182766150126153"/>
    <s v="Approve"/>
  </r>
  <r>
    <n v="4470"/>
    <n v="27"/>
    <s v="Non-binary"/>
    <x v="1"/>
    <x v="3"/>
    <n v="60868"/>
    <n v="734"/>
    <n v="35842"/>
    <x v="0"/>
    <x v="2"/>
    <n v="13"/>
    <s v="Poor"/>
    <n v="30760.096914181278"/>
    <n v="0.50535744421011497"/>
    <n v="0.14488113861166019"/>
    <n v="247389"/>
    <n v="0"/>
    <s v="Hallside"/>
    <s v="IN"/>
    <s v="Guam"/>
    <n v="2"/>
    <n v="0"/>
    <x v="0"/>
    <x v="0"/>
    <n v="0.64563876123685571"/>
    <s v="Review"/>
  </r>
  <r>
    <n v="4471"/>
    <n v="22"/>
    <s v="Non-binary"/>
    <x v="0"/>
    <x v="2"/>
    <n v="0"/>
    <n v="735"/>
    <n v="9113"/>
    <x v="1"/>
    <x v="0"/>
    <n v="12"/>
    <s v="Poor"/>
    <n v="0"/>
    <n v="0.15351640006874301"/>
    <n v="0.12480142426732402"/>
    <n v="73020"/>
    <n v="1"/>
    <s v="Josephhaven"/>
    <s v="MH"/>
    <s v="Denmark"/>
    <n v="1"/>
    <n v="0"/>
    <x v="0"/>
    <x v="0"/>
    <n v="0.75565146179257892"/>
    <s v="Approve"/>
  </r>
  <r>
    <n v="4472"/>
    <n v="57"/>
    <s v="Non-binary"/>
    <x v="1"/>
    <x v="3"/>
    <n v="111467"/>
    <n v="755"/>
    <n v="33082"/>
    <x v="3"/>
    <x v="1"/>
    <n v="4"/>
    <s v="Fair"/>
    <n v="16194.111184413383"/>
    <n v="0.14528166349155699"/>
    <n v="0.13925686455268332"/>
    <n v="237561"/>
    <n v="2"/>
    <s v="Lopezville"/>
    <s v="NM"/>
    <s v="Pakistan"/>
    <n v="4"/>
    <n v="0"/>
    <x v="0"/>
    <x v="0"/>
    <n v="0.76411968359755178"/>
    <s v="Approve"/>
  </r>
  <r>
    <n v="4473"/>
    <n v="46"/>
    <s v="Female"/>
    <x v="2"/>
    <x v="2"/>
    <n v="0"/>
    <n v="771"/>
    <n v="27539"/>
    <x v="1"/>
    <x v="2"/>
    <n v="13"/>
    <s v="Good"/>
    <n v="0"/>
    <n v="0.51084351353840596"/>
    <n v="0.57210819345188635"/>
    <n v="48136"/>
    <n v="1"/>
    <s v="East Brianview"/>
    <s v="OK"/>
    <s v="Tonga"/>
    <n v="4"/>
    <n v="2"/>
    <x v="0"/>
    <x v="0"/>
    <n v="0.57499197391476764"/>
    <s v="Reject"/>
  </r>
  <r>
    <n v="4474"/>
    <n v="68"/>
    <s v="Female"/>
    <x v="2"/>
    <x v="2"/>
    <n v="55169"/>
    <n v="760"/>
    <n v="37453"/>
    <x v="2"/>
    <x v="2"/>
    <n v="10"/>
    <s v="Fair"/>
    <n v="13668.315895234404"/>
    <n v="0.24775355535236099"/>
    <e v="#DIV/0!"/>
    <n v="0"/>
    <n v="3"/>
    <s v="South Tonyview"/>
    <s v="UT"/>
    <s v="Haiti"/>
    <n v="1"/>
    <n v="1"/>
    <x v="1"/>
    <x v="1"/>
    <e v="#DIV/0!"/>
    <e v="#DIV/0!"/>
  </r>
  <r>
    <n v="4475"/>
    <n v="32"/>
    <s v="Male"/>
    <x v="1"/>
    <x v="2"/>
    <n v="78151"/>
    <n v="681"/>
    <n v="41609"/>
    <x v="2"/>
    <x v="2"/>
    <n v="1"/>
    <s v="Poor"/>
    <n v="25167.736993638275"/>
    <n v="0.32203985865361001"/>
    <e v="#DIV/0!"/>
    <n v="0"/>
    <n v="2"/>
    <s v="Fergusonborough"/>
    <s v="TN"/>
    <s v="Kazakhstan"/>
    <n v="0"/>
    <n v="1"/>
    <x v="2"/>
    <x v="1"/>
    <e v="#DIV/0!"/>
    <e v="#DIV/0!"/>
  </r>
  <r>
    <n v="4476"/>
    <n v="57"/>
    <s v="Non-binary"/>
    <x v="2"/>
    <x v="3"/>
    <n v="114022"/>
    <n v="691"/>
    <n v="31953"/>
    <x v="2"/>
    <x v="2"/>
    <n v="18"/>
    <s v="Poor"/>
    <n v="59111.054875240567"/>
    <n v="0.51841797964638903"/>
    <n v="0.29428342497167959"/>
    <n v="108579"/>
    <n v="2"/>
    <s v="South Cynthiabury"/>
    <s v="CO"/>
    <s v="San Marino"/>
    <n v="3"/>
    <n v="0"/>
    <x v="1"/>
    <x v="0"/>
    <n v="0.59272903222285855"/>
    <s v="Reject"/>
  </r>
  <r>
    <n v="4477"/>
    <n v="69"/>
    <s v="Non-binary"/>
    <x v="3"/>
    <x v="2"/>
    <n v="31517"/>
    <n v="0"/>
    <n v="40413"/>
    <x v="1"/>
    <x v="2"/>
    <n v="6"/>
    <s v="Excellent"/>
    <n v="8196.6994241459015"/>
    <n v="0.26007232363949301"/>
    <n v="0.24321445336478859"/>
    <n v="166162"/>
    <n v="0"/>
    <s v="Hayesfort"/>
    <s v="AS"/>
    <s v="India"/>
    <n v="3"/>
    <n v="1"/>
    <x v="0"/>
    <x v="0"/>
    <n v="0.37333541223519434"/>
    <s v="Reject"/>
  </r>
  <r>
    <n v="4478"/>
    <n v="49"/>
    <s v="Female"/>
    <x v="2"/>
    <x v="0"/>
    <n v="0"/>
    <n v="779"/>
    <n v="0"/>
    <x v="1"/>
    <x v="1"/>
    <n v="19"/>
    <s v="Good"/>
    <n v="0"/>
    <n v="0.22650260315494"/>
    <e v="#DIV/0!"/>
    <n v="0"/>
    <n v="0"/>
    <s v="South Kimhaven"/>
    <s v="MS"/>
    <s v="Nigeria"/>
    <n v="2"/>
    <n v="2"/>
    <x v="0"/>
    <x v="1"/>
    <e v="#DIV/0!"/>
    <e v="#DIV/0!"/>
  </r>
  <r>
    <n v="4479"/>
    <n v="59"/>
    <s v="Female"/>
    <x v="3"/>
    <x v="3"/>
    <n v="91642"/>
    <n v="742"/>
    <n v="22218"/>
    <x v="3"/>
    <x v="0"/>
    <n v="8"/>
    <s v="Excellent"/>
    <n v="21247.366576108361"/>
    <n v="0.23185184278069401"/>
    <n v="0.10110534195521295"/>
    <n v="219751"/>
    <n v="0"/>
    <s v="Gibsonburgh"/>
    <s v="MP"/>
    <s v="French Guiana"/>
    <n v="2"/>
    <n v="1"/>
    <x v="0"/>
    <x v="0"/>
    <n v="0.74000115655252696"/>
    <s v="Approve"/>
  </r>
  <r>
    <n v="4480"/>
    <n v="50"/>
    <s v="Female"/>
    <x v="2"/>
    <x v="2"/>
    <n v="39547"/>
    <n v="779"/>
    <n v="29132"/>
    <x v="3"/>
    <x v="1"/>
    <n v="4"/>
    <s v="Good"/>
    <n v="14304.692401963764"/>
    <n v="0.36171371790436102"/>
    <n v="0.20094914880114781"/>
    <n v="144972"/>
    <n v="4"/>
    <s v="Gutierrezfurt"/>
    <s v="VA"/>
    <s v="Tunisia"/>
    <n v="0"/>
    <n v="2"/>
    <x v="0"/>
    <x v="3"/>
    <n v="0.79751827709068424"/>
    <s v="Approve"/>
  </r>
  <r>
    <n v="4481"/>
    <n v="49"/>
    <s v="Non-binary"/>
    <x v="3"/>
    <x v="0"/>
    <n v="77320"/>
    <n v="0"/>
    <n v="18201"/>
    <x v="3"/>
    <x v="0"/>
    <n v="11"/>
    <s v="Excellent"/>
    <n v="35253.049628601759"/>
    <n v="0.45593701019919503"/>
    <n v="7.0802002575184098E-2"/>
    <n v="257069"/>
    <n v="0"/>
    <s v="Lake Laurenport"/>
    <s v="GA"/>
    <s v="Chile"/>
    <n v="1"/>
    <n v="2"/>
    <x v="0"/>
    <x v="2"/>
    <n v="0.3490584964252047"/>
    <s v="Reject"/>
  </r>
  <r>
    <n v="4482"/>
    <n v="49"/>
    <s v="Non-binary"/>
    <x v="3"/>
    <x v="0"/>
    <n v="61348"/>
    <n v="0"/>
    <n v="17415"/>
    <x v="0"/>
    <x v="2"/>
    <n v="5"/>
    <s v="Excellent"/>
    <n v="20307.22614329572"/>
    <n v="0.33101692220277301"/>
    <n v="0.16876471785330116"/>
    <n v="103191"/>
    <n v="2"/>
    <s v="East Ashley"/>
    <s v="ND"/>
    <s v="Solomon Islands"/>
    <n v="3"/>
    <n v="1"/>
    <x v="1"/>
    <x v="0"/>
    <n v="0.36694197976850784"/>
    <s v="Reject"/>
  </r>
  <r>
    <n v="4483"/>
    <n v="45"/>
    <s v="Female"/>
    <x v="1"/>
    <x v="3"/>
    <n v="50339"/>
    <n v="640"/>
    <n v="22366"/>
    <x v="2"/>
    <x v="2"/>
    <n v="11"/>
    <s v="Poor"/>
    <n v="7447.9309934324674"/>
    <n v="0.14795548170270501"/>
    <n v="9.5376991995769739E-2"/>
    <n v="234501"/>
    <n v="4"/>
    <s v="Victoriachester"/>
    <s v="WY"/>
    <s v="Croatia"/>
    <n v="4"/>
    <n v="0"/>
    <x v="1"/>
    <x v="0"/>
    <n v="0.72098240153447901"/>
    <s v="Approve"/>
  </r>
  <r>
    <n v="4484"/>
    <n v="47"/>
    <s v="Non-binary"/>
    <x v="0"/>
    <x v="2"/>
    <n v="108636"/>
    <n v="767"/>
    <n v="19418"/>
    <x v="0"/>
    <x v="1"/>
    <n v="7"/>
    <s v="Fair"/>
    <n v="30603.397105955573"/>
    <n v="0.281705853547218"/>
    <n v="0.11945274917260301"/>
    <n v="162558"/>
    <n v="2"/>
    <s v="Normachester"/>
    <s v="NE"/>
    <s v="Turkmenistan"/>
    <n v="4"/>
    <n v="2"/>
    <x v="0"/>
    <x v="0"/>
    <n v="0.73248658299020297"/>
    <s v="Approve"/>
  </r>
  <r>
    <n v="4485"/>
    <n v="33"/>
    <s v="Male"/>
    <x v="1"/>
    <x v="1"/>
    <n v="84038"/>
    <n v="0"/>
    <n v="25645"/>
    <x v="1"/>
    <x v="2"/>
    <n v="7"/>
    <s v="Good"/>
    <n v="9748.6341331160529"/>
    <n v="0.116002690843619"/>
    <n v="0.10660453438198884"/>
    <n v="240562"/>
    <n v="4"/>
    <s v="Ianmouth"/>
    <s v="OK"/>
    <s v="Myanmar"/>
    <n v="4"/>
    <n v="1"/>
    <x v="1"/>
    <x v="0"/>
    <n v="0.44387828587051653"/>
    <s v="Reject"/>
  </r>
  <r>
    <n v="4486"/>
    <n v="25"/>
    <s v="Male"/>
    <x v="2"/>
    <x v="3"/>
    <n v="81265"/>
    <n v="615"/>
    <n v="0"/>
    <x v="2"/>
    <x v="0"/>
    <n v="11"/>
    <s v="Excellent"/>
    <n v="10725.488890792662"/>
    <n v="0.131981651274136"/>
    <n v="0"/>
    <n v="39235"/>
    <n v="1"/>
    <s v="Port Bradleyfurt"/>
    <s v="MS"/>
    <s v="Montserrat"/>
    <n v="1"/>
    <n v="1"/>
    <x v="1"/>
    <x v="0"/>
    <n v="0.73373883795109252"/>
    <s v="Approve"/>
  </r>
  <r>
    <n v="4487"/>
    <n v="40"/>
    <s v="Male"/>
    <x v="2"/>
    <x v="2"/>
    <n v="117556"/>
    <n v="637"/>
    <n v="38345"/>
    <x v="0"/>
    <x v="2"/>
    <n v="15"/>
    <s v="Fair"/>
    <n v="13787.341635051413"/>
    <n v="0.117283181080093"/>
    <n v="0.14601111123803867"/>
    <n v="262617"/>
    <n v="3"/>
    <s v="Nathanburgh"/>
    <s v="ME"/>
    <s v="Papua New Guinea"/>
    <n v="4"/>
    <n v="0"/>
    <x v="0"/>
    <x v="0"/>
    <n v="0.71872393453947547"/>
    <s v="Approve"/>
  </r>
  <r>
    <n v="4488"/>
    <n v="59"/>
    <s v="Female"/>
    <x v="1"/>
    <x v="0"/>
    <n v="94874"/>
    <n v="694"/>
    <n v="5656"/>
    <x v="2"/>
    <x v="2"/>
    <n v="3"/>
    <s v="Fair"/>
    <n v="36953.836832791247"/>
    <n v="0.38950436191992799"/>
    <n v="3.6017448339542138E-2"/>
    <n v="157035"/>
    <n v="0"/>
    <s v="Mirandaborough"/>
    <s v="AR"/>
    <s v="United States Minor Outlying Islands"/>
    <n v="2"/>
    <n v="2"/>
    <x v="0"/>
    <x v="0"/>
    <n v="0.68438964620055764"/>
    <s v="Review"/>
  </r>
  <r>
    <n v="4489"/>
    <n v="45"/>
    <s v="Female"/>
    <x v="3"/>
    <x v="0"/>
    <n v="117520"/>
    <n v="636"/>
    <n v="47405"/>
    <x v="1"/>
    <x v="1"/>
    <n v="1"/>
    <s v="Excellent"/>
    <n v="24333.449750853717"/>
    <n v="0.20705794546335701"/>
    <n v="0.28081368141079183"/>
    <n v="168813"/>
    <n v="2"/>
    <s v="Timothymouth"/>
    <s v="IN"/>
    <s v="Barbados"/>
    <n v="1"/>
    <n v="0"/>
    <x v="0"/>
    <x v="2"/>
    <n v="0.66438654674550124"/>
    <s v="Review"/>
  </r>
  <r>
    <n v="4490"/>
    <n v="19"/>
    <s v="Female"/>
    <x v="2"/>
    <x v="2"/>
    <n v="81292"/>
    <n v="717"/>
    <n v="20747"/>
    <x v="1"/>
    <x v="1"/>
    <n v="18"/>
    <s v="Excellent"/>
    <n v="23588.210400278123"/>
    <n v="0.29016644196572999"/>
    <n v="7.1561367140477172E-2"/>
    <n v="289919"/>
    <n v="0"/>
    <s v="Robertsonburgh"/>
    <s v="PA"/>
    <s v="Barbados"/>
    <n v="2"/>
    <n v="1"/>
    <x v="0"/>
    <x v="0"/>
    <n v="0.71730446064885223"/>
    <s v="Approve"/>
  </r>
  <r>
    <n v="4491"/>
    <n v="54"/>
    <s v="Male"/>
    <x v="1"/>
    <x v="2"/>
    <n v="32943"/>
    <n v="0"/>
    <n v="44199"/>
    <x v="0"/>
    <x v="0"/>
    <n v="1"/>
    <s v="Poor"/>
    <n v="11897.855929453195"/>
    <n v="0.36116491908609399"/>
    <e v="#DIV/0!"/>
    <n v="0"/>
    <n v="0"/>
    <s v="New Robin"/>
    <s v="NM"/>
    <s v="Bolivia"/>
    <n v="2"/>
    <n v="2"/>
    <x v="0"/>
    <x v="1"/>
    <e v="#DIV/0!"/>
    <e v="#DIV/0!"/>
  </r>
  <r>
    <n v="4492"/>
    <n v="48"/>
    <s v="Non-binary"/>
    <x v="3"/>
    <x v="1"/>
    <n v="88285"/>
    <n v="669"/>
    <n v="40252"/>
    <x v="2"/>
    <x v="0"/>
    <n v="12"/>
    <s v="Poor"/>
    <n v="12883.839367744362"/>
    <n v="0.145934636322641"/>
    <n v="0.144417854541671"/>
    <n v="278719"/>
    <n v="4"/>
    <s v="Port Johnmouth"/>
    <s v="NM"/>
    <s v="Guatemala"/>
    <n v="4"/>
    <n v="2"/>
    <x v="0"/>
    <x v="0"/>
    <n v="0.72466937152820687"/>
    <s v="Approve"/>
  </r>
  <r>
    <n v="4493"/>
    <n v="44"/>
    <s v="Male"/>
    <x v="0"/>
    <x v="3"/>
    <n v="56282"/>
    <n v="680"/>
    <n v="46392"/>
    <x v="2"/>
    <x v="0"/>
    <n v="17"/>
    <s v="Good"/>
    <n v="10378.055444197689"/>
    <n v="0.18439386383209"/>
    <n v="0.49078041194579325"/>
    <n v="94527"/>
    <n v="4"/>
    <s v="Port Samantha"/>
    <s v="WA"/>
    <s v="Bangladesh"/>
    <n v="0"/>
    <n v="0"/>
    <x v="1"/>
    <x v="3"/>
    <n v="0.74874798068343651"/>
    <s v="Approve"/>
  </r>
  <r>
    <n v="4494"/>
    <n v="40"/>
    <s v="Non-binary"/>
    <x v="3"/>
    <x v="1"/>
    <n v="35389"/>
    <n v="683"/>
    <n v="47018"/>
    <x v="3"/>
    <x v="1"/>
    <n v="2"/>
    <s v="Poor"/>
    <n v="4337.6364223078708"/>
    <n v="0.122570189107007"/>
    <n v="0.34608448589325541"/>
    <n v="135857"/>
    <n v="1"/>
    <s v="Johnburgh"/>
    <s v="IL"/>
    <s v="Guam"/>
    <n v="4"/>
    <n v="2"/>
    <x v="0"/>
    <x v="0"/>
    <n v="0.69756760164480225"/>
    <s v="Review"/>
  </r>
  <r>
    <n v="4495"/>
    <n v="63"/>
    <s v="Female"/>
    <x v="2"/>
    <x v="0"/>
    <n v="54510"/>
    <n v="639"/>
    <n v="45442"/>
    <x v="0"/>
    <x v="0"/>
    <n v="19"/>
    <s v="Poor"/>
    <n v="14500.067463297901"/>
    <n v="0.266007475019224"/>
    <n v="0.56588876989365144"/>
    <n v="80302"/>
    <n v="2"/>
    <s v="Lake Sarah"/>
    <s v="MD"/>
    <s v="Niger"/>
    <n v="2"/>
    <n v="0"/>
    <x v="0"/>
    <x v="2"/>
    <n v="0.59102000351550255"/>
    <s v="Reject"/>
  </r>
  <r>
    <n v="4496"/>
    <n v="35"/>
    <s v="Non-binary"/>
    <x v="3"/>
    <x v="3"/>
    <n v="111626"/>
    <n v="637"/>
    <n v="0"/>
    <x v="2"/>
    <x v="2"/>
    <n v="4"/>
    <s v="Excellent"/>
    <n v="40728.614697109479"/>
    <n v="0.364866739801744"/>
    <n v="0"/>
    <n v="27252"/>
    <n v="2"/>
    <s v="New Maria"/>
    <s v="MP"/>
    <s v="Guyana"/>
    <n v="1"/>
    <n v="1"/>
    <x v="0"/>
    <x v="0"/>
    <n v="0.6736510891705878"/>
    <s v="Review"/>
  </r>
  <r>
    <n v="4497"/>
    <n v="52"/>
    <s v="Non-binary"/>
    <x v="3"/>
    <x v="2"/>
    <n v="35819"/>
    <n v="768"/>
    <n v="22031"/>
    <x v="1"/>
    <x v="2"/>
    <n v="19"/>
    <s v="Fair"/>
    <n v="17219.184254188582"/>
    <n v="0.48072766560173602"/>
    <n v="8.9927587698888922E-2"/>
    <n v="244986"/>
    <n v="4"/>
    <s v="Gouldview"/>
    <s v="UT"/>
    <s v="Burkina Faso"/>
    <n v="2"/>
    <n v="2"/>
    <x v="0"/>
    <x v="0"/>
    <n v="0.67912951611303474"/>
    <s v="Review"/>
  </r>
  <r>
    <n v="4498"/>
    <n v="18"/>
    <s v="Non-binary"/>
    <x v="1"/>
    <x v="2"/>
    <n v="61644"/>
    <n v="722"/>
    <n v="0"/>
    <x v="2"/>
    <x v="1"/>
    <n v="6"/>
    <s v="Fair"/>
    <n v="20144.103645453433"/>
    <n v="0.32678125438734401"/>
    <n v="0"/>
    <n v="132122"/>
    <n v="0"/>
    <s v="Huntton"/>
    <s v="WY"/>
    <s v="Estonia"/>
    <n v="2"/>
    <n v="0"/>
    <x v="1"/>
    <x v="0"/>
    <n v="0.72285451257268574"/>
    <s v="Approve"/>
  </r>
  <r>
    <n v="4499"/>
    <n v="41"/>
    <s v="Female"/>
    <x v="0"/>
    <x v="1"/>
    <n v="84600"/>
    <n v="700"/>
    <n v="13890"/>
    <x v="3"/>
    <x v="2"/>
    <n v="1"/>
    <s v="Excellent"/>
    <n v="29409.376151371842"/>
    <n v="0.34762855970888701"/>
    <n v="0.15746514000680195"/>
    <n v="88210"/>
    <n v="0"/>
    <s v="Matthewmouth"/>
    <s v="PA"/>
    <s v="Russian Federation"/>
    <n v="3"/>
    <n v="1"/>
    <x v="0"/>
    <x v="0"/>
    <n v="0.67532951519708462"/>
    <s v="Review"/>
  </r>
  <r>
    <n v="4500"/>
    <n v="62"/>
    <s v="Female"/>
    <x v="1"/>
    <x v="0"/>
    <n v="63202"/>
    <n v="742"/>
    <n v="43514"/>
    <x v="2"/>
    <x v="2"/>
    <n v="8"/>
    <s v="Fair"/>
    <n v="36252.594604474383"/>
    <n v="0.57359885137296895"/>
    <n v="0.25076646458126828"/>
    <n v="173524"/>
    <n v="4"/>
    <s v="Gutierreztown"/>
    <s v="KY"/>
    <s v="French Guiana"/>
    <n v="0"/>
    <n v="0"/>
    <x v="0"/>
    <x v="0"/>
    <n v="0.70754482944963337"/>
    <s v="Approve"/>
  </r>
  <r>
    <n v="4501"/>
    <n v="61"/>
    <s v="Non-binary"/>
    <x v="2"/>
    <x v="0"/>
    <n v="22669"/>
    <n v="795"/>
    <n v="10236"/>
    <x v="0"/>
    <x v="0"/>
    <n v="0"/>
    <s v="Fair"/>
    <n v="8302.6147092936317"/>
    <n v="0.36625412277972702"/>
    <e v="#DIV/0!"/>
    <n v="0"/>
    <n v="1"/>
    <s v="New Yesenia"/>
    <s v="MP"/>
    <s v="Greece"/>
    <n v="0"/>
    <n v="1"/>
    <x v="0"/>
    <x v="1"/>
    <e v="#DIV/0!"/>
    <e v="#DIV/0!"/>
  </r>
  <r>
    <n v="4502"/>
    <n v="69"/>
    <s v="Male"/>
    <x v="1"/>
    <x v="3"/>
    <n v="118906"/>
    <n v="651"/>
    <n v="11788"/>
    <x v="2"/>
    <x v="0"/>
    <n v="11"/>
    <s v="Excellent"/>
    <n v="43507.430850014607"/>
    <n v="0.36589769103337599"/>
    <n v="5.3038654146400722E-2"/>
    <n v="222253"/>
    <n v="0"/>
    <s v="Markbury"/>
    <s v="WY"/>
    <s v="Marshall Islands"/>
    <n v="0"/>
    <n v="1"/>
    <x v="1"/>
    <x v="2"/>
    <n v="0.76895629519404041"/>
    <s v="Approve"/>
  </r>
  <r>
    <n v="4503"/>
    <n v="40"/>
    <s v="Male"/>
    <x v="1"/>
    <x v="2"/>
    <n v="106411"/>
    <n v="643"/>
    <n v="0"/>
    <x v="2"/>
    <x v="1"/>
    <n v="3"/>
    <s v="Good"/>
    <n v="21376.087521019388"/>
    <n v="0.20088231029705"/>
    <n v="0"/>
    <n v="163296"/>
    <n v="3"/>
    <s v="Jessechester"/>
    <s v="AR"/>
    <s v="Bhutan"/>
    <n v="1"/>
    <n v="1"/>
    <x v="1"/>
    <x v="0"/>
    <n v="0.72551308468866282"/>
    <s v="Approve"/>
  </r>
  <r>
    <n v="4504"/>
    <n v="26"/>
    <s v="Male"/>
    <x v="3"/>
    <x v="0"/>
    <n v="0"/>
    <n v="636"/>
    <n v="47026"/>
    <x v="2"/>
    <x v="2"/>
    <n v="19"/>
    <s v="Excellent"/>
    <n v="0"/>
    <n v="0.48151207253959699"/>
    <n v="0.75613011110575146"/>
    <n v="62193"/>
    <n v="0"/>
    <s v="Johnnybury"/>
    <s v="SC"/>
    <s v="Samoa"/>
    <n v="3"/>
    <n v="2"/>
    <x v="1"/>
    <x v="0"/>
    <n v="0.48698702268363736"/>
    <s v="Reject"/>
  </r>
  <r>
    <n v="4505"/>
    <n v="58"/>
    <s v="Male"/>
    <x v="3"/>
    <x v="3"/>
    <n v="44992"/>
    <n v="602"/>
    <n v="6377"/>
    <x v="1"/>
    <x v="1"/>
    <n v="12"/>
    <s v="Good"/>
    <n v="9471.4183405685526"/>
    <n v="0.210513387726008"/>
    <n v="4.7325377742155728E-2"/>
    <n v="134748"/>
    <n v="2"/>
    <s v="Davidshire"/>
    <s v="DE"/>
    <s v="Azerbaijan"/>
    <n v="4"/>
    <n v="1"/>
    <x v="0"/>
    <x v="0"/>
    <n v="0.69493646368932194"/>
    <s v="Review"/>
  </r>
  <r>
    <n v="4506"/>
    <n v="22"/>
    <s v="Non-binary"/>
    <x v="0"/>
    <x v="2"/>
    <n v="38413"/>
    <n v="710"/>
    <n v="0"/>
    <x v="2"/>
    <x v="2"/>
    <n v="15"/>
    <s v="Excellent"/>
    <n v="16842.541944664463"/>
    <n v="0.43845942635733898"/>
    <n v="0"/>
    <n v="258953"/>
    <n v="0"/>
    <s v="New Roy"/>
    <s v="MA"/>
    <s v="Taiwan"/>
    <n v="4"/>
    <n v="0"/>
    <x v="0"/>
    <x v="0"/>
    <n v="0.68401772764835389"/>
    <s v="Review"/>
  </r>
  <r>
    <n v="4507"/>
    <n v="68"/>
    <s v="Male"/>
    <x v="0"/>
    <x v="2"/>
    <n v="80062"/>
    <n v="757"/>
    <n v="19873"/>
    <x v="0"/>
    <x v="0"/>
    <n v="11"/>
    <s v="Good"/>
    <n v="13308.671729572043"/>
    <n v="0.16622956870390501"/>
    <n v="8.1222361182634858E-2"/>
    <n v="244674"/>
    <n v="4"/>
    <s v="South Rebecca"/>
    <s v="WY"/>
    <s v="Mayotte"/>
    <n v="0"/>
    <n v="2"/>
    <x v="0"/>
    <x v="3"/>
    <n v="0.87033110159674598"/>
    <s v="Approve"/>
  </r>
  <r>
    <n v="4508"/>
    <n v="33"/>
    <s v="Male"/>
    <x v="3"/>
    <x v="1"/>
    <n v="30913"/>
    <n v="0"/>
    <n v="11462"/>
    <x v="3"/>
    <x v="2"/>
    <n v="19"/>
    <s v="Good"/>
    <n v="6864.0855416471768"/>
    <n v="0.22204527356281101"/>
    <n v="5.9017372588999764E-2"/>
    <n v="194214"/>
    <n v="2"/>
    <s v="East Lisamouth"/>
    <s v="NV"/>
    <s v="Guadeloupe"/>
    <n v="0"/>
    <n v="1"/>
    <x v="0"/>
    <x v="2"/>
    <n v="0.52158294341335676"/>
    <s v="Reject"/>
  </r>
  <r>
    <n v="4509"/>
    <n v="20"/>
    <s v="Female"/>
    <x v="2"/>
    <x v="0"/>
    <n v="28922"/>
    <n v="0"/>
    <n v="13031"/>
    <x v="3"/>
    <x v="0"/>
    <n v="13"/>
    <s v="Excellent"/>
    <n v="15968.44049844117"/>
    <n v="0.55212089407513898"/>
    <n v="0.27820833066461709"/>
    <n v="46839"/>
    <n v="0"/>
    <s v="Lake Aprilville"/>
    <s v="ND"/>
    <s v="Ukraine"/>
    <n v="0"/>
    <n v="1"/>
    <x v="1"/>
    <x v="0"/>
    <n v="0.37872206564453492"/>
    <s v="Reject"/>
  </r>
  <r>
    <n v="4510"/>
    <n v="59"/>
    <s v="Male"/>
    <x v="0"/>
    <x v="1"/>
    <n v="119142"/>
    <n v="781"/>
    <n v="0"/>
    <x v="3"/>
    <x v="0"/>
    <n v="4"/>
    <s v="Poor"/>
    <n v="31760.50175277469"/>
    <n v="0.26657687257872698"/>
    <n v="0"/>
    <n v="60789"/>
    <n v="0"/>
    <s v="East Michele"/>
    <s v="WV"/>
    <s v="Canada"/>
    <n v="4"/>
    <n v="1"/>
    <x v="0"/>
    <x v="0"/>
    <n v="0.76713804933749308"/>
    <s v="Approve"/>
  </r>
  <r>
    <n v="4511"/>
    <n v="56"/>
    <s v="Male"/>
    <x v="3"/>
    <x v="2"/>
    <n v="65511"/>
    <n v="756"/>
    <n v="36853"/>
    <x v="0"/>
    <x v="1"/>
    <n v="5"/>
    <s v="Fair"/>
    <n v="36316.770622226875"/>
    <n v="0.55436141445294496"/>
    <n v="0.26414891481980562"/>
    <n v="139516"/>
    <n v="2"/>
    <s v="Lake Ericashire"/>
    <s v="DC"/>
    <s v="Saint Helena"/>
    <n v="0"/>
    <n v="2"/>
    <x v="0"/>
    <x v="0"/>
    <n v="0.71686179270015538"/>
    <s v="Approve"/>
  </r>
  <r>
    <n v="4512"/>
    <n v="57"/>
    <s v="Female"/>
    <x v="3"/>
    <x v="1"/>
    <n v="103557"/>
    <n v="651"/>
    <n v="45236"/>
    <x v="0"/>
    <x v="0"/>
    <n v="13"/>
    <s v="Excellent"/>
    <n v="41986.344720554996"/>
    <n v="0.40544187954995797"/>
    <n v="0.21522709322574199"/>
    <n v="210178"/>
    <n v="3"/>
    <s v="Bryanview"/>
    <s v="RI"/>
    <s v="Mauritania"/>
    <n v="4"/>
    <n v="0"/>
    <x v="0"/>
    <x v="0"/>
    <n v="0.62465535082319767"/>
    <s v="Review"/>
  </r>
  <r>
    <n v="4513"/>
    <n v="41"/>
    <s v="Male"/>
    <x v="2"/>
    <x v="0"/>
    <n v="36120"/>
    <n v="717"/>
    <n v="7603"/>
    <x v="0"/>
    <x v="2"/>
    <n v="1"/>
    <s v="Excellent"/>
    <n v="12609.040606397382"/>
    <n v="0.34908750294566399"/>
    <n v="6.4176584789398167E-2"/>
    <n v="118470"/>
    <n v="3"/>
    <s v="Joycefort"/>
    <s v="KS"/>
    <s v="Ecuador"/>
    <n v="4"/>
    <n v="2"/>
    <x v="0"/>
    <x v="0"/>
    <n v="0.70110509882508787"/>
    <s v="Approve"/>
  </r>
  <r>
    <n v="4514"/>
    <n v="29"/>
    <s v="Non-binary"/>
    <x v="3"/>
    <x v="0"/>
    <n v="105488"/>
    <n v="0"/>
    <n v="16994"/>
    <x v="3"/>
    <x v="1"/>
    <n v="17"/>
    <s v="Good"/>
    <n v="44212.188081774628"/>
    <n v="0.41912054529211501"/>
    <n v="7.431930097698787E-2"/>
    <n v="228662"/>
    <n v="3"/>
    <s v="Hammondchester"/>
    <s v="VT"/>
    <s v="Venezuela"/>
    <n v="1"/>
    <n v="1"/>
    <x v="0"/>
    <x v="2"/>
    <n v="0.35939997621696795"/>
    <s v="Reject"/>
  </r>
  <r>
    <n v="4515"/>
    <n v="66"/>
    <s v="Male"/>
    <x v="2"/>
    <x v="2"/>
    <n v="0"/>
    <n v="711"/>
    <n v="41484"/>
    <x v="1"/>
    <x v="2"/>
    <n v="14"/>
    <s v="Good"/>
    <n v="0"/>
    <n v="0.198124992392333"/>
    <e v="#DIV/0!"/>
    <n v="0"/>
    <n v="4"/>
    <s v="South Curtis"/>
    <s v="MP"/>
    <s v="Myanmar"/>
    <n v="2"/>
    <n v="0"/>
    <x v="0"/>
    <x v="1"/>
    <e v="#DIV/0!"/>
    <e v="#DIV/0!"/>
  </r>
  <r>
    <n v="4516"/>
    <n v="47"/>
    <s v="Male"/>
    <x v="2"/>
    <x v="2"/>
    <n v="118770"/>
    <n v="791"/>
    <n v="30429"/>
    <x v="2"/>
    <x v="2"/>
    <n v="10"/>
    <s v="Fair"/>
    <n v="36144.99406738476"/>
    <n v="0.30432764222770697"/>
    <n v="0.25859607376561572"/>
    <n v="117670"/>
    <n v="0"/>
    <s v="Shawnfort"/>
    <s v="IA"/>
    <s v="Micronesia"/>
    <n v="3"/>
    <n v="2"/>
    <x v="1"/>
    <x v="0"/>
    <n v="0.70853804813412036"/>
    <s v="Approve"/>
  </r>
  <r>
    <n v="4517"/>
    <n v="45"/>
    <s v="Male"/>
    <x v="1"/>
    <x v="2"/>
    <n v="80503"/>
    <n v="707"/>
    <n v="46280"/>
    <x v="1"/>
    <x v="1"/>
    <n v="8"/>
    <s v="Poor"/>
    <n v="40236.96025550054"/>
    <n v="0.49981938878676002"/>
    <n v="0.57185221796614361"/>
    <n v="80930"/>
    <n v="4"/>
    <s v="Faulknerberg"/>
    <s v="IL"/>
    <s v="Malaysia"/>
    <n v="2"/>
    <n v="2"/>
    <x v="2"/>
    <x v="0"/>
    <n v="0.54990596199296549"/>
    <s v="Reject"/>
  </r>
  <r>
    <n v="4518"/>
    <n v="48"/>
    <s v="Female"/>
    <x v="3"/>
    <x v="1"/>
    <n v="89909"/>
    <n v="0"/>
    <n v="11080"/>
    <x v="0"/>
    <x v="0"/>
    <n v="12"/>
    <s v="Good"/>
    <n v="13286.749491335717"/>
    <n v="0.14777997187529299"/>
    <n v="0.11976695167165696"/>
    <n v="92513"/>
    <n v="2"/>
    <s v="East Michealmouth"/>
    <s v="VT"/>
    <s v="Anguilla"/>
    <n v="4"/>
    <n v="2"/>
    <x v="0"/>
    <x v="0"/>
    <n v="0.4317126181030807"/>
    <s v="Reject"/>
  </r>
  <r>
    <n v="4519"/>
    <n v="40"/>
    <s v="Female"/>
    <x v="3"/>
    <x v="0"/>
    <n v="20975"/>
    <n v="689"/>
    <n v="38601"/>
    <x v="1"/>
    <x v="0"/>
    <n v="9"/>
    <s v="Good"/>
    <n v="8230.2190670992204"/>
    <n v="0.39238231547552899"/>
    <n v="0.62517815496242546"/>
    <n v="61744"/>
    <n v="4"/>
    <s v="Myerstown"/>
    <s v="WV"/>
    <s v="Equatorial Guinea"/>
    <n v="2"/>
    <n v="0"/>
    <x v="1"/>
    <x v="0"/>
    <n v="0.56347189658707841"/>
    <s v="Reject"/>
  </r>
  <r>
    <n v="4520"/>
    <n v="19"/>
    <s v="Female"/>
    <x v="3"/>
    <x v="2"/>
    <n v="55800"/>
    <n v="616"/>
    <n v="30423"/>
    <x v="2"/>
    <x v="1"/>
    <n v="9"/>
    <s v="Good"/>
    <n v="7579.9140826951516"/>
    <n v="0.135840754170164"/>
    <n v="0.12817077640575827"/>
    <n v="237363"/>
    <n v="1"/>
    <s v="South Cassandra"/>
    <s v="AZ"/>
    <s v="Bahrain"/>
    <n v="0"/>
    <n v="1"/>
    <x v="0"/>
    <x v="2"/>
    <n v="0.80739139624557688"/>
    <s v="Approve"/>
  </r>
  <r>
    <n v="4521"/>
    <n v="63"/>
    <s v="Non-binary"/>
    <x v="3"/>
    <x v="2"/>
    <n v="0"/>
    <n v="761"/>
    <n v="0"/>
    <x v="1"/>
    <x v="2"/>
    <n v="2"/>
    <s v="Excellent"/>
    <n v="0"/>
    <n v="0.26446664393838298"/>
    <n v="0"/>
    <n v="168159"/>
    <n v="2"/>
    <s v="North Shelbyland"/>
    <s v="HI"/>
    <s v="South Georgia and the South Sandwich Islands"/>
    <n v="0"/>
    <n v="0"/>
    <x v="0"/>
    <x v="0"/>
    <n v="0.85888222904070732"/>
    <s v="Approve"/>
  </r>
  <r>
    <n v="4522"/>
    <n v="44"/>
    <s v="Non-binary"/>
    <x v="1"/>
    <x v="2"/>
    <n v="38223"/>
    <n v="637"/>
    <n v="24330"/>
    <x v="0"/>
    <x v="1"/>
    <n v="11"/>
    <s v="Good"/>
    <n v="22807.358101293266"/>
    <n v="0.59669199438278697"/>
    <n v="0.7915799062988027"/>
    <n v="30736"/>
    <n v="4"/>
    <s v="Port Christopher"/>
    <s v="WA"/>
    <s v="Reunion"/>
    <n v="4"/>
    <n v="2"/>
    <x v="1"/>
    <x v="0"/>
    <n v="0.44578753153651446"/>
    <s v="Reject"/>
  </r>
  <r>
    <n v="4523"/>
    <n v="58"/>
    <s v="Non-binary"/>
    <x v="3"/>
    <x v="0"/>
    <n v="0"/>
    <n v="600"/>
    <n v="15069"/>
    <x v="1"/>
    <x v="1"/>
    <n v="11"/>
    <s v="Poor"/>
    <n v="0"/>
    <n v="0.58650637632954095"/>
    <n v="6.5146903695505562E-2"/>
    <n v="231308"/>
    <n v="0"/>
    <s v="Johnsonbury"/>
    <s v="NY"/>
    <s v="Slovenia"/>
    <n v="2"/>
    <n v="0"/>
    <x v="0"/>
    <x v="0"/>
    <n v="0.57768537302870326"/>
    <s v="Reject"/>
  </r>
  <r>
    <n v="4524"/>
    <n v="29"/>
    <s v="Male"/>
    <x v="3"/>
    <x v="1"/>
    <n v="107719"/>
    <n v="624"/>
    <n v="16041"/>
    <x v="2"/>
    <x v="0"/>
    <n v="3"/>
    <s v="Fair"/>
    <n v="18719.701683694027"/>
    <n v="0.173782728058133"/>
    <n v="9.5857585065315346E-2"/>
    <n v="167342"/>
    <n v="0"/>
    <s v="Karenton"/>
    <s v="DC"/>
    <s v="Congo"/>
    <n v="3"/>
    <n v="2"/>
    <x v="2"/>
    <x v="0"/>
    <n v="0.70602699790283041"/>
    <s v="Approve"/>
  </r>
  <r>
    <n v="4525"/>
    <n v="64"/>
    <s v="Female"/>
    <x v="1"/>
    <x v="1"/>
    <n v="117069"/>
    <n v="618"/>
    <n v="39562"/>
    <x v="2"/>
    <x v="0"/>
    <n v="0"/>
    <s v="Poor"/>
    <n v="15663.914249534948"/>
    <n v="0.13380070086474599"/>
    <n v="1.341675992810391"/>
    <n v="29487"/>
    <n v="3"/>
    <s v="North Hannah"/>
    <s v="AK"/>
    <s v="Egypt"/>
    <n v="4"/>
    <n v="1"/>
    <x v="0"/>
    <x v="0"/>
    <n v="0.46619125784516474"/>
    <s v="Reject"/>
  </r>
  <r>
    <n v="4526"/>
    <n v="67"/>
    <s v="Non-binary"/>
    <x v="2"/>
    <x v="0"/>
    <n v="72494"/>
    <n v="626"/>
    <n v="30745"/>
    <x v="0"/>
    <x v="1"/>
    <n v="3"/>
    <s v="Excellent"/>
    <n v="38866.331949862768"/>
    <n v="0.53613170676004596"/>
    <n v="0.26304982075479771"/>
    <n v="116879"/>
    <n v="4"/>
    <s v="East Joshua"/>
    <s v="AR"/>
    <s v="Kazakhstan"/>
    <n v="0"/>
    <n v="0"/>
    <x v="0"/>
    <x v="2"/>
    <n v="0.66477274604324887"/>
    <s v="Review"/>
  </r>
  <r>
    <n v="4527"/>
    <n v="61"/>
    <s v="Male"/>
    <x v="3"/>
    <x v="2"/>
    <n v="88783"/>
    <n v="680"/>
    <n v="18999"/>
    <x v="2"/>
    <x v="2"/>
    <n v="14"/>
    <s v="Good"/>
    <n v="47969.864434475217"/>
    <n v="0.54030461275779396"/>
    <e v="#DIV/0!"/>
    <n v="0"/>
    <n v="4"/>
    <s v="South Davidburgh"/>
    <s v="MS"/>
    <s v="United Arab Emirates"/>
    <n v="2"/>
    <n v="1"/>
    <x v="0"/>
    <x v="1"/>
    <e v="#DIV/0!"/>
    <e v="#DIV/0!"/>
  </r>
  <r>
    <n v="4528"/>
    <n v="37"/>
    <s v="Non-binary"/>
    <x v="0"/>
    <x v="1"/>
    <n v="119251"/>
    <n v="687"/>
    <n v="15104"/>
    <x v="3"/>
    <x v="2"/>
    <n v="10"/>
    <s v="Fair"/>
    <n v="14976.424036055336"/>
    <n v="0.125587408374398"/>
    <n v="9.1743453621084478E-2"/>
    <n v="164633"/>
    <n v="4"/>
    <s v="West Belindaton"/>
    <s v="UT"/>
    <s v="Mauritania"/>
    <n v="4"/>
    <n v="0"/>
    <x v="0"/>
    <x v="0"/>
    <n v="0.7493084200967971"/>
    <s v="Approve"/>
  </r>
  <r>
    <n v="4529"/>
    <n v="20"/>
    <s v="Female"/>
    <x v="0"/>
    <x v="2"/>
    <n v="87986"/>
    <n v="612"/>
    <n v="32980"/>
    <x v="2"/>
    <x v="2"/>
    <n v="15"/>
    <s v="Fair"/>
    <n v="24658.863749384745"/>
    <n v="0.280258947439192"/>
    <n v="0.90499972559135067"/>
    <n v="36442"/>
    <n v="3"/>
    <s v="Lake Melanie"/>
    <s v="VI"/>
    <s v="Bouvet Island (Bouvetoya)"/>
    <n v="3"/>
    <n v="2"/>
    <x v="1"/>
    <x v="0"/>
    <n v="0.50692237064997225"/>
    <s v="Reject"/>
  </r>
  <r>
    <n v="4530"/>
    <n v="54"/>
    <s v="Female"/>
    <x v="3"/>
    <x v="0"/>
    <n v="70278"/>
    <n v="711"/>
    <n v="30712"/>
    <x v="1"/>
    <x v="0"/>
    <n v="14"/>
    <s v="Fair"/>
    <n v="18897.843287738597"/>
    <n v="0.26890126764760802"/>
    <n v="0.10864235962488812"/>
    <n v="282689"/>
    <n v="3"/>
    <s v="South Katherine"/>
    <s v="MH"/>
    <s v="Poland"/>
    <n v="1"/>
    <n v="1"/>
    <x v="0"/>
    <x v="3"/>
    <n v="0.71360114778074002"/>
    <s v="Approve"/>
  </r>
  <r>
    <n v="4531"/>
    <n v="25"/>
    <s v="Female"/>
    <x v="2"/>
    <x v="1"/>
    <n v="34482"/>
    <n v="754"/>
    <n v="49079"/>
    <x v="1"/>
    <x v="0"/>
    <n v="7"/>
    <s v="Fair"/>
    <n v="12665.872267663626"/>
    <n v="0.367318376766534"/>
    <n v="1.5089159441677427"/>
    <n v="32526"/>
    <n v="3"/>
    <s v="Williamsbury"/>
    <s v="OR"/>
    <s v="Belgium"/>
    <n v="4"/>
    <n v="0"/>
    <x v="2"/>
    <x v="0"/>
    <n v="0.42313240924760243"/>
    <s v="Reject"/>
  </r>
  <r>
    <n v="4532"/>
    <n v="69"/>
    <s v="Male"/>
    <x v="0"/>
    <x v="0"/>
    <n v="57555"/>
    <n v="0"/>
    <n v="43848"/>
    <x v="2"/>
    <x v="0"/>
    <n v="8"/>
    <s v="Excellent"/>
    <n v="34138.753342027201"/>
    <n v="0.59315008847236905"/>
    <n v="0.15394932255697438"/>
    <n v="284821"/>
    <n v="1"/>
    <s v="New Emily"/>
    <s v="MT"/>
    <s v="Liberia"/>
    <n v="3"/>
    <n v="0"/>
    <x v="0"/>
    <x v="0"/>
    <n v="0.29126510894689439"/>
    <s v="Reject"/>
  </r>
  <r>
    <n v="4533"/>
    <n v="68"/>
    <s v="Female"/>
    <x v="1"/>
    <x v="2"/>
    <n v="0"/>
    <n v="723"/>
    <n v="31006"/>
    <x v="3"/>
    <x v="2"/>
    <n v="10"/>
    <s v="Poor"/>
    <n v="0"/>
    <n v="0.214673329556507"/>
    <n v="0.21219109927937421"/>
    <n v="146123"/>
    <n v="4"/>
    <s v="North Dennisland"/>
    <s v="AZ"/>
    <s v="Central African Republic"/>
    <n v="0"/>
    <n v="2"/>
    <x v="0"/>
    <x v="0"/>
    <n v="0.81449311461050644"/>
    <s v="Approve"/>
  </r>
  <r>
    <n v="4534"/>
    <n v="32"/>
    <s v="Non-binary"/>
    <x v="1"/>
    <x v="0"/>
    <n v="28916"/>
    <n v="707"/>
    <n v="35641"/>
    <x v="2"/>
    <x v="0"/>
    <n v="15"/>
    <s v="Poor"/>
    <n v="9614.7048323536801"/>
    <n v="0.33250466289783098"/>
    <n v="0.28342518150949098"/>
    <n v="125751"/>
    <n v="0"/>
    <s v="Thomasmouth"/>
    <s v="ID"/>
    <s v="Bangladesh"/>
    <n v="4"/>
    <n v="1"/>
    <x v="0"/>
    <x v="0"/>
    <n v="0.65778578705097479"/>
    <s v="Review"/>
  </r>
  <r>
    <n v="4535"/>
    <n v="46"/>
    <s v="Non-binary"/>
    <x v="0"/>
    <x v="0"/>
    <n v="0"/>
    <n v="0"/>
    <n v="23445"/>
    <x v="1"/>
    <x v="1"/>
    <n v="10"/>
    <s v="Fair"/>
    <n v="0"/>
    <n v="0.46227680892051098"/>
    <n v="0.1474027688709495"/>
    <n v="159054"/>
    <n v="4"/>
    <s v="Lake Betty"/>
    <s v="VT"/>
    <s v="French Polynesia"/>
    <n v="1"/>
    <n v="2"/>
    <x v="0"/>
    <x v="0"/>
    <n v="0.33183640354965682"/>
    <s v="Reject"/>
  </r>
  <r>
    <n v="4536"/>
    <n v="21"/>
    <s v="Non-binary"/>
    <x v="0"/>
    <x v="1"/>
    <n v="62485"/>
    <n v="0"/>
    <n v="0"/>
    <x v="2"/>
    <x v="0"/>
    <n v="3"/>
    <s v="Good"/>
    <n v="36070.520037957365"/>
    <n v="0.57726686465483501"/>
    <n v="0"/>
    <n v="72273"/>
    <n v="3"/>
    <s v="Baileyview"/>
    <s v="VT"/>
    <s v="Zimbabwe"/>
    <n v="1"/>
    <n v="0"/>
    <x v="0"/>
    <x v="0"/>
    <n v="0.32681994060354946"/>
    <s v="Reject"/>
  </r>
  <r>
    <n v="4537"/>
    <n v="27"/>
    <s v="Non-binary"/>
    <x v="1"/>
    <x v="2"/>
    <n v="104814"/>
    <n v="673"/>
    <n v="21304"/>
    <x v="1"/>
    <x v="2"/>
    <n v="19"/>
    <s v="Poor"/>
    <n v="29710.540933396453"/>
    <n v="0.28345966124178501"/>
    <n v="0.45206467767262232"/>
    <n v="47126"/>
    <n v="0"/>
    <s v="Port Dorothyshire"/>
    <s v="WI"/>
    <s v="Saint Pierre and Miquelon"/>
    <n v="2"/>
    <n v="2"/>
    <x v="0"/>
    <x v="0"/>
    <n v="0.62366027720405115"/>
    <s v="Review"/>
  </r>
  <r>
    <n v="4538"/>
    <n v="18"/>
    <s v="Non-binary"/>
    <x v="2"/>
    <x v="3"/>
    <n v="101443"/>
    <n v="785"/>
    <n v="0"/>
    <x v="3"/>
    <x v="2"/>
    <n v="7"/>
    <s v="Excellent"/>
    <n v="17357.89420208989"/>
    <n v="0.17110982721419801"/>
    <n v="0"/>
    <n v="226373"/>
    <n v="4"/>
    <s v="New Robert"/>
    <s v="LA"/>
    <s v="Greenland"/>
    <n v="4"/>
    <n v="1"/>
    <x v="0"/>
    <x v="0"/>
    <n v="0.79755594072462954"/>
    <s v="Approve"/>
  </r>
  <r>
    <n v="4539"/>
    <n v="22"/>
    <s v="Female"/>
    <x v="3"/>
    <x v="1"/>
    <n v="117977"/>
    <n v="658"/>
    <n v="27607"/>
    <x v="0"/>
    <x v="0"/>
    <n v="3"/>
    <s v="Excellent"/>
    <n v="63113.905536195314"/>
    <n v="0.534967879639212"/>
    <n v="0.14432617810353301"/>
    <n v="191282"/>
    <n v="1"/>
    <s v="Charlesview"/>
    <s v="IL"/>
    <s v="Norway"/>
    <n v="1"/>
    <n v="0"/>
    <x v="1"/>
    <x v="2"/>
    <n v="0.60308884493197423"/>
    <s v="Review"/>
  </r>
  <r>
    <n v="4540"/>
    <n v="52"/>
    <s v="Male"/>
    <x v="3"/>
    <x v="0"/>
    <n v="0"/>
    <n v="635"/>
    <n v="9123"/>
    <x v="1"/>
    <x v="1"/>
    <n v="16"/>
    <s v="Good"/>
    <n v="0"/>
    <n v="0.35406529687645599"/>
    <n v="4.7303988924551094E-2"/>
    <n v="192859"/>
    <n v="4"/>
    <s v="Martinezside"/>
    <s v="OK"/>
    <s v="Korea"/>
    <n v="2"/>
    <n v="1"/>
    <x v="0"/>
    <x v="0"/>
    <n v="0.66654183537437528"/>
    <s v="Review"/>
  </r>
  <r>
    <n v="4541"/>
    <n v="31"/>
    <s v="Female"/>
    <x v="1"/>
    <x v="0"/>
    <n v="68266"/>
    <n v="627"/>
    <n v="11452"/>
    <x v="3"/>
    <x v="1"/>
    <n v="18"/>
    <s v="Poor"/>
    <n v="32948.842612434149"/>
    <n v="0.48265377512135099"/>
    <e v="#DIV/0!"/>
    <n v="0"/>
    <n v="0"/>
    <s v="Crystalfort"/>
    <s v="MH"/>
    <s v="New Zealand"/>
    <n v="1"/>
    <n v="2"/>
    <x v="1"/>
    <x v="1"/>
    <e v="#DIV/0!"/>
    <e v="#DIV/0!"/>
  </r>
  <r>
    <n v="4542"/>
    <n v="47"/>
    <s v="Female"/>
    <x v="2"/>
    <x v="1"/>
    <n v="115424"/>
    <n v="0"/>
    <n v="0"/>
    <x v="2"/>
    <x v="0"/>
    <n v="19"/>
    <s v="Good"/>
    <n v="46977.287340539187"/>
    <n v="0.40699756844797602"/>
    <n v="0"/>
    <n v="89656"/>
    <n v="4"/>
    <s v="North Brendaberg"/>
    <s v="DE"/>
    <s v="Bouvet Island (Bouvetoya)"/>
    <n v="0"/>
    <n v="0"/>
    <x v="0"/>
    <x v="0"/>
    <n v="0.47790072946560713"/>
    <s v="Reject"/>
  </r>
  <r>
    <n v="4543"/>
    <n v="34"/>
    <s v="Female"/>
    <x v="0"/>
    <x v="3"/>
    <n v="39423"/>
    <n v="759"/>
    <n v="40517"/>
    <x v="2"/>
    <x v="1"/>
    <n v="4"/>
    <s v="Good"/>
    <n v="18609.19557191453"/>
    <n v="0.47203905263208101"/>
    <n v="0.22884366651416824"/>
    <n v="177051"/>
    <n v="3"/>
    <s v="Willisberg"/>
    <s v="OK"/>
    <s v="Finland"/>
    <n v="4"/>
    <n v="0"/>
    <x v="0"/>
    <x v="0"/>
    <n v="0.64995288424087538"/>
    <s v="Review"/>
  </r>
  <r>
    <n v="4544"/>
    <n v="45"/>
    <s v="Non-binary"/>
    <x v="1"/>
    <x v="2"/>
    <n v="48288"/>
    <n v="0"/>
    <n v="49732"/>
    <x v="2"/>
    <x v="2"/>
    <n v="2"/>
    <s v="Fair"/>
    <n v="6039.2031052476977"/>
    <n v="0.125066333359172"/>
    <n v="1.0046056884292178"/>
    <n v="49504"/>
    <n v="0"/>
    <s v="New Hayley"/>
    <s v="GU"/>
    <s v="Sao Tome and Principe"/>
    <n v="2"/>
    <n v="2"/>
    <x v="0"/>
    <x v="0"/>
    <n v="0.26155896230640485"/>
    <s v="Reject"/>
  </r>
  <r>
    <n v="4545"/>
    <n v="47"/>
    <s v="Non-binary"/>
    <x v="0"/>
    <x v="3"/>
    <n v="73149"/>
    <n v="785"/>
    <n v="19125"/>
    <x v="3"/>
    <x v="0"/>
    <n v="19"/>
    <s v="Fair"/>
    <n v="17524.467222171992"/>
    <n v="0.23957220498123"/>
    <n v="0.11379593488194974"/>
    <n v="168064"/>
    <n v="0"/>
    <s v="East Carlychester"/>
    <s v="LA"/>
    <s v="Malawi"/>
    <n v="0"/>
    <n v="1"/>
    <x v="1"/>
    <x v="3"/>
    <n v="0.85425804041812992"/>
    <s v="Approve"/>
  </r>
  <r>
    <n v="4546"/>
    <n v="19"/>
    <s v="Non-binary"/>
    <x v="0"/>
    <x v="3"/>
    <n v="118111"/>
    <n v="687"/>
    <n v="12630"/>
    <x v="3"/>
    <x v="1"/>
    <n v="3"/>
    <s v="Good"/>
    <n v="32977.674762702896"/>
    <n v="0.27920917410489199"/>
    <n v="7.9021954714100701E-2"/>
    <n v="159829"/>
    <n v="3"/>
    <s v="New Lucas"/>
    <s v="ME"/>
    <s v="Ecuador"/>
    <n v="4"/>
    <n v="2"/>
    <x v="2"/>
    <x v="0"/>
    <n v="0.70576619015904563"/>
    <s v="Approve"/>
  </r>
  <r>
    <n v="4547"/>
    <n v="38"/>
    <s v="Male"/>
    <x v="2"/>
    <x v="0"/>
    <n v="114048"/>
    <n v="743"/>
    <n v="45727"/>
    <x v="1"/>
    <x v="0"/>
    <n v="3"/>
    <s v="Poor"/>
    <n v="16179.673833831874"/>
    <n v="0.14186722988418801"/>
    <n v="0.17829723354063906"/>
    <n v="256465"/>
    <n v="3"/>
    <s v="Lindseybury"/>
    <s v="TN"/>
    <s v="Micronesia"/>
    <n v="4"/>
    <n v="1"/>
    <x v="0"/>
    <x v="0"/>
    <n v="0.7520026065488381"/>
    <s v="Approve"/>
  </r>
  <r>
    <n v="4548"/>
    <n v="30"/>
    <s v="Male"/>
    <x v="2"/>
    <x v="3"/>
    <n v="82146"/>
    <n v="628"/>
    <n v="17399"/>
    <x v="3"/>
    <x v="2"/>
    <n v="6"/>
    <s v="Good"/>
    <n v="24489.930526667842"/>
    <n v="0.298126878078882"/>
    <n v="7.4629938619781497E-2"/>
    <n v="233137"/>
    <n v="4"/>
    <s v="Pamburgh"/>
    <s v="DC"/>
    <s v="Paraguay"/>
    <n v="0"/>
    <n v="1"/>
    <x v="1"/>
    <x v="2"/>
    <n v="0.77474705996349025"/>
    <s v="Approve"/>
  </r>
  <r>
    <n v="4549"/>
    <n v="63"/>
    <s v="Male"/>
    <x v="0"/>
    <x v="1"/>
    <n v="0"/>
    <n v="0"/>
    <n v="35481"/>
    <x v="3"/>
    <x v="2"/>
    <n v="18"/>
    <s v="Fair"/>
    <n v="0"/>
    <n v="0.27446142726703099"/>
    <n v="0.18979277438404674"/>
    <n v="186946"/>
    <n v="0"/>
    <s v="Danielstad"/>
    <s v="WI"/>
    <s v="Anguilla"/>
    <n v="0"/>
    <n v="2"/>
    <x v="0"/>
    <x v="0"/>
    <n v="0.47970301694308137"/>
    <s v="Reject"/>
  </r>
  <r>
    <n v="4550"/>
    <n v="42"/>
    <s v="Female"/>
    <x v="2"/>
    <x v="2"/>
    <n v="67930"/>
    <n v="608"/>
    <n v="30877"/>
    <x v="0"/>
    <x v="0"/>
    <n v="4"/>
    <s v="Excellent"/>
    <n v="15780.646166801504"/>
    <n v="0.232307466020926"/>
    <e v="#DIV/0!"/>
    <n v="0"/>
    <n v="2"/>
    <s v="South Zachary"/>
    <s v="MD"/>
    <s v="Lao People's Democratic Republic"/>
    <n v="2"/>
    <n v="0"/>
    <x v="0"/>
    <x v="1"/>
    <e v="#DIV/0!"/>
    <e v="#DIV/0!"/>
  </r>
  <r>
    <n v="4551"/>
    <n v="51"/>
    <s v="Male"/>
    <x v="0"/>
    <x v="0"/>
    <n v="27758"/>
    <n v="615"/>
    <n v="37229"/>
    <x v="3"/>
    <x v="2"/>
    <n v="11"/>
    <s v="Excellent"/>
    <n v="12959.088980444098"/>
    <n v="0.46685960733641102"/>
    <e v="#DIV/0!"/>
    <n v="0"/>
    <n v="0"/>
    <s v="Brownstad"/>
    <s v="PA"/>
    <s v="United Kingdom"/>
    <n v="0"/>
    <n v="0"/>
    <x v="0"/>
    <x v="1"/>
    <e v="#DIV/0!"/>
    <e v="#DIV/0!"/>
  </r>
  <r>
    <n v="4552"/>
    <n v="35"/>
    <s v="Male"/>
    <x v="0"/>
    <x v="2"/>
    <n v="0"/>
    <n v="633"/>
    <n v="33661"/>
    <x v="3"/>
    <x v="0"/>
    <n v="15"/>
    <s v="Poor"/>
    <n v="0"/>
    <n v="0.24381004586675101"/>
    <e v="#DIV/0!"/>
    <n v="0"/>
    <n v="0"/>
    <s v="Weberburgh"/>
    <s v="VT"/>
    <s v="Malta"/>
    <n v="4"/>
    <n v="0"/>
    <x v="1"/>
    <x v="1"/>
    <e v="#DIV/0!"/>
    <e v="#DIV/0!"/>
  </r>
  <r>
    <n v="4553"/>
    <n v="48"/>
    <s v="Male"/>
    <x v="3"/>
    <x v="3"/>
    <n v="31036"/>
    <n v="653"/>
    <n v="0"/>
    <x v="0"/>
    <x v="1"/>
    <n v="18"/>
    <s v="Excellent"/>
    <n v="5966.2611410294503"/>
    <n v="0.19223679407879399"/>
    <n v="0"/>
    <n v="161068"/>
    <n v="0"/>
    <s v="Adamstad"/>
    <s v="IN"/>
    <s v="Morocco"/>
    <n v="2"/>
    <n v="1"/>
    <x v="2"/>
    <x v="0"/>
    <n v="0.7325511839985841"/>
    <s v="Approve"/>
  </r>
  <r>
    <n v="4554"/>
    <n v="54"/>
    <s v="Male"/>
    <x v="1"/>
    <x v="0"/>
    <n v="56807"/>
    <n v="795"/>
    <n v="10082"/>
    <x v="2"/>
    <x v="1"/>
    <n v="3"/>
    <s v="Excellent"/>
    <n v="8999.8039373747306"/>
    <n v="0.15842772787464099"/>
    <n v="0.10271613994335432"/>
    <n v="98154"/>
    <n v="0"/>
    <s v="Atkinsville"/>
    <s v="AZ"/>
    <s v="United States of America"/>
    <n v="2"/>
    <n v="1"/>
    <x v="0"/>
    <x v="0"/>
    <n v="0.78526178698227023"/>
    <s v="Approve"/>
  </r>
  <r>
    <n v="4555"/>
    <n v="65"/>
    <s v="Female"/>
    <x v="2"/>
    <x v="3"/>
    <n v="0"/>
    <n v="687"/>
    <n v="45726"/>
    <x v="3"/>
    <x v="1"/>
    <n v="11"/>
    <s v="Poor"/>
    <n v="0"/>
    <n v="0.29858924040524898"/>
    <n v="1.4236433263800243"/>
    <n v="32119"/>
    <n v="0"/>
    <s v="New Joshua"/>
    <s v="WY"/>
    <s v="Seychelles"/>
    <n v="0"/>
    <n v="1"/>
    <x v="0"/>
    <x v="0"/>
    <n v="0.53102789593575372"/>
    <s v="Reject"/>
  </r>
  <r>
    <n v="4556"/>
    <n v="41"/>
    <s v="Non-binary"/>
    <x v="0"/>
    <x v="2"/>
    <n v="33416"/>
    <n v="0"/>
    <n v="42551"/>
    <x v="0"/>
    <x v="2"/>
    <n v="8"/>
    <s v="Poor"/>
    <n v="10438.394313818881"/>
    <n v="0.31237713412194401"/>
    <n v="0.69833584979977681"/>
    <n v="60932"/>
    <n v="2"/>
    <s v="Pennyside"/>
    <s v="NH"/>
    <s v="Bhutan"/>
    <n v="4"/>
    <n v="2"/>
    <x v="2"/>
    <x v="0"/>
    <n v="0.2666196898034614"/>
    <s v="Reject"/>
  </r>
  <r>
    <n v="4557"/>
    <n v="54"/>
    <s v="Male"/>
    <x v="0"/>
    <x v="0"/>
    <n v="50847"/>
    <n v="725"/>
    <n v="15390"/>
    <x v="1"/>
    <x v="2"/>
    <n v="16"/>
    <s v="Fair"/>
    <n v="23210.636933010559"/>
    <n v="0.45647996800225299"/>
    <e v="#DIV/0!"/>
    <n v="0"/>
    <n v="3"/>
    <s v="Lindsaymouth"/>
    <s v="IN"/>
    <s v="Gibraltar"/>
    <n v="2"/>
    <n v="1"/>
    <x v="0"/>
    <x v="1"/>
    <e v="#DIV/0!"/>
    <e v="#DIV/0!"/>
  </r>
  <r>
    <n v="4558"/>
    <n v="29"/>
    <s v="Female"/>
    <x v="0"/>
    <x v="1"/>
    <n v="0"/>
    <n v="0"/>
    <n v="44162"/>
    <x v="1"/>
    <x v="2"/>
    <n v="6"/>
    <s v="Excellent"/>
    <n v="0"/>
    <n v="0.39723673883638599"/>
    <n v="0.41122243742550657"/>
    <n v="107392"/>
    <n v="1"/>
    <s v="Morganmouth"/>
    <s v="SC"/>
    <s v="Saint Helena"/>
    <n v="3"/>
    <n v="2"/>
    <x v="2"/>
    <x v="0"/>
    <n v="0.29858449086398287"/>
    <s v="Reject"/>
  </r>
  <r>
    <n v="4559"/>
    <n v="36"/>
    <s v="Male"/>
    <x v="0"/>
    <x v="3"/>
    <n v="99973"/>
    <n v="701"/>
    <n v="12242"/>
    <x v="1"/>
    <x v="2"/>
    <n v="14"/>
    <s v="Good"/>
    <n v="51300.770997070758"/>
    <n v="0.51314625946076198"/>
    <n v="6.9076423057825131E-2"/>
    <n v="177224"/>
    <n v="0"/>
    <s v="Mcknightside"/>
    <s v="WV"/>
    <s v="Saint Kitts and Nevis"/>
    <n v="0"/>
    <n v="2"/>
    <x v="1"/>
    <x v="0"/>
    <n v="0.74379639310576195"/>
    <s v="Approve"/>
  </r>
  <r>
    <n v="4560"/>
    <n v="20"/>
    <s v="Non-binary"/>
    <x v="1"/>
    <x v="3"/>
    <n v="30270"/>
    <n v="645"/>
    <n v="0"/>
    <x v="0"/>
    <x v="2"/>
    <n v="19"/>
    <s v="Good"/>
    <n v="5693.7302733056276"/>
    <n v="0.18809812597639999"/>
    <e v="#DIV/0!"/>
    <n v="0"/>
    <n v="4"/>
    <s v="East Sarahstad"/>
    <s v="WY"/>
    <s v="Iraq"/>
    <n v="1"/>
    <n v="0"/>
    <x v="1"/>
    <x v="1"/>
    <e v="#DIV/0!"/>
    <e v="#DIV/0!"/>
  </r>
  <r>
    <n v="4561"/>
    <n v="66"/>
    <s v="Male"/>
    <x v="1"/>
    <x v="1"/>
    <n v="0"/>
    <n v="0"/>
    <n v="0"/>
    <x v="0"/>
    <x v="0"/>
    <n v="2"/>
    <s v="Good"/>
    <n v="0"/>
    <n v="0.112866379707329"/>
    <n v="0"/>
    <n v="165398"/>
    <n v="2"/>
    <s v="New Tanyaton"/>
    <s v="TN"/>
    <s v="Spain"/>
    <n v="0"/>
    <n v="1"/>
    <x v="1"/>
    <x v="0"/>
    <n v="0.56614008608780131"/>
    <s v="Reject"/>
  </r>
  <r>
    <n v="4562"/>
    <n v="46"/>
    <s v="Female"/>
    <x v="3"/>
    <x v="3"/>
    <n v="36786"/>
    <n v="652"/>
    <n v="30890"/>
    <x v="3"/>
    <x v="2"/>
    <n v="17"/>
    <s v="Poor"/>
    <n v="9842.2817766915123"/>
    <n v="0.26755509641416603"/>
    <n v="0.13988199013716496"/>
    <n v="220829"/>
    <n v="4"/>
    <s v="Millershire"/>
    <s v="MT"/>
    <s v="Uzbekistan"/>
    <n v="2"/>
    <n v="0"/>
    <x v="0"/>
    <x v="2"/>
    <n v="0.68153485082609511"/>
    <s v="Review"/>
  </r>
  <r>
    <n v="4563"/>
    <n v="21"/>
    <s v="Male"/>
    <x v="1"/>
    <x v="2"/>
    <n v="92597"/>
    <n v="673"/>
    <n v="23701"/>
    <x v="3"/>
    <x v="0"/>
    <n v="18"/>
    <s v="Fair"/>
    <n v="9495.6733065419794"/>
    <n v="0.10254839040727"/>
    <n v="0.78002303768306736"/>
    <n v="30385"/>
    <n v="0"/>
    <s v="Richardshire"/>
    <s v="SD"/>
    <s v="Philippines"/>
    <n v="4"/>
    <n v="2"/>
    <x v="0"/>
    <x v="0"/>
    <n v="0.61234198645231663"/>
    <s v="Review"/>
  </r>
  <r>
    <n v="4564"/>
    <n v="47"/>
    <s v="Male"/>
    <x v="1"/>
    <x v="2"/>
    <n v="118039"/>
    <n v="622"/>
    <n v="34797"/>
    <x v="3"/>
    <x v="1"/>
    <n v="5"/>
    <s v="Excellent"/>
    <n v="65857.847040406297"/>
    <n v="0.55793294623307799"/>
    <n v="1.0764400173235167"/>
    <n v="32326"/>
    <n v="4"/>
    <s v="East Michelletown"/>
    <s v="WI"/>
    <s v="Zimbabwe"/>
    <n v="3"/>
    <n v="2"/>
    <x v="0"/>
    <x v="0"/>
    <n v="0.39377655710981768"/>
    <s v="Reject"/>
  </r>
  <r>
    <n v="4565"/>
    <n v="67"/>
    <s v="Female"/>
    <x v="2"/>
    <x v="3"/>
    <n v="52261"/>
    <n v="614"/>
    <n v="44857"/>
    <x v="1"/>
    <x v="1"/>
    <n v="16"/>
    <s v="Excellent"/>
    <n v="9092.7245787239335"/>
    <n v="0.173986808111669"/>
    <n v="0.18735694595271907"/>
    <n v="239420"/>
    <n v="2"/>
    <s v="New Ashley"/>
    <s v="NJ"/>
    <s v="Brunei Darussalam"/>
    <n v="1"/>
    <n v="2"/>
    <x v="1"/>
    <x v="2"/>
    <n v="0.68322145726484429"/>
    <s v="Review"/>
  </r>
  <r>
    <n v="4566"/>
    <n v="39"/>
    <s v="Non-binary"/>
    <x v="1"/>
    <x v="1"/>
    <n v="62407"/>
    <n v="0"/>
    <n v="47001"/>
    <x v="1"/>
    <x v="2"/>
    <n v="12"/>
    <s v="Poor"/>
    <n v="7006.5756349700478"/>
    <n v="0.11227227129921399"/>
    <n v="0.37152884820602811"/>
    <n v="126507"/>
    <n v="3"/>
    <s v="Rickyview"/>
    <s v="WY"/>
    <s v="Tokelau"/>
    <n v="0"/>
    <n v="0"/>
    <x v="0"/>
    <x v="2"/>
    <n v="0.49201254896903013"/>
    <s v="Reject"/>
  </r>
  <r>
    <n v="4567"/>
    <n v="64"/>
    <s v="Male"/>
    <x v="0"/>
    <x v="2"/>
    <n v="71798"/>
    <n v="0"/>
    <n v="7650"/>
    <x v="2"/>
    <x v="2"/>
    <n v="7"/>
    <s v="Good"/>
    <n v="32145.406614696978"/>
    <n v="0.44772008432960497"/>
    <n v="2.7568759730150494E-2"/>
    <n v="277488"/>
    <n v="3"/>
    <s v="Burtonshire"/>
    <s v="NC"/>
    <s v="Turkey"/>
    <n v="4"/>
    <n v="2"/>
    <x v="0"/>
    <x v="0"/>
    <n v="0.36017022275508842"/>
    <s v="Reject"/>
  </r>
  <r>
    <n v="4568"/>
    <n v="67"/>
    <s v="Non-binary"/>
    <x v="2"/>
    <x v="0"/>
    <n v="43216"/>
    <n v="638"/>
    <n v="0"/>
    <x v="3"/>
    <x v="1"/>
    <n v="6"/>
    <s v="Excellent"/>
    <n v="9977.6616185815074"/>
    <n v="0.23087887862323"/>
    <n v="0"/>
    <n v="169104"/>
    <n v="4"/>
    <s v="North Justin"/>
    <s v="DC"/>
    <s v="Bahrain"/>
    <n v="2"/>
    <n v="0"/>
    <x v="0"/>
    <x v="0"/>
    <n v="0.71429189196858656"/>
    <s v="Approve"/>
  </r>
  <r>
    <n v="4569"/>
    <n v="38"/>
    <s v="Male"/>
    <x v="1"/>
    <x v="0"/>
    <n v="67367"/>
    <n v="651"/>
    <n v="5850"/>
    <x v="3"/>
    <x v="2"/>
    <n v="3"/>
    <s v="Fair"/>
    <n v="39024.397130540005"/>
    <n v="0.57928061410690701"/>
    <n v="2.0209208489940306E-2"/>
    <n v="289472"/>
    <n v="3"/>
    <s v="Carterchester"/>
    <s v="GU"/>
    <s v="Japan"/>
    <n v="4"/>
    <n v="0"/>
    <x v="1"/>
    <x v="0"/>
    <n v="0.61150730740327319"/>
    <s v="Review"/>
  </r>
  <r>
    <n v="4570"/>
    <n v="39"/>
    <s v="Non-binary"/>
    <x v="2"/>
    <x v="2"/>
    <n v="21929"/>
    <n v="774"/>
    <n v="29107"/>
    <x v="1"/>
    <x v="2"/>
    <n v="17"/>
    <s v="Excellent"/>
    <n v="7839.5605060005328"/>
    <n v="0.35749740097590099"/>
    <n v="0.40090629863779731"/>
    <n v="72603"/>
    <n v="1"/>
    <s v="Russellchester"/>
    <s v="PA"/>
    <s v="Azerbaijan"/>
    <n v="1"/>
    <n v="0"/>
    <x v="1"/>
    <x v="3"/>
    <n v="0.65656951997967028"/>
    <s v="Review"/>
  </r>
  <r>
    <n v="4571"/>
    <n v="39"/>
    <s v="Non-binary"/>
    <x v="2"/>
    <x v="3"/>
    <n v="49292"/>
    <n v="0"/>
    <n v="44683"/>
    <x v="1"/>
    <x v="1"/>
    <n v="11"/>
    <s v="Good"/>
    <n v="6345.7605070782793"/>
    <n v="0.12873814223562199"/>
    <n v="0.33223784491155545"/>
    <n v="134491"/>
    <n v="2"/>
    <s v="South Victoria"/>
    <s v="ND"/>
    <s v="Colombia"/>
    <n v="0"/>
    <n v="1"/>
    <x v="1"/>
    <x v="2"/>
    <n v="0.49493098834700233"/>
    <s v="Reject"/>
  </r>
  <r>
    <n v="4572"/>
    <n v="40"/>
    <s v="Male"/>
    <x v="3"/>
    <x v="0"/>
    <n v="27084"/>
    <n v="750"/>
    <n v="5357"/>
    <x v="1"/>
    <x v="2"/>
    <n v="4"/>
    <s v="Excellent"/>
    <n v="8438.8610771932999"/>
    <n v="0.31158104700905698"/>
    <n v="4.8710627773332363E-2"/>
    <n v="109976"/>
    <n v="2"/>
    <s v="Katiefort"/>
    <s v="NJ"/>
    <s v="Venezuela"/>
    <n v="4"/>
    <n v="2"/>
    <x v="0"/>
    <x v="0"/>
    <n v="0.7301168936759499"/>
    <s v="Approve"/>
  </r>
  <r>
    <n v="4573"/>
    <n v="55"/>
    <s v="Male"/>
    <x v="3"/>
    <x v="2"/>
    <n v="67801"/>
    <n v="653"/>
    <n v="0"/>
    <x v="1"/>
    <x v="2"/>
    <n v="11"/>
    <s v="Poor"/>
    <n v="21328.449431795878"/>
    <n v="0.31457426043562597"/>
    <n v="0"/>
    <n v="249807"/>
    <n v="3"/>
    <s v="West Sarah"/>
    <s v="OR"/>
    <s v="Panama"/>
    <n v="4"/>
    <n v="1"/>
    <x v="0"/>
    <x v="0"/>
    <n v="0.69584994409153444"/>
    <s v="Review"/>
  </r>
  <r>
    <n v="4574"/>
    <n v="48"/>
    <s v="Non-binary"/>
    <x v="3"/>
    <x v="0"/>
    <n v="109012"/>
    <n v="610"/>
    <n v="0"/>
    <x v="0"/>
    <x v="0"/>
    <n v="17"/>
    <s v="Fair"/>
    <n v="16096.079431425087"/>
    <n v="0.14765419799127699"/>
    <n v="0"/>
    <n v="116651"/>
    <n v="0"/>
    <s v="Rachelchester"/>
    <s v="TN"/>
    <s v="Namibia"/>
    <n v="4"/>
    <n v="2"/>
    <x v="0"/>
    <x v="0"/>
    <n v="0.72681485171372806"/>
    <s v="Approve"/>
  </r>
  <r>
    <n v="4575"/>
    <n v="48"/>
    <s v="Non-binary"/>
    <x v="0"/>
    <x v="1"/>
    <n v="106624"/>
    <n v="785"/>
    <n v="12703"/>
    <x v="1"/>
    <x v="0"/>
    <n v="10"/>
    <s v="Poor"/>
    <n v="17082.592424108087"/>
    <n v="0.160213389331746"/>
    <n v="5.441888360536349E-2"/>
    <n v="233430"/>
    <n v="1"/>
    <s v="Johnsonhaven"/>
    <s v="NM"/>
    <s v="Spain"/>
    <n v="3"/>
    <n v="0"/>
    <x v="1"/>
    <x v="0"/>
    <n v="0.78994109536829238"/>
    <s v="Approve"/>
  </r>
  <r>
    <n v="4576"/>
    <n v="61"/>
    <s v="Non-binary"/>
    <x v="0"/>
    <x v="2"/>
    <n v="0"/>
    <n v="771"/>
    <n v="35595"/>
    <x v="3"/>
    <x v="2"/>
    <n v="16"/>
    <s v="Fair"/>
    <n v="0"/>
    <n v="0.32521300211864301"/>
    <e v="#DIV/0!"/>
    <n v="0"/>
    <n v="2"/>
    <s v="Cameronside"/>
    <s v="NC"/>
    <s v="Guinea-Bissau"/>
    <n v="0"/>
    <n v="1"/>
    <x v="1"/>
    <x v="1"/>
    <e v="#DIV/0!"/>
    <e v="#DIV/0!"/>
  </r>
  <r>
    <n v="4577"/>
    <n v="41"/>
    <s v="Non-binary"/>
    <x v="2"/>
    <x v="3"/>
    <n v="66861"/>
    <n v="786"/>
    <n v="37893"/>
    <x v="3"/>
    <x v="2"/>
    <n v="9"/>
    <s v="Excellent"/>
    <n v="7047.2474348129435"/>
    <n v="0.105401466248081"/>
    <n v="0.13255047643034043"/>
    <n v="285876"/>
    <n v="2"/>
    <s v="New Christopher"/>
    <s v="GA"/>
    <s v="Pakistan"/>
    <n v="1"/>
    <n v="0"/>
    <x v="0"/>
    <x v="3"/>
    <n v="0.79120279817284089"/>
    <s v="Approve"/>
  </r>
  <r>
    <n v="4578"/>
    <n v="57"/>
    <s v="Male"/>
    <x v="1"/>
    <x v="3"/>
    <n v="65311"/>
    <n v="602"/>
    <n v="11262"/>
    <x v="0"/>
    <x v="0"/>
    <n v="9"/>
    <s v="Fair"/>
    <n v="33852.922313831623"/>
    <n v="0.51833415984798303"/>
    <n v="8.3539177070120388E-2"/>
    <n v="134811"/>
    <n v="2"/>
    <s v="North Clarence"/>
    <s v="HI"/>
    <s v="Cuba"/>
    <n v="3"/>
    <n v="2"/>
    <x v="2"/>
    <x v="0"/>
    <n v="0.59534747218713657"/>
    <s v="Reject"/>
  </r>
  <r>
    <n v="4579"/>
    <n v="69"/>
    <s v="Non-binary"/>
    <x v="2"/>
    <x v="0"/>
    <n v="35615"/>
    <n v="663"/>
    <n v="37294"/>
    <x v="0"/>
    <x v="2"/>
    <n v="0"/>
    <s v="Good"/>
    <n v="12992.763393402243"/>
    <n v="0.36481155112739699"/>
    <n v="0.13080794794900125"/>
    <n v="285105"/>
    <n v="0"/>
    <s v="Freemanland"/>
    <s v="IA"/>
    <s v="Japan"/>
    <n v="0"/>
    <n v="0"/>
    <x v="1"/>
    <x v="2"/>
    <n v="0.75906161173864728"/>
    <s v="Approve"/>
  </r>
  <r>
    <n v="4580"/>
    <n v="37"/>
    <s v="Female"/>
    <x v="3"/>
    <x v="0"/>
    <n v="104859"/>
    <n v="752"/>
    <n v="30437"/>
    <x v="2"/>
    <x v="0"/>
    <n v="7"/>
    <s v="Good"/>
    <n v="28499.503353238764"/>
    <n v="0.27178881501100299"/>
    <n v="0.1576034050661751"/>
    <n v="193124"/>
    <n v="0"/>
    <s v="North Tonya"/>
    <s v="TN"/>
    <s v="India"/>
    <n v="0"/>
    <n v="1"/>
    <x v="0"/>
    <x v="3"/>
    <n v="0.82116489670568626"/>
    <s v="Approve"/>
  </r>
  <r>
    <n v="4581"/>
    <n v="50"/>
    <s v="Female"/>
    <x v="0"/>
    <x v="1"/>
    <n v="29017"/>
    <n v="0"/>
    <n v="5566"/>
    <x v="2"/>
    <x v="2"/>
    <n v="18"/>
    <s v="Fair"/>
    <n v="8917.8459664985658"/>
    <n v="0.30733176987623001"/>
    <n v="4.192717356915799E-2"/>
    <n v="132754"/>
    <n v="0"/>
    <s v="Castilloview"/>
    <s v="MN"/>
    <s v="Honduras"/>
    <n v="0"/>
    <n v="1"/>
    <x v="1"/>
    <x v="2"/>
    <n v="0.49941503432329937"/>
    <s v="Reject"/>
  </r>
  <r>
    <n v="4582"/>
    <n v="64"/>
    <s v="Non-binary"/>
    <x v="3"/>
    <x v="1"/>
    <n v="47868"/>
    <n v="656"/>
    <n v="40105"/>
    <x v="1"/>
    <x v="2"/>
    <n v="18"/>
    <s v="Good"/>
    <n v="13258.31373291489"/>
    <n v="0.27697655496187201"/>
    <n v="1.5708354549371353"/>
    <n v="25531"/>
    <n v="2"/>
    <s v="North Danielmouth"/>
    <s v="PA"/>
    <s v="Paraguay"/>
    <n v="4"/>
    <n v="1"/>
    <x v="0"/>
    <x v="0"/>
    <n v="0.39429549807956688"/>
    <s v="Reject"/>
  </r>
  <r>
    <n v="4583"/>
    <n v="55"/>
    <s v="Female"/>
    <x v="0"/>
    <x v="0"/>
    <n v="29664"/>
    <n v="654"/>
    <n v="22243"/>
    <x v="0"/>
    <x v="2"/>
    <n v="9"/>
    <s v="Fair"/>
    <n v="12361.515510636209"/>
    <n v="0.41671775588714299"/>
    <e v="#DIV/0!"/>
    <n v="0"/>
    <n v="4"/>
    <s v="Ellisstad"/>
    <s v="MI"/>
    <s v="Ireland"/>
    <n v="1"/>
    <n v="2"/>
    <x v="0"/>
    <x v="1"/>
    <e v="#DIV/0!"/>
    <e v="#DIV/0!"/>
  </r>
  <r>
    <n v="4584"/>
    <n v="41"/>
    <s v="Male"/>
    <x v="0"/>
    <x v="2"/>
    <n v="88897"/>
    <n v="0"/>
    <n v="44128"/>
    <x v="1"/>
    <x v="0"/>
    <n v="9"/>
    <s v="Poor"/>
    <n v="38495.458688181476"/>
    <n v="0.43303439585342002"/>
    <n v="0.42104861409283906"/>
    <n v="104805"/>
    <n v="0"/>
    <s v="Wilsonborough"/>
    <s v="IL"/>
    <s v="Netherlands Antilles"/>
    <n v="0"/>
    <n v="2"/>
    <x v="1"/>
    <x v="2"/>
    <n v="0.38587995842540623"/>
    <s v="Reject"/>
  </r>
  <r>
    <n v="4585"/>
    <n v="51"/>
    <s v="Non-binary"/>
    <x v="3"/>
    <x v="2"/>
    <n v="38460"/>
    <n v="708"/>
    <n v="0"/>
    <x v="2"/>
    <x v="0"/>
    <n v="3"/>
    <s v="Good"/>
    <n v="4225.5457695558043"/>
    <n v="0.109868584751841"/>
    <n v="0"/>
    <n v="82072"/>
    <n v="0"/>
    <s v="Port Andre"/>
    <s v="PW"/>
    <s v="Lao People's Democratic Republic"/>
    <n v="0"/>
    <n v="2"/>
    <x v="0"/>
    <x v="0"/>
    <n v="0.88170609124111421"/>
    <s v="Approve"/>
  </r>
  <r>
    <n v="4586"/>
    <n v="31"/>
    <s v="Non-binary"/>
    <x v="1"/>
    <x v="0"/>
    <n v="82077"/>
    <n v="751"/>
    <n v="28266"/>
    <x v="1"/>
    <x v="1"/>
    <n v="12"/>
    <s v="Excellent"/>
    <n v="26735.976545246162"/>
    <n v="0.32574261419455097"/>
    <n v="0.10507884816987487"/>
    <n v="268998"/>
    <n v="0"/>
    <s v="Lake Andrewville"/>
    <s v="NC"/>
    <s v="Cameroon"/>
    <n v="0"/>
    <n v="2"/>
    <x v="0"/>
    <x v="3"/>
    <n v="0.81503922388543759"/>
    <s v="Approve"/>
  </r>
  <r>
    <n v="4587"/>
    <n v="57"/>
    <s v="Male"/>
    <x v="0"/>
    <x v="0"/>
    <n v="77153"/>
    <n v="681"/>
    <n v="5787"/>
    <x v="3"/>
    <x v="2"/>
    <n v="9"/>
    <s v="Fair"/>
    <n v="28530.170983993477"/>
    <n v="0.36978692965916399"/>
    <n v="6.84293298962977E-2"/>
    <n v="84569"/>
    <n v="4"/>
    <s v="Schwartzfurt"/>
    <s v="NE"/>
    <s v="New Caledonia"/>
    <n v="1"/>
    <n v="2"/>
    <x v="0"/>
    <x v="3"/>
    <n v="0.67804472178965791"/>
    <s v="Review"/>
  </r>
  <r>
    <n v="4588"/>
    <n v="30"/>
    <s v="Non-binary"/>
    <x v="0"/>
    <x v="3"/>
    <n v="76068"/>
    <n v="729"/>
    <n v="43772"/>
    <x v="3"/>
    <x v="2"/>
    <n v="19"/>
    <s v="Poor"/>
    <n v="21585.721231891199"/>
    <n v="0.283768749433286"/>
    <n v="0.68739596092842115"/>
    <n v="63678"/>
    <n v="2"/>
    <s v="North Juanshire"/>
    <s v="UT"/>
    <s v="Chile"/>
    <n v="0"/>
    <n v="1"/>
    <x v="2"/>
    <x v="3"/>
    <n v="0.70139018298432998"/>
    <s v="Approve"/>
  </r>
  <r>
    <n v="4589"/>
    <n v="62"/>
    <s v="Non-binary"/>
    <x v="0"/>
    <x v="3"/>
    <n v="63638"/>
    <n v="755"/>
    <n v="0"/>
    <x v="3"/>
    <x v="0"/>
    <n v="0"/>
    <s v="Fair"/>
    <n v="11773.25327902613"/>
    <n v="0.18500350858018999"/>
    <n v="0"/>
    <n v="132038"/>
    <n v="3"/>
    <s v="New Ryan"/>
    <s v="TX"/>
    <s v="Myanmar"/>
    <n v="2"/>
    <n v="2"/>
    <x v="1"/>
    <x v="0"/>
    <n v="0.7800545029814987"/>
    <s v="Approve"/>
  </r>
  <r>
    <n v="4590"/>
    <n v="38"/>
    <s v="Female"/>
    <x v="2"/>
    <x v="1"/>
    <n v="30633"/>
    <n v="0"/>
    <n v="21502"/>
    <x v="1"/>
    <x v="0"/>
    <n v="7"/>
    <s v="Good"/>
    <n v="9948.6557578556385"/>
    <n v="0.32476922788677698"/>
    <n v="0.91431730237700382"/>
    <n v="23517"/>
    <n v="1"/>
    <s v="East Larry"/>
    <s v="ID"/>
    <s v="Indonesia"/>
    <n v="4"/>
    <n v="1"/>
    <x v="1"/>
    <x v="0"/>
    <n v="0.21970577115856613"/>
    <s v="Reject"/>
  </r>
  <r>
    <n v="4591"/>
    <n v="54"/>
    <s v="Male"/>
    <x v="3"/>
    <x v="2"/>
    <n v="85667"/>
    <n v="623"/>
    <n v="40929"/>
    <x v="2"/>
    <x v="2"/>
    <n v="4"/>
    <s v="Poor"/>
    <n v="41057.355615242501"/>
    <n v="0.47926687773871501"/>
    <n v="1.0298417331353948"/>
    <n v="39743"/>
    <n v="4"/>
    <s v="New Johnny"/>
    <s v="FL"/>
    <s v="Lesotho"/>
    <n v="0"/>
    <n v="2"/>
    <x v="0"/>
    <x v="0"/>
    <n v="0.52714047894019544"/>
    <s v="Reject"/>
  </r>
  <r>
    <n v="4592"/>
    <n v="59"/>
    <s v="Female"/>
    <x v="1"/>
    <x v="2"/>
    <n v="23573"/>
    <n v="653"/>
    <n v="17090"/>
    <x v="2"/>
    <x v="0"/>
    <n v="16"/>
    <s v="Good"/>
    <n v="6034.4167328626645"/>
    <n v="0.255988492464373"/>
    <n v="0.35005427992052601"/>
    <n v="48821"/>
    <n v="0"/>
    <s v="North Javiershire"/>
    <s v="NJ"/>
    <s v="Pakistan"/>
    <n v="1"/>
    <n v="2"/>
    <x v="2"/>
    <x v="2"/>
    <n v="0.64341481849880511"/>
    <s v="Review"/>
  </r>
  <r>
    <n v="4593"/>
    <n v="55"/>
    <s v="Non-binary"/>
    <x v="1"/>
    <x v="3"/>
    <n v="119851"/>
    <n v="761"/>
    <n v="0"/>
    <x v="1"/>
    <x v="0"/>
    <n v="13"/>
    <s v="Excellent"/>
    <n v="68759.076968696478"/>
    <n v="0.57370465802284898"/>
    <n v="0"/>
    <n v="72958"/>
    <n v="2"/>
    <s v="East Katrinaton"/>
    <s v="MN"/>
    <s v="Ireland"/>
    <n v="0"/>
    <n v="2"/>
    <x v="0"/>
    <x v="0"/>
    <n v="0.76611082481536752"/>
    <s v="Approve"/>
  </r>
  <r>
    <n v="4594"/>
    <n v="31"/>
    <s v="Female"/>
    <x v="1"/>
    <x v="3"/>
    <n v="95204"/>
    <n v="686"/>
    <n v="8264"/>
    <x v="2"/>
    <x v="0"/>
    <n v="1"/>
    <s v="Fair"/>
    <n v="32739.950263202529"/>
    <n v="0.343892591311316"/>
    <n v="7.4606384515383498E-2"/>
    <n v="110768"/>
    <n v="4"/>
    <s v="Christophershire"/>
    <s v="MN"/>
    <s v="Samoa"/>
    <n v="4"/>
    <n v="2"/>
    <x v="1"/>
    <x v="0"/>
    <n v="0.68679983459241745"/>
    <s v="Review"/>
  </r>
  <r>
    <n v="4595"/>
    <n v="31"/>
    <s v="Female"/>
    <x v="0"/>
    <x v="1"/>
    <n v="64112"/>
    <n v="728"/>
    <n v="25822"/>
    <x v="3"/>
    <x v="2"/>
    <n v="3"/>
    <s v="Excellent"/>
    <n v="37180.71595900174"/>
    <n v="0.57993380270466899"/>
    <n v="0.10778973029608573"/>
    <n v="239559"/>
    <n v="2"/>
    <s v="Kimberlyside"/>
    <s v="NE"/>
    <s v="Faroe Islands"/>
    <n v="0"/>
    <n v="1"/>
    <x v="0"/>
    <x v="0"/>
    <n v="0.72801746868493766"/>
    <s v="Approve"/>
  </r>
  <r>
    <n v="4596"/>
    <n v="31"/>
    <s v="Male"/>
    <x v="0"/>
    <x v="2"/>
    <n v="36944"/>
    <n v="0"/>
    <n v="0"/>
    <x v="2"/>
    <x v="0"/>
    <n v="5"/>
    <s v="Poor"/>
    <n v="11388.212138667166"/>
    <n v="0.30825606698427799"/>
    <n v="0"/>
    <n v="20825"/>
    <n v="3"/>
    <s v="Tammyhaven"/>
    <s v="MT"/>
    <s v="Belarus"/>
    <n v="2"/>
    <n v="2"/>
    <x v="0"/>
    <x v="0"/>
    <n v="0.40752317990471665"/>
    <s v="Reject"/>
  </r>
  <r>
    <n v="4597"/>
    <n v="63"/>
    <s v="Female"/>
    <x v="3"/>
    <x v="1"/>
    <n v="82703"/>
    <n v="668"/>
    <n v="48499"/>
    <x v="3"/>
    <x v="2"/>
    <n v="9"/>
    <s v="Fair"/>
    <n v="15655.321858594039"/>
    <n v="0.18929569493965201"/>
    <n v="0.33787088189601722"/>
    <n v="143543"/>
    <n v="0"/>
    <s v="East Melissaport"/>
    <s v="CA"/>
    <s v="Tanzania"/>
    <n v="2"/>
    <n v="0"/>
    <x v="1"/>
    <x v="2"/>
    <n v="0.67252600402778995"/>
    <s v="Review"/>
  </r>
  <r>
    <n v="4598"/>
    <n v="56"/>
    <s v="Non-binary"/>
    <x v="3"/>
    <x v="2"/>
    <n v="36184"/>
    <n v="779"/>
    <n v="27444"/>
    <x v="1"/>
    <x v="0"/>
    <n v="1"/>
    <s v="Excellent"/>
    <n v="19288.057043824909"/>
    <n v="0.53305485971216304"/>
    <n v="0.13266815558198219"/>
    <n v="206862"/>
    <n v="0"/>
    <s v="Smithshire"/>
    <s v="SD"/>
    <s v="Kiribati"/>
    <n v="4"/>
    <n v="1"/>
    <x v="1"/>
    <x v="0"/>
    <n v="0.65977213319217687"/>
    <s v="Review"/>
  </r>
  <r>
    <n v="4599"/>
    <n v="33"/>
    <s v="Male"/>
    <x v="2"/>
    <x v="1"/>
    <n v="42873"/>
    <n v="0"/>
    <n v="20327"/>
    <x v="1"/>
    <x v="0"/>
    <n v="3"/>
    <s v="Good"/>
    <n v="14457.280194888755"/>
    <n v="0.33721176952601301"/>
    <n v="0.1815396981334286"/>
    <n v="111970"/>
    <n v="1"/>
    <s v="Jenniferland"/>
    <s v="MT"/>
    <s v="Iraq"/>
    <n v="2"/>
    <n v="1"/>
    <x v="0"/>
    <x v="2"/>
    <n v="0.3625285295155104"/>
    <s v="Reject"/>
  </r>
  <r>
    <n v="4600"/>
    <n v="59"/>
    <s v="Male"/>
    <x v="0"/>
    <x v="1"/>
    <n v="23376"/>
    <n v="639"/>
    <n v="13933"/>
    <x v="1"/>
    <x v="2"/>
    <n v="16"/>
    <s v="Fair"/>
    <n v="11525.441369247927"/>
    <n v="0.49304591757562999"/>
    <n v="7.8184797369336617E-2"/>
    <n v="178206"/>
    <n v="0"/>
    <s v="West Chadfurt"/>
    <s v="MD"/>
    <s v="Greenland"/>
    <n v="2"/>
    <n v="0"/>
    <x v="0"/>
    <x v="2"/>
    <n v="0.62044926525344368"/>
    <s v="Review"/>
  </r>
  <r>
    <n v="4601"/>
    <n v="23"/>
    <s v="Male"/>
    <x v="3"/>
    <x v="3"/>
    <n v="92868"/>
    <n v="726"/>
    <n v="21915"/>
    <x v="0"/>
    <x v="2"/>
    <n v="16"/>
    <s v="Good"/>
    <n v="32505.554080280072"/>
    <n v="0.350018887886894"/>
    <n v="7.7079999296554874E-2"/>
    <n v="284315"/>
    <n v="0"/>
    <s v="Martinchester"/>
    <s v="DC"/>
    <s v="Chad"/>
    <n v="0"/>
    <n v="0"/>
    <x v="1"/>
    <x v="3"/>
    <n v="0.80224500044128744"/>
    <s v="Approve"/>
  </r>
  <r>
    <n v="4602"/>
    <n v="27"/>
    <s v="Non-binary"/>
    <x v="0"/>
    <x v="3"/>
    <n v="51090"/>
    <n v="628"/>
    <n v="0"/>
    <x v="3"/>
    <x v="1"/>
    <n v="2"/>
    <s v="Poor"/>
    <n v="6045.0572025442707"/>
    <n v="0.118321730329698"/>
    <n v="0"/>
    <n v="263448"/>
    <n v="2"/>
    <s v="West Donald"/>
    <s v="WY"/>
    <s v="France"/>
    <n v="3"/>
    <n v="0"/>
    <x v="1"/>
    <x v="0"/>
    <n v="0.7436145920122017"/>
    <s v="Approve"/>
  </r>
  <r>
    <n v="4603"/>
    <n v="58"/>
    <s v="Non-binary"/>
    <x v="2"/>
    <x v="0"/>
    <n v="68504"/>
    <n v="694"/>
    <n v="8884"/>
    <x v="0"/>
    <x v="2"/>
    <n v="16"/>
    <s v="Poor"/>
    <n v="27997.046394779365"/>
    <n v="0.40869214052871899"/>
    <n v="5.2476446439646773E-2"/>
    <n v="169295"/>
    <n v="0"/>
    <s v="Lake Amyfurt"/>
    <s v="DE"/>
    <s v="San Marino"/>
    <n v="4"/>
    <n v="0"/>
    <x v="1"/>
    <x v="0"/>
    <n v="0.67534151299789946"/>
    <s v="Review"/>
  </r>
  <r>
    <n v="4604"/>
    <n v="35"/>
    <s v="Male"/>
    <x v="2"/>
    <x v="0"/>
    <n v="56415"/>
    <n v="618"/>
    <n v="5228"/>
    <x v="3"/>
    <x v="2"/>
    <n v="16"/>
    <s v="Poor"/>
    <n v="15118.995491739866"/>
    <n v="0.26799602041548998"/>
    <n v="5.0137138692291465E-2"/>
    <n v="104274"/>
    <n v="1"/>
    <s v="Gilbertland"/>
    <s v="OH"/>
    <s v="Maldives"/>
    <n v="2"/>
    <n v="1"/>
    <x v="0"/>
    <x v="2"/>
    <n v="0.68424043280356139"/>
    <s v="Review"/>
  </r>
  <r>
    <n v="4605"/>
    <n v="19"/>
    <s v="Non-binary"/>
    <x v="2"/>
    <x v="0"/>
    <n v="110636"/>
    <n v="0"/>
    <n v="40713"/>
    <x v="2"/>
    <x v="1"/>
    <n v="11"/>
    <s v="Good"/>
    <n v="38447.954147690129"/>
    <n v="0.34751757246908899"/>
    <n v="0.4130238503444148"/>
    <n v="98573"/>
    <n v="0"/>
    <s v="West Carl"/>
    <s v="WI"/>
    <s v="Kiribati"/>
    <n v="0"/>
    <n v="0"/>
    <x v="1"/>
    <x v="2"/>
    <n v="0.4131399581903904"/>
    <s v="Reject"/>
  </r>
  <r>
    <n v="4606"/>
    <n v="61"/>
    <s v="Male"/>
    <x v="0"/>
    <x v="1"/>
    <n v="0"/>
    <n v="764"/>
    <n v="40883"/>
    <x v="2"/>
    <x v="2"/>
    <n v="11"/>
    <s v="Good"/>
    <n v="0"/>
    <n v="0.17117868878079701"/>
    <n v="0.48992773856459787"/>
    <n v="83447"/>
    <n v="2"/>
    <s v="Reyesshire"/>
    <s v="ND"/>
    <s v="Saint Kitts and Nevis"/>
    <n v="3"/>
    <n v="1"/>
    <x v="0"/>
    <x v="0"/>
    <n v="0.69021640120839689"/>
    <s v="Review"/>
  </r>
  <r>
    <n v="4607"/>
    <n v="52"/>
    <s v="Female"/>
    <x v="1"/>
    <x v="3"/>
    <n v="79618"/>
    <n v="603"/>
    <n v="8244"/>
    <x v="1"/>
    <x v="0"/>
    <n v="5"/>
    <s v="Fair"/>
    <n v="27003.076574984359"/>
    <n v="0.339157936333296"/>
    <n v="3.8900921561133055E-2"/>
    <n v="211923"/>
    <n v="1"/>
    <s v="Quinnmouth"/>
    <s v="MD"/>
    <s v="Namibia"/>
    <n v="2"/>
    <n v="1"/>
    <x v="0"/>
    <x v="2"/>
    <n v="0.65847243478778461"/>
    <s v="Review"/>
  </r>
  <r>
    <n v="4608"/>
    <n v="41"/>
    <s v="Female"/>
    <x v="0"/>
    <x v="2"/>
    <n v="85365"/>
    <n v="0"/>
    <n v="0"/>
    <x v="1"/>
    <x v="0"/>
    <n v="5"/>
    <s v="Poor"/>
    <n v="17899.511605628206"/>
    <n v="0.20968208991540099"/>
    <n v="0"/>
    <n v="139493"/>
    <n v="2"/>
    <s v="South Alec"/>
    <s v="CO"/>
    <s v="Antarctica (the territory South of 60 deg S)"/>
    <n v="0"/>
    <n v="2"/>
    <x v="0"/>
    <x v="0"/>
    <n v="0.53709537302537969"/>
    <s v="Reject"/>
  </r>
  <r>
    <n v="4609"/>
    <n v="61"/>
    <s v="Male"/>
    <x v="1"/>
    <x v="3"/>
    <n v="57096"/>
    <n v="742"/>
    <n v="8875"/>
    <x v="0"/>
    <x v="2"/>
    <n v="13"/>
    <s v="Fair"/>
    <n v="14586.140205576108"/>
    <n v="0.25546693648550001"/>
    <e v="#DIV/0!"/>
    <n v="0"/>
    <n v="0"/>
    <s v="Mercadohaven"/>
    <s v="DE"/>
    <s v="Saudi Arabia"/>
    <n v="3"/>
    <n v="1"/>
    <x v="0"/>
    <x v="1"/>
    <e v="#DIV/0!"/>
    <e v="#DIV/0!"/>
  </r>
  <r>
    <n v="4610"/>
    <n v="21"/>
    <s v="Female"/>
    <x v="2"/>
    <x v="2"/>
    <n v="40836"/>
    <n v="625"/>
    <n v="45387"/>
    <x v="3"/>
    <x v="1"/>
    <n v="14"/>
    <s v="Good"/>
    <n v="5898.5172267081116"/>
    <n v="0.14444405002223801"/>
    <n v="0.29318252286703528"/>
    <n v="154808"/>
    <n v="0"/>
    <s v="Kentside"/>
    <s v="PA"/>
    <s v="South Georgia and the South Sandwich Islands"/>
    <n v="2"/>
    <n v="2"/>
    <x v="2"/>
    <x v="2"/>
    <n v="0.67580805819769929"/>
    <s v="Review"/>
  </r>
  <r>
    <n v="4611"/>
    <n v="46"/>
    <s v="Non-binary"/>
    <x v="3"/>
    <x v="0"/>
    <n v="85363"/>
    <n v="700"/>
    <n v="0"/>
    <x v="3"/>
    <x v="0"/>
    <n v="17"/>
    <s v="Fair"/>
    <n v="34341.558052873923"/>
    <n v="0.40230027122844703"/>
    <n v="0"/>
    <n v="20125"/>
    <n v="1"/>
    <s v="New Natalie"/>
    <s v="AS"/>
    <s v="Iraq"/>
    <n v="3"/>
    <n v="0"/>
    <x v="0"/>
    <x v="0"/>
    <n v="0.69042102974257702"/>
    <s v="Review"/>
  </r>
  <r>
    <n v="4612"/>
    <n v="37"/>
    <s v="Non-binary"/>
    <x v="0"/>
    <x v="2"/>
    <n v="70511"/>
    <n v="0"/>
    <n v="38049"/>
    <x v="3"/>
    <x v="0"/>
    <n v="17"/>
    <s v="Excellent"/>
    <n v="33448.115964397977"/>
    <n v="0.47436734643386103"/>
    <n v="1.5710392666914406"/>
    <n v="24219"/>
    <n v="4"/>
    <s v="Heatherport"/>
    <s v="PR"/>
    <s v="Trinidad and Tobago"/>
    <n v="2"/>
    <n v="0"/>
    <x v="0"/>
    <x v="0"/>
    <n v="4.3481942731553563E-2"/>
    <s v="Reject"/>
  </r>
  <r>
    <n v="4613"/>
    <n v="27"/>
    <s v="Non-binary"/>
    <x v="1"/>
    <x v="1"/>
    <n v="93086"/>
    <n v="734"/>
    <n v="0"/>
    <x v="0"/>
    <x v="1"/>
    <n v="17"/>
    <s v="Poor"/>
    <n v="52080.142495562242"/>
    <n v="0.55948415976153498"/>
    <n v="0"/>
    <n v="267780"/>
    <n v="4"/>
    <s v="West Tracey"/>
    <s v="OR"/>
    <s v="Central African Republic"/>
    <n v="0"/>
    <n v="2"/>
    <x v="1"/>
    <x v="0"/>
    <n v="0.75837697429376172"/>
    <s v="Approve"/>
  </r>
  <r>
    <n v="4614"/>
    <n v="27"/>
    <s v="Female"/>
    <x v="3"/>
    <x v="3"/>
    <n v="48715"/>
    <n v="764"/>
    <n v="36019"/>
    <x v="3"/>
    <x v="0"/>
    <n v="16"/>
    <s v="Fair"/>
    <n v="9547.5743599979924"/>
    <n v="0.19598838879191199"/>
    <n v="0.47324302663215567"/>
    <n v="76111"/>
    <n v="2"/>
    <s v="Bennettland"/>
    <s v="NM"/>
    <s v="Sri Lanka"/>
    <n v="0"/>
    <n v="2"/>
    <x v="0"/>
    <x v="3"/>
    <n v="0.78611043359155086"/>
    <s v="Approve"/>
  </r>
  <r>
    <n v="4615"/>
    <n v="61"/>
    <s v="Non-binary"/>
    <x v="3"/>
    <x v="3"/>
    <n v="33219"/>
    <n v="719"/>
    <n v="26958"/>
    <x v="0"/>
    <x v="0"/>
    <n v="9"/>
    <s v="Fair"/>
    <n v="15950.300550093752"/>
    <n v="0.48015595141617001"/>
    <n v="0.22129734521991823"/>
    <n v="121818"/>
    <n v="0"/>
    <s v="North Dakotaberg"/>
    <s v="DE"/>
    <s v="Lesotho"/>
    <n v="4"/>
    <n v="1"/>
    <x v="1"/>
    <x v="0"/>
    <n v="0.63124930108672095"/>
    <s v="Review"/>
  </r>
  <r>
    <n v="4616"/>
    <n v="39"/>
    <s v="Non-binary"/>
    <x v="1"/>
    <x v="3"/>
    <n v="0"/>
    <n v="0"/>
    <n v="28066"/>
    <x v="3"/>
    <x v="2"/>
    <n v="7"/>
    <s v="Fair"/>
    <n v="0"/>
    <n v="0.249289132155839"/>
    <n v="0.20519381771922385"/>
    <n v="136778"/>
    <n v="0"/>
    <s v="Port Nicholasberg"/>
    <s v="OR"/>
    <s v="Macao"/>
    <n v="0"/>
    <n v="0"/>
    <x v="0"/>
    <x v="0"/>
    <n v="0.4841744968094035"/>
    <s v="Reject"/>
  </r>
  <r>
    <n v="4617"/>
    <n v="20"/>
    <s v="Non-binary"/>
    <x v="3"/>
    <x v="0"/>
    <n v="92949"/>
    <n v="658"/>
    <n v="24734"/>
    <x v="1"/>
    <x v="0"/>
    <n v="12"/>
    <s v="Good"/>
    <n v="50765.433128026598"/>
    <n v="0.54616438184409299"/>
    <n v="8.4539584992463418E-2"/>
    <n v="292573"/>
    <n v="3"/>
    <s v="West Donna"/>
    <s v="AK"/>
    <s v="Gibraltar"/>
    <n v="0"/>
    <n v="2"/>
    <x v="0"/>
    <x v="2"/>
    <n v="0.71168721289272385"/>
    <s v="Approve"/>
  </r>
  <r>
    <n v="4618"/>
    <n v="46"/>
    <s v="Female"/>
    <x v="3"/>
    <x v="2"/>
    <n v="34071"/>
    <n v="700"/>
    <n v="32707"/>
    <x v="2"/>
    <x v="1"/>
    <n v="5"/>
    <s v="Excellent"/>
    <n v="10731.644878898254"/>
    <n v="0.31497886410431902"/>
    <n v="0.60746257568440998"/>
    <n v="53842"/>
    <n v="0"/>
    <s v="Petersonbury"/>
    <s v="LA"/>
    <s v="Slovenia"/>
    <n v="4"/>
    <n v="1"/>
    <x v="0"/>
    <x v="0"/>
    <n v="0.59512493674293343"/>
    <s v="Reject"/>
  </r>
  <r>
    <n v="4619"/>
    <n v="64"/>
    <s v="Non-binary"/>
    <x v="1"/>
    <x v="1"/>
    <n v="63152"/>
    <n v="649"/>
    <n v="36556"/>
    <x v="2"/>
    <x v="2"/>
    <n v="4"/>
    <s v="Good"/>
    <n v="16109.775594532946"/>
    <n v="0.25509525580398001"/>
    <n v="0.25630490720550808"/>
    <n v="142627"/>
    <n v="2"/>
    <s v="South Eric"/>
    <s v="VA"/>
    <s v="Senegal"/>
    <n v="2"/>
    <n v="2"/>
    <x v="0"/>
    <x v="2"/>
    <n v="0.66065488626214885"/>
    <s v="Review"/>
  </r>
  <r>
    <n v="4620"/>
    <n v="37"/>
    <s v="Non-binary"/>
    <x v="0"/>
    <x v="1"/>
    <n v="110627"/>
    <n v="0"/>
    <n v="0"/>
    <x v="1"/>
    <x v="1"/>
    <n v="9"/>
    <s v="Fair"/>
    <n v="40634.398757737457"/>
    <n v="0.36730995830798502"/>
    <n v="0"/>
    <n v="51382"/>
    <n v="3"/>
    <s v="Guerrerofort"/>
    <s v="MO"/>
    <s v="Iceland"/>
    <n v="0"/>
    <n v="2"/>
    <x v="0"/>
    <x v="0"/>
    <n v="0.4898070125076045"/>
    <s v="Reject"/>
  </r>
  <r>
    <n v="4621"/>
    <n v="30"/>
    <s v="Male"/>
    <x v="1"/>
    <x v="3"/>
    <n v="89694"/>
    <n v="0"/>
    <n v="26450"/>
    <x v="0"/>
    <x v="2"/>
    <n v="2"/>
    <s v="Poor"/>
    <n v="48502.783822177887"/>
    <n v="0.54075839880234899"/>
    <n v="0.55237657672709051"/>
    <n v="47884"/>
    <n v="0"/>
    <s v="Port Sherriport"/>
    <s v="MH"/>
    <s v="Switzerland"/>
    <n v="1"/>
    <n v="1"/>
    <x v="0"/>
    <x v="2"/>
    <n v="0.2272971650138772"/>
    <s v="Reject"/>
  </r>
  <r>
    <n v="4622"/>
    <n v="21"/>
    <s v="Female"/>
    <x v="0"/>
    <x v="3"/>
    <n v="0"/>
    <n v="712"/>
    <n v="40784"/>
    <x v="3"/>
    <x v="0"/>
    <n v="11"/>
    <s v="Good"/>
    <n v="0"/>
    <n v="0.29578628752623998"/>
    <n v="0.71996751813864812"/>
    <n v="56647"/>
    <n v="2"/>
    <s v="West Jaime"/>
    <s v="LA"/>
    <s v="Paraguay"/>
    <n v="3"/>
    <n v="2"/>
    <x v="1"/>
    <x v="0"/>
    <n v="0.58371505455884287"/>
    <s v="Reject"/>
  </r>
  <r>
    <n v="4623"/>
    <n v="36"/>
    <s v="Non-binary"/>
    <x v="1"/>
    <x v="1"/>
    <n v="87602"/>
    <n v="661"/>
    <n v="14810"/>
    <x v="1"/>
    <x v="1"/>
    <n v="14"/>
    <s v="Good"/>
    <n v="22548.435568631805"/>
    <n v="0.257396355889498"/>
    <n v="0.14917705836136907"/>
    <n v="99278"/>
    <n v="3"/>
    <s v="Lake Jonathan"/>
    <s v="MO"/>
    <s v="Holy See (Vatican City State)"/>
    <n v="0"/>
    <n v="2"/>
    <x v="0"/>
    <x v="2"/>
    <n v="0.78672345933865451"/>
    <s v="Approve"/>
  </r>
  <r>
    <n v="4624"/>
    <n v="34"/>
    <s v="Non-binary"/>
    <x v="3"/>
    <x v="1"/>
    <n v="0"/>
    <n v="779"/>
    <n v="10025"/>
    <x v="2"/>
    <x v="1"/>
    <n v="18"/>
    <s v="Poor"/>
    <n v="0"/>
    <n v="0.56113488446336202"/>
    <n v="0.40836693959020737"/>
    <n v="24549"/>
    <n v="0"/>
    <s v="Benjaminberg"/>
    <s v="NC"/>
    <s v="Paraguay"/>
    <n v="1"/>
    <n v="0"/>
    <x v="0"/>
    <x v="0"/>
    <n v="0.59620836896517215"/>
    <s v="Reject"/>
  </r>
  <r>
    <n v="4625"/>
    <n v="36"/>
    <s v="Male"/>
    <x v="1"/>
    <x v="0"/>
    <n v="21753"/>
    <n v="0"/>
    <n v="23321"/>
    <x v="3"/>
    <x v="2"/>
    <n v="13"/>
    <s v="Poor"/>
    <n v="10509.280019493017"/>
    <n v="0.48311865119721498"/>
    <n v="0.19893202309969207"/>
    <n v="117231"/>
    <n v="3"/>
    <s v="Brownton"/>
    <s v="SD"/>
    <s v="Estonia"/>
    <n v="0"/>
    <n v="0"/>
    <x v="0"/>
    <x v="2"/>
    <n v="0.4152780000208971"/>
    <s v="Reject"/>
  </r>
  <r>
    <n v="4626"/>
    <n v="62"/>
    <s v="Male"/>
    <x v="3"/>
    <x v="3"/>
    <n v="61417"/>
    <n v="769"/>
    <n v="0"/>
    <x v="0"/>
    <x v="2"/>
    <n v="14"/>
    <s v="Fair"/>
    <n v="20098.86604332352"/>
    <n v="0.32725248780180599"/>
    <n v="0"/>
    <n v="46726"/>
    <n v="3"/>
    <s v="Rogersborough"/>
    <s v="AZ"/>
    <s v="Greenland"/>
    <n v="0"/>
    <n v="2"/>
    <x v="1"/>
    <x v="0"/>
    <n v="0.843602031437236"/>
    <s v="Approve"/>
  </r>
  <r>
    <n v="4627"/>
    <n v="61"/>
    <s v="Male"/>
    <x v="0"/>
    <x v="1"/>
    <n v="66025"/>
    <n v="721"/>
    <n v="25986"/>
    <x v="0"/>
    <x v="1"/>
    <n v="10"/>
    <s v="Excellent"/>
    <n v="10465.839560041861"/>
    <n v="0.158513283756787"/>
    <n v="0.20206685795600346"/>
    <n v="128601"/>
    <n v="2"/>
    <s v="Rickymouth"/>
    <s v="MO"/>
    <s v="Gambia"/>
    <n v="2"/>
    <n v="2"/>
    <x v="0"/>
    <x v="0"/>
    <n v="0.73247708772620779"/>
    <s v="Approve"/>
  </r>
  <r>
    <n v="4628"/>
    <n v="64"/>
    <s v="Non-binary"/>
    <x v="0"/>
    <x v="0"/>
    <n v="23044"/>
    <n v="669"/>
    <n v="38298"/>
    <x v="1"/>
    <x v="1"/>
    <n v="6"/>
    <s v="Good"/>
    <n v="6460.966402323872"/>
    <n v="0.28037521273754001"/>
    <n v="0.25459694467711697"/>
    <n v="150426"/>
    <n v="3"/>
    <s v="Danielfort"/>
    <s v="KY"/>
    <s v="Brazil"/>
    <n v="1"/>
    <n v="0"/>
    <x v="2"/>
    <x v="2"/>
    <n v="0.66230138057664789"/>
    <s v="Review"/>
  </r>
  <r>
    <n v="4629"/>
    <n v="52"/>
    <s v="Male"/>
    <x v="3"/>
    <x v="0"/>
    <n v="74261"/>
    <n v="706"/>
    <n v="5090"/>
    <x v="0"/>
    <x v="1"/>
    <n v="9"/>
    <s v="Good"/>
    <n v="26627.989900488308"/>
    <n v="0.35857300467928399"/>
    <e v="#DIV/0!"/>
    <n v="0"/>
    <n v="2"/>
    <s v="New Kevinport"/>
    <s v="PW"/>
    <s v="Antigua and Barbuda"/>
    <n v="3"/>
    <n v="0"/>
    <x v="0"/>
    <x v="1"/>
    <e v="#DIV/0!"/>
    <e v="#DIV/0!"/>
  </r>
  <r>
    <n v="4630"/>
    <n v="59"/>
    <s v="Female"/>
    <x v="3"/>
    <x v="1"/>
    <n v="37349"/>
    <n v="626"/>
    <n v="30905"/>
    <x v="0"/>
    <x v="1"/>
    <n v="5"/>
    <s v="Excellent"/>
    <n v="19152.786775011977"/>
    <n v="0.51280587900645203"/>
    <n v="0.12151487628326865"/>
    <n v="254331"/>
    <n v="4"/>
    <s v="East Johnland"/>
    <s v="HI"/>
    <s v="Andorra"/>
    <n v="4"/>
    <n v="0"/>
    <x v="0"/>
    <x v="0"/>
    <n v="0.60007748326363286"/>
    <s v="Review"/>
  </r>
  <r>
    <n v="4631"/>
    <n v="43"/>
    <s v="Male"/>
    <x v="3"/>
    <x v="0"/>
    <n v="97085"/>
    <n v="664"/>
    <n v="16427"/>
    <x v="1"/>
    <x v="0"/>
    <n v="19"/>
    <s v="Poor"/>
    <n v="14224.485717745925"/>
    <n v="0.14651579252970001"/>
    <n v="8.80846796896365E-2"/>
    <n v="186491"/>
    <n v="3"/>
    <s v="Deleonside"/>
    <s v="VT"/>
    <s v="Luxembourg"/>
    <n v="1"/>
    <n v="1"/>
    <x v="0"/>
    <x v="2"/>
    <n v="0.73353943741427385"/>
    <s v="Approve"/>
  </r>
  <r>
    <n v="4632"/>
    <n v="47"/>
    <s v="Female"/>
    <x v="0"/>
    <x v="2"/>
    <n v="0"/>
    <n v="612"/>
    <n v="30371"/>
    <x v="0"/>
    <x v="0"/>
    <n v="18"/>
    <s v="Good"/>
    <n v="0"/>
    <n v="0.478797630952568"/>
    <n v="0.11413635782843656"/>
    <n v="266094"/>
    <n v="2"/>
    <s v="New Cynthiabury"/>
    <s v="WY"/>
    <s v="India"/>
    <n v="3"/>
    <n v="1"/>
    <x v="1"/>
    <x v="0"/>
    <n v="0.6055334391485423"/>
    <s v="Review"/>
  </r>
  <r>
    <n v="4633"/>
    <n v="28"/>
    <s v="Male"/>
    <x v="2"/>
    <x v="3"/>
    <n v="90499"/>
    <n v="742"/>
    <n v="0"/>
    <x v="2"/>
    <x v="1"/>
    <n v="0"/>
    <s v="Poor"/>
    <n v="50388.864321532346"/>
    <n v="0.55678918354382201"/>
    <n v="0"/>
    <n v="276877"/>
    <n v="0"/>
    <s v="South Dennisport"/>
    <s v="NM"/>
    <s v="Uzbekistan"/>
    <n v="3"/>
    <n v="1"/>
    <x v="2"/>
    <x v="0"/>
    <n v="0.66274102271463109"/>
    <s v="Review"/>
  </r>
  <r>
    <n v="4634"/>
    <n v="59"/>
    <s v="Non-binary"/>
    <x v="0"/>
    <x v="1"/>
    <n v="31752"/>
    <n v="711"/>
    <n v="28453"/>
    <x v="1"/>
    <x v="1"/>
    <n v="8"/>
    <s v="Good"/>
    <n v="16150.124639909398"/>
    <n v="0.50863330309616395"/>
    <n v="0.26371986541972919"/>
    <n v="107891"/>
    <n v="0"/>
    <s v="Ramireztown"/>
    <s v="NH"/>
    <s v="Ukraine"/>
    <n v="0"/>
    <n v="2"/>
    <x v="0"/>
    <x v="0"/>
    <n v="0.71066603598720501"/>
    <s v="Approve"/>
  </r>
  <r>
    <n v="4635"/>
    <n v="46"/>
    <s v="Male"/>
    <x v="1"/>
    <x v="0"/>
    <n v="22395"/>
    <n v="668"/>
    <n v="29683"/>
    <x v="3"/>
    <x v="0"/>
    <n v="9"/>
    <s v="Fair"/>
    <n v="11392.382535499381"/>
    <n v="0.50870205561506499"/>
    <n v="0.10801870485270838"/>
    <n v="274795"/>
    <n v="4"/>
    <s v="South Justin"/>
    <s v="RI"/>
    <s v="Andorra"/>
    <n v="0"/>
    <n v="0"/>
    <x v="0"/>
    <x v="2"/>
    <n v="0.72267453123382774"/>
    <s v="Approve"/>
  </r>
  <r>
    <n v="4636"/>
    <n v="52"/>
    <s v="Male"/>
    <x v="3"/>
    <x v="2"/>
    <n v="34732"/>
    <n v="740"/>
    <n v="19632"/>
    <x v="1"/>
    <x v="0"/>
    <n v="14"/>
    <s v="Good"/>
    <n v="10722.43744502518"/>
    <n v="0.30871926307224401"/>
    <n v="7.5641519611620564E-2"/>
    <n v="259540"/>
    <n v="0"/>
    <s v="Kevinberg"/>
    <s v="MA"/>
    <s v="Nauru"/>
    <n v="0"/>
    <n v="1"/>
    <x v="0"/>
    <x v="3"/>
    <n v="0.82114480604489148"/>
    <s v="Approve"/>
  </r>
  <r>
    <n v="4637"/>
    <n v="68"/>
    <s v="Female"/>
    <x v="2"/>
    <x v="0"/>
    <n v="75892"/>
    <n v="621"/>
    <n v="0"/>
    <x v="2"/>
    <x v="2"/>
    <n v="18"/>
    <s v="Fair"/>
    <n v="19288.295429602051"/>
    <n v="0.25415452787648302"/>
    <e v="#DIV/0!"/>
    <n v="0"/>
    <n v="0"/>
    <s v="Lake Graceburgh"/>
    <s v="KS"/>
    <s v="Palau"/>
    <n v="3"/>
    <n v="1"/>
    <x v="0"/>
    <x v="1"/>
    <e v="#DIV/0!"/>
    <e v="#DIV/0!"/>
  </r>
  <r>
    <n v="4638"/>
    <n v="28"/>
    <s v="Female"/>
    <x v="1"/>
    <x v="3"/>
    <n v="36668"/>
    <n v="0"/>
    <n v="0"/>
    <x v="2"/>
    <x v="1"/>
    <n v="7"/>
    <s v="Fair"/>
    <n v="18795.021491284751"/>
    <n v="0.51257285620390403"/>
    <e v="#DIV/0!"/>
    <n v="0"/>
    <n v="3"/>
    <s v="Millerchester"/>
    <s v="TN"/>
    <s v="Sudan"/>
    <n v="0"/>
    <n v="1"/>
    <x v="0"/>
    <x v="1"/>
    <e v="#DIV/0!"/>
    <e v="#DIV/0!"/>
  </r>
  <r>
    <n v="4639"/>
    <n v="64"/>
    <s v="Non-binary"/>
    <x v="3"/>
    <x v="0"/>
    <n v="85573"/>
    <n v="667"/>
    <n v="14241"/>
    <x v="0"/>
    <x v="1"/>
    <n v="16"/>
    <s v="Fair"/>
    <n v="27681.941026337867"/>
    <n v="0.32348919666644699"/>
    <n v="6.1687270963102857E-2"/>
    <n v="230858"/>
    <n v="0"/>
    <s v="East Angelaburgh"/>
    <s v="AS"/>
    <s v="British Virgin Islands"/>
    <n v="1"/>
    <n v="1"/>
    <x v="1"/>
    <x v="2"/>
    <n v="0.68706023125188975"/>
    <s v="Review"/>
  </r>
  <r>
    <n v="4640"/>
    <n v="39"/>
    <s v="Female"/>
    <x v="3"/>
    <x v="3"/>
    <n v="0"/>
    <n v="653"/>
    <n v="8953"/>
    <x v="2"/>
    <x v="1"/>
    <n v="8"/>
    <s v="Fair"/>
    <n v="0"/>
    <n v="0.29356445728783498"/>
    <n v="5.5606623355651343E-2"/>
    <n v="161006"/>
    <n v="0"/>
    <s v="East Marthaside"/>
    <s v="VA"/>
    <s v="Zimbabwe"/>
    <n v="1"/>
    <n v="1"/>
    <x v="2"/>
    <x v="0"/>
    <n v="0.69103156036474145"/>
    <s v="Review"/>
  </r>
  <r>
    <n v="4641"/>
    <n v="48"/>
    <s v="Male"/>
    <x v="2"/>
    <x v="1"/>
    <n v="114483"/>
    <n v="654"/>
    <n v="5163"/>
    <x v="0"/>
    <x v="1"/>
    <n v="7"/>
    <s v="Poor"/>
    <n v="31380.295764625167"/>
    <n v="0.27410441519374201"/>
    <e v="#DIV/0!"/>
    <n v="0"/>
    <n v="1"/>
    <s v="West Edwinchester"/>
    <s v="CT"/>
    <s v="Sudan"/>
    <n v="4"/>
    <n v="2"/>
    <x v="0"/>
    <x v="1"/>
    <e v="#DIV/0!"/>
    <e v="#DIV/0!"/>
  </r>
  <r>
    <n v="4642"/>
    <n v="33"/>
    <s v="Non-binary"/>
    <x v="0"/>
    <x v="0"/>
    <n v="118538"/>
    <n v="699"/>
    <n v="16065"/>
    <x v="3"/>
    <x v="2"/>
    <n v="1"/>
    <s v="Poor"/>
    <n v="66236.371249796561"/>
    <n v="0.55877753336311198"/>
    <n v="0.4612138263665595"/>
    <n v="34832"/>
    <n v="2"/>
    <s v="New Jonathanhaven"/>
    <s v="NH"/>
    <s v="Myanmar"/>
    <n v="3"/>
    <n v="1"/>
    <x v="1"/>
    <x v="0"/>
    <n v="0.55079064138442113"/>
    <s v="Reject"/>
  </r>
  <r>
    <n v="4643"/>
    <n v="31"/>
    <s v="Male"/>
    <x v="2"/>
    <x v="3"/>
    <n v="0"/>
    <n v="785"/>
    <n v="0"/>
    <x v="0"/>
    <x v="0"/>
    <n v="0"/>
    <s v="Excellent"/>
    <n v="0"/>
    <n v="0.46636382271084698"/>
    <e v="#DIV/0!"/>
    <n v="0"/>
    <n v="2"/>
    <s v="Porterfort"/>
    <s v="VA"/>
    <s v="Antarctica (the territory South of 60 deg S)"/>
    <n v="2"/>
    <n v="0"/>
    <x v="0"/>
    <x v="1"/>
    <e v="#DIV/0!"/>
    <e v="#DIV/0!"/>
  </r>
  <r>
    <n v="4644"/>
    <n v="28"/>
    <s v="Male"/>
    <x v="3"/>
    <x v="0"/>
    <n v="0"/>
    <n v="686"/>
    <n v="43888"/>
    <x v="1"/>
    <x v="2"/>
    <n v="19"/>
    <s v="Fair"/>
    <n v="0"/>
    <n v="0.43411198230361903"/>
    <n v="0.31065432203629773"/>
    <n v="141276"/>
    <n v="4"/>
    <s v="Matthewland"/>
    <s v="MA"/>
    <s v="Germany"/>
    <n v="4"/>
    <n v="1"/>
    <x v="1"/>
    <x v="0"/>
    <n v="0.61252442979054367"/>
    <s v="Review"/>
  </r>
  <r>
    <n v="4645"/>
    <n v="44"/>
    <s v="Non-binary"/>
    <x v="2"/>
    <x v="3"/>
    <n v="113063"/>
    <n v="638"/>
    <n v="0"/>
    <x v="0"/>
    <x v="0"/>
    <n v="9"/>
    <s v="Good"/>
    <n v="31009.619245355902"/>
    <n v="0.27426849849513901"/>
    <n v="0"/>
    <n v="78453"/>
    <n v="0"/>
    <s v="Whiteport"/>
    <s v="MN"/>
    <s v="Zimbabwe"/>
    <n v="4"/>
    <n v="0"/>
    <x v="0"/>
    <x v="0"/>
    <n v="0.70127500600701387"/>
    <s v="Approve"/>
  </r>
  <r>
    <n v="4646"/>
    <n v="57"/>
    <s v="Non-binary"/>
    <x v="1"/>
    <x v="2"/>
    <n v="78730"/>
    <n v="680"/>
    <n v="0"/>
    <x v="1"/>
    <x v="1"/>
    <n v="14"/>
    <s v="Poor"/>
    <n v="39544.534208557663"/>
    <n v="0.50228037861752395"/>
    <e v="#DIV/0!"/>
    <n v="0"/>
    <n v="4"/>
    <s v="Olsonton"/>
    <s v="ME"/>
    <s v="Malta"/>
    <n v="0"/>
    <n v="0"/>
    <x v="0"/>
    <x v="1"/>
    <e v="#DIV/0!"/>
    <e v="#DIV/0!"/>
  </r>
  <r>
    <n v="4647"/>
    <n v="52"/>
    <s v="Non-binary"/>
    <x v="2"/>
    <x v="2"/>
    <n v="109577"/>
    <n v="607"/>
    <n v="35235"/>
    <x v="3"/>
    <x v="2"/>
    <n v="8"/>
    <s v="Excellent"/>
    <n v="61102.997988260744"/>
    <n v="0.55762612581345306"/>
    <n v="0.48306827529476282"/>
    <n v="72940"/>
    <n v="0"/>
    <s v="South Rosston"/>
    <s v="CT"/>
    <s v="Malawi"/>
    <n v="0"/>
    <n v="2"/>
    <x v="1"/>
    <x v="0"/>
    <n v="0.60587628497478929"/>
    <s v="Review"/>
  </r>
  <r>
    <n v="4648"/>
    <n v="30"/>
    <s v="Female"/>
    <x v="3"/>
    <x v="3"/>
    <n v="30110"/>
    <n v="738"/>
    <n v="20526"/>
    <x v="1"/>
    <x v="0"/>
    <n v="8"/>
    <s v="Poor"/>
    <n v="7500.8907021948826"/>
    <n v="0.24911626377266299"/>
    <n v="8.0036497204220569E-2"/>
    <n v="256458"/>
    <n v="4"/>
    <s v="Seanton"/>
    <s v="KY"/>
    <s v="Turkmenistan"/>
    <n v="0"/>
    <n v="2"/>
    <x v="0"/>
    <x v="3"/>
    <n v="0.83725782142735705"/>
    <s v="Approve"/>
  </r>
  <r>
    <n v="4649"/>
    <n v="54"/>
    <s v="Non-binary"/>
    <x v="1"/>
    <x v="1"/>
    <n v="84746"/>
    <n v="676"/>
    <n v="12954"/>
    <x v="1"/>
    <x v="0"/>
    <n v="17"/>
    <s v="Fair"/>
    <n v="23943.038271403682"/>
    <n v="0.28252706052679399"/>
    <e v="#DIV/0!"/>
    <n v="0"/>
    <n v="2"/>
    <s v="Caitlinside"/>
    <s v="MA"/>
    <s v="Bouvet Island (Bouvetoya)"/>
    <n v="0"/>
    <n v="1"/>
    <x v="1"/>
    <x v="1"/>
    <e v="#DIV/0!"/>
    <e v="#DIV/0!"/>
  </r>
  <r>
    <n v="4650"/>
    <n v="65"/>
    <s v="Non-binary"/>
    <x v="1"/>
    <x v="0"/>
    <n v="82104"/>
    <n v="701"/>
    <n v="16654"/>
    <x v="0"/>
    <x v="0"/>
    <n v="2"/>
    <s v="Fair"/>
    <n v="43667.217930599429"/>
    <n v="0.53185250329581302"/>
    <n v="5.8476328919694238E-2"/>
    <n v="284799"/>
    <n v="4"/>
    <s v="Laurastad"/>
    <s v="LA"/>
    <s v="Yemen"/>
    <n v="4"/>
    <n v="1"/>
    <x v="1"/>
    <x v="0"/>
    <n v="0.64030453878287286"/>
    <s v="Review"/>
  </r>
  <r>
    <n v="4651"/>
    <n v="64"/>
    <s v="Male"/>
    <x v="1"/>
    <x v="0"/>
    <n v="96355"/>
    <n v="764"/>
    <n v="31279"/>
    <x v="2"/>
    <x v="1"/>
    <n v="4"/>
    <s v="Good"/>
    <n v="36523.443988302177"/>
    <n v="0.37905084311454701"/>
    <n v="0.13839653112694128"/>
    <n v="226010"/>
    <n v="1"/>
    <s v="Spencerbury"/>
    <s v="FL"/>
    <s v="Latvia"/>
    <n v="3"/>
    <n v="1"/>
    <x v="0"/>
    <x v="0"/>
    <n v="0.69816099639580331"/>
    <s v="Review"/>
  </r>
  <r>
    <n v="4652"/>
    <n v="39"/>
    <s v="Non-binary"/>
    <x v="3"/>
    <x v="1"/>
    <n v="67969"/>
    <n v="0"/>
    <n v="21988"/>
    <x v="1"/>
    <x v="2"/>
    <n v="19"/>
    <s v="Fair"/>
    <n v="36044.061969668037"/>
    <n v="0.53030148993906101"/>
    <e v="#DIV/0!"/>
    <n v="0"/>
    <n v="4"/>
    <s v="Fieldsstad"/>
    <s v="LA"/>
    <s v="Bahrain"/>
    <n v="0"/>
    <n v="0"/>
    <x v="0"/>
    <x v="1"/>
    <e v="#DIV/0!"/>
    <e v="#DIV/0!"/>
  </r>
  <r>
    <n v="4653"/>
    <n v="39"/>
    <s v="Male"/>
    <x v="2"/>
    <x v="0"/>
    <n v="41649"/>
    <n v="708"/>
    <n v="39830"/>
    <x v="2"/>
    <x v="0"/>
    <n v="10"/>
    <s v="Good"/>
    <n v="10671.336413881987"/>
    <n v="0.25622071151484999"/>
    <n v="0.21744708496432297"/>
    <n v="183171"/>
    <n v="0"/>
    <s v="West Steven"/>
    <s v="GA"/>
    <s v="Tokelau"/>
    <n v="1"/>
    <n v="2"/>
    <x v="2"/>
    <x v="3"/>
    <n v="0.69431103621934698"/>
    <s v="Review"/>
  </r>
  <r>
    <n v="4654"/>
    <n v="44"/>
    <s v="Male"/>
    <x v="0"/>
    <x v="3"/>
    <n v="99397"/>
    <n v="704"/>
    <n v="0"/>
    <x v="0"/>
    <x v="0"/>
    <n v="16"/>
    <s v="Excellent"/>
    <n v="12581.282751567247"/>
    <n v="0.12657608128582601"/>
    <n v="0"/>
    <n v="51766"/>
    <n v="3"/>
    <s v="Port Stevefurt"/>
    <s v="PR"/>
    <s v="Christmas Island"/>
    <n v="3"/>
    <n v="1"/>
    <x v="1"/>
    <x v="0"/>
    <n v="0.77491606450314121"/>
    <s v="Approve"/>
  </r>
  <r>
    <n v="4655"/>
    <n v="50"/>
    <s v="Male"/>
    <x v="0"/>
    <x v="3"/>
    <n v="90640"/>
    <n v="704"/>
    <n v="16990"/>
    <x v="3"/>
    <x v="1"/>
    <n v="12"/>
    <s v="Poor"/>
    <n v="29261.939186768934"/>
    <n v="0.32283692836241101"/>
    <n v="6.573042401733209E-2"/>
    <n v="258480"/>
    <n v="4"/>
    <s v="Myersmouth"/>
    <s v="DE"/>
    <s v="Spain"/>
    <n v="1"/>
    <n v="0"/>
    <x v="0"/>
    <x v="3"/>
    <n v="0.70289172557669921"/>
    <s v="Approve"/>
  </r>
  <r>
    <n v="4656"/>
    <n v="34"/>
    <s v="Male"/>
    <x v="2"/>
    <x v="0"/>
    <n v="80064"/>
    <n v="610"/>
    <n v="13916"/>
    <x v="3"/>
    <x v="1"/>
    <n v="15"/>
    <s v="Excellent"/>
    <n v="41261.311514159104"/>
    <n v="0.51535411063847802"/>
    <n v="0.254573393824089"/>
    <n v="54664"/>
    <n v="4"/>
    <s v="Justinhaven"/>
    <s v="DE"/>
    <s v="United Kingdom"/>
    <n v="0"/>
    <n v="0"/>
    <x v="1"/>
    <x v="2"/>
    <n v="0.66559019915474982"/>
    <s v="Review"/>
  </r>
  <r>
    <n v="4657"/>
    <n v="49"/>
    <s v="Non-binary"/>
    <x v="1"/>
    <x v="3"/>
    <n v="65471"/>
    <n v="681"/>
    <n v="5799"/>
    <x v="0"/>
    <x v="2"/>
    <n v="10"/>
    <s v="Excellent"/>
    <n v="6671.1701781927486"/>
    <n v="0.10189504021922299"/>
    <e v="#DIV/0!"/>
    <n v="0"/>
    <n v="0"/>
    <s v="Samuelberg"/>
    <s v="UT"/>
    <s v="Cape Verde"/>
    <n v="0"/>
    <n v="1"/>
    <x v="1"/>
    <x v="1"/>
    <e v="#DIV/0!"/>
    <e v="#DIV/0!"/>
  </r>
  <r>
    <n v="4658"/>
    <n v="44"/>
    <s v="Female"/>
    <x v="3"/>
    <x v="1"/>
    <n v="74112"/>
    <n v="677"/>
    <n v="0"/>
    <x v="0"/>
    <x v="2"/>
    <n v="5"/>
    <s v="Fair"/>
    <n v="21519.622652315826"/>
    <n v="0.29036623829225799"/>
    <e v="#DIV/0!"/>
    <n v="0"/>
    <n v="1"/>
    <s v="Youngside"/>
    <s v="IN"/>
    <s v="Tonga"/>
    <n v="2"/>
    <n v="0"/>
    <x v="0"/>
    <x v="1"/>
    <e v="#DIV/0!"/>
    <e v="#DIV/0!"/>
  </r>
  <r>
    <n v="4659"/>
    <n v="30"/>
    <s v="Male"/>
    <x v="1"/>
    <x v="2"/>
    <n v="24158"/>
    <n v="622"/>
    <n v="10109"/>
    <x v="3"/>
    <x v="2"/>
    <n v="18"/>
    <s v="Fair"/>
    <n v="8108.4488707361506"/>
    <n v="0.33564239054293199"/>
    <n v="0.10342005381239322"/>
    <n v="97747"/>
    <n v="0"/>
    <s v="Burkestad"/>
    <s v="AZ"/>
    <s v="Morocco"/>
    <n v="2"/>
    <n v="1"/>
    <x v="0"/>
    <x v="2"/>
    <n v="0.65506771651908613"/>
    <s v="Review"/>
  </r>
  <r>
    <n v="4660"/>
    <n v="55"/>
    <s v="Non-binary"/>
    <x v="1"/>
    <x v="1"/>
    <n v="36491"/>
    <n v="793"/>
    <n v="24032"/>
    <x v="3"/>
    <x v="1"/>
    <n v="0"/>
    <s v="Excellent"/>
    <n v="11817.821326865307"/>
    <n v="0.32385578161369399"/>
    <n v="0.11704257111826501"/>
    <n v="205327"/>
    <n v="0"/>
    <s v="North Kelly"/>
    <s v="GA"/>
    <s v="Sweden"/>
    <n v="3"/>
    <n v="2"/>
    <x v="1"/>
    <x v="0"/>
    <n v="0.73187919573668325"/>
    <s v="Approve"/>
  </r>
  <r>
    <n v="4661"/>
    <n v="66"/>
    <s v="Female"/>
    <x v="2"/>
    <x v="2"/>
    <n v="22068"/>
    <n v="706"/>
    <n v="22445"/>
    <x v="3"/>
    <x v="2"/>
    <n v="2"/>
    <s v="Fair"/>
    <n v="7184.3729567215587"/>
    <n v="0.32555614268268801"/>
    <n v="8.7494640003118546E-2"/>
    <n v="256530"/>
    <n v="0"/>
    <s v="South Brittanyfort"/>
    <s v="PR"/>
    <s v="Palestinian Territory"/>
    <n v="3"/>
    <n v="2"/>
    <x v="1"/>
    <x v="0"/>
    <n v="0.6986120069723476"/>
    <s v="Review"/>
  </r>
  <r>
    <n v="4662"/>
    <n v="65"/>
    <s v="Non-binary"/>
    <x v="0"/>
    <x v="0"/>
    <n v="54515"/>
    <n v="730"/>
    <n v="45396"/>
    <x v="2"/>
    <x v="0"/>
    <n v="18"/>
    <s v="Good"/>
    <n v="19821.300290571526"/>
    <n v="0.36359351170451298"/>
    <n v="0.23213454763012698"/>
    <n v="195559"/>
    <n v="2"/>
    <s v="Burgessberg"/>
    <s v="AZ"/>
    <s v="Swaziland"/>
    <n v="1"/>
    <n v="0"/>
    <x v="2"/>
    <x v="3"/>
    <n v="0.66893948140706516"/>
    <s v="Review"/>
  </r>
  <r>
    <n v="4663"/>
    <n v="69"/>
    <s v="Female"/>
    <x v="0"/>
    <x v="1"/>
    <n v="58487"/>
    <n v="720"/>
    <n v="44491"/>
    <x v="3"/>
    <x v="2"/>
    <n v="10"/>
    <s v="Excellent"/>
    <n v="18015.336792877973"/>
    <n v="0.30802292463073799"/>
    <n v="0.2127036033064173"/>
    <n v="209169"/>
    <n v="4"/>
    <s v="North Stephanieville"/>
    <s v="MT"/>
    <s v="Fiji"/>
    <n v="1"/>
    <n v="2"/>
    <x v="0"/>
    <x v="3"/>
    <n v="0.68505240194949513"/>
    <s v="Review"/>
  </r>
  <r>
    <n v="4664"/>
    <n v="49"/>
    <s v="Female"/>
    <x v="3"/>
    <x v="1"/>
    <n v="111801"/>
    <n v="618"/>
    <n v="46024"/>
    <x v="0"/>
    <x v="1"/>
    <n v="4"/>
    <s v="Fair"/>
    <n v="41893.600923600614"/>
    <n v="0.374715797923101"/>
    <e v="#DIV/0!"/>
    <n v="0"/>
    <n v="2"/>
    <s v="New Megan"/>
    <s v="VI"/>
    <s v="Costa Rica"/>
    <n v="4"/>
    <n v="2"/>
    <x v="0"/>
    <x v="1"/>
    <e v="#DIV/0!"/>
    <e v="#DIV/0!"/>
  </r>
  <r>
    <n v="4665"/>
    <n v="29"/>
    <s v="Non-binary"/>
    <x v="2"/>
    <x v="1"/>
    <n v="44886"/>
    <n v="683"/>
    <n v="11203"/>
    <x v="3"/>
    <x v="0"/>
    <n v="9"/>
    <s v="Good"/>
    <n v="25839.442717029993"/>
    <n v="0.575668197590117"/>
    <e v="#DIV/0!"/>
    <n v="0"/>
    <n v="0"/>
    <s v="East Leslie"/>
    <s v="PA"/>
    <s v="Puerto Rico"/>
    <n v="2"/>
    <n v="0"/>
    <x v="0"/>
    <x v="1"/>
    <e v="#DIV/0!"/>
    <e v="#DIV/0!"/>
  </r>
  <r>
    <n v="4666"/>
    <n v="40"/>
    <s v="Male"/>
    <x v="0"/>
    <x v="0"/>
    <n v="94279"/>
    <n v="686"/>
    <n v="35574"/>
    <x v="1"/>
    <x v="0"/>
    <n v="7"/>
    <s v="Good"/>
    <n v="17273.72120976101"/>
    <n v="0.18321918146947899"/>
    <n v="0.12319104065158898"/>
    <n v="288771"/>
    <n v="3"/>
    <s v="South Johnport"/>
    <s v="PW"/>
    <s v="Anguilla"/>
    <n v="3"/>
    <n v="0"/>
    <x v="2"/>
    <x v="0"/>
    <n v="0.72528492631772745"/>
    <s v="Approve"/>
  </r>
  <r>
    <n v="4667"/>
    <n v="40"/>
    <s v="Non-binary"/>
    <x v="3"/>
    <x v="3"/>
    <n v="99637"/>
    <n v="692"/>
    <n v="37797"/>
    <x v="3"/>
    <x v="1"/>
    <n v="12"/>
    <s v="Good"/>
    <n v="47886.074560765002"/>
    <n v="0.48060534300274999"/>
    <e v="#DIV/0!"/>
    <n v="0"/>
    <n v="0"/>
    <s v="Hernandezshire"/>
    <s v="AL"/>
    <s v="Korea"/>
    <n v="2"/>
    <n v="1"/>
    <x v="0"/>
    <x v="1"/>
    <e v="#DIV/0!"/>
    <e v="#DIV/0!"/>
  </r>
  <r>
    <n v="4668"/>
    <n v="31"/>
    <s v="Male"/>
    <x v="0"/>
    <x v="1"/>
    <n v="83924"/>
    <n v="725"/>
    <n v="21734"/>
    <x v="3"/>
    <x v="0"/>
    <n v="0"/>
    <s v="Fair"/>
    <n v="33079.574914320183"/>
    <n v="0.39416108519994503"/>
    <e v="#DIV/0!"/>
    <n v="0"/>
    <n v="0"/>
    <s v="New Jerrystad"/>
    <s v="GA"/>
    <s v="Sudan"/>
    <n v="3"/>
    <n v="2"/>
    <x v="0"/>
    <x v="1"/>
    <e v="#DIV/0!"/>
    <e v="#DIV/0!"/>
  </r>
  <r>
    <n v="4669"/>
    <n v="39"/>
    <s v="Female"/>
    <x v="3"/>
    <x v="2"/>
    <n v="117217"/>
    <n v="659"/>
    <n v="7799"/>
    <x v="1"/>
    <x v="1"/>
    <n v="17"/>
    <s v="Good"/>
    <n v="35957.628440226319"/>
    <n v="0.30676120733533802"/>
    <n v="9.0137882412768863E-2"/>
    <n v="86523"/>
    <n v="0"/>
    <s v="West Jeffreyfurt"/>
    <s v="CA"/>
    <s v="Zambia"/>
    <n v="2"/>
    <n v="1"/>
    <x v="0"/>
    <x v="2"/>
    <n v="0.68283295020573376"/>
    <s v="Review"/>
  </r>
  <r>
    <n v="4670"/>
    <n v="64"/>
    <s v="Non-binary"/>
    <x v="3"/>
    <x v="0"/>
    <n v="49473"/>
    <n v="667"/>
    <n v="22025"/>
    <x v="2"/>
    <x v="2"/>
    <n v="14"/>
    <s v="Fair"/>
    <n v="23994.012095713402"/>
    <n v="0.48499205820777802"/>
    <n v="8.2922017536924297E-2"/>
    <n v="265611"/>
    <n v="0"/>
    <s v="Jacquelinehaven"/>
    <s v="MA"/>
    <s v="Ghana"/>
    <n v="0"/>
    <n v="2"/>
    <x v="0"/>
    <x v="2"/>
    <n v="0.73436242347472624"/>
    <s v="Approve"/>
  </r>
  <r>
    <n v="4671"/>
    <n v="27"/>
    <s v="Female"/>
    <x v="1"/>
    <x v="2"/>
    <n v="117555"/>
    <n v="659"/>
    <n v="27489"/>
    <x v="2"/>
    <x v="1"/>
    <n v="0"/>
    <s v="Poor"/>
    <n v="65078.372215997071"/>
    <n v="0.55359935533152205"/>
    <n v="0.14742018694996969"/>
    <n v="186467"/>
    <n v="4"/>
    <s v="Thompsonstad"/>
    <s v="AR"/>
    <s v="Slovenia"/>
    <n v="1"/>
    <n v="2"/>
    <x v="0"/>
    <x v="0"/>
    <n v="0.59732504489943827"/>
    <s v="Reject"/>
  </r>
  <r>
    <n v="4672"/>
    <n v="34"/>
    <s v="Female"/>
    <x v="0"/>
    <x v="3"/>
    <n v="59883"/>
    <n v="676"/>
    <n v="27434"/>
    <x v="3"/>
    <x v="0"/>
    <n v="10"/>
    <s v="Excellent"/>
    <n v="7247.1652724446676"/>
    <n v="0.121022080931895"/>
    <e v="#DIV/0!"/>
    <n v="0"/>
    <n v="4"/>
    <s v="Bethanystad"/>
    <s v="MI"/>
    <s v="Saudi Arabia"/>
    <n v="0"/>
    <n v="1"/>
    <x v="1"/>
    <x v="1"/>
    <e v="#DIV/0!"/>
    <e v="#DIV/0!"/>
  </r>
  <r>
    <n v="4673"/>
    <n v="53"/>
    <s v="Female"/>
    <x v="0"/>
    <x v="0"/>
    <n v="31654"/>
    <n v="645"/>
    <n v="38221"/>
    <x v="0"/>
    <x v="0"/>
    <n v="15"/>
    <s v="Fair"/>
    <n v="16265.428457752216"/>
    <n v="0.51385064945195602"/>
    <n v="0.39802347256500775"/>
    <n v="96027"/>
    <n v="0"/>
    <s v="New Meganfurt"/>
    <s v="AR"/>
    <s v="Colombia"/>
    <n v="4"/>
    <n v="0"/>
    <x v="1"/>
    <x v="0"/>
    <n v="0.55290677731807825"/>
    <s v="Reject"/>
  </r>
  <r>
    <n v="4674"/>
    <n v="50"/>
    <s v="Non-binary"/>
    <x v="0"/>
    <x v="1"/>
    <n v="24600"/>
    <n v="717"/>
    <n v="0"/>
    <x v="0"/>
    <x v="1"/>
    <n v="8"/>
    <s v="Good"/>
    <n v="4655.7504453592164"/>
    <n v="0.18925814818533401"/>
    <n v="0"/>
    <n v="80011"/>
    <n v="1"/>
    <s v="Jamesstad"/>
    <s v="AK"/>
    <s v="French Guiana"/>
    <n v="2"/>
    <n v="2"/>
    <x v="0"/>
    <x v="0"/>
    <n v="0.76188922221106647"/>
    <s v="Approve"/>
  </r>
  <r>
    <n v="4675"/>
    <n v="33"/>
    <s v="Female"/>
    <x v="1"/>
    <x v="0"/>
    <n v="55911"/>
    <n v="0"/>
    <n v="0"/>
    <x v="2"/>
    <x v="0"/>
    <n v="14"/>
    <s v="Excellent"/>
    <n v="19108.67594294811"/>
    <n v="0.34176952554860601"/>
    <n v="0"/>
    <n v="155382"/>
    <n v="3"/>
    <s v="East Tiffany"/>
    <s v="VA"/>
    <s v="Aruba"/>
    <n v="0"/>
    <n v="1"/>
    <x v="2"/>
    <x v="0"/>
    <n v="0.49746914233541817"/>
    <s v="Reject"/>
  </r>
  <r>
    <n v="4676"/>
    <n v="22"/>
    <s v="Female"/>
    <x v="1"/>
    <x v="1"/>
    <n v="40511"/>
    <n v="682"/>
    <n v="42844"/>
    <x v="2"/>
    <x v="0"/>
    <n v="1"/>
    <s v="Good"/>
    <n v="5787.8462317124076"/>
    <n v="0.14287097903563001"/>
    <n v="0.23244105424203296"/>
    <n v="184322"/>
    <n v="0"/>
    <s v="New Philip"/>
    <s v="WI"/>
    <s v="Mozambique"/>
    <n v="0"/>
    <n v="0"/>
    <x v="0"/>
    <x v="3"/>
    <n v="0.81376160655201557"/>
    <s v="Approve"/>
  </r>
  <r>
    <n v="4677"/>
    <n v="34"/>
    <s v="Non-binary"/>
    <x v="2"/>
    <x v="2"/>
    <n v="99845"/>
    <n v="796"/>
    <n v="37891"/>
    <x v="0"/>
    <x v="0"/>
    <n v="10"/>
    <s v="Poor"/>
    <n v="28442.040865496376"/>
    <n v="0.28486194466920101"/>
    <n v="0.13875167072523206"/>
    <n v="273085"/>
    <n v="0"/>
    <s v="South Oscar"/>
    <s v="PW"/>
    <s v="Bouvet Island (Bouvetoya)"/>
    <n v="3"/>
    <n v="0"/>
    <x v="0"/>
    <x v="0"/>
    <n v="0.7405688602319711"/>
    <s v="Approve"/>
  </r>
  <r>
    <n v="4678"/>
    <n v="29"/>
    <s v="Non-binary"/>
    <x v="3"/>
    <x v="3"/>
    <n v="66971"/>
    <n v="709"/>
    <n v="25326"/>
    <x v="2"/>
    <x v="1"/>
    <n v="0"/>
    <s v="Poor"/>
    <n v="25962.872673095237"/>
    <n v="0.38767336120253898"/>
    <n v="0.1675975435438615"/>
    <n v="151112"/>
    <n v="4"/>
    <s v="New Candice"/>
    <s v="FL"/>
    <s v="Saint Vincent and the Grenadines"/>
    <n v="2"/>
    <n v="0"/>
    <x v="0"/>
    <x v="0"/>
    <n v="0.66528959404157706"/>
    <s v="Review"/>
  </r>
  <r>
    <n v="4679"/>
    <n v="26"/>
    <s v="Female"/>
    <x v="1"/>
    <x v="3"/>
    <n v="105694"/>
    <n v="685"/>
    <n v="18794"/>
    <x v="0"/>
    <x v="0"/>
    <n v="0"/>
    <s v="Good"/>
    <n v="33845.73885156498"/>
    <n v="0.32022384290087402"/>
    <n v="0.7945715131272989"/>
    <n v="23653"/>
    <n v="3"/>
    <s v="Margarettown"/>
    <s v="MS"/>
    <s v="Japan"/>
    <n v="2"/>
    <n v="2"/>
    <x v="1"/>
    <x v="0"/>
    <n v="0.54946298894872247"/>
    <s v="Reject"/>
  </r>
  <r>
    <n v="4680"/>
    <n v="51"/>
    <s v="Male"/>
    <x v="1"/>
    <x v="2"/>
    <n v="84509"/>
    <n v="672"/>
    <n v="15489"/>
    <x v="3"/>
    <x v="1"/>
    <n v="11"/>
    <s v="Poor"/>
    <n v="27082.895435579685"/>
    <n v="0.32047350501816002"/>
    <e v="#DIV/0!"/>
    <n v="0"/>
    <n v="4"/>
    <s v="South Joelchester"/>
    <s v="NY"/>
    <s v="Egypt"/>
    <n v="0"/>
    <n v="0"/>
    <x v="0"/>
    <x v="1"/>
    <e v="#DIV/0!"/>
    <e v="#DIV/0!"/>
  </r>
  <r>
    <n v="4681"/>
    <n v="30"/>
    <s v="Male"/>
    <x v="2"/>
    <x v="2"/>
    <n v="0"/>
    <n v="0"/>
    <n v="44034"/>
    <x v="1"/>
    <x v="2"/>
    <n v="13"/>
    <s v="Excellent"/>
    <n v="0"/>
    <n v="0.46775665404211902"/>
    <n v="0.47396293027360986"/>
    <n v="92906"/>
    <n v="2"/>
    <s v="Lake Pamelahaven"/>
    <s v="NV"/>
    <s v="Russian Federation"/>
    <n v="1"/>
    <n v="1"/>
    <x v="0"/>
    <x v="0"/>
    <n v="0.26488041773264231"/>
    <s v="Reject"/>
  </r>
  <r>
    <n v="4682"/>
    <n v="43"/>
    <s v="Non-binary"/>
    <x v="3"/>
    <x v="1"/>
    <n v="110855"/>
    <n v="647"/>
    <n v="47202"/>
    <x v="1"/>
    <x v="2"/>
    <n v="9"/>
    <s v="Excellent"/>
    <n v="58028.449696685093"/>
    <n v="0.52346262862915605"/>
    <n v="0.18177547059367202"/>
    <n v="259672"/>
    <n v="2"/>
    <s v="East Crystalland"/>
    <s v="OR"/>
    <s v="China"/>
    <n v="3"/>
    <n v="1"/>
    <x v="0"/>
    <x v="0"/>
    <n v="0.59416167284807431"/>
    <s v="Reject"/>
  </r>
  <r>
    <n v="4683"/>
    <n v="63"/>
    <s v="Female"/>
    <x v="3"/>
    <x v="1"/>
    <n v="79220"/>
    <n v="688"/>
    <n v="33483"/>
    <x v="2"/>
    <x v="1"/>
    <n v="7"/>
    <s v="Fair"/>
    <n v="24398.267697713967"/>
    <n v="0.307981162556349"/>
    <n v="0.14852552387373799"/>
    <n v="225436"/>
    <n v="3"/>
    <s v="West Antonioville"/>
    <s v="TN"/>
    <s v="Falkland Islands (Malvinas)"/>
    <n v="2"/>
    <n v="2"/>
    <x v="0"/>
    <x v="0"/>
    <n v="0.68367832423612551"/>
    <s v="Review"/>
  </r>
  <r>
    <n v="4684"/>
    <n v="65"/>
    <s v="Non-binary"/>
    <x v="1"/>
    <x v="3"/>
    <n v="82771"/>
    <n v="0"/>
    <n v="18960"/>
    <x v="1"/>
    <x v="1"/>
    <n v="10"/>
    <s v="Excellent"/>
    <n v="22837.203067652688"/>
    <n v="0.27590826578937899"/>
    <n v="0.13518812968363411"/>
    <n v="140249"/>
    <n v="0"/>
    <s v="North Charleschester"/>
    <s v="GU"/>
    <s v="Malawi"/>
    <n v="1"/>
    <n v="1"/>
    <x v="0"/>
    <x v="2"/>
    <n v="0.39018989432645945"/>
    <s v="Reject"/>
  </r>
  <r>
    <n v="4685"/>
    <n v="19"/>
    <s v="Non-binary"/>
    <x v="0"/>
    <x v="3"/>
    <n v="47044"/>
    <n v="0"/>
    <n v="34340"/>
    <x v="3"/>
    <x v="1"/>
    <n v="2"/>
    <s v="Poor"/>
    <n v="5055.2393694201446"/>
    <n v="0.10745768577119599"/>
    <n v="0.2720409408148553"/>
    <n v="126231"/>
    <n v="3"/>
    <s v="Milesfort"/>
    <s v="CT"/>
    <s v="Turkey"/>
    <n v="3"/>
    <n v="2"/>
    <x v="0"/>
    <x v="0"/>
    <n v="0.41335450610567015"/>
    <s v="Reject"/>
  </r>
  <r>
    <n v="4686"/>
    <n v="24"/>
    <s v="Non-binary"/>
    <x v="3"/>
    <x v="1"/>
    <n v="41663"/>
    <n v="655"/>
    <n v="0"/>
    <x v="3"/>
    <x v="2"/>
    <n v="14"/>
    <s v="Fair"/>
    <n v="13766.437207463237"/>
    <n v="0.33042357025329999"/>
    <n v="0"/>
    <n v="193760"/>
    <n v="3"/>
    <s v="South Gregorymouth"/>
    <s v="TN"/>
    <s v="Guadeloupe"/>
    <n v="3"/>
    <n v="1"/>
    <x v="2"/>
    <x v="0"/>
    <n v="0.69198404003512115"/>
    <s v="Review"/>
  </r>
  <r>
    <n v="4687"/>
    <n v="48"/>
    <s v="Non-binary"/>
    <x v="1"/>
    <x v="1"/>
    <n v="40514"/>
    <n v="0"/>
    <n v="40482"/>
    <x v="2"/>
    <x v="0"/>
    <n v="5"/>
    <s v="Poor"/>
    <n v="12363.166236299303"/>
    <n v="0.30515787718564702"/>
    <n v="0.35278738812538674"/>
    <n v="114749"/>
    <n v="0"/>
    <s v="West Caitlynborough"/>
    <s v="MP"/>
    <s v="United Kingdom"/>
    <n v="2"/>
    <n v="0"/>
    <x v="0"/>
    <x v="2"/>
    <n v="0.33789515921922858"/>
    <s v="Reject"/>
  </r>
  <r>
    <n v="4688"/>
    <n v="51"/>
    <s v="Female"/>
    <x v="1"/>
    <x v="2"/>
    <n v="0"/>
    <n v="787"/>
    <n v="38780"/>
    <x v="3"/>
    <x v="0"/>
    <n v="16"/>
    <s v="Good"/>
    <n v="0"/>
    <n v="0.26149921120545599"/>
    <n v="0.16030423909224314"/>
    <n v="241915"/>
    <n v="4"/>
    <s v="West Don"/>
    <s v="MI"/>
    <s v="Colombia"/>
    <n v="4"/>
    <n v="1"/>
    <x v="0"/>
    <x v="0"/>
    <n v="0.73926716659769243"/>
    <s v="Approve"/>
  </r>
  <r>
    <n v="4689"/>
    <n v="29"/>
    <s v="Female"/>
    <x v="0"/>
    <x v="1"/>
    <n v="37184"/>
    <n v="707"/>
    <n v="13052"/>
    <x v="3"/>
    <x v="1"/>
    <n v="4"/>
    <s v="Fair"/>
    <n v="18701.755694529278"/>
    <n v="0.50295169144065399"/>
    <e v="#DIV/0!"/>
    <n v="0"/>
    <n v="2"/>
    <s v="Osborneview"/>
    <s v="DC"/>
    <s v="Jamaica"/>
    <n v="0"/>
    <n v="0"/>
    <x v="0"/>
    <x v="1"/>
    <e v="#DIV/0!"/>
    <e v="#DIV/0!"/>
  </r>
  <r>
    <n v="4690"/>
    <n v="40"/>
    <s v="Non-binary"/>
    <x v="0"/>
    <x v="2"/>
    <n v="36462"/>
    <n v="795"/>
    <n v="11803"/>
    <x v="0"/>
    <x v="2"/>
    <n v="6"/>
    <s v="Excellent"/>
    <n v="11113.09947857796"/>
    <n v="0.30478579009867701"/>
    <n v="4.2768056758353053E-2"/>
    <n v="275977"/>
    <n v="2"/>
    <s v="Jordanshire"/>
    <s v="NV"/>
    <s v="United Kingdom"/>
    <n v="4"/>
    <n v="1"/>
    <x v="0"/>
    <x v="0"/>
    <n v="0.75334398495205968"/>
    <s v="Approve"/>
  </r>
  <r>
    <n v="4691"/>
    <n v="47"/>
    <s v="Male"/>
    <x v="2"/>
    <x v="2"/>
    <n v="29442"/>
    <n v="790"/>
    <n v="47083"/>
    <x v="0"/>
    <x v="1"/>
    <n v="14"/>
    <s v="Good"/>
    <n v="7273.656191927701"/>
    <n v="0.24705034277317101"/>
    <n v="0.55147170783700528"/>
    <n v="85377"/>
    <n v="3"/>
    <s v="Richchester"/>
    <s v="PW"/>
    <s v="Suriname"/>
    <n v="2"/>
    <n v="2"/>
    <x v="0"/>
    <x v="0"/>
    <n v="0.66670166671175879"/>
    <s v="Review"/>
  </r>
  <r>
    <n v="4692"/>
    <n v="54"/>
    <s v="Non-binary"/>
    <x v="3"/>
    <x v="1"/>
    <n v="116666"/>
    <n v="667"/>
    <n v="14997"/>
    <x v="1"/>
    <x v="2"/>
    <n v="6"/>
    <s v="Fair"/>
    <n v="45276.511323989558"/>
    <n v="0.38808660041477"/>
    <n v="0.11064712001711685"/>
    <n v="135539"/>
    <n v="4"/>
    <s v="East Jimmymouth"/>
    <s v="MN"/>
    <s v="Czech Republic"/>
    <n v="4"/>
    <n v="1"/>
    <x v="0"/>
    <x v="0"/>
    <n v="0.65788904031659001"/>
    <s v="Review"/>
  </r>
  <r>
    <n v="4693"/>
    <n v="35"/>
    <s v="Non-binary"/>
    <x v="0"/>
    <x v="3"/>
    <n v="0"/>
    <n v="0"/>
    <n v="35530"/>
    <x v="1"/>
    <x v="2"/>
    <n v="15"/>
    <s v="Excellent"/>
    <n v="0"/>
    <n v="0.381307920694753"/>
    <n v="1.684924360980699"/>
    <n v="21087"/>
    <n v="0"/>
    <s v="Mccallmouth"/>
    <s v="VT"/>
    <s v="Sierra Leone"/>
    <n v="3"/>
    <n v="0"/>
    <x v="0"/>
    <x v="0"/>
    <n v="4.8622751595434305E-2"/>
    <s v="Reject"/>
  </r>
  <r>
    <n v="4694"/>
    <n v="20"/>
    <s v="Female"/>
    <x v="3"/>
    <x v="1"/>
    <n v="29635"/>
    <n v="715"/>
    <n v="23199"/>
    <x v="2"/>
    <x v="2"/>
    <n v="12"/>
    <s v="Excellent"/>
    <n v="5610.7602692968148"/>
    <n v="0.18932884323593099"/>
    <n v="7.9543155736440219E-2"/>
    <n v="291653"/>
    <n v="2"/>
    <s v="Port Sandraport"/>
    <s v="KS"/>
    <s v="Norway"/>
    <n v="1"/>
    <n v="2"/>
    <x v="1"/>
    <x v="3"/>
    <n v="0.74507049365971034"/>
    <s v="Approve"/>
  </r>
  <r>
    <n v="4695"/>
    <n v="31"/>
    <s v="Male"/>
    <x v="1"/>
    <x v="2"/>
    <n v="0"/>
    <n v="623"/>
    <n v="0"/>
    <x v="1"/>
    <x v="0"/>
    <n v="8"/>
    <s v="Excellent"/>
    <n v="0"/>
    <n v="0.53892169232259701"/>
    <n v="0"/>
    <n v="88833"/>
    <n v="1"/>
    <s v="South Morganbury"/>
    <s v="GU"/>
    <s v="Malaysia"/>
    <n v="0"/>
    <n v="0"/>
    <x v="0"/>
    <x v="0"/>
    <n v="0.71521238119210973"/>
    <s v="Approve"/>
  </r>
  <r>
    <n v="4696"/>
    <n v="53"/>
    <s v="Female"/>
    <x v="1"/>
    <x v="1"/>
    <n v="48432"/>
    <n v="724"/>
    <n v="25236"/>
    <x v="2"/>
    <x v="1"/>
    <n v="19"/>
    <s v="Good"/>
    <n v="17242.458802364985"/>
    <n v="0.356013767805686"/>
    <n v="0.18377780043402905"/>
    <n v="137318"/>
    <n v="2"/>
    <s v="Careystad"/>
    <s v="VI"/>
    <s v="Netherlands"/>
    <n v="0"/>
    <n v="2"/>
    <x v="0"/>
    <x v="3"/>
    <n v="0.77821808734926623"/>
    <s v="Approve"/>
  </r>
  <r>
    <n v="4697"/>
    <n v="42"/>
    <s v="Female"/>
    <x v="0"/>
    <x v="0"/>
    <n v="20207"/>
    <n v="753"/>
    <n v="25012"/>
    <x v="3"/>
    <x v="2"/>
    <n v="17"/>
    <s v="Poor"/>
    <n v="5342.0039203348842"/>
    <n v="0.26436402832359501"/>
    <n v="0.14545158495240199"/>
    <n v="171961"/>
    <n v="3"/>
    <s v="Williamsfort"/>
    <s v="SD"/>
    <s v="Jordan"/>
    <n v="2"/>
    <n v="1"/>
    <x v="1"/>
    <x v="0"/>
    <n v="0.72626714117910773"/>
    <s v="Approve"/>
  </r>
  <r>
    <n v="4698"/>
    <n v="18"/>
    <s v="Male"/>
    <x v="3"/>
    <x v="1"/>
    <n v="54189"/>
    <n v="798"/>
    <n v="33736"/>
    <x v="1"/>
    <x v="1"/>
    <n v="1"/>
    <s v="Poor"/>
    <n v="32001.726591285205"/>
    <n v="0.59055761485329505"/>
    <n v="0.18564416367678457"/>
    <n v="181724"/>
    <n v="0"/>
    <s v="Lauraville"/>
    <s v="KY"/>
    <s v="Bouvet Island (Bouvetoya)"/>
    <n v="0"/>
    <n v="1"/>
    <x v="0"/>
    <x v="0"/>
    <n v="0.74037054947532122"/>
    <s v="Approve"/>
  </r>
  <r>
    <n v="4699"/>
    <n v="51"/>
    <s v="Female"/>
    <x v="2"/>
    <x v="0"/>
    <n v="68217"/>
    <n v="0"/>
    <n v="25105"/>
    <x v="2"/>
    <x v="2"/>
    <n v="15"/>
    <s v="Good"/>
    <n v="40639.637134608412"/>
    <n v="0.59574060915326699"/>
    <n v="0.863367494325607"/>
    <n v="29078"/>
    <n v="2"/>
    <s v="Patriciaborough"/>
    <s v="PR"/>
    <s v="Netherlands"/>
    <n v="4"/>
    <n v="2"/>
    <x v="0"/>
    <x v="0"/>
    <n v="0.14860431838889851"/>
    <s v="Reject"/>
  </r>
  <r>
    <n v="4700"/>
    <n v="54"/>
    <s v="Male"/>
    <x v="0"/>
    <x v="0"/>
    <n v="56366"/>
    <n v="767"/>
    <n v="10059"/>
    <x v="3"/>
    <x v="0"/>
    <n v="1"/>
    <s v="Good"/>
    <n v="28396.389434977744"/>
    <n v="0.50378578282968001"/>
    <n v="3.6075486314339815E-2"/>
    <n v="278832"/>
    <n v="2"/>
    <s v="Cindymouth"/>
    <s v="WY"/>
    <s v="Yemen"/>
    <n v="1"/>
    <n v="2"/>
    <x v="0"/>
    <x v="0"/>
    <n v="0.68253805677711687"/>
    <s v="Review"/>
  </r>
  <r>
    <n v="4701"/>
    <n v="20"/>
    <s v="Male"/>
    <x v="1"/>
    <x v="2"/>
    <n v="65406"/>
    <n v="681"/>
    <n v="24184"/>
    <x v="3"/>
    <x v="0"/>
    <n v="4"/>
    <s v="Poor"/>
    <n v="8851.5494517037569"/>
    <n v="0.13533237702510101"/>
    <n v="8.4844232388436705E-2"/>
    <n v="285040"/>
    <n v="3"/>
    <s v="New Jenniferberg"/>
    <s v="FL"/>
    <s v="Togo"/>
    <n v="1"/>
    <n v="0"/>
    <x v="0"/>
    <x v="3"/>
    <n v="0.74509810708144908"/>
    <s v="Approve"/>
  </r>
  <r>
    <n v="4702"/>
    <n v="52"/>
    <s v="Female"/>
    <x v="0"/>
    <x v="2"/>
    <n v="49346"/>
    <n v="678"/>
    <n v="10010"/>
    <x v="0"/>
    <x v="1"/>
    <n v="8"/>
    <s v="Fair"/>
    <n v="27179.882139952235"/>
    <n v="0.55080213472119799"/>
    <n v="5.5830711911295537E-2"/>
    <n v="179292"/>
    <n v="0"/>
    <s v="Jeffreystad"/>
    <s v="PW"/>
    <s v="Serbia"/>
    <n v="1"/>
    <n v="0"/>
    <x v="0"/>
    <x v="0"/>
    <n v="0.6249265505347148"/>
    <s v="Review"/>
  </r>
  <r>
    <n v="4703"/>
    <n v="66"/>
    <s v="Female"/>
    <x v="1"/>
    <x v="2"/>
    <n v="30015"/>
    <n v="0"/>
    <n v="36430"/>
    <x v="0"/>
    <x v="1"/>
    <n v="4"/>
    <s v="Good"/>
    <n v="4602.2918053653202"/>
    <n v="0.15333306031535299"/>
    <n v="0.2133216220172742"/>
    <n v="170775"/>
    <n v="0"/>
    <s v="Dennisfurt"/>
    <s v="PW"/>
    <s v="Maldives"/>
    <n v="0"/>
    <n v="2"/>
    <x v="0"/>
    <x v="2"/>
    <n v="0.51133575750193927"/>
    <s v="Reject"/>
  </r>
  <r>
    <n v="4704"/>
    <n v="65"/>
    <s v="Female"/>
    <x v="3"/>
    <x v="3"/>
    <n v="49767"/>
    <n v="673"/>
    <n v="30804"/>
    <x v="0"/>
    <x v="2"/>
    <n v="13"/>
    <s v="Poor"/>
    <n v="23428.880781023505"/>
    <n v="0.47077141039290099"/>
    <n v="0.37369436255777561"/>
    <n v="82431"/>
    <n v="4"/>
    <s v="New Steven"/>
    <s v="PR"/>
    <s v="Kazakhstan"/>
    <n v="0"/>
    <n v="2"/>
    <x v="0"/>
    <x v="0"/>
    <n v="0.68314081548168559"/>
    <s v="Review"/>
  </r>
  <r>
    <n v="4705"/>
    <n v="59"/>
    <s v="Non-binary"/>
    <x v="1"/>
    <x v="3"/>
    <n v="0"/>
    <n v="794"/>
    <n v="22614"/>
    <x v="3"/>
    <x v="1"/>
    <n v="4"/>
    <s v="Good"/>
    <n v="0"/>
    <n v="0.57041957432510304"/>
    <n v="0.17060731799321011"/>
    <n v="132550"/>
    <n v="0"/>
    <s v="Evansborough"/>
    <s v="KY"/>
    <s v="China"/>
    <n v="0"/>
    <n v="1"/>
    <x v="0"/>
    <x v="0"/>
    <n v="0.74764155299271595"/>
    <s v="Approve"/>
  </r>
  <r>
    <n v="4706"/>
    <n v="28"/>
    <s v="Non-binary"/>
    <x v="3"/>
    <x v="3"/>
    <n v="0"/>
    <n v="746"/>
    <n v="37557"/>
    <x v="1"/>
    <x v="0"/>
    <n v="18"/>
    <s v="Fair"/>
    <n v="0"/>
    <n v="0.165847202943503"/>
    <n v="0.89525875426092349"/>
    <n v="41951"/>
    <n v="1"/>
    <s v="Lake Monique"/>
    <s v="PA"/>
    <s v="Fiji"/>
    <n v="4"/>
    <n v="1"/>
    <x v="1"/>
    <x v="0"/>
    <n v="0.60274964382032004"/>
    <s v="Review"/>
  </r>
  <r>
    <n v="4707"/>
    <n v="37"/>
    <s v="Male"/>
    <x v="3"/>
    <x v="0"/>
    <n v="51058"/>
    <n v="793"/>
    <n v="27730"/>
    <x v="2"/>
    <x v="0"/>
    <n v="1"/>
    <s v="Excellent"/>
    <n v="29932.894435911279"/>
    <n v="0.58625277989563396"/>
    <n v="0.19249057677757031"/>
    <n v="144059"/>
    <n v="0"/>
    <s v="Lake Todd"/>
    <s v="ID"/>
    <s v="Saudi Arabia"/>
    <n v="2"/>
    <n v="2"/>
    <x v="0"/>
    <x v="0"/>
    <n v="0.63807049512024028"/>
    <s v="Review"/>
  </r>
  <r>
    <n v="4708"/>
    <n v="57"/>
    <s v="Female"/>
    <x v="3"/>
    <x v="1"/>
    <n v="107643"/>
    <n v="0"/>
    <n v="16631"/>
    <x v="3"/>
    <x v="0"/>
    <n v="17"/>
    <s v="Poor"/>
    <n v="48951.845784606412"/>
    <n v="0.45476106931808302"/>
    <e v="#DIV/0!"/>
    <n v="0"/>
    <n v="2"/>
    <s v="South Pamelaport"/>
    <s v="NM"/>
    <s v="Uganda"/>
    <n v="1"/>
    <n v="2"/>
    <x v="0"/>
    <x v="1"/>
    <e v="#DIV/0!"/>
    <e v="#DIV/0!"/>
  </r>
  <r>
    <n v="4709"/>
    <n v="58"/>
    <s v="Male"/>
    <x v="3"/>
    <x v="0"/>
    <n v="34620"/>
    <n v="610"/>
    <n v="32400"/>
    <x v="3"/>
    <x v="1"/>
    <n v="3"/>
    <s v="Excellent"/>
    <n v="16308.368331570984"/>
    <n v="0.471067831645609"/>
    <n v="0.34348959989822531"/>
    <n v="94326"/>
    <n v="3"/>
    <s v="East Joseph"/>
    <s v="MI"/>
    <s v="Sierra Leone"/>
    <n v="4"/>
    <n v="2"/>
    <x v="0"/>
    <x v="0"/>
    <n v="0.56109284163778339"/>
    <s v="Reject"/>
  </r>
  <r>
    <n v="4710"/>
    <n v="37"/>
    <s v="Male"/>
    <x v="0"/>
    <x v="2"/>
    <n v="87804"/>
    <n v="671"/>
    <n v="0"/>
    <x v="2"/>
    <x v="0"/>
    <n v="7"/>
    <s v="Fair"/>
    <n v="48887.025568539058"/>
    <n v="0.55677447005306202"/>
    <n v="0"/>
    <n v="28202"/>
    <n v="4"/>
    <s v="Port Christine"/>
    <s v="AK"/>
    <s v="Wallis and Futuna"/>
    <n v="0"/>
    <n v="2"/>
    <x v="0"/>
    <x v="0"/>
    <n v="0.73118988120630368"/>
    <s v="Approve"/>
  </r>
  <r>
    <n v="4711"/>
    <n v="39"/>
    <s v="Male"/>
    <x v="0"/>
    <x v="1"/>
    <n v="75313"/>
    <n v="672"/>
    <n v="18578"/>
    <x v="2"/>
    <x v="1"/>
    <n v="2"/>
    <s v="Poor"/>
    <n v="19533.708508952837"/>
    <n v="0.25936702174860699"/>
    <n v="0.10879979385548801"/>
    <n v="170754"/>
    <n v="4"/>
    <s v="East Monicaton"/>
    <s v="MA"/>
    <s v="Philippines"/>
    <n v="1"/>
    <n v="1"/>
    <x v="0"/>
    <x v="3"/>
    <n v="0.69909660137098695"/>
    <s v="Review"/>
  </r>
  <r>
    <n v="4712"/>
    <n v="40"/>
    <s v="Male"/>
    <x v="1"/>
    <x v="3"/>
    <n v="39465"/>
    <n v="678"/>
    <n v="34998"/>
    <x v="3"/>
    <x v="0"/>
    <n v="18"/>
    <s v="Good"/>
    <n v="14120.898288035474"/>
    <n v="0.35780814108793801"/>
    <n v="0.15752731004496537"/>
    <n v="222171"/>
    <n v="2"/>
    <s v="South Samuel"/>
    <s v="PR"/>
    <s v="Martinique"/>
    <n v="3"/>
    <n v="2"/>
    <x v="0"/>
    <x v="0"/>
    <n v="0.66248542899795893"/>
    <s v="Review"/>
  </r>
  <r>
    <n v="4713"/>
    <n v="51"/>
    <s v="Male"/>
    <x v="2"/>
    <x v="3"/>
    <n v="0"/>
    <n v="784"/>
    <n v="11958"/>
    <x v="3"/>
    <x v="2"/>
    <n v="1"/>
    <s v="Fair"/>
    <n v="0"/>
    <n v="0.43376662569733498"/>
    <n v="4.6060157847906721E-2"/>
    <n v="259617"/>
    <n v="3"/>
    <s v="Beasleyland"/>
    <s v="MI"/>
    <s v="Libyan Arab Jamahiriya"/>
    <n v="0"/>
    <n v="0"/>
    <x v="0"/>
    <x v="0"/>
    <n v="0.80910242516566266"/>
    <s v="Approve"/>
  </r>
  <r>
    <n v="4714"/>
    <n v="21"/>
    <s v="Female"/>
    <x v="2"/>
    <x v="1"/>
    <n v="0"/>
    <n v="612"/>
    <n v="33979"/>
    <x v="0"/>
    <x v="0"/>
    <n v="5"/>
    <s v="Excellent"/>
    <n v="0"/>
    <n v="0.52099089917699304"/>
    <n v="0.18867578793061324"/>
    <n v="180092"/>
    <n v="1"/>
    <s v="West Jeffreymouth"/>
    <s v="FL"/>
    <s v="Papua New Guinea"/>
    <n v="1"/>
    <n v="0"/>
    <x v="1"/>
    <x v="0"/>
    <n v="0.57796757266077947"/>
    <s v="Reject"/>
  </r>
  <r>
    <n v="4715"/>
    <n v="40"/>
    <s v="Non-binary"/>
    <x v="1"/>
    <x v="3"/>
    <n v="54396"/>
    <n v="609"/>
    <n v="11157"/>
    <x v="3"/>
    <x v="0"/>
    <n v="4"/>
    <s v="Good"/>
    <n v="5665.4298632960717"/>
    <n v="0.104151589515701"/>
    <e v="#DIV/0!"/>
    <n v="0"/>
    <n v="0"/>
    <s v="Morenomouth"/>
    <s v="CA"/>
    <s v="Cyprus"/>
    <n v="0"/>
    <n v="0"/>
    <x v="2"/>
    <x v="1"/>
    <e v="#DIV/0!"/>
    <e v="#DIV/0!"/>
  </r>
  <r>
    <n v="4716"/>
    <n v="66"/>
    <s v="Female"/>
    <x v="1"/>
    <x v="1"/>
    <n v="39861"/>
    <n v="601"/>
    <n v="48146"/>
    <x v="0"/>
    <x v="2"/>
    <n v="6"/>
    <s v="Poor"/>
    <n v="17598.952391668612"/>
    <n v="0.44150805026639101"/>
    <n v="0.29621563090250219"/>
    <n v="162537"/>
    <n v="1"/>
    <s v="South Robert"/>
    <s v="WA"/>
    <s v="Kazakhstan"/>
    <n v="4"/>
    <n v="2"/>
    <x v="0"/>
    <x v="0"/>
    <n v="0.57541556985069331"/>
    <s v="Reject"/>
  </r>
  <r>
    <n v="4717"/>
    <n v="60"/>
    <s v="Non-binary"/>
    <x v="0"/>
    <x v="3"/>
    <n v="41310"/>
    <n v="611"/>
    <n v="41398"/>
    <x v="0"/>
    <x v="2"/>
    <n v="12"/>
    <s v="Good"/>
    <n v="7946.1683570690338"/>
    <n v="0.19235459591065199"/>
    <e v="#DIV/0!"/>
    <n v="0"/>
    <n v="2"/>
    <s v="East Pamela"/>
    <s v="MT"/>
    <s v="Marshall Islands"/>
    <n v="3"/>
    <n v="0"/>
    <x v="2"/>
    <x v="1"/>
    <e v="#DIV/0!"/>
    <e v="#DIV/0!"/>
  </r>
  <r>
    <n v="4718"/>
    <n v="31"/>
    <s v="Female"/>
    <x v="3"/>
    <x v="0"/>
    <n v="24090"/>
    <n v="698"/>
    <n v="37699"/>
    <x v="3"/>
    <x v="2"/>
    <n v="6"/>
    <s v="Fair"/>
    <n v="3096.0911459754425"/>
    <n v="0.12852184084580501"/>
    <e v="#DIV/0!"/>
    <n v="0"/>
    <n v="0"/>
    <s v="North Jeffrey"/>
    <s v="DC"/>
    <s v="Uruguay"/>
    <n v="1"/>
    <n v="0"/>
    <x v="0"/>
    <x v="1"/>
    <e v="#DIV/0!"/>
    <e v="#DIV/0!"/>
  </r>
  <r>
    <n v="4719"/>
    <n v="54"/>
    <s v="Female"/>
    <x v="3"/>
    <x v="0"/>
    <n v="38383"/>
    <n v="641"/>
    <n v="14294"/>
    <x v="2"/>
    <x v="1"/>
    <n v="5"/>
    <s v="Fair"/>
    <n v="14041.84975427421"/>
    <n v="0.36583512894443398"/>
    <n v="0.12350628591178123"/>
    <n v="115735"/>
    <n v="0"/>
    <s v="Brownbury"/>
    <s v="DE"/>
    <s v="Brazil"/>
    <n v="4"/>
    <n v="2"/>
    <x v="0"/>
    <x v="0"/>
    <n v="0.65043709302320252"/>
    <s v="Review"/>
  </r>
  <r>
    <n v="4720"/>
    <n v="34"/>
    <s v="Non-binary"/>
    <x v="1"/>
    <x v="1"/>
    <n v="115930"/>
    <n v="676"/>
    <n v="26833"/>
    <x v="3"/>
    <x v="0"/>
    <n v="4"/>
    <s v="Excellent"/>
    <n v="53825.809094345561"/>
    <n v="0.46429577412529599"/>
    <n v="0.12681721080590583"/>
    <n v="211588"/>
    <n v="1"/>
    <s v="New Monica"/>
    <s v="MP"/>
    <s v="Korea"/>
    <n v="4"/>
    <n v="2"/>
    <x v="0"/>
    <x v="0"/>
    <n v="0.63579227004567451"/>
    <s v="Review"/>
  </r>
  <r>
    <n v="4721"/>
    <n v="58"/>
    <s v="Male"/>
    <x v="2"/>
    <x v="3"/>
    <n v="42343"/>
    <n v="736"/>
    <n v="0"/>
    <x v="0"/>
    <x v="1"/>
    <n v="12"/>
    <s v="Good"/>
    <n v="5974.9012305105098"/>
    <n v="0.14110717782184801"/>
    <n v="0"/>
    <n v="70844"/>
    <n v="1"/>
    <s v="North Johnny"/>
    <s v="SC"/>
    <s v="Tunisia"/>
    <n v="0"/>
    <n v="1"/>
    <x v="0"/>
    <x v="0"/>
    <n v="0.88477895776455673"/>
    <s v="Approve"/>
  </r>
  <r>
    <n v="4722"/>
    <n v="41"/>
    <s v="Female"/>
    <x v="1"/>
    <x v="0"/>
    <n v="32901"/>
    <n v="667"/>
    <n v="35617"/>
    <x v="0"/>
    <x v="0"/>
    <n v="19"/>
    <s v="Excellent"/>
    <n v="4414.2100627379759"/>
    <n v="0.134166440616941"/>
    <n v="0.13404816656191312"/>
    <n v="265703"/>
    <n v="0"/>
    <s v="South Rebecca"/>
    <s v="RI"/>
    <s v="Guinea-Bissau"/>
    <n v="1"/>
    <n v="0"/>
    <x v="0"/>
    <x v="2"/>
    <n v="0.72938487894697945"/>
    <s v="Approve"/>
  </r>
  <r>
    <n v="4723"/>
    <n v="29"/>
    <s v="Male"/>
    <x v="0"/>
    <x v="2"/>
    <n v="26771"/>
    <n v="730"/>
    <n v="8160"/>
    <x v="0"/>
    <x v="0"/>
    <n v="11"/>
    <s v="Poor"/>
    <n v="3269.085107568797"/>
    <n v="0.12211292471587901"/>
    <n v="2.7886662588470095E-2"/>
    <n v="292613"/>
    <n v="4"/>
    <s v="East Eric"/>
    <s v="UT"/>
    <s v="Seychelles"/>
    <n v="2"/>
    <n v="2"/>
    <x v="2"/>
    <x v="0"/>
    <n v="0.78223323451198667"/>
    <s v="Approve"/>
  </r>
  <r>
    <n v="4724"/>
    <n v="20"/>
    <s v="Non-binary"/>
    <x v="1"/>
    <x v="2"/>
    <n v="42740"/>
    <n v="754"/>
    <n v="5991"/>
    <x v="1"/>
    <x v="2"/>
    <n v="17"/>
    <s v="Good"/>
    <n v="20839.308605641272"/>
    <n v="0.48758326171364702"/>
    <n v="2.3236511304091503E-2"/>
    <n v="257827"/>
    <n v="0"/>
    <s v="Thomashaven"/>
    <s v="IA"/>
    <s v="Ghana"/>
    <n v="3"/>
    <n v="0"/>
    <x v="0"/>
    <x v="0"/>
    <n v="0.68418883033619871"/>
    <s v="Review"/>
  </r>
  <r>
    <n v="4725"/>
    <n v="57"/>
    <s v="Female"/>
    <x v="1"/>
    <x v="1"/>
    <n v="79204"/>
    <n v="776"/>
    <n v="44157"/>
    <x v="3"/>
    <x v="1"/>
    <n v="0"/>
    <s v="Good"/>
    <n v="8964.5479167246413"/>
    <n v="0.113183020008139"/>
    <n v="0.54967447997709529"/>
    <n v="80333"/>
    <n v="1"/>
    <s v="Port Cody"/>
    <s v="CO"/>
    <s v="Romania"/>
    <n v="1"/>
    <n v="0"/>
    <x v="0"/>
    <x v="3"/>
    <n v="0.7009990868910283"/>
    <s v="Approve"/>
  </r>
  <r>
    <n v="4726"/>
    <n v="55"/>
    <s v="Female"/>
    <x v="0"/>
    <x v="3"/>
    <n v="82968"/>
    <n v="679"/>
    <n v="14046"/>
    <x v="0"/>
    <x v="2"/>
    <n v="13"/>
    <s v="Good"/>
    <n v="24273.319514635048"/>
    <n v="0.29256242785935599"/>
    <n v="5.1875433957246898E-2"/>
    <n v="270764"/>
    <n v="0"/>
    <s v="North Kimberly"/>
    <s v="MT"/>
    <s v="New Zealand"/>
    <n v="0"/>
    <n v="1"/>
    <x v="0"/>
    <x v="3"/>
    <n v="0.80363396262852171"/>
    <s v="Approve"/>
  </r>
  <r>
    <n v="4727"/>
    <n v="49"/>
    <s v="Non-binary"/>
    <x v="2"/>
    <x v="0"/>
    <n v="0"/>
    <n v="732"/>
    <n v="47478"/>
    <x v="3"/>
    <x v="0"/>
    <n v="15"/>
    <s v="Good"/>
    <n v="0"/>
    <n v="0.50557022122858397"/>
    <n v="0.30466839926845701"/>
    <n v="155835"/>
    <n v="4"/>
    <s v="South Jason"/>
    <s v="WA"/>
    <s v="South Georgia and the South Sandwich Islands"/>
    <n v="3"/>
    <n v="1"/>
    <x v="0"/>
    <x v="0"/>
    <n v="0.61272858711106681"/>
    <s v="Review"/>
  </r>
  <r>
    <n v="4728"/>
    <n v="67"/>
    <s v="Female"/>
    <x v="1"/>
    <x v="2"/>
    <n v="74327"/>
    <n v="715"/>
    <n v="37472"/>
    <x v="1"/>
    <x v="2"/>
    <n v="1"/>
    <s v="Good"/>
    <n v="43339.780886053544"/>
    <n v="0.583096060463271"/>
    <e v="#DIV/0!"/>
    <n v="0"/>
    <n v="0"/>
    <s v="Hansenchester"/>
    <s v="MH"/>
    <s v="Bahamas"/>
    <n v="2"/>
    <n v="1"/>
    <x v="0"/>
    <x v="1"/>
    <e v="#DIV/0!"/>
    <e v="#DIV/0!"/>
  </r>
  <r>
    <n v="4729"/>
    <n v="32"/>
    <s v="Female"/>
    <x v="2"/>
    <x v="3"/>
    <n v="50540"/>
    <n v="635"/>
    <n v="25354"/>
    <x v="2"/>
    <x v="0"/>
    <n v="9"/>
    <s v="Fair"/>
    <n v="10449.537780761682"/>
    <n v="0.20675777168107801"/>
    <e v="#DIV/0!"/>
    <n v="0"/>
    <n v="2"/>
    <s v="North Crystal"/>
    <s v="MO"/>
    <s v="Moldova"/>
    <n v="1"/>
    <n v="0"/>
    <x v="0"/>
    <x v="1"/>
    <e v="#DIV/0!"/>
    <e v="#DIV/0!"/>
  </r>
  <r>
    <n v="4730"/>
    <n v="67"/>
    <s v="Female"/>
    <x v="1"/>
    <x v="2"/>
    <n v="92105"/>
    <n v="762"/>
    <n v="21479"/>
    <x v="3"/>
    <x v="0"/>
    <n v="6"/>
    <s v="Good"/>
    <n v="19699.43156302048"/>
    <n v="0.213880153770376"/>
    <n v="8.9397496087636932E-2"/>
    <n v="240264"/>
    <n v="2"/>
    <s v="Browntown"/>
    <s v="OK"/>
    <s v="Cambodia"/>
    <n v="2"/>
    <n v="1"/>
    <x v="0"/>
    <x v="0"/>
    <n v="0.75662312131802656"/>
    <s v="Approve"/>
  </r>
  <r>
    <n v="4731"/>
    <n v="54"/>
    <s v="Non-binary"/>
    <x v="1"/>
    <x v="3"/>
    <n v="0"/>
    <n v="653"/>
    <n v="12385"/>
    <x v="1"/>
    <x v="0"/>
    <n v="16"/>
    <s v="Good"/>
    <n v="0"/>
    <n v="0.58664689095778899"/>
    <n v="7.1475152501486061E-2"/>
    <n v="173277"/>
    <n v="1"/>
    <s v="Michaelberg"/>
    <s v="TN"/>
    <s v="Greece"/>
    <n v="2"/>
    <n v="0"/>
    <x v="1"/>
    <x v="0"/>
    <n v="0.59993312443458835"/>
    <s v="Reject"/>
  </r>
  <r>
    <n v="4732"/>
    <n v="48"/>
    <s v="Male"/>
    <x v="2"/>
    <x v="3"/>
    <n v="76997"/>
    <n v="740"/>
    <n v="30977"/>
    <x v="1"/>
    <x v="1"/>
    <n v="3"/>
    <s v="Poor"/>
    <n v="25472.647889267082"/>
    <n v="0.33082649829561001"/>
    <n v="0.25626240900066183"/>
    <n v="120880"/>
    <n v="3"/>
    <s v="West Edwardberg"/>
    <s v="FL"/>
    <s v="Micronesia"/>
    <n v="2"/>
    <n v="1"/>
    <x v="0"/>
    <x v="0"/>
    <n v="0.6783884576000736"/>
    <s v="Review"/>
  </r>
  <r>
    <n v="4733"/>
    <n v="21"/>
    <s v="Female"/>
    <x v="1"/>
    <x v="0"/>
    <n v="30040"/>
    <n v="725"/>
    <n v="41888"/>
    <x v="3"/>
    <x v="0"/>
    <n v="1"/>
    <s v="Poor"/>
    <n v="11629.139513575816"/>
    <n v="0.38712182135738399"/>
    <n v="0.29228128445232149"/>
    <n v="143314"/>
    <n v="3"/>
    <s v="Clarktown"/>
    <s v="WY"/>
    <s v="Swaziland"/>
    <n v="1"/>
    <n v="2"/>
    <x v="1"/>
    <x v="3"/>
    <n v="0.64762941892454284"/>
    <s v="Review"/>
  </r>
  <r>
    <n v="4734"/>
    <n v="28"/>
    <s v="Female"/>
    <x v="2"/>
    <x v="0"/>
    <n v="0"/>
    <n v="613"/>
    <n v="13851"/>
    <x v="1"/>
    <x v="1"/>
    <n v="12"/>
    <s v="Poor"/>
    <n v="0"/>
    <n v="0.124774296020879"/>
    <n v="5.1894480099810049E-2"/>
    <n v="266907"/>
    <n v="1"/>
    <s v="New Darrenborough"/>
    <s v="SC"/>
    <s v="China"/>
    <n v="3"/>
    <n v="2"/>
    <x v="2"/>
    <x v="0"/>
    <n v="0.72463325961821878"/>
    <s v="Approve"/>
  </r>
  <r>
    <n v="4735"/>
    <n v="35"/>
    <s v="Male"/>
    <x v="3"/>
    <x v="2"/>
    <n v="82398"/>
    <n v="682"/>
    <n v="0"/>
    <x v="0"/>
    <x v="2"/>
    <n v="0"/>
    <s v="Poor"/>
    <n v="45267.693717410119"/>
    <n v="0.54937854944792497"/>
    <n v="0"/>
    <n v="28797"/>
    <n v="4"/>
    <s v="Cartermouth"/>
    <s v="MS"/>
    <s v="Pakistan"/>
    <n v="0"/>
    <n v="2"/>
    <x v="0"/>
    <x v="0"/>
    <n v="0.73829754627673361"/>
    <s v="Approve"/>
  </r>
  <r>
    <n v="4736"/>
    <n v="32"/>
    <s v="Male"/>
    <x v="0"/>
    <x v="0"/>
    <n v="61400"/>
    <n v="736"/>
    <n v="24433"/>
    <x v="2"/>
    <x v="1"/>
    <n v="14"/>
    <s v="Excellent"/>
    <n v="34317.487764708523"/>
    <n v="0.55891673883890103"/>
    <e v="#DIV/0!"/>
    <n v="0"/>
    <n v="0"/>
    <s v="South Catherine"/>
    <s v="SC"/>
    <s v="Seychelles"/>
    <n v="0"/>
    <n v="0"/>
    <x v="0"/>
    <x v="1"/>
    <e v="#DIV/0!"/>
    <e v="#DIV/0!"/>
  </r>
  <r>
    <n v="4737"/>
    <n v="65"/>
    <s v="Non-binary"/>
    <x v="0"/>
    <x v="0"/>
    <n v="21080"/>
    <n v="761"/>
    <n v="8547"/>
    <x v="1"/>
    <x v="2"/>
    <n v="9"/>
    <s v="Excellent"/>
    <n v="3051.0351651015822"/>
    <n v="0.144736013524743"/>
    <n v="3.0067966903073284E-2"/>
    <n v="284256"/>
    <n v="2"/>
    <s v="Taylorshire"/>
    <s v="WA"/>
    <s v="French Southern Territories"/>
    <n v="4"/>
    <n v="0"/>
    <x v="0"/>
    <x v="0"/>
    <n v="0.78878782478418474"/>
    <s v="Approve"/>
  </r>
  <r>
    <n v="4738"/>
    <n v="59"/>
    <s v="Female"/>
    <x v="1"/>
    <x v="3"/>
    <n v="0"/>
    <n v="736"/>
    <n v="22671"/>
    <x v="2"/>
    <x v="1"/>
    <n v="4"/>
    <s v="Fair"/>
    <n v="0"/>
    <n v="0.27255508920843002"/>
    <e v="#DIV/0!"/>
    <n v="0"/>
    <n v="4"/>
    <s v="Morganborough"/>
    <s v="AL"/>
    <s v="El Salvador"/>
    <n v="0"/>
    <n v="0"/>
    <x v="1"/>
    <x v="1"/>
    <e v="#DIV/0!"/>
    <e v="#DIV/0!"/>
  </r>
  <r>
    <n v="4739"/>
    <n v="38"/>
    <s v="Female"/>
    <x v="1"/>
    <x v="3"/>
    <n v="36760"/>
    <n v="603"/>
    <n v="42083"/>
    <x v="3"/>
    <x v="0"/>
    <n v="15"/>
    <s v="Poor"/>
    <n v="16499.4225278454"/>
    <n v="0.44884174450069098"/>
    <n v="0.2691727111076998"/>
    <n v="156342"/>
    <n v="3"/>
    <s v="Port Kara"/>
    <s v="DE"/>
    <s v="United Kingdom"/>
    <n v="1"/>
    <n v="0"/>
    <x v="1"/>
    <x v="2"/>
    <n v="0.5795129344282528"/>
    <s v="Reject"/>
  </r>
  <r>
    <n v="4740"/>
    <n v="51"/>
    <s v="Male"/>
    <x v="1"/>
    <x v="2"/>
    <n v="105549"/>
    <n v="748"/>
    <n v="18199"/>
    <x v="3"/>
    <x v="2"/>
    <n v="8"/>
    <s v="Excellent"/>
    <n v="23796.648426429576"/>
    <n v="0.225455934461052"/>
    <n v="8.8590649765367915E-2"/>
    <n v="205428"/>
    <n v="0"/>
    <s v="Kellyberg"/>
    <s v="AZ"/>
    <s v="Australia"/>
    <n v="3"/>
    <n v="2"/>
    <x v="1"/>
    <x v="0"/>
    <n v="0.74708953415305523"/>
    <s v="Approve"/>
  </r>
  <r>
    <n v="4741"/>
    <n v="42"/>
    <s v="Female"/>
    <x v="2"/>
    <x v="2"/>
    <n v="46570"/>
    <n v="733"/>
    <n v="33270"/>
    <x v="3"/>
    <x v="2"/>
    <n v="14"/>
    <s v="Good"/>
    <n v="23585.813317944267"/>
    <n v="0.50645937981413502"/>
    <e v="#DIV/0!"/>
    <n v="0"/>
    <n v="1"/>
    <s v="Stephenfort"/>
    <s v="CA"/>
    <s v="Eritrea"/>
    <n v="0"/>
    <n v="0"/>
    <x v="0"/>
    <x v="1"/>
    <e v="#DIV/0!"/>
    <e v="#DIV/0!"/>
  </r>
  <r>
    <n v="4742"/>
    <n v="49"/>
    <s v="Female"/>
    <x v="0"/>
    <x v="3"/>
    <n v="117464"/>
    <n v="695"/>
    <n v="0"/>
    <x v="1"/>
    <x v="1"/>
    <n v="16"/>
    <s v="Fair"/>
    <n v="54978.379202331089"/>
    <n v="0.46804450046253399"/>
    <n v="0"/>
    <n v="77194"/>
    <n v="4"/>
    <s v="Boydtown"/>
    <s v="VA"/>
    <s v="Honduras"/>
    <n v="1"/>
    <n v="1"/>
    <x v="1"/>
    <x v="0"/>
    <n v="0.66847553875012866"/>
    <s v="Review"/>
  </r>
  <r>
    <n v="4743"/>
    <n v="29"/>
    <s v="Male"/>
    <x v="0"/>
    <x v="1"/>
    <n v="46272"/>
    <n v="661"/>
    <n v="12650"/>
    <x v="2"/>
    <x v="2"/>
    <n v="18"/>
    <s v="Good"/>
    <n v="16568.981546485014"/>
    <n v="0.35807792069685801"/>
    <n v="4.3164043839654963E-2"/>
    <n v="293068"/>
    <n v="1"/>
    <s v="Brianmouth"/>
    <s v="AR"/>
    <s v="Tokelau"/>
    <n v="4"/>
    <n v="2"/>
    <x v="2"/>
    <x v="0"/>
    <n v="0.67772159280078936"/>
    <s v="Review"/>
  </r>
  <r>
    <n v="4744"/>
    <n v="59"/>
    <s v="Male"/>
    <x v="0"/>
    <x v="2"/>
    <n v="103449"/>
    <n v="705"/>
    <n v="26468"/>
    <x v="3"/>
    <x v="2"/>
    <n v="1"/>
    <s v="Excellent"/>
    <n v="53953.747973630037"/>
    <n v="0.52154924623370003"/>
    <n v="0.16569632773666879"/>
    <n v="159738"/>
    <n v="0"/>
    <s v="Port Andrewland"/>
    <s v="VA"/>
    <s v="South Africa"/>
    <n v="2"/>
    <n v="1"/>
    <x v="0"/>
    <x v="0"/>
    <n v="0.6237292939158896"/>
    <s v="Review"/>
  </r>
  <r>
    <n v="4745"/>
    <n v="26"/>
    <s v="Male"/>
    <x v="3"/>
    <x v="2"/>
    <n v="43289"/>
    <n v="754"/>
    <n v="14743"/>
    <x v="2"/>
    <x v="2"/>
    <n v="0"/>
    <s v="Good"/>
    <n v="8772.4169140659287"/>
    <n v="0.20264771452484301"/>
    <e v="#DIV/0!"/>
    <n v="0"/>
    <n v="0"/>
    <s v="North Cheryl"/>
    <s v="ME"/>
    <s v="Nigeria"/>
    <n v="0"/>
    <n v="0"/>
    <x v="0"/>
    <x v="1"/>
    <e v="#DIV/0!"/>
    <e v="#DIV/0!"/>
  </r>
  <r>
    <n v="4746"/>
    <n v="22"/>
    <s v="Male"/>
    <x v="0"/>
    <x v="3"/>
    <n v="42343"/>
    <n v="771"/>
    <n v="12928"/>
    <x v="0"/>
    <x v="2"/>
    <n v="6"/>
    <s v="Good"/>
    <n v="21786.932683389266"/>
    <n v="0.51453446102990497"/>
    <n v="0.1437850342557167"/>
    <n v="89912"/>
    <n v="0"/>
    <s v="Thomasview"/>
    <s v="DC"/>
    <s v="South Africa"/>
    <n v="1"/>
    <n v="0"/>
    <x v="0"/>
    <x v="0"/>
    <n v="0.65954932150655177"/>
    <s v="Review"/>
  </r>
  <r>
    <n v="4747"/>
    <n v="30"/>
    <s v="Non-binary"/>
    <x v="3"/>
    <x v="0"/>
    <n v="37187"/>
    <n v="717"/>
    <n v="34501"/>
    <x v="3"/>
    <x v="0"/>
    <n v="8"/>
    <s v="Good"/>
    <n v="21165.68106878395"/>
    <n v="0.56916882428762605"/>
    <n v="0.12027498596832502"/>
    <n v="286851"/>
    <n v="0"/>
    <s v="South Taratown"/>
    <s v="SD"/>
    <s v="Tokelau"/>
    <n v="3"/>
    <n v="0"/>
    <x v="1"/>
    <x v="0"/>
    <n v="0.6238610221867138"/>
    <s v="Review"/>
  </r>
  <r>
    <n v="4748"/>
    <n v="59"/>
    <s v="Male"/>
    <x v="3"/>
    <x v="1"/>
    <n v="0"/>
    <n v="758"/>
    <n v="0"/>
    <x v="2"/>
    <x v="0"/>
    <n v="16"/>
    <s v="Good"/>
    <n v="0"/>
    <n v="0.49807401890376801"/>
    <n v="0"/>
    <n v="275795"/>
    <n v="0"/>
    <s v="South Raymond"/>
    <s v="NV"/>
    <s v="Tajikistan"/>
    <n v="0"/>
    <n v="1"/>
    <x v="1"/>
    <x v="0"/>
    <n v="0.78746668321775848"/>
    <s v="Approve"/>
  </r>
  <r>
    <n v="4749"/>
    <n v="48"/>
    <s v="Female"/>
    <x v="0"/>
    <x v="1"/>
    <n v="116742"/>
    <n v="670"/>
    <n v="15456"/>
    <x v="0"/>
    <x v="2"/>
    <n v="5"/>
    <s v="Poor"/>
    <n v="47413.921527598468"/>
    <n v="0.40614278946393301"/>
    <n v="0.1959581104039354"/>
    <n v="78874"/>
    <n v="1"/>
    <s v="Mathewsborough"/>
    <s v="AZ"/>
    <s v="Argentina"/>
    <n v="0"/>
    <n v="1"/>
    <x v="1"/>
    <x v="3"/>
    <n v="0.73674331885781086"/>
    <s v="Approve"/>
  </r>
  <r>
    <n v="4750"/>
    <n v="47"/>
    <s v="Female"/>
    <x v="1"/>
    <x v="2"/>
    <n v="111707"/>
    <n v="0"/>
    <n v="36237"/>
    <x v="0"/>
    <x v="2"/>
    <n v="17"/>
    <s v="Good"/>
    <n v="62187.0781232964"/>
    <n v="0.55669813103293797"/>
    <e v="#DIV/0!"/>
    <n v="0"/>
    <n v="0"/>
    <s v="Emilyburgh"/>
    <s v="CO"/>
    <s v="Togo"/>
    <n v="2"/>
    <n v="1"/>
    <x v="0"/>
    <x v="1"/>
    <e v="#DIV/0!"/>
    <e v="#DIV/0!"/>
  </r>
  <r>
    <n v="4751"/>
    <n v="29"/>
    <s v="Non-binary"/>
    <x v="3"/>
    <x v="2"/>
    <n v="91123"/>
    <n v="711"/>
    <n v="28082"/>
    <x v="0"/>
    <x v="1"/>
    <n v="5"/>
    <s v="Good"/>
    <n v="42370.316451965205"/>
    <n v="0.46497938447993598"/>
    <n v="0.2416466599547375"/>
    <n v="116211"/>
    <n v="4"/>
    <s v="North Malik"/>
    <s v="AL"/>
    <s v="Kuwait"/>
    <n v="0"/>
    <n v="1"/>
    <x v="1"/>
    <x v="0"/>
    <n v="0.72817685266507171"/>
    <s v="Approve"/>
  </r>
  <r>
    <n v="4752"/>
    <n v="33"/>
    <s v="Male"/>
    <x v="2"/>
    <x v="1"/>
    <n v="31683"/>
    <n v="787"/>
    <n v="36277"/>
    <x v="0"/>
    <x v="2"/>
    <n v="3"/>
    <s v="Excellent"/>
    <n v="10545.372394727938"/>
    <n v="0.332840084421549"/>
    <n v="1.0152240226121512"/>
    <n v="35733"/>
    <n v="0"/>
    <s v="Pearsontown"/>
    <s v="PW"/>
    <s v="Pitcairn Islands"/>
    <n v="0"/>
    <n v="2"/>
    <x v="1"/>
    <x v="0"/>
    <n v="0.64688094792888273"/>
    <s v="Review"/>
  </r>
  <r>
    <n v="4753"/>
    <n v="18"/>
    <s v="Non-binary"/>
    <x v="3"/>
    <x v="3"/>
    <n v="75178"/>
    <n v="605"/>
    <n v="16918"/>
    <x v="2"/>
    <x v="1"/>
    <n v="15"/>
    <s v="Fair"/>
    <n v="41889.833592887888"/>
    <n v="0.55720867265540297"/>
    <n v="9.0719460337717911E-2"/>
    <n v="186487"/>
    <n v="0"/>
    <s v="Jillstad"/>
    <s v="MN"/>
    <s v="Taiwan"/>
    <n v="2"/>
    <n v="0"/>
    <x v="1"/>
    <x v="0"/>
    <n v="0.58358239502472442"/>
    <s v="Reject"/>
  </r>
  <r>
    <n v="4754"/>
    <n v="50"/>
    <s v="Non-binary"/>
    <x v="1"/>
    <x v="0"/>
    <n v="0"/>
    <n v="691"/>
    <n v="44204"/>
    <x v="1"/>
    <x v="0"/>
    <n v="9"/>
    <s v="Excellent"/>
    <n v="0"/>
    <n v="0.39819873892329999"/>
    <n v="0.50250090942160786"/>
    <n v="87968"/>
    <n v="3"/>
    <s v="Lake Tracybury"/>
    <s v="WV"/>
    <s v="Swaziland"/>
    <n v="0"/>
    <n v="2"/>
    <x v="1"/>
    <x v="0"/>
    <n v="0.68715130754979958"/>
    <s v="Review"/>
  </r>
  <r>
    <n v="4755"/>
    <n v="59"/>
    <s v="Female"/>
    <x v="1"/>
    <x v="2"/>
    <n v="41106"/>
    <n v="757"/>
    <n v="44531"/>
    <x v="3"/>
    <x v="0"/>
    <n v="18"/>
    <s v="Excellent"/>
    <n v="19824.094453336067"/>
    <n v="0.48226766052002301"/>
    <n v="0.17435650464757518"/>
    <n v="255402"/>
    <n v="0"/>
    <s v="Smithborough"/>
    <s v="MA"/>
    <s v="Macao"/>
    <n v="3"/>
    <n v="1"/>
    <x v="0"/>
    <x v="0"/>
    <n v="0.65689284535892256"/>
    <s v="Review"/>
  </r>
  <r>
    <n v="4756"/>
    <n v="63"/>
    <s v="Male"/>
    <x v="0"/>
    <x v="1"/>
    <n v="0"/>
    <n v="686"/>
    <n v="32899"/>
    <x v="2"/>
    <x v="0"/>
    <n v="19"/>
    <s v="Fair"/>
    <n v="0"/>
    <n v="0.47390587378922"/>
    <n v="0.88853778425970942"/>
    <n v="37026"/>
    <n v="0"/>
    <s v="Jessicashire"/>
    <s v="NM"/>
    <s v="Cote d'Ivoire"/>
    <n v="0"/>
    <n v="1"/>
    <x v="0"/>
    <x v="0"/>
    <n v="0.58500956990018105"/>
    <s v="Reject"/>
  </r>
  <r>
    <n v="4757"/>
    <n v="59"/>
    <s v="Non-binary"/>
    <x v="1"/>
    <x v="3"/>
    <n v="80481"/>
    <n v="721"/>
    <n v="31165"/>
    <x v="2"/>
    <x v="1"/>
    <n v="10"/>
    <s v="Fair"/>
    <n v="34959.526058860465"/>
    <n v="0.43438235184528601"/>
    <n v="0.11077107902724759"/>
    <n v="281346"/>
    <n v="0"/>
    <s v="South Sharonmouth"/>
    <s v="CA"/>
    <s v="Spain"/>
    <n v="2"/>
    <n v="2"/>
    <x v="0"/>
    <x v="0"/>
    <n v="0.6679755230854092"/>
    <s v="Review"/>
  </r>
  <r>
    <n v="4758"/>
    <n v="18"/>
    <s v="Female"/>
    <x v="3"/>
    <x v="0"/>
    <n v="0"/>
    <n v="630"/>
    <n v="44442"/>
    <x v="0"/>
    <x v="1"/>
    <n v="1"/>
    <s v="Fair"/>
    <n v="0"/>
    <n v="0.12977928078097201"/>
    <n v="0.20094045304516889"/>
    <n v="221170"/>
    <n v="2"/>
    <s v="Hicksbury"/>
    <s v="MH"/>
    <s v="Bangladesh"/>
    <n v="1"/>
    <n v="2"/>
    <x v="0"/>
    <x v="0"/>
    <n v="0.70087812515667458"/>
    <s v="Approve"/>
  </r>
  <r>
    <n v="4759"/>
    <n v="49"/>
    <s v="Male"/>
    <x v="3"/>
    <x v="1"/>
    <n v="103133"/>
    <n v="705"/>
    <n v="0"/>
    <x v="3"/>
    <x v="1"/>
    <n v="11"/>
    <s v="Fair"/>
    <n v="35194.750074447482"/>
    <n v="0.34125595177535301"/>
    <n v="0"/>
    <n v="163767"/>
    <n v="2"/>
    <s v="Hendersonfurt"/>
    <s v="HI"/>
    <s v="Peru"/>
    <n v="0"/>
    <n v="2"/>
    <x v="0"/>
    <x v="0"/>
    <n v="0.81095654780072735"/>
    <s v="Approve"/>
  </r>
  <r>
    <n v="4760"/>
    <n v="25"/>
    <s v="Female"/>
    <x v="1"/>
    <x v="1"/>
    <n v="21532"/>
    <n v="603"/>
    <n v="23027"/>
    <x v="3"/>
    <x v="2"/>
    <n v="19"/>
    <s v="Fair"/>
    <n v="2241.5340860413403"/>
    <n v="0.10410245616019601"/>
    <e v="#DIV/0!"/>
    <n v="0"/>
    <n v="0"/>
    <s v="East Hollyfort"/>
    <s v="WI"/>
    <s v="Ecuador"/>
    <n v="1"/>
    <n v="2"/>
    <x v="0"/>
    <x v="1"/>
    <e v="#DIV/0!"/>
    <e v="#DIV/0!"/>
  </r>
  <r>
    <n v="4761"/>
    <n v="40"/>
    <s v="Non-binary"/>
    <x v="3"/>
    <x v="0"/>
    <n v="40551"/>
    <n v="784"/>
    <n v="42257"/>
    <x v="2"/>
    <x v="1"/>
    <n v="9"/>
    <s v="Fair"/>
    <n v="11300.532471216722"/>
    <n v="0.27867456958439302"/>
    <n v="0.21221982834385467"/>
    <n v="199119"/>
    <n v="4"/>
    <s v="Ronaldberg"/>
    <s v="MD"/>
    <s v="Saudi Arabia"/>
    <n v="1"/>
    <n v="2"/>
    <x v="0"/>
    <x v="3"/>
    <n v="0.72239810790035563"/>
    <s v="Approve"/>
  </r>
  <r>
    <n v="4762"/>
    <n v="41"/>
    <s v="Female"/>
    <x v="3"/>
    <x v="1"/>
    <n v="28250"/>
    <n v="764"/>
    <n v="0"/>
    <x v="3"/>
    <x v="2"/>
    <n v="2"/>
    <s v="Good"/>
    <n v="6679.4332430210134"/>
    <n v="0.236440114797204"/>
    <n v="0"/>
    <n v="222335"/>
    <n v="0"/>
    <s v="Port Michaelshire"/>
    <s v="WA"/>
    <s v="Finland"/>
    <n v="0"/>
    <n v="0"/>
    <x v="2"/>
    <x v="0"/>
    <n v="0.86862352111639429"/>
    <s v="Approve"/>
  </r>
  <r>
    <n v="4763"/>
    <n v="43"/>
    <s v="Non-binary"/>
    <x v="1"/>
    <x v="2"/>
    <n v="0"/>
    <n v="690"/>
    <n v="42368"/>
    <x v="0"/>
    <x v="0"/>
    <n v="6"/>
    <s v="Poor"/>
    <n v="0"/>
    <n v="0.17332616930953601"/>
    <n v="0.18430244950692309"/>
    <n v="229883"/>
    <n v="3"/>
    <s v="East Sherry"/>
    <s v="OR"/>
    <s v="Greenland"/>
    <n v="0"/>
    <n v="0"/>
    <x v="0"/>
    <x v="0"/>
    <n v="0.81780832597242126"/>
    <s v="Approve"/>
  </r>
  <r>
    <n v="4764"/>
    <n v="24"/>
    <s v="Female"/>
    <x v="1"/>
    <x v="2"/>
    <n v="89206"/>
    <n v="610"/>
    <n v="30320"/>
    <x v="1"/>
    <x v="2"/>
    <n v="8"/>
    <s v="Excellent"/>
    <n v="40500.618909016441"/>
    <n v="0.454012273939157"/>
    <n v="0.17698598471803073"/>
    <n v="171313"/>
    <n v="0"/>
    <s v="Kathleentown"/>
    <s v="MO"/>
    <s v="Liechtenstein"/>
    <n v="4"/>
    <n v="0"/>
    <x v="1"/>
    <x v="0"/>
    <n v="0.59951023198575792"/>
    <s v="Reject"/>
  </r>
  <r>
    <n v="4765"/>
    <n v="49"/>
    <s v="Female"/>
    <x v="0"/>
    <x v="1"/>
    <n v="116815"/>
    <n v="794"/>
    <n v="35439"/>
    <x v="0"/>
    <x v="0"/>
    <n v="12"/>
    <s v="Poor"/>
    <n v="34265.759778090665"/>
    <n v="0.29333355971485398"/>
    <n v="0.75301192019208296"/>
    <n v="47063"/>
    <n v="4"/>
    <s v="West Melissamouth"/>
    <s v="ID"/>
    <s v="Wallis and Futuna"/>
    <n v="3"/>
    <n v="2"/>
    <x v="0"/>
    <x v="0"/>
    <n v="0.61428643693601614"/>
    <s v="Review"/>
  </r>
  <r>
    <n v="4766"/>
    <n v="68"/>
    <s v="Female"/>
    <x v="3"/>
    <x v="3"/>
    <n v="38059"/>
    <n v="694"/>
    <n v="27216"/>
    <x v="3"/>
    <x v="2"/>
    <n v="17"/>
    <s v="Fair"/>
    <n v="17005.454563531952"/>
    <n v="0.446818218122703"/>
    <n v="9.1548206104559243E-2"/>
    <n v="297286"/>
    <n v="0"/>
    <s v="North Larry"/>
    <s v="OK"/>
    <s v="Zambia"/>
    <n v="4"/>
    <n v="1"/>
    <x v="2"/>
    <x v="0"/>
    <n v="0.65608933778672174"/>
    <s v="Review"/>
  </r>
  <r>
    <n v="4767"/>
    <n v="31"/>
    <s v="Female"/>
    <x v="3"/>
    <x v="3"/>
    <n v="103748"/>
    <n v="733"/>
    <n v="32533"/>
    <x v="2"/>
    <x v="1"/>
    <n v="11"/>
    <s v="Excellent"/>
    <n v="31117.917580527846"/>
    <n v="0.29993751764398202"/>
    <n v="0.42938218485620389"/>
    <n v="75767"/>
    <n v="1"/>
    <s v="Williamsburgh"/>
    <s v="SD"/>
    <s v="Pakistan"/>
    <n v="0"/>
    <n v="0"/>
    <x v="1"/>
    <x v="3"/>
    <n v="0.74992008551334244"/>
    <s v="Approve"/>
  </r>
  <r>
    <n v="4768"/>
    <n v="49"/>
    <s v="Non-binary"/>
    <x v="2"/>
    <x v="2"/>
    <n v="87583"/>
    <n v="0"/>
    <n v="15292"/>
    <x v="3"/>
    <x v="1"/>
    <n v="19"/>
    <s v="Excellent"/>
    <n v="19230.277231803204"/>
    <n v="0.21956632259460401"/>
    <n v="0.23898230918297181"/>
    <n v="63988"/>
    <n v="1"/>
    <s v="North Joseview"/>
    <s v="ME"/>
    <s v="Bosnia and Herzegovina"/>
    <n v="0"/>
    <n v="2"/>
    <x v="1"/>
    <x v="2"/>
    <n v="0.48633364138502444"/>
    <s v="Reject"/>
  </r>
  <r>
    <n v="4769"/>
    <n v="51"/>
    <s v="Female"/>
    <x v="1"/>
    <x v="2"/>
    <n v="26846"/>
    <n v="643"/>
    <n v="18513"/>
    <x v="3"/>
    <x v="0"/>
    <n v="19"/>
    <s v="Good"/>
    <n v="4708.1265964306313"/>
    <n v="0.17537534814984099"/>
    <e v="#DIV/0!"/>
    <n v="0"/>
    <n v="0"/>
    <s v="Perryshire"/>
    <s v="VI"/>
    <s v="Saint Lucia"/>
    <n v="1"/>
    <n v="1"/>
    <x v="0"/>
    <x v="1"/>
    <e v="#DIV/0!"/>
    <e v="#DIV/0!"/>
  </r>
  <r>
    <n v="4770"/>
    <n v="29"/>
    <s v="Male"/>
    <x v="0"/>
    <x v="2"/>
    <n v="59925"/>
    <n v="729"/>
    <n v="36667"/>
    <x v="3"/>
    <x v="1"/>
    <n v="10"/>
    <s v="Poor"/>
    <n v="16984.379983401832"/>
    <n v="0.28342728382814902"/>
    <n v="0.18783169067475361"/>
    <n v="195212"/>
    <n v="2"/>
    <s v="South Arthurville"/>
    <s v="VA"/>
    <s v="Panama"/>
    <n v="0"/>
    <n v="1"/>
    <x v="0"/>
    <x v="3"/>
    <n v="0.80140547671660456"/>
    <s v="Approve"/>
  </r>
  <r>
    <n v="4771"/>
    <n v="56"/>
    <s v="Non-binary"/>
    <x v="3"/>
    <x v="2"/>
    <n v="92190"/>
    <n v="0"/>
    <n v="43413"/>
    <x v="0"/>
    <x v="1"/>
    <n v="3"/>
    <s v="Fair"/>
    <n v="44227.361205806425"/>
    <n v="0.47974141670253201"/>
    <e v="#DIV/0!"/>
    <n v="0"/>
    <n v="0"/>
    <s v="East Stacyfort"/>
    <s v="MS"/>
    <s v="Luxembourg"/>
    <n v="1"/>
    <n v="2"/>
    <x v="0"/>
    <x v="1"/>
    <e v="#DIV/0!"/>
    <e v="#DIV/0!"/>
  </r>
  <r>
    <n v="4772"/>
    <n v="28"/>
    <s v="Non-binary"/>
    <x v="1"/>
    <x v="0"/>
    <n v="83996"/>
    <n v="615"/>
    <n v="28543"/>
    <x v="3"/>
    <x v="0"/>
    <n v="6"/>
    <s v="Excellent"/>
    <n v="27254.461558102539"/>
    <n v="0.32447332680249702"/>
    <n v="0.11863455751550317"/>
    <n v="240596"/>
    <n v="4"/>
    <s v="Youngborough"/>
    <s v="ND"/>
    <s v="Turkmenistan"/>
    <n v="4"/>
    <n v="2"/>
    <x v="1"/>
    <x v="0"/>
    <n v="0.65226442378948368"/>
    <s v="Review"/>
  </r>
  <r>
    <n v="4773"/>
    <n v="64"/>
    <s v="Female"/>
    <x v="0"/>
    <x v="3"/>
    <n v="117148"/>
    <n v="758"/>
    <n v="0"/>
    <x v="3"/>
    <x v="1"/>
    <n v="8"/>
    <s v="Good"/>
    <n v="55387.54526453375"/>
    <n v="0.47279975129352397"/>
    <e v="#DIV/0!"/>
    <n v="0"/>
    <n v="3"/>
    <s v="Port Erica"/>
    <s v="GU"/>
    <s v="Libyan Arab Jamahiriya"/>
    <n v="1"/>
    <n v="0"/>
    <x v="2"/>
    <x v="1"/>
    <e v="#DIV/0!"/>
    <e v="#DIV/0!"/>
  </r>
  <r>
    <n v="4774"/>
    <n v="64"/>
    <s v="Female"/>
    <x v="2"/>
    <x v="3"/>
    <n v="0"/>
    <n v="627"/>
    <n v="21843"/>
    <x v="1"/>
    <x v="1"/>
    <n v="18"/>
    <s v="Poor"/>
    <n v="0"/>
    <n v="0.13614280992534"/>
    <n v="0.16551614394289568"/>
    <n v="131969"/>
    <n v="0"/>
    <s v="Randallview"/>
    <s v="OK"/>
    <s v="Malawi"/>
    <n v="4"/>
    <n v="1"/>
    <x v="0"/>
    <x v="0"/>
    <n v="0.70472059490048555"/>
    <s v="Approve"/>
  </r>
  <r>
    <n v="4775"/>
    <n v="30"/>
    <s v="Female"/>
    <x v="0"/>
    <x v="1"/>
    <n v="103537"/>
    <n v="0"/>
    <n v="38416"/>
    <x v="3"/>
    <x v="2"/>
    <n v="5"/>
    <s v="Excellent"/>
    <n v="39728.603634827712"/>
    <n v="0.38371406970288602"/>
    <n v="0.18464880869410571"/>
    <n v="208049"/>
    <n v="0"/>
    <s v="South Stephenport"/>
    <s v="AL"/>
    <s v="Cape Verde"/>
    <n v="0"/>
    <n v="0"/>
    <x v="0"/>
    <x v="2"/>
    <n v="0.4479560173503131"/>
    <s v="Reject"/>
  </r>
  <r>
    <n v="4776"/>
    <n v="63"/>
    <s v="Male"/>
    <x v="2"/>
    <x v="0"/>
    <n v="24094"/>
    <n v="765"/>
    <n v="25450"/>
    <x v="0"/>
    <x v="0"/>
    <n v="4"/>
    <s v="Poor"/>
    <n v="5535.3019658423709"/>
    <n v="0.22973777562224501"/>
    <n v="9.0547161017401415E-2"/>
    <n v="281069"/>
    <n v="0"/>
    <s v="Markchester"/>
    <s v="NC"/>
    <s v="British Indian Ocean Territory (Chagos Archipelago)"/>
    <n v="4"/>
    <n v="1"/>
    <x v="1"/>
    <x v="0"/>
    <n v="0.75296923510984626"/>
    <s v="Approve"/>
  </r>
  <r>
    <n v="4777"/>
    <n v="64"/>
    <s v="Non-binary"/>
    <x v="1"/>
    <x v="3"/>
    <n v="38643"/>
    <n v="694"/>
    <n v="34278"/>
    <x v="1"/>
    <x v="1"/>
    <n v="8"/>
    <s v="Good"/>
    <n v="13283.500790560038"/>
    <n v="0.343749211773414"/>
    <n v="0.2126571912475417"/>
    <n v="161189"/>
    <n v="3"/>
    <s v="Reillyside"/>
    <s v="GU"/>
    <s v="Jersey"/>
    <n v="1"/>
    <n v="0"/>
    <x v="2"/>
    <x v="3"/>
    <n v="0.66278824266291192"/>
    <s v="Review"/>
  </r>
  <r>
    <n v="4778"/>
    <n v="51"/>
    <s v="Non-binary"/>
    <x v="0"/>
    <x v="3"/>
    <n v="106708"/>
    <n v="739"/>
    <n v="20411"/>
    <x v="1"/>
    <x v="2"/>
    <n v="17"/>
    <s v="Fair"/>
    <n v="47080.521059657782"/>
    <n v="0.441208916479156"/>
    <n v="0.14251998743148414"/>
    <n v="143215"/>
    <n v="4"/>
    <s v="Markland"/>
    <s v="SC"/>
    <s v="Belize"/>
    <n v="3"/>
    <n v="0"/>
    <x v="2"/>
    <x v="0"/>
    <n v="0.66757777201440094"/>
    <s v="Review"/>
  </r>
  <r>
    <n v="4779"/>
    <n v="42"/>
    <s v="Female"/>
    <x v="1"/>
    <x v="0"/>
    <n v="103247"/>
    <n v="708"/>
    <n v="21059"/>
    <x v="1"/>
    <x v="0"/>
    <n v="3"/>
    <s v="Fair"/>
    <n v="38309.658697122766"/>
    <n v="0.371048637704948"/>
    <n v="0.1055694806496892"/>
    <n v="199480"/>
    <n v="4"/>
    <s v="South Candace"/>
    <s v="MS"/>
    <s v="American Samoa"/>
    <n v="3"/>
    <n v="2"/>
    <x v="0"/>
    <x v="0"/>
    <n v="0.68223817922524443"/>
    <s v="Review"/>
  </r>
  <r>
    <n v="4780"/>
    <n v="20"/>
    <s v="Non-binary"/>
    <x v="2"/>
    <x v="3"/>
    <n v="0"/>
    <n v="637"/>
    <n v="5290"/>
    <x v="1"/>
    <x v="2"/>
    <n v="4"/>
    <s v="Fair"/>
    <n v="0"/>
    <n v="0.45433867187433102"/>
    <n v="6.1665792387946609E-2"/>
    <n v="85785"/>
    <n v="3"/>
    <s v="Port Kimberlyfort"/>
    <s v="MO"/>
    <s v="Dominican Republic"/>
    <n v="2"/>
    <n v="2"/>
    <x v="0"/>
    <x v="0"/>
    <n v="0.63447635107122258"/>
    <s v="Review"/>
  </r>
  <r>
    <n v="4781"/>
    <n v="35"/>
    <s v="Male"/>
    <x v="0"/>
    <x v="1"/>
    <n v="63751"/>
    <n v="0"/>
    <n v="36242"/>
    <x v="0"/>
    <x v="2"/>
    <n v="12"/>
    <s v="Good"/>
    <n v="19035.992399071987"/>
    <n v="0.29859911843064402"/>
    <n v="0.15498896662618245"/>
    <n v="233836"/>
    <n v="1"/>
    <s v="Jacobside"/>
    <s v="NE"/>
    <s v="Costa Rica"/>
    <n v="3"/>
    <n v="0"/>
    <x v="0"/>
    <x v="0"/>
    <n v="0.37942247114557026"/>
    <s v="Reject"/>
  </r>
  <r>
    <n v="4782"/>
    <n v="48"/>
    <s v="Male"/>
    <x v="2"/>
    <x v="3"/>
    <n v="36484"/>
    <n v="615"/>
    <n v="16213"/>
    <x v="1"/>
    <x v="0"/>
    <n v="2"/>
    <s v="Fair"/>
    <n v="7152.6660098390648"/>
    <n v="0.19604939178377001"/>
    <n v="0.80250457852794144"/>
    <n v="20203"/>
    <n v="2"/>
    <s v="Morrisville"/>
    <s v="RI"/>
    <s v="Latvia"/>
    <n v="4"/>
    <n v="1"/>
    <x v="0"/>
    <x v="0"/>
    <n v="0.55401760009261414"/>
    <s v="Reject"/>
  </r>
  <r>
    <n v="4783"/>
    <n v="42"/>
    <s v="Female"/>
    <x v="0"/>
    <x v="2"/>
    <n v="119007"/>
    <n v="601"/>
    <n v="38500"/>
    <x v="0"/>
    <x v="2"/>
    <n v="18"/>
    <s v="Good"/>
    <n v="38170.388663324702"/>
    <n v="0.32074070149927902"/>
    <n v="0.53606237816764135"/>
    <n v="71820"/>
    <n v="0"/>
    <s v="West Nathaniel"/>
    <s v="VT"/>
    <s v="Albania"/>
    <n v="0"/>
    <n v="1"/>
    <x v="0"/>
    <x v="2"/>
    <n v="0.66367642502779911"/>
    <s v="Review"/>
  </r>
  <r>
    <n v="4784"/>
    <n v="31"/>
    <s v="Male"/>
    <x v="1"/>
    <x v="3"/>
    <n v="103391"/>
    <n v="673"/>
    <n v="0"/>
    <x v="1"/>
    <x v="1"/>
    <n v="8"/>
    <s v="Good"/>
    <n v="33045.046818767092"/>
    <n v="0.31961241131981599"/>
    <n v="0"/>
    <n v="128615"/>
    <n v="0"/>
    <s v="South Melissa"/>
    <s v="MA"/>
    <s v="Christmas Island"/>
    <n v="0"/>
    <n v="2"/>
    <x v="2"/>
    <x v="0"/>
    <n v="0.80322738771516622"/>
    <s v="Approve"/>
  </r>
  <r>
    <n v="4785"/>
    <n v="65"/>
    <s v="Male"/>
    <x v="3"/>
    <x v="3"/>
    <n v="68807"/>
    <n v="771"/>
    <n v="0"/>
    <x v="2"/>
    <x v="1"/>
    <n v="2"/>
    <s v="Good"/>
    <n v="17005.100000042698"/>
    <n v="0.24714200590118299"/>
    <n v="0"/>
    <n v="195572"/>
    <n v="1"/>
    <s v="West Emilyfurt"/>
    <s v="IN"/>
    <s v="Anguilla"/>
    <n v="0"/>
    <n v="0"/>
    <x v="0"/>
    <x v="0"/>
    <n v="0.86852406489631184"/>
    <s v="Approve"/>
  </r>
  <r>
    <n v="4786"/>
    <n v="26"/>
    <s v="Female"/>
    <x v="3"/>
    <x v="1"/>
    <n v="0"/>
    <n v="676"/>
    <n v="0"/>
    <x v="1"/>
    <x v="2"/>
    <n v="16"/>
    <s v="Excellent"/>
    <n v="0"/>
    <n v="0.17997082492973501"/>
    <n v="0"/>
    <n v="219337"/>
    <n v="2"/>
    <s v="Dawnstad"/>
    <s v="OR"/>
    <s v="Faroe Islands"/>
    <n v="1"/>
    <n v="0"/>
    <x v="2"/>
    <x v="0"/>
    <n v="0.74645319696552392"/>
    <s v="Approve"/>
  </r>
  <r>
    <n v="4787"/>
    <n v="25"/>
    <s v="Male"/>
    <x v="2"/>
    <x v="2"/>
    <n v="26473"/>
    <n v="651"/>
    <n v="18307"/>
    <x v="0"/>
    <x v="2"/>
    <n v="16"/>
    <s v="Excellent"/>
    <n v="4698.4128338157734"/>
    <n v="0.177479425596486"/>
    <n v="0.37382585967491627"/>
    <n v="48972"/>
    <n v="4"/>
    <s v="West Joshuashire"/>
    <s v="HI"/>
    <s v="United States Virgin Islands"/>
    <n v="0"/>
    <n v="2"/>
    <x v="0"/>
    <x v="2"/>
    <n v="0.76132433371940422"/>
    <s v="Approve"/>
  </r>
  <r>
    <n v="4788"/>
    <n v="35"/>
    <s v="Male"/>
    <x v="1"/>
    <x v="3"/>
    <n v="21505"/>
    <n v="0"/>
    <n v="39822"/>
    <x v="0"/>
    <x v="2"/>
    <n v="15"/>
    <s v="Good"/>
    <n v="5487.1535031931598"/>
    <n v="0.255157103147787"/>
    <n v="1.261907025382641"/>
    <n v="31557"/>
    <n v="1"/>
    <s v="Port Michelle"/>
    <s v="FM"/>
    <s v="Belgium"/>
    <n v="0"/>
    <n v="1"/>
    <x v="0"/>
    <x v="0"/>
    <n v="0.27107146397913573"/>
    <s v="Reject"/>
  </r>
  <r>
    <n v="4789"/>
    <n v="67"/>
    <s v="Non-binary"/>
    <x v="1"/>
    <x v="2"/>
    <n v="67055"/>
    <n v="689"/>
    <n v="30115"/>
    <x v="3"/>
    <x v="2"/>
    <n v="15"/>
    <s v="Fair"/>
    <n v="21130.669208676172"/>
    <n v="0.31512443827717801"/>
    <e v="#DIV/0!"/>
    <n v="0"/>
    <n v="4"/>
    <s v="Port Christinashire"/>
    <s v="AK"/>
    <s v="United Arab Emirates"/>
    <n v="3"/>
    <n v="0"/>
    <x v="1"/>
    <x v="1"/>
    <e v="#DIV/0!"/>
    <e v="#DIV/0!"/>
  </r>
  <r>
    <n v="4790"/>
    <n v="66"/>
    <s v="Non-binary"/>
    <x v="1"/>
    <x v="1"/>
    <n v="70551"/>
    <n v="743"/>
    <n v="30104"/>
    <x v="0"/>
    <x v="2"/>
    <n v="2"/>
    <s v="Excellent"/>
    <n v="27063.523511609375"/>
    <n v="0.38360226661010299"/>
    <n v="0.17493273829239522"/>
    <n v="172089"/>
    <n v="3"/>
    <s v="Lake Debra"/>
    <s v="IA"/>
    <s v="French Southern Territories"/>
    <n v="2"/>
    <n v="2"/>
    <x v="0"/>
    <x v="0"/>
    <n v="0.68015499458071238"/>
    <s v="Review"/>
  </r>
  <r>
    <n v="4791"/>
    <n v="65"/>
    <s v="Non-binary"/>
    <x v="2"/>
    <x v="3"/>
    <n v="51481"/>
    <n v="686"/>
    <n v="45890"/>
    <x v="0"/>
    <x v="0"/>
    <n v="19"/>
    <s v="Excellent"/>
    <n v="19214.564902509504"/>
    <n v="0.37323604635709301"/>
    <n v="0.29100663309954722"/>
    <n v="157694"/>
    <n v="0"/>
    <s v="Farrellchester"/>
    <s v="MI"/>
    <s v="Uruguay"/>
    <n v="1"/>
    <n v="2"/>
    <x v="0"/>
    <x v="3"/>
    <n v="0.63471674836185166"/>
    <s v="Review"/>
  </r>
  <r>
    <n v="4792"/>
    <n v="28"/>
    <s v="Non-binary"/>
    <x v="0"/>
    <x v="1"/>
    <n v="90916"/>
    <n v="0"/>
    <n v="42807"/>
    <x v="0"/>
    <x v="2"/>
    <n v="10"/>
    <s v="Fair"/>
    <n v="20677.901907400748"/>
    <n v="0.22743963556910499"/>
    <n v="0.1967721769189045"/>
    <n v="217546"/>
    <n v="4"/>
    <s v="South Melissafort"/>
    <s v="FL"/>
    <s v="Australia"/>
    <n v="0"/>
    <n v="1"/>
    <x v="0"/>
    <x v="2"/>
    <n v="0.49241367394548763"/>
    <s v="Reject"/>
  </r>
  <r>
    <n v="4793"/>
    <n v="23"/>
    <s v="Non-binary"/>
    <x v="0"/>
    <x v="1"/>
    <n v="76441"/>
    <n v="798"/>
    <n v="26307"/>
    <x v="3"/>
    <x v="0"/>
    <n v="11"/>
    <s v="Excellent"/>
    <n v="7748.8430040224966"/>
    <n v="0.101370246386396"/>
    <n v="9.0447130013236843E-2"/>
    <n v="290855"/>
    <n v="0"/>
    <s v="Jacobside"/>
    <s v="FM"/>
    <s v="Vietnam"/>
    <n v="3"/>
    <n v="2"/>
    <x v="0"/>
    <x v="0"/>
    <n v="0.80616616674810049"/>
    <s v="Approve"/>
  </r>
  <r>
    <n v="4794"/>
    <n v="69"/>
    <s v="Non-binary"/>
    <x v="2"/>
    <x v="2"/>
    <n v="32473"/>
    <n v="734"/>
    <n v="14926"/>
    <x v="1"/>
    <x v="2"/>
    <n v="13"/>
    <s v="Poor"/>
    <n v="10216.86004779364"/>
    <n v="0.31462630640204597"/>
    <e v="#DIV/0!"/>
    <n v="0"/>
    <n v="3"/>
    <s v="Nicholsonchester"/>
    <s v="ME"/>
    <s v="Congo"/>
    <n v="2"/>
    <n v="2"/>
    <x v="1"/>
    <x v="1"/>
    <e v="#DIV/0!"/>
    <e v="#DIV/0!"/>
  </r>
  <r>
    <n v="4795"/>
    <n v="22"/>
    <s v="Non-binary"/>
    <x v="3"/>
    <x v="0"/>
    <n v="88165"/>
    <n v="738"/>
    <n v="44765"/>
    <x v="1"/>
    <x v="0"/>
    <n v="3"/>
    <s v="Fair"/>
    <n v="37481.749525036561"/>
    <n v="0.42513184965730799"/>
    <n v="0.4748544090971773"/>
    <n v="94271"/>
    <n v="2"/>
    <s v="Rogerbury"/>
    <s v="NM"/>
    <s v="Tokelau"/>
    <n v="0"/>
    <n v="0"/>
    <x v="0"/>
    <x v="3"/>
    <n v="0.70548956328337209"/>
    <s v="Approve"/>
  </r>
  <r>
    <n v="4796"/>
    <n v="50"/>
    <s v="Non-binary"/>
    <x v="1"/>
    <x v="2"/>
    <n v="54889"/>
    <n v="614"/>
    <n v="12851"/>
    <x v="0"/>
    <x v="0"/>
    <n v="0"/>
    <s v="Good"/>
    <n v="9865.9578006350857"/>
    <n v="0.179743806603055"/>
    <n v="0.63330376503055397"/>
    <n v="20292"/>
    <n v="0"/>
    <s v="North Davidville"/>
    <s v="MT"/>
    <s v="Trinidad and Tobago"/>
    <n v="2"/>
    <n v="1"/>
    <x v="0"/>
    <x v="2"/>
    <n v="0.59230499390186153"/>
    <s v="Reject"/>
  </r>
  <r>
    <n v="4797"/>
    <n v="69"/>
    <s v="Non-binary"/>
    <x v="1"/>
    <x v="3"/>
    <n v="31344"/>
    <n v="628"/>
    <n v="16623"/>
    <x v="1"/>
    <x v="2"/>
    <n v="17"/>
    <s v="Poor"/>
    <n v="9788.4451431708057"/>
    <n v="0.31229087363357599"/>
    <n v="0.20746592781189158"/>
    <n v="80124"/>
    <n v="0"/>
    <s v="Davidfort"/>
    <s v="IL"/>
    <s v="Tunisia"/>
    <n v="0"/>
    <n v="1"/>
    <x v="1"/>
    <x v="2"/>
    <n v="0.74393066345865999"/>
    <s v="Approve"/>
  </r>
  <r>
    <n v="4798"/>
    <n v="61"/>
    <s v="Male"/>
    <x v="1"/>
    <x v="3"/>
    <n v="90162"/>
    <n v="631"/>
    <n v="0"/>
    <x v="0"/>
    <x v="2"/>
    <n v="10"/>
    <s v="Excellent"/>
    <n v="49405.554740324835"/>
    <n v="0.54796427253526803"/>
    <n v="0"/>
    <n v="70984"/>
    <n v="3"/>
    <s v="Lake Mitchellbury"/>
    <s v="LA"/>
    <s v="South Africa"/>
    <n v="3"/>
    <n v="2"/>
    <x v="0"/>
    <x v="0"/>
    <n v="0.61605516268386395"/>
    <s v="Review"/>
  </r>
  <r>
    <n v="4799"/>
    <n v="51"/>
    <s v="Female"/>
    <x v="1"/>
    <x v="1"/>
    <n v="90766"/>
    <n v="651"/>
    <n v="25240"/>
    <x v="1"/>
    <x v="1"/>
    <n v="11"/>
    <s v="Fair"/>
    <n v="41416.692364210256"/>
    <n v="0.45630183509475197"/>
    <n v="0.15441369901564325"/>
    <n v="163457"/>
    <n v="2"/>
    <s v="East Dawn"/>
    <s v="MH"/>
    <s v="Kenya"/>
    <n v="2"/>
    <n v="1"/>
    <x v="0"/>
    <x v="2"/>
    <n v="0.62156004300177914"/>
    <s v="Review"/>
  </r>
  <r>
    <n v="4800"/>
    <n v="64"/>
    <s v="Non-binary"/>
    <x v="0"/>
    <x v="3"/>
    <n v="51094"/>
    <n v="758"/>
    <n v="7215"/>
    <x v="0"/>
    <x v="0"/>
    <n v="16"/>
    <s v="Fair"/>
    <n v="21569.436138118341"/>
    <n v="0.42215203621009001"/>
    <n v="3.7845209682918511E-2"/>
    <n v="190645"/>
    <n v="3"/>
    <s v="East Douglas"/>
    <s v="MD"/>
    <s v="Mayotte"/>
    <n v="2"/>
    <n v="1"/>
    <x v="0"/>
    <x v="0"/>
    <n v="0.70267423608927815"/>
    <s v="Approve"/>
  </r>
  <r>
    <n v="4801"/>
    <n v="33"/>
    <s v="Non-binary"/>
    <x v="2"/>
    <x v="0"/>
    <n v="83554"/>
    <n v="743"/>
    <n v="48664"/>
    <x v="2"/>
    <x v="0"/>
    <n v="16"/>
    <s v="Fair"/>
    <n v="21272.265193739076"/>
    <n v="0.25459302000788803"/>
    <n v="0.50174762086422175"/>
    <n v="96989"/>
    <n v="0"/>
    <s v="Brooksville"/>
    <s v="AS"/>
    <s v="Pitcairn Islands"/>
    <n v="0"/>
    <n v="1"/>
    <x v="0"/>
    <x v="3"/>
    <n v="0.75349479204701153"/>
    <s v="Approve"/>
  </r>
  <r>
    <n v="4802"/>
    <n v="24"/>
    <s v="Female"/>
    <x v="3"/>
    <x v="2"/>
    <n v="0"/>
    <n v="615"/>
    <n v="46589"/>
    <x v="2"/>
    <x v="0"/>
    <n v="1"/>
    <s v="Good"/>
    <n v="0"/>
    <n v="0.17229510231537601"/>
    <n v="0.19443517019181009"/>
    <n v="239612"/>
    <n v="4"/>
    <s v="South Edwardton"/>
    <s v="NV"/>
    <s v="Denmark"/>
    <n v="0"/>
    <n v="0"/>
    <x v="0"/>
    <x v="0"/>
    <n v="0.78275776860035851"/>
    <s v="Approve"/>
  </r>
  <r>
    <n v="4803"/>
    <n v="53"/>
    <s v="Male"/>
    <x v="2"/>
    <x v="0"/>
    <n v="62876"/>
    <n v="690"/>
    <n v="39134"/>
    <x v="1"/>
    <x v="1"/>
    <n v="9"/>
    <s v="Good"/>
    <n v="34373.83473356437"/>
    <n v="0.54669245393416199"/>
    <n v="0.70429227031404662"/>
    <n v="55565"/>
    <n v="4"/>
    <s v="North Jennifer"/>
    <s v="DC"/>
    <s v="Bermuda"/>
    <n v="4"/>
    <n v="1"/>
    <x v="1"/>
    <x v="0"/>
    <n v="0.50180047642360881"/>
    <s v="Reject"/>
  </r>
  <r>
    <n v="4804"/>
    <n v="46"/>
    <s v="Male"/>
    <x v="3"/>
    <x v="1"/>
    <n v="0"/>
    <n v="610"/>
    <n v="35298"/>
    <x v="0"/>
    <x v="1"/>
    <n v="12"/>
    <s v="Poor"/>
    <n v="0"/>
    <n v="0.25360505827595098"/>
    <n v="1.6141393817450156"/>
    <n v="21868"/>
    <n v="2"/>
    <s v="Autumnmouth"/>
    <s v="VI"/>
    <s v="Cyprus"/>
    <n v="1"/>
    <n v="1"/>
    <x v="1"/>
    <x v="0"/>
    <n v="0.37220171727932272"/>
    <s v="Reject"/>
  </r>
  <r>
    <n v="4805"/>
    <n v="58"/>
    <s v="Female"/>
    <x v="0"/>
    <x v="0"/>
    <n v="59113"/>
    <n v="716"/>
    <n v="17384"/>
    <x v="1"/>
    <x v="2"/>
    <n v="15"/>
    <s v="Excellent"/>
    <n v="21688.876800036796"/>
    <n v="0.366905364302891"/>
    <n v="0.12365472845609418"/>
    <n v="140585"/>
    <n v="1"/>
    <s v="Lake Taylorfurt"/>
    <s v="UT"/>
    <s v="Montenegro"/>
    <n v="3"/>
    <n v="0"/>
    <x v="0"/>
    <x v="0"/>
    <n v="0.68341966724013603"/>
    <s v="Review"/>
  </r>
  <r>
    <n v="4806"/>
    <n v="32"/>
    <s v="Male"/>
    <x v="3"/>
    <x v="0"/>
    <n v="82495"/>
    <n v="779"/>
    <n v="45378"/>
    <x v="0"/>
    <x v="1"/>
    <n v="13"/>
    <s v="Good"/>
    <n v="34349.924552673023"/>
    <n v="0.41638795748436902"/>
    <e v="#DIV/0!"/>
    <n v="0"/>
    <n v="0"/>
    <s v="Stevenstad"/>
    <s v="GU"/>
    <s v="Finland"/>
    <n v="0"/>
    <n v="0"/>
    <x v="0"/>
    <x v="1"/>
    <e v="#DIV/0!"/>
    <e v="#DIV/0!"/>
  </r>
  <r>
    <n v="4807"/>
    <n v="65"/>
    <s v="Non-binary"/>
    <x v="2"/>
    <x v="3"/>
    <n v="24054"/>
    <n v="731"/>
    <n v="15988"/>
    <x v="2"/>
    <x v="1"/>
    <n v="15"/>
    <s v="Excellent"/>
    <n v="4371.1231318836999"/>
    <n v="0.181721257665407"/>
    <n v="0.13974425088935311"/>
    <n v="114409"/>
    <n v="3"/>
    <s v="Lake Aaronside"/>
    <s v="AZ"/>
    <s v="Central African Republic"/>
    <n v="1"/>
    <n v="2"/>
    <x v="1"/>
    <x v="3"/>
    <n v="0.74242366141139615"/>
    <s v="Approve"/>
  </r>
  <r>
    <n v="4808"/>
    <n v="63"/>
    <s v="Non-binary"/>
    <x v="2"/>
    <x v="0"/>
    <n v="107017"/>
    <n v="770"/>
    <n v="42405"/>
    <x v="3"/>
    <x v="0"/>
    <n v="9"/>
    <s v="Fair"/>
    <n v="58390.965416814128"/>
    <n v="0.54562326935733696"/>
    <n v="0.33009761641574942"/>
    <n v="128462"/>
    <n v="3"/>
    <s v="Matthewhaven"/>
    <s v="AS"/>
    <s v="Niger"/>
    <n v="4"/>
    <n v="1"/>
    <x v="2"/>
    <x v="0"/>
    <n v="0.61251571813187122"/>
    <s v="Review"/>
  </r>
  <r>
    <n v="4809"/>
    <n v="33"/>
    <s v="Male"/>
    <x v="2"/>
    <x v="2"/>
    <n v="72634"/>
    <n v="0"/>
    <n v="0"/>
    <x v="2"/>
    <x v="1"/>
    <n v="14"/>
    <s v="Good"/>
    <n v="31363.236459891901"/>
    <n v="0.43179828262097503"/>
    <n v="0"/>
    <n v="256729"/>
    <n v="4"/>
    <s v="East Theresaton"/>
    <s v="UT"/>
    <s v="United States Minor Outlying Islands"/>
    <n v="2"/>
    <n v="0"/>
    <x v="2"/>
    <x v="0"/>
    <n v="0.37046051521370749"/>
    <s v="Reject"/>
  </r>
  <r>
    <n v="4810"/>
    <n v="40"/>
    <s v="Male"/>
    <x v="2"/>
    <x v="3"/>
    <n v="53808"/>
    <n v="634"/>
    <n v="42080"/>
    <x v="2"/>
    <x v="0"/>
    <n v="6"/>
    <s v="Good"/>
    <n v="6435.8584680152262"/>
    <n v="0.119607836530167"/>
    <n v="0.33207594816837388"/>
    <n v="126718"/>
    <n v="0"/>
    <s v="New Jose"/>
    <s v="AK"/>
    <s v="Oman"/>
    <n v="0"/>
    <n v="0"/>
    <x v="2"/>
    <x v="2"/>
    <n v="0.77948023718505288"/>
    <s v="Approve"/>
  </r>
  <r>
    <n v="4811"/>
    <n v="21"/>
    <s v="Non-binary"/>
    <x v="1"/>
    <x v="0"/>
    <n v="110725"/>
    <n v="0"/>
    <n v="0"/>
    <x v="0"/>
    <x v="2"/>
    <n v="1"/>
    <s v="Excellent"/>
    <n v="21238.817428228158"/>
    <n v="0.191815917166206"/>
    <n v="0"/>
    <n v="138799"/>
    <n v="2"/>
    <s v="Lake Doris"/>
    <s v="AZ"/>
    <s v="Ukraine"/>
    <n v="2"/>
    <n v="2"/>
    <x v="0"/>
    <x v="0"/>
    <n v="0.44245522485013822"/>
    <s v="Reject"/>
  </r>
  <r>
    <n v="4812"/>
    <n v="53"/>
    <s v="Male"/>
    <x v="2"/>
    <x v="3"/>
    <n v="60028"/>
    <n v="617"/>
    <n v="29755"/>
    <x v="0"/>
    <x v="2"/>
    <n v="14"/>
    <s v="Fair"/>
    <n v="32131.935483143472"/>
    <n v="0.53528245957125797"/>
    <e v="#DIV/0!"/>
    <n v="0"/>
    <n v="2"/>
    <s v="Heatherborough"/>
    <s v="IN"/>
    <s v="Colombia"/>
    <n v="3"/>
    <n v="1"/>
    <x v="0"/>
    <x v="1"/>
    <e v="#DIV/0!"/>
    <e v="#DIV/0!"/>
  </r>
  <r>
    <n v="4813"/>
    <n v="61"/>
    <s v="Male"/>
    <x v="2"/>
    <x v="0"/>
    <n v="81271"/>
    <n v="659"/>
    <n v="32241"/>
    <x v="2"/>
    <x v="0"/>
    <n v="5"/>
    <s v="Good"/>
    <n v="10392.28380233079"/>
    <n v="0.12787198142425699"/>
    <n v="0.27283112750905458"/>
    <n v="118172"/>
    <n v="4"/>
    <s v="Port Lori"/>
    <s v="AK"/>
    <s v="Serbia"/>
    <n v="1"/>
    <n v="0"/>
    <x v="0"/>
    <x v="2"/>
    <n v="0.69996106895980081"/>
    <s v="Review"/>
  </r>
  <r>
    <n v="4814"/>
    <n v="44"/>
    <s v="Male"/>
    <x v="0"/>
    <x v="3"/>
    <n v="42805"/>
    <n v="678"/>
    <n v="8866"/>
    <x v="2"/>
    <x v="1"/>
    <n v="11"/>
    <s v="Good"/>
    <n v="5584.7091182477143"/>
    <n v="0.13046861624220801"/>
    <e v="#DIV/0!"/>
    <n v="0"/>
    <n v="2"/>
    <s v="East Jenniferborough"/>
    <s v="MT"/>
    <s v="Faroe Islands"/>
    <n v="4"/>
    <n v="1"/>
    <x v="0"/>
    <x v="1"/>
    <e v="#DIV/0!"/>
    <e v="#DIV/0!"/>
  </r>
  <r>
    <n v="4815"/>
    <n v="61"/>
    <s v="Non-binary"/>
    <x v="2"/>
    <x v="0"/>
    <n v="24866"/>
    <n v="0"/>
    <n v="25705"/>
    <x v="0"/>
    <x v="1"/>
    <n v="3"/>
    <s v="Poor"/>
    <n v="14141.58543077576"/>
    <n v="0.56871171200739001"/>
    <n v="0.31657183674474743"/>
    <n v="81198"/>
    <n v="4"/>
    <s v="North Donaldville"/>
    <s v="SC"/>
    <s v="Puerto Rico"/>
    <n v="0"/>
    <n v="1"/>
    <x v="2"/>
    <x v="0"/>
    <n v="0.36607211904883352"/>
    <s v="Reject"/>
  </r>
  <r>
    <n v="4816"/>
    <n v="61"/>
    <s v="Female"/>
    <x v="3"/>
    <x v="0"/>
    <n v="31218"/>
    <n v="718"/>
    <n v="15915"/>
    <x v="2"/>
    <x v="2"/>
    <n v="13"/>
    <s v="Poor"/>
    <n v="9623.4581275921646"/>
    <n v="0.30826632479954402"/>
    <e v="#DIV/0!"/>
    <n v="0"/>
    <n v="0"/>
    <s v="Tiffanyborough"/>
    <s v="WI"/>
    <s v="Moldova"/>
    <n v="4"/>
    <n v="1"/>
    <x v="2"/>
    <x v="1"/>
    <e v="#DIV/0!"/>
    <e v="#DIV/0!"/>
  </r>
  <r>
    <n v="4817"/>
    <n v="20"/>
    <s v="Female"/>
    <x v="3"/>
    <x v="2"/>
    <n v="82906"/>
    <n v="626"/>
    <n v="16722"/>
    <x v="3"/>
    <x v="2"/>
    <n v="17"/>
    <s v="Fair"/>
    <n v="44103.88705754609"/>
    <n v="0.53197461049316197"/>
    <n v="0.10487431639155086"/>
    <n v="159448"/>
    <n v="0"/>
    <s v="Smithfurt"/>
    <s v="TN"/>
    <s v="Guadeloupe"/>
    <n v="0"/>
    <n v="1"/>
    <x v="0"/>
    <x v="2"/>
    <n v="0.69765497579596347"/>
    <s v="Review"/>
  </r>
  <r>
    <n v="4818"/>
    <n v="61"/>
    <s v="Male"/>
    <x v="1"/>
    <x v="2"/>
    <n v="26732"/>
    <n v="668"/>
    <n v="31107"/>
    <x v="1"/>
    <x v="0"/>
    <n v="16"/>
    <s v="Poor"/>
    <n v="4864.5403786355182"/>
    <n v="0.18197442685304199"/>
    <n v="0.48048377380639778"/>
    <n v="64741"/>
    <n v="0"/>
    <s v="Flowersshire"/>
    <s v="NH"/>
    <s v="Kyrgyz Republic"/>
    <n v="4"/>
    <n v="0"/>
    <x v="2"/>
    <x v="0"/>
    <n v="0.64619980607169669"/>
    <s v="Review"/>
  </r>
  <r>
    <n v="4819"/>
    <n v="30"/>
    <s v="Female"/>
    <x v="2"/>
    <x v="2"/>
    <n v="30244"/>
    <n v="704"/>
    <n v="33654"/>
    <x v="3"/>
    <x v="2"/>
    <n v="0"/>
    <s v="Poor"/>
    <n v="12182.179148417341"/>
    <n v="0.40279655959586502"/>
    <n v="0.28390656239718576"/>
    <n v="118539"/>
    <n v="0"/>
    <s v="North Alison"/>
    <s v="MT"/>
    <s v="Portugal"/>
    <n v="1"/>
    <n v="1"/>
    <x v="1"/>
    <x v="3"/>
    <n v="0.63526860853069234"/>
    <s v="Review"/>
  </r>
  <r>
    <n v="4820"/>
    <n v="67"/>
    <s v="Male"/>
    <x v="1"/>
    <x v="2"/>
    <n v="95276"/>
    <n v="0"/>
    <n v="26314"/>
    <x v="1"/>
    <x v="0"/>
    <n v="10"/>
    <s v="Fair"/>
    <n v="46477.901606105392"/>
    <n v="0.48782381298653799"/>
    <e v="#DIV/0!"/>
    <n v="0"/>
    <n v="0"/>
    <s v="South Amy"/>
    <s v="TX"/>
    <s v="Andorra"/>
    <n v="1"/>
    <n v="1"/>
    <x v="0"/>
    <x v="1"/>
    <e v="#DIV/0!"/>
    <e v="#DIV/0!"/>
  </r>
  <r>
    <n v="4821"/>
    <n v="24"/>
    <s v="Female"/>
    <x v="2"/>
    <x v="3"/>
    <n v="109043"/>
    <n v="721"/>
    <n v="41973"/>
    <x v="3"/>
    <x v="2"/>
    <n v="17"/>
    <s v="Excellent"/>
    <n v="26602.651999934853"/>
    <n v="0.24396478453394399"/>
    <n v="0.27172970103453187"/>
    <n v="154466"/>
    <n v="4"/>
    <s v="South Kenneth"/>
    <s v="WA"/>
    <s v="Taiwan"/>
    <n v="0"/>
    <n v="1"/>
    <x v="0"/>
    <x v="3"/>
    <n v="0.79290906887735491"/>
    <s v="Approve"/>
  </r>
  <r>
    <n v="4822"/>
    <n v="23"/>
    <s v="Female"/>
    <x v="3"/>
    <x v="1"/>
    <n v="30707"/>
    <n v="704"/>
    <n v="34617"/>
    <x v="3"/>
    <x v="1"/>
    <n v="19"/>
    <s v="Excellent"/>
    <n v="4399.6072251408932"/>
    <n v="0.14327701257501199"/>
    <n v="0.1974976893848629"/>
    <n v="175278"/>
    <n v="0"/>
    <s v="Thomasport"/>
    <s v="VI"/>
    <s v="Mexico"/>
    <n v="0"/>
    <n v="2"/>
    <x v="0"/>
    <x v="3"/>
    <n v="0.83040624723941281"/>
    <s v="Approve"/>
  </r>
  <r>
    <n v="4823"/>
    <n v="29"/>
    <s v="Female"/>
    <x v="1"/>
    <x v="1"/>
    <n v="112035"/>
    <n v="0"/>
    <n v="28116"/>
    <x v="2"/>
    <x v="0"/>
    <n v="13"/>
    <s v="Poor"/>
    <n v="29506.051051509519"/>
    <n v="0.26336458295630399"/>
    <e v="#DIV/0!"/>
    <n v="0"/>
    <n v="3"/>
    <s v="Tanyafort"/>
    <s v="IA"/>
    <s v="Botswana"/>
    <n v="0"/>
    <n v="1"/>
    <x v="0"/>
    <x v="1"/>
    <e v="#DIV/0!"/>
    <e v="#DIV/0!"/>
  </r>
  <r>
    <n v="4824"/>
    <n v="68"/>
    <s v="Male"/>
    <x v="2"/>
    <x v="2"/>
    <n v="73389"/>
    <n v="669"/>
    <n v="43202"/>
    <x v="0"/>
    <x v="1"/>
    <n v="14"/>
    <s v="Poor"/>
    <n v="22296.545897937161"/>
    <n v="0.30381318587168599"/>
    <n v="0.21075688465009634"/>
    <n v="204985"/>
    <n v="2"/>
    <s v="West Jacob"/>
    <s v="NJ"/>
    <s v="Christmas Island"/>
    <n v="3"/>
    <n v="1"/>
    <x v="0"/>
    <x v="0"/>
    <n v="0.66403800064180829"/>
    <s v="Review"/>
  </r>
  <r>
    <n v="4825"/>
    <n v="19"/>
    <s v="Non-binary"/>
    <x v="2"/>
    <x v="1"/>
    <n v="40471"/>
    <n v="0"/>
    <n v="37840"/>
    <x v="1"/>
    <x v="2"/>
    <n v="11"/>
    <s v="Excellent"/>
    <n v="19315.709272214997"/>
    <n v="0.47727284406649201"/>
    <n v="0.13807447410191384"/>
    <n v="274055"/>
    <n v="0"/>
    <s v="Port Jeremiahview"/>
    <s v="HI"/>
    <s v="Grenada"/>
    <n v="2"/>
    <n v="0"/>
    <x v="0"/>
    <x v="2"/>
    <n v="0.32920325195966965"/>
    <s v="Reject"/>
  </r>
  <r>
    <n v="4826"/>
    <n v="21"/>
    <s v="Non-binary"/>
    <x v="2"/>
    <x v="3"/>
    <n v="100337"/>
    <n v="687"/>
    <n v="36805"/>
    <x v="2"/>
    <x v="1"/>
    <n v="4"/>
    <s v="Excellent"/>
    <n v="32269.162920638708"/>
    <n v="0.32160781088370899"/>
    <n v="0.13386654445729582"/>
    <n v="274938"/>
    <n v="2"/>
    <s v="Port Michellehaven"/>
    <s v="HI"/>
    <s v="South Africa"/>
    <n v="0"/>
    <n v="2"/>
    <x v="0"/>
    <x v="3"/>
    <n v="0.78207768117676146"/>
    <s v="Approve"/>
  </r>
  <r>
    <n v="4827"/>
    <n v="67"/>
    <s v="Non-binary"/>
    <x v="1"/>
    <x v="2"/>
    <n v="0"/>
    <n v="0"/>
    <n v="32005"/>
    <x v="0"/>
    <x v="0"/>
    <n v="9"/>
    <s v="Good"/>
    <n v="0"/>
    <n v="0.36079575015419602"/>
    <n v="0.32037357731308624"/>
    <n v="99899"/>
    <n v="4"/>
    <s v="East Kevinstad"/>
    <s v="AL"/>
    <s v="Heard Island and McDonald Islands"/>
    <n v="2"/>
    <n v="1"/>
    <x v="0"/>
    <x v="0"/>
    <n v="0.32768655949112391"/>
    <s v="Reject"/>
  </r>
  <r>
    <n v="4828"/>
    <n v="38"/>
    <s v="Non-binary"/>
    <x v="1"/>
    <x v="3"/>
    <n v="50268"/>
    <n v="759"/>
    <n v="16460"/>
    <x v="0"/>
    <x v="2"/>
    <n v="13"/>
    <s v="Excellent"/>
    <n v="26082.41705365714"/>
    <n v="0.51886721281246795"/>
    <n v="5.9074122591365706E-2"/>
    <n v="278633"/>
    <n v="4"/>
    <s v="Sanchezmouth"/>
    <s v="VT"/>
    <s v="Zambia"/>
    <n v="4"/>
    <n v="0"/>
    <x v="0"/>
    <x v="0"/>
    <n v="0.6698583449713198"/>
    <s v="Review"/>
  </r>
  <r>
    <n v="4829"/>
    <n v="41"/>
    <s v="Female"/>
    <x v="0"/>
    <x v="2"/>
    <n v="69056"/>
    <n v="778"/>
    <n v="0"/>
    <x v="2"/>
    <x v="0"/>
    <n v="4"/>
    <s v="Fair"/>
    <n v="9552.7391102861457"/>
    <n v="0.13833322390937999"/>
    <n v="0"/>
    <n v="41791"/>
    <n v="4"/>
    <s v="Lake Jennifer"/>
    <s v="DE"/>
    <s v="Niger"/>
    <n v="3"/>
    <n v="2"/>
    <x v="0"/>
    <x v="0"/>
    <n v="0.80427781060496373"/>
    <s v="Approve"/>
  </r>
  <r>
    <n v="4830"/>
    <n v="49"/>
    <s v="Non-binary"/>
    <x v="0"/>
    <x v="1"/>
    <n v="58469"/>
    <n v="638"/>
    <n v="48988"/>
    <x v="0"/>
    <x v="1"/>
    <n v="17"/>
    <s v="Poor"/>
    <n v="30188.589553625156"/>
    <n v="0.51631787021541597"/>
    <e v="#DIV/0!"/>
    <n v="0"/>
    <n v="3"/>
    <s v="Lake Joseph"/>
    <s v="MO"/>
    <s v="Serbia"/>
    <n v="0"/>
    <n v="0"/>
    <x v="0"/>
    <x v="1"/>
    <e v="#DIV/0!"/>
    <e v="#DIV/0!"/>
  </r>
  <r>
    <n v="4831"/>
    <n v="21"/>
    <s v="Male"/>
    <x v="2"/>
    <x v="3"/>
    <n v="32661"/>
    <n v="645"/>
    <n v="0"/>
    <x v="1"/>
    <x v="0"/>
    <n v="15"/>
    <s v="Excellent"/>
    <n v="8862.8383544981243"/>
    <n v="0.27135845058320701"/>
    <n v="0"/>
    <n v="73387"/>
    <n v="3"/>
    <s v="Fisherton"/>
    <s v="AZ"/>
    <s v="Slovakia (Slovak Republic)"/>
    <n v="2"/>
    <n v="1"/>
    <x v="0"/>
    <x v="0"/>
    <n v="0.70525913149170449"/>
    <s v="Approve"/>
  </r>
  <r>
    <n v="4832"/>
    <n v="40"/>
    <s v="Female"/>
    <x v="1"/>
    <x v="0"/>
    <n v="118724"/>
    <n v="672"/>
    <n v="26768"/>
    <x v="0"/>
    <x v="1"/>
    <n v="11"/>
    <s v="Good"/>
    <n v="31889.132886120948"/>
    <n v="0.26859887542637501"/>
    <n v="0.29957919240755665"/>
    <n v="89352"/>
    <n v="0"/>
    <s v="Lunaborough"/>
    <s v="PW"/>
    <s v="Belarus"/>
    <n v="0"/>
    <n v="2"/>
    <x v="0"/>
    <x v="3"/>
    <n v="0.75817116555724284"/>
    <s v="Approve"/>
  </r>
  <r>
    <n v="4833"/>
    <n v="48"/>
    <s v="Female"/>
    <x v="0"/>
    <x v="1"/>
    <n v="119732"/>
    <n v="778"/>
    <n v="0"/>
    <x v="3"/>
    <x v="2"/>
    <n v="19"/>
    <s v="Good"/>
    <n v="65621.945435346497"/>
    <n v="0.54807357628158304"/>
    <n v="0"/>
    <n v="54699"/>
    <n v="0"/>
    <s v="Mendozahaven"/>
    <s v="IA"/>
    <s v="Tonga"/>
    <n v="0"/>
    <n v="0"/>
    <x v="1"/>
    <x v="0"/>
    <n v="0.78135570489330286"/>
    <s v="Approve"/>
  </r>
  <r>
    <n v="4834"/>
    <n v="51"/>
    <s v="Non-binary"/>
    <x v="2"/>
    <x v="3"/>
    <n v="69577"/>
    <n v="608"/>
    <n v="7814"/>
    <x v="0"/>
    <x v="0"/>
    <n v="15"/>
    <s v="Good"/>
    <n v="25773.888110625747"/>
    <n v="0.37043689884050401"/>
    <e v="#DIV/0!"/>
    <n v="0"/>
    <n v="3"/>
    <s v="Hillfort"/>
    <s v="OK"/>
    <s v="Mali"/>
    <n v="2"/>
    <n v="0"/>
    <x v="2"/>
    <x v="1"/>
    <e v="#DIV/0!"/>
    <e v="#DIV/0!"/>
  </r>
  <r>
    <n v="4835"/>
    <n v="64"/>
    <s v="Female"/>
    <x v="3"/>
    <x v="3"/>
    <n v="109344"/>
    <n v="0"/>
    <n v="8249"/>
    <x v="0"/>
    <x v="0"/>
    <n v="9"/>
    <s v="Fair"/>
    <n v="47117.039098977766"/>
    <n v="0.43090648868687598"/>
    <n v="4.3141274730791962E-2"/>
    <n v="191209"/>
    <n v="0"/>
    <s v="New Jimmytown"/>
    <s v="IN"/>
    <s v="Guinea-Bissau"/>
    <n v="4"/>
    <n v="1"/>
    <x v="1"/>
    <x v="0"/>
    <n v="0.36209979844777884"/>
    <s v="Reject"/>
  </r>
  <r>
    <n v="4836"/>
    <n v="32"/>
    <s v="Female"/>
    <x v="3"/>
    <x v="3"/>
    <n v="51795"/>
    <n v="797"/>
    <n v="29238"/>
    <x v="2"/>
    <x v="1"/>
    <n v="19"/>
    <s v="Excellent"/>
    <n v="6325.2690326908451"/>
    <n v="0.122121228548911"/>
    <n v="0.13757763975155279"/>
    <n v="212520"/>
    <n v="3"/>
    <s v="West Allison"/>
    <s v="VT"/>
    <s v="United States of America"/>
    <n v="0"/>
    <n v="1"/>
    <x v="0"/>
    <x v="3"/>
    <n v="0.89007032570723832"/>
    <s v="Approve"/>
  </r>
  <r>
    <n v="4837"/>
    <n v="33"/>
    <s v="Female"/>
    <x v="1"/>
    <x v="2"/>
    <n v="0"/>
    <n v="718"/>
    <n v="21325"/>
    <x v="3"/>
    <x v="0"/>
    <n v="7"/>
    <s v="Excellent"/>
    <n v="0"/>
    <n v="0.44364346912402602"/>
    <n v="0.15873547561093618"/>
    <n v="134343"/>
    <n v="0"/>
    <s v="New Bernard"/>
    <s v="NE"/>
    <s v="Saint Barthelemy"/>
    <n v="2"/>
    <n v="1"/>
    <x v="0"/>
    <x v="0"/>
    <n v="0.65427097525171607"/>
    <s v="Review"/>
  </r>
  <r>
    <n v="4838"/>
    <n v="46"/>
    <s v="Male"/>
    <x v="3"/>
    <x v="2"/>
    <n v="87635"/>
    <n v="735"/>
    <n v="45571"/>
    <x v="1"/>
    <x v="1"/>
    <n v="12"/>
    <s v="Excellent"/>
    <n v="22229.968633368277"/>
    <n v="0.25366541488410199"/>
    <n v="0.53826346810294934"/>
    <n v="84663"/>
    <n v="0"/>
    <s v="Salasmouth"/>
    <s v="PW"/>
    <s v="Guadeloupe"/>
    <n v="0"/>
    <n v="1"/>
    <x v="2"/>
    <x v="3"/>
    <n v="0.74291434858084615"/>
    <s v="Approve"/>
  </r>
  <r>
    <n v="4839"/>
    <n v="49"/>
    <s v="Non-binary"/>
    <x v="0"/>
    <x v="0"/>
    <n v="37637"/>
    <n v="690"/>
    <n v="25005"/>
    <x v="0"/>
    <x v="1"/>
    <n v="3"/>
    <s v="Good"/>
    <n v="21866.193641001038"/>
    <n v="0.58097599811358602"/>
    <n v="0.44751677852348992"/>
    <n v="55875"/>
    <n v="0"/>
    <s v="East Daniel"/>
    <s v="MN"/>
    <s v="Niue"/>
    <n v="4"/>
    <n v="1"/>
    <x v="0"/>
    <x v="0"/>
    <n v="0.5428705115278929"/>
    <s v="Reject"/>
  </r>
  <r>
    <n v="4840"/>
    <n v="66"/>
    <s v="Non-binary"/>
    <x v="3"/>
    <x v="3"/>
    <n v="0"/>
    <n v="605"/>
    <n v="47073"/>
    <x v="2"/>
    <x v="0"/>
    <n v="1"/>
    <s v="Fair"/>
    <n v="0"/>
    <n v="0.38516021272400103"/>
    <n v="0.79641660745102016"/>
    <n v="59106"/>
    <n v="4"/>
    <s v="Mitchellfurt"/>
    <s v="NE"/>
    <s v="Belgium"/>
    <n v="0"/>
    <n v="1"/>
    <x v="0"/>
    <x v="0"/>
    <n v="0.59405750358148457"/>
    <s v="Reject"/>
  </r>
  <r>
    <n v="4841"/>
    <n v="56"/>
    <s v="Male"/>
    <x v="3"/>
    <x v="1"/>
    <n v="42597"/>
    <n v="644"/>
    <n v="35406"/>
    <x v="1"/>
    <x v="1"/>
    <n v="11"/>
    <s v="Poor"/>
    <n v="6237.8912290875487"/>
    <n v="0.14643968422864401"/>
    <n v="0.18767094243612847"/>
    <n v="188660"/>
    <n v="3"/>
    <s v="West Barbarafurt"/>
    <s v="NJ"/>
    <s v="Faroe Islands"/>
    <n v="2"/>
    <n v="2"/>
    <x v="1"/>
    <x v="2"/>
    <n v="0.70475612846640334"/>
    <s v="Approve"/>
  </r>
  <r>
    <n v="4842"/>
    <n v="69"/>
    <s v="Non-binary"/>
    <x v="3"/>
    <x v="3"/>
    <n v="36040"/>
    <n v="737"/>
    <n v="11112"/>
    <x v="3"/>
    <x v="2"/>
    <n v="4"/>
    <s v="Excellent"/>
    <n v="10882.08487241333"/>
    <n v="0.30194464129892701"/>
    <n v="0.13892952252353624"/>
    <n v="79983"/>
    <n v="3"/>
    <s v="South George"/>
    <s v="KS"/>
    <s v="Mauritania"/>
    <n v="4"/>
    <n v="1"/>
    <x v="0"/>
    <x v="0"/>
    <n v="0.70918625866117024"/>
    <s v="Approve"/>
  </r>
  <r>
    <n v="4843"/>
    <n v="30"/>
    <s v="Non-binary"/>
    <x v="0"/>
    <x v="0"/>
    <n v="113321"/>
    <n v="666"/>
    <n v="21127"/>
    <x v="3"/>
    <x v="2"/>
    <n v="6"/>
    <s v="Good"/>
    <n v="62911.386299495491"/>
    <n v="0.55516088191505097"/>
    <e v="#DIV/0!"/>
    <n v="0"/>
    <n v="2"/>
    <s v="Thompsonport"/>
    <s v="KS"/>
    <s v="Cayman Islands"/>
    <n v="0"/>
    <n v="2"/>
    <x v="0"/>
    <x v="1"/>
    <e v="#DIV/0!"/>
    <e v="#DIV/0!"/>
  </r>
  <r>
    <n v="4844"/>
    <n v="21"/>
    <s v="Female"/>
    <x v="3"/>
    <x v="0"/>
    <n v="96729"/>
    <n v="649"/>
    <n v="28026"/>
    <x v="1"/>
    <x v="0"/>
    <n v="9"/>
    <s v="Excellent"/>
    <n v="26639.477199002366"/>
    <n v="0.27540321102257198"/>
    <n v="0.39593693490054249"/>
    <n v="70784"/>
    <n v="0"/>
    <s v="Port Angela"/>
    <s v="WI"/>
    <s v="Serbia"/>
    <n v="4"/>
    <n v="2"/>
    <x v="0"/>
    <x v="0"/>
    <n v="0.62663609415756438"/>
    <s v="Review"/>
  </r>
  <r>
    <n v="4845"/>
    <n v="33"/>
    <s v="Male"/>
    <x v="3"/>
    <x v="0"/>
    <n v="51147"/>
    <n v="724"/>
    <n v="24812"/>
    <x v="3"/>
    <x v="0"/>
    <n v="11"/>
    <s v="Poor"/>
    <n v="15867.202471869987"/>
    <n v="0.31022743214401599"/>
    <n v="0.11165260434244571"/>
    <n v="222225"/>
    <n v="3"/>
    <s v="North Brendanhaven"/>
    <s v="MP"/>
    <s v="Comoros"/>
    <n v="4"/>
    <n v="1"/>
    <x v="0"/>
    <x v="0"/>
    <n v="0.70637902726608381"/>
    <s v="Approve"/>
  </r>
  <r>
    <n v="4846"/>
    <n v="65"/>
    <s v="Non-binary"/>
    <x v="3"/>
    <x v="0"/>
    <n v="113077"/>
    <n v="661"/>
    <n v="14167"/>
    <x v="2"/>
    <x v="0"/>
    <n v="8"/>
    <s v="Poor"/>
    <n v="42431.430770270541"/>
    <n v="0.37524369031961002"/>
    <n v="7.9231121998143236E-2"/>
    <n v="178806"/>
    <n v="0"/>
    <s v="Lake Emily"/>
    <s v="CA"/>
    <s v="Niue"/>
    <n v="0"/>
    <n v="2"/>
    <x v="1"/>
    <x v="2"/>
    <n v="0.76535844628226612"/>
    <s v="Approve"/>
  </r>
  <r>
    <n v="4847"/>
    <n v="22"/>
    <s v="Male"/>
    <x v="3"/>
    <x v="2"/>
    <n v="100746"/>
    <n v="776"/>
    <n v="45106"/>
    <x v="3"/>
    <x v="0"/>
    <n v="8"/>
    <s v="Excellent"/>
    <n v="60127.053471709442"/>
    <n v="0.59681827041976299"/>
    <n v="0.40665711014343803"/>
    <n v="110919"/>
    <n v="2"/>
    <s v="Susanfurt"/>
    <s v="VA"/>
    <s v="Japan"/>
    <n v="0"/>
    <n v="0"/>
    <x v="0"/>
    <x v="0"/>
    <n v="0.68451198573427241"/>
    <s v="Review"/>
  </r>
  <r>
    <n v="4848"/>
    <n v="39"/>
    <s v="Female"/>
    <x v="3"/>
    <x v="0"/>
    <n v="93634"/>
    <n v="642"/>
    <n v="8039"/>
    <x v="2"/>
    <x v="1"/>
    <n v="3"/>
    <s v="Good"/>
    <n v="45971.387935631181"/>
    <n v="0.49096896357766601"/>
    <n v="0.32244996189482972"/>
    <n v="24931"/>
    <n v="2"/>
    <s v="Tuckerview"/>
    <s v="CA"/>
    <s v="Western Sahara"/>
    <n v="4"/>
    <n v="0"/>
    <x v="0"/>
    <x v="0"/>
    <n v="0.57355265188106763"/>
    <s v="Reject"/>
  </r>
  <r>
    <n v="4849"/>
    <n v="57"/>
    <s v="Female"/>
    <x v="0"/>
    <x v="3"/>
    <n v="89998"/>
    <n v="765"/>
    <n v="21077"/>
    <x v="2"/>
    <x v="1"/>
    <n v="7"/>
    <s v="Fair"/>
    <n v="23559.592339674691"/>
    <n v="0.26177906553117503"/>
    <n v="7.9947654901663279E-2"/>
    <n v="263635"/>
    <n v="4"/>
    <s v="Brittanyside"/>
    <s v="KS"/>
    <s v="Cote d'Ivoire"/>
    <n v="2"/>
    <n v="1"/>
    <x v="0"/>
    <x v="0"/>
    <n v="0.74547674936031483"/>
    <s v="Approve"/>
  </r>
  <r>
    <n v="4850"/>
    <n v="66"/>
    <s v="Female"/>
    <x v="3"/>
    <x v="1"/>
    <n v="96990"/>
    <n v="762"/>
    <n v="16970"/>
    <x v="1"/>
    <x v="1"/>
    <n v="10"/>
    <s v="Fair"/>
    <n v="23126.882814100201"/>
    <n v="0.238446054377773"/>
    <n v="0.10224000192791989"/>
    <n v="165982"/>
    <n v="3"/>
    <s v="Port Kelly"/>
    <s v="TN"/>
    <s v="Peru"/>
    <n v="0"/>
    <n v="0"/>
    <x v="1"/>
    <x v="3"/>
    <n v="0.84668484996775084"/>
    <s v="Approve"/>
  </r>
  <r>
    <n v="4851"/>
    <n v="49"/>
    <s v="Male"/>
    <x v="0"/>
    <x v="2"/>
    <n v="115024"/>
    <n v="692"/>
    <n v="7760"/>
    <x v="3"/>
    <x v="1"/>
    <n v="12"/>
    <s v="Poor"/>
    <n v="61748.278230666154"/>
    <n v="0.53682951584596394"/>
    <n v="3.7447038499030041E-2"/>
    <n v="207226"/>
    <n v="4"/>
    <s v="Warrenfort"/>
    <s v="MD"/>
    <s v="Bulgaria"/>
    <n v="0"/>
    <n v="0"/>
    <x v="0"/>
    <x v="0"/>
    <n v="0.73901729310196029"/>
    <s v="Approve"/>
  </r>
  <r>
    <n v="4852"/>
    <n v="50"/>
    <s v="Female"/>
    <x v="0"/>
    <x v="3"/>
    <n v="45433"/>
    <n v="0"/>
    <n v="34574"/>
    <x v="0"/>
    <x v="2"/>
    <n v="2"/>
    <s v="Fair"/>
    <n v="22694.133515471491"/>
    <n v="0.49950770399206501"/>
    <n v="0.1821496119824457"/>
    <n v="189811"/>
    <n v="1"/>
    <s v="Lake Christineport"/>
    <s v="KY"/>
    <s v="Djibouti"/>
    <n v="4"/>
    <n v="0"/>
    <x v="0"/>
    <x v="0"/>
    <n v="0.31371776640589133"/>
    <s v="Reject"/>
  </r>
  <r>
    <n v="4853"/>
    <n v="37"/>
    <s v="Non-binary"/>
    <x v="3"/>
    <x v="1"/>
    <n v="57867"/>
    <n v="0"/>
    <n v="39129"/>
    <x v="2"/>
    <x v="0"/>
    <n v="0"/>
    <s v="Poor"/>
    <n v="8448.6452544358126"/>
    <n v="0.14600109310031301"/>
    <n v="0.13545773977463521"/>
    <n v="288865"/>
    <n v="2"/>
    <s v="Port Chelsea"/>
    <s v="DC"/>
    <s v="Burkina Faso"/>
    <n v="2"/>
    <n v="1"/>
    <x v="1"/>
    <x v="2"/>
    <n v="0.42910812411497901"/>
    <s v="Reject"/>
  </r>
  <r>
    <n v="4854"/>
    <n v="33"/>
    <s v="Female"/>
    <x v="2"/>
    <x v="3"/>
    <n v="74587"/>
    <n v="0"/>
    <n v="15136"/>
    <x v="0"/>
    <x v="1"/>
    <n v="18"/>
    <s v="Excellent"/>
    <n v="10354.38074386544"/>
    <n v="0.138822861140218"/>
    <n v="0.17924304864762447"/>
    <n v="84444"/>
    <n v="4"/>
    <s v="North Shannonmouth"/>
    <s v="FL"/>
    <s v="Sierra Leone"/>
    <n v="0"/>
    <n v="2"/>
    <x v="0"/>
    <x v="2"/>
    <n v="0.52250453192840973"/>
    <s v="Reject"/>
  </r>
  <r>
    <n v="4855"/>
    <n v="51"/>
    <s v="Non-binary"/>
    <x v="1"/>
    <x v="0"/>
    <n v="74039"/>
    <n v="670"/>
    <n v="48828"/>
    <x v="0"/>
    <x v="2"/>
    <n v="1"/>
    <s v="Good"/>
    <n v="19883.541931919084"/>
    <n v="0.268554976862452"/>
    <e v="#DIV/0!"/>
    <n v="0"/>
    <n v="0"/>
    <s v="Karlahaven"/>
    <s v="DE"/>
    <s v="Pakistan"/>
    <n v="3"/>
    <n v="1"/>
    <x v="1"/>
    <x v="1"/>
    <e v="#DIV/0!"/>
    <e v="#DIV/0!"/>
  </r>
  <r>
    <n v="4856"/>
    <n v="61"/>
    <s v="Male"/>
    <x v="0"/>
    <x v="2"/>
    <n v="107110"/>
    <n v="704"/>
    <n v="37337"/>
    <x v="1"/>
    <x v="2"/>
    <n v="6"/>
    <s v="Excellent"/>
    <n v="32367.018218261917"/>
    <n v="0.30218484005472801"/>
    <e v="#DIV/0!"/>
    <n v="0"/>
    <n v="0"/>
    <s v="West Andreabury"/>
    <s v="PA"/>
    <s v="North Macedonia"/>
    <n v="4"/>
    <n v="2"/>
    <x v="0"/>
    <x v="1"/>
    <e v="#DIV/0!"/>
    <e v="#DIV/0!"/>
  </r>
  <r>
    <n v="4857"/>
    <n v="29"/>
    <s v="Non-binary"/>
    <x v="2"/>
    <x v="2"/>
    <n v="41086"/>
    <n v="632"/>
    <n v="8447"/>
    <x v="1"/>
    <x v="1"/>
    <n v="11"/>
    <s v="Fair"/>
    <n v="6096.193548839391"/>
    <n v="0.14837641894658499"/>
    <n v="0.18429148030980691"/>
    <n v="45835"/>
    <n v="3"/>
    <s v="West Christopher"/>
    <s v="GU"/>
    <s v="Turkey"/>
    <n v="3"/>
    <n v="2"/>
    <x v="2"/>
    <x v="0"/>
    <n v="0.69951766714295205"/>
    <s v="Review"/>
  </r>
  <r>
    <n v="4858"/>
    <n v="68"/>
    <s v="Male"/>
    <x v="2"/>
    <x v="0"/>
    <n v="92035"/>
    <n v="728"/>
    <n v="34079"/>
    <x v="1"/>
    <x v="0"/>
    <n v="1"/>
    <s v="Fair"/>
    <n v="46192.269666611428"/>
    <n v="0.50189894786343703"/>
    <n v="0.68686889045651511"/>
    <n v="49615"/>
    <n v="3"/>
    <s v="West Jenniferland"/>
    <s v="MP"/>
    <s v="Poland"/>
    <n v="4"/>
    <n v="2"/>
    <x v="0"/>
    <x v="0"/>
    <n v="0.5356120931052214"/>
    <s v="Reject"/>
  </r>
  <r>
    <n v="4859"/>
    <n v="43"/>
    <s v="Non-binary"/>
    <x v="1"/>
    <x v="3"/>
    <n v="116889"/>
    <n v="611"/>
    <n v="20317"/>
    <x v="2"/>
    <x v="0"/>
    <n v="10"/>
    <s v="Poor"/>
    <n v="37065.867767980439"/>
    <n v="0.31710313004628699"/>
    <n v="0.2231828018410906"/>
    <n v="91033"/>
    <n v="0"/>
    <s v="New Dennis"/>
    <s v="VT"/>
    <s v="Sierra Leone"/>
    <n v="2"/>
    <n v="0"/>
    <x v="0"/>
    <x v="2"/>
    <n v="0.63178805617345135"/>
    <s v="Review"/>
  </r>
  <r>
    <n v="4860"/>
    <n v="62"/>
    <s v="Female"/>
    <x v="1"/>
    <x v="1"/>
    <n v="0"/>
    <n v="743"/>
    <n v="14715"/>
    <x v="1"/>
    <x v="2"/>
    <n v="7"/>
    <s v="Fair"/>
    <n v="0"/>
    <n v="0.203807577693326"/>
    <n v="8.1075273556733413E-2"/>
    <n v="181498"/>
    <n v="4"/>
    <s v="Santostown"/>
    <s v="MN"/>
    <s v="Nigeria"/>
    <n v="1"/>
    <n v="1"/>
    <x v="1"/>
    <x v="0"/>
    <n v="0.75286489420287772"/>
    <s v="Approve"/>
  </r>
  <r>
    <n v="4861"/>
    <n v="28"/>
    <s v="Non-binary"/>
    <x v="2"/>
    <x v="1"/>
    <n v="0"/>
    <n v="652"/>
    <n v="48872"/>
    <x v="3"/>
    <x v="0"/>
    <n v="3"/>
    <s v="Fair"/>
    <n v="0"/>
    <n v="0.47945653601787303"/>
    <n v="0.18988782817156422"/>
    <n v="257373"/>
    <n v="0"/>
    <s v="North Melissahaven"/>
    <s v="IL"/>
    <s v="Zambia"/>
    <n v="0"/>
    <n v="0"/>
    <x v="0"/>
    <x v="0"/>
    <n v="0.70796325133810301"/>
    <s v="Approve"/>
  </r>
  <r>
    <n v="4862"/>
    <n v="69"/>
    <s v="Female"/>
    <x v="0"/>
    <x v="2"/>
    <n v="0"/>
    <n v="659"/>
    <n v="18014"/>
    <x v="3"/>
    <x v="2"/>
    <n v="2"/>
    <s v="Poor"/>
    <n v="0"/>
    <n v="0.246225025786693"/>
    <n v="6.2240649563790273E-2"/>
    <n v="289425"/>
    <n v="4"/>
    <s v="Port Danielburgh"/>
    <s v="MN"/>
    <s v="Isle of Man"/>
    <n v="0"/>
    <n v="2"/>
    <x v="0"/>
    <x v="0"/>
    <n v="0.80657325124012291"/>
    <s v="Approve"/>
  </r>
  <r>
    <n v="4863"/>
    <n v="31"/>
    <s v="Female"/>
    <x v="0"/>
    <x v="1"/>
    <n v="69079"/>
    <n v="0"/>
    <n v="17380"/>
    <x v="0"/>
    <x v="2"/>
    <n v="0"/>
    <s v="Excellent"/>
    <n v="20241.257534084365"/>
    <n v="0.29301607629068699"/>
    <n v="9.111736734768773E-2"/>
    <n v="190743"/>
    <n v="4"/>
    <s v="East Michaelshire"/>
    <s v="AR"/>
    <s v="Comoros"/>
    <n v="0"/>
    <n v="1"/>
    <x v="0"/>
    <x v="2"/>
    <n v="0.49387170364325639"/>
    <s v="Reject"/>
  </r>
  <r>
    <n v="4864"/>
    <n v="20"/>
    <s v="Male"/>
    <x v="1"/>
    <x v="1"/>
    <n v="115659"/>
    <n v="626"/>
    <n v="0"/>
    <x v="1"/>
    <x v="2"/>
    <n v="3"/>
    <s v="Poor"/>
    <n v="42574.888847364127"/>
    <n v="0.368107011537054"/>
    <n v="0"/>
    <n v="86676"/>
    <n v="0"/>
    <s v="North Kennethburgh"/>
    <s v="NC"/>
    <s v="Finland"/>
    <n v="0"/>
    <n v="2"/>
    <x v="1"/>
    <x v="0"/>
    <n v="0.76779011876110614"/>
    <s v="Approve"/>
  </r>
  <r>
    <n v="4865"/>
    <n v="67"/>
    <s v="Non-binary"/>
    <x v="3"/>
    <x v="2"/>
    <n v="107834"/>
    <n v="707"/>
    <n v="47191"/>
    <x v="2"/>
    <x v="1"/>
    <n v="12"/>
    <s v="Fair"/>
    <n v="59599.423788453852"/>
    <n v="0.55269603082936603"/>
    <n v="0.17109346675367992"/>
    <n v="275820"/>
    <n v="4"/>
    <s v="Isabelland"/>
    <s v="AL"/>
    <s v="Saint Vincent and the Grenadines"/>
    <n v="0"/>
    <n v="1"/>
    <x v="0"/>
    <x v="0"/>
    <n v="0.71419471962267644"/>
    <s v="Approve"/>
  </r>
  <r>
    <n v="4866"/>
    <n v="60"/>
    <s v="Female"/>
    <x v="1"/>
    <x v="1"/>
    <n v="109432"/>
    <n v="785"/>
    <n v="31848"/>
    <x v="0"/>
    <x v="2"/>
    <n v="17"/>
    <s v="Poor"/>
    <n v="50444.25330463866"/>
    <n v="0.46096437335184098"/>
    <e v="#DIV/0!"/>
    <n v="0"/>
    <n v="0"/>
    <s v="South Brianton"/>
    <s v="MT"/>
    <s v="Lithuania"/>
    <n v="1"/>
    <n v="2"/>
    <x v="0"/>
    <x v="1"/>
    <e v="#DIV/0!"/>
    <e v="#DIV/0!"/>
  </r>
  <r>
    <n v="4867"/>
    <n v="18"/>
    <s v="Non-binary"/>
    <x v="3"/>
    <x v="1"/>
    <n v="28301"/>
    <n v="748"/>
    <n v="0"/>
    <x v="1"/>
    <x v="0"/>
    <n v="7"/>
    <s v="Excellent"/>
    <n v="14793.619463272264"/>
    <n v="0.52272426639596703"/>
    <n v="0"/>
    <n v="86394"/>
    <n v="4"/>
    <s v="South Davidville"/>
    <s v="VI"/>
    <s v="Saint Pierre and Miquelon"/>
    <n v="1"/>
    <n v="1"/>
    <x v="0"/>
    <x v="0"/>
    <n v="0.67562716452565441"/>
    <s v="Review"/>
  </r>
  <r>
    <n v="4868"/>
    <n v="61"/>
    <s v="Female"/>
    <x v="2"/>
    <x v="2"/>
    <n v="116920"/>
    <n v="698"/>
    <n v="34671"/>
    <x v="1"/>
    <x v="0"/>
    <n v="8"/>
    <s v="Fair"/>
    <n v="55444.350297089324"/>
    <n v="0.47420758037195798"/>
    <n v="0.17927928393772202"/>
    <n v="193391"/>
    <n v="1"/>
    <s v="Smithborough"/>
    <s v="NH"/>
    <s v="Uruguay"/>
    <n v="0"/>
    <n v="2"/>
    <x v="0"/>
    <x v="0"/>
    <n v="0.7321040913230904"/>
    <s v="Approve"/>
  </r>
  <r>
    <n v="4869"/>
    <n v="67"/>
    <s v="Male"/>
    <x v="1"/>
    <x v="1"/>
    <n v="93098"/>
    <n v="640"/>
    <n v="14192"/>
    <x v="1"/>
    <x v="0"/>
    <n v="9"/>
    <s v="Poor"/>
    <n v="50630.745805468461"/>
    <n v="0.54384353912509897"/>
    <n v="8.7597908809786865E-2"/>
    <n v="162013"/>
    <n v="2"/>
    <s v="Port Bradley"/>
    <s v="MO"/>
    <s v="Comoros"/>
    <n v="4"/>
    <n v="2"/>
    <x v="0"/>
    <x v="0"/>
    <n v="0.6037718009449573"/>
    <s v="Review"/>
  </r>
  <r>
    <n v="4870"/>
    <n v="55"/>
    <s v="Non-binary"/>
    <x v="0"/>
    <x v="1"/>
    <n v="74592"/>
    <n v="698"/>
    <n v="24633"/>
    <x v="0"/>
    <x v="0"/>
    <n v="12"/>
    <s v="Excellent"/>
    <n v="20340.908871030959"/>
    <n v="0.27269558224784102"/>
    <n v="0.27407761805153769"/>
    <n v="89876"/>
    <n v="4"/>
    <s v="West Jose"/>
    <s v="IN"/>
    <s v="Nicaragua"/>
    <n v="0"/>
    <n v="2"/>
    <x v="0"/>
    <x v="3"/>
    <n v="0.77359802393756238"/>
    <s v="Approve"/>
  </r>
  <r>
    <n v="4871"/>
    <n v="49"/>
    <s v="Male"/>
    <x v="2"/>
    <x v="3"/>
    <n v="92986"/>
    <n v="0"/>
    <n v="25866"/>
    <x v="3"/>
    <x v="1"/>
    <n v="10"/>
    <s v="Fair"/>
    <n v="15273.135605951362"/>
    <n v="0.16425199068624699"/>
    <n v="1.1425921017757752"/>
    <n v="22638"/>
    <n v="0"/>
    <s v="Rodriguezburgh"/>
    <s v="AK"/>
    <s v="Northern Mariana Islands"/>
    <n v="3"/>
    <n v="1"/>
    <x v="1"/>
    <x v="0"/>
    <n v="0.22220598243897086"/>
    <s v="Reject"/>
  </r>
  <r>
    <n v="4872"/>
    <n v="19"/>
    <s v="Male"/>
    <x v="2"/>
    <x v="2"/>
    <n v="90494"/>
    <n v="701"/>
    <n v="44737"/>
    <x v="0"/>
    <x v="1"/>
    <n v="17"/>
    <s v="Fair"/>
    <n v="39739.828099969585"/>
    <n v="0.43914323712035702"/>
    <n v="0.18099908159260741"/>
    <n v="247167"/>
    <n v="2"/>
    <s v="Nicoleborough"/>
    <s v="AS"/>
    <s v="Palau"/>
    <n v="1"/>
    <n v="0"/>
    <x v="1"/>
    <x v="3"/>
    <n v="0.64361276810092705"/>
    <s v="Review"/>
  </r>
  <r>
    <n v="4873"/>
    <n v="54"/>
    <s v="Non-binary"/>
    <x v="1"/>
    <x v="2"/>
    <n v="36775"/>
    <n v="0"/>
    <n v="17198"/>
    <x v="1"/>
    <x v="1"/>
    <n v="7"/>
    <s v="Good"/>
    <n v="6321.0419063162599"/>
    <n v="0.171884212272366"/>
    <n v="0.72605226495546082"/>
    <n v="23687"/>
    <n v="0"/>
    <s v="Michellemouth"/>
    <s v="VA"/>
    <s v="Christmas Island"/>
    <n v="3"/>
    <n v="1"/>
    <x v="0"/>
    <x v="0"/>
    <n v="0.30322428332719797"/>
    <s v="Reject"/>
  </r>
  <r>
    <n v="4874"/>
    <n v="62"/>
    <s v="Male"/>
    <x v="0"/>
    <x v="1"/>
    <n v="111512"/>
    <n v="794"/>
    <n v="26061"/>
    <x v="2"/>
    <x v="0"/>
    <n v="13"/>
    <s v="Poor"/>
    <n v="19028.373369865065"/>
    <n v="0.170639692318899"/>
    <n v="0.28837152689409445"/>
    <n v="90373"/>
    <n v="4"/>
    <s v="Margaretland"/>
    <s v="MN"/>
    <s v="Luxembourg"/>
    <n v="0"/>
    <n v="1"/>
    <x v="0"/>
    <x v="3"/>
    <n v="0.84402267581440038"/>
    <s v="Approve"/>
  </r>
  <r>
    <n v="4875"/>
    <n v="40"/>
    <s v="Female"/>
    <x v="3"/>
    <x v="2"/>
    <n v="30866"/>
    <n v="734"/>
    <n v="21753"/>
    <x v="2"/>
    <x v="2"/>
    <n v="18"/>
    <s v="Excellent"/>
    <n v="10902.018981396937"/>
    <n v="0.35320478783765102"/>
    <n v="0.12176935865786689"/>
    <n v="178641"/>
    <n v="0"/>
    <s v="Lake Nicole"/>
    <s v="SC"/>
    <s v="Guyana"/>
    <n v="2"/>
    <n v="1"/>
    <x v="0"/>
    <x v="0"/>
    <n v="0.69590691413935357"/>
    <s v="Review"/>
  </r>
  <r>
    <n v="4876"/>
    <n v="69"/>
    <s v="Female"/>
    <x v="0"/>
    <x v="0"/>
    <n v="41705"/>
    <n v="751"/>
    <n v="0"/>
    <x v="2"/>
    <x v="0"/>
    <n v="8"/>
    <s v="Fair"/>
    <n v="16339.374130992705"/>
    <n v="0.39178453736944502"/>
    <n v="0"/>
    <n v="123648"/>
    <n v="3"/>
    <s v="Ralphton"/>
    <s v="MP"/>
    <s v="Albania"/>
    <n v="3"/>
    <n v="2"/>
    <x v="0"/>
    <x v="0"/>
    <n v="0.71624241656694432"/>
    <s v="Approve"/>
  </r>
  <r>
    <n v="4877"/>
    <n v="32"/>
    <s v="Male"/>
    <x v="3"/>
    <x v="0"/>
    <n v="82402"/>
    <n v="625"/>
    <n v="42888"/>
    <x v="0"/>
    <x v="0"/>
    <n v="17"/>
    <s v="Fair"/>
    <n v="8549.2301782876893"/>
    <n v="0.10375027521525799"/>
    <e v="#DIV/0!"/>
    <n v="0"/>
    <n v="2"/>
    <s v="Clarkfurt"/>
    <s v="IL"/>
    <s v="Bangladesh"/>
    <n v="3"/>
    <n v="0"/>
    <x v="0"/>
    <x v="1"/>
    <e v="#DIV/0!"/>
    <e v="#DIV/0!"/>
  </r>
  <r>
    <n v="4878"/>
    <n v="54"/>
    <s v="Non-binary"/>
    <x v="2"/>
    <x v="3"/>
    <n v="45583"/>
    <n v="679"/>
    <n v="36374"/>
    <x v="3"/>
    <x v="1"/>
    <n v="17"/>
    <s v="Poor"/>
    <n v="14311.60248380389"/>
    <n v="0.31396798112901497"/>
    <n v="0.87487973831056376"/>
    <n v="41576"/>
    <n v="2"/>
    <s v="Darleneside"/>
    <s v="MP"/>
    <s v="Papua New Guinea"/>
    <n v="0"/>
    <n v="2"/>
    <x v="1"/>
    <x v="3"/>
    <n v="0.63261143577696055"/>
    <s v="Review"/>
  </r>
  <r>
    <n v="4879"/>
    <n v="43"/>
    <s v="Non-binary"/>
    <x v="2"/>
    <x v="3"/>
    <n v="111860"/>
    <n v="623"/>
    <n v="16743"/>
    <x v="1"/>
    <x v="0"/>
    <n v="19"/>
    <s v="Excellent"/>
    <n v="18866.433951373063"/>
    <n v="0.16866112954919599"/>
    <n v="0.14476425983727748"/>
    <n v="115657"/>
    <n v="1"/>
    <s v="Stanleybury"/>
    <s v="KS"/>
    <s v="Estonia"/>
    <n v="4"/>
    <n v="2"/>
    <x v="0"/>
    <x v="0"/>
    <n v="0.69733769805667467"/>
    <s v="Review"/>
  </r>
  <r>
    <n v="4880"/>
    <n v="28"/>
    <s v="Non-binary"/>
    <x v="1"/>
    <x v="2"/>
    <n v="0"/>
    <n v="644"/>
    <n v="10121"/>
    <x v="0"/>
    <x v="2"/>
    <n v="4"/>
    <s v="Fair"/>
    <n v="0"/>
    <n v="0.32364421750592698"/>
    <n v="4.653483100605537E-2"/>
    <n v="217493"/>
    <n v="1"/>
    <s v="East Jamesside"/>
    <s v="AL"/>
    <s v="Cuba"/>
    <n v="4"/>
    <n v="0"/>
    <x v="0"/>
    <x v="0"/>
    <n v="0.67982199076923311"/>
    <s v="Review"/>
  </r>
  <r>
    <n v="4881"/>
    <n v="21"/>
    <s v="Female"/>
    <x v="3"/>
    <x v="1"/>
    <n v="65330"/>
    <n v="619"/>
    <n v="48155"/>
    <x v="2"/>
    <x v="2"/>
    <n v="19"/>
    <s v="Fair"/>
    <n v="30006.05884995771"/>
    <n v="0.45929984463428303"/>
    <n v="0.425100857175646"/>
    <n v="113279"/>
    <n v="3"/>
    <s v="New Adam"/>
    <s v="MS"/>
    <s v="Grenada"/>
    <n v="3"/>
    <n v="2"/>
    <x v="0"/>
    <x v="0"/>
    <n v="0.55230098628569702"/>
    <s v="Reject"/>
  </r>
  <r>
    <n v="4882"/>
    <n v="41"/>
    <s v="Female"/>
    <x v="3"/>
    <x v="0"/>
    <n v="63924"/>
    <n v="727"/>
    <n v="14588"/>
    <x v="3"/>
    <x v="1"/>
    <n v="0"/>
    <s v="Excellent"/>
    <n v="24879.724969389481"/>
    <n v="0.389207887012538"/>
    <n v="5.7623181994138142E-2"/>
    <n v="253162"/>
    <n v="2"/>
    <s v="Lake Charles"/>
    <s v="GA"/>
    <s v="Saint Vincent and the Grenadines"/>
    <n v="0"/>
    <n v="1"/>
    <x v="1"/>
    <x v="3"/>
    <n v="0.79482410860852204"/>
    <s v="Approve"/>
  </r>
  <r>
    <n v="4883"/>
    <n v="46"/>
    <s v="Female"/>
    <x v="3"/>
    <x v="3"/>
    <n v="107561"/>
    <n v="0"/>
    <n v="19078"/>
    <x v="1"/>
    <x v="1"/>
    <n v="12"/>
    <s v="Poor"/>
    <n v="42267.828193612462"/>
    <n v="0.39296611405260701"/>
    <e v="#DIV/0!"/>
    <n v="0"/>
    <n v="0"/>
    <s v="Fieldshaven"/>
    <s v="HI"/>
    <s v="Madagascar"/>
    <n v="4"/>
    <n v="1"/>
    <x v="0"/>
    <x v="1"/>
    <e v="#DIV/0!"/>
    <e v="#DIV/0!"/>
  </r>
  <r>
    <n v="4884"/>
    <n v="31"/>
    <s v="Female"/>
    <x v="1"/>
    <x v="2"/>
    <n v="53103"/>
    <n v="0"/>
    <n v="16120"/>
    <x v="2"/>
    <x v="0"/>
    <n v="18"/>
    <s v="Poor"/>
    <n v="13910.146557036252"/>
    <n v="0.261946529518789"/>
    <n v="0.21570411604132098"/>
    <n v="74732"/>
    <n v="3"/>
    <s v="East Anna"/>
    <s v="MH"/>
    <s v="Malawi"/>
    <n v="4"/>
    <n v="1"/>
    <x v="1"/>
    <x v="0"/>
    <n v="0.37827521793609908"/>
    <s v="Reject"/>
  </r>
  <r>
    <n v="4885"/>
    <n v="27"/>
    <s v="Male"/>
    <x v="0"/>
    <x v="3"/>
    <n v="102124"/>
    <n v="780"/>
    <n v="0"/>
    <x v="1"/>
    <x v="1"/>
    <n v="7"/>
    <s v="Good"/>
    <n v="26238.458945379683"/>
    <n v="0.25692745040714898"/>
    <n v="0"/>
    <n v="147386"/>
    <n v="0"/>
    <s v="Priceshire"/>
    <s v="ND"/>
    <s v="Hong Kong"/>
    <n v="0"/>
    <n v="2"/>
    <x v="0"/>
    <x v="0"/>
    <n v="0.86958843154452203"/>
    <s v="Approve"/>
  </r>
  <r>
    <n v="4886"/>
    <n v="52"/>
    <s v="Non-binary"/>
    <x v="0"/>
    <x v="2"/>
    <n v="47603"/>
    <n v="665"/>
    <n v="49815"/>
    <x v="0"/>
    <x v="2"/>
    <n v="13"/>
    <s v="Good"/>
    <n v="14592.936402517696"/>
    <n v="0.30655497347893401"/>
    <n v="0.56885270237864138"/>
    <n v="87571"/>
    <n v="0"/>
    <s v="Port Charles"/>
    <s v="IN"/>
    <s v="Greece"/>
    <n v="4"/>
    <n v="0"/>
    <x v="0"/>
    <x v="0"/>
    <n v="0.58981852303614712"/>
    <s v="Reject"/>
  </r>
  <r>
    <n v="4887"/>
    <n v="23"/>
    <s v="Female"/>
    <x v="2"/>
    <x v="2"/>
    <n v="44512"/>
    <n v="757"/>
    <n v="24839"/>
    <x v="3"/>
    <x v="2"/>
    <n v="17"/>
    <s v="Good"/>
    <n v="20443.205842085779"/>
    <n v="0.45927403491386098"/>
    <n v="0.24249968270704586"/>
    <n v="102429"/>
    <n v="1"/>
    <s v="Danieltown"/>
    <s v="SC"/>
    <s v="Gabon"/>
    <n v="2"/>
    <n v="2"/>
    <x v="0"/>
    <x v="0"/>
    <n v="0.65016229742887699"/>
    <s v="Review"/>
  </r>
  <r>
    <n v="4888"/>
    <n v="57"/>
    <s v="Non-binary"/>
    <x v="0"/>
    <x v="1"/>
    <n v="115836"/>
    <n v="710"/>
    <n v="35166"/>
    <x v="2"/>
    <x v="1"/>
    <n v="18"/>
    <s v="Good"/>
    <n v="32858.335268105147"/>
    <n v="0.28366255109037902"/>
    <e v="#DIV/0!"/>
    <n v="0"/>
    <n v="0"/>
    <s v="Pamelaberg"/>
    <s v="WV"/>
    <s v="United States Virgin Islands"/>
    <n v="4"/>
    <n v="0"/>
    <x v="0"/>
    <x v="1"/>
    <e v="#DIV/0!"/>
    <e v="#DIV/0!"/>
  </r>
  <r>
    <n v="4889"/>
    <n v="41"/>
    <s v="Non-binary"/>
    <x v="0"/>
    <x v="1"/>
    <n v="0"/>
    <n v="709"/>
    <n v="0"/>
    <x v="1"/>
    <x v="2"/>
    <n v="16"/>
    <s v="Poor"/>
    <n v="0"/>
    <n v="0.47769959431395498"/>
    <n v="0"/>
    <n v="69258"/>
    <n v="4"/>
    <s v="New Brian"/>
    <s v="WY"/>
    <s v="Uganda"/>
    <n v="2"/>
    <n v="0"/>
    <x v="2"/>
    <x v="0"/>
    <n v="0.67180123281692461"/>
    <s v="Review"/>
  </r>
  <r>
    <n v="4890"/>
    <n v="60"/>
    <s v="Non-binary"/>
    <x v="2"/>
    <x v="1"/>
    <n v="75332"/>
    <n v="692"/>
    <n v="29869"/>
    <x v="0"/>
    <x v="2"/>
    <n v="14"/>
    <s v="Excellent"/>
    <n v="13455.549893437983"/>
    <n v="0.17861665551741601"/>
    <e v="#DIV/0!"/>
    <n v="0"/>
    <n v="2"/>
    <s v="West Timothyport"/>
    <s v="VA"/>
    <s v="Guinea"/>
    <n v="0"/>
    <n v="0"/>
    <x v="0"/>
    <x v="1"/>
    <e v="#DIV/0!"/>
    <e v="#DIV/0!"/>
  </r>
  <r>
    <n v="4891"/>
    <n v="38"/>
    <s v="Male"/>
    <x v="1"/>
    <x v="0"/>
    <n v="84928"/>
    <n v="777"/>
    <n v="6488"/>
    <x v="0"/>
    <x v="2"/>
    <n v="4"/>
    <s v="Good"/>
    <n v="31076.829123128027"/>
    <n v="0.36591970990872302"/>
    <n v="0.10738521632626039"/>
    <n v="60418"/>
    <n v="1"/>
    <s v="Debbiestad"/>
    <s v="NJ"/>
    <s v="Lao People's Democratic Republic"/>
    <n v="0"/>
    <n v="0"/>
    <x v="0"/>
    <x v="3"/>
    <n v="0.81408037709546432"/>
    <s v="Approve"/>
  </r>
  <r>
    <n v="4892"/>
    <n v="23"/>
    <s v="Female"/>
    <x v="3"/>
    <x v="3"/>
    <n v="35648"/>
    <n v="705"/>
    <n v="5496"/>
    <x v="2"/>
    <x v="2"/>
    <n v="1"/>
    <s v="Excellent"/>
    <n v="16913.593263618994"/>
    <n v="0.47446121138967101"/>
    <n v="2.6016814360372644E-2"/>
    <n v="211248"/>
    <n v="3"/>
    <s v="Lake Courtney"/>
    <s v="IL"/>
    <s v="Netherlands"/>
    <n v="3"/>
    <n v="1"/>
    <x v="0"/>
    <x v="0"/>
    <n v="0.66579160704435758"/>
    <s v="Review"/>
  </r>
  <r>
    <n v="4893"/>
    <n v="66"/>
    <s v="Female"/>
    <x v="1"/>
    <x v="3"/>
    <n v="104347"/>
    <n v="0"/>
    <n v="15522"/>
    <x v="2"/>
    <x v="2"/>
    <n v="10"/>
    <s v="Poor"/>
    <n v="40291.22285531395"/>
    <n v="0.38612727587102602"/>
    <n v="0.33062111272045669"/>
    <n v="46948"/>
    <n v="2"/>
    <s v="West Jason"/>
    <s v="UT"/>
    <s v="Saint Barthelemy"/>
    <n v="0"/>
    <n v="2"/>
    <x v="0"/>
    <x v="2"/>
    <n v="0.41803759469460089"/>
    <s v="Reject"/>
  </r>
  <r>
    <n v="4894"/>
    <n v="38"/>
    <s v="Male"/>
    <x v="1"/>
    <x v="3"/>
    <n v="72182"/>
    <n v="624"/>
    <n v="34000"/>
    <x v="0"/>
    <x v="2"/>
    <n v="7"/>
    <s v="Fair"/>
    <n v="25873.48386252292"/>
    <n v="0.35844786598491202"/>
    <n v="0.13251279333070906"/>
    <n v="256579"/>
    <n v="1"/>
    <s v="Michaelbury"/>
    <s v="DC"/>
    <s v="Saint Kitts and Nevis"/>
    <n v="3"/>
    <n v="0"/>
    <x v="0"/>
    <x v="0"/>
    <n v="0.64329641487171796"/>
    <s v="Review"/>
  </r>
  <r>
    <n v="4895"/>
    <n v="51"/>
    <s v="Non-binary"/>
    <x v="0"/>
    <x v="2"/>
    <n v="75919"/>
    <n v="786"/>
    <n v="34940"/>
    <x v="2"/>
    <x v="1"/>
    <n v="9"/>
    <s v="Fair"/>
    <n v="44842.232962026777"/>
    <n v="0.59065889911651603"/>
    <e v="#DIV/0!"/>
    <n v="0"/>
    <n v="1"/>
    <s v="Lake Brittany"/>
    <s v="NH"/>
    <s v="Moldova"/>
    <n v="1"/>
    <n v="2"/>
    <x v="0"/>
    <x v="1"/>
    <e v="#DIV/0!"/>
    <e v="#DIV/0!"/>
  </r>
  <r>
    <n v="4896"/>
    <n v="69"/>
    <s v="Male"/>
    <x v="0"/>
    <x v="2"/>
    <n v="23034"/>
    <n v="793"/>
    <n v="11923"/>
    <x v="3"/>
    <x v="0"/>
    <n v="1"/>
    <s v="Excellent"/>
    <n v="9151.1316264835259"/>
    <n v="0.39728799281425398"/>
    <n v="4.6726444745773338E-2"/>
    <n v="255166"/>
    <n v="1"/>
    <s v="New Nicoleview"/>
    <s v="ID"/>
    <s v="Cayman Islands"/>
    <n v="4"/>
    <n v="0"/>
    <x v="0"/>
    <x v="0"/>
    <n v="0.72391275765101359"/>
    <s v="Approve"/>
  </r>
  <r>
    <n v="4897"/>
    <n v="46"/>
    <s v="Female"/>
    <x v="0"/>
    <x v="2"/>
    <n v="24409"/>
    <n v="721"/>
    <n v="45270"/>
    <x v="2"/>
    <x v="1"/>
    <n v="10"/>
    <s v="Poor"/>
    <n v="14410.056613762748"/>
    <n v="0.59035833560419304"/>
    <n v="0.19795442719151338"/>
    <n v="228689"/>
    <n v="2"/>
    <s v="Elizabethbury"/>
    <s v="NE"/>
    <s v="Tajikistan"/>
    <n v="4"/>
    <n v="1"/>
    <x v="2"/>
    <x v="0"/>
    <n v="0.60374605832488393"/>
    <s v="Review"/>
  </r>
  <r>
    <n v="4898"/>
    <n v="57"/>
    <s v="Female"/>
    <x v="2"/>
    <x v="1"/>
    <n v="94356"/>
    <n v="661"/>
    <n v="45505"/>
    <x v="1"/>
    <x v="0"/>
    <n v="4"/>
    <s v="Good"/>
    <n v="24226.901759258948"/>
    <n v="0.25676058501058702"/>
    <e v="#DIV/0!"/>
    <n v="0"/>
    <n v="4"/>
    <s v="Liuton"/>
    <s v="ME"/>
    <s v="Qatar"/>
    <n v="1"/>
    <n v="0"/>
    <x v="0"/>
    <x v="1"/>
    <e v="#DIV/0!"/>
    <e v="#DIV/0!"/>
  </r>
  <r>
    <n v="4899"/>
    <n v="20"/>
    <s v="Male"/>
    <x v="3"/>
    <x v="3"/>
    <n v="68575"/>
    <n v="686"/>
    <n v="38653"/>
    <x v="1"/>
    <x v="1"/>
    <n v="0"/>
    <s v="Excellent"/>
    <n v="11782.344039167136"/>
    <n v="0.17181690177421999"/>
    <n v="0.17887205971503009"/>
    <n v="216093"/>
    <n v="3"/>
    <s v="West Lauren"/>
    <s v="AR"/>
    <s v="Netherlands"/>
    <n v="1"/>
    <n v="0"/>
    <x v="1"/>
    <x v="3"/>
    <n v="0.71756940641361688"/>
    <s v="Approve"/>
  </r>
  <r>
    <n v="4900"/>
    <n v="69"/>
    <s v="Male"/>
    <x v="2"/>
    <x v="3"/>
    <n v="30683"/>
    <n v="0"/>
    <n v="27157"/>
    <x v="0"/>
    <x v="2"/>
    <n v="16"/>
    <s v="Fair"/>
    <n v="17515.358692155663"/>
    <n v="0.57084896171025201"/>
    <n v="0.80886995889676538"/>
    <n v="33574"/>
    <n v="4"/>
    <s v="Mitchellburgh"/>
    <s v="UT"/>
    <s v="Panama"/>
    <n v="3"/>
    <n v="1"/>
    <x v="0"/>
    <x v="0"/>
    <n v="0.16697131970757131"/>
    <s v="Reject"/>
  </r>
  <r>
    <n v="4901"/>
    <n v="38"/>
    <s v="Female"/>
    <x v="3"/>
    <x v="0"/>
    <n v="0"/>
    <n v="799"/>
    <n v="33363"/>
    <x v="3"/>
    <x v="1"/>
    <n v="19"/>
    <s v="Excellent"/>
    <n v="0"/>
    <n v="0.33799662462270202"/>
    <n v="0.11557127466840331"/>
    <n v="288679"/>
    <n v="0"/>
    <s v="Brookston"/>
    <s v="IN"/>
    <s v="Uruguay"/>
    <n v="2"/>
    <n v="1"/>
    <x v="1"/>
    <x v="0"/>
    <n v="0.73059786879061994"/>
    <s v="Approve"/>
  </r>
  <r>
    <n v="4902"/>
    <n v="20"/>
    <s v="Female"/>
    <x v="2"/>
    <x v="1"/>
    <n v="48688"/>
    <n v="780"/>
    <n v="45080"/>
    <x v="0"/>
    <x v="2"/>
    <n v="4"/>
    <s v="Excellent"/>
    <n v="10068.867117508009"/>
    <n v="0.20680387605792"/>
    <n v="0.52822760188418361"/>
    <n v="85342"/>
    <n v="3"/>
    <s v="East Stephaniemouth"/>
    <s v="SC"/>
    <s v="France"/>
    <n v="2"/>
    <n v="2"/>
    <x v="0"/>
    <x v="0"/>
    <n v="0.67897998347245392"/>
    <s v="Review"/>
  </r>
  <r>
    <n v="4903"/>
    <n v="41"/>
    <s v="Non-binary"/>
    <x v="0"/>
    <x v="3"/>
    <n v="0"/>
    <n v="690"/>
    <n v="13359"/>
    <x v="1"/>
    <x v="0"/>
    <n v="4"/>
    <s v="Excellent"/>
    <n v="0"/>
    <n v="0.35892725410019799"/>
    <n v="0.18026150669959115"/>
    <n v="74109"/>
    <n v="4"/>
    <s v="Marktown"/>
    <s v="OR"/>
    <s v="Wallis and Futuna"/>
    <n v="1"/>
    <n v="2"/>
    <x v="0"/>
    <x v="0"/>
    <n v="0.66293618909668905"/>
    <s v="Review"/>
  </r>
  <r>
    <n v="4904"/>
    <n v="62"/>
    <s v="Non-binary"/>
    <x v="0"/>
    <x v="3"/>
    <n v="102865"/>
    <n v="0"/>
    <n v="27084"/>
    <x v="2"/>
    <x v="1"/>
    <n v="12"/>
    <s v="Fair"/>
    <n v="36607.573576775569"/>
    <n v="0.35587978006878501"/>
    <n v="0.12224559249663738"/>
    <n v="221554"/>
    <n v="1"/>
    <s v="East Sean"/>
    <s v="MN"/>
    <s v="Germany"/>
    <n v="0"/>
    <n v="2"/>
    <x v="1"/>
    <x v="2"/>
    <n v="0.46878694748003702"/>
    <s v="Reject"/>
  </r>
  <r>
    <n v="4905"/>
    <n v="58"/>
    <s v="Male"/>
    <x v="3"/>
    <x v="3"/>
    <n v="85430"/>
    <n v="681"/>
    <n v="20415"/>
    <x v="1"/>
    <x v="1"/>
    <n v="12"/>
    <s v="Fair"/>
    <n v="25433.600507532574"/>
    <n v="0.297712753219391"/>
    <n v="0.10704734937863772"/>
    <n v="190710"/>
    <n v="3"/>
    <s v="Katherineview"/>
    <s v="KS"/>
    <s v="New Caledonia"/>
    <n v="4"/>
    <n v="1"/>
    <x v="1"/>
    <x v="0"/>
    <n v="0.69194337082512192"/>
    <s v="Review"/>
  </r>
  <r>
    <n v="4906"/>
    <n v="38"/>
    <s v="Male"/>
    <x v="2"/>
    <x v="1"/>
    <n v="69107"/>
    <n v="741"/>
    <n v="46300"/>
    <x v="2"/>
    <x v="0"/>
    <n v="18"/>
    <s v="Fair"/>
    <n v="16785.860598892934"/>
    <n v="0.24289667615282001"/>
    <n v="0.16606588834490055"/>
    <n v="278805"/>
    <n v="0"/>
    <s v="Simpsonland"/>
    <s v="CA"/>
    <s v="Norway"/>
    <n v="3"/>
    <n v="0"/>
    <x v="0"/>
    <x v="0"/>
    <n v="0.72325115281850727"/>
    <s v="Approve"/>
  </r>
  <r>
    <n v="4907"/>
    <n v="21"/>
    <s v="Female"/>
    <x v="2"/>
    <x v="3"/>
    <n v="76967"/>
    <n v="0"/>
    <n v="20860"/>
    <x v="2"/>
    <x v="0"/>
    <n v="12"/>
    <s v="Fair"/>
    <n v="26859.69554606864"/>
    <n v="0.34897677635959101"/>
    <n v="9.8900056893608951E-2"/>
    <n v="210920"/>
    <n v="0"/>
    <s v="Port Anthonyburgh"/>
    <s v="WA"/>
    <s v="Cocos (Keeling) Islands"/>
    <n v="2"/>
    <n v="2"/>
    <x v="0"/>
    <x v="2"/>
    <n v="0.37552695571340089"/>
    <s v="Reject"/>
  </r>
  <r>
    <n v="4908"/>
    <n v="61"/>
    <s v="Male"/>
    <x v="3"/>
    <x v="3"/>
    <n v="0"/>
    <n v="783"/>
    <n v="34443"/>
    <x v="1"/>
    <x v="2"/>
    <n v="13"/>
    <s v="Fair"/>
    <n v="0"/>
    <n v="0.27185744723778899"/>
    <n v="0.6677329300918925"/>
    <n v="51582"/>
    <n v="2"/>
    <s v="Figueroatown"/>
    <s v="IA"/>
    <s v="Zambia"/>
    <n v="4"/>
    <n v="2"/>
    <x v="1"/>
    <x v="0"/>
    <n v="0.63289617981028479"/>
    <s v="Review"/>
  </r>
  <r>
    <n v="4909"/>
    <n v="47"/>
    <s v="Male"/>
    <x v="2"/>
    <x v="0"/>
    <n v="68704"/>
    <n v="626"/>
    <n v="18672"/>
    <x v="2"/>
    <x v="0"/>
    <n v="16"/>
    <s v="Excellent"/>
    <n v="8505.6468601233082"/>
    <n v="0.123801334130812"/>
    <n v="7.9914059858506914E-2"/>
    <n v="233651"/>
    <n v="4"/>
    <s v="New Laura"/>
    <s v="VI"/>
    <s v="Azerbaijan"/>
    <n v="2"/>
    <n v="0"/>
    <x v="0"/>
    <x v="2"/>
    <n v="0.7250990100112773"/>
    <s v="Approve"/>
  </r>
  <r>
    <n v="4910"/>
    <n v="52"/>
    <s v="Non-binary"/>
    <x v="3"/>
    <x v="2"/>
    <n v="42625"/>
    <n v="619"/>
    <n v="28194"/>
    <x v="0"/>
    <x v="0"/>
    <n v="3"/>
    <s v="Excellent"/>
    <n v="4677.5678495621996"/>
    <n v="0.10973766215981701"/>
    <n v="0.28515079798531462"/>
    <n v="98874"/>
    <n v="4"/>
    <s v="Bakerport"/>
    <s v="PW"/>
    <s v="Cyprus"/>
    <n v="1"/>
    <n v="1"/>
    <x v="2"/>
    <x v="2"/>
    <n v="0.68515965286610325"/>
    <s v="Review"/>
  </r>
  <r>
    <n v="4911"/>
    <n v="46"/>
    <s v="Male"/>
    <x v="1"/>
    <x v="0"/>
    <n v="61576"/>
    <n v="741"/>
    <n v="20853"/>
    <x v="0"/>
    <x v="0"/>
    <n v="4"/>
    <s v="Poor"/>
    <n v="6359.6885439717798"/>
    <n v="0.103281936858058"/>
    <e v="#DIV/0!"/>
    <n v="0"/>
    <n v="0"/>
    <s v="Charleschester"/>
    <s v="UT"/>
    <s v="Romania"/>
    <n v="2"/>
    <n v="1"/>
    <x v="0"/>
    <x v="1"/>
    <e v="#DIV/0!"/>
    <e v="#DIV/0!"/>
  </r>
  <r>
    <n v="4912"/>
    <n v="34"/>
    <s v="Female"/>
    <x v="3"/>
    <x v="1"/>
    <n v="58738"/>
    <n v="634"/>
    <n v="37272"/>
    <x v="2"/>
    <x v="2"/>
    <n v="10"/>
    <s v="Poor"/>
    <n v="22338.108708798256"/>
    <n v="0.38030080542065198"/>
    <n v="0.19578817979818142"/>
    <n v="190369"/>
    <n v="3"/>
    <s v="Andrewton"/>
    <s v="CO"/>
    <s v="Puerto Rico"/>
    <n v="4"/>
    <n v="0"/>
    <x v="1"/>
    <x v="0"/>
    <n v="0.62852990019194599"/>
    <s v="Review"/>
  </r>
  <r>
    <n v="4913"/>
    <n v="40"/>
    <s v="Female"/>
    <x v="3"/>
    <x v="3"/>
    <n v="88769"/>
    <n v="622"/>
    <n v="13320"/>
    <x v="2"/>
    <x v="2"/>
    <n v="15"/>
    <s v="Poor"/>
    <n v="37730.221279040263"/>
    <n v="0.42503825974203002"/>
    <n v="0.11939763356041593"/>
    <n v="111560"/>
    <n v="2"/>
    <s v="South Kimberly"/>
    <s v="DC"/>
    <s v="Slovenia"/>
    <n v="2"/>
    <n v="0"/>
    <x v="1"/>
    <x v="2"/>
    <n v="0.62505343980975225"/>
    <s v="Review"/>
  </r>
  <r>
    <n v="4914"/>
    <n v="57"/>
    <s v="Non-binary"/>
    <x v="1"/>
    <x v="2"/>
    <n v="100565"/>
    <n v="604"/>
    <n v="31089"/>
    <x v="3"/>
    <x v="2"/>
    <n v="8"/>
    <s v="Good"/>
    <n v="34691.186206918363"/>
    <n v="0.344962822124182"/>
    <e v="#DIV/0!"/>
    <n v="0"/>
    <n v="3"/>
    <s v="East Hunter"/>
    <s v="MO"/>
    <s v="Chad"/>
    <n v="1"/>
    <n v="1"/>
    <x v="0"/>
    <x v="1"/>
    <e v="#DIV/0!"/>
    <e v="#DIV/0!"/>
  </r>
  <r>
    <n v="4915"/>
    <n v="66"/>
    <s v="Non-binary"/>
    <x v="0"/>
    <x v="0"/>
    <n v="23512"/>
    <n v="761"/>
    <n v="5368"/>
    <x v="0"/>
    <x v="1"/>
    <n v="14"/>
    <s v="Good"/>
    <n v="12323.004906712411"/>
    <n v="0.52411555404527099"/>
    <n v="2.692049227189296E-2"/>
    <n v="199402"/>
    <n v="0"/>
    <s v="Cobbview"/>
    <s v="CO"/>
    <s v="Morocco"/>
    <n v="4"/>
    <n v="2"/>
    <x v="0"/>
    <x v="0"/>
    <n v="0.67560345755426232"/>
    <s v="Review"/>
  </r>
  <r>
    <n v="4916"/>
    <n v="62"/>
    <s v="Male"/>
    <x v="2"/>
    <x v="3"/>
    <n v="102755"/>
    <n v="766"/>
    <n v="37035"/>
    <x v="1"/>
    <x v="2"/>
    <n v="17"/>
    <s v="Fair"/>
    <n v="27911.821397700398"/>
    <n v="0.27163467858206802"/>
    <n v="0.20861615416246543"/>
    <n v="177527"/>
    <n v="0"/>
    <s v="Michaelfurt"/>
    <s v="UT"/>
    <s v="Malawi"/>
    <n v="0"/>
    <n v="0"/>
    <x v="0"/>
    <x v="3"/>
    <n v="0.817230810037331"/>
    <s v="Approve"/>
  </r>
  <r>
    <n v="4917"/>
    <n v="58"/>
    <s v="Non-binary"/>
    <x v="3"/>
    <x v="0"/>
    <n v="0"/>
    <n v="613"/>
    <n v="36480"/>
    <x v="1"/>
    <x v="1"/>
    <n v="9"/>
    <s v="Good"/>
    <n v="0"/>
    <n v="0.33311892399640503"/>
    <e v="#DIV/0!"/>
    <n v="0"/>
    <n v="1"/>
    <s v="Jonathanport"/>
    <s v="AS"/>
    <s v="Lesotho"/>
    <n v="3"/>
    <n v="0"/>
    <x v="0"/>
    <x v="1"/>
    <e v="#DIV/0!"/>
    <e v="#DIV/0!"/>
  </r>
  <r>
    <n v="4918"/>
    <n v="65"/>
    <s v="Male"/>
    <x v="3"/>
    <x v="2"/>
    <n v="94102"/>
    <n v="660"/>
    <n v="41884"/>
    <x v="3"/>
    <x v="0"/>
    <n v="4"/>
    <s v="Poor"/>
    <n v="47786.254248200305"/>
    <n v="0.50781337536078197"/>
    <n v="0.24885181422265001"/>
    <n v="168309"/>
    <n v="0"/>
    <s v="West Sharon"/>
    <s v="PA"/>
    <s v="Namibia"/>
    <n v="2"/>
    <n v="1"/>
    <x v="1"/>
    <x v="2"/>
    <n v="0.59121895788056877"/>
    <s v="Reject"/>
  </r>
  <r>
    <n v="4919"/>
    <n v="20"/>
    <s v="Male"/>
    <x v="3"/>
    <x v="3"/>
    <n v="0"/>
    <n v="747"/>
    <n v="16026"/>
    <x v="2"/>
    <x v="0"/>
    <n v="10"/>
    <s v="Good"/>
    <n v="0"/>
    <n v="0.38773986227456297"/>
    <n v="6.082527440829525E-2"/>
    <n v="263476"/>
    <n v="2"/>
    <s v="Port Andrewburgh"/>
    <s v="AL"/>
    <s v="Kenya"/>
    <n v="0"/>
    <n v="1"/>
    <x v="0"/>
    <x v="0"/>
    <n v="0.80351298643597213"/>
    <s v="Approve"/>
  </r>
  <r>
    <n v="4920"/>
    <n v="23"/>
    <s v="Male"/>
    <x v="1"/>
    <x v="1"/>
    <n v="35077"/>
    <n v="684"/>
    <n v="45861"/>
    <x v="2"/>
    <x v="2"/>
    <n v="11"/>
    <s v="Fair"/>
    <n v="20163.642772768042"/>
    <n v="0.57483943247050895"/>
    <n v="0.16968021932891567"/>
    <n v="270279"/>
    <n v="1"/>
    <s v="Manningberg"/>
    <s v="WV"/>
    <s v="Spain"/>
    <n v="0"/>
    <n v="1"/>
    <x v="0"/>
    <x v="0"/>
    <n v="0.69761212639306425"/>
    <s v="Review"/>
  </r>
  <r>
    <n v="4921"/>
    <n v="42"/>
    <s v="Non-binary"/>
    <x v="2"/>
    <x v="3"/>
    <n v="101449"/>
    <n v="638"/>
    <n v="34278"/>
    <x v="0"/>
    <x v="2"/>
    <n v="15"/>
    <s v="Fair"/>
    <n v="46448.898882307127"/>
    <n v="0.45785467458828699"/>
    <n v="0.1565412771554224"/>
    <n v="218971"/>
    <n v="4"/>
    <s v="Evanburgh"/>
    <s v="MS"/>
    <s v="Palestinian Territory"/>
    <n v="0"/>
    <n v="2"/>
    <x v="1"/>
    <x v="2"/>
    <n v="0.71489089774798498"/>
    <s v="Approve"/>
  </r>
  <r>
    <n v="4922"/>
    <n v="68"/>
    <s v="Non-binary"/>
    <x v="0"/>
    <x v="2"/>
    <n v="48774"/>
    <n v="638"/>
    <n v="11797"/>
    <x v="2"/>
    <x v="1"/>
    <n v="5"/>
    <s v="Fair"/>
    <n v="21506.144641487303"/>
    <n v="0.44093460945354701"/>
    <n v="4.2029321125104657E-2"/>
    <n v="280685"/>
    <n v="3"/>
    <s v="Watsonshire"/>
    <s v="HI"/>
    <s v="Saint Kitts and Nevis"/>
    <n v="0"/>
    <n v="1"/>
    <x v="0"/>
    <x v="2"/>
    <n v="0.74286930849447053"/>
    <s v="Approve"/>
  </r>
  <r>
    <n v="4923"/>
    <n v="43"/>
    <s v="Male"/>
    <x v="0"/>
    <x v="1"/>
    <n v="82798"/>
    <n v="670"/>
    <n v="34385"/>
    <x v="0"/>
    <x v="2"/>
    <n v="3"/>
    <s v="Fair"/>
    <n v="15923.021186408152"/>
    <n v="0.19231166436880301"/>
    <e v="#DIV/0!"/>
    <n v="0"/>
    <n v="3"/>
    <s v="West Desireeville"/>
    <s v="OH"/>
    <s v="Japan"/>
    <n v="2"/>
    <n v="2"/>
    <x v="0"/>
    <x v="1"/>
    <e v="#DIV/0!"/>
    <e v="#DIV/0!"/>
  </r>
  <r>
    <n v="4924"/>
    <n v="21"/>
    <s v="Male"/>
    <x v="3"/>
    <x v="2"/>
    <n v="96497"/>
    <n v="643"/>
    <n v="42068"/>
    <x v="1"/>
    <x v="2"/>
    <n v="10"/>
    <s v="Excellent"/>
    <n v="57014.369224295559"/>
    <n v="0.59084084711748097"/>
    <e v="#DIV/0!"/>
    <n v="0"/>
    <n v="4"/>
    <s v="New Jessicafurt"/>
    <s v="NM"/>
    <s v="Falkland Islands (Malvinas)"/>
    <n v="0"/>
    <n v="1"/>
    <x v="0"/>
    <x v="1"/>
    <e v="#DIV/0!"/>
    <e v="#DIV/0!"/>
  </r>
  <r>
    <n v="4925"/>
    <n v="38"/>
    <s v="Female"/>
    <x v="2"/>
    <x v="3"/>
    <n v="84557"/>
    <n v="736"/>
    <n v="23495"/>
    <x v="0"/>
    <x v="0"/>
    <n v="13"/>
    <s v="Good"/>
    <n v="41323.040082399195"/>
    <n v="0.48870040425274303"/>
    <n v="0.19725132648263818"/>
    <n v="119112"/>
    <n v="2"/>
    <s v="Butlerton"/>
    <s v="OH"/>
    <s v="Saint Pierre and Miquelon"/>
    <n v="0"/>
    <n v="0"/>
    <x v="0"/>
    <x v="0"/>
    <n v="0.74105072453876053"/>
    <s v="Approve"/>
  </r>
  <r>
    <n v="4926"/>
    <n v="68"/>
    <s v="Female"/>
    <x v="0"/>
    <x v="1"/>
    <n v="99232"/>
    <n v="0"/>
    <n v="16905"/>
    <x v="1"/>
    <x v="1"/>
    <n v="6"/>
    <s v="Fair"/>
    <n v="21756.282366614003"/>
    <n v="0.21924663784478801"/>
    <n v="8.8645695138513808E-2"/>
    <n v="190703"/>
    <n v="1"/>
    <s v="Donnaton"/>
    <s v="NV"/>
    <s v="Liechtenstein"/>
    <n v="0"/>
    <n v="2"/>
    <x v="0"/>
    <x v="2"/>
    <n v="0.51649686961886077"/>
    <s v="Reject"/>
  </r>
  <r>
    <n v="4927"/>
    <n v="67"/>
    <s v="Non-binary"/>
    <x v="3"/>
    <x v="3"/>
    <n v="95752"/>
    <n v="653"/>
    <n v="35243"/>
    <x v="3"/>
    <x v="1"/>
    <n v="16"/>
    <s v="Good"/>
    <n v="11852.805792358084"/>
    <n v="0.123786508818177"/>
    <n v="0.41199644619017561"/>
    <n v="85542"/>
    <n v="2"/>
    <s v="Costastad"/>
    <s v="MD"/>
    <s v="Belarus"/>
    <n v="0"/>
    <n v="2"/>
    <x v="0"/>
    <x v="2"/>
    <n v="0.77068698033873395"/>
    <s v="Approve"/>
  </r>
  <r>
    <n v="4928"/>
    <n v="51"/>
    <s v="Male"/>
    <x v="0"/>
    <x v="1"/>
    <n v="48475"/>
    <n v="618"/>
    <n v="0"/>
    <x v="0"/>
    <x v="2"/>
    <n v="16"/>
    <s v="Fair"/>
    <n v="24558.517713186102"/>
    <n v="0.50662233549636104"/>
    <n v="0"/>
    <n v="58640"/>
    <n v="3"/>
    <s v="Port Davidstad"/>
    <s v="TN"/>
    <s v="Togo"/>
    <n v="4"/>
    <n v="0"/>
    <x v="0"/>
    <x v="0"/>
    <n v="0.62267996601775844"/>
    <s v="Review"/>
  </r>
  <r>
    <n v="4929"/>
    <n v="53"/>
    <s v="Non-binary"/>
    <x v="3"/>
    <x v="2"/>
    <n v="111071"/>
    <n v="659"/>
    <n v="15634"/>
    <x v="3"/>
    <x v="1"/>
    <n v="1"/>
    <s v="Poor"/>
    <n v="24967.20248512238"/>
    <n v="0.22478597010130799"/>
    <n v="0.18851134637181374"/>
    <n v="82934"/>
    <n v="2"/>
    <s v="Sherrihaven"/>
    <s v="NH"/>
    <s v="Tuvalu"/>
    <n v="2"/>
    <n v="2"/>
    <x v="0"/>
    <x v="2"/>
    <n v="0.68775082858413383"/>
    <s v="Review"/>
  </r>
  <r>
    <n v="4930"/>
    <n v="27"/>
    <s v="Male"/>
    <x v="3"/>
    <x v="1"/>
    <n v="115131"/>
    <n v="652"/>
    <n v="22735"/>
    <x v="1"/>
    <x v="1"/>
    <n v="4"/>
    <s v="Good"/>
    <n v="47669.262870561412"/>
    <n v="0.41404367955252203"/>
    <n v="7.6012129844164264E-2"/>
    <n v="299097"/>
    <n v="0"/>
    <s v="Laneborough"/>
    <s v="OH"/>
    <s v="Germany"/>
    <n v="3"/>
    <n v="1"/>
    <x v="1"/>
    <x v="0"/>
    <n v="0.65036224794318831"/>
    <s v="Review"/>
  </r>
  <r>
    <n v="4931"/>
    <n v="69"/>
    <s v="Female"/>
    <x v="0"/>
    <x v="3"/>
    <n v="0"/>
    <n v="708"/>
    <n v="9527"/>
    <x v="2"/>
    <x v="1"/>
    <n v="1"/>
    <s v="Poor"/>
    <n v="0"/>
    <n v="0.40197589296640202"/>
    <n v="6.9693267690326924E-2"/>
    <n v="136699"/>
    <n v="4"/>
    <s v="Port Harryberg"/>
    <s v="MA"/>
    <s v="Germany"/>
    <n v="2"/>
    <n v="1"/>
    <x v="0"/>
    <x v="0"/>
    <n v="0.68013524523868063"/>
    <s v="Review"/>
  </r>
  <r>
    <n v="4932"/>
    <n v="48"/>
    <s v="Male"/>
    <x v="0"/>
    <x v="3"/>
    <n v="25769"/>
    <n v="728"/>
    <n v="30657"/>
    <x v="1"/>
    <x v="1"/>
    <n v="3"/>
    <s v="Excellent"/>
    <n v="15368.586729307608"/>
    <n v="0.59639825873365704"/>
    <n v="0.22416806206538509"/>
    <n v="136759"/>
    <n v="1"/>
    <s v="Sonyaville"/>
    <s v="NV"/>
    <s v="Kiribati"/>
    <n v="3"/>
    <n v="0"/>
    <x v="0"/>
    <x v="0"/>
    <n v="0.59980246552238148"/>
    <s v="Reject"/>
  </r>
  <r>
    <n v="4933"/>
    <n v="52"/>
    <s v="Female"/>
    <x v="0"/>
    <x v="0"/>
    <n v="30621"/>
    <n v="713"/>
    <n v="30347"/>
    <x v="1"/>
    <x v="0"/>
    <n v="16"/>
    <s v="Excellent"/>
    <n v="18180.099999581489"/>
    <n v="0.59371346460211905"/>
    <n v="0.14952207331493891"/>
    <n v="202960"/>
    <n v="0"/>
    <s v="Zamoraburgh"/>
    <s v="DE"/>
    <s v="Bangladesh"/>
    <n v="3"/>
    <n v="1"/>
    <x v="0"/>
    <x v="0"/>
    <n v="0.60887043484526548"/>
    <s v="Review"/>
  </r>
  <r>
    <n v="4934"/>
    <n v="59"/>
    <s v="Male"/>
    <x v="3"/>
    <x v="1"/>
    <n v="39332"/>
    <n v="761"/>
    <n v="8243"/>
    <x v="3"/>
    <x v="2"/>
    <n v="9"/>
    <s v="Good"/>
    <n v="14225.555395737454"/>
    <n v="0.36167892290596598"/>
    <n v="2.8270987169505882E-2"/>
    <n v="291571"/>
    <n v="1"/>
    <s v="Lawsonhaven"/>
    <s v="NM"/>
    <s v="Guyana"/>
    <n v="3"/>
    <n v="0"/>
    <x v="0"/>
    <x v="0"/>
    <n v="0.72406434791653118"/>
    <s v="Approve"/>
  </r>
  <r>
    <n v="4935"/>
    <n v="44"/>
    <s v="Male"/>
    <x v="3"/>
    <x v="3"/>
    <n v="69966"/>
    <n v="651"/>
    <n v="31592"/>
    <x v="2"/>
    <x v="1"/>
    <n v="6"/>
    <s v="Poor"/>
    <n v="23728.021705733187"/>
    <n v="0.33913646207776899"/>
    <n v="0.50844948015579228"/>
    <n v="62134"/>
    <n v="3"/>
    <s v="South Christophertown"/>
    <s v="WA"/>
    <s v="Grenada"/>
    <n v="3"/>
    <n v="1"/>
    <x v="0"/>
    <x v="0"/>
    <n v="0.58590249867884425"/>
    <s v="Reject"/>
  </r>
  <r>
    <n v="4936"/>
    <n v="22"/>
    <s v="Female"/>
    <x v="0"/>
    <x v="2"/>
    <n v="61230"/>
    <n v="661"/>
    <n v="17515"/>
    <x v="3"/>
    <x v="1"/>
    <n v="0"/>
    <s v="Fair"/>
    <n v="18142.068020922561"/>
    <n v="0.29629377790172401"/>
    <n v="7.6218782501229335E-2"/>
    <n v="229799"/>
    <n v="1"/>
    <s v="Port Christopher"/>
    <s v="CA"/>
    <s v="Fiji"/>
    <n v="3"/>
    <n v="1"/>
    <x v="0"/>
    <x v="0"/>
    <n v="0.68964588790701475"/>
    <s v="Review"/>
  </r>
  <r>
    <n v="4937"/>
    <n v="47"/>
    <s v="Male"/>
    <x v="2"/>
    <x v="1"/>
    <n v="84912"/>
    <n v="796"/>
    <n v="9930"/>
    <x v="0"/>
    <x v="2"/>
    <n v="4"/>
    <s v="Excellent"/>
    <n v="21137.628543745603"/>
    <n v="0.24893570453817601"/>
    <n v="0.19347296639064784"/>
    <n v="51325"/>
    <n v="2"/>
    <s v="Port Antoniochester"/>
    <s v="WV"/>
    <s v="Argentina"/>
    <n v="0"/>
    <n v="2"/>
    <x v="1"/>
    <x v="3"/>
    <n v="0.84040247313819538"/>
    <s v="Approve"/>
  </r>
  <r>
    <n v="4938"/>
    <n v="25"/>
    <s v="Male"/>
    <x v="0"/>
    <x v="0"/>
    <n v="103598"/>
    <n v="682"/>
    <n v="30151"/>
    <x v="3"/>
    <x v="0"/>
    <n v="6"/>
    <s v="Excellent"/>
    <n v="23116.14935486083"/>
    <n v="0.22313316236665601"/>
    <n v="0.28109413311207032"/>
    <n v="107263"/>
    <n v="0"/>
    <s v="Richside"/>
    <s v="KS"/>
    <s v="North Macedonia"/>
    <n v="0"/>
    <n v="0"/>
    <x v="1"/>
    <x v="3"/>
    <n v="0.77995233577870027"/>
    <s v="Approve"/>
  </r>
  <r>
    <n v="4939"/>
    <n v="52"/>
    <s v="Non-binary"/>
    <x v="1"/>
    <x v="2"/>
    <n v="62180"/>
    <n v="762"/>
    <n v="47971"/>
    <x v="2"/>
    <x v="1"/>
    <n v="16"/>
    <s v="Fair"/>
    <n v="35659.39904760709"/>
    <n v="0.57348663633977304"/>
    <n v="0.22312196800915354"/>
    <n v="214999"/>
    <n v="1"/>
    <s v="North Nicholasbury"/>
    <s v="AS"/>
    <s v="Anguilla"/>
    <n v="0"/>
    <n v="1"/>
    <x v="1"/>
    <x v="0"/>
    <n v="0.72199628216290401"/>
    <s v="Approve"/>
  </r>
  <r>
    <n v="4940"/>
    <n v="51"/>
    <s v="Male"/>
    <x v="3"/>
    <x v="2"/>
    <n v="118075"/>
    <n v="0"/>
    <n v="16575"/>
    <x v="0"/>
    <x v="2"/>
    <n v="17"/>
    <s v="Good"/>
    <n v="31724.45510853067"/>
    <n v="0.26868054294753901"/>
    <n v="5.6953282845636846E-2"/>
    <n v="291028"/>
    <n v="2"/>
    <s v="North Michaelmouth"/>
    <s v="DC"/>
    <s v="Canada"/>
    <n v="2"/>
    <n v="0"/>
    <x v="0"/>
    <x v="2"/>
    <n v="0.40800518054661095"/>
    <s v="Reject"/>
  </r>
  <r>
    <n v="4941"/>
    <n v="34"/>
    <s v="Male"/>
    <x v="3"/>
    <x v="1"/>
    <n v="96340"/>
    <n v="662"/>
    <n v="36668"/>
    <x v="3"/>
    <x v="1"/>
    <n v="18"/>
    <s v="Fair"/>
    <n v="16046.292824309538"/>
    <n v="0.166558987173651"/>
    <e v="#DIV/0!"/>
    <n v="0"/>
    <n v="3"/>
    <s v="New Melissastad"/>
    <s v="VA"/>
    <s v="Korea"/>
    <n v="4"/>
    <n v="1"/>
    <x v="1"/>
    <x v="1"/>
    <e v="#DIV/0!"/>
    <e v="#DIV/0!"/>
  </r>
  <r>
    <n v="4942"/>
    <n v="29"/>
    <s v="Female"/>
    <x v="1"/>
    <x v="3"/>
    <n v="104267"/>
    <n v="754"/>
    <n v="9531"/>
    <x v="0"/>
    <x v="1"/>
    <n v="5"/>
    <s v="Excellent"/>
    <n v="55779.471552145289"/>
    <n v="0.53496764606390601"/>
    <n v="4.9452858677209971E-2"/>
    <n v="192729"/>
    <n v="0"/>
    <s v="Kellybury"/>
    <s v="CA"/>
    <s v="Martinique"/>
    <n v="4"/>
    <n v="1"/>
    <x v="1"/>
    <x v="0"/>
    <n v="0.6647302455564974"/>
    <s v="Review"/>
  </r>
  <r>
    <n v="4943"/>
    <n v="51"/>
    <s v="Male"/>
    <x v="3"/>
    <x v="3"/>
    <n v="90422"/>
    <n v="769"/>
    <n v="22219"/>
    <x v="3"/>
    <x v="0"/>
    <n v="11"/>
    <s v="Fair"/>
    <n v="41612.647783825247"/>
    <n v="0.46020490349500398"/>
    <n v="0.15094634437967908"/>
    <n v="147198"/>
    <n v="1"/>
    <s v="Myersstad"/>
    <s v="GA"/>
    <s v="Togo"/>
    <n v="1"/>
    <n v="0"/>
    <x v="1"/>
    <x v="0"/>
    <n v="0.67352703785334078"/>
    <s v="Review"/>
  </r>
  <r>
    <n v="4944"/>
    <n v="28"/>
    <s v="Male"/>
    <x v="1"/>
    <x v="3"/>
    <n v="105000"/>
    <n v="763"/>
    <n v="45284"/>
    <x v="0"/>
    <x v="0"/>
    <n v="15"/>
    <s v="Fair"/>
    <n v="41071.424612509727"/>
    <n v="0.39115642488104502"/>
    <n v="0.16380479723350611"/>
    <n v="276451"/>
    <n v="1"/>
    <s v="East Andrew"/>
    <s v="OH"/>
    <s v="Hong Kong"/>
    <n v="1"/>
    <n v="0"/>
    <x v="1"/>
    <x v="3"/>
    <n v="0.68900322420009641"/>
    <s v="Review"/>
  </r>
  <r>
    <n v="4945"/>
    <n v="53"/>
    <s v="Female"/>
    <x v="0"/>
    <x v="3"/>
    <n v="78739"/>
    <n v="785"/>
    <n v="23419"/>
    <x v="3"/>
    <x v="1"/>
    <n v="4"/>
    <s v="Fair"/>
    <n v="11401.72732096628"/>
    <n v="0.14480406559603601"/>
    <e v="#DIV/0!"/>
    <n v="0"/>
    <n v="0"/>
    <s v="Crystalport"/>
    <s v="NH"/>
    <s v="Vanuatu"/>
    <n v="3"/>
    <n v="0"/>
    <x v="0"/>
    <x v="1"/>
    <e v="#DIV/0!"/>
    <e v="#DIV/0!"/>
  </r>
  <r>
    <n v="4946"/>
    <n v="63"/>
    <s v="Female"/>
    <x v="1"/>
    <x v="2"/>
    <n v="114583"/>
    <n v="749"/>
    <n v="8324"/>
    <x v="1"/>
    <x v="1"/>
    <n v="7"/>
    <s v="Fair"/>
    <n v="49016.42118725834"/>
    <n v="0.42778092026965903"/>
    <n v="3.8736998859855272E-2"/>
    <n v="214885"/>
    <n v="3"/>
    <s v="Rubioborough"/>
    <s v="LA"/>
    <s v="Belgium"/>
    <n v="4"/>
    <n v="1"/>
    <x v="0"/>
    <x v="0"/>
    <n v="0.69680721303602011"/>
    <s v="Review"/>
  </r>
  <r>
    <n v="4947"/>
    <n v="18"/>
    <s v="Male"/>
    <x v="3"/>
    <x v="1"/>
    <n v="28787"/>
    <n v="726"/>
    <n v="48484"/>
    <x v="1"/>
    <x v="1"/>
    <n v="4"/>
    <s v="Fair"/>
    <n v="5649.9430611430926"/>
    <n v="0.19626717133230601"/>
    <n v="0.66341917298377162"/>
    <n v="73082"/>
    <n v="0"/>
    <s v="Port Kathleen"/>
    <s v="AZ"/>
    <s v="Latvia"/>
    <n v="1"/>
    <n v="2"/>
    <x v="1"/>
    <x v="3"/>
    <n v="0.63110268067022057"/>
    <s v="Review"/>
  </r>
  <r>
    <n v="4948"/>
    <n v="35"/>
    <s v="Male"/>
    <x v="1"/>
    <x v="2"/>
    <n v="40428"/>
    <n v="762"/>
    <n v="8651"/>
    <x v="1"/>
    <x v="0"/>
    <n v="4"/>
    <s v="Good"/>
    <n v="6237.1343754373629"/>
    <n v="0.15427758918168999"/>
    <n v="7.45955920394578E-2"/>
    <n v="115972"/>
    <n v="4"/>
    <s v="South Robert"/>
    <s v="MN"/>
    <s v="Spain"/>
    <n v="0"/>
    <n v="0"/>
    <x v="1"/>
    <x v="3"/>
    <n v="0.87746427150426809"/>
    <s v="Approve"/>
  </r>
  <r>
    <n v="4949"/>
    <n v="50"/>
    <s v="Non-binary"/>
    <x v="0"/>
    <x v="1"/>
    <n v="24096"/>
    <n v="704"/>
    <n v="23889"/>
    <x v="2"/>
    <x v="1"/>
    <n v="6"/>
    <s v="Poor"/>
    <n v="11559.443129136982"/>
    <n v="0.47972456545223202"/>
    <n v="0.33364525139664802"/>
    <n v="71600"/>
    <n v="1"/>
    <s v="Michaelshire"/>
    <s v="MP"/>
    <s v="Mozambique"/>
    <n v="0"/>
    <n v="1"/>
    <x v="0"/>
    <x v="0"/>
    <n v="0.70224246897388976"/>
    <s v="Approve"/>
  </r>
  <r>
    <n v="4950"/>
    <n v="68"/>
    <s v="Male"/>
    <x v="3"/>
    <x v="3"/>
    <n v="90976"/>
    <n v="0"/>
    <n v="38166"/>
    <x v="3"/>
    <x v="0"/>
    <n v="2"/>
    <s v="Good"/>
    <n v="31144.162767836504"/>
    <n v="0.34233383274530099"/>
    <n v="0.3228660857795449"/>
    <n v="118210"/>
    <n v="0"/>
    <s v="Davismouth"/>
    <s v="MO"/>
    <s v="Japan"/>
    <n v="0"/>
    <n v="2"/>
    <x v="2"/>
    <x v="2"/>
    <n v="0.43272663302050074"/>
    <s v="Reject"/>
  </r>
  <r>
    <n v="4951"/>
    <n v="69"/>
    <s v="Non-binary"/>
    <x v="2"/>
    <x v="2"/>
    <n v="100596"/>
    <n v="658"/>
    <n v="25983"/>
    <x v="3"/>
    <x v="0"/>
    <n v="12"/>
    <s v="Poor"/>
    <n v="46123.485333197452"/>
    <n v="0.458502180337165"/>
    <n v="0.11716773614599633"/>
    <n v="221759"/>
    <n v="1"/>
    <s v="East Darrenview"/>
    <s v="KY"/>
    <s v="Ecuador"/>
    <n v="0"/>
    <n v="0"/>
    <x v="0"/>
    <x v="2"/>
    <n v="0.73146024311409563"/>
    <s v="Approve"/>
  </r>
  <r>
    <n v="4952"/>
    <n v="21"/>
    <s v="Female"/>
    <x v="0"/>
    <x v="2"/>
    <n v="0"/>
    <n v="655"/>
    <n v="21507"/>
    <x v="0"/>
    <x v="1"/>
    <n v="10"/>
    <s v="Excellent"/>
    <n v="0"/>
    <n v="0.31692952320501799"/>
    <n v="0.11007441679547153"/>
    <n v="195386"/>
    <n v="3"/>
    <s v="Lake Kellyton"/>
    <s v="IN"/>
    <s v="Maldives"/>
    <n v="4"/>
    <n v="1"/>
    <x v="0"/>
    <x v="0"/>
    <n v="0.67401737079051149"/>
    <s v="Review"/>
  </r>
  <r>
    <n v="4953"/>
    <n v="44"/>
    <s v="Non-binary"/>
    <x v="0"/>
    <x v="3"/>
    <n v="117583"/>
    <n v="701"/>
    <n v="0"/>
    <x v="0"/>
    <x v="0"/>
    <n v="11"/>
    <s v="Excellent"/>
    <n v="61307.083341300146"/>
    <n v="0.52139410749258097"/>
    <n v="0"/>
    <n v="76025"/>
    <n v="0"/>
    <s v="Mooneymouth"/>
    <s v="MP"/>
    <s v="Niger"/>
    <n v="0"/>
    <n v="0"/>
    <x v="0"/>
    <x v="0"/>
    <n v="0.75513732330778127"/>
    <s v="Approve"/>
  </r>
  <r>
    <n v="4954"/>
    <n v="41"/>
    <s v="Male"/>
    <x v="1"/>
    <x v="1"/>
    <n v="0"/>
    <n v="727"/>
    <n v="26841"/>
    <x v="3"/>
    <x v="1"/>
    <n v="3"/>
    <s v="Poor"/>
    <n v="0"/>
    <n v="0.39529156073833099"/>
    <n v="0.10630267410176795"/>
    <n v="252496"/>
    <n v="0"/>
    <s v="Briannahaven"/>
    <s v="VT"/>
    <s v="El Salvador"/>
    <n v="4"/>
    <n v="2"/>
    <x v="2"/>
    <x v="0"/>
    <n v="0.68326310806925827"/>
    <s v="Review"/>
  </r>
  <r>
    <n v="4955"/>
    <n v="49"/>
    <s v="Female"/>
    <x v="2"/>
    <x v="3"/>
    <n v="39984"/>
    <n v="657"/>
    <n v="16472"/>
    <x v="1"/>
    <x v="2"/>
    <n v="0"/>
    <s v="Excellent"/>
    <n v="22773.143029544834"/>
    <n v="0.56955639829794003"/>
    <n v="0.16776151629034394"/>
    <n v="98187"/>
    <n v="4"/>
    <s v="Johnnytown"/>
    <s v="AL"/>
    <s v="Saint Barthelemy"/>
    <n v="2"/>
    <n v="2"/>
    <x v="0"/>
    <x v="0"/>
    <n v="0.5875807772525492"/>
    <s v="Reject"/>
  </r>
  <r>
    <n v="4956"/>
    <n v="30"/>
    <s v="Male"/>
    <x v="0"/>
    <x v="0"/>
    <n v="86533"/>
    <n v="677"/>
    <n v="27479"/>
    <x v="3"/>
    <x v="1"/>
    <n v="13"/>
    <s v="Good"/>
    <n v="26575.690444097687"/>
    <n v="0.30711624980178298"/>
    <n v="0.21637178245497996"/>
    <n v="126999"/>
    <n v="0"/>
    <s v="Heidiberg"/>
    <s v="NY"/>
    <s v="Malaysia"/>
    <n v="0"/>
    <n v="0"/>
    <x v="1"/>
    <x v="3"/>
    <n v="0.76547965745735802"/>
    <s v="Approve"/>
  </r>
  <r>
    <n v="4957"/>
    <n v="68"/>
    <s v="Male"/>
    <x v="2"/>
    <x v="2"/>
    <n v="0"/>
    <n v="746"/>
    <n v="34989"/>
    <x v="2"/>
    <x v="1"/>
    <n v="17"/>
    <s v="Excellent"/>
    <n v="0"/>
    <n v="0.293347342608067"/>
    <n v="0.20437977522839318"/>
    <n v="171196"/>
    <n v="0"/>
    <s v="Port Anthony"/>
    <s v="WV"/>
    <s v="Guyana"/>
    <n v="2"/>
    <n v="1"/>
    <x v="0"/>
    <x v="0"/>
    <n v="0.70267539772745691"/>
    <s v="Approve"/>
  </r>
  <r>
    <n v="4958"/>
    <n v="58"/>
    <s v="Female"/>
    <x v="2"/>
    <x v="2"/>
    <n v="0"/>
    <n v="758"/>
    <n v="19539"/>
    <x v="0"/>
    <x v="0"/>
    <n v="15"/>
    <s v="Good"/>
    <n v="0"/>
    <n v="0.51060972213311495"/>
    <n v="0.4426496907636891"/>
    <n v="44141"/>
    <n v="2"/>
    <s v="Robertston"/>
    <s v="SC"/>
    <s v="Northern Mariana Islands"/>
    <n v="1"/>
    <n v="1"/>
    <x v="1"/>
    <x v="0"/>
    <n v="0.59517603409621656"/>
    <s v="Reject"/>
  </r>
  <r>
    <n v="4959"/>
    <n v="50"/>
    <s v="Non-binary"/>
    <x v="3"/>
    <x v="2"/>
    <n v="82453"/>
    <n v="701"/>
    <n v="12802"/>
    <x v="0"/>
    <x v="2"/>
    <n v="3"/>
    <s v="Poor"/>
    <n v="11171.59081429302"/>
    <n v="0.135490410467697"/>
    <n v="0.62834985766172569"/>
    <n v="20374"/>
    <n v="0"/>
    <s v="Tamarastad"/>
    <s v="HI"/>
    <s v="Tajikistan"/>
    <n v="2"/>
    <n v="2"/>
    <x v="2"/>
    <x v="0"/>
    <n v="0.64523846088290138"/>
    <s v="Review"/>
  </r>
  <r>
    <n v="4960"/>
    <n v="18"/>
    <s v="Male"/>
    <x v="0"/>
    <x v="3"/>
    <n v="65798"/>
    <n v="757"/>
    <n v="40467"/>
    <x v="0"/>
    <x v="0"/>
    <n v="12"/>
    <s v="Excellent"/>
    <n v="8879.2859901034972"/>
    <n v="0.13494765783311799"/>
    <n v="0.58208311157779669"/>
    <n v="69521"/>
    <n v="2"/>
    <s v="Hullmouth"/>
    <s v="ND"/>
    <s v="Cape Verde"/>
    <n v="2"/>
    <n v="1"/>
    <x v="1"/>
    <x v="0"/>
    <n v="0.67954352477894975"/>
    <s v="Review"/>
  </r>
  <r>
    <n v="4961"/>
    <n v="46"/>
    <s v="Non-binary"/>
    <x v="0"/>
    <x v="0"/>
    <n v="48390"/>
    <n v="0"/>
    <n v="47564"/>
    <x v="1"/>
    <x v="2"/>
    <n v="13"/>
    <s v="Poor"/>
    <n v="8762.5872925014846"/>
    <n v="0.18108260575535201"/>
    <n v="0.5272644636344489"/>
    <n v="90209"/>
    <n v="0"/>
    <s v="South Michelleton"/>
    <s v="NV"/>
    <s v="Ukraine"/>
    <n v="3"/>
    <n v="1"/>
    <x v="0"/>
    <x v="0"/>
    <n v="0.34022232554650456"/>
    <s v="Reject"/>
  </r>
  <r>
    <n v="4962"/>
    <n v="22"/>
    <s v="Non-binary"/>
    <x v="2"/>
    <x v="1"/>
    <n v="74235"/>
    <n v="692"/>
    <n v="27277"/>
    <x v="3"/>
    <x v="0"/>
    <n v="8"/>
    <s v="Excellent"/>
    <n v="13231.213325000066"/>
    <n v="0.178234166161515"/>
    <n v="0.10696946642718766"/>
    <n v="254998"/>
    <n v="1"/>
    <s v="South Johnton"/>
    <s v="SC"/>
    <s v="Jordan"/>
    <n v="4"/>
    <n v="2"/>
    <x v="0"/>
    <x v="0"/>
    <n v="0.73269141242166358"/>
    <s v="Approve"/>
  </r>
  <r>
    <n v="4963"/>
    <n v="57"/>
    <s v="Male"/>
    <x v="1"/>
    <x v="0"/>
    <n v="107393"/>
    <n v="716"/>
    <n v="0"/>
    <x v="0"/>
    <x v="1"/>
    <n v="13"/>
    <s v="Excellent"/>
    <n v="46206.838042809963"/>
    <n v="0.43025930966459602"/>
    <n v="0"/>
    <n v="126819"/>
    <n v="4"/>
    <s v="Melissastad"/>
    <s v="GU"/>
    <s v="Cambodia"/>
    <n v="2"/>
    <n v="1"/>
    <x v="1"/>
    <x v="0"/>
    <n v="0.68914442932284348"/>
    <s v="Review"/>
  </r>
  <r>
    <n v="4964"/>
    <n v="41"/>
    <s v="Male"/>
    <x v="1"/>
    <x v="3"/>
    <n v="79402"/>
    <n v="0"/>
    <n v="30704"/>
    <x v="1"/>
    <x v="0"/>
    <n v="15"/>
    <s v="Excellent"/>
    <n v="10849.878809815566"/>
    <n v="0.136644905793501"/>
    <n v="0.15476820557798646"/>
    <n v="198387"/>
    <n v="2"/>
    <s v="Christinashire"/>
    <s v="IA"/>
    <s v="Cuba"/>
    <n v="0"/>
    <n v="2"/>
    <x v="0"/>
    <x v="2"/>
    <n v="0.52805288714635246"/>
    <s v="Reject"/>
  </r>
  <r>
    <n v="4965"/>
    <n v="38"/>
    <s v="Non-binary"/>
    <x v="1"/>
    <x v="2"/>
    <n v="93480"/>
    <n v="733"/>
    <n v="49851"/>
    <x v="3"/>
    <x v="2"/>
    <n v="19"/>
    <s v="Excellent"/>
    <n v="41673.729336174401"/>
    <n v="0.44580369422522897"/>
    <n v="1.5983519830709545"/>
    <n v="31189"/>
    <n v="0"/>
    <s v="Brandyland"/>
    <s v="SC"/>
    <s v="French Guiana"/>
    <n v="2"/>
    <n v="0"/>
    <x v="0"/>
    <x v="0"/>
    <n v="0.3723662728960182"/>
    <s v="Reject"/>
  </r>
  <r>
    <n v="4966"/>
    <n v="62"/>
    <s v="Female"/>
    <x v="2"/>
    <x v="1"/>
    <n v="30272"/>
    <n v="740"/>
    <n v="27423"/>
    <x v="1"/>
    <x v="1"/>
    <n v="7"/>
    <s v="Fair"/>
    <n v="14880.66723040732"/>
    <n v="0.49156538155415302"/>
    <n v="0.29439613526570046"/>
    <n v="93150"/>
    <n v="3"/>
    <s v="Port Billyburgh"/>
    <s v="MS"/>
    <s v="Netherlands Antilles"/>
    <n v="0"/>
    <n v="0"/>
    <x v="1"/>
    <x v="0"/>
    <n v="0.72254004736950284"/>
    <s v="Approve"/>
  </r>
  <r>
    <n v="4967"/>
    <n v="35"/>
    <s v="Non-binary"/>
    <x v="2"/>
    <x v="3"/>
    <n v="25079"/>
    <n v="633"/>
    <n v="0"/>
    <x v="1"/>
    <x v="0"/>
    <n v="11"/>
    <s v="Good"/>
    <n v="9247.9465228096687"/>
    <n v="0.36875260268789301"/>
    <n v="0"/>
    <n v="181441"/>
    <n v="3"/>
    <s v="Carriechester"/>
    <s v="VI"/>
    <s v="Cuba"/>
    <n v="2"/>
    <n v="2"/>
    <x v="0"/>
    <x v="0"/>
    <n v="0.67070755252696546"/>
    <s v="Review"/>
  </r>
  <r>
    <n v="4968"/>
    <n v="32"/>
    <s v="Non-binary"/>
    <x v="1"/>
    <x v="3"/>
    <n v="68640"/>
    <n v="757"/>
    <n v="39149"/>
    <x v="1"/>
    <x v="0"/>
    <n v="6"/>
    <s v="Good"/>
    <n v="23560.826644769495"/>
    <n v="0.34325213643312202"/>
    <n v="0.29005704971475144"/>
    <n v="134970"/>
    <n v="2"/>
    <s v="West Kathrynside"/>
    <s v="TX"/>
    <s v="Saint Pierre and Miquelon"/>
    <n v="1"/>
    <n v="0"/>
    <x v="1"/>
    <x v="3"/>
    <n v="0.67545739357155754"/>
    <s v="Review"/>
  </r>
  <r>
    <n v="4969"/>
    <n v="32"/>
    <s v="Female"/>
    <x v="0"/>
    <x v="1"/>
    <n v="109834"/>
    <n v="0"/>
    <n v="10822"/>
    <x v="3"/>
    <x v="0"/>
    <n v="2"/>
    <s v="Poor"/>
    <n v="16113.751496310044"/>
    <n v="0.14671004876732199"/>
    <n v="6.7659489334033554E-2"/>
    <n v="159948"/>
    <n v="3"/>
    <s v="Whitemouth"/>
    <s v="GU"/>
    <s v="United Arab Emirates"/>
    <n v="4"/>
    <n v="2"/>
    <x v="0"/>
    <x v="0"/>
    <n v="0.44245508750299672"/>
    <s v="Reject"/>
  </r>
  <r>
    <n v="4970"/>
    <n v="34"/>
    <s v="Female"/>
    <x v="0"/>
    <x v="2"/>
    <n v="107189"/>
    <n v="668"/>
    <n v="13258"/>
    <x v="2"/>
    <x v="1"/>
    <n v="12"/>
    <s v="Fair"/>
    <n v="27519.772665231791"/>
    <n v="0.25674064190571599"/>
    <e v="#DIV/0!"/>
    <n v="0"/>
    <n v="1"/>
    <s v="Matthewmouth"/>
    <s v="MS"/>
    <s v="Papua New Guinea"/>
    <n v="0"/>
    <n v="0"/>
    <x v="0"/>
    <x v="1"/>
    <e v="#DIV/0!"/>
    <e v="#DIV/0!"/>
  </r>
  <r>
    <n v="4971"/>
    <n v="56"/>
    <s v="Male"/>
    <x v="1"/>
    <x v="0"/>
    <n v="56735"/>
    <n v="717"/>
    <n v="44137"/>
    <x v="1"/>
    <x v="1"/>
    <n v="2"/>
    <s v="Good"/>
    <n v="21808.364274422944"/>
    <n v="0.38438995812854398"/>
    <n v="0.25680605577503796"/>
    <n v="171869"/>
    <n v="0"/>
    <s v="Lake Stephanieport"/>
    <s v="ND"/>
    <s v="United Arab Emirates"/>
    <n v="0"/>
    <n v="0"/>
    <x v="2"/>
    <x v="3"/>
    <n v="0.75198846807309583"/>
    <s v="Approve"/>
  </r>
  <r>
    <n v="4972"/>
    <n v="64"/>
    <s v="Non-binary"/>
    <x v="2"/>
    <x v="3"/>
    <n v="103634"/>
    <n v="644"/>
    <n v="32694"/>
    <x v="1"/>
    <x v="1"/>
    <n v="18"/>
    <s v="Good"/>
    <n v="14622.168792508612"/>
    <n v="0.14109432032449401"/>
    <n v="0.32153183454298695"/>
    <n v="101682"/>
    <n v="4"/>
    <s v="South Deborahborough"/>
    <s v="VA"/>
    <s v="Botswana"/>
    <n v="2"/>
    <n v="1"/>
    <x v="0"/>
    <x v="2"/>
    <n v="0.67958755921627667"/>
    <s v="Review"/>
  </r>
  <r>
    <n v="4973"/>
    <n v="46"/>
    <s v="Male"/>
    <x v="1"/>
    <x v="2"/>
    <n v="63739"/>
    <n v="710"/>
    <n v="32254"/>
    <x v="0"/>
    <x v="0"/>
    <n v="15"/>
    <s v="Good"/>
    <n v="33122.279797117706"/>
    <n v="0.51965483922116296"/>
    <n v="0.3688700823421775"/>
    <n v="87440"/>
    <n v="3"/>
    <s v="Port Christopher"/>
    <s v="WY"/>
    <s v="Singapore"/>
    <n v="2"/>
    <n v="0"/>
    <x v="0"/>
    <x v="0"/>
    <n v="0.58588508732077127"/>
    <s v="Reject"/>
  </r>
  <r>
    <n v="4974"/>
    <n v="20"/>
    <s v="Male"/>
    <x v="0"/>
    <x v="1"/>
    <n v="0"/>
    <n v="783"/>
    <n v="35072"/>
    <x v="2"/>
    <x v="0"/>
    <n v="1"/>
    <s v="Fair"/>
    <n v="0"/>
    <n v="0.298676372334371"/>
    <n v="0.12216207931896871"/>
    <n v="287094"/>
    <n v="2"/>
    <s v="Port Charlenefort"/>
    <s v="FL"/>
    <s v="Tunisia"/>
    <n v="0"/>
    <n v="2"/>
    <x v="0"/>
    <x v="0"/>
    <n v="0.833964672435895"/>
    <s v="Approve"/>
  </r>
  <r>
    <n v="4975"/>
    <n v="45"/>
    <s v="Non-binary"/>
    <x v="0"/>
    <x v="3"/>
    <n v="0"/>
    <n v="0"/>
    <n v="12900"/>
    <x v="3"/>
    <x v="0"/>
    <n v="5"/>
    <s v="Excellent"/>
    <n v="0"/>
    <n v="0.33890515397802901"/>
    <n v="6.8389662027833004E-2"/>
    <n v="188625"/>
    <n v="4"/>
    <s v="South Jacob"/>
    <s v="VA"/>
    <s v="Haiti"/>
    <n v="2"/>
    <n v="0"/>
    <x v="0"/>
    <x v="0"/>
    <n v="0.38465052140102468"/>
    <s v="Reject"/>
  </r>
  <r>
    <n v="4976"/>
    <n v="33"/>
    <s v="Female"/>
    <x v="0"/>
    <x v="0"/>
    <n v="60376"/>
    <n v="612"/>
    <n v="16928"/>
    <x v="2"/>
    <x v="2"/>
    <n v="2"/>
    <s v="Fair"/>
    <n v="34622.208501401088"/>
    <n v="0.57344323077714798"/>
    <n v="9.2972165469364446E-2"/>
    <n v="182076"/>
    <n v="1"/>
    <s v="South Matthewstad"/>
    <s v="VA"/>
    <s v="Bouvet Island (Bouvetoya)"/>
    <n v="0"/>
    <n v="2"/>
    <x v="0"/>
    <x v="0"/>
    <n v="0.68137259767298264"/>
    <s v="Review"/>
  </r>
  <r>
    <n v="4977"/>
    <n v="64"/>
    <s v="Female"/>
    <x v="0"/>
    <x v="3"/>
    <n v="99428"/>
    <n v="708"/>
    <n v="7806"/>
    <x v="3"/>
    <x v="0"/>
    <n v="18"/>
    <s v="Good"/>
    <n v="41366.459296052213"/>
    <n v="0.416044366738265"/>
    <n v="9.358365702776579E-2"/>
    <n v="83412"/>
    <n v="2"/>
    <s v="West Hannahburgh"/>
    <s v="NH"/>
    <s v="Nigeria"/>
    <n v="3"/>
    <n v="0"/>
    <x v="1"/>
    <x v="0"/>
    <n v="0.67113662523963402"/>
    <s v="Review"/>
  </r>
  <r>
    <n v="4978"/>
    <n v="45"/>
    <s v="Male"/>
    <x v="3"/>
    <x v="1"/>
    <n v="55171"/>
    <n v="658"/>
    <n v="12669"/>
    <x v="1"/>
    <x v="0"/>
    <n v="5"/>
    <s v="Poor"/>
    <n v="12343.706213890433"/>
    <n v="0.22373540834660299"/>
    <n v="0.19800262565641411"/>
    <n v="63984"/>
    <n v="0"/>
    <s v="Moralesberg"/>
    <s v="KS"/>
    <s v="Guernsey"/>
    <n v="0"/>
    <n v="0"/>
    <x v="0"/>
    <x v="2"/>
    <n v="0.78572329680918074"/>
    <s v="Approve"/>
  </r>
  <r>
    <n v="4979"/>
    <n v="51"/>
    <s v="Male"/>
    <x v="0"/>
    <x v="3"/>
    <n v="54030"/>
    <n v="0"/>
    <n v="26670"/>
    <x v="0"/>
    <x v="2"/>
    <n v="18"/>
    <s v="Good"/>
    <n v="19908.278521792043"/>
    <n v="0.36846712052178499"/>
    <n v="0.17856186395286555"/>
    <n v="149360"/>
    <n v="0"/>
    <s v="North Melissa"/>
    <s v="MN"/>
    <s v="Slovakia (Slovak Republic)"/>
    <n v="3"/>
    <n v="2"/>
    <x v="2"/>
    <x v="0"/>
    <n v="0.35374749105289138"/>
    <s v="Reject"/>
  </r>
  <r>
    <n v="4980"/>
    <n v="18"/>
    <s v="Male"/>
    <x v="1"/>
    <x v="1"/>
    <n v="54986"/>
    <n v="643"/>
    <n v="45149"/>
    <x v="2"/>
    <x v="0"/>
    <n v="2"/>
    <s v="Excellent"/>
    <n v="25106.12734249311"/>
    <n v="0.45659126582208398"/>
    <n v="0.16193639327563511"/>
    <n v="278807"/>
    <n v="1"/>
    <s v="Leemouth"/>
    <s v="MT"/>
    <s v="Czech Republic"/>
    <n v="2"/>
    <n v="1"/>
    <x v="0"/>
    <x v="2"/>
    <n v="0.61641311937602561"/>
    <s v="Review"/>
  </r>
  <r>
    <n v="4981"/>
    <n v="30"/>
    <s v="Non-binary"/>
    <x v="3"/>
    <x v="1"/>
    <n v="81858"/>
    <n v="0"/>
    <n v="0"/>
    <x v="0"/>
    <x v="0"/>
    <n v="7"/>
    <s v="Excellent"/>
    <n v="47022.712003090186"/>
    <n v="0.57444247358951095"/>
    <n v="0"/>
    <n v="106649"/>
    <n v="0"/>
    <s v="Jonathanfort"/>
    <s v="DC"/>
    <s v="Greenland"/>
    <n v="4"/>
    <n v="0"/>
    <x v="1"/>
    <x v="0"/>
    <n v="0.32766725792314672"/>
    <s v="Reject"/>
  </r>
  <r>
    <n v="4982"/>
    <n v="37"/>
    <s v="Non-binary"/>
    <x v="2"/>
    <x v="1"/>
    <n v="38330"/>
    <n v="763"/>
    <n v="28925"/>
    <x v="3"/>
    <x v="1"/>
    <n v="4"/>
    <s v="Poor"/>
    <n v="10209.29303334878"/>
    <n v="0.26635254456949597"/>
    <n v="0.19267277268942548"/>
    <n v="150125"/>
    <n v="4"/>
    <s v="West Justinville"/>
    <s v="MP"/>
    <s v="Mexico"/>
    <n v="1"/>
    <n v="1"/>
    <x v="0"/>
    <x v="3"/>
    <n v="0.72067079320237726"/>
    <s v="Approve"/>
  </r>
  <r>
    <n v="4983"/>
    <n v="21"/>
    <s v="Female"/>
    <x v="1"/>
    <x v="1"/>
    <n v="36447"/>
    <n v="619"/>
    <n v="24804"/>
    <x v="2"/>
    <x v="0"/>
    <n v="19"/>
    <s v="Good"/>
    <n v="21671.515948081284"/>
    <n v="0.594603559911139"/>
    <n v="0.10087437472040343"/>
    <n v="245890"/>
    <n v="0"/>
    <s v="North Whitney"/>
    <s v="IN"/>
    <s v="Italy"/>
    <n v="1"/>
    <n v="0"/>
    <x v="0"/>
    <x v="0"/>
    <n v="0.57655516819368879"/>
    <s v="Reject"/>
  </r>
  <r>
    <n v="4984"/>
    <n v="28"/>
    <s v="Non-binary"/>
    <x v="3"/>
    <x v="2"/>
    <n v="78528"/>
    <n v="665"/>
    <n v="0"/>
    <x v="2"/>
    <x v="0"/>
    <n v="17"/>
    <s v="Fair"/>
    <n v="26089.69045655815"/>
    <n v="0.33223424073652902"/>
    <n v="0"/>
    <n v="85772"/>
    <n v="1"/>
    <s v="Lake Thomasmouth"/>
    <s v="AR"/>
    <s v="Tonga"/>
    <n v="4"/>
    <n v="0"/>
    <x v="0"/>
    <x v="0"/>
    <n v="0.69588528333459676"/>
    <s v="Review"/>
  </r>
  <r>
    <n v="4985"/>
    <n v="58"/>
    <s v="Non-binary"/>
    <x v="0"/>
    <x v="2"/>
    <n v="71434"/>
    <n v="747"/>
    <n v="5877"/>
    <x v="1"/>
    <x v="1"/>
    <n v="18"/>
    <s v="Excellent"/>
    <n v="18252.378826942331"/>
    <n v="0.25551388452196899"/>
    <n v="0.19336053168388498"/>
    <n v="30394"/>
    <n v="1"/>
    <s v="Shawnport"/>
    <s v="NH"/>
    <s v="Namibia"/>
    <n v="0"/>
    <n v="1"/>
    <x v="0"/>
    <x v="3"/>
    <n v="0.81667372830663221"/>
    <s v="Approve"/>
  </r>
  <r>
    <n v="4986"/>
    <n v="46"/>
    <s v="Non-binary"/>
    <x v="0"/>
    <x v="0"/>
    <n v="75744"/>
    <n v="631"/>
    <n v="40701"/>
    <x v="3"/>
    <x v="2"/>
    <n v="0"/>
    <s v="Fair"/>
    <n v="22012.621096404149"/>
    <n v="0.29061867733951402"/>
    <n v="0.39580091800217831"/>
    <n v="102832"/>
    <n v="4"/>
    <s v="Markfort"/>
    <s v="NE"/>
    <s v="Montenegro"/>
    <n v="3"/>
    <n v="0"/>
    <x v="0"/>
    <x v="0"/>
    <n v="0.61409865764215454"/>
    <s v="Review"/>
  </r>
  <r>
    <n v="4987"/>
    <n v="42"/>
    <s v="Male"/>
    <x v="0"/>
    <x v="0"/>
    <n v="0"/>
    <n v="624"/>
    <n v="16017"/>
    <x v="1"/>
    <x v="1"/>
    <n v="3"/>
    <s v="Good"/>
    <n v="0"/>
    <n v="0.31351689553628598"/>
    <n v="9.191385335789419E-2"/>
    <n v="174261"/>
    <n v="4"/>
    <s v="New Spencerchester"/>
    <s v="MS"/>
    <s v="Kenya"/>
    <n v="3"/>
    <n v="1"/>
    <x v="0"/>
    <x v="0"/>
    <n v="0.66489549400086878"/>
    <s v="Review"/>
  </r>
  <r>
    <n v="4988"/>
    <n v="42"/>
    <s v="Male"/>
    <x v="3"/>
    <x v="2"/>
    <n v="37830"/>
    <n v="677"/>
    <n v="30839"/>
    <x v="2"/>
    <x v="0"/>
    <n v="8"/>
    <s v="Poor"/>
    <n v="7812.5690169226282"/>
    <n v="0.20651781699504701"/>
    <n v="0.19553873174690736"/>
    <n v="157713"/>
    <n v="0"/>
    <s v="North James"/>
    <s v="OR"/>
    <s v="Slovakia (Slovak Republic)"/>
    <n v="1"/>
    <n v="1"/>
    <x v="1"/>
    <x v="3"/>
    <n v="0.69982579744099338"/>
    <s v="Review"/>
  </r>
  <r>
    <n v="4989"/>
    <n v="18"/>
    <s v="Non-binary"/>
    <x v="2"/>
    <x v="0"/>
    <n v="20500"/>
    <n v="623"/>
    <n v="28188"/>
    <x v="1"/>
    <x v="1"/>
    <n v="6"/>
    <s v="Good"/>
    <n v="5863.2666376714396"/>
    <n v="0.28601300671567997"/>
    <n v="0.14450271442412685"/>
    <n v="195069"/>
    <n v="0"/>
    <s v="Lake Davidfort"/>
    <s v="AZ"/>
    <s v="Guyana"/>
    <n v="2"/>
    <n v="2"/>
    <x v="0"/>
    <x v="2"/>
    <n v="0.66218444398935949"/>
    <s v="Review"/>
  </r>
  <r>
    <n v="4990"/>
    <n v="56"/>
    <s v="Male"/>
    <x v="3"/>
    <x v="1"/>
    <n v="40875"/>
    <n v="737"/>
    <n v="28098"/>
    <x v="2"/>
    <x v="0"/>
    <n v="11"/>
    <s v="Poor"/>
    <n v="23265.444464425324"/>
    <n v="0.56918518567401399"/>
    <e v="#DIV/0!"/>
    <n v="0"/>
    <n v="0"/>
    <s v="Myersmouth"/>
    <s v="MN"/>
    <s v="Antigua and Barbuda"/>
    <n v="2"/>
    <n v="1"/>
    <x v="0"/>
    <x v="1"/>
    <e v="#DIV/0!"/>
    <e v="#DIV/0!"/>
  </r>
  <r>
    <n v="4991"/>
    <n v="67"/>
    <s v="Non-binary"/>
    <x v="2"/>
    <x v="3"/>
    <n v="27649"/>
    <n v="754"/>
    <n v="38572"/>
    <x v="2"/>
    <x v="1"/>
    <n v="18"/>
    <s v="Fair"/>
    <n v="8016.1157061981185"/>
    <n v="0.28992425426590901"/>
    <n v="0.63321021094968399"/>
    <n v="60915"/>
    <n v="4"/>
    <s v="Laurenfurt"/>
    <s v="GU"/>
    <s v="Belarus"/>
    <n v="1"/>
    <n v="0"/>
    <x v="1"/>
    <x v="3"/>
    <n v="0.62149179264140153"/>
    <s v="Review"/>
  </r>
  <r>
    <n v="4992"/>
    <n v="22"/>
    <s v="Non-binary"/>
    <x v="1"/>
    <x v="1"/>
    <n v="90639"/>
    <n v="620"/>
    <n v="44101"/>
    <x v="2"/>
    <x v="2"/>
    <n v="16"/>
    <s v="Good"/>
    <n v="41278.139001366748"/>
    <n v="0.45541255972999201"/>
    <n v="0.14813657815622849"/>
    <n v="297705"/>
    <n v="2"/>
    <s v="Jerrybury"/>
    <s v="WI"/>
    <s v="Bahamas"/>
    <n v="1"/>
    <n v="2"/>
    <x v="1"/>
    <x v="2"/>
    <n v="0.60930447200531224"/>
    <s v="Review"/>
  </r>
  <r>
    <n v="4993"/>
    <n v="18"/>
    <s v="Female"/>
    <x v="1"/>
    <x v="3"/>
    <n v="0"/>
    <n v="717"/>
    <n v="0"/>
    <x v="2"/>
    <x v="1"/>
    <n v="14"/>
    <s v="Good"/>
    <n v="0"/>
    <n v="0.38389693093880101"/>
    <n v="0"/>
    <n v="25565"/>
    <n v="1"/>
    <s v="Jessicaborough"/>
    <s v="AZ"/>
    <s v="Korea"/>
    <n v="4"/>
    <n v="0"/>
    <x v="0"/>
    <x v="0"/>
    <n v="0.70349758738502643"/>
    <s v="Approve"/>
  </r>
  <r>
    <n v="4994"/>
    <n v="42"/>
    <s v="Non-binary"/>
    <x v="1"/>
    <x v="1"/>
    <n v="98348"/>
    <n v="766"/>
    <n v="9290"/>
    <x v="3"/>
    <x v="2"/>
    <n v="16"/>
    <s v="Fair"/>
    <n v="37667.253240247082"/>
    <n v="0.38299968723560301"/>
    <n v="6.1626024889219096E-2"/>
    <n v="150748"/>
    <n v="2"/>
    <s v="Michealfurt"/>
    <s v="AK"/>
    <s v="Tuvalu"/>
    <n v="0"/>
    <n v="2"/>
    <x v="2"/>
    <x v="3"/>
    <n v="0.81321933329591978"/>
    <s v="Approve"/>
  </r>
  <r>
    <n v="4995"/>
    <n v="46"/>
    <s v="Female"/>
    <x v="1"/>
    <x v="1"/>
    <n v="81816"/>
    <n v="621"/>
    <n v="22736"/>
    <x v="0"/>
    <x v="1"/>
    <n v="1"/>
    <s v="Excellent"/>
    <n v="40415.397619694893"/>
    <n v="0.49397914368454698"/>
    <e v="#DIV/0!"/>
    <n v="0"/>
    <n v="1"/>
    <s v="North Maria"/>
    <s v="LA"/>
    <s v="Pakistan"/>
    <n v="4"/>
    <n v="0"/>
    <x v="1"/>
    <x v="1"/>
    <e v="#DIV/0!"/>
    <e v="#DIV/0!"/>
  </r>
  <r>
    <n v="4996"/>
    <n v="50"/>
    <s v="Male"/>
    <x v="3"/>
    <x v="1"/>
    <n v="29780"/>
    <n v="751"/>
    <n v="13692"/>
    <x v="2"/>
    <x v="0"/>
    <n v="1"/>
    <s v="Poor"/>
    <n v="5596.9260657443219"/>
    <n v="0.187942446801354"/>
    <n v="6.1565301846239623E-2"/>
    <n v="222398"/>
    <n v="0"/>
    <s v="Clayfort"/>
    <s v="NC"/>
    <s v="Timor-Leste"/>
    <n v="0"/>
    <n v="0"/>
    <x v="0"/>
    <x v="3"/>
    <n v="0.8650819833681237"/>
    <s v="Approve"/>
  </r>
  <r>
    <n v="4997"/>
    <n v="32"/>
    <s v="Female"/>
    <x v="0"/>
    <x v="0"/>
    <n v="26487"/>
    <n v="772"/>
    <n v="0"/>
    <x v="2"/>
    <x v="2"/>
    <n v="16"/>
    <s v="Poor"/>
    <n v="14471.224132941936"/>
    <n v="0.54635195125691605"/>
    <e v="#DIV/0!"/>
    <n v="0"/>
    <n v="4"/>
    <s v="West Brucemouth"/>
    <s v="MN"/>
    <s v="Burundi"/>
    <n v="0"/>
    <n v="0"/>
    <x v="1"/>
    <x v="1"/>
    <e v="#DIV/0!"/>
    <e v="#DIV/0!"/>
  </r>
  <r>
    <n v="4998"/>
    <n v="43"/>
    <s v="Non-binary"/>
    <x v="0"/>
    <x v="2"/>
    <n v="89131"/>
    <n v="629"/>
    <n v="8138"/>
    <x v="3"/>
    <x v="0"/>
    <n v="10"/>
    <s v="Excellent"/>
    <n v="34205.855485904351"/>
    <n v="0.38377057910159601"/>
    <n v="7.0158196473985954E-2"/>
    <n v="115995"/>
    <n v="0"/>
    <s v="Daviesmouth"/>
    <s v="MN"/>
    <s v="Norway"/>
    <n v="2"/>
    <n v="1"/>
    <x v="2"/>
    <x v="2"/>
    <n v="0.65039274253027957"/>
    <s v="Review"/>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54A5A0-5F3D-429F-B46D-3A6419C18E2A}"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rowHeaderCaption="Loan Purpose" colHeaderCaption="Approval">
  <location ref="B15:F21" firstHeaderRow="1" firstDataRow="2" firstDataCol="1"/>
  <pivotFields count="26">
    <pivotField dataField="1" showAll="0"/>
    <pivotField showAll="0"/>
    <pivotField showAll="0"/>
    <pivotField showAll="0"/>
    <pivotField showAll="0">
      <items count="5">
        <item x="0"/>
        <item x="3"/>
        <item x="2"/>
        <item x="1"/>
        <item t="default"/>
      </items>
    </pivotField>
    <pivotField showAll="0"/>
    <pivotField showAll="0"/>
    <pivotField showAll="0"/>
    <pivotField axis="axisRow" showAll="0">
      <items count="5">
        <item x="1"/>
        <item x="0"/>
        <item x="2"/>
        <item x="3"/>
        <item t="default"/>
      </items>
    </pivotField>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3"/>
        <item x="0"/>
        <item x="2"/>
        <item h="1" x="1"/>
        <item t="default"/>
      </items>
    </pivotField>
    <pivotField showAll="0"/>
    <pivotField showAll="0"/>
  </pivotFields>
  <rowFields count="1">
    <field x="8"/>
  </rowFields>
  <rowItems count="5">
    <i>
      <x/>
    </i>
    <i>
      <x v="1"/>
    </i>
    <i>
      <x v="2"/>
    </i>
    <i>
      <x v="3"/>
    </i>
    <i t="grand">
      <x/>
    </i>
  </rowItems>
  <colFields count="1">
    <field x="23"/>
  </colFields>
  <colItems count="4">
    <i>
      <x/>
    </i>
    <i>
      <x v="1"/>
    </i>
    <i>
      <x v="2"/>
    </i>
    <i t="grand">
      <x/>
    </i>
  </colItems>
  <dataFields count="1">
    <dataField name="Count of applicant_id" fld="0"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23"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23" count="0"/>
        </references>
      </pivotArea>
    </format>
    <format dxfId="0">
      <pivotArea dataOnly="0" labelOnly="1" grandCol="1" outline="0" fieldPosition="0"/>
    </format>
  </formats>
  <conditionalFormats count="1">
    <conditionalFormat priority="1">
      <pivotAreas count="1">
        <pivotArea type="data" collapsedLevelsAreSubtotals="1" fieldPosition="0">
          <references count="3">
            <reference field="4294967294" count="1" selected="0">
              <x v="0"/>
            </reference>
            <reference field="8" count="4">
              <x v="0"/>
              <x v="1"/>
              <x v="2"/>
              <x v="3"/>
            </reference>
            <reference field="23" count="3" selected="0">
              <x v="0"/>
              <x v="1"/>
              <x v="2"/>
            </reference>
          </references>
        </pivotArea>
      </pivotAreas>
    </conditionalFormat>
  </conditionalFormats>
  <chartFormats count="3">
    <chartFormat chart="9" format="18" series="1">
      <pivotArea type="data" outline="0" fieldPosition="0">
        <references count="2">
          <reference field="4294967294" count="1" selected="0">
            <x v="0"/>
          </reference>
          <reference field="23" count="1" selected="0">
            <x v="0"/>
          </reference>
        </references>
      </pivotArea>
    </chartFormat>
    <chartFormat chart="9" format="19" series="1">
      <pivotArea type="data" outline="0" fieldPosition="0">
        <references count="2">
          <reference field="4294967294" count="1" selected="0">
            <x v="0"/>
          </reference>
          <reference field="23" count="1" selected="0">
            <x v="1"/>
          </reference>
        </references>
      </pivotArea>
    </chartFormat>
    <chartFormat chart="9" format="20" series="1">
      <pivotArea type="data" outline="0" fieldPosition="0">
        <references count="2">
          <reference field="4294967294" count="1" selected="0">
            <x v="0"/>
          </reference>
          <reference field="2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0C6952-4482-4251-9957-CF90970FED04}" name="PivotTable1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location ref="F25:G29" firstHeaderRow="1" firstDataRow="1" firstDataCol="1"/>
  <pivotFields count="2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3"/>
        <item x="0"/>
        <item x="2"/>
        <item h="1" x="1"/>
        <item t="default"/>
      </items>
    </pivotField>
    <pivotField showAll="0"/>
    <pivotField showAll="0"/>
  </pivotFields>
  <rowFields count="1">
    <field x="23"/>
  </rowFields>
  <rowItems count="4">
    <i>
      <x/>
    </i>
    <i>
      <x v="1"/>
    </i>
    <i>
      <x v="2"/>
    </i>
    <i t="grand">
      <x/>
    </i>
  </rowItems>
  <colItems count="1">
    <i/>
  </colItems>
  <dataFields count="1">
    <dataField name="Count of Approval" fld="23" subtotal="count" baseField="0" baseItem="0"/>
  </dataFields>
  <formats count="6">
    <format dxfId="15">
      <pivotArea type="all" dataOnly="0" outline="0" fieldPosition="0"/>
    </format>
    <format dxfId="14">
      <pivotArea outline="0" collapsedLevelsAreSubtotals="1" fieldPosition="0"/>
    </format>
    <format dxfId="13">
      <pivotArea field="23" type="button" dataOnly="0" labelOnly="1" outline="0" axis="axisRow" fieldPosition="0"/>
    </format>
    <format dxfId="12">
      <pivotArea dataOnly="0" labelOnly="1" fieldPosition="0">
        <references count="1">
          <reference field="23" count="0"/>
        </references>
      </pivotArea>
    </format>
    <format dxfId="11">
      <pivotArea dataOnly="0" labelOnly="1" grandRow="1" outline="0" fieldPosition="0"/>
    </format>
    <format dxfId="10">
      <pivotArea dataOnly="0" labelOnly="1" outline="0" axis="axisValues" fieldPosition="0"/>
    </format>
  </formats>
  <chartFormats count="9">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3" count="1" selected="0">
            <x v="0"/>
          </reference>
        </references>
      </pivotArea>
    </chartFormat>
    <chartFormat chart="4" format="7">
      <pivotArea type="data" outline="0" fieldPosition="0">
        <references count="2">
          <reference field="4294967294" count="1" selected="0">
            <x v="0"/>
          </reference>
          <reference field="23" count="1" selected="0">
            <x v="1"/>
          </reference>
        </references>
      </pivotArea>
    </chartFormat>
    <chartFormat chart="4" format="8">
      <pivotArea type="data" outline="0" fieldPosition="0">
        <references count="2">
          <reference field="4294967294" count="1" selected="0">
            <x v="0"/>
          </reference>
          <reference field="23" count="1" selected="0">
            <x v="2"/>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23" count="1" selected="0">
            <x v="0"/>
          </reference>
        </references>
      </pivotArea>
    </chartFormat>
    <chartFormat chart="7" format="15">
      <pivotArea type="data" outline="0" fieldPosition="0">
        <references count="2">
          <reference field="4294967294" count="1" selected="0">
            <x v="0"/>
          </reference>
          <reference field="23" count="1" selected="0">
            <x v="1"/>
          </reference>
        </references>
      </pivotArea>
    </chartFormat>
    <chartFormat chart="7" format="16">
      <pivotArea type="data" outline="0" fieldPosition="0">
        <references count="2">
          <reference field="4294967294" count="1" selected="0">
            <x v="0"/>
          </reference>
          <reference field="2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85066B-CA65-447E-9D21-5147BFBF26C3}"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rowHeaderCaption="Education Level">
  <location ref="B74:C79" firstHeaderRow="1" firstDataRow="1" firstDataCol="1" rowPageCount="1" colPageCount="1"/>
  <pivotFields count="26">
    <pivotField showAll="0"/>
    <pivotField showAll="0"/>
    <pivotField showAll="0"/>
    <pivotField axis="axisRow"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5">
        <item x="3"/>
        <item x="0"/>
        <item x="2"/>
        <item x="1"/>
        <item t="default"/>
      </items>
    </pivotField>
    <pivotField showAll="0"/>
    <pivotField showAll="0"/>
  </pivotFields>
  <rowFields count="1">
    <field x="3"/>
  </rowFields>
  <rowItems count="5">
    <i>
      <x/>
    </i>
    <i>
      <x v="1"/>
    </i>
    <i>
      <x v="2"/>
    </i>
    <i>
      <x v="3"/>
    </i>
    <i t="grand">
      <x/>
    </i>
  </rowItems>
  <colItems count="1">
    <i/>
  </colItems>
  <pageFields count="1">
    <pageField fld="23" item="0" hier="-1"/>
  </pageFields>
  <dataFields count="1">
    <dataField name="Count of Approval" fld="23" subtotal="count" baseField="0" baseItem="0"/>
  </dataFields>
  <formats count="6">
    <format dxfId="21">
      <pivotArea type="all" dataOnly="0" outline="0" fieldPosition="0"/>
    </format>
    <format dxfId="20">
      <pivotArea outline="0" collapsedLevelsAreSubtotals="1" fieldPosition="0"/>
    </format>
    <format dxfId="19">
      <pivotArea field="3" type="button" dataOnly="0" labelOnly="1" outline="0" axis="axisRow" fieldPosition="0"/>
    </format>
    <format dxfId="18">
      <pivotArea dataOnly="0" labelOnly="1" fieldPosition="0">
        <references count="1">
          <reference field="3" count="0"/>
        </references>
      </pivotArea>
    </format>
    <format dxfId="17">
      <pivotArea dataOnly="0" labelOnly="1" grandRow="1" outline="0" fieldPosition="0"/>
    </format>
    <format dxfId="1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68FB53-9792-4877-AE1C-A9D51D053A4F}"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rowHeaderCaption="Risk Rating">
  <location ref="B47:C51" firstHeaderRow="1" firstDataRow="1" firstDataCol="1"/>
  <pivotFields count="26">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s>
  <rowFields count="1">
    <field x="22"/>
  </rowFields>
  <rowItems count="4">
    <i>
      <x/>
    </i>
    <i>
      <x v="1"/>
    </i>
    <i>
      <x v="2"/>
    </i>
    <i t="grand">
      <x/>
    </i>
  </rowItems>
  <colItems count="1">
    <i/>
  </colItems>
  <dataFields count="1">
    <dataField name="Average of credit_score" fld="6" subtotal="average" baseField="22" baseItem="0"/>
  </dataFields>
  <formats count="6">
    <format dxfId="27">
      <pivotArea type="all" dataOnly="0" outline="0" fieldPosition="0"/>
    </format>
    <format dxfId="26">
      <pivotArea outline="0" collapsedLevelsAreSubtotals="1" fieldPosition="0"/>
    </format>
    <format dxfId="25">
      <pivotArea field="22" type="button" dataOnly="0" labelOnly="1" outline="0" axis="axisRow" fieldPosition="0"/>
    </format>
    <format dxfId="24">
      <pivotArea dataOnly="0" labelOnly="1" fieldPosition="0">
        <references count="1">
          <reference field="22" count="0"/>
        </references>
      </pivotArea>
    </format>
    <format dxfId="23">
      <pivotArea dataOnly="0" labelOnly="1" grandRow="1" outline="0" fieldPosition="0"/>
    </format>
    <format dxfId="2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0ECDB0-6AA3-4823-A7F5-375182AD8C16}" sourceName="marital_status">
  <pivotTables>
    <pivotTable tabId="2" name="PivotTable1"/>
  </pivotTables>
  <data>
    <tabular pivotCacheId="1529076206">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status" xr10:uid="{4229CE32-B61D-437E-A472-9384CB9A36A0}" sourceName="employment_status">
  <pivotTables>
    <pivotTable tabId="2" name="PivotTable1"/>
  </pivotTables>
  <data>
    <tabular pivotCacheId="152907620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_status" xr10:uid="{7E3AF7CE-B10E-41D6-8072-7BAAA5B5009C}" cache="Slicer_marital_status" caption="marital_status" rowHeight="251883"/>
  <slicer name="employment_status" xr10:uid="{954B92E7-D453-485F-B01A-2A617C8C20F5}" cache="Slicer_employment_status" caption="employment_statu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BC27CE-8EF4-4E34-985D-357C688D9585}" name="Table1" displayName="Table1" ref="D1:AA5001" totalsRowShown="0">
  <autoFilter ref="D1:AA5001" xr:uid="{6ABC27CE-8EF4-4E34-985D-357C688D9585}">
    <filterColumn colId="2">
      <filters>
        <filter val="100015"/>
        <filter val="100071"/>
        <filter val="100123"/>
        <filter val="100138"/>
        <filter val="100140"/>
        <filter val="100169"/>
        <filter val="100192"/>
        <filter val="100198"/>
        <filter val="100221"/>
        <filter val="100263"/>
        <filter val="100291"/>
        <filter val="100298"/>
        <filter val="100337"/>
        <filter val="100352"/>
        <filter val="100383"/>
        <filter val="100398"/>
        <filter val="100520"/>
        <filter val="100539"/>
        <filter val="100543"/>
        <filter val="100562"/>
        <filter val="100565"/>
        <filter val="100591"/>
        <filter val="100596"/>
        <filter val="100630"/>
        <filter val="100631"/>
        <filter val="100664"/>
        <filter val="100672"/>
        <filter val="100684"/>
        <filter val="100721"/>
        <filter val="100729"/>
        <filter val="100746"/>
        <filter val="100752"/>
        <filter val="100821"/>
        <filter val="100845"/>
        <filter val="100857"/>
        <filter val="100875"/>
        <filter val="100880"/>
        <filter val="100882"/>
        <filter val="100908"/>
        <filter val="100946"/>
        <filter val="100977"/>
        <filter val="101071"/>
        <filter val="101098"/>
        <filter val="101120"/>
        <filter val="101171"/>
        <filter val="101196"/>
        <filter val="101223"/>
        <filter val="101227"/>
        <filter val="101234"/>
        <filter val="101259"/>
        <filter val="101266"/>
        <filter val="101331"/>
        <filter val="101380"/>
        <filter val="101434"/>
        <filter val="101440"/>
        <filter val="101443"/>
        <filter val="101449"/>
        <filter val="101454"/>
        <filter val="101459"/>
        <filter val="101461"/>
        <filter val="101496"/>
        <filter val="101526"/>
        <filter val="101550"/>
        <filter val="101551"/>
        <filter val="101560"/>
        <filter val="101622"/>
        <filter val="101646"/>
        <filter val="101658"/>
        <filter val="101664"/>
        <filter val="101666"/>
        <filter val="101738"/>
        <filter val="101844"/>
        <filter val="101846"/>
        <filter val="101848"/>
        <filter val="101855"/>
        <filter val="101863"/>
        <filter val="101876"/>
        <filter val="101909"/>
        <filter val="101981"/>
        <filter val="101983"/>
        <filter val="101991"/>
        <filter val="102018"/>
        <filter val="102032"/>
        <filter val="102045"/>
        <filter val="102060"/>
        <filter val="102071"/>
        <filter val="102098"/>
        <filter val="102124"/>
        <filter val="102141"/>
        <filter val="102162"/>
        <filter val="102168"/>
        <filter val="102176"/>
        <filter val="102189"/>
        <filter val="102209"/>
        <filter val="102245"/>
        <filter val="102246"/>
        <filter val="102297"/>
        <filter val="102299"/>
        <filter val="102307"/>
        <filter val="102318"/>
        <filter val="102331"/>
        <filter val="102341"/>
        <filter val="102418"/>
        <filter val="102488"/>
        <filter val="102593"/>
        <filter val="102607"/>
        <filter val="102628"/>
        <filter val="102673"/>
        <filter val="102684"/>
        <filter val="102755"/>
        <filter val="102757"/>
        <filter val="102787"/>
        <filter val="102789"/>
        <filter val="102799"/>
        <filter val="102862"/>
        <filter val="102864"/>
        <filter val="102865"/>
        <filter val="102897"/>
        <filter val="102901"/>
        <filter val="102910"/>
        <filter val="102938"/>
        <filter val="102949"/>
        <filter val="102990"/>
        <filter val="103003"/>
        <filter val="103063"/>
        <filter val="103094"/>
        <filter val="103130"/>
        <filter val="103133"/>
        <filter val="103137"/>
        <filter val="103162"/>
        <filter val="103190"/>
        <filter val="103205"/>
        <filter val="103213"/>
        <filter val="103220"/>
        <filter val="103230"/>
        <filter val="103247"/>
        <filter val="103251"/>
        <filter val="103275"/>
        <filter val="103279"/>
        <filter val="103290"/>
        <filter val="103298"/>
        <filter val="103301"/>
        <filter val="103336"/>
        <filter val="103360"/>
        <filter val="103378"/>
        <filter val="103384"/>
        <filter val="103391"/>
        <filter val="103401"/>
        <filter val="103441"/>
        <filter val="103443"/>
        <filter val="103449"/>
        <filter val="103453"/>
        <filter val="103468"/>
        <filter val="103470"/>
        <filter val="103481"/>
        <filter val="103504"/>
        <filter val="103517"/>
        <filter val="103533"/>
        <filter val="103537"/>
        <filter val="103557"/>
        <filter val="103576"/>
        <filter val="103577"/>
        <filter val="103598"/>
        <filter val="103632"/>
        <filter val="103634"/>
        <filter val="103682"/>
        <filter val="103692"/>
        <filter val="103710"/>
        <filter val="103731"/>
        <filter val="103748"/>
        <filter val="103762"/>
        <filter val="103785"/>
        <filter val="103794"/>
        <filter val="103796"/>
        <filter val="103804"/>
        <filter val="103817"/>
        <filter val="103845"/>
        <filter val="103910"/>
        <filter val="103940"/>
        <filter val="103967"/>
        <filter val="103984"/>
        <filter val="104008"/>
        <filter val="104046"/>
        <filter val="104084"/>
        <filter val="104097"/>
        <filter val="104116"/>
        <filter val="104117"/>
        <filter val="104120"/>
        <filter val="104124"/>
        <filter val="104156"/>
        <filter val="104218"/>
        <filter val="104257"/>
        <filter val="104267"/>
        <filter val="104270"/>
        <filter val="104271"/>
        <filter val="104320"/>
        <filter val="104326"/>
        <filter val="104335"/>
        <filter val="104347"/>
        <filter val="104403"/>
        <filter val="104458"/>
        <filter val="104462"/>
        <filter val="104559"/>
        <filter val="104565"/>
        <filter val="104600"/>
        <filter val="104614"/>
        <filter val="104624"/>
        <filter val="104658"/>
        <filter val="104661"/>
        <filter val="104675"/>
        <filter val="104677"/>
        <filter val="104716"/>
        <filter val="104727"/>
        <filter val="104766"/>
        <filter val="104814"/>
        <filter val="104816"/>
        <filter val="104846"/>
        <filter val="104859"/>
        <filter val="104860"/>
        <filter val="104879"/>
        <filter val="104930"/>
        <filter val="104977"/>
        <filter val="105000"/>
        <filter val="105040"/>
        <filter val="105077"/>
        <filter val="105107"/>
        <filter val="105141"/>
        <filter val="105159"/>
        <filter val="105172"/>
        <filter val="105211"/>
        <filter val="105237"/>
        <filter val="105256"/>
        <filter val="105293"/>
        <filter val="105312"/>
        <filter val="105346"/>
        <filter val="105366"/>
        <filter val="105381"/>
        <filter val="105404"/>
        <filter val="105411"/>
        <filter val="105421"/>
        <filter val="105425"/>
        <filter val="105455"/>
        <filter val="105470"/>
        <filter val="105478"/>
        <filter val="105488"/>
        <filter val="105510"/>
        <filter val="105523"/>
        <filter val="105548"/>
        <filter val="105549"/>
        <filter val="105553"/>
        <filter val="105571"/>
        <filter val="105641"/>
        <filter val="105662"/>
        <filter val="105669"/>
        <filter val="105687"/>
        <filter val="105694"/>
        <filter val="105695"/>
        <filter val="105701"/>
        <filter val="105727"/>
        <filter val="105783"/>
        <filter val="105807"/>
        <filter val="105823"/>
        <filter val="105873"/>
        <filter val="105895"/>
        <filter val="105898"/>
        <filter val="105913"/>
        <filter val="105916"/>
        <filter val="105924"/>
        <filter val="105970"/>
        <filter val="105971"/>
        <filter val="105977"/>
        <filter val="105981"/>
        <filter val="106009"/>
        <filter val="106111"/>
        <filter val="106151"/>
        <filter val="106153"/>
        <filter val="106181"/>
        <filter val="106223"/>
        <filter val="106246"/>
        <filter val="106287"/>
        <filter val="106290"/>
        <filter val="106314"/>
        <filter val="106348"/>
        <filter val="106363"/>
        <filter val="106378"/>
        <filter val="106388"/>
        <filter val="106390"/>
        <filter val="106411"/>
        <filter val="106424"/>
        <filter val="106426"/>
        <filter val="106437"/>
        <filter val="106479"/>
        <filter val="106491"/>
        <filter val="106526"/>
        <filter val="106541"/>
        <filter val="106570"/>
        <filter val="106624"/>
        <filter val="106643"/>
        <filter val="106649"/>
        <filter val="106677"/>
        <filter val="106708"/>
        <filter val="106724"/>
        <filter val="106728"/>
        <filter val="106732"/>
        <filter val="106755"/>
        <filter val="106766"/>
        <filter val="106778"/>
        <filter val="106785"/>
        <filter val="106805"/>
        <filter val="106813"/>
        <filter val="106840"/>
        <filter val="106843"/>
        <filter val="106849"/>
        <filter val="106934"/>
        <filter val="106940"/>
        <filter val="106973"/>
        <filter val="106991"/>
        <filter val="107017"/>
        <filter val="107050"/>
        <filter val="107051"/>
        <filter val="107054"/>
        <filter val="107081"/>
        <filter val="107084"/>
        <filter val="107087"/>
        <filter val="107089"/>
        <filter val="107091"/>
        <filter val="107097"/>
        <filter val="107099"/>
        <filter val="107102"/>
        <filter val="107108"/>
        <filter val="107110"/>
        <filter val="107116"/>
        <filter val="107125"/>
        <filter val="107151"/>
        <filter val="107157"/>
        <filter val="107160"/>
        <filter val="107163"/>
        <filter val="107171"/>
        <filter val="107189"/>
        <filter val="107208"/>
        <filter val="107218"/>
        <filter val="107221"/>
        <filter val="107278"/>
        <filter val="107298"/>
        <filter val="107329"/>
        <filter val="107340"/>
        <filter val="107366"/>
        <filter val="107385"/>
        <filter val="107393"/>
        <filter val="107408"/>
        <filter val="107440"/>
        <filter val="107469"/>
        <filter val="107486"/>
        <filter val="107493"/>
        <filter val="107508"/>
        <filter val="107561"/>
        <filter val="107581"/>
        <filter val="107594"/>
        <filter val="107610"/>
        <filter val="107630"/>
        <filter val="107638"/>
        <filter val="107643"/>
        <filter val="107663"/>
        <filter val="107680"/>
        <filter val="107688"/>
        <filter val="107719"/>
        <filter val="107725"/>
        <filter val="107732"/>
        <filter val="107738"/>
        <filter val="107745"/>
        <filter val="107748"/>
        <filter val="107778"/>
        <filter val="107789"/>
        <filter val="107802"/>
        <filter val="107812"/>
        <filter val="107829"/>
        <filter val="107834"/>
        <filter val="107843"/>
        <filter val="107844"/>
        <filter val="107852"/>
        <filter val="107893"/>
        <filter val="107938"/>
        <filter val="107954"/>
        <filter val="107973"/>
        <filter val="107986"/>
        <filter val="107988"/>
        <filter val="108052"/>
        <filter val="108057"/>
        <filter val="108061"/>
        <filter val="108131"/>
        <filter val="108148"/>
        <filter val="108177"/>
        <filter val="108198"/>
        <filter val="108247"/>
        <filter val="108264"/>
        <filter val="108281"/>
        <filter val="108291"/>
        <filter val="108304"/>
        <filter val="108325"/>
        <filter val="108348"/>
        <filter val="108377"/>
        <filter val="108393"/>
        <filter val="108399"/>
        <filter val="108444"/>
        <filter val="108454"/>
        <filter val="108484"/>
        <filter val="108509"/>
        <filter val="108534"/>
        <filter val="108567"/>
        <filter val="108568"/>
        <filter val="108571"/>
        <filter val="108586"/>
        <filter val="108602"/>
        <filter val="108612"/>
        <filter val="108619"/>
        <filter val="108636"/>
        <filter val="108644"/>
        <filter val="108666"/>
        <filter val="108669"/>
        <filter val="108713"/>
        <filter val="108728"/>
        <filter val="108730"/>
        <filter val="108747"/>
        <filter val="108765"/>
        <filter val="108771"/>
        <filter val="108782"/>
        <filter val="108789"/>
        <filter val="108867"/>
        <filter val="108890"/>
        <filter val="108921"/>
        <filter val="108941"/>
        <filter val="108993"/>
        <filter val="109007"/>
        <filter val="109012"/>
        <filter val="109017"/>
        <filter val="109043"/>
        <filter val="109049"/>
        <filter val="109067"/>
        <filter val="109074"/>
        <filter val="109082"/>
        <filter val="109100"/>
        <filter val="109125"/>
        <filter val="109142"/>
        <filter val="109147"/>
        <filter val="109170"/>
        <filter val="109294"/>
        <filter val="109322"/>
        <filter val="109333"/>
        <filter val="109336"/>
        <filter val="109344"/>
        <filter val="109349"/>
        <filter val="109350"/>
        <filter val="109364"/>
        <filter val="109379"/>
        <filter val="109432"/>
        <filter val="109447"/>
        <filter val="109509"/>
        <filter val="109515"/>
        <filter val="109535"/>
        <filter val="109577"/>
        <filter val="109579"/>
        <filter val="109590"/>
        <filter val="109616"/>
        <filter val="109622"/>
        <filter val="109624"/>
        <filter val="109627"/>
        <filter val="109653"/>
        <filter val="109666"/>
        <filter val="109680"/>
        <filter val="109686"/>
        <filter val="109690"/>
        <filter val="109695"/>
        <filter val="109698"/>
        <filter val="109711"/>
        <filter val="109792"/>
        <filter val="109834"/>
        <filter val="109882"/>
        <filter val="109891"/>
        <filter val="109928"/>
        <filter val="109934"/>
        <filter val="109938"/>
        <filter val="109966"/>
        <filter val="110011"/>
        <filter val="110016"/>
        <filter val="110027"/>
        <filter val="110033"/>
        <filter val="110034"/>
        <filter val="110036"/>
        <filter val="110037"/>
        <filter val="110088"/>
        <filter val="110139"/>
        <filter val="110185"/>
        <filter val="110223"/>
        <filter val="110257"/>
        <filter val="110288"/>
        <filter val="110341"/>
        <filter val="110348"/>
        <filter val="110404"/>
        <filter val="110452"/>
        <filter val="110466"/>
        <filter val="110470"/>
        <filter val="110502"/>
        <filter val="110510"/>
        <filter val="110546"/>
        <filter val="110627"/>
        <filter val="110636"/>
        <filter val="110666"/>
        <filter val="110703"/>
        <filter val="110724"/>
        <filter val="110725"/>
        <filter val="110791"/>
        <filter val="110810"/>
        <filter val="110812"/>
        <filter val="110855"/>
        <filter val="110859"/>
        <filter val="110868"/>
        <filter val="110893"/>
        <filter val="110896"/>
        <filter val="110933"/>
        <filter val="110956"/>
        <filter val="110982"/>
        <filter val="111006"/>
        <filter val="111029"/>
        <filter val="111054"/>
        <filter val="111071"/>
        <filter val="111100"/>
        <filter val="111109"/>
        <filter val="111110"/>
        <filter val="111118"/>
        <filter val="111123"/>
        <filter val="111145"/>
        <filter val="111190"/>
        <filter val="111205"/>
        <filter val="111228"/>
        <filter val="111253"/>
        <filter val="111277"/>
        <filter val="111288"/>
        <filter val="111310"/>
        <filter val="111352"/>
        <filter val="111353"/>
        <filter val="111378"/>
        <filter val="111380"/>
        <filter val="111426"/>
        <filter val="111434"/>
        <filter val="111450"/>
        <filter val="111467"/>
        <filter val="111472"/>
        <filter val="111512"/>
        <filter val="111551"/>
        <filter val="111564"/>
        <filter val="111594"/>
        <filter val="111614"/>
        <filter val="111626"/>
        <filter val="111627"/>
        <filter val="111628"/>
        <filter val="111641"/>
        <filter val="111650"/>
        <filter val="111707"/>
        <filter val="111713"/>
        <filter val="111729"/>
        <filter val="111733"/>
        <filter val="111737"/>
        <filter val="111760"/>
        <filter val="111786"/>
        <filter val="111801"/>
        <filter val="111803"/>
        <filter val="111810"/>
        <filter val="111815"/>
        <filter val="111826"/>
        <filter val="111860"/>
        <filter val="111903"/>
        <filter val="111951"/>
        <filter val="111956"/>
        <filter val="111963"/>
        <filter val="111981"/>
        <filter val="112035"/>
        <filter val="112040"/>
        <filter val="112064"/>
        <filter val="112097"/>
        <filter val="112099"/>
        <filter val="112114"/>
        <filter val="112116"/>
        <filter val="112141"/>
        <filter val="112154"/>
        <filter val="112199"/>
        <filter val="112203"/>
        <filter val="112221"/>
        <filter val="112222"/>
        <filter val="112301"/>
        <filter val="112345"/>
        <filter val="112407"/>
        <filter val="112424"/>
        <filter val="112449"/>
        <filter val="112480"/>
        <filter val="112529"/>
        <filter val="112545"/>
        <filter val="112604"/>
        <filter val="112656"/>
        <filter val="112661"/>
        <filter val="112724"/>
        <filter val="112752"/>
        <filter val="112756"/>
        <filter val="112776"/>
        <filter val="112782"/>
        <filter val="112783"/>
        <filter val="112862"/>
        <filter val="112881"/>
        <filter val="112905"/>
        <filter val="112943"/>
        <filter val="112969"/>
        <filter val="112971"/>
        <filter val="112981"/>
        <filter val="112995"/>
        <filter val="113005"/>
        <filter val="113012"/>
        <filter val="113057"/>
        <filter val="113063"/>
        <filter val="113075"/>
        <filter val="113077"/>
        <filter val="113083"/>
        <filter val="113095"/>
        <filter val="113120"/>
        <filter val="113167"/>
        <filter val="113260"/>
        <filter val="113280"/>
        <filter val="113316"/>
        <filter val="113321"/>
        <filter val="113332"/>
        <filter val="113355"/>
        <filter val="113391"/>
        <filter val="113430"/>
        <filter val="113515"/>
        <filter val="113526"/>
        <filter val="113530"/>
        <filter val="113616"/>
        <filter val="113621"/>
        <filter val="113639"/>
        <filter val="113676"/>
        <filter val="113792"/>
        <filter val="113870"/>
        <filter val="113885"/>
        <filter val="113906"/>
        <filter val="113913"/>
        <filter val="113923"/>
        <filter val="113925"/>
        <filter val="113928"/>
        <filter val="113949"/>
        <filter val="114003"/>
        <filter val="114018"/>
        <filter val="114022"/>
        <filter val="114036"/>
        <filter val="114048"/>
        <filter val="114161"/>
        <filter val="114176"/>
        <filter val="114181"/>
        <filter val="114182"/>
        <filter val="114200"/>
        <filter val="114243"/>
        <filter val="114266"/>
        <filter val="114324"/>
        <filter val="114333"/>
        <filter val="114368"/>
        <filter val="114436"/>
        <filter val="114440"/>
        <filter val="114452"/>
        <filter val="114463"/>
        <filter val="114478"/>
        <filter val="114483"/>
        <filter val="114486"/>
        <filter val="114499"/>
        <filter val="114524"/>
        <filter val="114535"/>
        <filter val="114542"/>
        <filter val="114583"/>
        <filter val="114584"/>
        <filter val="114611"/>
        <filter val="114627"/>
        <filter val="114682"/>
        <filter val="114688"/>
        <filter val="114711"/>
        <filter val="114727"/>
        <filter val="114786"/>
        <filter val="114825"/>
        <filter val="114835"/>
        <filter val="114859"/>
        <filter val="114877"/>
        <filter val="114897"/>
        <filter val="114961"/>
        <filter val="114978"/>
        <filter val="115001"/>
        <filter val="115017"/>
        <filter val="115018"/>
        <filter val="115023"/>
        <filter val="115024"/>
        <filter val="115057"/>
        <filter val="115066"/>
        <filter val="115071"/>
        <filter val="115129"/>
        <filter val="115131"/>
        <filter val="115148"/>
        <filter val="115192"/>
        <filter val="115201"/>
        <filter val="115204"/>
        <filter val="115220"/>
        <filter val="115263"/>
        <filter val="115265"/>
        <filter val="115278"/>
        <filter val="115287"/>
        <filter val="115299"/>
        <filter val="115320"/>
        <filter val="115321"/>
        <filter val="115341"/>
        <filter val="115347"/>
        <filter val="115369"/>
        <filter val="115373"/>
        <filter val="115381"/>
        <filter val="115384"/>
        <filter val="115424"/>
        <filter val="115515"/>
        <filter val="115547"/>
        <filter val="115585"/>
        <filter val="115599"/>
        <filter val="115603"/>
        <filter val="115637"/>
        <filter val="115659"/>
        <filter val="115661"/>
        <filter val="115666"/>
        <filter val="115668"/>
        <filter val="115675"/>
        <filter val="115716"/>
        <filter val="115758"/>
        <filter val="115773"/>
        <filter val="115777"/>
        <filter val="115797"/>
        <filter val="115833"/>
        <filter val="115836"/>
        <filter val="115864"/>
        <filter val="115910"/>
        <filter val="115923"/>
        <filter val="115930"/>
        <filter val="115973"/>
        <filter val="116002"/>
        <filter val="116032"/>
        <filter val="116047"/>
        <filter val="116080"/>
        <filter val="116093"/>
        <filter val="116102"/>
        <filter val="116111"/>
        <filter val="116129"/>
        <filter val="116132"/>
        <filter val="116159"/>
        <filter val="116204"/>
        <filter val="116212"/>
        <filter val="116238"/>
        <filter val="116307"/>
        <filter val="116346"/>
        <filter val="116371"/>
        <filter val="116421"/>
        <filter val="116460"/>
        <filter val="116485"/>
        <filter val="116500"/>
        <filter val="116554"/>
        <filter val="116576"/>
        <filter val="116604"/>
        <filter val="116638"/>
        <filter val="116666"/>
        <filter val="116669"/>
        <filter val="116706"/>
        <filter val="116742"/>
        <filter val="116755"/>
        <filter val="116775"/>
        <filter val="116794"/>
        <filter val="116815"/>
        <filter val="116854"/>
        <filter val="116889"/>
        <filter val="116917"/>
        <filter val="116920"/>
        <filter val="116921"/>
        <filter val="116969"/>
        <filter val="116988"/>
        <filter val="117031"/>
        <filter val="117069"/>
        <filter val="117098"/>
        <filter val="117127"/>
        <filter val="117148"/>
        <filter val="117169"/>
        <filter val="117192"/>
        <filter val="117201"/>
        <filter val="117217"/>
        <filter val="117270"/>
        <filter val="117284"/>
        <filter val="117288"/>
        <filter val="117294"/>
        <filter val="117349"/>
        <filter val="117368"/>
        <filter val="117379"/>
        <filter val="117383"/>
        <filter val="117384"/>
        <filter val="117392"/>
        <filter val="117398"/>
        <filter val="117417"/>
        <filter val="117425"/>
        <filter val="117435"/>
        <filter val="117445"/>
        <filter val="117458"/>
        <filter val="117464"/>
        <filter val="117475"/>
        <filter val="117481"/>
        <filter val="117507"/>
        <filter val="117519"/>
        <filter val="117520"/>
        <filter val="117552"/>
        <filter val="117555"/>
        <filter val="117556"/>
        <filter val="117572"/>
        <filter val="117583"/>
        <filter val="117616"/>
        <filter val="117661"/>
        <filter val="117685"/>
        <filter val="117686"/>
        <filter val="117739"/>
        <filter val="117778"/>
        <filter val="117799"/>
        <filter val="117807"/>
        <filter val="117813"/>
        <filter val="117835"/>
        <filter val="117869"/>
        <filter val="117898"/>
        <filter val="117932"/>
        <filter val="117955"/>
        <filter val="117977"/>
        <filter val="117980"/>
        <filter val="118039"/>
        <filter val="118075"/>
        <filter val="118077"/>
        <filter val="118097"/>
        <filter val="118104"/>
        <filter val="118111"/>
        <filter val="118144"/>
        <filter val="118161"/>
        <filter val="118162"/>
        <filter val="118231"/>
        <filter val="118279"/>
        <filter val="118286"/>
        <filter val="118315"/>
        <filter val="118316"/>
        <filter val="118318"/>
        <filter val="118322"/>
        <filter val="118329"/>
        <filter val="118351"/>
        <filter val="118447"/>
        <filter val="118529"/>
        <filter val="118530"/>
        <filter val="118538"/>
        <filter val="118550"/>
        <filter val="118580"/>
        <filter val="118597"/>
        <filter val="118598"/>
        <filter val="118600"/>
        <filter val="118629"/>
        <filter val="118631"/>
        <filter val="118636"/>
        <filter val="118637"/>
        <filter val="118679"/>
        <filter val="118717"/>
        <filter val="118724"/>
        <filter val="118730"/>
        <filter val="118754"/>
        <filter val="118759"/>
        <filter val="118770"/>
        <filter val="118818"/>
        <filter val="118833"/>
        <filter val="118835"/>
        <filter val="118847"/>
        <filter val="118884"/>
        <filter val="118896"/>
        <filter val="118902"/>
        <filter val="118906"/>
        <filter val="118917"/>
        <filter val="118962"/>
        <filter val="118979"/>
        <filter val="118980"/>
        <filter val="118983"/>
        <filter val="118993"/>
        <filter val="118994"/>
        <filter val="118995"/>
        <filter val="119007"/>
        <filter val="119011"/>
        <filter val="119027"/>
        <filter val="119047"/>
        <filter val="119053"/>
        <filter val="119128"/>
        <filter val="119129"/>
        <filter val="119142"/>
        <filter val="119233"/>
        <filter val="119242"/>
        <filter val="119251"/>
        <filter val="119258"/>
        <filter val="119317"/>
        <filter val="119322"/>
        <filter val="119359"/>
        <filter val="119423"/>
        <filter val="119430"/>
        <filter val="119473"/>
        <filter val="119489"/>
        <filter val="119500"/>
        <filter val="119510"/>
        <filter val="119576"/>
        <filter val="119618"/>
        <filter val="119649"/>
        <filter val="119655"/>
        <filter val="119667"/>
        <filter val="119693"/>
        <filter val="119732"/>
        <filter val="119747"/>
        <filter val="119770"/>
        <filter val="119821"/>
        <filter val="119851"/>
        <filter val="119854"/>
        <filter val="119969"/>
        <filter val="119978"/>
        <filter val="20022"/>
        <filter val="20048"/>
        <filter val="20057"/>
        <filter val="20064"/>
        <filter val="20146"/>
        <filter val="20185"/>
        <filter val="20205"/>
        <filter val="20207"/>
        <filter val="20211"/>
        <filter val="20244"/>
        <filter val="20386"/>
        <filter val="20415"/>
        <filter val="20500"/>
        <filter val="20530"/>
        <filter val="20535"/>
        <filter val="20637"/>
        <filter val="20693"/>
        <filter val="20737"/>
        <filter val="20744"/>
        <filter val="20757"/>
        <filter val="20792"/>
        <filter val="20863"/>
        <filter val="20869"/>
        <filter val="20888"/>
        <filter val="20903"/>
        <filter val="20929"/>
        <filter val="20947"/>
        <filter val="20975"/>
        <filter val="20987"/>
        <filter val="21073"/>
        <filter val="21080"/>
        <filter val="21082"/>
        <filter val="21084"/>
        <filter val="21085"/>
        <filter val="21094"/>
        <filter val="21120"/>
        <filter val="21128"/>
        <filter val="21135"/>
        <filter val="21144"/>
        <filter val="21151"/>
        <filter val="21238"/>
        <filter val="21267"/>
        <filter val="21268"/>
        <filter val="21299"/>
        <filter val="21310"/>
        <filter val="21316"/>
        <filter val="21320"/>
        <filter val="21354"/>
        <filter val="21374"/>
        <filter val="21454"/>
        <filter val="21505"/>
        <filter val="21528"/>
        <filter val="21532"/>
        <filter val="21573"/>
        <filter val="21595"/>
        <filter val="21601"/>
        <filter val="21617"/>
        <filter val="21620"/>
        <filter val="21642"/>
        <filter val="21643"/>
        <filter val="21659"/>
        <filter val="21711"/>
        <filter val="21753"/>
        <filter val="21767"/>
        <filter val="21780"/>
        <filter val="21785"/>
        <filter val="21821"/>
        <filter val="21833"/>
        <filter val="21847"/>
        <filter val="21861"/>
        <filter val="21922"/>
        <filter val="21929"/>
        <filter val="22016"/>
        <filter val="22042"/>
        <filter val="22068"/>
        <filter val="22093"/>
        <filter val="22108"/>
        <filter val="22118"/>
        <filter val="22170"/>
        <filter val="22246"/>
        <filter val="22263"/>
        <filter val="22291"/>
        <filter val="22395"/>
        <filter val="22413"/>
        <filter val="22458"/>
        <filter val="22470"/>
        <filter val="22482"/>
        <filter val="22506"/>
        <filter val="22555"/>
        <filter val="22583"/>
        <filter val="22589"/>
        <filter val="22669"/>
        <filter val="22684"/>
        <filter val="22736"/>
        <filter val="22751"/>
        <filter val="22766"/>
        <filter val="22774"/>
        <filter val="22792"/>
        <filter val="22870"/>
        <filter val="22919"/>
        <filter val="22921"/>
        <filter val="22944"/>
        <filter val="22991"/>
        <filter val="23017"/>
        <filter val="23034"/>
        <filter val="23044"/>
        <filter val="23078"/>
        <filter val="23090"/>
        <filter val="23098"/>
        <filter val="23107"/>
        <filter val="23134"/>
        <filter val="23140"/>
        <filter val="23159"/>
        <filter val="23194"/>
        <filter val="23212"/>
        <filter val="23244"/>
        <filter val="23260"/>
        <filter val="23302"/>
        <filter val="23311"/>
        <filter val="23346"/>
        <filter val="23352"/>
        <filter val="23376"/>
        <filter val="23389"/>
        <filter val="23404"/>
        <filter val="23436"/>
        <filter val="23477"/>
        <filter val="23484"/>
        <filter val="23487"/>
        <filter val="23497"/>
        <filter val="23512"/>
        <filter val="23531"/>
        <filter val="23549"/>
        <filter val="23573"/>
        <filter val="23577"/>
        <filter val="23582"/>
        <filter val="23599"/>
        <filter val="23608"/>
        <filter val="23642"/>
        <filter val="23646"/>
        <filter val="23657"/>
        <filter val="23664"/>
        <filter val="23684"/>
        <filter val="23709"/>
        <filter val="23717"/>
        <filter val="23760"/>
        <filter val="23794"/>
        <filter val="23800"/>
        <filter val="23837"/>
        <filter val="23846"/>
        <filter val="23857"/>
        <filter val="23877"/>
        <filter val="23878"/>
        <filter val="23889"/>
        <filter val="23925"/>
        <filter val="23974"/>
        <filter val="24019"/>
        <filter val="24052"/>
        <filter val="24054"/>
        <filter val="24090"/>
        <filter val="24094"/>
        <filter val="24096"/>
        <filter val="24137"/>
        <filter val="24153"/>
        <filter val="24158"/>
        <filter val="24163"/>
        <filter val="24210"/>
        <filter val="24225"/>
        <filter val="24260"/>
        <filter val="24321"/>
        <filter val="24352"/>
        <filter val="24353"/>
        <filter val="24355"/>
        <filter val="24383"/>
        <filter val="24403"/>
        <filter val="24409"/>
        <filter val="24435"/>
        <filter val="24447"/>
        <filter val="24487"/>
        <filter val="24507"/>
        <filter val="24509"/>
        <filter val="24521"/>
        <filter val="24522"/>
        <filter val="24554"/>
        <filter val="24595"/>
        <filter val="24597"/>
        <filter val="24600"/>
        <filter val="24629"/>
        <filter val="24714"/>
        <filter val="24723"/>
        <filter val="24739"/>
        <filter val="24787"/>
        <filter val="24789"/>
        <filter val="24799"/>
        <filter val="24849"/>
        <filter val="24858"/>
        <filter val="24861"/>
        <filter val="24866"/>
        <filter val="24901"/>
        <filter val="24942"/>
        <filter val="24965"/>
        <filter val="24983"/>
        <filter val="25022"/>
        <filter val="25079"/>
        <filter val="25131"/>
        <filter val="25136"/>
        <filter val="25156"/>
        <filter val="25166"/>
        <filter val="25177"/>
        <filter val="25230"/>
        <filter val="25274"/>
        <filter val="25277"/>
        <filter val="25285"/>
        <filter val="25293"/>
        <filter val="25305"/>
        <filter val="25310"/>
        <filter val="25312"/>
        <filter val="25443"/>
        <filter val="25461"/>
        <filter val="25465"/>
        <filter val="25521"/>
        <filter val="25543"/>
        <filter val="25560"/>
        <filter val="25587"/>
        <filter val="25591"/>
        <filter val="25605"/>
        <filter val="25663"/>
        <filter val="25702"/>
        <filter val="25704"/>
        <filter val="25717"/>
        <filter val="25731"/>
        <filter val="25769"/>
        <filter val="25804"/>
        <filter val="25818"/>
        <filter val="25833"/>
        <filter val="25888"/>
        <filter val="25900"/>
        <filter val="25951"/>
        <filter val="25983"/>
        <filter val="25988"/>
        <filter val="26028"/>
        <filter val="26107"/>
        <filter val="26114"/>
        <filter val="26121"/>
        <filter val="26185"/>
        <filter val="26228"/>
        <filter val="26229"/>
        <filter val="26251"/>
        <filter val="26294"/>
        <filter val="26306"/>
        <filter val="26331"/>
        <filter val="26356"/>
        <filter val="26441"/>
        <filter val="26457"/>
        <filter val="26472"/>
        <filter val="26473"/>
        <filter val="26487"/>
        <filter val="26503"/>
        <filter val="26508"/>
        <filter val="26518"/>
        <filter val="26544"/>
        <filter val="26566"/>
        <filter val="26575"/>
        <filter val="26589"/>
        <filter val="26611"/>
        <filter val="26613"/>
        <filter val="26668"/>
        <filter val="26674"/>
        <filter val="26677"/>
        <filter val="26678"/>
        <filter val="26732"/>
        <filter val="26733"/>
        <filter val="26771"/>
        <filter val="26800"/>
        <filter val="26846"/>
        <filter val="26855"/>
        <filter val="26858"/>
        <filter val="26895"/>
        <filter val="26984"/>
        <filter val="27014"/>
        <filter val="27045"/>
        <filter val="27076"/>
        <filter val="27084"/>
        <filter val="27088"/>
        <filter val="27111"/>
        <filter val="27131"/>
        <filter val="27240"/>
        <filter val="27312"/>
        <filter val="27313"/>
        <filter val="27344"/>
        <filter val="27377"/>
        <filter val="27386"/>
        <filter val="27393"/>
        <filter val="27464"/>
        <filter val="27485"/>
        <filter val="27546"/>
        <filter val="27585"/>
        <filter val="27591"/>
        <filter val="27649"/>
        <filter val="27670"/>
        <filter val="27699"/>
        <filter val="27711"/>
        <filter val="27712"/>
        <filter val="27758"/>
        <filter val="27782"/>
        <filter val="27784"/>
        <filter val="27802"/>
        <filter val="27807"/>
        <filter val="27818"/>
        <filter val="27826"/>
        <filter val="27835"/>
        <filter val="27838"/>
        <filter val="27899"/>
        <filter val="27903"/>
        <filter val="27923"/>
        <filter val="27928"/>
        <filter val="27946"/>
        <filter val="28002"/>
        <filter val="28046"/>
        <filter val="28048"/>
        <filter val="28078"/>
        <filter val="28079"/>
        <filter val="28083"/>
        <filter val="28103"/>
        <filter val="28108"/>
        <filter val="28117"/>
        <filter val="28163"/>
        <filter val="28177"/>
        <filter val="28250"/>
        <filter val="28261"/>
        <filter val="28262"/>
        <filter val="28265"/>
        <filter val="28301"/>
        <filter val="28348"/>
        <filter val="28367"/>
        <filter val="28382"/>
        <filter val="28390"/>
        <filter val="28434"/>
        <filter val="28463"/>
        <filter val="28469"/>
        <filter val="28496"/>
        <filter val="28573"/>
        <filter val="28576"/>
        <filter val="28583"/>
        <filter val="28584"/>
        <filter val="28660"/>
        <filter val="28673"/>
        <filter val="28698"/>
        <filter val="28727"/>
        <filter val="28758"/>
        <filter val="28787"/>
        <filter val="28800"/>
        <filter val="28816"/>
        <filter val="28831"/>
        <filter val="28834"/>
        <filter val="28906"/>
        <filter val="28916"/>
        <filter val="28922"/>
        <filter val="28933"/>
        <filter val="28951"/>
        <filter val="28958"/>
        <filter val="28977"/>
        <filter val="28988"/>
        <filter val="29013"/>
        <filter val="29017"/>
        <filter val="29028"/>
        <filter val="29033"/>
        <filter val="29096"/>
        <filter val="29114"/>
        <filter val="29136"/>
        <filter val="29151"/>
        <filter val="29157"/>
        <filter val="29179"/>
        <filter val="29212"/>
        <filter val="29213"/>
        <filter val="29218"/>
        <filter val="29236"/>
        <filter val="29260"/>
        <filter val="29262"/>
        <filter val="29278"/>
        <filter val="29297"/>
        <filter val="29319"/>
        <filter val="29321"/>
        <filter val="29335"/>
        <filter val="29343"/>
        <filter val="29402"/>
        <filter val="29428"/>
        <filter val="29432"/>
        <filter val="29442"/>
        <filter val="29449"/>
        <filter val="29457"/>
        <filter val="29466"/>
        <filter val="29475"/>
        <filter val="29496"/>
        <filter val="29514"/>
        <filter val="29533"/>
        <filter val="29554"/>
        <filter val="29585"/>
        <filter val="29622"/>
        <filter val="29635"/>
        <filter val="29664"/>
        <filter val="29669"/>
        <filter val="29678"/>
        <filter val="29718"/>
        <filter val="29764"/>
        <filter val="29780"/>
        <filter val="29797"/>
        <filter val="29808"/>
        <filter val="29825"/>
        <filter val="29859"/>
        <filter val="29868"/>
        <filter val="29879"/>
        <filter val="29895"/>
        <filter val="29907"/>
        <filter val="29934"/>
        <filter val="29953"/>
        <filter val="29982"/>
        <filter val="30002"/>
        <filter val="30015"/>
        <filter val="30027"/>
        <filter val="30040"/>
        <filter val="30052"/>
        <filter val="30058"/>
        <filter val="30110"/>
        <filter val="30119"/>
        <filter val="30133"/>
        <filter val="30224"/>
        <filter val="30244"/>
        <filter val="30247"/>
        <filter val="30248"/>
        <filter val="30249"/>
        <filter val="30270"/>
        <filter val="30272"/>
        <filter val="30282"/>
        <filter val="30295"/>
        <filter val="30304"/>
        <filter val="30346"/>
        <filter val="30349"/>
        <filter val="30352"/>
        <filter val="30372"/>
        <filter val="30384"/>
        <filter val="30426"/>
        <filter val="30472"/>
        <filter val="30596"/>
        <filter val="30605"/>
        <filter val="30607"/>
        <filter val="30621"/>
        <filter val="30633"/>
        <filter val="30677"/>
        <filter val="30680"/>
        <filter val="30683"/>
        <filter val="30686"/>
        <filter val="30707"/>
        <filter val="30731"/>
        <filter val="30832"/>
        <filter val="30845"/>
        <filter val="30847"/>
        <filter val="30866"/>
        <filter val="30886"/>
        <filter val="30909"/>
        <filter val="30910"/>
        <filter val="30913"/>
        <filter val="30916"/>
        <filter val="30924"/>
        <filter val="30935"/>
        <filter val="30977"/>
        <filter val="31036"/>
        <filter val="31063"/>
        <filter val="31073"/>
        <filter val="31091"/>
        <filter val="31137"/>
        <filter val="31148"/>
        <filter val="31171"/>
        <filter val="31217"/>
        <filter val="31218"/>
        <filter val="31231"/>
        <filter val="31251"/>
        <filter val="31273"/>
        <filter val="31290"/>
        <filter val="31340"/>
        <filter val="31344"/>
        <filter val="31356"/>
        <filter val="31360"/>
        <filter val="31377"/>
        <filter val="31403"/>
        <filter val="31408"/>
        <filter val="31480"/>
        <filter val="31517"/>
        <filter val="31526"/>
        <filter val="31573"/>
        <filter val="31654"/>
        <filter val="31683"/>
        <filter val="31752"/>
        <filter val="31785"/>
        <filter val="31809"/>
        <filter val="31939"/>
        <filter val="31955"/>
        <filter val="32018"/>
        <filter val="32039"/>
        <filter val="32069"/>
        <filter val="32084"/>
        <filter val="32094"/>
        <filter val="32190"/>
        <filter val="32247"/>
        <filter val="32291"/>
        <filter val="32328"/>
        <filter val="32363"/>
        <filter val="32391"/>
        <filter val="32402"/>
        <filter val="32442"/>
        <filter val="32454"/>
        <filter val="32467"/>
        <filter val="32473"/>
        <filter val="32501"/>
        <filter val="32521"/>
        <filter val="32631"/>
        <filter val="32644"/>
        <filter val="32651"/>
        <filter val="32661"/>
        <filter val="32693"/>
        <filter val="32699"/>
        <filter val="32713"/>
        <filter val="32738"/>
        <filter val="32741"/>
        <filter val="32803"/>
        <filter val="32835"/>
        <filter val="32842"/>
        <filter val="32901"/>
        <filter val="32907"/>
        <filter val="32911"/>
        <filter val="32920"/>
        <filter val="32938"/>
        <filter val="32943"/>
        <filter val="32976"/>
        <filter val="32985"/>
        <filter val="33003"/>
        <filter val="33012"/>
        <filter val="33054"/>
        <filter val="33065"/>
        <filter val="33079"/>
        <filter val="33127"/>
        <filter val="33133"/>
        <filter val="33149"/>
        <filter val="33193"/>
        <filter val="33219"/>
        <filter val="33222"/>
        <filter val="33286"/>
        <filter val="33292"/>
        <filter val="33300"/>
        <filter val="33305"/>
        <filter val="33338"/>
        <filter val="33351"/>
        <filter val="33366"/>
        <filter val="33416"/>
        <filter val="33427"/>
        <filter val="33432"/>
        <filter val="33448"/>
        <filter val="33487"/>
        <filter val="33510"/>
        <filter val="33515"/>
        <filter val="33570"/>
        <filter val="33580"/>
        <filter val="33587"/>
        <filter val="33627"/>
        <filter val="33646"/>
        <filter val="33654"/>
        <filter val="33669"/>
        <filter val="33686"/>
        <filter val="33698"/>
        <filter val="33706"/>
        <filter val="33707"/>
        <filter val="33727"/>
        <filter val="33733"/>
        <filter val="33750"/>
        <filter val="33783"/>
        <filter val="33785"/>
        <filter val="33786"/>
        <filter val="33820"/>
        <filter val="33829"/>
        <filter val="33850"/>
        <filter val="33860"/>
        <filter val="33898"/>
        <filter val="33901"/>
        <filter val="33919"/>
        <filter val="33944"/>
        <filter val="33965"/>
        <filter val="33987"/>
        <filter val="34002"/>
        <filter val="34012"/>
        <filter val="34035"/>
        <filter val="34037"/>
        <filter val="34066"/>
        <filter val="34071"/>
        <filter val="34118"/>
        <filter val="34155"/>
        <filter val="34219"/>
        <filter val="34242"/>
        <filter val="34284"/>
        <filter val="34312"/>
        <filter val="34319"/>
        <filter val="34372"/>
        <filter val="34436"/>
        <filter val="34450"/>
        <filter val="34482"/>
        <filter val="34497"/>
        <filter val="34538"/>
        <filter val="34550"/>
        <filter val="34570"/>
        <filter val="34620"/>
        <filter val="34629"/>
        <filter val="34694"/>
        <filter val="34732"/>
        <filter val="34776"/>
        <filter val="34821"/>
        <filter val="34823"/>
        <filter val="34877"/>
        <filter val="34892"/>
        <filter val="34947"/>
        <filter val="34962"/>
        <filter val="34987"/>
        <filter val="35007"/>
        <filter val="35014"/>
        <filter val="35032"/>
        <filter val="35051"/>
        <filter val="35059"/>
        <filter val="35064"/>
        <filter val="35065"/>
        <filter val="35070"/>
        <filter val="35072"/>
        <filter val="35077"/>
        <filter val="35090"/>
        <filter val="35151"/>
        <filter val="35154"/>
        <filter val="35164"/>
        <filter val="35175"/>
        <filter val="35198"/>
        <filter val="35203"/>
        <filter val="35225"/>
        <filter val="35270"/>
        <filter val="35299"/>
        <filter val="35352"/>
        <filter val="35362"/>
        <filter val="35389"/>
        <filter val="35416"/>
        <filter val="35437"/>
        <filter val="35512"/>
        <filter val="35523"/>
        <filter val="35600"/>
        <filter val="35615"/>
        <filter val="35624"/>
        <filter val="35636"/>
        <filter val="35648"/>
        <filter val="35701"/>
        <filter val="35729"/>
        <filter val="35770"/>
        <filter val="35779"/>
        <filter val="35782"/>
        <filter val="35791"/>
        <filter val="35817"/>
        <filter val="35819"/>
        <filter val="35828"/>
        <filter val="35847"/>
        <filter val="35861"/>
        <filter val="35921"/>
        <filter val="35935"/>
        <filter val="35941"/>
        <filter val="35954"/>
        <filter val="35973"/>
        <filter val="35977"/>
        <filter val="36017"/>
        <filter val="36025"/>
        <filter val="36040"/>
        <filter val="36090"/>
        <filter val="36108"/>
        <filter val="36120"/>
        <filter val="36127"/>
        <filter val="36150"/>
        <filter val="36163"/>
        <filter val="36167"/>
        <filter val="36184"/>
        <filter val="36204"/>
        <filter val="36217"/>
        <filter val="36225"/>
        <filter val="36254"/>
        <filter val="36263"/>
        <filter val="36285"/>
        <filter val="36289"/>
        <filter val="36306"/>
        <filter val="36411"/>
        <filter val="36417"/>
        <filter val="36433"/>
        <filter val="36442"/>
        <filter val="36447"/>
        <filter val="36462"/>
        <filter val="36472"/>
        <filter val="36473"/>
        <filter val="36484"/>
        <filter val="36488"/>
        <filter val="36489"/>
        <filter val="36491"/>
        <filter val="36531"/>
        <filter val="36551"/>
        <filter val="36600"/>
        <filter val="36603"/>
        <filter val="36639"/>
        <filter val="36640"/>
        <filter val="36652"/>
        <filter val="36668"/>
        <filter val="36673"/>
        <filter val="36676"/>
        <filter val="36689"/>
        <filter val="36756"/>
        <filter val="36760"/>
        <filter val="36775"/>
        <filter val="36786"/>
        <filter val="36829"/>
        <filter val="36868"/>
        <filter val="36944"/>
        <filter val="36967"/>
        <filter val="36983"/>
        <filter val="36997"/>
        <filter val="37015"/>
        <filter val="37038"/>
        <filter val="37044"/>
        <filter val="37077"/>
        <filter val="37105"/>
        <filter val="37111"/>
        <filter val="37184"/>
        <filter val="37187"/>
        <filter val="37197"/>
        <filter val="37223"/>
        <filter val="37297"/>
        <filter val="37310"/>
        <filter val="37316"/>
        <filter val="37330"/>
        <filter val="37332"/>
        <filter val="37349"/>
        <filter val="37373"/>
        <filter val="37412"/>
        <filter val="37422"/>
        <filter val="37430"/>
        <filter val="37441"/>
        <filter val="37458"/>
        <filter val="37507"/>
        <filter val="37540"/>
        <filter val="37545"/>
        <filter val="37610"/>
        <filter val="37637"/>
        <filter val="37658"/>
        <filter val="37716"/>
        <filter val="37744"/>
        <filter val="37801"/>
        <filter val="37821"/>
        <filter val="37829"/>
        <filter val="37830"/>
        <filter val="37907"/>
        <filter val="37910"/>
        <filter val="37986"/>
        <filter val="38006"/>
        <filter val="38018"/>
        <filter val="38047"/>
        <filter val="38059"/>
        <filter val="38065"/>
        <filter val="38066"/>
        <filter val="38095"/>
        <filter val="38201"/>
        <filter val="38212"/>
        <filter val="38223"/>
        <filter val="38226"/>
        <filter val="38243"/>
        <filter val="38256"/>
        <filter val="38260"/>
        <filter val="38268"/>
        <filter val="38290"/>
        <filter val="38302"/>
        <filter val="38313"/>
        <filter val="38316"/>
        <filter val="38318"/>
        <filter val="38330"/>
        <filter val="38354"/>
        <filter val="38368"/>
        <filter val="38383"/>
        <filter val="38405"/>
        <filter val="38413"/>
        <filter val="38447"/>
        <filter val="38460"/>
        <filter val="38477"/>
        <filter val="38616"/>
        <filter val="38631"/>
        <filter val="38638"/>
        <filter val="38642"/>
        <filter val="38643"/>
        <filter val="38680"/>
        <filter val="38697"/>
        <filter val="38706"/>
        <filter val="38722"/>
        <filter val="38744"/>
        <filter val="38773"/>
        <filter val="38839"/>
        <filter val="38895"/>
        <filter val="38909"/>
        <filter val="38910"/>
        <filter val="38996"/>
        <filter val="39072"/>
        <filter val="39121"/>
        <filter val="39163"/>
        <filter val="39171"/>
        <filter val="39178"/>
        <filter val="39307"/>
        <filter val="39309"/>
        <filter val="39330"/>
        <filter val="39332"/>
        <filter val="39351"/>
        <filter val="39374"/>
        <filter val="39396"/>
        <filter val="39416"/>
        <filter val="39423"/>
        <filter val="39450"/>
        <filter val="39465"/>
        <filter val="39504"/>
        <filter val="39517"/>
        <filter val="39521"/>
        <filter val="39547"/>
        <filter val="39564"/>
        <filter val="39575"/>
        <filter val="39589"/>
        <filter val="39623"/>
        <filter val="39629"/>
        <filter val="39674"/>
        <filter val="39689"/>
        <filter val="39693"/>
        <filter val="39727"/>
        <filter val="39734"/>
        <filter val="39750"/>
        <filter val="39755"/>
        <filter val="39779"/>
        <filter val="39796"/>
        <filter val="39861"/>
        <filter val="39874"/>
        <filter val="39887"/>
        <filter val="39918"/>
        <filter val="39923"/>
        <filter val="39928"/>
        <filter val="39965"/>
        <filter val="39984"/>
        <filter val="40096"/>
        <filter val="40099"/>
        <filter val="40113"/>
        <filter val="40114"/>
        <filter val="40150"/>
        <filter val="40156"/>
        <filter val="40193"/>
        <filter val="40221"/>
        <filter val="40239"/>
        <filter val="40271"/>
        <filter val="40317"/>
        <filter val="40407"/>
        <filter val="40426"/>
        <filter val="40428"/>
        <filter val="40439"/>
        <filter val="40471"/>
        <filter val="40491"/>
        <filter val="40511"/>
        <filter val="40514"/>
        <filter val="40547"/>
        <filter val="40551"/>
        <filter val="40557"/>
        <filter val="40561"/>
        <filter val="40615"/>
        <filter val="40642"/>
        <filter val="40645"/>
        <filter val="40661"/>
        <filter val="40724"/>
        <filter val="40742"/>
        <filter val="40765"/>
        <filter val="40773"/>
        <filter val="40836"/>
        <filter val="40860"/>
        <filter val="40875"/>
        <filter val="40881"/>
        <filter val="40886"/>
        <filter val="40910"/>
        <filter val="40932"/>
        <filter val="40948"/>
        <filter val="40954"/>
        <filter val="40998"/>
        <filter val="41007"/>
        <filter val="41017"/>
        <filter val="41037"/>
        <filter val="41086"/>
        <filter val="41106"/>
        <filter val="41143"/>
        <filter val="41162"/>
        <filter val="41164"/>
        <filter val="41169"/>
        <filter val="41292"/>
        <filter val="41310"/>
        <filter val="41320"/>
        <filter val="41323"/>
        <filter val="41329"/>
        <filter val="41331"/>
        <filter val="41352"/>
        <filter val="41395"/>
        <filter val="41409"/>
        <filter val="41427"/>
        <filter val="41494"/>
        <filter val="41506"/>
        <filter val="41509"/>
        <filter val="41515"/>
        <filter val="41553"/>
        <filter val="41643"/>
        <filter val="41649"/>
        <filter val="41661"/>
        <filter val="41663"/>
        <filter val="41683"/>
        <filter val="41705"/>
        <filter val="41725"/>
        <filter val="41734"/>
        <filter val="41770"/>
        <filter val="41777"/>
        <filter val="41784"/>
        <filter val="41788"/>
        <filter val="41818"/>
        <filter val="41832"/>
        <filter val="41863"/>
        <filter val="41865"/>
        <filter val="41951"/>
        <filter val="41961"/>
        <filter val="41966"/>
        <filter val="42064"/>
        <filter val="42066"/>
        <filter val="42068"/>
        <filter val="42118"/>
        <filter val="42135"/>
        <filter val="42150"/>
        <filter val="42159"/>
        <filter val="42161"/>
        <filter val="42205"/>
        <filter val="42277"/>
        <filter val="42327"/>
        <filter val="42343"/>
        <filter val="42354"/>
        <filter val="42357"/>
        <filter val="42388"/>
        <filter val="42412"/>
        <filter val="42444"/>
        <filter val="42449"/>
        <filter val="42483"/>
        <filter val="42505"/>
        <filter val="42516"/>
        <filter val="42540"/>
        <filter val="42555"/>
        <filter val="42564"/>
        <filter val="42593"/>
        <filter val="42597"/>
        <filter val="42601"/>
        <filter val="42622"/>
        <filter val="42625"/>
        <filter val="42706"/>
        <filter val="42740"/>
        <filter val="42766"/>
        <filter val="42787"/>
        <filter val="42791"/>
        <filter val="42797"/>
        <filter val="42805"/>
        <filter val="42836"/>
        <filter val="42849"/>
        <filter val="42873"/>
        <filter val="42875"/>
        <filter val="42880"/>
        <filter val="42925"/>
        <filter val="42942"/>
        <filter val="42970"/>
        <filter val="43021"/>
        <filter val="43027"/>
        <filter val="43060"/>
        <filter val="43095"/>
        <filter val="43116"/>
        <filter val="43135"/>
        <filter val="43148"/>
        <filter val="43154"/>
        <filter val="43202"/>
        <filter val="43212"/>
        <filter val="43216"/>
        <filter val="43226"/>
        <filter val="43233"/>
        <filter val="43237"/>
        <filter val="43267"/>
        <filter val="43289"/>
        <filter val="43324"/>
        <filter val="43354"/>
        <filter val="43363"/>
        <filter val="43386"/>
        <filter val="43390"/>
        <filter val="43395"/>
        <filter val="43437"/>
        <filter val="43438"/>
        <filter val="43453"/>
        <filter val="43459"/>
        <filter val="43461"/>
        <filter val="43485"/>
        <filter val="43492"/>
        <filter val="43500"/>
        <filter val="43519"/>
        <filter val="43600"/>
        <filter val="43659"/>
        <filter val="43731"/>
        <filter val="43763"/>
        <filter val="43810"/>
        <filter val="43814"/>
        <filter val="43914"/>
        <filter val="43997"/>
        <filter val="44031"/>
        <filter val="44067"/>
        <filter val="44085"/>
        <filter val="44110"/>
        <filter val="44111"/>
        <filter val="44118"/>
        <filter val="44182"/>
        <filter val="44198"/>
        <filter val="44271"/>
        <filter val="44281"/>
        <filter val="44283"/>
        <filter val="44318"/>
        <filter val="44325"/>
        <filter val="44336"/>
        <filter val="44398"/>
        <filter val="44425"/>
        <filter val="44448"/>
        <filter val="44450"/>
        <filter val="44474"/>
        <filter val="44502"/>
        <filter val="44512"/>
        <filter val="44520"/>
        <filter val="44583"/>
        <filter val="44642"/>
        <filter val="44647"/>
        <filter val="44660"/>
        <filter val="44667"/>
        <filter val="44668"/>
        <filter val="44671"/>
        <filter val="44726"/>
        <filter val="44791"/>
        <filter val="44806"/>
        <filter val="44809"/>
        <filter val="44832"/>
        <filter val="44838"/>
        <filter val="44881"/>
        <filter val="44886"/>
        <filter val="44914"/>
        <filter val="44967"/>
        <filter val="44992"/>
        <filter val="45028"/>
        <filter val="45046"/>
        <filter val="45094"/>
        <filter val="45120"/>
        <filter val="45123"/>
        <filter val="45168"/>
        <filter val="45187"/>
        <filter val="45257"/>
        <filter val="45280"/>
        <filter val="45333"/>
        <filter val="45336"/>
        <filter val="45345"/>
        <filter val="45357"/>
        <filter val="45381"/>
        <filter val="45382"/>
        <filter val="45412"/>
        <filter val="45432"/>
        <filter val="45433"/>
        <filter val="45463"/>
        <filter val="45482"/>
        <filter val="45499"/>
        <filter val="45525"/>
        <filter val="45530"/>
        <filter val="45583"/>
        <filter val="45622"/>
        <filter val="45634"/>
        <filter val="45642"/>
        <filter val="45651"/>
        <filter val="45757"/>
        <filter val="45775"/>
        <filter val="45832"/>
        <filter val="45852"/>
        <filter val="45912"/>
        <filter val="45939"/>
        <filter val="45960"/>
        <filter val="45968"/>
        <filter val="45978"/>
        <filter val="46000"/>
        <filter val="46038"/>
        <filter val="46082"/>
        <filter val="46162"/>
        <filter val="46170"/>
        <filter val="46221"/>
        <filter val="46234"/>
        <filter val="46245"/>
        <filter val="46269"/>
        <filter val="46272"/>
        <filter val="46296"/>
        <filter val="46297"/>
        <filter val="46321"/>
        <filter val="46408"/>
        <filter val="46409"/>
        <filter val="46439"/>
        <filter val="46465"/>
        <filter val="46467"/>
        <filter val="46485"/>
        <filter val="46570"/>
        <filter val="46576"/>
        <filter val="46592"/>
        <filter val="46597"/>
        <filter val="46641"/>
        <filter val="46648"/>
        <filter val="46657"/>
        <filter val="46671"/>
        <filter val="46730"/>
        <filter val="46799"/>
        <filter val="46807"/>
        <filter val="46817"/>
        <filter val="46836"/>
        <filter val="46855"/>
        <filter val="46883"/>
        <filter val="46926"/>
        <filter val="46930"/>
        <filter val="46951"/>
        <filter val="46953"/>
        <filter val="46968"/>
        <filter val="47011"/>
        <filter val="47041"/>
        <filter val="47044"/>
        <filter val="47075"/>
        <filter val="47106"/>
        <filter val="47115"/>
        <filter val="47133"/>
        <filter val="47215"/>
        <filter val="47260"/>
        <filter val="47265"/>
        <filter val="47273"/>
        <filter val="47280"/>
        <filter val="47284"/>
        <filter val="47289"/>
        <filter val="47313"/>
        <filter val="47397"/>
        <filter val="47410"/>
        <filter val="47426"/>
        <filter val="47428"/>
        <filter val="47431"/>
        <filter val="47524"/>
        <filter val="47563"/>
        <filter val="47579"/>
        <filter val="47597"/>
        <filter val="47603"/>
        <filter val="47618"/>
        <filter val="47655"/>
        <filter val="47675"/>
        <filter val="47677"/>
        <filter val="47684"/>
        <filter val="47685"/>
        <filter val="47702"/>
        <filter val="47725"/>
        <filter val="47774"/>
        <filter val="47785"/>
        <filter val="47786"/>
        <filter val="47868"/>
        <filter val="47881"/>
        <filter val="47944"/>
        <filter val="47973"/>
        <filter val="48004"/>
        <filter val="48069"/>
        <filter val="48071"/>
        <filter val="48082"/>
        <filter val="48173"/>
        <filter val="48190"/>
        <filter val="48214"/>
        <filter val="48223"/>
        <filter val="48247"/>
        <filter val="48281"/>
        <filter val="48287"/>
        <filter val="48288"/>
        <filter val="48325"/>
        <filter val="48390"/>
        <filter val="48428"/>
        <filter val="48432"/>
        <filter val="48475"/>
        <filter val="48502"/>
        <filter val="48554"/>
        <filter val="48570"/>
        <filter val="48615"/>
        <filter val="48670"/>
        <filter val="48688"/>
        <filter val="48702"/>
        <filter val="48704"/>
        <filter val="48715"/>
        <filter val="48774"/>
        <filter val="48780"/>
        <filter val="48805"/>
        <filter val="48820"/>
        <filter val="48842"/>
        <filter val="48869"/>
        <filter val="48896"/>
        <filter val="49018"/>
        <filter val="49039"/>
        <filter val="49055"/>
        <filter val="49063"/>
        <filter val="49080"/>
        <filter val="49160"/>
        <filter val="49202"/>
        <filter val="49292"/>
        <filter val="49312"/>
        <filter val="49346"/>
        <filter val="49367"/>
        <filter val="49400"/>
        <filter val="49402"/>
        <filter val="49408"/>
        <filter val="49415"/>
        <filter val="49427"/>
        <filter val="49433"/>
        <filter val="49461"/>
        <filter val="49473"/>
        <filter val="49511"/>
        <filter val="49533"/>
        <filter val="49552"/>
        <filter val="49605"/>
        <filter val="49607"/>
        <filter val="49652"/>
        <filter val="49672"/>
        <filter val="49677"/>
        <filter val="49696"/>
        <filter val="49698"/>
        <filter val="49730"/>
        <filter val="49767"/>
        <filter val="49778"/>
        <filter val="49870"/>
        <filter val="49895"/>
        <filter val="50011"/>
        <filter val="50027"/>
        <filter val="50029"/>
        <filter val="50066"/>
        <filter val="50086"/>
        <filter val="50105"/>
        <filter val="50138"/>
        <filter val="50161"/>
        <filter val="50178"/>
        <filter val="50183"/>
        <filter val="50215"/>
        <filter val="50268"/>
        <filter val="50311"/>
        <filter val="50331"/>
        <filter val="50339"/>
        <filter val="50340"/>
        <filter val="50353"/>
        <filter val="50358"/>
        <filter val="50374"/>
        <filter val="50394"/>
        <filter val="50412"/>
        <filter val="50431"/>
        <filter val="50436"/>
        <filter val="50448"/>
        <filter val="50475"/>
        <filter val="50482"/>
        <filter val="50484"/>
        <filter val="50496"/>
        <filter val="50540"/>
        <filter val="50579"/>
        <filter val="50580"/>
        <filter val="50589"/>
        <filter val="50624"/>
        <filter val="50657"/>
        <filter val="50692"/>
        <filter val="50737"/>
        <filter val="50741"/>
        <filter val="50750"/>
        <filter val="50755"/>
        <filter val="50773"/>
        <filter val="50802"/>
        <filter val="50806"/>
        <filter val="50847"/>
        <filter val="50858"/>
        <filter val="50875"/>
        <filter val="50881"/>
        <filter val="50885"/>
        <filter val="50932"/>
        <filter val="50936"/>
        <filter val="50941"/>
        <filter val="50982"/>
        <filter val="51001"/>
        <filter val="51007"/>
        <filter val="51058"/>
        <filter val="51070"/>
        <filter val="51076"/>
        <filter val="51090"/>
        <filter val="51094"/>
        <filter val="51139"/>
        <filter val="51147"/>
        <filter val="51174"/>
        <filter val="51177"/>
        <filter val="51212"/>
        <filter val="51236"/>
        <filter val="51275"/>
        <filter val="51280"/>
        <filter val="51300"/>
        <filter val="51351"/>
        <filter val="51419"/>
        <filter val="51433"/>
        <filter val="51460"/>
        <filter val="51478"/>
        <filter val="51481"/>
        <filter val="51509"/>
        <filter val="51510"/>
        <filter val="51645"/>
        <filter val="51661"/>
        <filter val="51688"/>
        <filter val="51712"/>
        <filter val="51734"/>
        <filter val="51742"/>
        <filter val="51795"/>
        <filter val="51949"/>
        <filter val="51971"/>
        <filter val="51979"/>
        <filter val="51989"/>
        <filter val="52022"/>
        <filter val="52046"/>
        <filter val="52089"/>
        <filter val="52121"/>
        <filter val="52152"/>
        <filter val="52160"/>
        <filter val="52174"/>
        <filter val="52175"/>
        <filter val="52261"/>
        <filter val="52264"/>
        <filter val="52294"/>
        <filter val="52352"/>
        <filter val="52357"/>
        <filter val="52398"/>
        <filter val="52407"/>
        <filter val="52476"/>
        <filter val="52525"/>
        <filter val="52548"/>
        <filter val="52577"/>
        <filter val="52640"/>
        <filter val="52682"/>
        <filter val="52743"/>
        <filter val="52746"/>
        <filter val="52788"/>
        <filter val="52799"/>
        <filter val="52803"/>
        <filter val="52822"/>
        <filter val="52850"/>
        <filter val="52879"/>
        <filter val="52899"/>
        <filter val="52903"/>
        <filter val="52919"/>
        <filter val="52959"/>
        <filter val="52976"/>
        <filter val="53012"/>
        <filter val="53033"/>
        <filter val="53043"/>
        <filter val="53050"/>
        <filter val="53083"/>
        <filter val="53103"/>
        <filter val="53117"/>
        <filter val="53149"/>
        <filter val="53193"/>
        <filter val="53236"/>
        <filter val="53241"/>
        <filter val="53329"/>
        <filter val="53339"/>
        <filter val="53367"/>
        <filter val="53379"/>
        <filter val="53428"/>
        <filter val="53443"/>
        <filter val="53479"/>
        <filter val="53514"/>
        <filter val="53550"/>
        <filter val="53556"/>
        <filter val="53577"/>
        <filter val="53622"/>
        <filter val="53639"/>
        <filter val="53677"/>
        <filter val="53691"/>
        <filter val="53701"/>
        <filter val="53743"/>
        <filter val="53749"/>
        <filter val="53766"/>
        <filter val="53799"/>
        <filter val="53808"/>
        <filter val="53864"/>
        <filter val="53872"/>
        <filter val="53895"/>
        <filter val="53921"/>
        <filter val="53924"/>
        <filter val="53948"/>
        <filter val="53971"/>
        <filter val="54001"/>
        <filter val="54022"/>
        <filter val="54024"/>
        <filter val="54030"/>
        <filter val="54047"/>
        <filter val="54082"/>
        <filter val="54094"/>
        <filter val="54103"/>
        <filter val="54121"/>
        <filter val="54133"/>
        <filter val="54169"/>
        <filter val="54173"/>
        <filter val="54189"/>
        <filter val="54227"/>
        <filter val="54247"/>
        <filter val="54256"/>
        <filter val="54261"/>
        <filter val="54296"/>
        <filter val="54312"/>
        <filter val="54361"/>
        <filter val="54364"/>
        <filter val="54396"/>
        <filter val="54404"/>
        <filter val="54477"/>
        <filter val="54482"/>
        <filter val="54488"/>
        <filter val="54510"/>
        <filter val="54512"/>
        <filter val="54515"/>
        <filter val="54527"/>
        <filter val="54551"/>
        <filter val="54555"/>
        <filter val="54558"/>
        <filter val="54560"/>
        <filter val="54563"/>
        <filter val="54571"/>
        <filter val="54592"/>
        <filter val="54609"/>
        <filter val="54621"/>
        <filter val="54626"/>
        <filter val="54648"/>
        <filter val="54720"/>
        <filter val="54722"/>
        <filter val="54723"/>
        <filter val="54754"/>
        <filter val="54798"/>
        <filter val="54819"/>
        <filter val="54841"/>
        <filter val="54866"/>
        <filter val="54880"/>
        <filter val="54889"/>
        <filter val="54929"/>
        <filter val="54980"/>
        <filter val="54984"/>
        <filter val="54986"/>
        <filter val="55006"/>
        <filter val="55059"/>
        <filter val="55070"/>
        <filter val="55098"/>
        <filter val="55169"/>
        <filter val="55171"/>
        <filter val="55191"/>
        <filter val="55200"/>
        <filter val="55249"/>
        <filter val="55287"/>
        <filter val="55319"/>
        <filter val="55330"/>
        <filter val="55342"/>
        <filter val="55344"/>
        <filter val="55388"/>
        <filter val="55402"/>
        <filter val="55423"/>
        <filter val="55489"/>
        <filter val="55515"/>
        <filter val="55521"/>
        <filter val="55548"/>
        <filter val="55561"/>
        <filter val="55584"/>
        <filter val="55674"/>
        <filter val="55687"/>
        <filter val="55764"/>
        <filter val="55800"/>
        <filter val="55843"/>
        <filter val="55848"/>
        <filter val="55851"/>
        <filter val="55865"/>
        <filter val="55902"/>
        <filter val="55911"/>
        <filter val="55949"/>
        <filter val="55963"/>
        <filter val="55985"/>
        <filter val="56044"/>
        <filter val="56059"/>
        <filter val="56067"/>
        <filter val="56080"/>
        <filter val="56088"/>
        <filter val="56108"/>
        <filter val="56116"/>
        <filter val="56176"/>
        <filter val="56230"/>
        <filter val="56232"/>
        <filter val="56258"/>
        <filter val="56282"/>
        <filter val="56308"/>
        <filter val="56312"/>
        <filter val="56365"/>
        <filter val="56366"/>
        <filter val="56380"/>
        <filter val="56389"/>
        <filter val="56394"/>
        <filter val="56415"/>
        <filter val="56417"/>
        <filter val="56476"/>
        <filter val="56479"/>
        <filter val="56492"/>
        <filter val="56523"/>
        <filter val="56527"/>
        <filter val="56551"/>
        <filter val="56589"/>
        <filter val="56622"/>
        <filter val="56656"/>
        <filter val="56660"/>
        <filter val="56672"/>
        <filter val="56719"/>
        <filter val="56726"/>
        <filter val="56734"/>
        <filter val="56735"/>
        <filter val="56744"/>
        <filter val="56784"/>
        <filter val="56801"/>
        <filter val="56807"/>
        <filter val="56870"/>
        <filter val="56895"/>
        <filter val="56907"/>
        <filter val="56992"/>
        <filter val="57078"/>
        <filter val="57096"/>
        <filter val="57126"/>
        <filter val="57190"/>
        <filter val="57206"/>
        <filter val="57249"/>
        <filter val="57256"/>
        <filter val="57260"/>
        <filter val="57282"/>
        <filter val="57304"/>
        <filter val="57305"/>
        <filter val="57321"/>
        <filter val="57429"/>
        <filter val="57436"/>
        <filter val="57488"/>
        <filter val="57538"/>
        <filter val="57550"/>
        <filter val="57555"/>
        <filter val="57594"/>
        <filter val="57630"/>
        <filter val="57664"/>
        <filter val="57672"/>
        <filter val="57748"/>
        <filter val="57780"/>
        <filter val="57822"/>
        <filter val="57827"/>
        <filter val="57832"/>
        <filter val="57867"/>
        <filter val="57880"/>
        <filter val="57962"/>
        <filter val="57964"/>
        <filter val="57996"/>
        <filter val="58038"/>
        <filter val="58101"/>
        <filter val="58210"/>
        <filter val="58217"/>
        <filter val="58233"/>
        <filter val="58244"/>
        <filter val="58292"/>
        <filter val="58297"/>
        <filter val="58345"/>
        <filter val="58384"/>
        <filter val="58397"/>
        <filter val="58400"/>
        <filter val="58459"/>
        <filter val="58469"/>
        <filter val="58487"/>
        <filter val="58491"/>
        <filter val="58493"/>
        <filter val="58502"/>
        <filter val="58624"/>
        <filter val="58692"/>
        <filter val="58718"/>
        <filter val="58738"/>
        <filter val="58785"/>
        <filter val="58795"/>
        <filter val="58918"/>
        <filter val="58930"/>
        <filter val="58973"/>
        <filter val="59015"/>
        <filter val="59038"/>
        <filter val="59113"/>
        <filter val="59128"/>
        <filter val="59159"/>
        <filter val="59181"/>
        <filter val="59238"/>
        <filter val="59300"/>
        <filter val="59305"/>
        <filter val="59435"/>
        <filter val="59453"/>
        <filter val="59460"/>
        <filter val="59492"/>
        <filter val="59530"/>
        <filter val="59536"/>
        <filter val="59560"/>
        <filter val="59593"/>
        <filter val="59687"/>
        <filter val="59809"/>
        <filter val="59846"/>
        <filter val="59860"/>
        <filter val="59865"/>
        <filter val="59882"/>
        <filter val="59883"/>
        <filter val="59906"/>
        <filter val="59909"/>
        <filter val="59913"/>
        <filter val="59925"/>
        <filter val="59935"/>
        <filter val="59979"/>
        <filter val="60000"/>
        <filter val="60028"/>
        <filter val="60058"/>
        <filter val="60067"/>
        <filter val="60148"/>
        <filter val="60194"/>
        <filter val="60204"/>
        <filter val="60205"/>
        <filter val="60225"/>
        <filter val="60264"/>
        <filter val="60285"/>
        <filter val="60309"/>
        <filter val="60352"/>
        <filter val="60364"/>
        <filter val="60376"/>
        <filter val="60385"/>
        <filter val="60397"/>
        <filter val="60409"/>
        <filter val="60426"/>
        <filter val="60498"/>
        <filter val="60533"/>
        <filter val="60542"/>
        <filter val="60566"/>
        <filter val="60576"/>
        <filter val="60584"/>
        <filter val="60667"/>
        <filter val="60670"/>
        <filter val="60711"/>
        <filter val="60720"/>
        <filter val="60730"/>
        <filter val="60753"/>
        <filter val="60785"/>
        <filter val="60799"/>
        <filter val="60821"/>
        <filter val="60854"/>
        <filter val="60857"/>
        <filter val="60868"/>
        <filter val="60875"/>
        <filter val="61048"/>
        <filter val="61057"/>
        <filter val="61091"/>
        <filter val="61098"/>
        <filter val="61119"/>
        <filter val="61120"/>
        <filter val="61121"/>
        <filter val="61132"/>
        <filter val="61163"/>
        <filter val="61201"/>
        <filter val="61205"/>
        <filter val="61209"/>
        <filter val="61230"/>
        <filter val="61232"/>
        <filter val="61249"/>
        <filter val="61271"/>
        <filter val="61280"/>
        <filter val="61291"/>
        <filter val="61298"/>
        <filter val="61348"/>
        <filter val="61400"/>
        <filter val="61417"/>
        <filter val="61423"/>
        <filter val="61430"/>
        <filter val="61444"/>
        <filter val="61477"/>
        <filter val="61482"/>
        <filter val="61521"/>
        <filter val="61534"/>
        <filter val="61559"/>
        <filter val="61576"/>
        <filter val="61603"/>
        <filter val="61604"/>
        <filter val="61644"/>
        <filter val="61704"/>
        <filter val="61705"/>
        <filter val="61730"/>
        <filter val="61745"/>
        <filter val="61770"/>
        <filter val="61783"/>
        <filter val="61798"/>
        <filter val="61811"/>
        <filter val="61815"/>
        <filter val="61862"/>
        <filter val="61876"/>
        <filter val="61887"/>
        <filter val="61941"/>
        <filter val="61965"/>
        <filter val="61983"/>
        <filter val="61997"/>
        <filter val="61999"/>
        <filter val="62002"/>
        <filter val="62011"/>
        <filter val="62044"/>
        <filter val="62077"/>
        <filter val="62082"/>
        <filter val="62120"/>
        <filter val="62136"/>
        <filter val="62139"/>
        <filter val="62176"/>
        <filter val="62180"/>
        <filter val="62205"/>
        <filter val="62213"/>
        <filter val="62238"/>
        <filter val="62240"/>
        <filter val="62261"/>
        <filter val="62262"/>
        <filter val="62290"/>
        <filter val="62296"/>
        <filter val="62348"/>
        <filter val="62351"/>
        <filter val="62362"/>
        <filter val="62381"/>
        <filter val="62399"/>
        <filter val="62407"/>
        <filter val="62443"/>
        <filter val="62460"/>
        <filter val="62477"/>
        <filter val="62481"/>
        <filter val="62485"/>
        <filter val="62517"/>
        <filter val="62530"/>
        <filter val="62541"/>
        <filter val="62586"/>
        <filter val="62625"/>
        <filter val="62631"/>
        <filter val="62637"/>
        <filter val="62642"/>
        <filter val="62690"/>
        <filter val="62707"/>
        <filter val="62732"/>
        <filter val="62801"/>
        <filter val="62805"/>
        <filter val="62836"/>
        <filter val="62837"/>
        <filter val="62851"/>
        <filter val="62861"/>
        <filter val="62864"/>
        <filter val="62876"/>
        <filter val="62889"/>
        <filter val="62898"/>
        <filter val="62916"/>
        <filter val="62967"/>
        <filter val="62980"/>
        <filter val="62981"/>
        <filter val="63007"/>
        <filter val="63043"/>
        <filter val="63048"/>
        <filter val="63069"/>
        <filter val="63095"/>
        <filter val="63118"/>
        <filter val="63130"/>
        <filter val="63148"/>
        <filter val="63152"/>
        <filter val="63154"/>
        <filter val="63167"/>
        <filter val="63168"/>
        <filter val="63199"/>
        <filter val="63202"/>
        <filter val="63255"/>
        <filter val="63315"/>
        <filter val="63322"/>
        <filter val="63341"/>
        <filter val="63352"/>
        <filter val="63374"/>
        <filter val="63382"/>
        <filter val="63388"/>
        <filter val="63401"/>
        <filter val="63436"/>
        <filter val="63452"/>
        <filter val="63481"/>
        <filter val="63552"/>
        <filter val="63578"/>
        <filter val="63638"/>
        <filter val="63660"/>
        <filter val="63677"/>
        <filter val="63726"/>
        <filter val="63739"/>
        <filter val="63751"/>
        <filter val="63769"/>
        <filter val="63773"/>
        <filter val="63774"/>
        <filter val="63794"/>
        <filter val="63805"/>
        <filter val="63809"/>
        <filter val="63815"/>
        <filter val="63826"/>
        <filter val="63827"/>
        <filter val="63835"/>
        <filter val="63856"/>
        <filter val="63915"/>
        <filter val="63923"/>
        <filter val="63924"/>
        <filter val="63937"/>
        <filter val="63969"/>
        <filter val="64040"/>
        <filter val="64109"/>
        <filter val="64112"/>
        <filter val="64153"/>
        <filter val="64185"/>
        <filter val="64233"/>
        <filter val="64293"/>
        <filter val="64308"/>
        <filter val="64350"/>
        <filter val="64378"/>
        <filter val="64389"/>
        <filter val="64397"/>
        <filter val="64405"/>
        <filter val="64406"/>
        <filter val="64407"/>
        <filter val="64440"/>
        <filter val="64456"/>
        <filter val="64499"/>
        <filter val="64514"/>
        <filter val="64518"/>
        <filter val="64541"/>
        <filter val="64649"/>
        <filter val="64676"/>
        <filter val="64764"/>
        <filter val="64767"/>
        <filter val="64771"/>
        <filter val="64838"/>
        <filter val="64852"/>
        <filter val="64959"/>
        <filter val="65015"/>
        <filter val="65097"/>
        <filter val="65104"/>
        <filter val="65134"/>
        <filter val="65200"/>
        <filter val="65211"/>
        <filter val="65221"/>
        <filter val="65231"/>
        <filter val="65266"/>
        <filter val="65267"/>
        <filter val="65311"/>
        <filter val="65330"/>
        <filter val="65344"/>
        <filter val="65378"/>
        <filter val="65406"/>
        <filter val="65435"/>
        <filter val="65463"/>
        <filter val="65471"/>
        <filter val="65511"/>
        <filter val="65520"/>
        <filter val="65537"/>
        <filter val="65538"/>
        <filter val="65564"/>
        <filter val="65594"/>
        <filter val="65638"/>
        <filter val="65650"/>
        <filter val="65678"/>
        <filter val="65693"/>
        <filter val="65706"/>
        <filter val="65733"/>
        <filter val="65752"/>
        <filter val="65775"/>
        <filter val="65785"/>
        <filter val="65797"/>
        <filter val="65798"/>
        <filter val="65852"/>
        <filter val="65874"/>
        <filter val="65902"/>
        <filter val="65952"/>
        <filter val="65957"/>
        <filter val="65958"/>
        <filter val="65984"/>
        <filter val="66002"/>
        <filter val="66007"/>
        <filter val="66025"/>
        <filter val="66097"/>
        <filter val="66212"/>
        <filter val="66266"/>
        <filter val="66303"/>
        <filter val="66350"/>
        <filter val="66360"/>
        <filter val="66371"/>
        <filter val="66384"/>
        <filter val="66434"/>
        <filter val="66454"/>
        <filter val="66475"/>
        <filter val="66479"/>
        <filter val="66556"/>
        <filter val="66580"/>
        <filter val="66586"/>
        <filter val="66612"/>
        <filter val="66647"/>
        <filter val="66716"/>
        <filter val="66728"/>
        <filter val="66746"/>
        <filter val="66785"/>
        <filter val="66806"/>
        <filter val="66815"/>
        <filter val="66861"/>
        <filter val="66865"/>
        <filter val="66871"/>
        <filter val="66873"/>
        <filter val="66898"/>
        <filter val="66901"/>
        <filter val="66921"/>
        <filter val="66971"/>
        <filter val="66996"/>
        <filter val="67046"/>
        <filter val="67055"/>
        <filter val="67059"/>
        <filter val="67062"/>
        <filter val="67177"/>
        <filter val="67234"/>
        <filter val="67249"/>
        <filter val="67259"/>
        <filter val="67278"/>
        <filter val="67287"/>
        <filter val="67324"/>
        <filter val="67367"/>
        <filter val="67401"/>
        <filter val="67403"/>
        <filter val="67404"/>
        <filter val="67427"/>
        <filter val="67452"/>
        <filter val="67470"/>
        <filter val="67577"/>
        <filter val="67606"/>
        <filter val="67631"/>
        <filter val="67673"/>
        <filter val="67731"/>
        <filter val="67801"/>
        <filter val="67802"/>
        <filter val="67836"/>
        <filter val="67838"/>
        <filter val="67907"/>
        <filter val="67930"/>
        <filter val="67940"/>
        <filter val="67950"/>
        <filter val="67951"/>
        <filter val="67963"/>
        <filter val="67969"/>
        <filter val="67984"/>
        <filter val="68005"/>
        <filter val="68017"/>
        <filter val="68073"/>
        <filter val="68110"/>
        <filter val="68155"/>
        <filter val="68166"/>
        <filter val="68171"/>
        <filter val="68180"/>
        <filter val="68197"/>
        <filter val="68217"/>
        <filter val="68245"/>
        <filter val="68266"/>
        <filter val="68302"/>
        <filter val="68402"/>
        <filter val="68436"/>
        <filter val="68469"/>
        <filter val="68484"/>
        <filter val="68504"/>
        <filter val="68526"/>
        <filter val="68533"/>
        <filter val="68536"/>
        <filter val="68555"/>
        <filter val="68566"/>
        <filter val="68575"/>
        <filter val="68599"/>
        <filter val="68629"/>
        <filter val="68634"/>
        <filter val="68640"/>
        <filter val="68659"/>
        <filter val="68704"/>
        <filter val="68707"/>
        <filter val="68737"/>
        <filter val="68745"/>
        <filter val="68776"/>
        <filter val="68786"/>
        <filter val="68807"/>
        <filter val="68838"/>
        <filter val="68841"/>
        <filter val="68951"/>
        <filter val="68960"/>
        <filter val="69002"/>
        <filter val="69028"/>
        <filter val="69029"/>
        <filter val="69039"/>
        <filter val="69040"/>
        <filter val="69056"/>
        <filter val="69060"/>
        <filter val="69079"/>
        <filter val="69094"/>
        <filter val="69107"/>
        <filter val="69223"/>
        <filter val="69237"/>
        <filter val="69250"/>
        <filter val="69277"/>
        <filter val="69282"/>
        <filter val="69322"/>
        <filter val="69334"/>
        <filter val="69336"/>
        <filter val="69365"/>
        <filter val="69409"/>
        <filter val="69421"/>
        <filter val="69438"/>
        <filter val="69454"/>
        <filter val="69515"/>
        <filter val="69545"/>
        <filter val="69546"/>
        <filter val="69573"/>
        <filter val="69577"/>
        <filter val="69607"/>
        <filter val="69615"/>
        <filter val="69625"/>
        <filter val="69630"/>
        <filter val="69641"/>
        <filter val="69681"/>
        <filter val="69738"/>
        <filter val="69757"/>
        <filter val="69831"/>
        <filter val="69855"/>
        <filter val="69862"/>
        <filter val="69895"/>
        <filter val="69949"/>
        <filter val="69956"/>
        <filter val="69966"/>
        <filter val="69993"/>
        <filter val="69999"/>
        <filter val="70022"/>
        <filter val="70044"/>
        <filter val="70050"/>
        <filter val="70216"/>
        <filter val="70241"/>
        <filter val="70254"/>
        <filter val="70278"/>
        <filter val="70281"/>
        <filter val="70293"/>
        <filter val="70325"/>
        <filter val="70396"/>
        <filter val="70400"/>
        <filter val="70460"/>
        <filter val="70511"/>
        <filter val="70522"/>
        <filter val="70526"/>
        <filter val="70528"/>
        <filter val="70541"/>
        <filter val="70551"/>
        <filter val="70603"/>
        <filter val="70604"/>
        <filter val="70606"/>
        <filter val="70643"/>
        <filter val="70659"/>
        <filter val="70697"/>
        <filter val="70701"/>
        <filter val="70734"/>
        <filter val="70736"/>
        <filter val="70756"/>
        <filter val="70764"/>
        <filter val="70767"/>
        <filter val="70782"/>
        <filter val="70799"/>
        <filter val="70805"/>
        <filter val="70806"/>
        <filter val="70807"/>
        <filter val="70840"/>
        <filter val="70877"/>
        <filter val="70908"/>
        <filter val="70978"/>
        <filter val="70998"/>
        <filter val="71003"/>
        <filter val="71030"/>
        <filter val="71044"/>
        <filter val="71052"/>
        <filter val="71105"/>
        <filter val="71113"/>
        <filter val="71116"/>
        <filter val="71134"/>
        <filter val="71142"/>
        <filter val="71150"/>
        <filter val="71171"/>
        <filter val="71188"/>
        <filter val="71331"/>
        <filter val="71389"/>
        <filter val="71410"/>
        <filter val="71425"/>
        <filter val="71434"/>
        <filter val="71457"/>
        <filter val="71473"/>
        <filter val="71500"/>
        <filter val="71534"/>
        <filter val="71543"/>
        <filter val="71586"/>
        <filter val="71588"/>
        <filter val="71595"/>
        <filter val="71658"/>
        <filter val="71663"/>
        <filter val="71697"/>
        <filter val="71701"/>
        <filter val="71715"/>
        <filter val="71726"/>
        <filter val="71782"/>
        <filter val="71786"/>
        <filter val="71798"/>
        <filter val="71818"/>
        <filter val="71884"/>
        <filter val="71899"/>
        <filter val="71943"/>
        <filter val="71962"/>
        <filter val="71986"/>
        <filter val="72025"/>
        <filter val="72035"/>
        <filter val="72076"/>
        <filter val="72077"/>
        <filter val="72105"/>
        <filter val="72129"/>
        <filter val="72142"/>
        <filter val="72158"/>
        <filter val="72164"/>
        <filter val="72181"/>
        <filter val="72182"/>
        <filter val="72195"/>
        <filter val="72204"/>
        <filter val="72243"/>
        <filter val="72249"/>
        <filter val="72253"/>
        <filter val="72256"/>
        <filter val="72282"/>
        <filter val="72289"/>
        <filter val="72299"/>
        <filter val="72320"/>
        <filter val="72342"/>
        <filter val="72357"/>
        <filter val="72365"/>
        <filter val="72433"/>
        <filter val="72443"/>
        <filter val="72445"/>
        <filter val="72448"/>
        <filter val="72452"/>
        <filter val="72462"/>
        <filter val="72483"/>
        <filter val="72485"/>
        <filter val="72494"/>
        <filter val="72508"/>
        <filter val="72513"/>
        <filter val="72563"/>
        <filter val="72627"/>
        <filter val="72634"/>
        <filter val="72646"/>
        <filter val="72652"/>
        <filter val="72693"/>
        <filter val="72716"/>
        <filter val="72748"/>
        <filter val="72755"/>
        <filter val="72756"/>
        <filter val="72771"/>
        <filter val="72774"/>
        <filter val="72775"/>
        <filter val="72788"/>
        <filter val="72799"/>
        <filter val="72813"/>
        <filter val="72879"/>
        <filter val="72890"/>
        <filter val="72927"/>
        <filter val="72979"/>
        <filter val="73013"/>
        <filter val="73079"/>
        <filter val="73105"/>
        <filter val="73121"/>
        <filter val="73140"/>
        <filter val="73149"/>
        <filter val="73177"/>
        <filter val="73235"/>
        <filter val="73266"/>
        <filter val="73276"/>
        <filter val="73294"/>
        <filter val="73374"/>
        <filter val="73389"/>
        <filter val="73426"/>
        <filter val="73462"/>
        <filter val="73506"/>
        <filter val="73516"/>
        <filter val="73533"/>
        <filter val="73619"/>
        <filter val="73634"/>
        <filter val="73702"/>
        <filter val="73730"/>
        <filter val="73744"/>
        <filter val="73812"/>
        <filter val="73821"/>
        <filter val="73833"/>
        <filter val="73866"/>
        <filter val="73942"/>
        <filter val="73952"/>
        <filter val="73953"/>
        <filter val="74021"/>
        <filter val="74030"/>
        <filter val="74039"/>
        <filter val="74086"/>
        <filter val="74091"/>
        <filter val="74112"/>
        <filter val="74210"/>
        <filter val="74232"/>
        <filter val="74235"/>
        <filter val="74240"/>
        <filter val="74261"/>
        <filter val="74289"/>
        <filter val="74325"/>
        <filter val="74327"/>
        <filter val="74333"/>
        <filter val="74334"/>
        <filter val="74337"/>
        <filter val="74359"/>
        <filter val="74470"/>
        <filter val="74486"/>
        <filter val="74512"/>
        <filter val="74583"/>
        <filter val="74587"/>
        <filter val="74592"/>
        <filter val="74604"/>
        <filter val="74664"/>
        <filter val="74679"/>
        <filter val="74774"/>
        <filter val="74781"/>
        <filter val="74820"/>
        <filter val="74850"/>
        <filter val="74911"/>
        <filter val="74913"/>
        <filter val="74921"/>
        <filter val="74941"/>
        <filter val="75020"/>
        <filter val="75059"/>
        <filter val="75103"/>
        <filter val="75122"/>
        <filter val="75149"/>
        <filter val="75162"/>
        <filter val="75165"/>
        <filter val="75178"/>
        <filter val="75210"/>
        <filter val="75268"/>
        <filter val="75305"/>
        <filter val="75309"/>
        <filter val="75313"/>
        <filter val="75332"/>
        <filter val="75333"/>
        <filter val="75361"/>
        <filter val="75372"/>
        <filter val="75406"/>
        <filter val="75412"/>
        <filter val="75427"/>
        <filter val="75430"/>
        <filter val="75452"/>
        <filter val="75499"/>
        <filter val="75511"/>
        <filter val="75598"/>
        <filter val="75685"/>
        <filter val="75701"/>
        <filter val="75715"/>
        <filter val="75721"/>
        <filter val="75723"/>
        <filter val="75744"/>
        <filter val="75773"/>
        <filter val="75808"/>
        <filter val="75822"/>
        <filter val="75842"/>
        <filter val="75891"/>
        <filter val="75892"/>
        <filter val="75900"/>
        <filter val="75919"/>
        <filter val="76006"/>
        <filter val="76042"/>
        <filter val="76063"/>
        <filter val="76068"/>
        <filter val="76087"/>
        <filter val="76093"/>
        <filter val="76143"/>
        <filter val="76188"/>
        <filter val="76210"/>
        <filter val="76271"/>
        <filter val="76278"/>
        <filter val="76284"/>
        <filter val="76381"/>
        <filter val="76400"/>
        <filter val="76435"/>
        <filter val="76441"/>
        <filter val="76473"/>
        <filter val="76478"/>
        <filter val="76485"/>
        <filter val="76531"/>
        <filter val="76561"/>
        <filter val="76578"/>
        <filter val="76614"/>
        <filter val="76680"/>
        <filter val="76690"/>
        <filter val="76724"/>
        <filter val="76739"/>
        <filter val="76776"/>
        <filter val="76795"/>
        <filter val="76831"/>
        <filter val="76843"/>
        <filter val="76878"/>
        <filter val="76884"/>
        <filter val="76902"/>
        <filter val="76922"/>
        <filter val="76965"/>
        <filter val="76967"/>
        <filter val="76973"/>
        <filter val="76997"/>
        <filter val="77114"/>
        <filter val="77146"/>
        <filter val="77153"/>
        <filter val="77154"/>
        <filter val="77198"/>
        <filter val="77225"/>
        <filter val="77263"/>
        <filter val="77268"/>
        <filter val="77320"/>
        <filter val="77326"/>
        <filter val="77331"/>
        <filter val="77352"/>
        <filter val="77367"/>
        <filter val="77402"/>
        <filter val="77429"/>
        <filter val="77443"/>
        <filter val="77467"/>
        <filter val="77477"/>
        <filter val="77487"/>
        <filter val="77498"/>
        <filter val="77564"/>
        <filter val="77589"/>
        <filter val="77645"/>
        <filter val="77655"/>
        <filter val="77693"/>
        <filter val="77776"/>
        <filter val="77784"/>
        <filter val="77801"/>
        <filter val="77811"/>
        <filter val="77841"/>
        <filter val="77872"/>
        <filter val="77874"/>
        <filter val="77888"/>
        <filter val="77924"/>
        <filter val="77929"/>
        <filter val="77940"/>
        <filter val="77954"/>
        <filter val="77956"/>
        <filter val="77966"/>
        <filter val="77993"/>
        <filter val="77995"/>
        <filter val="77999"/>
        <filter val="78017"/>
        <filter val="78046"/>
        <filter val="78070"/>
        <filter val="78097"/>
        <filter val="78139"/>
        <filter val="78144"/>
        <filter val="78151"/>
        <filter val="78168"/>
        <filter val="78169"/>
        <filter val="78175"/>
        <filter val="78194"/>
        <filter val="78204"/>
        <filter val="78209"/>
        <filter val="78215"/>
        <filter val="78348"/>
        <filter val="78360"/>
        <filter val="78397"/>
        <filter val="78479"/>
        <filter val="78528"/>
        <filter val="78543"/>
        <filter val="78565"/>
        <filter val="78574"/>
        <filter val="78609"/>
        <filter val="78630"/>
        <filter val="78639"/>
        <filter val="78650"/>
        <filter val="78694"/>
        <filter val="78704"/>
        <filter val="78730"/>
        <filter val="78735"/>
        <filter val="78739"/>
        <filter val="78742"/>
        <filter val="78765"/>
        <filter val="78769"/>
        <filter val="78791"/>
        <filter val="78813"/>
        <filter val="78841"/>
        <filter val="78855"/>
        <filter val="78862"/>
        <filter val="78900"/>
        <filter val="78906"/>
        <filter val="78916"/>
        <filter val="78936"/>
        <filter val="78951"/>
        <filter val="78958"/>
        <filter val="78967"/>
        <filter val="78973"/>
        <filter val="78975"/>
        <filter val="78995"/>
        <filter val="79004"/>
        <filter val="79026"/>
        <filter val="79046"/>
        <filter val="79185"/>
        <filter val="79196"/>
        <filter val="79204"/>
        <filter val="79220"/>
        <filter val="79231"/>
        <filter val="79269"/>
        <filter val="79272"/>
        <filter val="79300"/>
        <filter val="79301"/>
        <filter val="79314"/>
        <filter val="79379"/>
        <filter val="79395"/>
        <filter val="79402"/>
        <filter val="79439"/>
        <filter val="79453"/>
        <filter val="79454"/>
        <filter val="79491"/>
        <filter val="79507"/>
        <filter val="79516"/>
        <filter val="79556"/>
        <filter val="79596"/>
        <filter val="79618"/>
        <filter val="79683"/>
        <filter val="79819"/>
        <filter val="79834"/>
        <filter val="79886"/>
        <filter val="79893"/>
        <filter val="79919"/>
        <filter val="80012"/>
        <filter val="80044"/>
        <filter val="80047"/>
        <filter val="80049"/>
        <filter val="80062"/>
        <filter val="80064"/>
        <filter val="80067"/>
        <filter val="80098"/>
        <filter val="80115"/>
        <filter val="80188"/>
        <filter val="80197"/>
        <filter val="80200"/>
        <filter val="80262"/>
        <filter val="80282"/>
        <filter val="80285"/>
        <filter val="80304"/>
        <filter val="80378"/>
        <filter val="80379"/>
        <filter val="80399"/>
        <filter val="80481"/>
        <filter val="80503"/>
        <filter val="80506"/>
        <filter val="80510"/>
        <filter val="80521"/>
        <filter val="80523"/>
        <filter val="80526"/>
        <filter val="80532"/>
        <filter val="80563"/>
        <filter val="80587"/>
        <filter val="80598"/>
        <filter val="80656"/>
        <filter val="80658"/>
        <filter val="80661"/>
        <filter val="80663"/>
        <filter val="80664"/>
        <filter val="80706"/>
        <filter val="80727"/>
        <filter val="80750"/>
        <filter val="80820"/>
        <filter val="80873"/>
        <filter val="80883"/>
        <filter val="80914"/>
        <filter val="80955"/>
        <filter val="81083"/>
        <filter val="81104"/>
        <filter val="81134"/>
        <filter val="81161"/>
        <filter val="81196"/>
        <filter val="81262"/>
        <filter val="81265"/>
        <filter val="81271"/>
        <filter val="81274"/>
        <filter val="81284"/>
        <filter val="81289"/>
        <filter val="81292"/>
        <filter val="81305"/>
        <filter val="81351"/>
        <filter val="81354"/>
        <filter val="81455"/>
        <filter val="81465"/>
        <filter val="81491"/>
        <filter val="81517"/>
        <filter val="81526"/>
        <filter val="81572"/>
        <filter val="81679"/>
        <filter val="81683"/>
        <filter val="81717"/>
        <filter val="81742"/>
        <filter val="81779"/>
        <filter val="81791"/>
        <filter val="81797"/>
        <filter val="81810"/>
        <filter val="81816"/>
        <filter val="81836"/>
        <filter val="81850"/>
        <filter val="81858"/>
        <filter val="81895"/>
        <filter val="81902"/>
        <filter val="81971"/>
        <filter val="82002"/>
        <filter val="82072"/>
        <filter val="82077"/>
        <filter val="82093"/>
        <filter val="82103"/>
        <filter val="82104"/>
        <filter val="82110"/>
        <filter val="82126"/>
        <filter val="82129"/>
        <filter val="82134"/>
        <filter val="82137"/>
        <filter val="82146"/>
        <filter val="82233"/>
        <filter val="82294"/>
        <filter val="82398"/>
        <filter val="82402"/>
        <filter val="82415"/>
        <filter val="82453"/>
        <filter val="82457"/>
        <filter val="82468"/>
        <filter val="82473"/>
        <filter val="82495"/>
        <filter val="82539"/>
        <filter val="82580"/>
        <filter val="82583"/>
        <filter val="82607"/>
        <filter val="82645"/>
        <filter val="82661"/>
        <filter val="82670"/>
        <filter val="82694"/>
        <filter val="82703"/>
        <filter val="82713"/>
        <filter val="82740"/>
        <filter val="82771"/>
        <filter val="82798"/>
        <filter val="82805"/>
        <filter val="82813"/>
        <filter val="82814"/>
        <filter val="82820"/>
        <filter val="82845"/>
        <filter val="82878"/>
        <filter val="82906"/>
        <filter val="82919"/>
        <filter val="82934"/>
        <filter val="82968"/>
        <filter val="82969"/>
        <filter val="82979"/>
        <filter val="82996"/>
        <filter val="83073"/>
        <filter val="83089"/>
        <filter val="83090"/>
        <filter val="83094"/>
        <filter val="83128"/>
        <filter val="83140"/>
        <filter val="83177"/>
        <filter val="83202"/>
        <filter val="83220"/>
        <filter val="83226"/>
        <filter val="83253"/>
        <filter val="83288"/>
        <filter val="83303"/>
        <filter val="83305"/>
        <filter val="83308"/>
        <filter val="83327"/>
        <filter val="83328"/>
        <filter val="83332"/>
        <filter val="83379"/>
        <filter val="83427"/>
        <filter val="83436"/>
        <filter val="83471"/>
        <filter val="83472"/>
        <filter val="83474"/>
        <filter val="83545"/>
        <filter val="83554"/>
        <filter val="83572"/>
        <filter val="83699"/>
        <filter val="83763"/>
        <filter val="83783"/>
        <filter val="83797"/>
        <filter val="83853"/>
        <filter val="83865"/>
        <filter val="83872"/>
        <filter val="83908"/>
        <filter val="83910"/>
        <filter val="83924"/>
        <filter val="83925"/>
        <filter val="83944"/>
        <filter val="83969"/>
        <filter val="83996"/>
        <filter val="84038"/>
        <filter val="84042"/>
        <filter val="84057"/>
        <filter val="84079"/>
        <filter val="84162"/>
        <filter val="84264"/>
        <filter val="84270"/>
        <filter val="84372"/>
        <filter val="84442"/>
        <filter val="84467"/>
        <filter val="84509"/>
        <filter val="84512"/>
        <filter val="84557"/>
        <filter val="84558"/>
        <filter val="84575"/>
        <filter val="84587"/>
        <filter val="84600"/>
        <filter val="84636"/>
        <filter val="84703"/>
        <filter val="84708"/>
        <filter val="84736"/>
        <filter val="84746"/>
        <filter val="84766"/>
        <filter val="84796"/>
        <filter val="84875"/>
        <filter val="84877"/>
        <filter val="84912"/>
        <filter val="84928"/>
        <filter val="84934"/>
        <filter val="84948"/>
        <filter val="84973"/>
        <filter val="85088"/>
        <filter val="85158"/>
        <filter val="85164"/>
        <filter val="85185"/>
        <filter val="85234"/>
        <filter val="85252"/>
        <filter val="85355"/>
        <filter val="85363"/>
        <filter val="85365"/>
        <filter val="85377"/>
        <filter val="85403"/>
        <filter val="85430"/>
        <filter val="85464"/>
        <filter val="85526"/>
        <filter val="85552"/>
        <filter val="85560"/>
        <filter val="85563"/>
        <filter val="85573"/>
        <filter val="85642"/>
        <filter val="85651"/>
        <filter val="85667"/>
        <filter val="85671"/>
        <filter val="85687"/>
        <filter val="85689"/>
        <filter val="85781"/>
        <filter val="85836"/>
        <filter val="85839"/>
        <filter val="85841"/>
        <filter val="85875"/>
        <filter val="85883"/>
        <filter val="85984"/>
        <filter val="86003"/>
        <filter val="86025"/>
        <filter val="86046"/>
        <filter val="86083"/>
        <filter val="86097"/>
        <filter val="86105"/>
        <filter val="86113"/>
        <filter val="86126"/>
        <filter val="86156"/>
        <filter val="86177"/>
        <filter val="86194"/>
        <filter val="86231"/>
        <filter val="86247"/>
        <filter val="86296"/>
        <filter val="86299"/>
        <filter val="86313"/>
        <filter val="86421"/>
        <filter val="86473"/>
        <filter val="86481"/>
        <filter val="86506"/>
        <filter val="86533"/>
        <filter val="86535"/>
        <filter val="86553"/>
        <filter val="86612"/>
        <filter val="86640"/>
        <filter val="86686"/>
        <filter val="86714"/>
        <filter val="86741"/>
        <filter val="86760"/>
        <filter val="86794"/>
        <filter val="86800"/>
        <filter val="86851"/>
        <filter val="86863"/>
        <filter val="86905"/>
        <filter val="86940"/>
        <filter val="87113"/>
        <filter val="87136"/>
        <filter val="87147"/>
        <filter val="87158"/>
        <filter val="87224"/>
        <filter val="87228"/>
        <filter val="87258"/>
        <filter val="87262"/>
        <filter val="87346"/>
        <filter val="87381"/>
        <filter val="87384"/>
        <filter val="87449"/>
        <filter val="87462"/>
        <filter val="87471"/>
        <filter val="87494"/>
        <filter val="87507"/>
        <filter val="87551"/>
        <filter val="87557"/>
        <filter val="87583"/>
        <filter val="87592"/>
        <filter val="87593"/>
        <filter val="87602"/>
        <filter val="87635"/>
        <filter val="87667"/>
        <filter val="87687"/>
        <filter val="87699"/>
        <filter val="87703"/>
        <filter val="87752"/>
        <filter val="87759"/>
        <filter val="87804"/>
        <filter val="87827"/>
        <filter val="87863"/>
        <filter val="87868"/>
        <filter val="87951"/>
        <filter val="87963"/>
        <filter val="87969"/>
        <filter val="87982"/>
        <filter val="87986"/>
        <filter val="88019"/>
        <filter val="88040"/>
        <filter val="88056"/>
        <filter val="88149"/>
        <filter val="88165"/>
        <filter val="88173"/>
        <filter val="88197"/>
        <filter val="88203"/>
        <filter val="88235"/>
        <filter val="88283"/>
        <filter val="88285"/>
        <filter val="88289"/>
        <filter val="88305"/>
        <filter val="88309"/>
        <filter val="88324"/>
        <filter val="88345"/>
        <filter val="88380"/>
        <filter val="88513"/>
        <filter val="88590"/>
        <filter val="88606"/>
        <filter val="88607"/>
        <filter val="88617"/>
        <filter val="88637"/>
        <filter val="88669"/>
        <filter val="88676"/>
        <filter val="88769"/>
        <filter val="88773"/>
        <filter val="88774"/>
        <filter val="88783"/>
        <filter val="88816"/>
        <filter val="88843"/>
        <filter val="88876"/>
        <filter val="88897"/>
        <filter val="88908"/>
        <filter val="88917"/>
        <filter val="88972"/>
        <filter val="88993"/>
        <filter val="89001"/>
        <filter val="89050"/>
        <filter val="89070"/>
        <filter val="89073"/>
        <filter val="89086"/>
        <filter val="89109"/>
        <filter val="89110"/>
        <filter val="89126"/>
        <filter val="89131"/>
        <filter val="89142"/>
        <filter val="89201"/>
        <filter val="89205"/>
        <filter val="89206"/>
        <filter val="89208"/>
        <filter val="89216"/>
        <filter val="89225"/>
        <filter val="89254"/>
        <filter val="89283"/>
        <filter val="89285"/>
        <filter val="89290"/>
        <filter val="89353"/>
        <filter val="89377"/>
        <filter val="89434"/>
        <filter val="89445"/>
        <filter val="89498"/>
        <filter val="89503"/>
        <filter val="89519"/>
        <filter val="89529"/>
        <filter val="89535"/>
        <filter val="89541"/>
        <filter val="89550"/>
        <filter val="89561"/>
        <filter val="89563"/>
        <filter val="89610"/>
        <filter val="89626"/>
        <filter val="89634"/>
        <filter val="89654"/>
        <filter val="89678"/>
        <filter val="89694"/>
        <filter val="89734"/>
        <filter val="89806"/>
        <filter val="89817"/>
        <filter val="89838"/>
        <filter val="89852"/>
        <filter val="89854"/>
        <filter val="89903"/>
        <filter val="89909"/>
        <filter val="89918"/>
        <filter val="89926"/>
        <filter val="89998"/>
        <filter val="90009"/>
        <filter val="90030"/>
        <filter val="90085"/>
        <filter val="90123"/>
        <filter val="90162"/>
        <filter val="90179"/>
        <filter val="90207"/>
        <filter val="90210"/>
        <filter val="90227"/>
        <filter val="90229"/>
        <filter val="90233"/>
        <filter val="90270"/>
        <filter val="90345"/>
        <filter val="90390"/>
        <filter val="90410"/>
        <filter val="90422"/>
        <filter val="90453"/>
        <filter val="90477"/>
        <filter val="90480"/>
        <filter val="90487"/>
        <filter val="90494"/>
        <filter val="90499"/>
        <filter val="90540"/>
        <filter val="90559"/>
        <filter val="90560"/>
        <filter val="90639"/>
        <filter val="90640"/>
        <filter val="90648"/>
        <filter val="90683"/>
        <filter val="90687"/>
        <filter val="90739"/>
        <filter val="90766"/>
        <filter val="90783"/>
        <filter val="90825"/>
        <filter val="90871"/>
        <filter val="90875"/>
        <filter val="90916"/>
        <filter val="90921"/>
        <filter val="90976"/>
        <filter val="91019"/>
        <filter val="91035"/>
        <filter val="91060"/>
        <filter val="91094"/>
        <filter val="91114"/>
        <filter val="91123"/>
        <filter val="91129"/>
        <filter val="91180"/>
        <filter val="91255"/>
        <filter val="91388"/>
        <filter val="91435"/>
        <filter val="91441"/>
        <filter val="91442"/>
        <filter val="91521"/>
        <filter val="91540"/>
        <filter val="91591"/>
        <filter val="91612"/>
        <filter val="91613"/>
        <filter val="91642"/>
        <filter val="91656"/>
        <filter val="91691"/>
        <filter val="91727"/>
        <filter val="91728"/>
        <filter val="91779"/>
        <filter val="91819"/>
        <filter val="91826"/>
        <filter val="91834"/>
        <filter val="91859"/>
        <filter val="91880"/>
        <filter val="91918"/>
        <filter val="91942"/>
        <filter val="91973"/>
        <filter val="91982"/>
        <filter val="92024"/>
        <filter val="92035"/>
        <filter val="92036"/>
        <filter val="92043"/>
        <filter val="92048"/>
        <filter val="92053"/>
        <filter val="92084"/>
        <filter val="92102"/>
        <filter val="92105"/>
        <filter val="92126"/>
        <filter val="92171"/>
        <filter val="92179"/>
        <filter val="92190"/>
        <filter val="92195"/>
        <filter val="92307"/>
        <filter val="92317"/>
        <filter val="92323"/>
        <filter val="92358"/>
        <filter val="92454"/>
        <filter val="92468"/>
        <filter val="92480"/>
        <filter val="92495"/>
        <filter val="92497"/>
        <filter val="92498"/>
        <filter val="92534"/>
        <filter val="92551"/>
        <filter val="92561"/>
        <filter val="92592"/>
        <filter val="92597"/>
        <filter val="92613"/>
        <filter val="92631"/>
        <filter val="92776"/>
        <filter val="92781"/>
        <filter val="92795"/>
        <filter val="92812"/>
        <filter val="92847"/>
        <filter val="92868"/>
        <filter val="92869"/>
        <filter val="92928"/>
        <filter val="92941"/>
        <filter val="92944"/>
        <filter val="92949"/>
        <filter val="92986"/>
        <filter val="93002"/>
        <filter val="93062"/>
        <filter val="93086"/>
        <filter val="93098"/>
        <filter val="93133"/>
        <filter val="93170"/>
        <filter val="93185"/>
        <filter val="93202"/>
        <filter val="93271"/>
        <filter val="93338"/>
        <filter val="93396"/>
        <filter val="93404"/>
        <filter val="93471"/>
        <filter val="93480"/>
        <filter val="93501"/>
        <filter val="93502"/>
        <filter val="93509"/>
        <filter val="93524"/>
        <filter val="93551"/>
        <filter val="93563"/>
        <filter val="93567"/>
        <filter val="93588"/>
        <filter val="93598"/>
        <filter val="93634"/>
        <filter val="93673"/>
        <filter val="93678"/>
        <filter val="93694"/>
        <filter val="93728"/>
        <filter val="93823"/>
        <filter val="93851"/>
        <filter val="93905"/>
        <filter val="93937"/>
        <filter val="93947"/>
        <filter val="93965"/>
        <filter val="93967"/>
        <filter val="93993"/>
        <filter val="94005"/>
        <filter val="94095"/>
        <filter val="94099"/>
        <filter val="94102"/>
        <filter val="94130"/>
        <filter val="94155"/>
        <filter val="94181"/>
        <filter val="94216"/>
        <filter val="94237"/>
        <filter val="94248"/>
        <filter val="94258"/>
        <filter val="94266"/>
        <filter val="94279"/>
        <filter val="94283"/>
        <filter val="94289"/>
        <filter val="94292"/>
        <filter val="94319"/>
        <filter val="94332"/>
        <filter val="94356"/>
        <filter val="94379"/>
        <filter val="94426"/>
        <filter val="94453"/>
        <filter val="94500"/>
        <filter val="94543"/>
        <filter val="94548"/>
        <filter val="94583"/>
        <filter val="94624"/>
        <filter val="94651"/>
        <filter val="94658"/>
        <filter val="94667"/>
        <filter val="94676"/>
        <filter val="94693"/>
        <filter val="94732"/>
        <filter val="94745"/>
        <filter val="94796"/>
        <filter val="94855"/>
        <filter val="94861"/>
        <filter val="94874"/>
        <filter val="94900"/>
        <filter val="94944"/>
        <filter val="94967"/>
        <filter val="94990"/>
        <filter val="95012"/>
        <filter val="95017"/>
        <filter val="95019"/>
        <filter val="95028"/>
        <filter val="95033"/>
        <filter val="95121"/>
        <filter val="95172"/>
        <filter val="95174"/>
        <filter val="95204"/>
        <filter val="95205"/>
        <filter val="95207"/>
        <filter val="95276"/>
        <filter val="95400"/>
        <filter val="95419"/>
        <filter val="95439"/>
        <filter val="95446"/>
        <filter val="95630"/>
        <filter val="95656"/>
        <filter val="95664"/>
        <filter val="95675"/>
        <filter val="95692"/>
        <filter val="95724"/>
        <filter val="95730"/>
        <filter val="95752"/>
        <filter val="95871"/>
        <filter val="95885"/>
        <filter val="95886"/>
        <filter val="95955"/>
        <filter val="95976"/>
        <filter val="95993"/>
        <filter val="95997"/>
        <filter val="95998"/>
        <filter val="96015"/>
        <filter val="96019"/>
        <filter val="96022"/>
        <filter val="96028"/>
        <filter val="96031"/>
        <filter val="96054"/>
        <filter val="96067"/>
        <filter val="96089"/>
        <filter val="96147"/>
        <filter val="96151"/>
        <filter val="96169"/>
        <filter val="96190"/>
        <filter val="96202"/>
        <filter val="96230"/>
        <filter val="96286"/>
        <filter val="96293"/>
        <filter val="96309"/>
        <filter val="96325"/>
        <filter val="96340"/>
        <filter val="96355"/>
        <filter val="96369"/>
        <filter val="96465"/>
        <filter val="96497"/>
        <filter val="96544"/>
        <filter val="96574"/>
        <filter val="96586"/>
        <filter val="96591"/>
        <filter val="96610"/>
        <filter val="96639"/>
        <filter val="96680"/>
        <filter val="96729"/>
        <filter val="96730"/>
        <filter val="96757"/>
        <filter val="96794"/>
        <filter val="96844"/>
        <filter val="96860"/>
        <filter val="96935"/>
        <filter val="96939"/>
        <filter val="96955"/>
        <filter val="96968"/>
        <filter val="96970"/>
        <filter val="96990"/>
        <filter val="97000"/>
        <filter val="97022"/>
        <filter val="97066"/>
        <filter val="97081"/>
        <filter val="97085"/>
        <filter val="97090"/>
        <filter val="97092"/>
        <filter val="97125"/>
        <filter val="97150"/>
        <filter val="97154"/>
        <filter val="97173"/>
        <filter val="97192"/>
        <filter val="97193"/>
        <filter val="97195"/>
        <filter val="97233"/>
        <filter val="97236"/>
        <filter val="97281"/>
        <filter val="97303"/>
        <filter val="97318"/>
        <filter val="97332"/>
        <filter val="97347"/>
        <filter val="97366"/>
        <filter val="97391"/>
        <filter val="97395"/>
        <filter val="97482"/>
        <filter val="97551"/>
        <filter val="97582"/>
        <filter val="97585"/>
        <filter val="97608"/>
        <filter val="97670"/>
        <filter val="97681"/>
        <filter val="97700"/>
        <filter val="97701"/>
        <filter val="97712"/>
        <filter val="97734"/>
        <filter val="97735"/>
        <filter val="97755"/>
        <filter val="97763"/>
        <filter val="97810"/>
        <filter val="97848"/>
        <filter val="97891"/>
        <filter val="97903"/>
        <filter val="97918"/>
        <filter val="97952"/>
        <filter val="97975"/>
        <filter val="97982"/>
        <filter val="97989"/>
        <filter val="98027"/>
        <filter val="98066"/>
        <filter val="98101"/>
        <filter val="98118"/>
        <filter val="98137"/>
        <filter val="98142"/>
        <filter val="98157"/>
        <filter val="98179"/>
        <filter val="98229"/>
        <filter val="98243"/>
        <filter val="98267"/>
        <filter val="98270"/>
        <filter val="98283"/>
        <filter val="98311"/>
        <filter val="98347"/>
        <filter val="98348"/>
        <filter val="98349"/>
        <filter val="98411"/>
        <filter val="98473"/>
        <filter val="98488"/>
        <filter val="98539"/>
        <filter val="98542"/>
        <filter val="98578"/>
        <filter val="98591"/>
        <filter val="98669"/>
        <filter val="98672"/>
        <filter val="98681"/>
        <filter val="98701"/>
        <filter val="98743"/>
        <filter val="98755"/>
        <filter val="98763"/>
        <filter val="98766"/>
        <filter val="98819"/>
        <filter val="98824"/>
        <filter val="98872"/>
        <filter val="98885"/>
        <filter val="98886"/>
        <filter val="98950"/>
        <filter val="99003"/>
        <filter val="99017"/>
        <filter val="99056"/>
        <filter val="99114"/>
        <filter val="99149"/>
        <filter val="99158"/>
        <filter val="99183"/>
        <filter val="99211"/>
        <filter val="99214"/>
        <filter val="99232"/>
        <filter val="99304"/>
        <filter val="99314"/>
        <filter val="99386"/>
        <filter val="99396"/>
        <filter val="99397"/>
        <filter val="99424"/>
        <filter val="99428"/>
        <filter val="99439"/>
        <filter val="99455"/>
        <filter val="99518"/>
        <filter val="99522"/>
        <filter val="99587"/>
        <filter val="99606"/>
        <filter val="99614"/>
        <filter val="99622"/>
        <filter val="99637"/>
        <filter val="99671"/>
        <filter val="99688"/>
        <filter val="99711"/>
        <filter val="99714"/>
        <filter val="99756"/>
        <filter val="99783"/>
        <filter val="99810"/>
        <filter val="99845"/>
        <filter val="99874"/>
        <filter val="99951"/>
        <filter val="99968"/>
        <filter val="99973"/>
      </filters>
    </filterColumn>
    <filterColumn colId="3">
      <filters>
        <filter val="600"/>
        <filter val="601"/>
        <filter val="602"/>
        <filter val="603"/>
        <filter val="604"/>
        <filter val="605"/>
        <filter val="606"/>
        <filter val="607"/>
        <filter val="608"/>
        <filter val="609"/>
        <filter val="610"/>
        <filter val="611"/>
        <filter val="612"/>
        <filter val="613"/>
        <filter val="614"/>
        <filter val="615"/>
        <filter val="616"/>
        <filter val="617"/>
        <filter val="618"/>
        <filter val="619"/>
        <filter val="620"/>
        <filter val="621"/>
        <filter val="622"/>
        <filter val="623"/>
        <filter val="624"/>
        <filter val="625"/>
        <filter val="626"/>
        <filter val="627"/>
        <filter val="628"/>
        <filter val="629"/>
        <filter val="630"/>
        <filter val="631"/>
        <filter val="632"/>
        <filter val="633"/>
        <filter val="634"/>
        <filter val="635"/>
        <filter val="636"/>
        <filter val="637"/>
        <filter val="638"/>
        <filter val="639"/>
        <filter val="640"/>
        <filter val="641"/>
        <filter val="642"/>
        <filter val="643"/>
        <filter val="644"/>
        <filter val="645"/>
        <filter val="646"/>
        <filter val="647"/>
        <filter val="648"/>
        <filter val="649"/>
        <filter val="650"/>
        <filter val="651"/>
        <filter val="652"/>
        <filter val="653"/>
        <filter val="654"/>
        <filter val="655"/>
        <filter val="656"/>
        <filter val="657"/>
        <filter val="658"/>
        <filter val="659"/>
        <filter val="660"/>
        <filter val="661"/>
        <filter val="662"/>
        <filter val="663"/>
        <filter val="664"/>
        <filter val="665"/>
        <filter val="666"/>
        <filter val="667"/>
        <filter val="668"/>
        <filter val="669"/>
        <filter val="670"/>
        <filter val="671"/>
        <filter val="672"/>
        <filter val="673"/>
        <filter val="674"/>
        <filter val="675"/>
        <filter val="676"/>
        <filter val="677"/>
        <filter val="678"/>
        <filter val="679"/>
        <filter val="680"/>
        <filter val="681"/>
        <filter val="682"/>
        <filter val="683"/>
        <filter val="684"/>
        <filter val="685"/>
        <filter val="686"/>
        <filter val="687"/>
        <filter val="688"/>
        <filter val="689"/>
        <filter val="690"/>
        <filter val="691"/>
        <filter val="692"/>
        <filter val="693"/>
        <filter val="694"/>
        <filter val="695"/>
        <filter val="696"/>
        <filter val="697"/>
        <filter val="698"/>
        <filter val="699"/>
        <filter val="700"/>
        <filter val="701"/>
        <filter val="702"/>
        <filter val="703"/>
        <filter val="704"/>
        <filter val="705"/>
        <filter val="706"/>
        <filter val="707"/>
        <filter val="708"/>
        <filter val="709"/>
        <filter val="710"/>
        <filter val="711"/>
        <filter val="712"/>
        <filter val="713"/>
        <filter val="714"/>
        <filter val="715"/>
        <filter val="716"/>
        <filter val="717"/>
        <filter val="718"/>
        <filter val="719"/>
        <filter val="720"/>
        <filter val="721"/>
        <filter val="722"/>
        <filter val="723"/>
        <filter val="724"/>
        <filter val="725"/>
        <filter val="726"/>
        <filter val="727"/>
        <filter val="728"/>
        <filter val="729"/>
        <filter val="730"/>
        <filter val="731"/>
        <filter val="732"/>
        <filter val="733"/>
        <filter val="734"/>
        <filter val="735"/>
        <filter val="736"/>
        <filter val="737"/>
        <filter val="738"/>
        <filter val="739"/>
        <filter val="740"/>
        <filter val="741"/>
        <filter val="742"/>
        <filter val="743"/>
        <filter val="744"/>
        <filter val="745"/>
        <filter val="746"/>
        <filter val="747"/>
        <filter val="748"/>
        <filter val="749"/>
        <filter val="750"/>
        <filter val="751"/>
        <filter val="752"/>
        <filter val="753"/>
        <filter val="754"/>
        <filter val="755"/>
        <filter val="756"/>
        <filter val="757"/>
        <filter val="758"/>
        <filter val="759"/>
        <filter val="760"/>
        <filter val="761"/>
        <filter val="762"/>
        <filter val="763"/>
        <filter val="764"/>
        <filter val="765"/>
        <filter val="766"/>
        <filter val="767"/>
        <filter val="768"/>
        <filter val="769"/>
        <filter val="770"/>
        <filter val="771"/>
        <filter val="772"/>
        <filter val="773"/>
        <filter val="774"/>
        <filter val="775"/>
        <filter val="776"/>
        <filter val="777"/>
        <filter val="778"/>
        <filter val="779"/>
        <filter val="780"/>
        <filter val="781"/>
        <filter val="782"/>
        <filter val="783"/>
        <filter val="784"/>
        <filter val="785"/>
        <filter val="786"/>
        <filter val="787"/>
        <filter val="788"/>
        <filter val="789"/>
        <filter val="790"/>
        <filter val="791"/>
        <filter val="792"/>
        <filter val="793"/>
        <filter val="794"/>
        <filter val="795"/>
        <filter val="796"/>
        <filter val="797"/>
        <filter val="798"/>
        <filter val="799"/>
      </filters>
    </filterColumn>
    <filterColumn colId="13">
      <filters>
        <filter val="100198"/>
        <filter val="100251"/>
        <filter val="100455"/>
        <filter val="100617"/>
        <filter val="100626"/>
        <filter val="100967"/>
        <filter val="101279"/>
        <filter val="101337"/>
        <filter val="101582"/>
        <filter val="101682"/>
        <filter val="101761"/>
        <filter val="101775"/>
        <filter val="101905"/>
        <filter val="102109"/>
        <filter val="102409"/>
        <filter val="102429"/>
        <filter val="102529"/>
        <filter val="102541"/>
        <filter val="102587"/>
        <filter val="102616"/>
        <filter val="102681"/>
        <filter val="102832"/>
        <filter val="103094"/>
        <filter val="103243"/>
        <filter val="103284"/>
        <filter val="103462"/>
        <filter val="103509"/>
        <filter val="103672"/>
        <filter val="103922"/>
        <filter val="103969"/>
        <filter val="103972"/>
        <filter val="104274"/>
        <filter val="104282"/>
        <filter val="104353"/>
        <filter val="104422"/>
        <filter val="104472"/>
        <filter val="104524"/>
        <filter val="104810"/>
        <filter val="104830"/>
        <filter val="104860"/>
        <filter val="105009"/>
        <filter val="105074"/>
        <filter val="105150"/>
        <filter val="105171"/>
        <filter val="105224"/>
        <filter val="105337"/>
        <filter val="105360"/>
        <filter val="105398"/>
        <filter val="105478"/>
        <filter val="105548"/>
        <filter val="105834"/>
        <filter val="105909"/>
        <filter val="106118"/>
        <filter val="106182"/>
        <filter val="106602"/>
        <filter val="106637"/>
        <filter val="106698"/>
        <filter val="107166"/>
        <filter val="107263"/>
        <filter val="107322"/>
        <filter val="107324"/>
        <filter val="107560"/>
        <filter val="107685"/>
        <filter val="107891"/>
        <filter val="108207"/>
        <filter val="108345"/>
        <filter val="108445"/>
        <filter val="108502"/>
        <filter val="108579"/>
        <filter val="108752"/>
        <filter val="108799"/>
        <filter val="108800"/>
        <filter val="108836"/>
        <filter val="108988"/>
        <filter val="109152"/>
        <filter val="109335"/>
        <filter val="109365"/>
        <filter val="109546"/>
        <filter val="109655"/>
        <filter val="109830"/>
        <filter val="109842"/>
        <filter val="109976"/>
        <filter val="110022"/>
        <filter val="110057"/>
        <filter val="110425"/>
        <filter val="110428"/>
        <filter val="110440"/>
        <filter val="110541"/>
        <filter val="110577"/>
        <filter val="110611"/>
        <filter val="110673"/>
        <filter val="110768"/>
        <filter val="110853"/>
        <filter val="110919"/>
        <filter val="111050"/>
        <filter val="111082"/>
        <filter val="111253"/>
        <filter val="111260"/>
        <filter val="111321"/>
        <filter val="111455"/>
        <filter val="111458"/>
        <filter val="111498"/>
        <filter val="111544"/>
        <filter val="111560"/>
        <filter val="111597"/>
        <filter val="111625"/>
        <filter val="111726"/>
        <filter val="111757"/>
        <filter val="111807"/>
        <filter val="111989"/>
        <filter val="112076"/>
        <filter val="112184"/>
        <filter val="112323"/>
        <filter val="112356"/>
        <filter val="112523"/>
        <filter val="112665"/>
        <filter val="112764"/>
        <filter val="112895"/>
        <filter val="112918"/>
        <filter val="112966"/>
        <filter val="112969"/>
        <filter val="113111"/>
        <filter val="113184"/>
        <filter val="113200"/>
        <filter val="113279"/>
        <filter val="113344"/>
        <filter val="113390"/>
        <filter val="113444"/>
        <filter val="113627"/>
        <filter val="113629"/>
        <filter val="113784"/>
        <filter val="113839"/>
        <filter val="113849"/>
        <filter val="114013"/>
        <filter val="114053"/>
        <filter val="114193"/>
        <filter val="114198"/>
        <filter val="114242"/>
        <filter val="114375"/>
        <filter val="114379"/>
        <filter val="114409"/>
        <filter val="114453"/>
        <filter val="114730"/>
        <filter val="114860"/>
        <filter val="114916"/>
        <filter val="114922"/>
        <filter val="115007"/>
        <filter val="115068"/>
        <filter val="115281"/>
        <filter val="115320"/>
        <filter val="115345"/>
        <filter val="115447"/>
        <filter val="115543"/>
        <filter val="115657"/>
        <filter val="115735"/>
        <filter val="115796"/>
        <filter val="115906"/>
        <filter val="115972"/>
        <filter val="115977"/>
        <filter val="115995"/>
        <filter val="116095"/>
        <filter val="116129"/>
        <filter val="116141"/>
        <filter val="116211"/>
        <filter val="116299"/>
        <filter val="116340"/>
        <filter val="116384"/>
        <filter val="116396"/>
        <filter val="116520"/>
        <filter val="116590"/>
        <filter val="116592"/>
        <filter val="116651"/>
        <filter val="116672"/>
        <filter val="116748"/>
        <filter val="116801"/>
        <filter val="116854"/>
        <filter val="116879"/>
        <filter val="116884"/>
        <filter val="117000"/>
        <filter val="117049"/>
        <filter val="117366"/>
        <filter val="117387"/>
        <filter val="117508"/>
        <filter val="117558"/>
        <filter val="117632"/>
        <filter val="117670"/>
        <filter val="117688"/>
        <filter val="117965"/>
        <filter val="118020"/>
        <filter val="118172"/>
        <filter val="118315"/>
        <filter val="118470"/>
        <filter val="118539"/>
        <filter val="118671"/>
        <filter val="118770"/>
        <filter val="118881"/>
        <filter val="119096"/>
        <filter val="119112"/>
        <filter val="119198"/>
        <filter val="119245"/>
        <filter val="119414"/>
        <filter val="119508"/>
        <filter val="119642"/>
        <filter val="119881"/>
        <filter val="120003"/>
        <filter val="120055"/>
        <filter val="120228"/>
        <filter val="120306"/>
        <filter val="120327"/>
        <filter val="120485"/>
        <filter val="120505"/>
        <filter val="120601"/>
        <filter val="120646"/>
        <filter val="120649"/>
        <filter val="120868"/>
        <filter val="120880"/>
        <filter val="121044"/>
        <filter val="121074"/>
        <filter val="121144"/>
        <filter val="121171"/>
        <filter val="121360"/>
        <filter val="121449"/>
        <filter val="121547"/>
        <filter val="121623"/>
        <filter val="121650"/>
        <filter val="121705"/>
        <filter val="121818"/>
        <filter val="121832"/>
        <filter val="121972"/>
        <filter val="122235"/>
        <filter val="122353"/>
        <filter val="122524"/>
        <filter val="122821"/>
        <filter val="123022"/>
        <filter val="123055"/>
        <filter val="123146"/>
        <filter val="123213"/>
        <filter val="123524"/>
        <filter val="123530"/>
        <filter val="123568"/>
        <filter val="123609"/>
        <filter val="123648"/>
        <filter val="123775"/>
        <filter val="124304"/>
        <filter val="124363"/>
        <filter val="124382"/>
        <filter val="124386"/>
        <filter val="124410"/>
        <filter val="124530"/>
        <filter val="124622"/>
        <filter val="124669"/>
        <filter val="124685"/>
        <filter val="124742"/>
        <filter val="124813"/>
        <filter val="124822"/>
        <filter val="124824"/>
        <filter val="124873"/>
        <filter val="124972"/>
        <filter val="124984"/>
        <filter val="125037"/>
        <filter val="125141"/>
        <filter val="125194"/>
        <filter val="125349"/>
        <filter val="125412"/>
        <filter val="125447"/>
        <filter val="125462"/>
        <filter val="125554"/>
        <filter val="125555"/>
        <filter val="125559"/>
        <filter val="125569"/>
        <filter val="125622"/>
        <filter val="125645"/>
        <filter val="125751"/>
        <filter val="125802"/>
        <filter val="125827"/>
        <filter val="125982"/>
        <filter val="126026"/>
        <filter val="126109"/>
        <filter val="126134"/>
        <filter val="126173"/>
        <filter val="126235"/>
        <filter val="126246"/>
        <filter val="126294"/>
        <filter val="126314"/>
        <filter val="126432"/>
        <filter val="126521"/>
        <filter val="126672"/>
        <filter val="126718"/>
        <filter val="126819"/>
        <filter val="126894"/>
        <filter val="126999"/>
        <filter val="127013"/>
        <filter val="127222"/>
        <filter val="127291"/>
        <filter val="127321"/>
        <filter val="127435"/>
        <filter val="127586"/>
        <filter val="127768"/>
        <filter val="127883"/>
        <filter val="127962"/>
        <filter val="127982"/>
        <filter val="127985"/>
        <filter val="128020"/>
        <filter val="128036"/>
        <filter val="128051"/>
        <filter val="128063"/>
        <filter val="128139"/>
        <filter val="128173"/>
        <filter val="128305"/>
        <filter val="128373"/>
        <filter val="128462"/>
        <filter val="128601"/>
        <filter val="128615"/>
        <filter val="128731"/>
        <filter val="129119"/>
        <filter val="129150"/>
        <filter val="129168"/>
        <filter val="129199"/>
        <filter val="129205"/>
        <filter val="129210"/>
        <filter val="129218"/>
        <filter val="129479"/>
        <filter val="129521"/>
        <filter val="129573"/>
        <filter val="129600"/>
        <filter val="129781"/>
        <filter val="129956"/>
        <filter val="129977"/>
        <filter val="130007"/>
        <filter val="130013"/>
        <filter val="130079"/>
        <filter val="130219"/>
        <filter val="130273"/>
        <filter val="130287"/>
        <filter val="130324"/>
        <filter val="130335"/>
        <filter val="130345"/>
        <filter val="130435"/>
        <filter val="130451"/>
        <filter val="130494"/>
        <filter val="130507"/>
        <filter val="130628"/>
        <filter val="130631"/>
        <filter val="130657"/>
        <filter val="130816"/>
        <filter val="131045"/>
        <filter val="131209"/>
        <filter val="131292"/>
        <filter val="131303"/>
        <filter val="131369"/>
        <filter val="131377"/>
        <filter val="131788"/>
        <filter val="131804"/>
        <filter val="131872"/>
        <filter val="132038"/>
        <filter val="132122"/>
        <filter val="132123"/>
        <filter val="132237"/>
        <filter val="132283"/>
        <filter val="132331"/>
        <filter val="132394"/>
        <filter val="132445"/>
        <filter val="132476"/>
        <filter val="132483"/>
        <filter val="132509"/>
        <filter val="132531"/>
        <filter val="132590"/>
        <filter val="132634"/>
        <filter val="132862"/>
        <filter val="132884"/>
        <filter val="132885"/>
        <filter val="132900"/>
        <filter val="133200"/>
        <filter val="133249"/>
        <filter val="133397"/>
        <filter val="133668"/>
        <filter val="133857"/>
        <filter val="133862"/>
        <filter val="133868"/>
        <filter val="133903"/>
        <filter val="133940"/>
        <filter val="134208"/>
        <filter val="134253"/>
        <filter val="134527"/>
        <filter val="134730"/>
        <filter val="134748"/>
        <filter val="134795"/>
        <filter val="134811"/>
        <filter val="134835"/>
        <filter val="134840"/>
        <filter val="134888"/>
        <filter val="134961"/>
        <filter val="134970"/>
        <filter val="135060"/>
        <filter val="135142"/>
        <filter val="135194"/>
        <filter val="135453"/>
        <filter val="135455"/>
        <filter val="135458"/>
        <filter val="135490"/>
        <filter val="135539"/>
        <filter val="135554"/>
        <filter val="135580"/>
        <filter val="135667"/>
        <filter val="135857"/>
        <filter val="135866"/>
        <filter val="135873"/>
        <filter val="136026"/>
        <filter val="136074"/>
        <filter val="136759"/>
        <filter val="136931"/>
        <filter val="137021"/>
        <filter val="137047"/>
        <filter val="137057"/>
        <filter val="137067"/>
        <filter val="137074"/>
        <filter val="137318"/>
        <filter val="137393"/>
        <filter val="137461"/>
        <filter val="137565"/>
        <filter val="137567"/>
        <filter val="137636"/>
        <filter val="137653"/>
        <filter val="137725"/>
        <filter val="137763"/>
        <filter val="137789"/>
        <filter val="138039"/>
        <filter val="138041"/>
        <filter val="138167"/>
        <filter val="138185"/>
        <filter val="138330"/>
        <filter val="138398"/>
        <filter val="138408"/>
        <filter val="138732"/>
        <filter val="138818"/>
        <filter val="139286"/>
        <filter val="139323"/>
        <filter val="139516"/>
        <filter val="139629"/>
        <filter val="139670"/>
        <filter val="139932"/>
        <filter val="139947"/>
        <filter val="139960"/>
        <filter val="140014"/>
        <filter val="140482"/>
        <filter val="140585"/>
        <filter val="140600"/>
        <filter val="140628"/>
        <filter val="140640"/>
        <filter val="140676"/>
        <filter val="140702"/>
        <filter val="141013"/>
        <filter val="141064"/>
        <filter val="141155"/>
        <filter val="141156"/>
        <filter val="141289"/>
        <filter val="141477"/>
        <filter val="141533"/>
        <filter val="141730"/>
        <filter val="141762"/>
        <filter val="141977"/>
        <filter val="142060"/>
        <filter val="142063"/>
        <filter val="142145"/>
        <filter val="142231"/>
        <filter val="142311"/>
        <filter val="142354"/>
        <filter val="142458"/>
        <filter val="142545"/>
        <filter val="142627"/>
        <filter val="142743"/>
        <filter val="142782"/>
        <filter val="142956"/>
        <filter val="143049"/>
        <filter val="143112"/>
        <filter val="143114"/>
        <filter val="143122"/>
        <filter val="143189"/>
        <filter val="143193"/>
        <filter val="143203"/>
        <filter val="143215"/>
        <filter val="143218"/>
        <filter val="143236"/>
        <filter val="143314"/>
        <filter val="143368"/>
        <filter val="143434"/>
        <filter val="143464"/>
        <filter val="143483"/>
        <filter val="143489"/>
        <filter val="143543"/>
        <filter val="143553"/>
        <filter val="143561"/>
        <filter val="143735"/>
        <filter val="143800"/>
        <filter val="144059"/>
        <filter val="144132"/>
        <filter val="144319"/>
        <filter val="144337"/>
        <filter val="144431"/>
        <filter val="144441"/>
        <filter val="144653"/>
        <filter val="144707"/>
        <filter val="144753"/>
        <filter val="144796"/>
        <filter val="144912"/>
        <filter val="144914"/>
        <filter val="144972"/>
        <filter val="144979"/>
        <filter val="145117"/>
        <filter val="145208"/>
        <filter val="145375"/>
        <filter val="145450"/>
        <filter val="145527"/>
        <filter val="145700"/>
        <filter val="145761"/>
        <filter val="145774"/>
        <filter val="146034"/>
        <filter val="146043"/>
        <filter val="146063"/>
        <filter val="146070"/>
        <filter val="146180"/>
        <filter val="146197"/>
        <filter val="146206"/>
        <filter val="146348"/>
        <filter val="146692"/>
        <filter val="146716"/>
        <filter val="146941"/>
        <filter val="147087"/>
        <filter val="147095"/>
        <filter val="147103"/>
        <filter val="147177"/>
        <filter val="147198"/>
        <filter val="147291"/>
        <filter val="147365"/>
        <filter val="147386"/>
        <filter val="147397"/>
        <filter val="147409"/>
        <filter val="147431"/>
        <filter val="147545"/>
        <filter val="147707"/>
        <filter val="147990"/>
        <filter val="148047"/>
        <filter val="148136"/>
        <filter val="148348"/>
        <filter val="148754"/>
        <filter val="148785"/>
        <filter val="148810"/>
        <filter val="148901"/>
        <filter val="148969"/>
        <filter val="149141"/>
        <filter val="149175"/>
        <filter val="149176"/>
        <filter val="149372"/>
        <filter val="149468"/>
        <filter val="149488"/>
        <filter val="149563"/>
        <filter val="149758"/>
        <filter val="149881"/>
        <filter val="149892"/>
        <filter val="149928"/>
        <filter val="149957"/>
        <filter val="150125"/>
        <filter val="150179"/>
        <filter val="150411"/>
        <filter val="150426"/>
        <filter val="150512"/>
        <filter val="150556"/>
        <filter val="150597"/>
        <filter val="150721"/>
        <filter val="150725"/>
        <filter val="150748"/>
        <filter val="150832"/>
        <filter val="150966"/>
        <filter val="151112"/>
        <filter val="151244"/>
        <filter val="151306"/>
        <filter val="151383"/>
        <filter val="151445"/>
        <filter val="151521"/>
        <filter val="151650"/>
        <filter val="151696"/>
        <filter val="151725"/>
        <filter val="151843"/>
        <filter val="151900"/>
        <filter val="151975"/>
        <filter val="151984"/>
        <filter val="152199"/>
        <filter val="152265"/>
        <filter val="152355"/>
        <filter val="152467"/>
        <filter val="152572"/>
        <filter val="152625"/>
        <filter val="152710"/>
        <filter val="152883"/>
        <filter val="152949"/>
        <filter val="152964"/>
        <filter val="152983"/>
        <filter val="152986"/>
        <filter val="153043"/>
        <filter val="153075"/>
        <filter val="153107"/>
        <filter val="153189"/>
        <filter val="153526"/>
        <filter val="153571"/>
        <filter val="153578"/>
        <filter val="153666"/>
        <filter val="153835"/>
        <filter val="154178"/>
        <filter val="154234"/>
        <filter val="154372"/>
        <filter val="154402"/>
        <filter val="154450"/>
        <filter val="154466"/>
        <filter val="154531"/>
        <filter val="154668"/>
        <filter val="154808"/>
        <filter val="155015"/>
        <filter val="155046"/>
        <filter val="155063"/>
        <filter val="155237"/>
        <filter val="155501"/>
        <filter val="155589"/>
        <filter val="155611"/>
        <filter val="155868"/>
        <filter val="155884"/>
        <filter val="155916"/>
        <filter val="155939"/>
        <filter val="155958"/>
        <filter val="156342"/>
        <filter val="156348"/>
        <filter val="156450"/>
        <filter val="156514"/>
        <filter val="156578"/>
        <filter val="156630"/>
        <filter val="156665"/>
        <filter val="156682"/>
        <filter val="156758"/>
        <filter val="157035"/>
        <filter val="157076"/>
        <filter val="157142"/>
        <filter val="157319"/>
        <filter val="157492"/>
        <filter val="157508"/>
        <filter val="157655"/>
        <filter val="157694"/>
        <filter val="157713"/>
        <filter val="157830"/>
        <filter val="158067"/>
        <filter val="158223"/>
        <filter val="158265"/>
        <filter val="158292"/>
        <filter val="158374"/>
        <filter val="158428"/>
        <filter val="158498"/>
        <filter val="158530"/>
        <filter val="158629"/>
        <filter val="158696"/>
        <filter val="158819"/>
        <filter val="159076"/>
        <filter val="159077"/>
        <filter val="159448"/>
        <filter val="159493"/>
        <filter val="159738"/>
        <filter val="159781"/>
        <filter val="159829"/>
        <filter val="160166"/>
        <filter val="160316"/>
        <filter val="160387"/>
        <filter val="160426"/>
        <filter val="160511"/>
        <filter val="160658"/>
        <filter val="160676"/>
        <filter val="160690"/>
        <filter val="160719"/>
        <filter val="160736"/>
        <filter val="160851"/>
        <filter val="161000"/>
        <filter val="161068"/>
        <filter val="161189"/>
        <filter val="161221"/>
        <filter val="161305"/>
        <filter val="161358"/>
        <filter val="161501"/>
        <filter val="161505"/>
        <filter val="161590"/>
        <filter val="161602"/>
        <filter val="161659"/>
        <filter val="161711"/>
        <filter val="161797"/>
        <filter val="161967"/>
        <filter val="162013"/>
        <filter val="162024"/>
        <filter val="162232"/>
        <filter val="162234"/>
        <filter val="162247"/>
        <filter val="162382"/>
        <filter val="162414"/>
        <filter val="162537"/>
        <filter val="162558"/>
        <filter val="162588"/>
        <filter val="162610"/>
        <filter val="162749"/>
        <filter val="162761"/>
        <filter val="162947"/>
        <filter val="162950"/>
        <filter val="162981"/>
        <filter val="162996"/>
        <filter val="163013"/>
        <filter val="163296"/>
        <filter val="163332"/>
        <filter val="163358"/>
        <filter val="163457"/>
        <filter val="163469"/>
        <filter val="163518"/>
        <filter val="163731"/>
        <filter val="163767"/>
        <filter val="163838"/>
        <filter val="163920"/>
        <filter val="163930"/>
        <filter val="164012"/>
        <filter val="164106"/>
        <filter val="164154"/>
        <filter val="164222"/>
        <filter val="164621"/>
        <filter val="164633"/>
        <filter val="164685"/>
        <filter val="164778"/>
        <filter val="164790"/>
        <filter val="164817"/>
        <filter val="164896"/>
        <filter val="164971"/>
        <filter val="165073"/>
        <filter val="165085"/>
        <filter val="165326"/>
        <filter val="165400"/>
        <filter val="165467"/>
        <filter val="165500"/>
        <filter val="165537"/>
        <filter val="165613"/>
        <filter val="165626"/>
        <filter val="165629"/>
        <filter val="165744"/>
        <filter val="165846"/>
        <filter val="165945"/>
        <filter val="165982"/>
        <filter val="166261"/>
        <filter val="166313"/>
        <filter val="166626"/>
        <filter val="166714"/>
        <filter val="166812"/>
        <filter val="166976"/>
        <filter val="166986"/>
        <filter val="166988"/>
        <filter val="167155"/>
        <filter val="167220"/>
        <filter val="167331"/>
        <filter val="167342"/>
        <filter val="167426"/>
        <filter val="167457"/>
        <filter val="167546"/>
        <filter val="167564"/>
        <filter val="167569"/>
        <filter val="167668"/>
        <filter val="167719"/>
        <filter val="167898"/>
        <filter val="168007"/>
        <filter val="168030"/>
        <filter val="168033"/>
        <filter val="168064"/>
        <filter val="168066"/>
        <filter val="168134"/>
        <filter val="168154"/>
        <filter val="168168"/>
        <filter val="168262"/>
        <filter val="168268"/>
        <filter val="168309"/>
        <filter val="168363"/>
        <filter val="168387"/>
        <filter val="168437"/>
        <filter val="168471"/>
        <filter val="168504"/>
        <filter val="168813"/>
        <filter val="168951"/>
        <filter val="169091"/>
        <filter val="169104"/>
        <filter val="169153"/>
        <filter val="169205"/>
        <filter val="169295"/>
        <filter val="169296"/>
        <filter val="169675"/>
        <filter val="169695"/>
        <filter val="169713"/>
        <filter val="169794"/>
        <filter val="169840"/>
        <filter val="169859"/>
        <filter val="170018"/>
        <filter val="170083"/>
        <filter val="170109"/>
        <filter val="170142"/>
        <filter val="170578"/>
        <filter val="170754"/>
        <filter val="170870"/>
        <filter val="171038"/>
        <filter val="171041"/>
        <filter val="171099"/>
        <filter val="171149"/>
        <filter val="171215"/>
        <filter val="171219"/>
        <filter val="171221"/>
        <filter val="171226"/>
        <filter val="171313"/>
        <filter val="171332"/>
        <filter val="171342"/>
        <filter val="171362"/>
        <filter val="171542"/>
        <filter val="171594"/>
        <filter val="171597"/>
        <filter val="171760"/>
        <filter val="171869"/>
        <filter val="171961"/>
        <filter val="171995"/>
        <filter val="172036"/>
        <filter val="172089"/>
        <filter val="172202"/>
        <filter val="172222"/>
        <filter val="172384"/>
        <filter val="172499"/>
        <filter val="172613"/>
        <filter val="172903"/>
        <filter val="172971"/>
        <filter val="173093"/>
        <filter val="173207"/>
        <filter val="173265"/>
        <filter val="173406"/>
        <filter val="173434"/>
        <filter val="173524"/>
        <filter val="173544"/>
        <filter val="173621"/>
        <filter val="173738"/>
        <filter val="173761"/>
        <filter val="173812"/>
        <filter val="173854"/>
        <filter val="173878"/>
        <filter val="174151"/>
        <filter val="174250"/>
        <filter val="174523"/>
        <filter val="174947"/>
        <filter val="174987"/>
        <filter val="175005"/>
        <filter val="175136"/>
        <filter val="175164"/>
        <filter val="175204"/>
        <filter val="175278"/>
        <filter val="175627"/>
        <filter val="175675"/>
        <filter val="175769"/>
        <filter val="176006"/>
        <filter val="176007"/>
        <filter val="176305"/>
        <filter val="176311"/>
        <filter val="176517"/>
        <filter val="176520"/>
        <filter val="176521"/>
        <filter val="176525"/>
        <filter val="176816"/>
        <filter val="176859"/>
        <filter val="177047"/>
        <filter val="177051"/>
        <filter val="177110"/>
        <filter val="177224"/>
        <filter val="177327"/>
        <filter val="177407"/>
        <filter val="177433"/>
        <filter val="177476"/>
        <filter val="177527"/>
        <filter val="177570"/>
        <filter val="177580"/>
        <filter val="177614"/>
        <filter val="177754"/>
        <filter val="177884"/>
        <filter val="178046"/>
        <filter val="178108"/>
        <filter val="178124"/>
        <filter val="178174"/>
        <filter val="178206"/>
        <filter val="178284"/>
        <filter val="178288"/>
        <filter val="178400"/>
        <filter val="178465"/>
        <filter val="178569"/>
        <filter val="178641"/>
        <filter val="178655"/>
        <filter val="178774"/>
        <filter val="178806"/>
        <filter val="178871"/>
        <filter val="178919"/>
        <filter val="178982"/>
        <filter val="179292"/>
        <filter val="179370"/>
        <filter val="179371"/>
        <filter val="179629"/>
        <filter val="179631"/>
        <filter val="179718"/>
        <filter val="179799"/>
        <filter val="180056"/>
        <filter val="180138"/>
        <filter val="180149"/>
        <filter val="180365"/>
        <filter val="180382"/>
        <filter val="180411"/>
        <filter val="180414"/>
        <filter val="180613"/>
        <filter val="180700"/>
        <filter val="180714"/>
        <filter val="180736"/>
        <filter val="180768"/>
        <filter val="181013"/>
        <filter val="181280"/>
        <filter val="181435"/>
        <filter val="181441"/>
        <filter val="181447"/>
        <filter val="181500"/>
        <filter val="181511"/>
        <filter val="181585"/>
        <filter val="181724"/>
        <filter val="181800"/>
        <filter val="181869"/>
        <filter val="181879"/>
        <filter val="181910"/>
        <filter val="181913"/>
        <filter val="182043"/>
        <filter val="182076"/>
        <filter val="182343"/>
        <filter val="182365"/>
        <filter val="182391"/>
        <filter val="182403"/>
        <filter val="182601"/>
        <filter val="182617"/>
        <filter val="182837"/>
        <filter val="183079"/>
        <filter val="183098"/>
        <filter val="183171"/>
        <filter val="183243"/>
        <filter val="183331"/>
        <filter val="183594"/>
        <filter val="183846"/>
        <filter val="183859"/>
        <filter val="184005"/>
        <filter val="184025"/>
        <filter val="184087"/>
        <filter val="184100"/>
        <filter val="184135"/>
        <filter val="184322"/>
        <filter val="184725"/>
        <filter val="184809"/>
        <filter val="184844"/>
        <filter val="184867"/>
        <filter val="184873"/>
        <filter val="185081"/>
        <filter val="185101"/>
        <filter val="185188"/>
        <filter val="185196"/>
        <filter val="185445"/>
        <filter val="185579"/>
        <filter val="185663"/>
        <filter val="185669"/>
        <filter val="185670"/>
        <filter val="185672"/>
        <filter val="185713"/>
        <filter val="185715"/>
        <filter val="185739"/>
        <filter val="186016"/>
        <filter val="186020"/>
        <filter val="186122"/>
        <filter val="186272"/>
        <filter val="186336"/>
        <filter val="186467"/>
        <filter val="186472"/>
        <filter val="186485"/>
        <filter val="186487"/>
        <filter val="186491"/>
        <filter val="186511"/>
        <filter val="186556"/>
        <filter val="186735"/>
        <filter val="186780"/>
        <filter val="186922"/>
        <filter val="186969"/>
        <filter val="187132"/>
        <filter val="187271"/>
        <filter val="187417"/>
        <filter val="187510"/>
        <filter val="187903"/>
        <filter val="187986"/>
        <filter val="188023"/>
        <filter val="188050"/>
        <filter val="188116"/>
        <filter val="188149"/>
        <filter val="188504"/>
        <filter val="188577"/>
        <filter val="188660"/>
        <filter val="188714"/>
        <filter val="188847"/>
        <filter val="188922"/>
        <filter val="188960"/>
        <filter val="188983"/>
        <filter val="189116"/>
        <filter val="189136"/>
        <filter val="189326"/>
        <filter val="189327"/>
        <filter val="189350"/>
        <filter val="189394"/>
        <filter val="189512"/>
        <filter val="189739"/>
        <filter val="189916"/>
        <filter val="190041"/>
        <filter val="190208"/>
        <filter val="190212"/>
        <filter val="190284"/>
        <filter val="190318"/>
        <filter val="190369"/>
        <filter val="190518"/>
        <filter val="190602"/>
        <filter val="190645"/>
        <filter val="190682"/>
        <filter val="190710"/>
        <filter val="190957"/>
        <filter val="191206"/>
        <filter val="191282"/>
        <filter val="191362"/>
        <filter val="191572"/>
        <filter val="191602"/>
        <filter val="191637"/>
        <filter val="191714"/>
        <filter val="191742"/>
        <filter val="191771"/>
        <filter val="191862"/>
        <filter val="191899"/>
        <filter val="192098"/>
        <filter val="192187"/>
        <filter val="192224"/>
        <filter val="192433"/>
        <filter val="192563"/>
        <filter val="192671"/>
        <filter val="192705"/>
        <filter val="192729"/>
        <filter val="193007"/>
        <filter val="193065"/>
        <filter val="193124"/>
        <filter val="193205"/>
        <filter val="193255"/>
        <filter val="193342"/>
        <filter val="193391"/>
        <filter val="193702"/>
        <filter val="193760"/>
        <filter val="194063"/>
        <filter val="194154"/>
        <filter val="194216"/>
        <filter val="194282"/>
        <filter val="194387"/>
        <filter val="194435"/>
        <filter val="194467"/>
        <filter val="194627"/>
        <filter val="194662"/>
        <filter val="194672"/>
        <filter val="194785"/>
        <filter val="194985"/>
        <filter val="195012"/>
        <filter val="195019"/>
        <filter val="195069"/>
        <filter val="195129"/>
        <filter val="195212"/>
        <filter val="195231"/>
        <filter val="195448"/>
        <filter val="195559"/>
        <filter val="195572"/>
        <filter val="195688"/>
        <filter val="195837"/>
        <filter val="195974"/>
        <filter val="196053"/>
        <filter val="196150"/>
        <filter val="196178"/>
        <filter val="196205"/>
        <filter val="196412"/>
        <filter val="196620"/>
        <filter val="196624"/>
        <filter val="196625"/>
        <filter val="196726"/>
        <filter val="196850"/>
        <filter val="197080"/>
        <filter val="197151"/>
        <filter val="197271"/>
        <filter val="197435"/>
        <filter val="197751"/>
        <filter val="197818"/>
        <filter val="197823"/>
        <filter val="197828"/>
        <filter val="197835"/>
        <filter val="198067"/>
        <filter val="198142"/>
        <filter val="198343"/>
        <filter val="198390"/>
        <filter val="198773"/>
        <filter val="198807"/>
        <filter val="199119"/>
        <filter val="199129"/>
        <filter val="199397"/>
        <filter val="199402"/>
        <filter val="199480"/>
        <filter val="199596"/>
        <filter val="199685"/>
        <filter val="200074"/>
        <filter val="200110"/>
        <filter val="200136"/>
        <filter val="200186"/>
        <filter val="200287"/>
        <filter val="200288"/>
        <filter val="200431"/>
        <filter val="200482"/>
        <filter val="200485"/>
        <filter val="200676"/>
        <filter val="200688"/>
        <filter val="200753"/>
        <filter val="200989"/>
        <filter val="200996"/>
        <filter val="20104"/>
        <filter val="201162"/>
        <filter val="201209"/>
        <filter val="20125"/>
        <filter val="201283"/>
        <filter val="20179"/>
        <filter val="201804"/>
        <filter val="201865"/>
        <filter val="201968"/>
        <filter val="202021"/>
        <filter val="202029"/>
        <filter val="20203"/>
        <filter val="202041"/>
        <filter val="20233"/>
        <filter val="202361"/>
        <filter val="202499"/>
        <filter val="202519"/>
        <filter val="202737"/>
        <filter val="202812"/>
        <filter val="202871"/>
        <filter val="20292"/>
        <filter val="202956"/>
        <filter val="202960"/>
        <filter val="202969"/>
        <filter val="202982"/>
        <filter val="203024"/>
        <filter val="203053"/>
        <filter val="203087"/>
        <filter val="203201"/>
        <filter val="203375"/>
        <filter val="203383"/>
        <filter val="203418"/>
        <filter val="203446"/>
        <filter val="203453"/>
        <filter val="203626"/>
        <filter val="203696"/>
        <filter val="20374"/>
        <filter val="203745"/>
        <filter val="203813"/>
        <filter val="203817"/>
        <filter val="203827"/>
        <filter val="20383"/>
        <filter val="203876"/>
        <filter val="203932"/>
        <filter val="203942"/>
        <filter val="203978"/>
        <filter val="204048"/>
        <filter val="204050"/>
        <filter val="204082"/>
        <filter val="204084"/>
        <filter val="204090"/>
        <filter val="204179"/>
        <filter val="204232"/>
        <filter val="204299"/>
        <filter val="204446"/>
        <filter val="204610"/>
        <filter val="204683"/>
        <filter val="204726"/>
        <filter val="204821"/>
        <filter val="204886"/>
        <filter val="204985"/>
        <filter val="205004"/>
        <filter val="205069"/>
        <filter val="205327"/>
        <filter val="205371"/>
        <filter val="205428"/>
        <filter val="205687"/>
        <filter val="20576"/>
        <filter val="205766"/>
        <filter val="205832"/>
        <filter val="205979"/>
        <filter val="205999"/>
        <filter val="206088"/>
        <filter val="206126"/>
        <filter val="20626"/>
        <filter val="206293"/>
        <filter val="206294"/>
        <filter val="206337"/>
        <filter val="206358"/>
        <filter val="206497"/>
        <filter val="206514"/>
        <filter val="206518"/>
        <filter val="206622"/>
        <filter val="206719"/>
        <filter val="206729"/>
        <filter val="206751"/>
        <filter val="206862"/>
        <filter val="206986"/>
        <filter val="20709"/>
        <filter val="207100"/>
        <filter val="207193"/>
        <filter val="207215"/>
        <filter val="207226"/>
        <filter val="207228"/>
        <filter val="207253"/>
        <filter val="207297"/>
        <filter val="207403"/>
        <filter val="207444"/>
        <filter val="207452"/>
        <filter val="207738"/>
        <filter val="207834"/>
        <filter val="207867"/>
        <filter val="207918"/>
        <filter val="207924"/>
        <filter val="208033"/>
        <filter val="208129"/>
        <filter val="208150"/>
        <filter val="208265"/>
        <filter val="208309"/>
        <filter val="20842"/>
        <filter val="208727"/>
        <filter val="208818"/>
        <filter val="208854"/>
        <filter val="208911"/>
        <filter val="208920"/>
        <filter val="208959"/>
        <filter val="209005"/>
        <filter val="209169"/>
        <filter val="209198"/>
        <filter val="209403"/>
        <filter val="209605"/>
        <filter val="209622"/>
        <filter val="209640"/>
        <filter val="209672"/>
        <filter val="209791"/>
        <filter val="209897"/>
        <filter val="210042"/>
        <filter val="210178"/>
        <filter val="210193"/>
        <filter val="210222"/>
        <filter val="210277"/>
        <filter val="210330"/>
        <filter val="210453"/>
        <filter val="210498"/>
        <filter val="210627"/>
        <filter val="210645"/>
        <filter val="210894"/>
        <filter val="211084"/>
        <filter val="211168"/>
        <filter val="211171"/>
        <filter val="21121"/>
        <filter val="211248"/>
        <filter val="211321"/>
        <filter val="211500"/>
        <filter val="211513"/>
        <filter val="211518"/>
        <filter val="211588"/>
        <filter val="211905"/>
        <filter val="211913"/>
        <filter val="211923"/>
        <filter val="211943"/>
        <filter val="212170"/>
        <filter val="212198"/>
        <filter val="212217"/>
        <filter val="212453"/>
        <filter val="212469"/>
        <filter val="212475"/>
        <filter val="212520"/>
        <filter val="212532"/>
        <filter val="212534"/>
        <filter val="21265"/>
        <filter val="212676"/>
        <filter val="212794"/>
        <filter val="212834"/>
        <filter val="212902"/>
        <filter val="212999"/>
        <filter val="213036"/>
        <filter val="213183"/>
        <filter val="213215"/>
        <filter val="213234"/>
        <filter val="213262"/>
        <filter val="213281"/>
        <filter val="213287"/>
        <filter val="213368"/>
        <filter val="213447"/>
        <filter val="213565"/>
        <filter val="213636"/>
        <filter val="213838"/>
        <filter val="213905"/>
        <filter val="213924"/>
        <filter val="214017"/>
        <filter val="214030"/>
        <filter val="214246"/>
        <filter val="214252"/>
        <filter val="214296"/>
        <filter val="214384"/>
        <filter val="214388"/>
        <filter val="214415"/>
        <filter val="214556"/>
        <filter val="214558"/>
        <filter val="214624"/>
        <filter val="214743"/>
        <filter val="214803"/>
        <filter val="214804"/>
        <filter val="214885"/>
        <filter val="21489"/>
        <filter val="214950"/>
        <filter val="214975"/>
        <filter val="214999"/>
        <filter val="215105"/>
        <filter val="215192"/>
        <filter val="215305"/>
        <filter val="215328"/>
        <filter val="21537"/>
        <filter val="215528"/>
        <filter val="215655"/>
        <filter val="215656"/>
        <filter val="21568"/>
        <filter val="215696"/>
        <filter val="215866"/>
        <filter val="216062"/>
        <filter val="216093"/>
        <filter val="216099"/>
        <filter val="216296"/>
        <filter val="216344"/>
        <filter val="216472"/>
        <filter val="21677"/>
        <filter val="216857"/>
        <filter val="216923"/>
        <filter val="216945"/>
        <filter val="217062"/>
        <filter val="217229"/>
        <filter val="217241"/>
        <filter val="21736"/>
        <filter val="217398"/>
        <filter val="21751"/>
        <filter val="217543"/>
        <filter val="217607"/>
        <filter val="217694"/>
        <filter val="217834"/>
        <filter val="218072"/>
        <filter val="218073"/>
        <filter val="218186"/>
        <filter val="21822"/>
        <filter val="218285"/>
        <filter val="218321"/>
        <filter val="218344"/>
        <filter val="218391"/>
        <filter val="218595"/>
        <filter val="218623"/>
        <filter val="218626"/>
        <filter val="218644"/>
        <filter val="218704"/>
        <filter val="218891"/>
        <filter val="218971"/>
        <filter val="218987"/>
        <filter val="219012"/>
        <filter val="219044"/>
        <filter val="219075"/>
        <filter val="219149"/>
        <filter val="219160"/>
        <filter val="219254"/>
        <filter val="219321"/>
        <filter val="219389"/>
        <filter val="219447"/>
        <filter val="219505"/>
        <filter val="219512"/>
        <filter val="219518"/>
        <filter val="219751"/>
        <filter val="219899"/>
        <filter val="220031"/>
        <filter val="220136"/>
        <filter val="220251"/>
        <filter val="220277"/>
        <filter val="220696"/>
        <filter val="220759"/>
        <filter val="220809"/>
        <filter val="220829"/>
        <filter val="220891"/>
        <filter val="221056"/>
        <filter val="221155"/>
        <filter val="22135"/>
        <filter val="221383"/>
        <filter val="221392"/>
        <filter val="221402"/>
        <filter val="221495"/>
        <filter val="221546"/>
        <filter val="221601"/>
        <filter val="221694"/>
        <filter val="221759"/>
        <filter val="222081"/>
        <filter val="222171"/>
        <filter val="222225"/>
        <filter val="222253"/>
        <filter val="222335"/>
        <filter val="222398"/>
        <filter val="222403"/>
        <filter val="222630"/>
        <filter val="222830"/>
        <filter val="222837"/>
        <filter val="222848"/>
        <filter val="223038"/>
        <filter val="223069"/>
        <filter val="223130"/>
        <filter val="223183"/>
        <filter val="223191"/>
        <filter val="223224"/>
        <filter val="223310"/>
        <filter val="223362"/>
        <filter val="223439"/>
        <filter val="223709"/>
        <filter val="223747"/>
        <filter val="223917"/>
        <filter val="223926"/>
        <filter val="224147"/>
        <filter val="224150"/>
        <filter val="224252"/>
        <filter val="224385"/>
        <filter val="22441"/>
        <filter val="224509"/>
        <filter val="224716"/>
        <filter val="224860"/>
        <filter val="224877"/>
        <filter val="225108"/>
        <filter val="225260"/>
        <filter val="225389"/>
        <filter val="225436"/>
        <filter val="225516"/>
        <filter val="225526"/>
        <filter val="225631"/>
        <filter val="225741"/>
        <filter val="225846"/>
        <filter val="225855"/>
        <filter val="226010"/>
        <filter val="226015"/>
        <filter val="226023"/>
        <filter val="226053"/>
        <filter val="226070"/>
        <filter val="226101"/>
        <filter val="226135"/>
        <filter val="226298"/>
        <filter val="226364"/>
        <filter val="226373"/>
        <filter val="226400"/>
        <filter val="226410"/>
        <filter val="226623"/>
        <filter val="226636"/>
        <filter val="226649"/>
        <filter val="226730"/>
        <filter val="226741"/>
        <filter val="22676"/>
        <filter val="226956"/>
        <filter val="227002"/>
        <filter val="227077"/>
        <filter val="227410"/>
        <filter val="227599"/>
        <filter val="227628"/>
        <filter val="227693"/>
        <filter val="227804"/>
        <filter val="227918"/>
        <filter val="227939"/>
        <filter val="227960"/>
        <filter val="228001"/>
        <filter val="228018"/>
        <filter val="22819"/>
        <filter val="228273"/>
        <filter val="228303"/>
        <filter val="228310"/>
        <filter val="228431"/>
        <filter val="228557"/>
        <filter val="228645"/>
        <filter val="228689"/>
        <filter val="228707"/>
        <filter val="228797"/>
        <filter val="228830"/>
        <filter val="228871"/>
        <filter val="228889"/>
        <filter val="228890"/>
        <filter val="228942"/>
        <filter val="22924"/>
        <filter val="229326"/>
        <filter val="229415"/>
        <filter val="229735"/>
        <filter val="229741"/>
        <filter val="229799"/>
        <filter val="229819"/>
        <filter val="229939"/>
        <filter val="229996"/>
        <filter val="230064"/>
        <filter val="230077"/>
        <filter val="230156"/>
        <filter val="230368"/>
        <filter val="230545"/>
        <filter val="230858"/>
        <filter val="230957"/>
        <filter val="23097"/>
        <filter val="230971"/>
        <filter val="231025"/>
        <filter val="231218"/>
        <filter val="231228"/>
        <filter val="231498"/>
        <filter val="231500"/>
        <filter val="231622"/>
        <filter val="231688"/>
        <filter val="231716"/>
        <filter val="231743"/>
        <filter val="232003"/>
        <filter val="232055"/>
        <filter val="23236"/>
        <filter val="232364"/>
        <filter val="232406"/>
        <filter val="232491"/>
        <filter val="232566"/>
        <filter val="23278"/>
        <filter val="23300"/>
        <filter val="233060"/>
        <filter val="233137"/>
        <filter val="233180"/>
        <filter val="233249"/>
        <filter val="233276"/>
        <filter val="233292"/>
        <filter val="233374"/>
        <filter val="233376"/>
        <filter val="233379"/>
        <filter val="233430"/>
        <filter val="233448"/>
        <filter val="233476"/>
        <filter val="233489"/>
        <filter val="233532"/>
        <filter val="233651"/>
        <filter val="234021"/>
        <filter val="234209"/>
        <filter val="234501"/>
        <filter val="234639"/>
        <filter val="23489"/>
        <filter val="234932"/>
        <filter val="235047"/>
        <filter val="235087"/>
        <filter val="235254"/>
        <filter val="235269"/>
        <filter val="235461"/>
        <filter val="235595"/>
        <filter val="23570"/>
        <filter val="235831"/>
        <filter val="235980"/>
        <filter val="236134"/>
        <filter val="236301"/>
        <filter val="236519"/>
        <filter val="23653"/>
        <filter val="236598"/>
        <filter val="236625"/>
        <filter val="236777"/>
        <filter val="236953"/>
        <filter val="237056"/>
        <filter val="237311"/>
        <filter val="237313"/>
        <filter val="237316"/>
        <filter val="237363"/>
        <filter val="237505"/>
        <filter val="237546"/>
        <filter val="237561"/>
        <filter val="237624"/>
        <filter val="237895"/>
        <filter val="238021"/>
        <filter val="238117"/>
        <filter val="238132"/>
        <filter val="238152"/>
        <filter val="238299"/>
        <filter val="23831"/>
        <filter val="238379"/>
        <filter val="238478"/>
        <filter val="238632"/>
        <filter val="238717"/>
        <filter val="238941"/>
        <filter val="239088"/>
        <filter val="23910"/>
        <filter val="23919"/>
        <filter val="239275"/>
        <filter val="239420"/>
        <filter val="239501"/>
        <filter val="239559"/>
        <filter val="239693"/>
        <filter val="239713"/>
        <filter val="239926"/>
        <filter val="239965"/>
        <filter val="240075"/>
        <filter val="240114"/>
        <filter val="240149"/>
        <filter val="240190"/>
        <filter val="240199"/>
        <filter val="240264"/>
        <filter val="240299"/>
        <filter val="240325"/>
        <filter val="240332"/>
        <filter val="240596"/>
        <filter val="240604"/>
        <filter val="240756"/>
        <filter val="240768"/>
        <filter val="240903"/>
        <filter val="240980"/>
        <filter val="241007"/>
        <filter val="241024"/>
        <filter val="241480"/>
        <filter val="241499"/>
        <filter val="241502"/>
        <filter val="241550"/>
        <filter val="241716"/>
        <filter val="241731"/>
        <filter val="241773"/>
        <filter val="241936"/>
        <filter val="242194"/>
        <filter val="242415"/>
        <filter val="242488"/>
        <filter val="242566"/>
        <filter val="24262"/>
        <filter val="242875"/>
        <filter val="242944"/>
        <filter val="242953"/>
        <filter val="243030"/>
        <filter val="24311"/>
        <filter val="243126"/>
        <filter val="243131"/>
        <filter val="243318"/>
        <filter val="243369"/>
        <filter val="243582"/>
        <filter val="243621"/>
        <filter val="243662"/>
        <filter val="243930"/>
        <filter val="244008"/>
        <filter val="244024"/>
        <filter val="244228"/>
        <filter val="244348"/>
        <filter val="244624"/>
        <filter val="24466"/>
        <filter val="244674"/>
        <filter val="244860"/>
        <filter val="244947"/>
        <filter val="244986"/>
        <filter val="244995"/>
        <filter val="245002"/>
        <filter val="245075"/>
        <filter val="245207"/>
        <filter val="245334"/>
        <filter val="245353"/>
        <filter val="245546"/>
        <filter val="245556"/>
        <filter val="245713"/>
        <filter val="245739"/>
        <filter val="245761"/>
        <filter val="245863"/>
        <filter val="245890"/>
        <filter val="246057"/>
        <filter val="246098"/>
        <filter val="246169"/>
        <filter val="246188"/>
        <filter val="246221"/>
        <filter val="246389"/>
        <filter val="246472"/>
        <filter val="246494"/>
        <filter val="246520"/>
        <filter val="246699"/>
        <filter val="246920"/>
        <filter val="247027"/>
        <filter val="247167"/>
        <filter val="247277"/>
        <filter val="247389"/>
        <filter val="24740"/>
        <filter val="247455"/>
        <filter val="247467"/>
        <filter val="24766"/>
        <filter val="247672"/>
        <filter val="247678"/>
        <filter val="24768"/>
        <filter val="24777"/>
        <filter val="247857"/>
        <filter val="247877"/>
        <filter val="247889"/>
        <filter val="247918"/>
        <filter val="247968"/>
        <filter val="248213"/>
        <filter val="248336"/>
        <filter val="24836"/>
        <filter val="24856"/>
        <filter val="248586"/>
        <filter val="248827"/>
        <filter val="248853"/>
        <filter val="24886"/>
        <filter val="248928"/>
        <filter val="248929"/>
        <filter val="249056"/>
        <filter val="249080"/>
        <filter val="249089"/>
        <filter val="249131"/>
        <filter val="249252"/>
        <filter val="24931"/>
        <filter val="249329"/>
        <filter val="249394"/>
        <filter val="249442"/>
        <filter val="249443"/>
        <filter val="24976"/>
        <filter val="249807"/>
        <filter val="249892"/>
        <filter val="249899"/>
        <filter val="250140"/>
        <filter val="250275"/>
        <filter val="25039"/>
        <filter val="250449"/>
        <filter val="250497"/>
        <filter val="250537"/>
        <filter val="250753"/>
        <filter val="250785"/>
        <filter val="250967"/>
        <filter val="251037"/>
        <filter val="251097"/>
        <filter val="25118"/>
        <filter val="251415"/>
        <filter val="25157"/>
        <filter val="25162"/>
        <filter val="251663"/>
        <filter val="251822"/>
        <filter val="251867"/>
        <filter val="251930"/>
        <filter val="252391"/>
        <filter val="252580"/>
        <filter val="252818"/>
        <filter val="252825"/>
        <filter val="252977"/>
        <filter val="253050"/>
        <filter val="253074"/>
        <filter val="253153"/>
        <filter val="253162"/>
        <filter val="253262"/>
        <filter val="253816"/>
        <filter val="253966"/>
        <filter val="25405"/>
        <filter val="254153"/>
        <filter val="254216"/>
        <filter val="254248"/>
        <filter val="254285"/>
        <filter val="254292"/>
        <filter val="254331"/>
        <filter val="254395"/>
        <filter val="254459"/>
        <filter val="254532"/>
        <filter val="254547"/>
        <filter val="254778"/>
        <filter val="254938"/>
        <filter val="254961"/>
        <filter val="254998"/>
        <filter val="255160"/>
        <filter val="255166"/>
        <filter val="255192"/>
        <filter val="255228"/>
        <filter val="255263"/>
        <filter val="255307"/>
        <filter val="25531"/>
        <filter val="255310"/>
        <filter val="255344"/>
        <filter val="255402"/>
        <filter val="255563"/>
        <filter val="255757"/>
        <filter val="255839"/>
        <filter val="255919"/>
        <filter val="255942"/>
        <filter val="25596"/>
        <filter val="256458"/>
        <filter val="256465"/>
        <filter val="256522"/>
        <filter val="256530"/>
        <filter val="256573"/>
        <filter val="256579"/>
        <filter val="256707"/>
        <filter val="256749"/>
        <filter val="256871"/>
        <filter val="257013"/>
        <filter val="257028"/>
        <filter val="257217"/>
        <filter val="257342"/>
        <filter val="257352"/>
        <filter val="257427"/>
        <filter val="257469"/>
        <filter val="257539"/>
        <filter val="25755"/>
        <filter val="257616"/>
        <filter val="257698"/>
        <filter val="257714"/>
        <filter val="257827"/>
        <filter val="257918"/>
        <filter val="257963"/>
        <filter val="25797"/>
        <filter val="258169"/>
        <filter val="258171"/>
        <filter val="258221"/>
        <filter val="258313"/>
        <filter val="258358"/>
        <filter val="258459"/>
        <filter val="258480"/>
        <filter val="258484"/>
        <filter val="258639"/>
        <filter val="258684"/>
        <filter val="258875"/>
        <filter val="258918"/>
        <filter val="258953"/>
        <filter val="258954"/>
        <filter val="25904"/>
        <filter val="259128"/>
        <filter val="259195"/>
        <filter val="25925"/>
        <filter val="259297"/>
        <filter val="259520"/>
        <filter val="259540"/>
        <filter val="259608"/>
        <filter val="259672"/>
        <filter val="259766"/>
        <filter val="259802"/>
        <filter val="259943"/>
        <filter val="260011"/>
        <filter val="260021"/>
        <filter val="260176"/>
        <filter val="260368"/>
        <filter val="260545"/>
        <filter val="260549"/>
        <filter val="260559"/>
        <filter val="260707"/>
        <filter val="260815"/>
        <filter val="260960"/>
        <filter val="261013"/>
        <filter val="261093"/>
        <filter val="261341"/>
        <filter val="261596"/>
        <filter val="261675"/>
        <filter val="26178"/>
        <filter val="261848"/>
        <filter val="261860"/>
        <filter val="261872"/>
        <filter val="261954"/>
        <filter val="262003"/>
        <filter val="262098"/>
        <filter val="262145"/>
        <filter val="262368"/>
        <filter val="262567"/>
        <filter val="262617"/>
        <filter val="262621"/>
        <filter val="262721"/>
        <filter val="262733"/>
        <filter val="262786"/>
        <filter val="262801"/>
        <filter val="262825"/>
        <filter val="262852"/>
        <filter val="262877"/>
        <filter val="263004"/>
        <filter val="263197"/>
        <filter val="263399"/>
        <filter val="263448"/>
        <filter val="263478"/>
        <filter val="263488"/>
        <filter val="263635"/>
        <filter val="263788"/>
        <filter val="263840"/>
        <filter val="263864"/>
        <filter val="263904"/>
        <filter val="263985"/>
        <filter val="264157"/>
        <filter val="264339"/>
        <filter val="264367"/>
        <filter val="26444"/>
        <filter val="264447"/>
        <filter val="264709"/>
        <filter val="264785"/>
        <filter val="264964"/>
        <filter val="264977"/>
        <filter val="265360"/>
        <filter val="265493"/>
        <filter val="265497"/>
        <filter val="265510"/>
        <filter val="26560"/>
        <filter val="265603"/>
        <filter val="265611"/>
        <filter val="265628"/>
        <filter val="265703"/>
        <filter val="26571"/>
        <filter val="265803"/>
        <filter val="265876"/>
        <filter val="266094"/>
        <filter val="26634"/>
        <filter val="266375"/>
        <filter val="266436"/>
        <filter val="266558"/>
        <filter val="266657"/>
        <filter val="266658"/>
        <filter val="266677"/>
        <filter val="266852"/>
        <filter val="266870"/>
        <filter val="266909"/>
        <filter val="267034"/>
        <filter val="267072"/>
        <filter val="267109"/>
        <filter val="267154"/>
        <filter val="267163"/>
        <filter val="267248"/>
        <filter val="267284"/>
        <filter val="267330"/>
        <filter val="267514"/>
        <filter val="267598"/>
        <filter val="267676"/>
        <filter val="267766"/>
        <filter val="267780"/>
        <filter val="267802"/>
        <filter val="267871"/>
        <filter val="267941"/>
        <filter val="268052"/>
        <filter val="268135"/>
        <filter val="268185"/>
        <filter val="268272"/>
        <filter val="268305"/>
        <filter val="268533"/>
        <filter val="268628"/>
        <filter val="268802"/>
        <filter val="268893"/>
        <filter val="268998"/>
        <filter val="269040"/>
        <filter val="269094"/>
        <filter val="269138"/>
        <filter val="269293"/>
        <filter val="269347"/>
        <filter val="26942"/>
        <filter val="269422"/>
        <filter val="26948"/>
        <filter val="269560"/>
        <filter val="269695"/>
        <filter val="269765"/>
        <filter val="269823"/>
        <filter val="269958"/>
        <filter val="269984"/>
        <filter val="270021"/>
        <filter val="270036"/>
        <filter val="270058"/>
        <filter val="270060"/>
        <filter val="270148"/>
        <filter val="270182"/>
        <filter val="270279"/>
        <filter val="270349"/>
        <filter val="270421"/>
        <filter val="270426"/>
        <filter val="270483"/>
        <filter val="270493"/>
        <filter val="270499"/>
        <filter val="270642"/>
        <filter val="270764"/>
        <filter val="270787"/>
        <filter val="270967"/>
        <filter val="271003"/>
        <filter val="271038"/>
        <filter val="27106"/>
        <filter val="271066"/>
        <filter val="271115"/>
        <filter val="271268"/>
        <filter val="271393"/>
        <filter val="271400"/>
        <filter val="271432"/>
        <filter val="271471"/>
        <filter val="271598"/>
        <filter val="271637"/>
        <filter val="27172"/>
        <filter val="271732"/>
        <filter val="271803"/>
        <filter val="271898"/>
        <filter val="271928"/>
        <filter val="271942"/>
        <filter val="271947"/>
        <filter val="271964"/>
        <filter val="271973"/>
        <filter val="271995"/>
        <filter val="272083"/>
        <filter val="272146"/>
        <filter val="272492"/>
        <filter val="272516"/>
        <filter val="27252"/>
        <filter val="272522"/>
        <filter val="272640"/>
        <filter val="272809"/>
        <filter val="272816"/>
        <filter val="272850"/>
        <filter val="272905"/>
        <filter val="272906"/>
        <filter val="272966"/>
        <filter val="273085"/>
        <filter val="273159"/>
        <filter val="273234"/>
        <filter val="273249"/>
        <filter val="273263"/>
        <filter val="273272"/>
        <filter val="273425"/>
        <filter val="273499"/>
        <filter val="273610"/>
        <filter val="273697"/>
        <filter val="273814"/>
        <filter val="27405"/>
        <filter val="274121"/>
        <filter val="27421"/>
        <filter val="274277"/>
        <filter val="274344"/>
        <filter val="274489"/>
        <filter val="274572"/>
        <filter val="274580"/>
        <filter val="274622"/>
        <filter val="274795"/>
        <filter val="274820"/>
        <filter val="274825"/>
        <filter val="274918"/>
        <filter val="274938"/>
        <filter val="275059"/>
        <filter val="275178"/>
        <filter val="275191"/>
        <filter val="275632"/>
        <filter val="275737"/>
        <filter val="275745"/>
        <filter val="275773"/>
        <filter val="275820"/>
        <filter val="275907"/>
        <filter val="275977"/>
        <filter val="276064"/>
        <filter val="27609"/>
        <filter val="276121"/>
        <filter val="276196"/>
        <filter val="276245"/>
        <filter val="276370"/>
        <filter val="27644"/>
        <filter val="276451"/>
        <filter val="27649"/>
        <filter val="276596"/>
        <filter val="276782"/>
        <filter val="276877"/>
        <filter val="276912"/>
        <filter val="276950"/>
        <filter val="277017"/>
        <filter val="277074"/>
        <filter val="277288"/>
        <filter val="277314"/>
        <filter val="277622"/>
        <filter val="277799"/>
        <filter val="277804"/>
        <filter val="27788"/>
        <filter val="278135"/>
        <filter val="278140"/>
        <filter val="278194"/>
        <filter val="278309"/>
        <filter val="27836"/>
        <filter val="278380"/>
        <filter val="278633"/>
        <filter val="278719"/>
        <filter val="278805"/>
        <filter val="278807"/>
        <filter val="278832"/>
        <filter val="278959"/>
        <filter val="27903"/>
        <filter val="279078"/>
        <filter val="279118"/>
        <filter val="279238"/>
        <filter val="279323"/>
        <filter val="279568"/>
        <filter val="279783"/>
        <filter val="279796"/>
        <filter val="279962"/>
        <filter val="279968"/>
        <filter val="280121"/>
        <filter val="28024"/>
        <filter val="280243"/>
        <filter val="280403"/>
        <filter val="280622"/>
        <filter val="280654"/>
        <filter val="280685"/>
        <filter val="280760"/>
        <filter val="280776"/>
        <filter val="280850"/>
        <filter val="281069"/>
        <filter val="281074"/>
        <filter val="281099"/>
        <filter val="281128"/>
        <filter val="28128"/>
        <filter val="281300"/>
        <filter val="281346"/>
        <filter val="28155"/>
        <filter val="281585"/>
        <filter val="281710"/>
        <filter val="281773"/>
        <filter val="281924"/>
        <filter val="281975"/>
        <filter val="282006"/>
        <filter val="282015"/>
        <filter val="28202"/>
        <filter val="282065"/>
        <filter val="282094"/>
        <filter val="282130"/>
        <filter val="282396"/>
        <filter val="282474"/>
        <filter val="282689"/>
        <filter val="28297"/>
        <filter val="282973"/>
        <filter val="28304"/>
        <filter val="283288"/>
        <filter val="283305"/>
        <filter val="28331"/>
        <filter val="283375"/>
        <filter val="283689"/>
        <filter val="283700"/>
        <filter val="283771"/>
        <filter val="283782"/>
        <filter val="283805"/>
        <filter val="28389"/>
        <filter val="283913"/>
        <filter val="283955"/>
        <filter val="284107"/>
        <filter val="284214"/>
        <filter val="284256"/>
        <filter val="284315"/>
        <filter val="284391"/>
        <filter val="284455"/>
        <filter val="28459"/>
        <filter val="284643"/>
        <filter val="284754"/>
        <filter val="284799"/>
        <filter val="285001"/>
        <filter val="285040"/>
        <filter val="285059"/>
        <filter val="285105"/>
        <filter val="285153"/>
        <filter val="285175"/>
        <filter val="285223"/>
        <filter val="285405"/>
        <filter val="285428"/>
        <filter val="285445"/>
        <filter val="285561"/>
        <filter val="285565"/>
        <filter val="285745"/>
        <filter val="28582"/>
        <filter val="285836"/>
        <filter val="285876"/>
        <filter val="285998"/>
        <filter val="286381"/>
        <filter val="286446"/>
        <filter val="286523"/>
        <filter val="286754"/>
        <filter val="286851"/>
        <filter val="286901"/>
        <filter val="286983"/>
        <filter val="287140"/>
        <filter val="28730"/>
        <filter val="287466"/>
        <filter val="287493"/>
        <filter val="287522"/>
        <filter val="287626"/>
        <filter val="287630"/>
        <filter val="287856"/>
        <filter val="287869"/>
        <filter val="287878"/>
        <filter val="28797"/>
        <filter val="288035"/>
        <filter val="288041"/>
        <filter val="288062"/>
        <filter val="288064"/>
        <filter val="288233"/>
        <filter val="288326"/>
        <filter val="288367"/>
        <filter val="288405"/>
        <filter val="288445"/>
        <filter val="288481"/>
        <filter val="288578"/>
        <filter val="288690"/>
        <filter val="288771"/>
        <filter val="288793"/>
        <filter val="288913"/>
        <filter val="288958"/>
        <filter val="289030"/>
        <filter val="289092"/>
        <filter val="289097"/>
        <filter val="289128"/>
        <filter val="28918"/>
        <filter val="289226"/>
        <filter val="289269"/>
        <filter val="289349"/>
        <filter val="289472"/>
        <filter val="289476"/>
        <filter val="289770"/>
        <filter val="289791"/>
        <filter val="289799"/>
        <filter val="28982"/>
        <filter val="289823"/>
        <filter val="289919"/>
        <filter val="29005"/>
        <filter val="290078"/>
        <filter val="290309"/>
        <filter val="290367"/>
        <filter val="290515"/>
        <filter val="290638"/>
        <filter val="29064"/>
        <filter val="290714"/>
        <filter val="290855"/>
        <filter val="290907"/>
        <filter val="290916"/>
        <filter val="290927"/>
        <filter val="290952"/>
        <filter val="290992"/>
        <filter val="291166"/>
        <filter val="291268"/>
        <filter val="291272"/>
        <filter val="291278"/>
        <filter val="291385"/>
        <filter val="291519"/>
        <filter val="291530"/>
        <filter val="291559"/>
        <filter val="291571"/>
        <filter val="291653"/>
        <filter val="291934"/>
        <filter val="291947"/>
        <filter val="291973"/>
        <filter val="292320"/>
        <filter val="292413"/>
        <filter val="292423"/>
        <filter val="292561"/>
        <filter val="292573"/>
        <filter val="292613"/>
        <filter val="292640"/>
        <filter val="292705"/>
        <filter val="292741"/>
        <filter val="292857"/>
        <filter val="29295"/>
        <filter val="293033"/>
        <filter val="293068"/>
        <filter val="293135"/>
        <filter val="293530"/>
        <filter val="29359"/>
        <filter val="293637"/>
        <filter val="29370"/>
        <filter val="293904"/>
        <filter val="294048"/>
        <filter val="294140"/>
        <filter val="294175"/>
        <filter val="294226"/>
        <filter val="294239"/>
        <filter val="294396"/>
        <filter val="294410"/>
        <filter val="29446"/>
        <filter val="294593"/>
        <filter val="294640"/>
        <filter val="294726"/>
        <filter val="294768"/>
        <filter val="294817"/>
        <filter val="29487"/>
        <filter val="295028"/>
        <filter val="29507"/>
        <filter val="295127"/>
        <filter val="295156"/>
        <filter val="295230"/>
        <filter val="29532"/>
        <filter val="295496"/>
        <filter val="295669"/>
        <filter val="295670"/>
        <filter val="295856"/>
        <filter val="295888"/>
        <filter val="296084"/>
        <filter val="296325"/>
        <filter val="296370"/>
        <filter val="296457"/>
        <filter val="296493"/>
        <filter val="29651"/>
        <filter val="296589"/>
        <filter val="296629"/>
        <filter val="296733"/>
        <filter val="296770"/>
        <filter val="29689"/>
        <filter val="29725"/>
        <filter val="297286"/>
        <filter val="297571"/>
        <filter val="297612"/>
        <filter val="297632"/>
        <filter val="297689"/>
        <filter val="297705"/>
        <filter val="297773"/>
        <filter val="297804"/>
        <filter val="297870"/>
        <filter val="298040"/>
        <filter val="298336"/>
        <filter val="298413"/>
        <filter val="298416"/>
        <filter val="298601"/>
        <filter val="298788"/>
        <filter val="298891"/>
        <filter val="299014"/>
        <filter val="29909"/>
        <filter val="299097"/>
        <filter val="299117"/>
        <filter val="299132"/>
        <filter val="29916"/>
        <filter val="299435"/>
        <filter val="299540"/>
        <filter val="299597"/>
        <filter val="299826"/>
        <filter val="299999"/>
        <filter val="30203"/>
        <filter val="30385"/>
        <filter val="30394"/>
        <filter val="30506"/>
        <filter val="30660"/>
        <filter val="30678"/>
        <filter val="30718"/>
        <filter val="30736"/>
        <filter val="30769"/>
        <filter val="31008"/>
        <filter val="31159"/>
        <filter val="31189"/>
        <filter val="31344"/>
        <filter val="31422"/>
        <filter val="31637"/>
        <filter val="31887"/>
        <filter val="31977"/>
        <filter val="32098"/>
        <filter val="32150"/>
        <filter val="32199"/>
        <filter val="32208"/>
        <filter val="32266"/>
        <filter val="32326"/>
        <filter val="32368"/>
        <filter val="32526"/>
        <filter val="32709"/>
        <filter val="32715"/>
        <filter val="32912"/>
        <filter val="32946"/>
        <filter val="33019"/>
        <filter val="33048"/>
        <filter val="33146"/>
        <filter val="33288"/>
        <filter val="33371"/>
        <filter val="33474"/>
        <filter val="33810"/>
        <filter val="33934"/>
        <filter val="34116"/>
        <filter val="34153"/>
        <filter val="34429"/>
        <filter val="34500"/>
        <filter val="34540"/>
        <filter val="34614"/>
        <filter val="34732"/>
        <filter val="34832"/>
        <filter val="34883"/>
        <filter val="34909"/>
        <filter val="35169"/>
        <filter val="35243"/>
        <filter val="35469"/>
        <filter val="35531"/>
        <filter val="35733"/>
        <filter val="35879"/>
        <filter val="35882"/>
        <filter val="36002"/>
        <filter val="36257"/>
        <filter val="36387"/>
        <filter val="36442"/>
        <filter val="36457"/>
        <filter val="36542"/>
        <filter val="36597"/>
        <filter val="36662"/>
        <filter val="36736"/>
        <filter val="36768"/>
        <filter val="36978"/>
        <filter val="36980"/>
        <filter val="37018"/>
        <filter val="37110"/>
        <filter val="37206"/>
        <filter val="37211"/>
        <filter val="37226"/>
        <filter val="37388"/>
        <filter val="37396"/>
        <filter val="37523"/>
        <filter val="37657"/>
        <filter val="37663"/>
        <filter val="37779"/>
        <filter val="37830"/>
        <filter val="37907"/>
        <filter val="38027"/>
        <filter val="38076"/>
        <filter val="38083"/>
        <filter val="38101"/>
        <filter val="38138"/>
        <filter val="38249"/>
        <filter val="38278"/>
        <filter val="38304"/>
        <filter val="38333"/>
        <filter val="38473"/>
        <filter val="38606"/>
        <filter val="38709"/>
        <filter val="38715"/>
        <filter val="38788"/>
        <filter val="38887"/>
        <filter val="38980"/>
        <filter val="39226"/>
        <filter val="39235"/>
        <filter val="39285"/>
        <filter val="39433"/>
        <filter val="39434"/>
        <filter val="39475"/>
        <filter val="39696"/>
        <filter val="39702"/>
        <filter val="39743"/>
        <filter val="39947"/>
        <filter val="40192"/>
        <filter val="40215"/>
        <filter val="40257"/>
        <filter val="40258"/>
        <filter val="40287"/>
        <filter val="40295"/>
        <filter val="40447"/>
        <filter val="40603"/>
        <filter val="40636"/>
        <filter val="40643"/>
        <filter val="40681"/>
        <filter val="40833"/>
        <filter val="40929"/>
        <filter val="41076"/>
        <filter val="41227"/>
        <filter val="41246"/>
        <filter val="41318"/>
        <filter val="41499"/>
        <filter val="41576"/>
        <filter val="41589"/>
        <filter val="41669"/>
        <filter val="41791"/>
        <filter val="41810"/>
        <filter val="41887"/>
        <filter val="41973"/>
        <filter val="41992"/>
        <filter val="42062"/>
        <filter val="42195"/>
        <filter val="42391"/>
        <filter val="42641"/>
        <filter val="42909"/>
        <filter val="42949"/>
        <filter val="43175"/>
        <filter val="43226"/>
        <filter val="43311"/>
        <filter val="43603"/>
        <filter val="43616"/>
        <filter val="43847"/>
        <filter val="43986"/>
        <filter val="44084"/>
        <filter val="44099"/>
        <filter val="44130"/>
        <filter val="44326"/>
        <filter val="44343"/>
        <filter val="44412"/>
        <filter val="44527"/>
        <filter val="44541"/>
        <filter val="44630"/>
        <filter val="44650"/>
        <filter val="44754"/>
        <filter val="44832"/>
        <filter val="44981"/>
        <filter val="44992"/>
        <filter val="45029"/>
        <filter val="45207"/>
        <filter val="45494"/>
        <filter val="45571"/>
        <filter val="45723"/>
        <filter val="45806"/>
        <filter val="45835"/>
        <filter val="45843"/>
        <filter val="45849"/>
        <filter val="45851"/>
        <filter val="46005"/>
        <filter val="46025"/>
        <filter val="46067"/>
        <filter val="46124"/>
        <filter val="46275"/>
        <filter val="46344"/>
        <filter val="46639"/>
        <filter val="46726"/>
        <filter val="46742"/>
        <filter val="46998"/>
        <filter val="47015"/>
        <filter val="47063"/>
        <filter val="47069"/>
        <filter val="47106"/>
        <filter val="47126"/>
        <filter val="47161"/>
        <filter val="47219"/>
        <filter val="47265"/>
        <filter val="47305"/>
        <filter val="47481"/>
        <filter val="47608"/>
        <filter val="47646"/>
        <filter val="47655"/>
        <filter val="47780"/>
        <filter val="47928"/>
        <filter val="47984"/>
        <filter val="48152"/>
        <filter val="48187"/>
        <filter val="48339"/>
        <filter val="48343"/>
        <filter val="48419"/>
        <filter val="48448"/>
        <filter val="48579"/>
        <filter val="48605"/>
        <filter val="48636"/>
        <filter val="48664"/>
        <filter val="48668"/>
        <filter val="48680"/>
        <filter val="48695"/>
        <filter val="48721"/>
        <filter val="48819"/>
        <filter val="48821"/>
        <filter val="48849"/>
        <filter val="48964"/>
        <filter val="48972"/>
        <filter val="49230"/>
        <filter val="49263"/>
        <filter val="49315"/>
        <filter val="49324"/>
        <filter val="49558"/>
        <filter val="49615"/>
        <filter val="49802"/>
        <filter val="49858"/>
        <filter val="49934"/>
        <filter val="49987"/>
        <filter val="50007"/>
        <filter val="50202"/>
        <filter val="50529"/>
        <filter val="50584"/>
        <filter val="50589"/>
        <filter val="50782"/>
        <filter val="50888"/>
        <filter val="50927"/>
        <filter val="50998"/>
        <filter val="51325"/>
        <filter val="51343"/>
        <filter val="51351"/>
        <filter val="51488"/>
        <filter val="51531"/>
        <filter val="51766"/>
        <filter val="52098"/>
        <filter val="52120"/>
        <filter val="52128"/>
        <filter val="52323"/>
        <filter val="52325"/>
        <filter val="52635"/>
        <filter val="52663"/>
        <filter val="52688"/>
        <filter val="52704"/>
        <filter val="52757"/>
        <filter val="52877"/>
        <filter val="52937"/>
        <filter val="53051"/>
        <filter val="53090"/>
        <filter val="53147"/>
        <filter val="53162"/>
        <filter val="53493"/>
        <filter val="53666"/>
        <filter val="53692"/>
        <filter val="53790"/>
        <filter val="53842"/>
        <filter val="54041"/>
        <filter val="54060"/>
        <filter val="54169"/>
        <filter val="54504"/>
        <filter val="54509"/>
        <filter val="54664"/>
        <filter val="54690"/>
        <filter val="54699"/>
        <filter val="54804"/>
        <filter val="54806"/>
        <filter val="54844"/>
        <filter val="55174"/>
        <filter val="55184"/>
        <filter val="55193"/>
        <filter val="55242"/>
        <filter val="55374"/>
        <filter val="55385"/>
        <filter val="55504"/>
        <filter val="55538"/>
        <filter val="55565"/>
        <filter val="55569"/>
        <filter val="55701"/>
        <filter val="55744"/>
        <filter val="55772"/>
        <filter val="55875"/>
        <filter val="55985"/>
        <filter val="56097"/>
        <filter val="56108"/>
        <filter val="56174"/>
        <filter val="56302"/>
        <filter val="56327"/>
        <filter val="56347"/>
        <filter val="56547"/>
        <filter val="56937"/>
        <filter val="56951"/>
        <filter val="56958"/>
        <filter val="56977"/>
        <filter val="57006"/>
        <filter val="57488"/>
        <filter val="57584"/>
        <filter val="57708"/>
        <filter val="57873"/>
        <filter val="58075"/>
        <filter val="58081"/>
        <filter val="58110"/>
        <filter val="58227"/>
        <filter val="58272"/>
        <filter val="58304"/>
        <filter val="58359"/>
        <filter val="58414"/>
        <filter val="58554"/>
        <filter val="58566"/>
        <filter val="58628"/>
        <filter val="58640"/>
        <filter val="58736"/>
        <filter val="58746"/>
        <filter val="59087"/>
        <filter val="59184"/>
        <filter val="59195"/>
        <filter val="59199"/>
        <filter val="59293"/>
        <filter val="59460"/>
        <filter val="59592"/>
        <filter val="59710"/>
        <filter val="60231"/>
        <filter val="60418"/>
        <filter val="60623"/>
        <filter val="60679"/>
        <filter val="60697"/>
        <filter val="60717"/>
        <filter val="60729"/>
        <filter val="60758"/>
        <filter val="60789"/>
        <filter val="60915"/>
        <filter val="61133"/>
        <filter val="61215"/>
        <filter val="61364"/>
        <filter val="61514"/>
        <filter val="61744"/>
        <filter val="61780"/>
        <filter val="61882"/>
        <filter val="61958"/>
        <filter val="61967"/>
        <filter val="62069"/>
        <filter val="62134"/>
        <filter val="62171"/>
        <filter val="62184"/>
        <filter val="62243"/>
        <filter val="62283"/>
        <filter val="62486"/>
        <filter val="62617"/>
        <filter val="62632"/>
        <filter val="62718"/>
        <filter val="62808"/>
        <filter val="62849"/>
        <filter val="62924"/>
        <filter val="63016"/>
        <filter val="63046"/>
        <filter val="63159"/>
        <filter val="63368"/>
        <filter val="63439"/>
        <filter val="63555"/>
        <filter val="63678"/>
        <filter val="63686"/>
        <filter val="63784"/>
        <filter val="63853"/>
        <filter val="63884"/>
        <filter val="63982"/>
        <filter val="63984"/>
        <filter val="64156"/>
        <filter val="64246"/>
        <filter val="64325"/>
        <filter val="64534"/>
        <filter val="64539"/>
        <filter val="64604"/>
        <filter val="64670"/>
        <filter val="64687"/>
        <filter val="64741"/>
        <filter val="64744"/>
        <filter val="64763"/>
        <filter val="64826"/>
        <filter val="65046"/>
        <filter val="65156"/>
        <filter val="65204"/>
        <filter val="65227"/>
        <filter val="65325"/>
        <filter val="65437"/>
        <filter val="65663"/>
        <filter val="65712"/>
        <filter val="65727"/>
        <filter val="65753"/>
        <filter val="65873"/>
        <filter val="65951"/>
        <filter val="66195"/>
        <filter val="66221"/>
        <filter val="66561"/>
        <filter val="66595"/>
        <filter val="66718"/>
        <filter val="66726"/>
        <filter val="66753"/>
        <filter val="66769"/>
        <filter val="66820"/>
        <filter val="66883"/>
        <filter val="66960"/>
        <filter val="67054"/>
        <filter val="67057"/>
        <filter val="67322"/>
        <filter val="67339"/>
        <filter val="67897"/>
        <filter val="68019"/>
        <filter val="68038"/>
        <filter val="68071"/>
        <filter val="68339"/>
        <filter val="68412"/>
        <filter val="68461"/>
        <filter val="68483"/>
        <filter val="68491"/>
        <filter val="68595"/>
        <filter val="68599"/>
        <filter val="68789"/>
        <filter val="68814"/>
        <filter val="68848"/>
        <filter val="68922"/>
        <filter val="69109"/>
        <filter val="69191"/>
        <filter val="69218"/>
        <filter val="69319"/>
        <filter val="69371"/>
        <filter val="69476"/>
        <filter val="69521"/>
        <filter val="70114"/>
        <filter val="70221"/>
        <filter val="70281"/>
        <filter val="70526"/>
        <filter val="70545"/>
        <filter val="70611"/>
        <filter val="70784"/>
        <filter val="70816"/>
        <filter val="70844"/>
        <filter val="70971"/>
        <filter val="70984"/>
        <filter val="70995"/>
        <filter val="71063"/>
        <filter val="71128"/>
        <filter val="71230"/>
        <filter val="71327"/>
        <filter val="71521"/>
        <filter val="71557"/>
        <filter val="71600"/>
        <filter val="71650"/>
        <filter val="71678"/>
        <filter val="71710"/>
        <filter val="71719"/>
        <filter val="71820"/>
        <filter val="71833"/>
        <filter val="71855"/>
        <filter val="71979"/>
        <filter val="72140"/>
        <filter val="72202"/>
        <filter val="72540"/>
        <filter val="72601"/>
        <filter val="72603"/>
        <filter val="72775"/>
        <filter val="72781"/>
        <filter val="72799"/>
        <filter val="72929"/>
        <filter val="72935"/>
        <filter val="72940"/>
        <filter val="72958"/>
        <filter val="73048"/>
        <filter val="73076"/>
        <filter val="73082"/>
        <filter val="73141"/>
        <filter val="73166"/>
        <filter val="73382"/>
        <filter val="73387"/>
        <filter val="73579"/>
        <filter val="73829"/>
        <filter val="73852"/>
        <filter val="74020"/>
        <filter val="74199"/>
        <filter val="74216"/>
        <filter val="74249"/>
        <filter val="74279"/>
        <filter val="74317"/>
        <filter val="74438"/>
        <filter val="74777"/>
        <filter val="74877"/>
        <filter val="74883"/>
        <filter val="74904"/>
        <filter val="74929"/>
        <filter val="74939"/>
        <filter val="74956"/>
        <filter val="75027"/>
        <filter val="75226"/>
        <filter val="75261"/>
        <filter val="75411"/>
        <filter val="75432"/>
        <filter val="75767"/>
        <filter val="75878"/>
        <filter val="75883"/>
        <filter val="75887"/>
        <filter val="76025"/>
        <filter val="76111"/>
        <filter val="76221"/>
        <filter val="76243"/>
        <filter val="76312"/>
        <filter val="76552"/>
        <filter val="76623"/>
        <filter val="76648"/>
        <filter val="76724"/>
        <filter val="76762"/>
        <filter val="76783"/>
        <filter val="76829"/>
        <filter val="76850"/>
        <filter val="76882"/>
        <filter val="76919"/>
        <filter val="76965"/>
        <filter val="76977"/>
        <filter val="77022"/>
        <filter val="77060"/>
        <filter val="77072"/>
        <filter val="77086"/>
        <filter val="77194"/>
        <filter val="77508"/>
        <filter val="77533"/>
        <filter val="77683"/>
        <filter val="77868"/>
        <filter val="77918"/>
        <filter val="78032"/>
        <filter val="78039"/>
        <filter val="78225"/>
        <filter val="78267"/>
        <filter val="78429"/>
        <filter val="78437"/>
        <filter val="78453"/>
        <filter val="78577"/>
        <filter val="78679"/>
        <filter val="78763"/>
        <filter val="78869"/>
        <filter val="78874"/>
        <filter val="78967"/>
        <filter val="79180"/>
        <filter val="79219"/>
        <filter val="79526"/>
        <filter val="79556"/>
        <filter val="79609"/>
        <filter val="79688"/>
        <filter val="79951"/>
        <filter val="79983"/>
        <filter val="80011"/>
        <filter val="80124"/>
        <filter val="80302"/>
        <filter val="80333"/>
        <filter val="80481"/>
        <filter val="80599"/>
        <filter val="80718"/>
        <filter val="80877"/>
        <filter val="80930"/>
        <filter val="81126"/>
        <filter val="81136"/>
        <filter val="81337"/>
        <filter val="81355"/>
        <filter val="81361"/>
        <filter val="81486"/>
        <filter val="81705"/>
        <filter val="81845"/>
        <filter val="81989"/>
        <filter val="82006"/>
        <filter val="82059"/>
        <filter val="82068"/>
        <filter val="82072"/>
        <filter val="82290"/>
        <filter val="82348"/>
        <filter val="82431"/>
        <filter val="82449"/>
        <filter val="82606"/>
        <filter val="82729"/>
        <filter val="82774"/>
        <filter val="82934"/>
        <filter val="83050"/>
        <filter val="83229"/>
        <filter val="83317"/>
        <filter val="83345"/>
        <filter val="83412"/>
        <filter val="83503"/>
        <filter val="83881"/>
        <filter val="83968"/>
        <filter val="84075"/>
        <filter val="84076"/>
        <filter val="84090"/>
        <filter val="84104"/>
        <filter val="84119"/>
        <filter val="84219"/>
        <filter val="84407"/>
        <filter val="84408"/>
        <filter val="84531"/>
        <filter val="84569"/>
        <filter val="84663"/>
        <filter val="84796"/>
        <filter val="85077"/>
        <filter val="85121"/>
        <filter val="85144"/>
        <filter val="85309"/>
        <filter val="85329"/>
        <filter val="85342"/>
        <filter val="85377"/>
        <filter val="85402"/>
        <filter val="85412"/>
        <filter val="85530"/>
        <filter val="85542"/>
        <filter val="85648"/>
        <filter val="85772"/>
        <filter val="85841"/>
        <filter val="85955"/>
        <filter val="86087"/>
        <filter val="86124"/>
        <filter val="86394"/>
        <filter val="86523"/>
        <filter val="86534"/>
        <filter val="86539"/>
        <filter val="86676"/>
        <filter val="86710"/>
        <filter val="86740"/>
        <filter val="86865"/>
        <filter val="87153"/>
        <filter val="87422"/>
        <filter val="87440"/>
        <filter val="87495"/>
        <filter val="87514"/>
        <filter val="87558"/>
        <filter val="87571"/>
        <filter val="87579"/>
        <filter val="87601"/>
        <filter val="87738"/>
        <filter val="87798"/>
        <filter val="87943"/>
        <filter val="88004"/>
        <filter val="88075"/>
        <filter val="88111"/>
        <filter val="88134"/>
        <filter val="88210"/>
        <filter val="88369"/>
        <filter val="88385"/>
        <filter val="88553"/>
        <filter val="88597"/>
        <filter val="88620"/>
        <filter val="88733"/>
        <filter val="88870"/>
        <filter val="89086"/>
        <filter val="89195"/>
        <filter val="89284"/>
        <filter val="89291"/>
        <filter val="89352"/>
        <filter val="89371"/>
        <filter val="89583"/>
        <filter val="89608"/>
        <filter val="89697"/>
        <filter val="89717"/>
        <filter val="89741"/>
        <filter val="89876"/>
        <filter val="89912"/>
        <filter val="89921"/>
        <filter val="90156"/>
        <filter val="90173"/>
        <filter val="90187"/>
        <filter val="90257"/>
        <filter val="90373"/>
        <filter val="90444"/>
        <filter val="90454"/>
        <filter val="90645"/>
        <filter val="90804"/>
        <filter val="90809"/>
        <filter val="90834"/>
        <filter val="90889"/>
        <filter val="90906"/>
        <filter val="91033"/>
        <filter val="91058"/>
        <filter val="91128"/>
        <filter val="91153"/>
        <filter val="91281"/>
        <filter val="91365"/>
        <filter val="91737"/>
        <filter val="91803"/>
        <filter val="91848"/>
        <filter val="91910"/>
        <filter val="91998"/>
        <filter val="92037"/>
        <filter val="92048"/>
        <filter val="92061"/>
        <filter val="92158"/>
        <filter val="92326"/>
        <filter val="92369"/>
        <filter val="92474"/>
        <filter val="92930"/>
        <filter val="93072"/>
        <filter val="93150"/>
        <filter val="93325"/>
        <filter val="93331"/>
        <filter val="93381"/>
        <filter val="93482"/>
        <filter val="93529"/>
        <filter val="93626"/>
        <filter val="93647"/>
        <filter val="93675"/>
        <filter val="93732"/>
        <filter val="93762"/>
        <filter val="94067"/>
        <filter val="94215"/>
        <filter val="94271"/>
        <filter val="94326"/>
        <filter val="94396"/>
        <filter val="94527"/>
        <filter val="94771"/>
        <filter val="94796"/>
        <filter val="94818"/>
        <filter val="94914"/>
        <filter val="95203"/>
        <filter val="95241"/>
        <filter val="95401"/>
        <filter val="95611"/>
        <filter val="95639"/>
        <filter val="95660"/>
        <filter val="95754"/>
        <filter val="95761"/>
        <filter val="95980"/>
        <filter val="96027"/>
        <filter val="96099"/>
        <filter val="96553"/>
        <filter val="96640"/>
        <filter val="96641"/>
        <filter val="96709"/>
        <filter val="96792"/>
        <filter val="96908"/>
        <filter val="96989"/>
        <filter val="97011"/>
        <filter val="97144"/>
        <filter val="97168"/>
        <filter val="97246"/>
        <filter val="97259"/>
        <filter val="97306"/>
        <filter val="97405"/>
        <filter val="97489"/>
        <filter val="97583"/>
        <filter val="97747"/>
        <filter val="97846"/>
        <filter val="98025"/>
        <filter val="98142"/>
        <filter val="98154"/>
        <filter val="98187"/>
        <filter val="98192"/>
        <filter val="98493"/>
        <filter val="98753"/>
        <filter val="98873"/>
        <filter val="98874"/>
        <filter val="98944"/>
        <filter val="98959"/>
        <filter val="99103"/>
        <filter val="99140"/>
        <filter val="99256"/>
        <filter val="99278"/>
        <filter val="99320"/>
        <filter val="99489"/>
        <filter val="99497"/>
        <filter val="99543"/>
        <filter val="99736"/>
        <filter val="99963"/>
      </filters>
    </filterColumn>
  </autoFilter>
  <tableColumns count="24">
    <tableColumn id="1" xr3:uid="{00708D2B-C9DF-41EB-811A-D1269F3F952A}" name="education_level"/>
    <tableColumn id="2" xr3:uid="{6083F5C0-074A-4169-A03F-FE94F47B1F25}" name="marital_status"/>
    <tableColumn id="3" xr3:uid="{622C256F-6937-41E4-A58B-F9366010020A}" name="income"/>
    <tableColumn id="4" xr3:uid="{BEA6F1F0-C710-4BA5-B74E-94235A2627B9}" name="credit_score"/>
    <tableColumn id="21" xr3:uid="{FFEA0290-296B-47AE-A922-A52E0B616913}" name="normalized_credit_score" dataDxfId="33">
      <calculatedColumnFormula>(Table1[[#This Row],[credit_score]]-300)/(900-300)</calculatedColumnFormula>
    </tableColumn>
    <tableColumn id="5" xr3:uid="{41C96CF1-3CA6-4C6A-9E6A-81C9F0361428}" name="loan_amount"/>
    <tableColumn id="6" xr3:uid="{50CAD2C7-7C36-4B32-BFAD-C8D3CE6E1749}" name="loan_purpose"/>
    <tableColumn id="7" xr3:uid="{19996B6D-8F93-44CA-BA64-0EA8BC062359}" name="employment_status"/>
    <tableColumn id="8" xr3:uid="{14FE5B04-FF1F-4887-95DE-63CEBA4C11EB}" name="years_at_current_job"/>
    <tableColumn id="9" xr3:uid="{694B7084-F370-4B20-B9E2-ABCFD0F31071}" name="payment_history"/>
    <tableColumn id="20" xr3:uid="{7120AA11-B6A7-4E61-A9EC-11802613D8E0}" name="debt" dataDxfId="32">
      <calculatedColumnFormula>Table1[[#This Row],[dti_ratio]]*Table1[[#This Row],[income]]</calculatedColumnFormula>
    </tableColumn>
    <tableColumn id="10" xr3:uid="{D6C24647-9207-49A3-BEDC-66FFB69D1EFA}" name="dti_ratio"/>
    <tableColumn id="23" xr3:uid="{DC0B4B41-FA63-4209-9427-B3C9499DECA5}" name="ltv_ratio" dataDxfId="31">
      <calculatedColumnFormula>Table1[[#This Row],[loan_amount]]/Table1[[#This Row],[property_value]]</calculatedColumnFormula>
    </tableColumn>
    <tableColumn id="11" xr3:uid="{C342E359-3511-4292-A51A-2E02A31C5816}" name="property_value"/>
    <tableColumn id="12" xr3:uid="{CE0D1E60-3801-4165-A150-D52E35E2F76D}" name="num_of_dependents"/>
    <tableColumn id="13" xr3:uid="{19BA82C6-5A0A-4E99-963A-8E7D76B62ED9}" name="city"/>
    <tableColumn id="14" xr3:uid="{5B6D9F1B-1D5B-43AC-A6AB-5D275CADE931}" name="state"/>
    <tableColumn id="15" xr3:uid="{66BAD8FE-7F06-4088-8BF2-DB04F36A2C48}" name="country"/>
    <tableColumn id="16" xr3:uid="{8770A3BF-6C1F-43CB-ADD3-0AC555714372}" name="previous_defaults"/>
    <tableColumn id="17" xr3:uid="{F0139BC4-8377-4088-A723-E92D14AEA600}" name="marital_status_change"/>
    <tableColumn id="18" xr3:uid="{1334D32F-9BC1-45CD-A722-236518448333}" name="risk_rating"/>
    <tableColumn id="19" xr3:uid="{1E5F4019-11CE-4714-9ECB-10BF4632CDEB}" name="Approval" dataDxfId="30">
      <calculatedColumnFormula>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calculatedColumnFormula>
    </tableColumn>
    <tableColumn id="24" xr3:uid="{6EC9D39F-0E36-4428-8993-1162CFC209B3}" name="composite_score" dataDxfId="29">
      <calculatedColumnFormula>0.4*(Table1[[#This Row],[normalized_credit_score]]) + 0.3*(1-Table1[[#This Row],[dti_ratio]]) + 0.2*(1-Table1[[#This Row],[ltv_ratio]]) + 0.1*IF(Table1[[#This Row],[previous_defaults]]=0,1,0)</calculatedColumnFormula>
    </tableColumn>
    <tableColumn id="25" xr3:uid="{FE0508E2-F7A4-47AC-8F42-E6CA45864170}" name="composite_approval" dataDxfId="28">
      <calculatedColumnFormula>IF(Table1[[#This Row],[composite_score]]&gt;=0.7,"Approve",IF(Table1[[#This Row],[composite_score]]&gt;=0.6,"Review","Reject"))</calculatedColumnFormula>
    </tableColumn>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CD1B24-B94F-44BE-A478-4E937AD12023}" name="Table2" displayName="Table2" ref="A1:C5001" totalsRowShown="0">
  <autoFilter ref="A1:C5001" xr:uid="{05CD1B24-B94F-44BE-A478-4E937AD12023}"/>
  <tableColumns count="3">
    <tableColumn id="1" xr3:uid="{775181D8-B94C-4802-9DF7-CE37795A35C1}" name="applicant_id"/>
    <tableColumn id="2" xr3:uid="{07BC7BDD-C719-48F3-B35D-15C7713AFFE9}" name="age"/>
    <tableColumn id="3" xr3:uid="{8F9C9409-424F-40D4-97BE-550FEBB6713F}" name="gender"/>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A56DFD-D605-4F92-919A-76591F19DC9A}" name="Table3" displayName="Table3" ref="B100:C107" totalsRowShown="0">
  <autoFilter ref="B100:C107" xr:uid="{21A56DFD-D605-4F92-919A-76591F19DC9A}"/>
  <tableColumns count="2">
    <tableColumn id="1" xr3:uid="{88078F88-9FFD-4BA9-A244-F1E092394298}" name="Reason"/>
    <tableColumn id="2" xr3:uid="{1FF21BEB-48A2-4FEC-A923-B44DC86867DF}" name="Count"/>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3.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1860E-9D1A-4BA9-90BB-F5D38340D017}">
  <dimension ref="A1:AA5001"/>
  <sheetViews>
    <sheetView tabSelected="1" topLeftCell="E1" workbookViewId="0">
      <selection activeCell="K13" sqref="K13"/>
    </sheetView>
  </sheetViews>
  <sheetFormatPr defaultRowHeight="14.5" x14ac:dyDescent="0.35"/>
  <cols>
    <col min="1" max="1" width="12.6328125" customWidth="1"/>
    <col min="4" max="4" width="15.453125" customWidth="1"/>
    <col min="5" max="5" width="14.453125" customWidth="1"/>
    <col min="6" max="6" width="8.81640625" customWidth="1"/>
    <col min="7" max="8" width="12.90625" customWidth="1"/>
    <col min="9" max="9" width="13.26953125" customWidth="1"/>
    <col min="10" max="10" width="13.6328125" customWidth="1"/>
    <col min="11" max="11" width="18.7265625" customWidth="1"/>
    <col min="12" max="12" width="19.6328125" customWidth="1"/>
    <col min="13" max="14" width="16.08984375" customWidth="1"/>
    <col min="15" max="15" width="9.453125" customWidth="1"/>
    <col min="16" max="16" width="9.81640625" bestFit="1" customWidth="1"/>
    <col min="17" max="17" width="14.6328125" customWidth="1"/>
    <col min="18" max="18" width="19.08984375" customWidth="1"/>
    <col min="21" max="21" width="8.90625" customWidth="1"/>
    <col min="22" max="22" width="17" customWidth="1"/>
    <col min="23" max="23" width="21.1796875" customWidth="1"/>
    <col min="24" max="24" width="11.1796875" customWidth="1"/>
    <col min="25" max="25" width="10.453125" bestFit="1" customWidth="1"/>
    <col min="26" max="26" width="17.36328125" bestFit="1" customWidth="1"/>
    <col min="27" max="27" width="18.453125" bestFit="1" customWidth="1"/>
  </cols>
  <sheetData>
    <row r="1" spans="1:27" x14ac:dyDescent="0.35">
      <c r="A1" t="s">
        <v>4629</v>
      </c>
      <c r="B1" t="s">
        <v>4634</v>
      </c>
      <c r="C1" t="s">
        <v>4635</v>
      </c>
      <c r="D1" t="s">
        <v>4636</v>
      </c>
      <c r="E1" t="s">
        <v>4637</v>
      </c>
      <c r="F1" t="s">
        <v>4638</v>
      </c>
      <c r="G1" t="s">
        <v>4639</v>
      </c>
      <c r="H1" t="s">
        <v>4725</v>
      </c>
      <c r="I1" t="s">
        <v>4640</v>
      </c>
      <c r="J1" t="s">
        <v>4632</v>
      </c>
      <c r="K1" t="s">
        <v>4631</v>
      </c>
      <c r="L1" t="s">
        <v>4641</v>
      </c>
      <c r="M1" t="s">
        <v>4642</v>
      </c>
      <c r="N1" t="s">
        <v>4650</v>
      </c>
      <c r="O1" t="s">
        <v>4643</v>
      </c>
      <c r="P1" t="s">
        <v>4651</v>
      </c>
      <c r="Q1" t="s">
        <v>4630</v>
      </c>
      <c r="R1" t="s">
        <v>4644</v>
      </c>
      <c r="S1" t="s">
        <v>4645</v>
      </c>
      <c r="T1" t="s">
        <v>4646</v>
      </c>
      <c r="U1" t="s">
        <v>4647</v>
      </c>
      <c r="V1" t="s">
        <v>4633</v>
      </c>
      <c r="W1" t="s">
        <v>4648</v>
      </c>
      <c r="X1" t="s">
        <v>4649</v>
      </c>
      <c r="Y1" t="s">
        <v>4652</v>
      </c>
      <c r="Z1" t="s">
        <v>4653</v>
      </c>
      <c r="AA1" t="s">
        <v>4733</v>
      </c>
    </row>
    <row r="2" spans="1:27" x14ac:dyDescent="0.35">
      <c r="A2">
        <v>1</v>
      </c>
      <c r="B2">
        <v>49</v>
      </c>
      <c r="C2" t="s">
        <v>0</v>
      </c>
      <c r="D2" t="s">
        <v>1</v>
      </c>
      <c r="E2" t="s">
        <v>2</v>
      </c>
      <c r="F2">
        <v>72799</v>
      </c>
      <c r="G2">
        <v>688</v>
      </c>
      <c r="H2">
        <f>(Table1[[#This Row],[credit_score]]-300)/(900-300)</f>
        <v>0.64666666666666661</v>
      </c>
      <c r="I2">
        <v>45713</v>
      </c>
      <c r="J2" t="s">
        <v>3</v>
      </c>
      <c r="K2" t="s">
        <v>4</v>
      </c>
      <c r="L2">
        <v>19</v>
      </c>
      <c r="M2" t="s">
        <v>5</v>
      </c>
      <c r="N2">
        <f>Table1[[#This Row],[dti_ratio]]*Table1[[#This Row],[income]]</f>
        <v>11233.853658268246</v>
      </c>
      <c r="O2">
        <v>0.15431329631269999</v>
      </c>
      <c r="P2">
        <f>Table1[[#This Row],[loan_amount]]/Table1[[#This Row],[property_value]]</f>
        <v>0.38021925009149282</v>
      </c>
      <c r="Q2">
        <v>120228</v>
      </c>
      <c r="R2">
        <v>0</v>
      </c>
      <c r="S2" t="s">
        <v>6</v>
      </c>
      <c r="T2" t="s">
        <v>7</v>
      </c>
      <c r="U2" t="s">
        <v>8</v>
      </c>
      <c r="V2">
        <v>2</v>
      </c>
      <c r="W2">
        <v>2</v>
      </c>
      <c r="X2" t="s">
        <v>9</v>
      </c>
      <c r="Y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
        <f>0.4*(Table1[[#This Row],[normalized_credit_score]]) + 0.3*(1-Table1[[#This Row],[dti_ratio]]) + 0.2*(1-Table1[[#This Row],[ltv_ratio]]) + 0.1*IF(Table1[[#This Row],[previous_defaults]]=0,1,0)</f>
        <v>0.63632882775455812</v>
      </c>
      <c r="AA2" t="str">
        <f>IF(Table1[[#This Row],[composite_score]]&gt;=0.7,"Approve",IF(Table1[[#This Row],[composite_score]]&gt;=0.6,"Review","Reject"))</f>
        <v>Review</v>
      </c>
    </row>
    <row r="3" spans="1:27" hidden="1" x14ac:dyDescent="0.35">
      <c r="A3">
        <v>2</v>
      </c>
      <c r="B3">
        <v>57</v>
      </c>
      <c r="C3" t="s">
        <v>10</v>
      </c>
      <c r="D3" t="s">
        <v>11</v>
      </c>
      <c r="E3" t="s">
        <v>12</v>
      </c>
      <c r="F3">
        <v>0</v>
      </c>
      <c r="G3">
        <v>690</v>
      </c>
      <c r="H3">
        <f>(Table1[[#This Row],[credit_score]]-300)/(900-300)</f>
        <v>0.65</v>
      </c>
      <c r="I3">
        <v>33835</v>
      </c>
      <c r="J3" t="s">
        <v>13</v>
      </c>
      <c r="K3" t="s">
        <v>14</v>
      </c>
      <c r="L3">
        <v>6</v>
      </c>
      <c r="M3" t="s">
        <v>15</v>
      </c>
      <c r="N3">
        <f>Table1[[#This Row],[dti_ratio]]*Table1[[#This Row],[income]]</f>
        <v>0</v>
      </c>
      <c r="O3">
        <v>0.14891964322471499</v>
      </c>
      <c r="P3">
        <f>Table1[[#This Row],[loan_amount]]/Table1[[#This Row],[property_value]]</f>
        <v>0.60583000590878977</v>
      </c>
      <c r="Q3">
        <v>55849</v>
      </c>
      <c r="R3">
        <v>0</v>
      </c>
      <c r="S3" t="s">
        <v>16</v>
      </c>
      <c r="T3" t="s">
        <v>17</v>
      </c>
      <c r="U3" t="s">
        <v>18</v>
      </c>
      <c r="V3">
        <v>3</v>
      </c>
      <c r="W3">
        <v>2</v>
      </c>
      <c r="X3" t="s">
        <v>19</v>
      </c>
      <c r="Y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
        <f>0.4*(Table1[[#This Row],[normalized_credit_score]]) + 0.3*(1-Table1[[#This Row],[dti_ratio]]) + 0.2*(1-Table1[[#This Row],[ltv_ratio]]) + 0.1*IF(Table1[[#This Row],[previous_defaults]]=0,1,0)</f>
        <v>0.59415810585082762</v>
      </c>
      <c r="AA3" t="str">
        <f>IF(Table1[[#This Row],[composite_score]]&gt;=0.7,"Approve",IF(Table1[[#This Row],[composite_score]]&gt;=0.6,"Review","Reject"))</f>
        <v>Reject</v>
      </c>
    </row>
    <row r="4" spans="1:27" x14ac:dyDescent="0.35">
      <c r="A4">
        <v>3</v>
      </c>
      <c r="B4">
        <v>21</v>
      </c>
      <c r="C4" t="s">
        <v>20</v>
      </c>
      <c r="D4" t="s">
        <v>21</v>
      </c>
      <c r="E4" t="s">
        <v>22</v>
      </c>
      <c r="F4">
        <v>55687</v>
      </c>
      <c r="G4">
        <v>600</v>
      </c>
      <c r="H4">
        <f>(Table1[[#This Row],[credit_score]]-300)/(900-300)</f>
        <v>0.5</v>
      </c>
      <c r="I4">
        <v>36623</v>
      </c>
      <c r="J4" t="s">
        <v>23</v>
      </c>
      <c r="K4" t="s">
        <v>14</v>
      </c>
      <c r="L4">
        <v>8</v>
      </c>
      <c r="M4" t="s">
        <v>15</v>
      </c>
      <c r="N4">
        <f>Table1[[#This Row],[dti_ratio]]*Table1[[#This Row],[income]]</f>
        <v>20180.858390802892</v>
      </c>
      <c r="O4">
        <v>0.36239801732546001</v>
      </c>
      <c r="P4">
        <f>Table1[[#This Row],[loan_amount]]/Table1[[#This Row],[property_value]]</f>
        <v>0.20267293857221916</v>
      </c>
      <c r="Q4">
        <v>180700</v>
      </c>
      <c r="R4">
        <v>3</v>
      </c>
      <c r="S4" t="s">
        <v>24</v>
      </c>
      <c r="T4" t="s">
        <v>25</v>
      </c>
      <c r="U4" t="s">
        <v>26</v>
      </c>
      <c r="V4">
        <v>3</v>
      </c>
      <c r="W4">
        <v>2</v>
      </c>
      <c r="X4" t="s">
        <v>19</v>
      </c>
      <c r="Y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
        <f>0.4*(Table1[[#This Row],[normalized_credit_score]]) + 0.3*(1-Table1[[#This Row],[dti_ratio]]) + 0.2*(1-Table1[[#This Row],[ltv_ratio]]) + 0.1*IF(Table1[[#This Row],[previous_defaults]]=0,1,0)</f>
        <v>0.55074600708791821</v>
      </c>
      <c r="AA4" t="str">
        <f>IF(Table1[[#This Row],[composite_score]]&gt;=0.7,"Approve",IF(Table1[[#This Row],[composite_score]]&gt;=0.6,"Review","Reject"))</f>
        <v>Reject</v>
      </c>
    </row>
    <row r="5" spans="1:27" x14ac:dyDescent="0.35">
      <c r="A5">
        <v>4</v>
      </c>
      <c r="B5">
        <v>59</v>
      </c>
      <c r="C5" t="s">
        <v>0</v>
      </c>
      <c r="D5" t="s">
        <v>11</v>
      </c>
      <c r="E5" t="s">
        <v>22</v>
      </c>
      <c r="F5">
        <v>26508</v>
      </c>
      <c r="G5">
        <v>622</v>
      </c>
      <c r="H5">
        <f>(Table1[[#This Row],[credit_score]]-300)/(900-300)</f>
        <v>0.53666666666666663</v>
      </c>
      <c r="I5">
        <v>26541</v>
      </c>
      <c r="J5" t="s">
        <v>27</v>
      </c>
      <c r="K5" t="s">
        <v>4</v>
      </c>
      <c r="L5">
        <v>2</v>
      </c>
      <c r="M5" t="s">
        <v>28</v>
      </c>
      <c r="N5">
        <f>Table1[[#This Row],[dti_ratio]]*Table1[[#This Row],[income]]</f>
        <v>12060.195804491412</v>
      </c>
      <c r="O5">
        <v>0.45496438073379403</v>
      </c>
      <c r="P5">
        <f>Table1[[#This Row],[loan_amount]]/Table1[[#This Row],[property_value]]</f>
        <v>0.16870816621005727</v>
      </c>
      <c r="Q5">
        <v>157319</v>
      </c>
      <c r="R5">
        <v>3</v>
      </c>
      <c r="S5" t="s">
        <v>29</v>
      </c>
      <c r="T5" t="s">
        <v>30</v>
      </c>
      <c r="U5" t="s">
        <v>31</v>
      </c>
      <c r="V5">
        <v>4</v>
      </c>
      <c r="W5">
        <v>2</v>
      </c>
      <c r="X5" t="s">
        <v>19</v>
      </c>
      <c r="Y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
        <f>0.4*(Table1[[#This Row],[normalized_credit_score]]) + 0.3*(1-Table1[[#This Row],[dti_ratio]]) + 0.2*(1-Table1[[#This Row],[ltv_ratio]]) + 0.1*IF(Table1[[#This Row],[previous_defaults]]=0,1,0)</f>
        <v>0.54443571920451705</v>
      </c>
      <c r="AA5" t="str">
        <f>IF(Table1[[#This Row],[composite_score]]&gt;=0.7,"Approve",IF(Table1[[#This Row],[composite_score]]&gt;=0.6,"Review","Reject"))</f>
        <v>Reject</v>
      </c>
    </row>
    <row r="6" spans="1:27" x14ac:dyDescent="0.35">
      <c r="A6">
        <v>5</v>
      </c>
      <c r="B6">
        <v>25</v>
      </c>
      <c r="C6" t="s">
        <v>20</v>
      </c>
      <c r="D6" t="s">
        <v>11</v>
      </c>
      <c r="E6" t="s">
        <v>12</v>
      </c>
      <c r="F6">
        <v>49427</v>
      </c>
      <c r="G6">
        <v>766</v>
      </c>
      <c r="H6">
        <f>(Table1[[#This Row],[credit_score]]-300)/(900-300)</f>
        <v>0.77666666666666662</v>
      </c>
      <c r="I6">
        <v>36528</v>
      </c>
      <c r="J6" t="s">
        <v>27</v>
      </c>
      <c r="K6" t="s">
        <v>4</v>
      </c>
      <c r="L6">
        <v>10</v>
      </c>
      <c r="M6" t="s">
        <v>15</v>
      </c>
      <c r="N6">
        <f>Table1[[#This Row],[dti_ratio]]*Table1[[#This Row],[income]]</f>
        <v>7080.0432920593257</v>
      </c>
      <c r="O6">
        <v>0.143242424020461</v>
      </c>
      <c r="P6">
        <f>Table1[[#This Row],[loan_amount]]/Table1[[#This Row],[property_value]]</f>
        <v>0.12721320610155326</v>
      </c>
      <c r="Q6">
        <v>287140</v>
      </c>
      <c r="R6">
        <v>0</v>
      </c>
      <c r="S6" t="s">
        <v>32</v>
      </c>
      <c r="T6" t="s">
        <v>33</v>
      </c>
      <c r="U6" t="s">
        <v>34</v>
      </c>
      <c r="V6">
        <v>3</v>
      </c>
      <c r="W6">
        <v>1</v>
      </c>
      <c r="X6" t="s">
        <v>9</v>
      </c>
      <c r="Y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
        <f>0.4*(Table1[[#This Row],[normalized_credit_score]]) + 0.3*(1-Table1[[#This Row],[dti_ratio]]) + 0.2*(1-Table1[[#This Row],[ltv_ratio]]) + 0.1*IF(Table1[[#This Row],[previous_defaults]]=0,1,0)</f>
        <v>0.74225129824021763</v>
      </c>
      <c r="AA6" t="str">
        <f>IF(Table1[[#This Row],[composite_score]]&gt;=0.7,"Approve",IF(Table1[[#This Row],[composite_score]]&gt;=0.6,"Review","Reject"))</f>
        <v>Approve</v>
      </c>
    </row>
    <row r="7" spans="1:27" hidden="1" x14ac:dyDescent="0.35">
      <c r="A7">
        <v>6</v>
      </c>
      <c r="B7">
        <v>30</v>
      </c>
      <c r="C7" t="s">
        <v>20</v>
      </c>
      <c r="D7" t="s">
        <v>1</v>
      </c>
      <c r="E7" t="s">
        <v>2</v>
      </c>
      <c r="F7">
        <v>0</v>
      </c>
      <c r="G7">
        <v>717</v>
      </c>
      <c r="H7">
        <f>(Table1[[#This Row],[credit_score]]-300)/(900-300)</f>
        <v>0.69499999999999995</v>
      </c>
      <c r="I7">
        <v>15613</v>
      </c>
      <c r="J7" t="s">
        <v>3</v>
      </c>
      <c r="K7" t="s">
        <v>4</v>
      </c>
      <c r="L7">
        <v>5</v>
      </c>
      <c r="M7" t="s">
        <v>15</v>
      </c>
      <c r="N7">
        <f>Table1[[#This Row],[dti_ratio]]*Table1[[#This Row],[income]]</f>
        <v>0</v>
      </c>
      <c r="O7">
        <v>0.29598445004308499</v>
      </c>
      <c r="P7" t="e">
        <f>Table1[[#This Row],[loan_amount]]/Table1[[#This Row],[property_value]]</f>
        <v>#DIV/0!</v>
      </c>
      <c r="Q7">
        <v>0</v>
      </c>
      <c r="R7">
        <v>4</v>
      </c>
      <c r="S7" t="s">
        <v>35</v>
      </c>
      <c r="T7" t="s">
        <v>36</v>
      </c>
      <c r="U7" t="s">
        <v>37</v>
      </c>
      <c r="V7">
        <v>3</v>
      </c>
      <c r="W7">
        <v>1</v>
      </c>
      <c r="X7" t="s">
        <v>19</v>
      </c>
      <c r="Y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7" t="e">
        <f>0.4*(Table1[[#This Row],[normalized_credit_score]]) + 0.3*(1-Table1[[#This Row],[dti_ratio]]) + 0.2*(1-Table1[[#This Row],[ltv_ratio]]) + 0.1*IF(Table1[[#This Row],[previous_defaults]]=0,1,0)</f>
        <v>#DIV/0!</v>
      </c>
      <c r="AA7" t="e">
        <f>IF(Table1[[#This Row],[composite_score]]&gt;=0.7,"Approve",IF(Table1[[#This Row],[composite_score]]&gt;=0.6,"Review","Reject"))</f>
        <v>#DIV/0!</v>
      </c>
    </row>
    <row r="8" spans="1:27" hidden="1" x14ac:dyDescent="0.35">
      <c r="A8">
        <v>7</v>
      </c>
      <c r="B8">
        <v>31</v>
      </c>
      <c r="C8" t="s">
        <v>20</v>
      </c>
      <c r="D8" t="s">
        <v>21</v>
      </c>
      <c r="E8" t="s">
        <v>12</v>
      </c>
      <c r="F8">
        <v>45280</v>
      </c>
      <c r="G8">
        <v>672</v>
      </c>
      <c r="H8">
        <f>(Table1[[#This Row],[credit_score]]-300)/(900-300)</f>
        <v>0.62</v>
      </c>
      <c r="I8">
        <v>6553</v>
      </c>
      <c r="J8" t="s">
        <v>27</v>
      </c>
      <c r="K8" t="s">
        <v>38</v>
      </c>
      <c r="L8">
        <v>1</v>
      </c>
      <c r="M8" t="s">
        <v>39</v>
      </c>
      <c r="N8">
        <f>Table1[[#This Row],[dti_ratio]]*Table1[[#This Row],[income]]</f>
        <v>17156.136366165556</v>
      </c>
      <c r="O8">
        <v>0.37888993741531701</v>
      </c>
      <c r="P8" t="e">
        <f>Table1[[#This Row],[loan_amount]]/Table1[[#This Row],[property_value]]</f>
        <v>#DIV/0!</v>
      </c>
      <c r="Q8">
        <v>0</v>
      </c>
      <c r="R8">
        <v>0</v>
      </c>
      <c r="S8" t="s">
        <v>40</v>
      </c>
      <c r="T8" t="s">
        <v>41</v>
      </c>
      <c r="U8" t="s">
        <v>42</v>
      </c>
      <c r="V8">
        <v>0</v>
      </c>
      <c r="W8">
        <v>1</v>
      </c>
      <c r="X8" t="s">
        <v>9</v>
      </c>
      <c r="Y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8" t="e">
        <f>0.4*(Table1[[#This Row],[normalized_credit_score]]) + 0.3*(1-Table1[[#This Row],[dti_ratio]]) + 0.2*(1-Table1[[#This Row],[ltv_ratio]]) + 0.1*IF(Table1[[#This Row],[previous_defaults]]=0,1,0)</f>
        <v>#DIV/0!</v>
      </c>
      <c r="AA8" t="e">
        <f>IF(Table1[[#This Row],[composite_score]]&gt;=0.7,"Approve",IF(Table1[[#This Row],[composite_score]]&gt;=0.6,"Review","Reject"))</f>
        <v>#DIV/0!</v>
      </c>
    </row>
    <row r="9" spans="1:27" hidden="1" x14ac:dyDescent="0.35">
      <c r="A9">
        <v>8</v>
      </c>
      <c r="B9">
        <v>18</v>
      </c>
      <c r="C9" t="s">
        <v>0</v>
      </c>
      <c r="D9" t="s">
        <v>11</v>
      </c>
      <c r="E9" t="s">
        <v>12</v>
      </c>
      <c r="F9">
        <v>93678</v>
      </c>
      <c r="G9">
        <v>0</v>
      </c>
      <c r="H9">
        <f>(Table1[[#This Row],[credit_score]]-300)/(900-300)</f>
        <v>-0.5</v>
      </c>
      <c r="I9">
        <v>0</v>
      </c>
      <c r="J9" t="s">
        <v>3</v>
      </c>
      <c r="K9" t="s">
        <v>4</v>
      </c>
      <c r="L9">
        <v>10</v>
      </c>
      <c r="M9" t="s">
        <v>5</v>
      </c>
      <c r="N9">
        <f>Table1[[#This Row],[dti_ratio]]*Table1[[#This Row],[income]]</f>
        <v>37156.041316943396</v>
      </c>
      <c r="O9">
        <v>0.39663572361646698</v>
      </c>
      <c r="P9">
        <f>Table1[[#This Row],[loan_amount]]/Table1[[#This Row],[property_value]]</f>
        <v>0</v>
      </c>
      <c r="Q9">
        <v>246597</v>
      </c>
      <c r="R9">
        <v>1</v>
      </c>
      <c r="S9" t="s">
        <v>43</v>
      </c>
      <c r="T9" t="s">
        <v>44</v>
      </c>
      <c r="U9" t="s">
        <v>45</v>
      </c>
      <c r="V9">
        <v>1</v>
      </c>
      <c r="W9">
        <v>1</v>
      </c>
      <c r="X9" t="s">
        <v>9</v>
      </c>
      <c r="Y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
        <f>0.4*(Table1[[#This Row],[normalized_credit_score]]) + 0.3*(1-Table1[[#This Row],[dti_ratio]]) + 0.2*(1-Table1[[#This Row],[ltv_ratio]]) + 0.1*IF(Table1[[#This Row],[previous_defaults]]=0,1,0)</f>
        <v>0.18100928291505988</v>
      </c>
      <c r="AA9" t="str">
        <f>IF(Table1[[#This Row],[composite_score]]&gt;=0.7,"Approve",IF(Table1[[#This Row],[composite_score]]&gt;=0.6,"Review","Reject"))</f>
        <v>Reject</v>
      </c>
    </row>
    <row r="10" spans="1:27" x14ac:dyDescent="0.35">
      <c r="A10">
        <v>9</v>
      </c>
      <c r="B10">
        <v>32</v>
      </c>
      <c r="C10" t="s">
        <v>20</v>
      </c>
      <c r="D10" t="s">
        <v>11</v>
      </c>
      <c r="E10" t="s">
        <v>12</v>
      </c>
      <c r="F10">
        <v>20205</v>
      </c>
      <c r="G10">
        <v>710</v>
      </c>
      <c r="H10">
        <f>(Table1[[#This Row],[credit_score]]-300)/(900-300)</f>
        <v>0.68333333333333335</v>
      </c>
      <c r="I10">
        <v>0</v>
      </c>
      <c r="J10" t="s">
        <v>13</v>
      </c>
      <c r="K10" t="s">
        <v>4</v>
      </c>
      <c r="L10">
        <v>4</v>
      </c>
      <c r="M10" t="s">
        <v>15</v>
      </c>
      <c r="N10">
        <f>Table1[[#This Row],[dti_ratio]]*Table1[[#This Row],[income]]</f>
        <v>6788.1723719755728</v>
      </c>
      <c r="O10">
        <v>0.335964977578598</v>
      </c>
      <c r="P10">
        <f>Table1[[#This Row],[loan_amount]]/Table1[[#This Row],[property_value]]</f>
        <v>0</v>
      </c>
      <c r="Q10">
        <v>227599</v>
      </c>
      <c r="R10">
        <v>0</v>
      </c>
      <c r="S10" t="s">
        <v>46</v>
      </c>
      <c r="T10" t="s">
        <v>47</v>
      </c>
      <c r="U10" t="s">
        <v>48</v>
      </c>
      <c r="V10">
        <v>4</v>
      </c>
      <c r="W10">
        <v>2</v>
      </c>
      <c r="X10" t="s">
        <v>9</v>
      </c>
      <c r="Y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
        <f>0.4*(Table1[[#This Row],[normalized_credit_score]]) + 0.3*(1-Table1[[#This Row],[dti_ratio]]) + 0.2*(1-Table1[[#This Row],[ltv_ratio]]) + 0.1*IF(Table1[[#This Row],[previous_defaults]]=0,1,0)</f>
        <v>0.67254384005975398</v>
      </c>
      <c r="AA10" t="str">
        <f>IF(Table1[[#This Row],[composite_score]]&gt;=0.7,"Approve",IF(Table1[[#This Row],[composite_score]]&gt;=0.6,"Review","Reject"))</f>
        <v>Review</v>
      </c>
    </row>
    <row r="11" spans="1:27" x14ac:dyDescent="0.35">
      <c r="A11">
        <v>10</v>
      </c>
      <c r="B11">
        <v>55</v>
      </c>
      <c r="C11" t="s">
        <v>0</v>
      </c>
      <c r="D11" t="s">
        <v>11</v>
      </c>
      <c r="E11" t="s">
        <v>49</v>
      </c>
      <c r="F11">
        <v>32190</v>
      </c>
      <c r="G11">
        <v>600</v>
      </c>
      <c r="H11">
        <f>(Table1[[#This Row],[credit_score]]-300)/(900-300)</f>
        <v>0.5</v>
      </c>
      <c r="I11">
        <v>29918</v>
      </c>
      <c r="J11" t="s">
        <v>27</v>
      </c>
      <c r="K11" t="s">
        <v>38</v>
      </c>
      <c r="L11">
        <v>5</v>
      </c>
      <c r="M11" t="s">
        <v>28</v>
      </c>
      <c r="N11">
        <f>Table1[[#This Row],[dti_ratio]]*Table1[[#This Row],[income]]</f>
        <v>15590.689073766025</v>
      </c>
      <c r="O11">
        <v>0.48433330455936702</v>
      </c>
      <c r="P11">
        <f>Table1[[#This Row],[loan_amount]]/Table1[[#This Row],[property_value]]</f>
        <v>0.22924440834591248</v>
      </c>
      <c r="Q11">
        <v>130507</v>
      </c>
      <c r="R11">
        <v>4</v>
      </c>
      <c r="S11" t="s">
        <v>50</v>
      </c>
      <c r="T11" t="s">
        <v>51</v>
      </c>
      <c r="U11" t="s">
        <v>52</v>
      </c>
      <c r="V11">
        <v>0</v>
      </c>
      <c r="W11">
        <v>2</v>
      </c>
      <c r="X11" t="s">
        <v>9</v>
      </c>
      <c r="Y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1">
        <f>0.4*(Table1[[#This Row],[normalized_credit_score]]) + 0.3*(1-Table1[[#This Row],[dti_ratio]]) + 0.2*(1-Table1[[#This Row],[ltv_ratio]]) + 0.1*IF(Table1[[#This Row],[previous_defaults]]=0,1,0)</f>
        <v>0.60885112696300736</v>
      </c>
      <c r="AA11" t="str">
        <f>IF(Table1[[#This Row],[composite_score]]&gt;=0.7,"Approve",IF(Table1[[#This Row],[composite_score]]&gt;=0.6,"Review","Reject"))</f>
        <v>Review</v>
      </c>
    </row>
    <row r="12" spans="1:27" x14ac:dyDescent="0.35">
      <c r="A12">
        <v>11</v>
      </c>
      <c r="B12">
        <v>42</v>
      </c>
      <c r="C12" t="s">
        <v>20</v>
      </c>
      <c r="D12" t="s">
        <v>21</v>
      </c>
      <c r="E12" t="s">
        <v>22</v>
      </c>
      <c r="F12">
        <v>116212</v>
      </c>
      <c r="G12">
        <v>707</v>
      </c>
      <c r="H12">
        <f>(Table1[[#This Row],[credit_score]]-300)/(900-300)</f>
        <v>0.67833333333333334</v>
      </c>
      <c r="I12">
        <v>24771</v>
      </c>
      <c r="J12" t="s">
        <v>23</v>
      </c>
      <c r="K12" t="s">
        <v>14</v>
      </c>
      <c r="L12">
        <v>11</v>
      </c>
      <c r="M12" t="s">
        <v>28</v>
      </c>
      <c r="N12">
        <f>Table1[[#This Row],[dti_ratio]]*Table1[[#This Row],[income]]</f>
        <v>13263.711075893059</v>
      </c>
      <c r="O12">
        <v>0.114133747598295</v>
      </c>
      <c r="P12">
        <f>Table1[[#This Row],[loan_amount]]/Table1[[#This Row],[property_value]]</f>
        <v>0.11673531324517668</v>
      </c>
      <c r="Q12">
        <v>212198</v>
      </c>
      <c r="R12">
        <v>3</v>
      </c>
      <c r="S12" t="s">
        <v>53</v>
      </c>
      <c r="T12" t="s">
        <v>54</v>
      </c>
      <c r="U12" t="s">
        <v>55</v>
      </c>
      <c r="V12">
        <v>0</v>
      </c>
      <c r="W12">
        <v>2</v>
      </c>
      <c r="X12" t="s">
        <v>19</v>
      </c>
      <c r="Y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2">
        <f>0.4*(Table1[[#This Row],[normalized_credit_score]]) + 0.3*(1-Table1[[#This Row],[dti_ratio]]) + 0.2*(1-Table1[[#This Row],[ltv_ratio]]) + 0.1*IF(Table1[[#This Row],[previous_defaults]]=0,1,0)</f>
        <v>0.81374614640480958</v>
      </c>
      <c r="AA12" t="str">
        <f>IF(Table1[[#This Row],[composite_score]]&gt;=0.7,"Approve",IF(Table1[[#This Row],[composite_score]]&gt;=0.6,"Review","Reject"))</f>
        <v>Approve</v>
      </c>
    </row>
    <row r="13" spans="1:27" x14ac:dyDescent="0.35">
      <c r="A13">
        <v>12</v>
      </c>
      <c r="B13">
        <v>37</v>
      </c>
      <c r="C13" t="s">
        <v>20</v>
      </c>
      <c r="D13" t="s">
        <v>21</v>
      </c>
      <c r="E13" t="s">
        <v>2</v>
      </c>
      <c r="F13">
        <v>78855</v>
      </c>
      <c r="G13">
        <v>718</v>
      </c>
      <c r="H13">
        <f>(Table1[[#This Row],[credit_score]]-300)/(900-300)</f>
        <v>0.69666666666666666</v>
      </c>
      <c r="I13">
        <v>0</v>
      </c>
      <c r="J13" t="s">
        <v>23</v>
      </c>
      <c r="K13" t="s">
        <v>38</v>
      </c>
      <c r="L13">
        <v>17</v>
      </c>
      <c r="M13" t="s">
        <v>5</v>
      </c>
      <c r="N13">
        <f>Table1[[#This Row],[dti_ratio]]*Table1[[#This Row],[income]]</f>
        <v>15291.663213453523</v>
      </c>
      <c r="O13">
        <v>0.19392128861142</v>
      </c>
      <c r="P13">
        <f>Table1[[#This Row],[loan_amount]]/Table1[[#This Row],[property_value]]</f>
        <v>0</v>
      </c>
      <c r="Q13">
        <v>272522</v>
      </c>
      <c r="R13">
        <v>0</v>
      </c>
      <c r="S13" t="s">
        <v>56</v>
      </c>
      <c r="T13" t="s">
        <v>17</v>
      </c>
      <c r="U13" t="s">
        <v>57</v>
      </c>
      <c r="V13">
        <v>3</v>
      </c>
      <c r="W13">
        <v>2</v>
      </c>
      <c r="X13" t="s">
        <v>9</v>
      </c>
      <c r="Y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
        <f>0.4*(Table1[[#This Row],[normalized_credit_score]]) + 0.3*(1-Table1[[#This Row],[dti_ratio]]) + 0.2*(1-Table1[[#This Row],[ltv_ratio]]) + 0.1*IF(Table1[[#This Row],[previous_defaults]]=0,1,0)</f>
        <v>0.72049028008324068</v>
      </c>
      <c r="AA13" t="str">
        <f>IF(Table1[[#This Row],[composite_score]]&gt;=0.7,"Approve",IF(Table1[[#This Row],[composite_score]]&gt;=0.6,"Review","Reject"))</f>
        <v>Approve</v>
      </c>
    </row>
    <row r="14" spans="1:27" hidden="1" x14ac:dyDescent="0.35">
      <c r="A14">
        <v>13</v>
      </c>
      <c r="B14">
        <v>60</v>
      </c>
      <c r="C14" t="s">
        <v>10</v>
      </c>
      <c r="D14" t="s">
        <v>1</v>
      </c>
      <c r="E14" t="s">
        <v>2</v>
      </c>
      <c r="F14">
        <v>0</v>
      </c>
      <c r="G14">
        <v>686</v>
      </c>
      <c r="H14">
        <f>(Table1[[#This Row],[credit_score]]-300)/(900-300)</f>
        <v>0.64333333333333331</v>
      </c>
      <c r="I14">
        <v>15497</v>
      </c>
      <c r="J14" t="s">
        <v>27</v>
      </c>
      <c r="K14" t="s">
        <v>38</v>
      </c>
      <c r="L14">
        <v>18</v>
      </c>
      <c r="M14" t="s">
        <v>5</v>
      </c>
      <c r="N14">
        <f>Table1[[#This Row],[dti_ratio]]*Table1[[#This Row],[income]]</f>
        <v>0</v>
      </c>
      <c r="O14">
        <v>0.32817470742252702</v>
      </c>
      <c r="P14">
        <f>Table1[[#This Row],[loan_amount]]/Table1[[#This Row],[property_value]]</f>
        <v>0.3255467092410142</v>
      </c>
      <c r="Q14">
        <v>47603</v>
      </c>
      <c r="R14">
        <v>4</v>
      </c>
      <c r="S14" t="s">
        <v>58</v>
      </c>
      <c r="T14" t="s">
        <v>59</v>
      </c>
      <c r="U14" t="s">
        <v>60</v>
      </c>
      <c r="V14">
        <v>2</v>
      </c>
      <c r="W14">
        <v>2</v>
      </c>
      <c r="X14" t="s">
        <v>61</v>
      </c>
      <c r="Y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
        <f>0.4*(Table1[[#This Row],[normalized_credit_score]]) + 0.3*(1-Table1[[#This Row],[dti_ratio]]) + 0.2*(1-Table1[[#This Row],[ltv_ratio]]) + 0.1*IF(Table1[[#This Row],[previous_defaults]]=0,1,0)</f>
        <v>0.59377157925837243</v>
      </c>
      <c r="AA14" t="str">
        <f>IF(Table1[[#This Row],[composite_score]]&gt;=0.7,"Approve",IF(Table1[[#This Row],[composite_score]]&gt;=0.6,"Review","Reject"))</f>
        <v>Reject</v>
      </c>
    </row>
    <row r="15" spans="1:27" x14ac:dyDescent="0.35">
      <c r="A15">
        <v>14</v>
      </c>
      <c r="B15">
        <v>68</v>
      </c>
      <c r="C15" t="s">
        <v>0</v>
      </c>
      <c r="D15" t="s">
        <v>62</v>
      </c>
      <c r="E15" t="s">
        <v>2</v>
      </c>
      <c r="F15">
        <v>79454</v>
      </c>
      <c r="G15">
        <v>688</v>
      </c>
      <c r="H15">
        <f>(Table1[[#This Row],[credit_score]]-300)/(900-300)</f>
        <v>0.64666666666666661</v>
      </c>
      <c r="I15">
        <v>43365</v>
      </c>
      <c r="J15" t="s">
        <v>27</v>
      </c>
      <c r="K15" t="s">
        <v>38</v>
      </c>
      <c r="L15">
        <v>15</v>
      </c>
      <c r="M15" t="s">
        <v>39</v>
      </c>
      <c r="N15">
        <f>Table1[[#This Row],[dti_ratio]]*Table1[[#This Row],[income]]</f>
        <v>26162.735785086901</v>
      </c>
      <c r="O15">
        <v>0.32928154385036501</v>
      </c>
      <c r="P15">
        <f>Table1[[#This Row],[loan_amount]]/Table1[[#This Row],[property_value]]</f>
        <v>0.69980796230251585</v>
      </c>
      <c r="Q15">
        <v>61967</v>
      </c>
      <c r="R15">
        <v>0</v>
      </c>
      <c r="S15" t="s">
        <v>63</v>
      </c>
      <c r="T15" t="s">
        <v>64</v>
      </c>
      <c r="U15" t="s">
        <v>65</v>
      </c>
      <c r="V15">
        <v>3</v>
      </c>
      <c r="W15">
        <v>0</v>
      </c>
      <c r="X15" t="s">
        <v>19</v>
      </c>
      <c r="Y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
        <f>0.4*(Table1[[#This Row],[normalized_credit_score]]) + 0.3*(1-Table1[[#This Row],[dti_ratio]]) + 0.2*(1-Table1[[#This Row],[ltv_ratio]]) + 0.1*IF(Table1[[#This Row],[previous_defaults]]=0,1,0)</f>
        <v>0.51992061105105403</v>
      </c>
      <c r="AA15" t="str">
        <f>IF(Table1[[#This Row],[composite_score]]&gt;=0.7,"Approve",IF(Table1[[#This Row],[composite_score]]&gt;=0.6,"Review","Reject"))</f>
        <v>Reject</v>
      </c>
    </row>
    <row r="16" spans="1:27" hidden="1" x14ac:dyDescent="0.35">
      <c r="A16">
        <v>15</v>
      </c>
      <c r="B16">
        <v>29</v>
      </c>
      <c r="C16" t="s">
        <v>0</v>
      </c>
      <c r="D16" t="s">
        <v>62</v>
      </c>
      <c r="E16" t="s">
        <v>2</v>
      </c>
      <c r="F16">
        <v>119510</v>
      </c>
      <c r="G16">
        <v>0</v>
      </c>
      <c r="H16">
        <f>(Table1[[#This Row],[credit_score]]-300)/(900-300)</f>
        <v>-0.5</v>
      </c>
      <c r="I16">
        <v>5013</v>
      </c>
      <c r="J16" t="s">
        <v>13</v>
      </c>
      <c r="K16" t="s">
        <v>14</v>
      </c>
      <c r="L16">
        <v>17</v>
      </c>
      <c r="M16" t="s">
        <v>5</v>
      </c>
      <c r="N16">
        <f>Table1[[#This Row],[dti_ratio]]*Table1[[#This Row],[income]]</f>
        <v>59721.759631216184</v>
      </c>
      <c r="O16">
        <v>0.499721861193341</v>
      </c>
      <c r="P16">
        <f>Table1[[#This Row],[loan_amount]]/Table1[[#This Row],[property_value]]</f>
        <v>9.9133839582344563E-2</v>
      </c>
      <c r="Q16">
        <v>50568</v>
      </c>
      <c r="R16">
        <v>0</v>
      </c>
      <c r="S16" t="s">
        <v>66</v>
      </c>
      <c r="T16" t="s">
        <v>67</v>
      </c>
      <c r="U16" t="s">
        <v>68</v>
      </c>
      <c r="V16">
        <v>2</v>
      </c>
      <c r="W16">
        <v>2</v>
      </c>
      <c r="X16" t="s">
        <v>19</v>
      </c>
      <c r="Y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6">
        <f>0.4*(Table1[[#This Row],[normalized_credit_score]]) + 0.3*(1-Table1[[#This Row],[dti_ratio]]) + 0.2*(1-Table1[[#This Row],[ltv_ratio]]) + 0.1*IF(Table1[[#This Row],[previous_defaults]]=0,1,0)</f>
        <v>0.13025667372552879</v>
      </c>
      <c r="AA16" t="str">
        <f>IF(Table1[[#This Row],[composite_score]]&gt;=0.7,"Approve",IF(Table1[[#This Row],[composite_score]]&gt;=0.6,"Review","Reject"))</f>
        <v>Reject</v>
      </c>
    </row>
    <row r="17" spans="1:27" hidden="1" x14ac:dyDescent="0.35">
      <c r="A17">
        <v>16</v>
      </c>
      <c r="B17">
        <v>68</v>
      </c>
      <c r="C17" t="s">
        <v>10</v>
      </c>
      <c r="D17" t="s">
        <v>1</v>
      </c>
      <c r="E17" t="s">
        <v>2</v>
      </c>
      <c r="F17">
        <v>0</v>
      </c>
      <c r="G17">
        <v>0</v>
      </c>
      <c r="H17">
        <f>(Table1[[#This Row],[credit_score]]-300)/(900-300)</f>
        <v>-0.5</v>
      </c>
      <c r="I17">
        <v>42951</v>
      </c>
      <c r="J17" t="s">
        <v>13</v>
      </c>
      <c r="K17" t="s">
        <v>38</v>
      </c>
      <c r="L17">
        <v>6</v>
      </c>
      <c r="M17" t="s">
        <v>15</v>
      </c>
      <c r="N17">
        <f>Table1[[#This Row],[dti_ratio]]*Table1[[#This Row],[income]]</f>
        <v>0</v>
      </c>
      <c r="O17">
        <v>0.550745935345897</v>
      </c>
      <c r="P17">
        <f>Table1[[#This Row],[loan_amount]]/Table1[[#This Row],[property_value]]</f>
        <v>0.64039063664827789</v>
      </c>
      <c r="Q17">
        <v>67070</v>
      </c>
      <c r="R17">
        <v>4</v>
      </c>
      <c r="S17" t="s">
        <v>69</v>
      </c>
      <c r="T17" t="s">
        <v>70</v>
      </c>
      <c r="U17" t="s">
        <v>71</v>
      </c>
      <c r="V17">
        <v>2</v>
      </c>
      <c r="W17">
        <v>2</v>
      </c>
      <c r="X17" t="s">
        <v>9</v>
      </c>
      <c r="Y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
        <f>0.4*(Table1[[#This Row],[normalized_credit_score]]) + 0.3*(1-Table1[[#This Row],[dti_ratio]]) + 0.2*(1-Table1[[#This Row],[ltv_ratio]]) + 0.1*IF(Table1[[#This Row],[previous_defaults]]=0,1,0)</f>
        <v>6.6980920665753035E-3</v>
      </c>
      <c r="AA17" t="str">
        <f>IF(Table1[[#This Row],[composite_score]]&gt;=0.7,"Approve",IF(Table1[[#This Row],[composite_score]]&gt;=0.6,"Review","Reject"))</f>
        <v>Reject</v>
      </c>
    </row>
    <row r="18" spans="1:27" x14ac:dyDescent="0.35">
      <c r="A18">
        <v>17</v>
      </c>
      <c r="B18">
        <v>55</v>
      </c>
      <c r="C18" t="s">
        <v>0</v>
      </c>
      <c r="D18" t="s">
        <v>62</v>
      </c>
      <c r="E18" t="s">
        <v>49</v>
      </c>
      <c r="F18">
        <v>70978</v>
      </c>
      <c r="G18">
        <v>706</v>
      </c>
      <c r="H18">
        <f>(Table1[[#This Row],[credit_score]]-300)/(900-300)</f>
        <v>0.67666666666666664</v>
      </c>
      <c r="I18">
        <v>36970</v>
      </c>
      <c r="J18" t="s">
        <v>27</v>
      </c>
      <c r="K18" t="s">
        <v>4</v>
      </c>
      <c r="L18">
        <v>19</v>
      </c>
      <c r="M18" t="s">
        <v>28</v>
      </c>
      <c r="N18">
        <f>Table1[[#This Row],[dti_ratio]]*Table1[[#This Row],[income]]</f>
        <v>18946.931856774889</v>
      </c>
      <c r="O18">
        <v>0.26694090925039998</v>
      </c>
      <c r="P18">
        <f>Table1[[#This Row],[loan_amount]]/Table1[[#This Row],[property_value]]</f>
        <v>0.68411021261634686</v>
      </c>
      <c r="Q18">
        <v>54041</v>
      </c>
      <c r="R18">
        <v>3</v>
      </c>
      <c r="S18" t="s">
        <v>72</v>
      </c>
      <c r="T18" t="s">
        <v>73</v>
      </c>
      <c r="U18" t="s">
        <v>74</v>
      </c>
      <c r="V18">
        <v>1</v>
      </c>
      <c r="W18">
        <v>0</v>
      </c>
      <c r="X18" t="s">
        <v>19</v>
      </c>
      <c r="Y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8">
        <f>0.4*(Table1[[#This Row],[normalized_credit_score]]) + 0.3*(1-Table1[[#This Row],[dti_ratio]]) + 0.2*(1-Table1[[#This Row],[ltv_ratio]]) + 0.1*IF(Table1[[#This Row],[previous_defaults]]=0,1,0)</f>
        <v>0.55376235136827723</v>
      </c>
      <c r="AA18" t="str">
        <f>IF(Table1[[#This Row],[composite_score]]&gt;=0.7,"Approve",IF(Table1[[#This Row],[composite_score]]&gt;=0.6,"Review","Reject"))</f>
        <v>Reject</v>
      </c>
    </row>
    <row r="19" spans="1:27" hidden="1" x14ac:dyDescent="0.35">
      <c r="A19">
        <v>18</v>
      </c>
      <c r="B19">
        <v>18</v>
      </c>
      <c r="C19" t="s">
        <v>10</v>
      </c>
      <c r="D19" t="s">
        <v>21</v>
      </c>
      <c r="E19" t="s">
        <v>12</v>
      </c>
      <c r="F19">
        <v>102628</v>
      </c>
      <c r="G19">
        <v>654</v>
      </c>
      <c r="H19">
        <f>(Table1[[#This Row],[credit_score]]-300)/(900-300)</f>
        <v>0.59</v>
      </c>
      <c r="I19">
        <v>25442</v>
      </c>
      <c r="J19" t="s">
        <v>23</v>
      </c>
      <c r="K19" t="s">
        <v>4</v>
      </c>
      <c r="L19">
        <v>8</v>
      </c>
      <c r="M19" t="s">
        <v>5</v>
      </c>
      <c r="N19">
        <f>Table1[[#This Row],[dti_ratio]]*Table1[[#This Row],[income]]</f>
        <v>16608.553899396658</v>
      </c>
      <c r="O19">
        <v>0.16183257882251101</v>
      </c>
      <c r="P19" t="e">
        <f>Table1[[#This Row],[loan_amount]]/Table1[[#This Row],[property_value]]</f>
        <v>#DIV/0!</v>
      </c>
      <c r="Q19">
        <v>0</v>
      </c>
      <c r="R19">
        <v>3</v>
      </c>
      <c r="S19" t="s">
        <v>75</v>
      </c>
      <c r="T19" t="s">
        <v>64</v>
      </c>
      <c r="U19" t="s">
        <v>76</v>
      </c>
      <c r="V19">
        <v>1</v>
      </c>
      <c r="W19">
        <v>2</v>
      </c>
      <c r="X19" t="s">
        <v>19</v>
      </c>
      <c r="Y1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 t="e">
        <f>0.4*(Table1[[#This Row],[normalized_credit_score]]) + 0.3*(1-Table1[[#This Row],[dti_ratio]]) + 0.2*(1-Table1[[#This Row],[ltv_ratio]]) + 0.1*IF(Table1[[#This Row],[previous_defaults]]=0,1,0)</f>
        <v>#DIV/0!</v>
      </c>
      <c r="AA19" t="e">
        <f>IF(Table1[[#This Row],[composite_score]]&gt;=0.7,"Approve",IF(Table1[[#This Row],[composite_score]]&gt;=0.6,"Review","Reject"))</f>
        <v>#DIV/0!</v>
      </c>
    </row>
    <row r="20" spans="1:27" hidden="1" x14ac:dyDescent="0.35">
      <c r="A20">
        <v>19</v>
      </c>
      <c r="B20">
        <v>60</v>
      </c>
      <c r="C20" t="s">
        <v>20</v>
      </c>
      <c r="D20" t="s">
        <v>11</v>
      </c>
      <c r="E20" t="s">
        <v>2</v>
      </c>
      <c r="F20">
        <v>0</v>
      </c>
      <c r="G20">
        <v>738</v>
      </c>
      <c r="H20">
        <f>(Table1[[#This Row],[credit_score]]-300)/(900-300)</f>
        <v>0.73</v>
      </c>
      <c r="I20">
        <v>37001</v>
      </c>
      <c r="J20" t="s">
        <v>3</v>
      </c>
      <c r="K20" t="s">
        <v>14</v>
      </c>
      <c r="L20">
        <v>7</v>
      </c>
      <c r="M20" t="s">
        <v>15</v>
      </c>
      <c r="N20">
        <f>Table1[[#This Row],[dti_ratio]]*Table1[[#This Row],[income]]</f>
        <v>0</v>
      </c>
      <c r="O20">
        <v>0.338970973186693</v>
      </c>
      <c r="P20">
        <f>Table1[[#This Row],[loan_amount]]/Table1[[#This Row],[property_value]]</f>
        <v>0.69740834982565258</v>
      </c>
      <c r="Q20">
        <v>53055</v>
      </c>
      <c r="R20">
        <v>0</v>
      </c>
      <c r="S20" t="s">
        <v>77</v>
      </c>
      <c r="T20" t="s">
        <v>78</v>
      </c>
      <c r="U20" t="s">
        <v>79</v>
      </c>
      <c r="V20">
        <v>1</v>
      </c>
      <c r="W20">
        <v>2</v>
      </c>
      <c r="X20" t="s">
        <v>9</v>
      </c>
      <c r="Y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
        <f>0.4*(Table1[[#This Row],[normalized_credit_score]]) + 0.3*(1-Table1[[#This Row],[dti_ratio]]) + 0.2*(1-Table1[[#This Row],[ltv_ratio]]) + 0.1*IF(Table1[[#This Row],[previous_defaults]]=0,1,0)</f>
        <v>0.55082703807886157</v>
      </c>
      <c r="AA20" t="str">
        <f>IF(Table1[[#This Row],[composite_score]]&gt;=0.7,"Approve",IF(Table1[[#This Row],[composite_score]]&gt;=0.6,"Review","Reject"))</f>
        <v>Reject</v>
      </c>
    </row>
    <row r="21" spans="1:27" x14ac:dyDescent="0.35">
      <c r="A21">
        <v>20</v>
      </c>
      <c r="B21">
        <v>56</v>
      </c>
      <c r="C21" t="s">
        <v>20</v>
      </c>
      <c r="D21" t="s">
        <v>1</v>
      </c>
      <c r="E21" t="s">
        <v>49</v>
      </c>
      <c r="F21">
        <v>21084</v>
      </c>
      <c r="G21">
        <v>702</v>
      </c>
      <c r="H21">
        <f>(Table1[[#This Row],[credit_score]]-300)/(900-300)</f>
        <v>0.67</v>
      </c>
      <c r="I21">
        <v>22039</v>
      </c>
      <c r="J21" t="s">
        <v>27</v>
      </c>
      <c r="K21" t="s">
        <v>14</v>
      </c>
      <c r="L21">
        <v>19</v>
      </c>
      <c r="M21" t="s">
        <v>15</v>
      </c>
      <c r="N21">
        <f>Table1[[#This Row],[dti_ratio]]*Table1[[#This Row],[income]]</f>
        <v>4871.3817494225777</v>
      </c>
      <c r="O21">
        <v>0.231046374000312</v>
      </c>
      <c r="P21">
        <f>Table1[[#This Row],[loan_amount]]/Table1[[#This Row],[property_value]]</f>
        <v>9.749483528199139E-2</v>
      </c>
      <c r="Q21">
        <v>226053</v>
      </c>
      <c r="R21">
        <v>2</v>
      </c>
      <c r="S21" t="s">
        <v>80</v>
      </c>
      <c r="T21" t="s">
        <v>81</v>
      </c>
      <c r="U21" t="s">
        <v>82</v>
      </c>
      <c r="V21">
        <v>0</v>
      </c>
      <c r="W21">
        <v>2</v>
      </c>
      <c r="X21" t="s">
        <v>19</v>
      </c>
      <c r="Y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1">
        <f>0.4*(Table1[[#This Row],[normalized_credit_score]]) + 0.3*(1-Table1[[#This Row],[dti_ratio]]) + 0.2*(1-Table1[[#This Row],[ltv_ratio]]) + 0.1*IF(Table1[[#This Row],[previous_defaults]]=0,1,0)</f>
        <v>0.77918712074350815</v>
      </c>
      <c r="AA21" t="str">
        <f>IF(Table1[[#This Row],[composite_score]]&gt;=0.7,"Approve",IF(Table1[[#This Row],[composite_score]]&gt;=0.6,"Review","Reject"))</f>
        <v>Approve</v>
      </c>
    </row>
    <row r="22" spans="1:27" hidden="1" x14ac:dyDescent="0.35">
      <c r="A22">
        <v>21</v>
      </c>
      <c r="B22">
        <v>26</v>
      </c>
      <c r="C22" t="s">
        <v>10</v>
      </c>
      <c r="D22" t="s">
        <v>1</v>
      </c>
      <c r="E22" t="s">
        <v>2</v>
      </c>
      <c r="F22">
        <v>51460</v>
      </c>
      <c r="G22">
        <v>0</v>
      </c>
      <c r="H22">
        <f>(Table1[[#This Row],[credit_score]]-300)/(900-300)</f>
        <v>-0.5</v>
      </c>
      <c r="I22">
        <v>29970</v>
      </c>
      <c r="J22" t="s">
        <v>3</v>
      </c>
      <c r="K22" t="s">
        <v>4</v>
      </c>
      <c r="L22">
        <v>19</v>
      </c>
      <c r="M22" t="s">
        <v>28</v>
      </c>
      <c r="N22">
        <f>Table1[[#This Row],[dti_ratio]]*Table1[[#This Row],[income]]</f>
        <v>22139.768957926364</v>
      </c>
      <c r="O22">
        <v>0.43023258760059002</v>
      </c>
      <c r="P22">
        <f>Table1[[#This Row],[loan_amount]]/Table1[[#This Row],[property_value]]</f>
        <v>0.11855362207621135</v>
      </c>
      <c r="Q22">
        <v>252797</v>
      </c>
      <c r="R22">
        <v>1</v>
      </c>
      <c r="S22" t="s">
        <v>83</v>
      </c>
      <c r="T22" t="s">
        <v>84</v>
      </c>
      <c r="U22" t="s">
        <v>74</v>
      </c>
      <c r="V22">
        <v>3</v>
      </c>
      <c r="W22">
        <v>0</v>
      </c>
      <c r="X22" t="s">
        <v>19</v>
      </c>
      <c r="Y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
        <f>0.4*(Table1[[#This Row],[normalized_credit_score]]) + 0.3*(1-Table1[[#This Row],[dti_ratio]]) + 0.2*(1-Table1[[#This Row],[ltv_ratio]]) + 0.1*IF(Table1[[#This Row],[previous_defaults]]=0,1,0)</f>
        <v>0.14721949930458073</v>
      </c>
      <c r="AA22" t="str">
        <f>IF(Table1[[#This Row],[composite_score]]&gt;=0.7,"Approve",IF(Table1[[#This Row],[composite_score]]&gt;=0.6,"Review","Reject"))</f>
        <v>Reject</v>
      </c>
    </row>
    <row r="23" spans="1:27" x14ac:dyDescent="0.35">
      <c r="A23">
        <v>22</v>
      </c>
      <c r="B23">
        <v>22</v>
      </c>
      <c r="C23" t="s">
        <v>20</v>
      </c>
      <c r="D23" t="s">
        <v>1</v>
      </c>
      <c r="E23" t="s">
        <v>12</v>
      </c>
      <c r="F23">
        <v>100169</v>
      </c>
      <c r="G23">
        <v>796</v>
      </c>
      <c r="H23">
        <f>(Table1[[#This Row],[credit_score]]-300)/(900-300)</f>
        <v>0.82666666666666666</v>
      </c>
      <c r="I23">
        <v>0</v>
      </c>
      <c r="J23" t="s">
        <v>23</v>
      </c>
      <c r="K23" t="s">
        <v>14</v>
      </c>
      <c r="L23">
        <v>15</v>
      </c>
      <c r="M23" t="s">
        <v>5</v>
      </c>
      <c r="N23">
        <f>Table1[[#This Row],[dti_ratio]]*Table1[[#This Row],[income]]</f>
        <v>17503.850121480868</v>
      </c>
      <c r="O23">
        <v>0.17474318523176699</v>
      </c>
      <c r="P23">
        <f>Table1[[#This Row],[loan_amount]]/Table1[[#This Row],[property_value]]</f>
        <v>0</v>
      </c>
      <c r="Q23">
        <v>259802</v>
      </c>
      <c r="R23">
        <v>3</v>
      </c>
      <c r="S23" t="s">
        <v>85</v>
      </c>
      <c r="T23" t="s">
        <v>86</v>
      </c>
      <c r="U23" t="s">
        <v>87</v>
      </c>
      <c r="V23">
        <v>2</v>
      </c>
      <c r="W23">
        <v>0</v>
      </c>
      <c r="X23" t="s">
        <v>19</v>
      </c>
      <c r="Y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
        <f>0.4*(Table1[[#This Row],[normalized_credit_score]]) + 0.3*(1-Table1[[#This Row],[dti_ratio]]) + 0.2*(1-Table1[[#This Row],[ltv_ratio]]) + 0.1*IF(Table1[[#This Row],[previous_defaults]]=0,1,0)</f>
        <v>0.77824371109713653</v>
      </c>
      <c r="AA23" t="str">
        <f>IF(Table1[[#This Row],[composite_score]]&gt;=0.7,"Approve",IF(Table1[[#This Row],[composite_score]]&gt;=0.6,"Review","Reject"))</f>
        <v>Approve</v>
      </c>
    </row>
    <row r="24" spans="1:27" hidden="1" x14ac:dyDescent="0.35">
      <c r="A24">
        <v>23</v>
      </c>
      <c r="B24">
        <v>37</v>
      </c>
      <c r="C24" t="s">
        <v>20</v>
      </c>
      <c r="D24" t="s">
        <v>1</v>
      </c>
      <c r="E24" t="s">
        <v>22</v>
      </c>
      <c r="F24">
        <v>0</v>
      </c>
      <c r="G24">
        <v>664</v>
      </c>
      <c r="H24">
        <f>(Table1[[#This Row],[credit_score]]-300)/(900-300)</f>
        <v>0.60666666666666669</v>
      </c>
      <c r="I24">
        <v>34904</v>
      </c>
      <c r="J24" t="s">
        <v>13</v>
      </c>
      <c r="K24" t="s">
        <v>38</v>
      </c>
      <c r="L24">
        <v>12</v>
      </c>
      <c r="M24" t="s">
        <v>28</v>
      </c>
      <c r="N24">
        <f>Table1[[#This Row],[dti_ratio]]*Table1[[#This Row],[income]]</f>
        <v>0</v>
      </c>
      <c r="O24">
        <v>0.106281463687386</v>
      </c>
      <c r="P24">
        <f>Table1[[#This Row],[loan_amount]]/Table1[[#This Row],[property_value]]</f>
        <v>0.22859987163197673</v>
      </c>
      <c r="Q24">
        <v>152686</v>
      </c>
      <c r="R24">
        <v>0</v>
      </c>
      <c r="S24" t="s">
        <v>88</v>
      </c>
      <c r="T24" t="s">
        <v>30</v>
      </c>
      <c r="U24" t="s">
        <v>89</v>
      </c>
      <c r="V24">
        <v>3</v>
      </c>
      <c r="W24">
        <v>0</v>
      </c>
      <c r="X24" t="s">
        <v>19</v>
      </c>
      <c r="Y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
        <f>0.4*(Table1[[#This Row],[normalized_credit_score]]) + 0.3*(1-Table1[[#This Row],[dti_ratio]]) + 0.2*(1-Table1[[#This Row],[ltv_ratio]]) + 0.1*IF(Table1[[#This Row],[previous_defaults]]=0,1,0)</f>
        <v>0.66506225323405554</v>
      </c>
      <c r="AA24" t="str">
        <f>IF(Table1[[#This Row],[composite_score]]&gt;=0.7,"Approve",IF(Table1[[#This Row],[composite_score]]&gt;=0.6,"Review","Reject"))</f>
        <v>Review</v>
      </c>
    </row>
    <row r="25" spans="1:27" hidden="1" x14ac:dyDescent="0.35">
      <c r="A25">
        <v>24</v>
      </c>
      <c r="B25">
        <v>64</v>
      </c>
      <c r="C25" t="s">
        <v>20</v>
      </c>
      <c r="D25" t="s">
        <v>11</v>
      </c>
      <c r="E25" t="s">
        <v>2</v>
      </c>
      <c r="F25">
        <v>118318</v>
      </c>
      <c r="G25">
        <v>702</v>
      </c>
      <c r="H25">
        <f>(Table1[[#This Row],[credit_score]]-300)/(900-300)</f>
        <v>0.67</v>
      </c>
      <c r="I25">
        <v>41029</v>
      </c>
      <c r="J25" t="s">
        <v>3</v>
      </c>
      <c r="K25" t="s">
        <v>4</v>
      </c>
      <c r="L25">
        <v>10</v>
      </c>
      <c r="M25" t="s">
        <v>5</v>
      </c>
      <c r="N25">
        <f>Table1[[#This Row],[dti_ratio]]*Table1[[#This Row],[income]]</f>
        <v>27018.089611029682</v>
      </c>
      <c r="O25">
        <v>0.22835147324185401</v>
      </c>
      <c r="P25" t="e">
        <f>Table1[[#This Row],[loan_amount]]/Table1[[#This Row],[property_value]]</f>
        <v>#DIV/0!</v>
      </c>
      <c r="Q25">
        <v>0</v>
      </c>
      <c r="R25">
        <v>1</v>
      </c>
      <c r="S25" t="s">
        <v>90</v>
      </c>
      <c r="T25" t="s">
        <v>91</v>
      </c>
      <c r="U25" t="s">
        <v>92</v>
      </c>
      <c r="V25">
        <v>3</v>
      </c>
      <c r="W25">
        <v>1</v>
      </c>
      <c r="X25" t="s">
        <v>9</v>
      </c>
      <c r="Y2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5" t="e">
        <f>0.4*(Table1[[#This Row],[normalized_credit_score]]) + 0.3*(1-Table1[[#This Row],[dti_ratio]]) + 0.2*(1-Table1[[#This Row],[ltv_ratio]]) + 0.1*IF(Table1[[#This Row],[previous_defaults]]=0,1,0)</f>
        <v>#DIV/0!</v>
      </c>
      <c r="AA25" t="e">
        <f>IF(Table1[[#This Row],[composite_score]]&gt;=0.7,"Approve",IF(Table1[[#This Row],[composite_score]]&gt;=0.6,"Review","Reject"))</f>
        <v>#DIV/0!</v>
      </c>
    </row>
    <row r="26" spans="1:27" x14ac:dyDescent="0.35">
      <c r="A26">
        <v>25</v>
      </c>
      <c r="B26">
        <v>55</v>
      </c>
      <c r="C26" t="s">
        <v>10</v>
      </c>
      <c r="D26" t="s">
        <v>62</v>
      </c>
      <c r="E26" t="s">
        <v>2</v>
      </c>
      <c r="F26">
        <v>61811</v>
      </c>
      <c r="G26">
        <v>641</v>
      </c>
      <c r="H26">
        <f>(Table1[[#This Row],[credit_score]]-300)/(900-300)</f>
        <v>0.56833333333333336</v>
      </c>
      <c r="I26">
        <v>43859</v>
      </c>
      <c r="J26" t="s">
        <v>13</v>
      </c>
      <c r="K26" t="s">
        <v>38</v>
      </c>
      <c r="L26">
        <v>18</v>
      </c>
      <c r="M26" t="s">
        <v>28</v>
      </c>
      <c r="N26">
        <f>Table1[[#This Row],[dti_ratio]]*Table1[[#This Row],[income]]</f>
        <v>12344.094715084495</v>
      </c>
      <c r="O26">
        <v>0.1997070863614</v>
      </c>
      <c r="P26">
        <f>Table1[[#This Row],[loan_amount]]/Table1[[#This Row],[property_value]]</f>
        <v>0.2362201755803307</v>
      </c>
      <c r="Q26">
        <v>185670</v>
      </c>
      <c r="R26">
        <v>0</v>
      </c>
      <c r="S26" t="s">
        <v>93</v>
      </c>
      <c r="T26" t="s">
        <v>54</v>
      </c>
      <c r="U26" t="s">
        <v>94</v>
      </c>
      <c r="V26">
        <v>0</v>
      </c>
      <c r="W26">
        <v>0</v>
      </c>
      <c r="X26" t="s">
        <v>9</v>
      </c>
      <c r="Y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6">
        <f>0.4*(Table1[[#This Row],[normalized_credit_score]]) + 0.3*(1-Table1[[#This Row],[dti_ratio]]) + 0.2*(1-Table1[[#This Row],[ltv_ratio]]) + 0.1*IF(Table1[[#This Row],[previous_defaults]]=0,1,0)</f>
        <v>0.72017717230884715</v>
      </c>
      <c r="AA26" t="str">
        <f>IF(Table1[[#This Row],[composite_score]]&gt;=0.7,"Approve",IF(Table1[[#This Row],[composite_score]]&gt;=0.6,"Review","Reject"))</f>
        <v>Approve</v>
      </c>
    </row>
    <row r="27" spans="1:27" x14ac:dyDescent="0.35">
      <c r="A27">
        <v>26</v>
      </c>
      <c r="B27">
        <v>41</v>
      </c>
      <c r="C27" t="s">
        <v>0</v>
      </c>
      <c r="D27" t="s">
        <v>1</v>
      </c>
      <c r="E27" t="s">
        <v>22</v>
      </c>
      <c r="F27">
        <v>94796</v>
      </c>
      <c r="G27">
        <v>742</v>
      </c>
      <c r="H27">
        <f>(Table1[[#This Row],[credit_score]]-300)/(900-300)</f>
        <v>0.73666666666666669</v>
      </c>
      <c r="I27">
        <v>0</v>
      </c>
      <c r="J27" t="s">
        <v>3</v>
      </c>
      <c r="K27" t="s">
        <v>4</v>
      </c>
      <c r="L27">
        <v>16</v>
      </c>
      <c r="M27" t="s">
        <v>39</v>
      </c>
      <c r="N27">
        <f>Table1[[#This Row],[dti_ratio]]*Table1[[#This Row],[income]]</f>
        <v>33729.210799267523</v>
      </c>
      <c r="O27">
        <v>0.35580837587311198</v>
      </c>
      <c r="P27">
        <f>Table1[[#This Row],[loan_amount]]/Table1[[#This Row],[property_value]]</f>
        <v>0</v>
      </c>
      <c r="Q27">
        <v>129119</v>
      </c>
      <c r="R27">
        <v>2</v>
      </c>
      <c r="S27" t="s">
        <v>95</v>
      </c>
      <c r="T27" t="s">
        <v>96</v>
      </c>
      <c r="U27" t="s">
        <v>97</v>
      </c>
      <c r="V27">
        <v>3</v>
      </c>
      <c r="W27">
        <v>0</v>
      </c>
      <c r="X27" t="s">
        <v>9</v>
      </c>
      <c r="Y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
        <f>0.4*(Table1[[#This Row],[normalized_credit_score]]) + 0.3*(1-Table1[[#This Row],[dti_ratio]]) + 0.2*(1-Table1[[#This Row],[ltv_ratio]]) + 0.1*IF(Table1[[#This Row],[previous_defaults]]=0,1,0)</f>
        <v>0.68792415390473316</v>
      </c>
      <c r="AA27" t="str">
        <f>IF(Table1[[#This Row],[composite_score]]&gt;=0.7,"Approve",IF(Table1[[#This Row],[composite_score]]&gt;=0.6,"Review","Reject"))</f>
        <v>Review</v>
      </c>
    </row>
    <row r="28" spans="1:27" hidden="1" x14ac:dyDescent="0.35">
      <c r="A28">
        <v>27</v>
      </c>
      <c r="B28">
        <v>36</v>
      </c>
      <c r="C28" t="s">
        <v>20</v>
      </c>
      <c r="D28" t="s">
        <v>1</v>
      </c>
      <c r="E28" t="s">
        <v>22</v>
      </c>
      <c r="F28">
        <v>85355</v>
      </c>
      <c r="G28">
        <v>667</v>
      </c>
      <c r="H28">
        <f>(Table1[[#This Row],[credit_score]]-300)/(900-300)</f>
        <v>0.61166666666666669</v>
      </c>
      <c r="I28">
        <v>18834</v>
      </c>
      <c r="J28" t="s">
        <v>13</v>
      </c>
      <c r="K28" t="s">
        <v>14</v>
      </c>
      <c r="L28">
        <v>8</v>
      </c>
      <c r="M28" t="s">
        <v>5</v>
      </c>
      <c r="N28">
        <f>Table1[[#This Row],[dti_ratio]]*Table1[[#This Row],[income]]</f>
        <v>16976.914131660211</v>
      </c>
      <c r="O28">
        <v>0.19889771110843199</v>
      </c>
      <c r="P28" t="e">
        <f>Table1[[#This Row],[loan_amount]]/Table1[[#This Row],[property_value]]</f>
        <v>#DIV/0!</v>
      </c>
      <c r="Q28">
        <v>0</v>
      </c>
      <c r="R28">
        <v>4</v>
      </c>
      <c r="S28" t="s">
        <v>98</v>
      </c>
      <c r="T28" t="s">
        <v>99</v>
      </c>
      <c r="U28" t="s">
        <v>100</v>
      </c>
      <c r="V28">
        <v>2</v>
      </c>
      <c r="W28">
        <v>2</v>
      </c>
      <c r="X28" t="s">
        <v>19</v>
      </c>
      <c r="Y2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8" t="e">
        <f>0.4*(Table1[[#This Row],[normalized_credit_score]]) + 0.3*(1-Table1[[#This Row],[dti_ratio]]) + 0.2*(1-Table1[[#This Row],[ltv_ratio]]) + 0.1*IF(Table1[[#This Row],[previous_defaults]]=0,1,0)</f>
        <v>#DIV/0!</v>
      </c>
      <c r="AA28" t="e">
        <f>IF(Table1[[#This Row],[composite_score]]&gt;=0.7,"Approve",IF(Table1[[#This Row],[composite_score]]&gt;=0.6,"Review","Reject"))</f>
        <v>#DIV/0!</v>
      </c>
    </row>
    <row r="29" spans="1:27" x14ac:dyDescent="0.35">
      <c r="A29">
        <v>28</v>
      </c>
      <c r="B29">
        <v>41</v>
      </c>
      <c r="C29" t="s">
        <v>0</v>
      </c>
      <c r="D29" t="s">
        <v>1</v>
      </c>
      <c r="E29" t="s">
        <v>49</v>
      </c>
      <c r="F29">
        <v>93133</v>
      </c>
      <c r="G29">
        <v>791</v>
      </c>
      <c r="H29">
        <f>(Table1[[#This Row],[credit_score]]-300)/(900-300)</f>
        <v>0.81833333333333336</v>
      </c>
      <c r="I29">
        <v>14052</v>
      </c>
      <c r="J29" t="s">
        <v>3</v>
      </c>
      <c r="K29" t="s">
        <v>14</v>
      </c>
      <c r="L29">
        <v>13</v>
      </c>
      <c r="M29" t="s">
        <v>5</v>
      </c>
      <c r="N29">
        <f>Table1[[#This Row],[dti_ratio]]*Table1[[#This Row],[income]]</f>
        <v>26342.674364419974</v>
      </c>
      <c r="O29">
        <v>0.282850057062695</v>
      </c>
      <c r="P29">
        <f>Table1[[#This Row],[loan_amount]]/Table1[[#This Row],[property_value]]</f>
        <v>0.16976345229178244</v>
      </c>
      <c r="Q29">
        <v>82774</v>
      </c>
      <c r="R29">
        <v>0</v>
      </c>
      <c r="S29" t="s">
        <v>101</v>
      </c>
      <c r="T29" t="s">
        <v>67</v>
      </c>
      <c r="U29" t="s">
        <v>102</v>
      </c>
      <c r="V29">
        <v>1</v>
      </c>
      <c r="W29">
        <v>0</v>
      </c>
      <c r="X29" t="s">
        <v>9</v>
      </c>
      <c r="Y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9">
        <f>0.4*(Table1[[#This Row],[normalized_credit_score]]) + 0.3*(1-Table1[[#This Row],[dti_ratio]]) + 0.2*(1-Table1[[#This Row],[ltv_ratio]]) + 0.1*IF(Table1[[#This Row],[previous_defaults]]=0,1,0)</f>
        <v>0.70852562575616829</v>
      </c>
      <c r="AA29" t="str">
        <f>IF(Table1[[#This Row],[composite_score]]&gt;=0.7,"Approve",IF(Table1[[#This Row],[composite_score]]&gt;=0.6,"Review","Reject"))</f>
        <v>Approve</v>
      </c>
    </row>
    <row r="30" spans="1:27" hidden="1" x14ac:dyDescent="0.35">
      <c r="A30">
        <v>29</v>
      </c>
      <c r="B30">
        <v>64</v>
      </c>
      <c r="C30" t="s">
        <v>10</v>
      </c>
      <c r="D30" t="s">
        <v>1</v>
      </c>
      <c r="E30" t="s">
        <v>49</v>
      </c>
      <c r="F30">
        <v>0</v>
      </c>
      <c r="G30">
        <v>749</v>
      </c>
      <c r="H30">
        <f>(Table1[[#This Row],[credit_score]]-300)/(900-300)</f>
        <v>0.74833333333333329</v>
      </c>
      <c r="I30">
        <v>38635</v>
      </c>
      <c r="J30" t="s">
        <v>27</v>
      </c>
      <c r="K30" t="s">
        <v>38</v>
      </c>
      <c r="L30">
        <v>16</v>
      </c>
      <c r="M30" t="s">
        <v>15</v>
      </c>
      <c r="N30">
        <f>Table1[[#This Row],[dti_ratio]]*Table1[[#This Row],[income]]</f>
        <v>0</v>
      </c>
      <c r="O30">
        <v>0.32023026646936897</v>
      </c>
      <c r="P30" t="e">
        <f>Table1[[#This Row],[loan_amount]]/Table1[[#This Row],[property_value]]</f>
        <v>#DIV/0!</v>
      </c>
      <c r="Q30">
        <v>0</v>
      </c>
      <c r="R30">
        <v>3</v>
      </c>
      <c r="S30" t="s">
        <v>103</v>
      </c>
      <c r="T30" t="s">
        <v>104</v>
      </c>
      <c r="U30" t="s">
        <v>105</v>
      </c>
      <c r="V30">
        <v>0</v>
      </c>
      <c r="W30">
        <v>1</v>
      </c>
      <c r="X30" t="s">
        <v>9</v>
      </c>
      <c r="Y3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0" t="e">
        <f>0.4*(Table1[[#This Row],[normalized_credit_score]]) + 0.3*(1-Table1[[#This Row],[dti_ratio]]) + 0.2*(1-Table1[[#This Row],[ltv_ratio]]) + 0.1*IF(Table1[[#This Row],[previous_defaults]]=0,1,0)</f>
        <v>#DIV/0!</v>
      </c>
      <c r="AA30" t="e">
        <f>IF(Table1[[#This Row],[composite_score]]&gt;=0.7,"Approve",IF(Table1[[#This Row],[composite_score]]&gt;=0.6,"Review","Reject"))</f>
        <v>#DIV/0!</v>
      </c>
    </row>
    <row r="31" spans="1:27" hidden="1" x14ac:dyDescent="0.35">
      <c r="A31">
        <v>30</v>
      </c>
      <c r="B31">
        <v>64</v>
      </c>
      <c r="C31" t="s">
        <v>0</v>
      </c>
      <c r="D31" t="s">
        <v>1</v>
      </c>
      <c r="E31" t="s">
        <v>49</v>
      </c>
      <c r="F31">
        <v>0</v>
      </c>
      <c r="G31">
        <v>636</v>
      </c>
      <c r="H31">
        <f>(Table1[[#This Row],[credit_score]]-300)/(900-300)</f>
        <v>0.56000000000000005</v>
      </c>
      <c r="I31">
        <v>21086</v>
      </c>
      <c r="J31" t="s">
        <v>13</v>
      </c>
      <c r="K31" t="s">
        <v>14</v>
      </c>
      <c r="L31">
        <v>13</v>
      </c>
      <c r="M31" t="s">
        <v>15</v>
      </c>
      <c r="N31">
        <f>Table1[[#This Row],[dti_ratio]]*Table1[[#This Row],[income]]</f>
        <v>0</v>
      </c>
      <c r="O31">
        <v>0.460985402435174</v>
      </c>
      <c r="P31">
        <f>Table1[[#This Row],[loan_amount]]/Table1[[#This Row],[property_value]]</f>
        <v>8.0651762320947049E-2</v>
      </c>
      <c r="Q31">
        <v>261445</v>
      </c>
      <c r="R31">
        <v>0</v>
      </c>
      <c r="S31" t="s">
        <v>106</v>
      </c>
      <c r="T31" t="s">
        <v>64</v>
      </c>
      <c r="U31" t="s">
        <v>107</v>
      </c>
      <c r="V31">
        <v>4</v>
      </c>
      <c r="W31">
        <v>2</v>
      </c>
      <c r="X31" t="s">
        <v>9</v>
      </c>
      <c r="Y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
        <f>0.4*(Table1[[#This Row],[normalized_credit_score]]) + 0.3*(1-Table1[[#This Row],[dti_ratio]]) + 0.2*(1-Table1[[#This Row],[ltv_ratio]]) + 0.1*IF(Table1[[#This Row],[previous_defaults]]=0,1,0)</f>
        <v>0.56957402680525837</v>
      </c>
      <c r="AA31" t="str">
        <f>IF(Table1[[#This Row],[composite_score]]&gt;=0.7,"Approve",IF(Table1[[#This Row],[composite_score]]&gt;=0.6,"Review","Reject"))</f>
        <v>Reject</v>
      </c>
    </row>
    <row r="32" spans="1:27" hidden="1" x14ac:dyDescent="0.35">
      <c r="A32">
        <v>31</v>
      </c>
      <c r="B32">
        <v>34</v>
      </c>
      <c r="C32" t="s">
        <v>0</v>
      </c>
      <c r="D32" t="s">
        <v>1</v>
      </c>
      <c r="E32" t="s">
        <v>49</v>
      </c>
      <c r="F32">
        <v>115201</v>
      </c>
      <c r="G32">
        <v>0</v>
      </c>
      <c r="H32">
        <f>(Table1[[#This Row],[credit_score]]-300)/(900-300)</f>
        <v>-0.5</v>
      </c>
      <c r="I32">
        <v>21315</v>
      </c>
      <c r="J32" t="s">
        <v>27</v>
      </c>
      <c r="K32" t="s">
        <v>4</v>
      </c>
      <c r="L32">
        <v>10</v>
      </c>
      <c r="M32" t="s">
        <v>5</v>
      </c>
      <c r="N32">
        <f>Table1[[#This Row],[dti_ratio]]*Table1[[#This Row],[income]]</f>
        <v>28102.438787840943</v>
      </c>
      <c r="O32">
        <v>0.24394266358660899</v>
      </c>
      <c r="P32">
        <f>Table1[[#This Row],[loan_amount]]/Table1[[#This Row],[property_value]]</f>
        <v>0.26059368657847765</v>
      </c>
      <c r="Q32">
        <v>81794</v>
      </c>
      <c r="R32">
        <v>1</v>
      </c>
      <c r="S32" t="s">
        <v>108</v>
      </c>
      <c r="T32" t="s">
        <v>109</v>
      </c>
      <c r="U32" t="s">
        <v>110</v>
      </c>
      <c r="V32">
        <v>1</v>
      </c>
      <c r="W32">
        <v>2</v>
      </c>
      <c r="X32" t="s">
        <v>19</v>
      </c>
      <c r="Y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
        <f>0.4*(Table1[[#This Row],[normalized_credit_score]]) + 0.3*(1-Table1[[#This Row],[dti_ratio]]) + 0.2*(1-Table1[[#This Row],[ltv_ratio]]) + 0.1*IF(Table1[[#This Row],[previous_defaults]]=0,1,0)</f>
        <v>0.17469846360832175</v>
      </c>
      <c r="AA32" t="str">
        <f>IF(Table1[[#This Row],[composite_score]]&gt;=0.7,"Approve",IF(Table1[[#This Row],[composite_score]]&gt;=0.6,"Review","Reject"))</f>
        <v>Reject</v>
      </c>
    </row>
    <row r="33" spans="1:27" hidden="1" x14ac:dyDescent="0.35">
      <c r="A33">
        <v>32</v>
      </c>
      <c r="B33">
        <v>49</v>
      </c>
      <c r="C33" t="s">
        <v>20</v>
      </c>
      <c r="D33" t="s">
        <v>62</v>
      </c>
      <c r="E33" t="s">
        <v>2</v>
      </c>
      <c r="F33">
        <v>109882</v>
      </c>
      <c r="G33">
        <v>0</v>
      </c>
      <c r="H33">
        <f>(Table1[[#This Row],[credit_score]]-300)/(900-300)</f>
        <v>-0.5</v>
      </c>
      <c r="I33">
        <v>35938</v>
      </c>
      <c r="J33" t="s">
        <v>23</v>
      </c>
      <c r="K33" t="s">
        <v>4</v>
      </c>
      <c r="L33">
        <v>3</v>
      </c>
      <c r="M33" t="s">
        <v>28</v>
      </c>
      <c r="N33">
        <f>Table1[[#This Row],[dti_ratio]]*Table1[[#This Row],[income]]</f>
        <v>53780.390559398038</v>
      </c>
      <c r="O33">
        <v>0.48943767459090698</v>
      </c>
      <c r="P33">
        <f>Table1[[#This Row],[loan_amount]]/Table1[[#This Row],[property_value]]</f>
        <v>0.15138928673732455</v>
      </c>
      <c r="Q33">
        <v>237388</v>
      </c>
      <c r="R33">
        <v>0</v>
      </c>
      <c r="S33" t="s">
        <v>111</v>
      </c>
      <c r="T33" t="s">
        <v>112</v>
      </c>
      <c r="U33" t="s">
        <v>113</v>
      </c>
      <c r="V33">
        <v>2</v>
      </c>
      <c r="W33">
        <v>0</v>
      </c>
      <c r="X33" t="s">
        <v>9</v>
      </c>
      <c r="Y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3">
        <f>0.4*(Table1[[#This Row],[normalized_credit_score]]) + 0.3*(1-Table1[[#This Row],[dti_ratio]]) + 0.2*(1-Table1[[#This Row],[ltv_ratio]]) + 0.1*IF(Table1[[#This Row],[previous_defaults]]=0,1,0)</f>
        <v>0.12289084027526298</v>
      </c>
      <c r="AA33" t="str">
        <f>IF(Table1[[#This Row],[composite_score]]&gt;=0.7,"Approve",IF(Table1[[#This Row],[composite_score]]&gt;=0.6,"Review","Reject"))</f>
        <v>Reject</v>
      </c>
    </row>
    <row r="34" spans="1:27" x14ac:dyDescent="0.35">
      <c r="A34">
        <v>33</v>
      </c>
      <c r="B34">
        <v>48</v>
      </c>
      <c r="C34" t="s">
        <v>20</v>
      </c>
      <c r="D34" t="s">
        <v>1</v>
      </c>
      <c r="E34" t="s">
        <v>49</v>
      </c>
      <c r="F34">
        <v>46408</v>
      </c>
      <c r="G34">
        <v>632</v>
      </c>
      <c r="H34">
        <f>(Table1[[#This Row],[credit_score]]-300)/(900-300)</f>
        <v>0.55333333333333334</v>
      </c>
      <c r="I34">
        <v>48403</v>
      </c>
      <c r="J34" t="s">
        <v>27</v>
      </c>
      <c r="K34" t="s">
        <v>4</v>
      </c>
      <c r="L34">
        <v>16</v>
      </c>
      <c r="M34" t="s">
        <v>28</v>
      </c>
      <c r="N34">
        <f>Table1[[#This Row],[dti_ratio]]*Table1[[#This Row],[income]]</f>
        <v>8600.5768202324361</v>
      </c>
      <c r="O34">
        <v>0.18532530641769601</v>
      </c>
      <c r="P34">
        <f>Table1[[#This Row],[loan_amount]]/Table1[[#This Row],[property_value]]</f>
        <v>0.51686653069505695</v>
      </c>
      <c r="Q34">
        <v>93647</v>
      </c>
      <c r="R34">
        <v>3</v>
      </c>
      <c r="S34" t="s">
        <v>114</v>
      </c>
      <c r="T34" t="s">
        <v>91</v>
      </c>
      <c r="U34" t="s">
        <v>115</v>
      </c>
      <c r="V34">
        <v>1</v>
      </c>
      <c r="W34">
        <v>0</v>
      </c>
      <c r="X34" t="s">
        <v>9</v>
      </c>
      <c r="Y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4">
        <f>0.4*(Table1[[#This Row],[normalized_credit_score]]) + 0.3*(1-Table1[[#This Row],[dti_ratio]]) + 0.2*(1-Table1[[#This Row],[ltv_ratio]]) + 0.1*IF(Table1[[#This Row],[previous_defaults]]=0,1,0)</f>
        <v>0.56236243526901319</v>
      </c>
      <c r="AA34" t="str">
        <f>IF(Table1[[#This Row],[composite_score]]&gt;=0.7,"Approve",IF(Table1[[#This Row],[composite_score]]&gt;=0.6,"Review","Reject"))</f>
        <v>Reject</v>
      </c>
    </row>
    <row r="35" spans="1:27" hidden="1" x14ac:dyDescent="0.35">
      <c r="A35">
        <v>34</v>
      </c>
      <c r="B35">
        <v>69</v>
      </c>
      <c r="C35" t="s">
        <v>20</v>
      </c>
      <c r="D35" t="s">
        <v>1</v>
      </c>
      <c r="E35" t="s">
        <v>22</v>
      </c>
      <c r="F35">
        <v>38065</v>
      </c>
      <c r="G35">
        <v>0</v>
      </c>
      <c r="H35">
        <f>(Table1[[#This Row],[credit_score]]-300)/(900-300)</f>
        <v>-0.5</v>
      </c>
      <c r="I35">
        <v>15818</v>
      </c>
      <c r="J35" t="s">
        <v>3</v>
      </c>
      <c r="K35" t="s">
        <v>38</v>
      </c>
      <c r="L35">
        <v>8</v>
      </c>
      <c r="M35" t="s">
        <v>5</v>
      </c>
      <c r="N35">
        <f>Table1[[#This Row],[dti_ratio]]*Table1[[#This Row],[income]]</f>
        <v>14920.692552102961</v>
      </c>
      <c r="O35">
        <v>0.39197931307245398</v>
      </c>
      <c r="P35">
        <f>Table1[[#This Row],[loan_amount]]/Table1[[#This Row],[property_value]]</f>
        <v>0.14721128700523961</v>
      </c>
      <c r="Q35">
        <v>107451</v>
      </c>
      <c r="R35">
        <v>3</v>
      </c>
      <c r="S35" t="s">
        <v>116</v>
      </c>
      <c r="T35" t="s">
        <v>117</v>
      </c>
      <c r="U35" t="s">
        <v>118</v>
      </c>
      <c r="V35">
        <v>0</v>
      </c>
      <c r="W35">
        <v>1</v>
      </c>
      <c r="X35" t="s">
        <v>9</v>
      </c>
      <c r="Y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5">
        <f>0.4*(Table1[[#This Row],[normalized_credit_score]]) + 0.3*(1-Table1[[#This Row],[dti_ratio]]) + 0.2*(1-Table1[[#This Row],[ltv_ratio]]) + 0.1*IF(Table1[[#This Row],[previous_defaults]]=0,1,0)</f>
        <v>0.25296394867721583</v>
      </c>
      <c r="AA35" t="str">
        <f>IF(Table1[[#This Row],[composite_score]]&gt;=0.7,"Approve",IF(Table1[[#This Row],[composite_score]]&gt;=0.6,"Review","Reject"))</f>
        <v>Reject</v>
      </c>
    </row>
    <row r="36" spans="1:27" hidden="1" x14ac:dyDescent="0.35">
      <c r="A36">
        <v>35</v>
      </c>
      <c r="B36">
        <v>57</v>
      </c>
      <c r="C36" t="s">
        <v>10</v>
      </c>
      <c r="D36" t="s">
        <v>11</v>
      </c>
      <c r="E36" t="s">
        <v>12</v>
      </c>
      <c r="F36">
        <v>0</v>
      </c>
      <c r="G36">
        <v>673</v>
      </c>
      <c r="H36">
        <f>(Table1[[#This Row],[credit_score]]-300)/(900-300)</f>
        <v>0.6216666666666667</v>
      </c>
      <c r="I36">
        <v>16398</v>
      </c>
      <c r="J36" t="s">
        <v>3</v>
      </c>
      <c r="K36" t="s">
        <v>38</v>
      </c>
      <c r="L36">
        <v>8</v>
      </c>
      <c r="M36" t="s">
        <v>15</v>
      </c>
      <c r="N36">
        <f>Table1[[#This Row],[dti_ratio]]*Table1[[#This Row],[income]]</f>
        <v>0</v>
      </c>
      <c r="O36">
        <v>0.48378434500169698</v>
      </c>
      <c r="P36">
        <f>Table1[[#This Row],[loan_amount]]/Table1[[#This Row],[property_value]]</f>
        <v>0.10305494629805366</v>
      </c>
      <c r="Q36">
        <v>159119</v>
      </c>
      <c r="R36">
        <v>1</v>
      </c>
      <c r="S36" t="s">
        <v>119</v>
      </c>
      <c r="T36" t="s">
        <v>36</v>
      </c>
      <c r="U36" t="s">
        <v>120</v>
      </c>
      <c r="V36">
        <v>1</v>
      </c>
      <c r="W36">
        <v>0</v>
      </c>
      <c r="X36" t="s">
        <v>9</v>
      </c>
      <c r="Y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
        <f>0.4*(Table1[[#This Row],[normalized_credit_score]]) + 0.3*(1-Table1[[#This Row],[dti_ratio]]) + 0.2*(1-Table1[[#This Row],[ltv_ratio]]) + 0.1*IF(Table1[[#This Row],[previous_defaults]]=0,1,0)</f>
        <v>0.58292037390654683</v>
      </c>
      <c r="AA36" t="str">
        <f>IF(Table1[[#This Row],[composite_score]]&gt;=0.7,"Approve",IF(Table1[[#This Row],[composite_score]]&gt;=0.6,"Review","Reject"))</f>
        <v>Reject</v>
      </c>
    </row>
    <row r="37" spans="1:27" hidden="1" x14ac:dyDescent="0.35">
      <c r="A37">
        <v>36</v>
      </c>
      <c r="B37">
        <v>46</v>
      </c>
      <c r="C37" t="s">
        <v>20</v>
      </c>
      <c r="D37" t="s">
        <v>62</v>
      </c>
      <c r="E37" t="s">
        <v>12</v>
      </c>
      <c r="F37">
        <v>0</v>
      </c>
      <c r="G37">
        <v>637</v>
      </c>
      <c r="H37">
        <f>(Table1[[#This Row],[credit_score]]-300)/(900-300)</f>
        <v>0.56166666666666665</v>
      </c>
      <c r="I37">
        <v>6382</v>
      </c>
      <c r="J37" t="s">
        <v>13</v>
      </c>
      <c r="K37" t="s">
        <v>38</v>
      </c>
      <c r="L37">
        <v>2</v>
      </c>
      <c r="M37" t="s">
        <v>39</v>
      </c>
      <c r="N37">
        <f>Table1[[#This Row],[dti_ratio]]*Table1[[#This Row],[income]]</f>
        <v>0</v>
      </c>
      <c r="O37">
        <v>0.54439040011872597</v>
      </c>
      <c r="P37">
        <f>Table1[[#This Row],[loan_amount]]/Table1[[#This Row],[property_value]]</f>
        <v>4.0907634126017563E-2</v>
      </c>
      <c r="Q37">
        <v>156010</v>
      </c>
      <c r="R37">
        <v>4</v>
      </c>
      <c r="S37" t="s">
        <v>121</v>
      </c>
      <c r="T37" t="s">
        <v>59</v>
      </c>
      <c r="U37" t="s">
        <v>122</v>
      </c>
      <c r="V37">
        <v>2</v>
      </c>
      <c r="W37">
        <v>1</v>
      </c>
      <c r="X37" t="s">
        <v>9</v>
      </c>
      <c r="Y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
        <f>0.4*(Table1[[#This Row],[normalized_credit_score]]) + 0.3*(1-Table1[[#This Row],[dti_ratio]]) + 0.2*(1-Table1[[#This Row],[ltv_ratio]]) + 0.1*IF(Table1[[#This Row],[previous_defaults]]=0,1,0)</f>
        <v>0.5531680198058454</v>
      </c>
      <c r="AA37" t="str">
        <f>IF(Table1[[#This Row],[composite_score]]&gt;=0.7,"Approve",IF(Table1[[#This Row],[composite_score]]&gt;=0.6,"Review","Reject"))</f>
        <v>Reject</v>
      </c>
    </row>
    <row r="38" spans="1:27" x14ac:dyDescent="0.35">
      <c r="A38">
        <v>37</v>
      </c>
      <c r="B38">
        <v>49</v>
      </c>
      <c r="C38" t="s">
        <v>0</v>
      </c>
      <c r="D38" t="s">
        <v>11</v>
      </c>
      <c r="E38" t="s">
        <v>2</v>
      </c>
      <c r="F38">
        <v>117392</v>
      </c>
      <c r="G38">
        <v>685</v>
      </c>
      <c r="H38">
        <f>(Table1[[#This Row],[credit_score]]-300)/(900-300)</f>
        <v>0.64166666666666672</v>
      </c>
      <c r="I38">
        <v>0</v>
      </c>
      <c r="J38" t="s">
        <v>3</v>
      </c>
      <c r="K38" t="s">
        <v>38</v>
      </c>
      <c r="L38">
        <v>12</v>
      </c>
      <c r="M38" t="s">
        <v>39</v>
      </c>
      <c r="N38">
        <f>Table1[[#This Row],[dti_ratio]]*Table1[[#This Row],[income]]</f>
        <v>55244.736160716253</v>
      </c>
      <c r="O38">
        <v>0.47060051929191299</v>
      </c>
      <c r="P38">
        <f>Table1[[#This Row],[loan_amount]]/Table1[[#This Row],[property_value]]</f>
        <v>0</v>
      </c>
      <c r="Q38">
        <v>261093</v>
      </c>
      <c r="R38">
        <v>3</v>
      </c>
      <c r="S38" t="s">
        <v>123</v>
      </c>
      <c r="T38" t="s">
        <v>124</v>
      </c>
      <c r="U38" t="s">
        <v>125</v>
      </c>
      <c r="V38">
        <v>1</v>
      </c>
      <c r="W38">
        <v>0</v>
      </c>
      <c r="X38" t="s">
        <v>19</v>
      </c>
      <c r="Y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
        <f>0.4*(Table1[[#This Row],[normalized_credit_score]]) + 0.3*(1-Table1[[#This Row],[dti_ratio]]) + 0.2*(1-Table1[[#This Row],[ltv_ratio]]) + 0.1*IF(Table1[[#This Row],[previous_defaults]]=0,1,0)</f>
        <v>0.61548651087909279</v>
      </c>
      <c r="AA38" t="str">
        <f>IF(Table1[[#This Row],[composite_score]]&gt;=0.7,"Approve",IF(Table1[[#This Row],[composite_score]]&gt;=0.6,"Review","Reject"))</f>
        <v>Review</v>
      </c>
    </row>
    <row r="39" spans="1:27" x14ac:dyDescent="0.35">
      <c r="A39">
        <v>38</v>
      </c>
      <c r="B39">
        <v>57</v>
      </c>
      <c r="C39" t="s">
        <v>10</v>
      </c>
      <c r="D39" t="s">
        <v>21</v>
      </c>
      <c r="E39" t="s">
        <v>22</v>
      </c>
      <c r="F39">
        <v>54754</v>
      </c>
      <c r="G39">
        <v>604</v>
      </c>
      <c r="H39">
        <f>(Table1[[#This Row],[credit_score]]-300)/(900-300)</f>
        <v>0.50666666666666671</v>
      </c>
      <c r="I39">
        <v>11947</v>
      </c>
      <c r="J39" t="s">
        <v>23</v>
      </c>
      <c r="K39" t="s">
        <v>38</v>
      </c>
      <c r="L39">
        <v>13</v>
      </c>
      <c r="M39" t="s">
        <v>39</v>
      </c>
      <c r="N39">
        <f>Table1[[#This Row],[dti_ratio]]*Table1[[#This Row],[income]]</f>
        <v>15737.31767180472</v>
      </c>
      <c r="O39">
        <v>0.28741859356037402</v>
      </c>
      <c r="P39">
        <f>Table1[[#This Row],[loan_amount]]/Table1[[#This Row],[property_value]]</f>
        <v>4.2364346857868274E-2</v>
      </c>
      <c r="Q39">
        <v>282006</v>
      </c>
      <c r="R39">
        <v>0</v>
      </c>
      <c r="S39" t="s">
        <v>126</v>
      </c>
      <c r="T39" t="s">
        <v>51</v>
      </c>
      <c r="U39" t="s">
        <v>52</v>
      </c>
      <c r="V39">
        <v>2</v>
      </c>
      <c r="W39">
        <v>0</v>
      </c>
      <c r="X39" t="s">
        <v>61</v>
      </c>
      <c r="Y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9">
        <f>0.4*(Table1[[#This Row],[normalized_credit_score]]) + 0.3*(1-Table1[[#This Row],[dti_ratio]]) + 0.2*(1-Table1[[#This Row],[ltv_ratio]]) + 0.1*IF(Table1[[#This Row],[previous_defaults]]=0,1,0)</f>
        <v>0.60796821922698085</v>
      </c>
      <c r="AA39" t="str">
        <f>IF(Table1[[#This Row],[composite_score]]&gt;=0.7,"Approve",IF(Table1[[#This Row],[composite_score]]&gt;=0.6,"Review","Reject"))</f>
        <v>Review</v>
      </c>
    </row>
    <row r="40" spans="1:27" hidden="1" x14ac:dyDescent="0.35">
      <c r="A40">
        <v>39</v>
      </c>
      <c r="B40">
        <v>41</v>
      </c>
      <c r="C40" t="s">
        <v>20</v>
      </c>
      <c r="D40" t="s">
        <v>62</v>
      </c>
      <c r="E40" t="s">
        <v>2</v>
      </c>
      <c r="F40">
        <v>109379</v>
      </c>
      <c r="G40">
        <v>606</v>
      </c>
      <c r="H40">
        <f>(Table1[[#This Row],[credit_score]]-300)/(900-300)</f>
        <v>0.51</v>
      </c>
      <c r="I40">
        <v>5252</v>
      </c>
      <c r="J40" t="s">
        <v>23</v>
      </c>
      <c r="K40" t="s">
        <v>38</v>
      </c>
      <c r="L40">
        <v>16</v>
      </c>
      <c r="M40" t="s">
        <v>5</v>
      </c>
      <c r="N40">
        <f>Table1[[#This Row],[dti_ratio]]*Table1[[#This Row],[income]]</f>
        <v>49708.165583261558</v>
      </c>
      <c r="O40">
        <v>0.45445803658162498</v>
      </c>
      <c r="P40" t="e">
        <f>Table1[[#This Row],[loan_amount]]/Table1[[#This Row],[property_value]]</f>
        <v>#DIV/0!</v>
      </c>
      <c r="Q40">
        <v>0</v>
      </c>
      <c r="R40">
        <v>2</v>
      </c>
      <c r="S40" t="s">
        <v>127</v>
      </c>
      <c r="T40" t="s">
        <v>104</v>
      </c>
      <c r="U40" t="s">
        <v>128</v>
      </c>
      <c r="V40">
        <v>0</v>
      </c>
      <c r="W40">
        <v>2</v>
      </c>
      <c r="X40" t="s">
        <v>9</v>
      </c>
      <c r="Y4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0" t="e">
        <f>0.4*(Table1[[#This Row],[normalized_credit_score]]) + 0.3*(1-Table1[[#This Row],[dti_ratio]]) + 0.2*(1-Table1[[#This Row],[ltv_ratio]]) + 0.1*IF(Table1[[#This Row],[previous_defaults]]=0,1,0)</f>
        <v>#DIV/0!</v>
      </c>
      <c r="AA40" t="e">
        <f>IF(Table1[[#This Row],[composite_score]]&gt;=0.7,"Approve",IF(Table1[[#This Row],[composite_score]]&gt;=0.6,"Review","Reject"))</f>
        <v>#DIV/0!</v>
      </c>
    </row>
    <row r="41" spans="1:27" x14ac:dyDescent="0.35">
      <c r="A41">
        <v>40</v>
      </c>
      <c r="B41">
        <v>47</v>
      </c>
      <c r="C41" t="s">
        <v>10</v>
      </c>
      <c r="D41" t="s">
        <v>62</v>
      </c>
      <c r="E41" t="s">
        <v>22</v>
      </c>
      <c r="F41">
        <v>33065</v>
      </c>
      <c r="G41">
        <v>783</v>
      </c>
      <c r="H41">
        <f>(Table1[[#This Row],[credit_score]]-300)/(900-300)</f>
        <v>0.80500000000000005</v>
      </c>
      <c r="I41">
        <v>6895</v>
      </c>
      <c r="J41" t="s">
        <v>13</v>
      </c>
      <c r="K41" t="s">
        <v>38</v>
      </c>
      <c r="L41">
        <v>2</v>
      </c>
      <c r="M41" t="s">
        <v>15</v>
      </c>
      <c r="N41">
        <f>Table1[[#This Row],[dti_ratio]]*Table1[[#This Row],[income]]</f>
        <v>3858.0544720250095</v>
      </c>
      <c r="O41">
        <v>0.11668091553077301</v>
      </c>
      <c r="P41">
        <f>Table1[[#This Row],[loan_amount]]/Table1[[#This Row],[property_value]]</f>
        <v>4.3521347236599589E-2</v>
      </c>
      <c r="Q41">
        <v>158428</v>
      </c>
      <c r="R41">
        <v>3</v>
      </c>
      <c r="S41" t="s">
        <v>129</v>
      </c>
      <c r="T41" t="s">
        <v>130</v>
      </c>
      <c r="U41" t="s">
        <v>131</v>
      </c>
      <c r="V41">
        <v>2</v>
      </c>
      <c r="W41">
        <v>0</v>
      </c>
      <c r="X41" t="s">
        <v>9</v>
      </c>
      <c r="Y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
        <f>0.4*(Table1[[#This Row],[normalized_credit_score]]) + 0.3*(1-Table1[[#This Row],[dti_ratio]]) + 0.2*(1-Table1[[#This Row],[ltv_ratio]]) + 0.1*IF(Table1[[#This Row],[previous_defaults]]=0,1,0)</f>
        <v>0.77829145589344828</v>
      </c>
      <c r="AA41" t="str">
        <f>IF(Table1[[#This Row],[composite_score]]&gt;=0.7,"Approve",IF(Table1[[#This Row],[composite_score]]&gt;=0.6,"Review","Reject"))</f>
        <v>Approve</v>
      </c>
    </row>
    <row r="42" spans="1:27" hidden="1" x14ac:dyDescent="0.35">
      <c r="A42">
        <v>41</v>
      </c>
      <c r="B42">
        <v>64</v>
      </c>
      <c r="C42" t="s">
        <v>0</v>
      </c>
      <c r="D42" t="s">
        <v>21</v>
      </c>
      <c r="E42" t="s">
        <v>22</v>
      </c>
      <c r="F42">
        <v>0</v>
      </c>
      <c r="G42">
        <v>0</v>
      </c>
      <c r="H42">
        <f>(Table1[[#This Row],[credit_score]]-300)/(900-300)</f>
        <v>-0.5</v>
      </c>
      <c r="I42">
        <v>0</v>
      </c>
      <c r="J42" t="s">
        <v>27</v>
      </c>
      <c r="K42" t="s">
        <v>4</v>
      </c>
      <c r="L42">
        <v>16</v>
      </c>
      <c r="M42" t="s">
        <v>28</v>
      </c>
      <c r="N42">
        <f>Table1[[#This Row],[dti_ratio]]*Table1[[#This Row],[income]]</f>
        <v>0</v>
      </c>
      <c r="O42">
        <v>0.45848135096737003</v>
      </c>
      <c r="P42">
        <f>Table1[[#This Row],[loan_amount]]/Table1[[#This Row],[property_value]]</f>
        <v>0</v>
      </c>
      <c r="Q42">
        <v>108664</v>
      </c>
      <c r="R42">
        <v>0</v>
      </c>
      <c r="S42" t="s">
        <v>132</v>
      </c>
      <c r="T42" t="s">
        <v>73</v>
      </c>
      <c r="U42" t="s">
        <v>133</v>
      </c>
      <c r="V42">
        <v>0</v>
      </c>
      <c r="W42">
        <v>1</v>
      </c>
      <c r="X42" t="s">
        <v>9</v>
      </c>
      <c r="Y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
        <f>0.4*(Table1[[#This Row],[normalized_credit_score]]) + 0.3*(1-Table1[[#This Row],[dti_ratio]]) + 0.2*(1-Table1[[#This Row],[ltv_ratio]]) + 0.1*IF(Table1[[#This Row],[previous_defaults]]=0,1,0)</f>
        <v>0.26245559470978902</v>
      </c>
      <c r="AA42" t="str">
        <f>IF(Table1[[#This Row],[composite_score]]&gt;=0.7,"Approve",IF(Table1[[#This Row],[composite_score]]&gt;=0.6,"Review","Reject"))</f>
        <v>Reject</v>
      </c>
    </row>
    <row r="43" spans="1:27" x14ac:dyDescent="0.35">
      <c r="A43">
        <v>42</v>
      </c>
      <c r="B43">
        <v>35</v>
      </c>
      <c r="C43" t="s">
        <v>10</v>
      </c>
      <c r="D43" t="s">
        <v>62</v>
      </c>
      <c r="E43" t="s">
        <v>22</v>
      </c>
      <c r="F43">
        <v>101496</v>
      </c>
      <c r="G43">
        <v>715</v>
      </c>
      <c r="H43">
        <f>(Table1[[#This Row],[credit_score]]-300)/(900-300)</f>
        <v>0.69166666666666665</v>
      </c>
      <c r="I43">
        <v>16971</v>
      </c>
      <c r="J43" t="s">
        <v>23</v>
      </c>
      <c r="K43" t="s">
        <v>14</v>
      </c>
      <c r="L43">
        <v>17</v>
      </c>
      <c r="M43" t="s">
        <v>15</v>
      </c>
      <c r="N43">
        <f>Table1[[#This Row],[dti_ratio]]*Table1[[#This Row],[income]]</f>
        <v>54177.276767442425</v>
      </c>
      <c r="O43">
        <v>0.53378730952394604</v>
      </c>
      <c r="P43">
        <f>Table1[[#This Row],[loan_amount]]/Table1[[#This Row],[property_value]]</f>
        <v>6.2531319086219603E-2</v>
      </c>
      <c r="Q43">
        <v>271400</v>
      </c>
      <c r="R43">
        <v>1</v>
      </c>
      <c r="S43" t="s">
        <v>134</v>
      </c>
      <c r="T43" t="s">
        <v>135</v>
      </c>
      <c r="U43" t="s">
        <v>136</v>
      </c>
      <c r="V43">
        <v>0</v>
      </c>
      <c r="W43">
        <v>0</v>
      </c>
      <c r="X43" t="s">
        <v>19</v>
      </c>
      <c r="Y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
        <f>0.4*(Table1[[#This Row],[normalized_credit_score]]) + 0.3*(1-Table1[[#This Row],[dti_ratio]]) + 0.2*(1-Table1[[#This Row],[ltv_ratio]]) + 0.1*IF(Table1[[#This Row],[previous_defaults]]=0,1,0)</f>
        <v>0.70402420999223891</v>
      </c>
      <c r="AA43" t="str">
        <f>IF(Table1[[#This Row],[composite_score]]&gt;=0.7,"Approve",IF(Table1[[#This Row],[composite_score]]&gt;=0.6,"Review","Reject"))</f>
        <v>Approve</v>
      </c>
    </row>
    <row r="44" spans="1:27" hidden="1" x14ac:dyDescent="0.35">
      <c r="A44">
        <v>43</v>
      </c>
      <c r="B44">
        <v>35</v>
      </c>
      <c r="C44" t="s">
        <v>10</v>
      </c>
      <c r="D44" t="s">
        <v>1</v>
      </c>
      <c r="E44" t="s">
        <v>2</v>
      </c>
      <c r="F44">
        <v>42787</v>
      </c>
      <c r="G44">
        <v>0</v>
      </c>
      <c r="H44">
        <f>(Table1[[#This Row],[credit_score]]-300)/(900-300)</f>
        <v>-0.5</v>
      </c>
      <c r="I44">
        <v>14949</v>
      </c>
      <c r="J44" t="s">
        <v>23</v>
      </c>
      <c r="K44" t="s">
        <v>14</v>
      </c>
      <c r="L44">
        <v>19</v>
      </c>
      <c r="M44" t="s">
        <v>28</v>
      </c>
      <c r="N44">
        <f>Table1[[#This Row],[dti_ratio]]*Table1[[#This Row],[income]]</f>
        <v>9626.6934665447825</v>
      </c>
      <c r="O44">
        <v>0.22499108295848699</v>
      </c>
      <c r="P44">
        <f>Table1[[#This Row],[loan_amount]]/Table1[[#This Row],[property_value]]</f>
        <v>6.5665151215655262E-2</v>
      </c>
      <c r="Q44">
        <v>227655</v>
      </c>
      <c r="R44">
        <v>4</v>
      </c>
      <c r="S44" t="s">
        <v>137</v>
      </c>
      <c r="T44" t="s">
        <v>138</v>
      </c>
      <c r="U44" t="s">
        <v>139</v>
      </c>
      <c r="V44">
        <v>2</v>
      </c>
      <c r="W44">
        <v>2</v>
      </c>
      <c r="X44" t="s">
        <v>9</v>
      </c>
      <c r="Y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4">
        <f>0.4*(Table1[[#This Row],[normalized_credit_score]]) + 0.3*(1-Table1[[#This Row],[dti_ratio]]) + 0.2*(1-Table1[[#This Row],[ltv_ratio]]) + 0.1*IF(Table1[[#This Row],[previous_defaults]]=0,1,0)</f>
        <v>0.21936964486932281</v>
      </c>
      <c r="AA44" t="str">
        <f>IF(Table1[[#This Row],[composite_score]]&gt;=0.7,"Approve",IF(Table1[[#This Row],[composite_score]]&gt;=0.6,"Review","Reject"))</f>
        <v>Reject</v>
      </c>
    </row>
    <row r="45" spans="1:27" hidden="1" x14ac:dyDescent="0.35">
      <c r="A45">
        <v>44</v>
      </c>
      <c r="B45">
        <v>18</v>
      </c>
      <c r="C45" t="s">
        <v>10</v>
      </c>
      <c r="D45" t="s">
        <v>21</v>
      </c>
      <c r="E45" t="s">
        <v>2</v>
      </c>
      <c r="F45">
        <v>0</v>
      </c>
      <c r="G45">
        <v>748</v>
      </c>
      <c r="H45">
        <f>(Table1[[#This Row],[credit_score]]-300)/(900-300)</f>
        <v>0.7466666666666667</v>
      </c>
      <c r="I45">
        <v>14522</v>
      </c>
      <c r="J45" t="s">
        <v>23</v>
      </c>
      <c r="K45" t="s">
        <v>4</v>
      </c>
      <c r="L45">
        <v>14</v>
      </c>
      <c r="M45" t="s">
        <v>39</v>
      </c>
      <c r="N45">
        <f>Table1[[#This Row],[dti_ratio]]*Table1[[#This Row],[income]]</f>
        <v>0</v>
      </c>
      <c r="O45">
        <v>0.56280995783610599</v>
      </c>
      <c r="P45">
        <f>Table1[[#This Row],[loan_amount]]/Table1[[#This Row],[property_value]]</f>
        <v>8.2217529397777267E-2</v>
      </c>
      <c r="Q45">
        <v>176629</v>
      </c>
      <c r="R45">
        <v>0</v>
      </c>
      <c r="S45" t="s">
        <v>140</v>
      </c>
      <c r="T45" t="s">
        <v>130</v>
      </c>
      <c r="U45" t="s">
        <v>141</v>
      </c>
      <c r="V45">
        <v>1</v>
      </c>
      <c r="W45">
        <v>2</v>
      </c>
      <c r="X45" t="s">
        <v>9</v>
      </c>
      <c r="Y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
        <f>0.4*(Table1[[#This Row],[normalized_credit_score]]) + 0.3*(1-Table1[[#This Row],[dti_ratio]]) + 0.2*(1-Table1[[#This Row],[ltv_ratio]]) + 0.1*IF(Table1[[#This Row],[previous_defaults]]=0,1,0)</f>
        <v>0.61338017343627937</v>
      </c>
      <c r="AA45" t="str">
        <f>IF(Table1[[#This Row],[composite_score]]&gt;=0.7,"Approve",IF(Table1[[#This Row],[composite_score]]&gt;=0.6,"Review","Reject"))</f>
        <v>Review</v>
      </c>
    </row>
    <row r="46" spans="1:27" x14ac:dyDescent="0.35">
      <c r="A46">
        <v>45</v>
      </c>
      <c r="B46">
        <v>21</v>
      </c>
      <c r="C46" t="s">
        <v>0</v>
      </c>
      <c r="D46" t="s">
        <v>11</v>
      </c>
      <c r="E46" t="s">
        <v>12</v>
      </c>
      <c r="F46">
        <v>73952</v>
      </c>
      <c r="G46">
        <v>631</v>
      </c>
      <c r="H46">
        <f>(Table1[[#This Row],[credit_score]]-300)/(900-300)</f>
        <v>0.55166666666666664</v>
      </c>
      <c r="I46">
        <v>49525</v>
      </c>
      <c r="J46" t="s">
        <v>13</v>
      </c>
      <c r="K46" t="s">
        <v>4</v>
      </c>
      <c r="L46">
        <v>3</v>
      </c>
      <c r="M46" t="s">
        <v>28</v>
      </c>
      <c r="N46">
        <f>Table1[[#This Row],[dti_ratio]]*Table1[[#This Row],[income]]</f>
        <v>10622.767789620091</v>
      </c>
      <c r="O46">
        <v>0.143644090621215</v>
      </c>
      <c r="P46">
        <f>Table1[[#This Row],[loan_amount]]/Table1[[#This Row],[property_value]]</f>
        <v>1.5047702965483714</v>
      </c>
      <c r="Q46">
        <v>32912</v>
      </c>
      <c r="R46">
        <v>0</v>
      </c>
      <c r="S46" t="s">
        <v>142</v>
      </c>
      <c r="T46" t="s">
        <v>143</v>
      </c>
      <c r="U46" t="s">
        <v>55</v>
      </c>
      <c r="V46">
        <v>1</v>
      </c>
      <c r="W46">
        <v>2</v>
      </c>
      <c r="X46" t="s">
        <v>9</v>
      </c>
      <c r="Y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
        <f>0.4*(Table1[[#This Row],[normalized_credit_score]]) + 0.3*(1-Table1[[#This Row],[dti_ratio]]) + 0.2*(1-Table1[[#This Row],[ltv_ratio]]) + 0.1*IF(Table1[[#This Row],[previous_defaults]]=0,1,0)</f>
        <v>0.3766193801706279</v>
      </c>
      <c r="AA46" t="str">
        <f>IF(Table1[[#This Row],[composite_score]]&gt;=0.7,"Approve",IF(Table1[[#This Row],[composite_score]]&gt;=0.6,"Review","Reject"))</f>
        <v>Reject</v>
      </c>
    </row>
    <row r="47" spans="1:27" hidden="1" x14ac:dyDescent="0.35">
      <c r="A47">
        <v>46</v>
      </c>
      <c r="B47">
        <v>67</v>
      </c>
      <c r="C47" t="s">
        <v>20</v>
      </c>
      <c r="D47" t="s">
        <v>21</v>
      </c>
      <c r="E47" t="s">
        <v>2</v>
      </c>
      <c r="F47">
        <v>54247</v>
      </c>
      <c r="G47">
        <v>0</v>
      </c>
      <c r="H47">
        <f>(Table1[[#This Row],[credit_score]]-300)/(900-300)</f>
        <v>-0.5</v>
      </c>
      <c r="I47">
        <v>5011</v>
      </c>
      <c r="J47" t="s">
        <v>27</v>
      </c>
      <c r="K47" t="s">
        <v>4</v>
      </c>
      <c r="L47">
        <v>7</v>
      </c>
      <c r="M47" t="s">
        <v>28</v>
      </c>
      <c r="N47">
        <f>Table1[[#This Row],[dti_ratio]]*Table1[[#This Row],[income]]</f>
        <v>18696.330712724841</v>
      </c>
      <c r="O47">
        <v>0.34465188328801299</v>
      </c>
      <c r="P47">
        <f>Table1[[#This Row],[loan_amount]]/Table1[[#This Row],[property_value]]</f>
        <v>2.0952325202164224E-2</v>
      </c>
      <c r="Q47">
        <v>239162</v>
      </c>
      <c r="R47">
        <v>3</v>
      </c>
      <c r="S47" t="s">
        <v>144</v>
      </c>
      <c r="T47" t="s">
        <v>67</v>
      </c>
      <c r="U47" t="s">
        <v>37</v>
      </c>
      <c r="V47">
        <v>0</v>
      </c>
      <c r="W47">
        <v>0</v>
      </c>
      <c r="X47" t="s">
        <v>9</v>
      </c>
      <c r="Y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7">
        <f>0.4*(Table1[[#This Row],[normalized_credit_score]]) + 0.3*(1-Table1[[#This Row],[dti_ratio]]) + 0.2*(1-Table1[[#This Row],[ltv_ratio]]) + 0.1*IF(Table1[[#This Row],[previous_defaults]]=0,1,0)</f>
        <v>0.29241396997316327</v>
      </c>
      <c r="AA47" t="str">
        <f>IF(Table1[[#This Row],[composite_score]]&gt;=0.7,"Approve",IF(Table1[[#This Row],[composite_score]]&gt;=0.6,"Review","Reject"))</f>
        <v>Reject</v>
      </c>
    </row>
    <row r="48" spans="1:27" hidden="1" x14ac:dyDescent="0.35">
      <c r="A48">
        <v>47</v>
      </c>
      <c r="B48">
        <v>49</v>
      </c>
      <c r="C48" t="s">
        <v>0</v>
      </c>
      <c r="D48" t="s">
        <v>11</v>
      </c>
      <c r="E48" t="s">
        <v>49</v>
      </c>
      <c r="F48">
        <v>85689</v>
      </c>
      <c r="G48">
        <v>0</v>
      </c>
      <c r="H48">
        <f>(Table1[[#This Row],[credit_score]]-300)/(900-300)</f>
        <v>-0.5</v>
      </c>
      <c r="I48">
        <v>0</v>
      </c>
      <c r="J48" t="s">
        <v>27</v>
      </c>
      <c r="K48" t="s">
        <v>4</v>
      </c>
      <c r="L48">
        <v>2</v>
      </c>
      <c r="M48" t="s">
        <v>28</v>
      </c>
      <c r="N48">
        <f>Table1[[#This Row],[dti_ratio]]*Table1[[#This Row],[income]]</f>
        <v>28792.311772147645</v>
      </c>
      <c r="O48">
        <v>0.33600942678929202</v>
      </c>
      <c r="P48">
        <f>Table1[[#This Row],[loan_amount]]/Table1[[#This Row],[property_value]]</f>
        <v>0</v>
      </c>
      <c r="Q48">
        <v>232433</v>
      </c>
      <c r="R48">
        <v>0</v>
      </c>
      <c r="S48" t="s">
        <v>145</v>
      </c>
      <c r="T48" t="s">
        <v>146</v>
      </c>
      <c r="U48" t="s">
        <v>147</v>
      </c>
      <c r="V48">
        <v>0</v>
      </c>
      <c r="W48">
        <v>0</v>
      </c>
      <c r="X48" t="s">
        <v>19</v>
      </c>
      <c r="Y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
        <f>0.4*(Table1[[#This Row],[normalized_credit_score]]) + 0.3*(1-Table1[[#This Row],[dti_ratio]]) + 0.2*(1-Table1[[#This Row],[ltv_ratio]]) + 0.1*IF(Table1[[#This Row],[previous_defaults]]=0,1,0)</f>
        <v>0.29919717196321238</v>
      </c>
      <c r="AA48" t="str">
        <f>IF(Table1[[#This Row],[composite_score]]&gt;=0.7,"Approve",IF(Table1[[#This Row],[composite_score]]&gt;=0.6,"Review","Reject"))</f>
        <v>Reject</v>
      </c>
    </row>
    <row r="49" spans="1:27" x14ac:dyDescent="0.35">
      <c r="A49">
        <v>48</v>
      </c>
      <c r="B49">
        <v>30</v>
      </c>
      <c r="C49" t="s">
        <v>10</v>
      </c>
      <c r="D49" t="s">
        <v>11</v>
      </c>
      <c r="E49" t="s">
        <v>2</v>
      </c>
      <c r="F49">
        <v>59593</v>
      </c>
      <c r="G49">
        <v>691</v>
      </c>
      <c r="H49">
        <f>(Table1[[#This Row],[credit_score]]-300)/(900-300)</f>
        <v>0.65166666666666662</v>
      </c>
      <c r="I49">
        <v>0</v>
      </c>
      <c r="J49" t="s">
        <v>3</v>
      </c>
      <c r="K49" t="s">
        <v>4</v>
      </c>
      <c r="L49">
        <v>8</v>
      </c>
      <c r="M49" t="s">
        <v>39</v>
      </c>
      <c r="N49">
        <f>Table1[[#This Row],[dti_ratio]]*Table1[[#This Row],[income]]</f>
        <v>25272.166838574951</v>
      </c>
      <c r="O49">
        <v>0.42407945293197102</v>
      </c>
      <c r="P49">
        <f>Table1[[#This Row],[loan_amount]]/Table1[[#This Row],[property_value]]</f>
        <v>0</v>
      </c>
      <c r="Q49">
        <v>279118</v>
      </c>
      <c r="R49">
        <v>3</v>
      </c>
      <c r="S49" t="s">
        <v>148</v>
      </c>
      <c r="T49" t="s">
        <v>149</v>
      </c>
      <c r="U49" t="s">
        <v>150</v>
      </c>
      <c r="V49">
        <v>2</v>
      </c>
      <c r="W49">
        <v>0</v>
      </c>
      <c r="X49" t="s">
        <v>9</v>
      </c>
      <c r="Y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
        <f>0.4*(Table1[[#This Row],[normalized_credit_score]]) + 0.3*(1-Table1[[#This Row],[dti_ratio]]) + 0.2*(1-Table1[[#This Row],[ltv_ratio]]) + 0.1*IF(Table1[[#This Row],[previous_defaults]]=0,1,0)</f>
        <v>0.63344283078707542</v>
      </c>
      <c r="AA49" t="str">
        <f>IF(Table1[[#This Row],[composite_score]]&gt;=0.7,"Approve",IF(Table1[[#This Row],[composite_score]]&gt;=0.6,"Review","Reject"))</f>
        <v>Review</v>
      </c>
    </row>
    <row r="50" spans="1:27" hidden="1" x14ac:dyDescent="0.35">
      <c r="A50">
        <v>49</v>
      </c>
      <c r="B50">
        <v>28</v>
      </c>
      <c r="C50" t="s">
        <v>20</v>
      </c>
      <c r="D50" t="s">
        <v>11</v>
      </c>
      <c r="E50" t="s">
        <v>49</v>
      </c>
      <c r="F50">
        <v>69237</v>
      </c>
      <c r="G50">
        <v>0</v>
      </c>
      <c r="H50">
        <f>(Table1[[#This Row],[credit_score]]-300)/(900-300)</f>
        <v>-0.5</v>
      </c>
      <c r="I50">
        <v>46898</v>
      </c>
      <c r="J50" t="s">
        <v>27</v>
      </c>
      <c r="K50" t="s">
        <v>14</v>
      </c>
      <c r="L50">
        <v>12</v>
      </c>
      <c r="M50" t="s">
        <v>28</v>
      </c>
      <c r="N50">
        <f>Table1[[#This Row],[dti_ratio]]*Table1[[#This Row],[income]]</f>
        <v>35743.981858101972</v>
      </c>
      <c r="O50">
        <v>0.51625549717783803</v>
      </c>
      <c r="P50">
        <f>Table1[[#This Row],[loan_amount]]/Table1[[#This Row],[property_value]]</f>
        <v>0.52403513084676068</v>
      </c>
      <c r="Q50">
        <v>89494</v>
      </c>
      <c r="R50">
        <v>1</v>
      </c>
      <c r="S50" t="s">
        <v>151</v>
      </c>
      <c r="T50" t="s">
        <v>51</v>
      </c>
      <c r="U50" t="s">
        <v>152</v>
      </c>
      <c r="V50">
        <v>3</v>
      </c>
      <c r="W50">
        <v>2</v>
      </c>
      <c r="X50" t="s">
        <v>9</v>
      </c>
      <c r="Y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0">
        <f>0.4*(Table1[[#This Row],[normalized_credit_score]]) + 0.3*(1-Table1[[#This Row],[dti_ratio]]) + 0.2*(1-Table1[[#This Row],[ltv_ratio]]) + 0.1*IF(Table1[[#This Row],[previous_defaults]]=0,1,0)</f>
        <v>4.0316324677296456E-2</v>
      </c>
      <c r="AA50" t="str">
        <f>IF(Table1[[#This Row],[composite_score]]&gt;=0.7,"Approve",IF(Table1[[#This Row],[composite_score]]&gt;=0.6,"Review","Reject"))</f>
        <v>Reject</v>
      </c>
    </row>
    <row r="51" spans="1:27" x14ac:dyDescent="0.35">
      <c r="A51">
        <v>50</v>
      </c>
      <c r="B51">
        <v>65</v>
      </c>
      <c r="C51" t="s">
        <v>0</v>
      </c>
      <c r="D51" t="s">
        <v>1</v>
      </c>
      <c r="E51" t="s">
        <v>12</v>
      </c>
      <c r="F51">
        <v>77146</v>
      </c>
      <c r="G51">
        <v>796</v>
      </c>
      <c r="H51">
        <f>(Table1[[#This Row],[credit_score]]-300)/(900-300)</f>
        <v>0.82666666666666666</v>
      </c>
      <c r="I51">
        <v>38386</v>
      </c>
      <c r="J51" t="s">
        <v>3</v>
      </c>
      <c r="K51" t="s">
        <v>38</v>
      </c>
      <c r="L51">
        <v>17</v>
      </c>
      <c r="M51" t="s">
        <v>15</v>
      </c>
      <c r="N51">
        <f>Table1[[#This Row],[dti_ratio]]*Table1[[#This Row],[income]]</f>
        <v>24932.536961707421</v>
      </c>
      <c r="O51">
        <v>0.323186386354541</v>
      </c>
      <c r="P51">
        <f>Table1[[#This Row],[loan_amount]]/Table1[[#This Row],[property_value]]</f>
        <v>0.14643041065059414</v>
      </c>
      <c r="Q51">
        <v>262145</v>
      </c>
      <c r="R51">
        <v>0</v>
      </c>
      <c r="S51" t="s">
        <v>153</v>
      </c>
      <c r="T51" t="s">
        <v>154</v>
      </c>
      <c r="U51" t="s">
        <v>155</v>
      </c>
      <c r="V51">
        <v>4</v>
      </c>
      <c r="W51">
        <v>1</v>
      </c>
      <c r="X51" t="s">
        <v>19</v>
      </c>
      <c r="Y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1">
        <f>0.4*(Table1[[#This Row],[normalized_credit_score]]) + 0.3*(1-Table1[[#This Row],[dti_ratio]]) + 0.2*(1-Table1[[#This Row],[ltv_ratio]]) + 0.1*IF(Table1[[#This Row],[previous_defaults]]=0,1,0)</f>
        <v>0.7044246686301856</v>
      </c>
      <c r="AA51" t="str">
        <f>IF(Table1[[#This Row],[composite_score]]&gt;=0.7,"Approve",IF(Table1[[#This Row],[composite_score]]&gt;=0.6,"Review","Reject"))</f>
        <v>Approve</v>
      </c>
    </row>
    <row r="52" spans="1:27" hidden="1" x14ac:dyDescent="0.35">
      <c r="A52">
        <v>51</v>
      </c>
      <c r="B52">
        <v>68</v>
      </c>
      <c r="C52" t="s">
        <v>10</v>
      </c>
      <c r="D52" t="s">
        <v>1</v>
      </c>
      <c r="E52" t="s">
        <v>22</v>
      </c>
      <c r="F52">
        <v>59300</v>
      </c>
      <c r="G52">
        <v>0</v>
      </c>
      <c r="H52">
        <f>(Table1[[#This Row],[credit_score]]-300)/(900-300)</f>
        <v>-0.5</v>
      </c>
      <c r="I52">
        <v>34783</v>
      </c>
      <c r="J52" t="s">
        <v>13</v>
      </c>
      <c r="K52" t="s">
        <v>14</v>
      </c>
      <c r="L52">
        <v>3</v>
      </c>
      <c r="M52" t="s">
        <v>28</v>
      </c>
      <c r="N52">
        <f>Table1[[#This Row],[dti_ratio]]*Table1[[#This Row],[income]]</f>
        <v>13980.599984429002</v>
      </c>
      <c r="O52">
        <v>0.23576053936642499</v>
      </c>
      <c r="P52">
        <f>Table1[[#This Row],[loan_amount]]/Table1[[#This Row],[property_value]]</f>
        <v>0.12863535502958579</v>
      </c>
      <c r="Q52">
        <v>270400</v>
      </c>
      <c r="R52">
        <v>0</v>
      </c>
      <c r="S52" t="s">
        <v>75</v>
      </c>
      <c r="T52" t="s">
        <v>138</v>
      </c>
      <c r="U52" t="s">
        <v>42</v>
      </c>
      <c r="V52">
        <v>0</v>
      </c>
      <c r="W52">
        <v>2</v>
      </c>
      <c r="X52" t="s">
        <v>9</v>
      </c>
      <c r="Y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52">
        <f>0.4*(Table1[[#This Row],[normalized_credit_score]]) + 0.3*(1-Table1[[#This Row],[dti_ratio]]) + 0.2*(1-Table1[[#This Row],[ltv_ratio]]) + 0.1*IF(Table1[[#This Row],[previous_defaults]]=0,1,0)</f>
        <v>0.30354476718415535</v>
      </c>
      <c r="AA52" t="str">
        <f>IF(Table1[[#This Row],[composite_score]]&gt;=0.7,"Approve",IF(Table1[[#This Row],[composite_score]]&gt;=0.6,"Review","Reject"))</f>
        <v>Reject</v>
      </c>
    </row>
    <row r="53" spans="1:27" hidden="1" x14ac:dyDescent="0.35">
      <c r="A53">
        <v>52</v>
      </c>
      <c r="B53">
        <v>59</v>
      </c>
      <c r="C53" t="s">
        <v>20</v>
      </c>
      <c r="D53" t="s">
        <v>11</v>
      </c>
      <c r="E53" t="s">
        <v>49</v>
      </c>
      <c r="F53">
        <v>82233</v>
      </c>
      <c r="G53">
        <v>0</v>
      </c>
      <c r="H53">
        <f>(Table1[[#This Row],[credit_score]]-300)/(900-300)</f>
        <v>-0.5</v>
      </c>
      <c r="I53">
        <v>45345</v>
      </c>
      <c r="J53" t="s">
        <v>27</v>
      </c>
      <c r="K53" t="s">
        <v>38</v>
      </c>
      <c r="L53">
        <v>9</v>
      </c>
      <c r="M53" t="s">
        <v>5</v>
      </c>
      <c r="N53">
        <f>Table1[[#This Row],[dti_ratio]]*Table1[[#This Row],[income]]</f>
        <v>38775.378205137044</v>
      </c>
      <c r="O53">
        <v>0.471530628885448</v>
      </c>
      <c r="P53">
        <f>Table1[[#This Row],[loan_amount]]/Table1[[#This Row],[property_value]]</f>
        <v>0.21781631280622538</v>
      </c>
      <c r="Q53">
        <v>208180</v>
      </c>
      <c r="R53">
        <v>1</v>
      </c>
      <c r="S53" t="s">
        <v>156</v>
      </c>
      <c r="T53" t="s">
        <v>84</v>
      </c>
      <c r="U53" t="s">
        <v>157</v>
      </c>
      <c r="V53">
        <v>4</v>
      </c>
      <c r="W53">
        <v>1</v>
      </c>
      <c r="X53" t="s">
        <v>9</v>
      </c>
      <c r="Y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3">
        <f>0.4*(Table1[[#This Row],[normalized_credit_score]]) + 0.3*(1-Table1[[#This Row],[dti_ratio]]) + 0.2*(1-Table1[[#This Row],[ltv_ratio]]) + 0.1*IF(Table1[[#This Row],[previous_defaults]]=0,1,0)</f>
        <v>0.11497754877312055</v>
      </c>
      <c r="AA53" t="str">
        <f>IF(Table1[[#This Row],[composite_score]]&gt;=0.7,"Approve",IF(Table1[[#This Row],[composite_score]]&gt;=0.6,"Review","Reject"))</f>
        <v>Reject</v>
      </c>
    </row>
    <row r="54" spans="1:27" x14ac:dyDescent="0.35">
      <c r="A54">
        <v>53</v>
      </c>
      <c r="B54">
        <v>39</v>
      </c>
      <c r="C54" t="s">
        <v>20</v>
      </c>
      <c r="D54" t="s">
        <v>1</v>
      </c>
      <c r="E54" t="s">
        <v>22</v>
      </c>
      <c r="F54">
        <v>93509</v>
      </c>
      <c r="G54">
        <v>703</v>
      </c>
      <c r="H54">
        <f>(Table1[[#This Row],[credit_score]]-300)/(900-300)</f>
        <v>0.67166666666666663</v>
      </c>
      <c r="I54">
        <v>16651</v>
      </c>
      <c r="J54" t="s">
        <v>13</v>
      </c>
      <c r="K54" t="s">
        <v>4</v>
      </c>
      <c r="L54">
        <v>5</v>
      </c>
      <c r="M54" t="s">
        <v>15</v>
      </c>
      <c r="N54">
        <f>Table1[[#This Row],[dti_ratio]]*Table1[[#This Row],[income]]</f>
        <v>49427.206807435403</v>
      </c>
      <c r="O54">
        <v>0.52858234830268103</v>
      </c>
      <c r="P54">
        <f>Table1[[#This Row],[loan_amount]]/Table1[[#This Row],[property_value]]</f>
        <v>6.1662148750536966E-2</v>
      </c>
      <c r="Q54">
        <v>270036</v>
      </c>
      <c r="R54">
        <v>0</v>
      </c>
      <c r="S54" t="s">
        <v>158</v>
      </c>
      <c r="T54" t="s">
        <v>159</v>
      </c>
      <c r="U54" t="s">
        <v>160</v>
      </c>
      <c r="V54">
        <v>0</v>
      </c>
      <c r="W54">
        <v>0</v>
      </c>
      <c r="X54" t="s">
        <v>19</v>
      </c>
      <c r="Y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4">
        <f>0.4*(Table1[[#This Row],[normalized_credit_score]]) + 0.3*(1-Table1[[#This Row],[dti_ratio]]) + 0.2*(1-Table1[[#This Row],[ltv_ratio]]) + 0.1*IF(Table1[[#This Row],[previous_defaults]]=0,1,0)</f>
        <v>0.69775953242575495</v>
      </c>
      <c r="AA54" t="str">
        <f>IF(Table1[[#This Row],[composite_score]]&gt;=0.7,"Approve",IF(Table1[[#This Row],[composite_score]]&gt;=0.6,"Review","Reject"))</f>
        <v>Review</v>
      </c>
    </row>
    <row r="55" spans="1:27" hidden="1" x14ac:dyDescent="0.35">
      <c r="A55">
        <v>54</v>
      </c>
      <c r="B55">
        <v>64</v>
      </c>
      <c r="C55" t="s">
        <v>20</v>
      </c>
      <c r="D55" t="s">
        <v>11</v>
      </c>
      <c r="E55" t="s">
        <v>49</v>
      </c>
      <c r="F55">
        <v>0</v>
      </c>
      <c r="G55">
        <v>763</v>
      </c>
      <c r="H55">
        <f>(Table1[[#This Row],[credit_score]]-300)/(900-300)</f>
        <v>0.77166666666666661</v>
      </c>
      <c r="I55">
        <v>0</v>
      </c>
      <c r="J55" t="s">
        <v>3</v>
      </c>
      <c r="K55" t="s">
        <v>14</v>
      </c>
      <c r="L55">
        <v>6</v>
      </c>
      <c r="M55" t="s">
        <v>15</v>
      </c>
      <c r="N55">
        <f>Table1[[#This Row],[dti_ratio]]*Table1[[#This Row],[income]]</f>
        <v>0</v>
      </c>
      <c r="O55">
        <v>0.302038878288998</v>
      </c>
      <c r="P55">
        <f>Table1[[#This Row],[loan_amount]]/Table1[[#This Row],[property_value]]</f>
        <v>0</v>
      </c>
      <c r="Q55">
        <v>272412</v>
      </c>
      <c r="R55">
        <v>2</v>
      </c>
      <c r="S55" t="s">
        <v>161</v>
      </c>
      <c r="T55" t="s">
        <v>162</v>
      </c>
      <c r="U55" t="s">
        <v>163</v>
      </c>
      <c r="V55">
        <v>1</v>
      </c>
      <c r="W55">
        <v>0</v>
      </c>
      <c r="X55" t="s">
        <v>9</v>
      </c>
      <c r="Y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5">
        <f>0.4*(Table1[[#This Row],[normalized_credit_score]]) + 0.3*(1-Table1[[#This Row],[dti_ratio]]) + 0.2*(1-Table1[[#This Row],[ltv_ratio]]) + 0.1*IF(Table1[[#This Row],[previous_defaults]]=0,1,0)</f>
        <v>0.71805500317996729</v>
      </c>
      <c r="AA55" t="str">
        <f>IF(Table1[[#This Row],[composite_score]]&gt;=0.7,"Approve",IF(Table1[[#This Row],[composite_score]]&gt;=0.6,"Review","Reject"))</f>
        <v>Approve</v>
      </c>
    </row>
    <row r="56" spans="1:27" hidden="1" x14ac:dyDescent="0.35">
      <c r="A56">
        <v>55</v>
      </c>
      <c r="B56">
        <v>69</v>
      </c>
      <c r="C56" t="s">
        <v>20</v>
      </c>
      <c r="D56" t="s">
        <v>62</v>
      </c>
      <c r="E56" t="s">
        <v>2</v>
      </c>
      <c r="F56">
        <v>0</v>
      </c>
      <c r="G56">
        <v>721</v>
      </c>
      <c r="H56">
        <f>(Table1[[#This Row],[credit_score]]-300)/(900-300)</f>
        <v>0.70166666666666666</v>
      </c>
      <c r="I56">
        <v>39416</v>
      </c>
      <c r="J56" t="s">
        <v>27</v>
      </c>
      <c r="K56" t="s">
        <v>4</v>
      </c>
      <c r="L56">
        <v>4</v>
      </c>
      <c r="M56" t="s">
        <v>28</v>
      </c>
      <c r="N56">
        <f>Table1[[#This Row],[dti_ratio]]*Table1[[#This Row],[income]]</f>
        <v>0</v>
      </c>
      <c r="O56">
        <v>0.41804562248879001</v>
      </c>
      <c r="P56">
        <f>Table1[[#This Row],[loan_amount]]/Table1[[#This Row],[property_value]]</f>
        <v>0.48902619074205034</v>
      </c>
      <c r="Q56">
        <v>80601</v>
      </c>
      <c r="R56">
        <v>0</v>
      </c>
      <c r="S56" t="s">
        <v>164</v>
      </c>
      <c r="T56" t="s">
        <v>149</v>
      </c>
      <c r="U56" t="s">
        <v>165</v>
      </c>
      <c r="V56">
        <v>2</v>
      </c>
      <c r="W56">
        <v>1</v>
      </c>
      <c r="X56" t="s">
        <v>19</v>
      </c>
      <c r="Y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6">
        <f>0.4*(Table1[[#This Row],[normalized_credit_score]]) + 0.3*(1-Table1[[#This Row],[dti_ratio]]) + 0.2*(1-Table1[[#This Row],[ltv_ratio]]) + 0.1*IF(Table1[[#This Row],[previous_defaults]]=0,1,0)</f>
        <v>0.5574477417716196</v>
      </c>
      <c r="AA56" t="str">
        <f>IF(Table1[[#This Row],[composite_score]]&gt;=0.7,"Approve",IF(Table1[[#This Row],[composite_score]]&gt;=0.6,"Review","Reject"))</f>
        <v>Reject</v>
      </c>
    </row>
    <row r="57" spans="1:27" x14ac:dyDescent="0.35">
      <c r="A57">
        <v>56</v>
      </c>
      <c r="B57">
        <v>29</v>
      </c>
      <c r="C57" t="s">
        <v>0</v>
      </c>
      <c r="D57" t="s">
        <v>11</v>
      </c>
      <c r="E57" t="s">
        <v>2</v>
      </c>
      <c r="F57">
        <v>85164</v>
      </c>
      <c r="G57">
        <v>710</v>
      </c>
      <c r="H57">
        <f>(Table1[[#This Row],[credit_score]]-300)/(900-300)</f>
        <v>0.68333333333333335</v>
      </c>
      <c r="I57">
        <v>14441</v>
      </c>
      <c r="J57" t="s">
        <v>27</v>
      </c>
      <c r="K57" t="s">
        <v>4</v>
      </c>
      <c r="L57">
        <v>2</v>
      </c>
      <c r="M57" t="s">
        <v>5</v>
      </c>
      <c r="N57">
        <f>Table1[[#This Row],[dti_ratio]]*Table1[[#This Row],[income]]</f>
        <v>21957.710849754931</v>
      </c>
      <c r="O57">
        <v>0.25782855255454101</v>
      </c>
      <c r="P57">
        <f>Table1[[#This Row],[loan_amount]]/Table1[[#This Row],[property_value]]</f>
        <v>0.22324423763661941</v>
      </c>
      <c r="Q57">
        <v>64687</v>
      </c>
      <c r="R57">
        <v>1</v>
      </c>
      <c r="S57" t="s">
        <v>166</v>
      </c>
      <c r="T57" t="s">
        <v>124</v>
      </c>
      <c r="U57" t="s">
        <v>147</v>
      </c>
      <c r="V57">
        <v>0</v>
      </c>
      <c r="W57">
        <v>0</v>
      </c>
      <c r="X57" t="s">
        <v>19</v>
      </c>
      <c r="Y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57">
        <f>0.4*(Table1[[#This Row],[normalized_credit_score]]) + 0.3*(1-Table1[[#This Row],[dti_ratio]]) + 0.2*(1-Table1[[#This Row],[ltv_ratio]]) + 0.1*IF(Table1[[#This Row],[previous_defaults]]=0,1,0)</f>
        <v>0.75133592003964722</v>
      </c>
      <c r="AA57" t="str">
        <f>IF(Table1[[#This Row],[composite_score]]&gt;=0.7,"Approve",IF(Table1[[#This Row],[composite_score]]&gt;=0.6,"Review","Reject"))</f>
        <v>Approve</v>
      </c>
    </row>
    <row r="58" spans="1:27" x14ac:dyDescent="0.35">
      <c r="A58">
        <v>57</v>
      </c>
      <c r="B58">
        <v>47</v>
      </c>
      <c r="C58" t="s">
        <v>0</v>
      </c>
      <c r="D58" t="s">
        <v>62</v>
      </c>
      <c r="E58" t="s">
        <v>12</v>
      </c>
      <c r="F58">
        <v>119747</v>
      </c>
      <c r="G58">
        <v>613</v>
      </c>
      <c r="H58">
        <f>(Table1[[#This Row],[credit_score]]-300)/(900-300)</f>
        <v>0.52166666666666661</v>
      </c>
      <c r="I58">
        <v>26507</v>
      </c>
      <c r="J58" t="s">
        <v>3</v>
      </c>
      <c r="K58" t="s">
        <v>38</v>
      </c>
      <c r="L58">
        <v>10</v>
      </c>
      <c r="M58" t="s">
        <v>39</v>
      </c>
      <c r="N58">
        <f>Table1[[#This Row],[dti_ratio]]*Table1[[#This Row],[income]]</f>
        <v>55673.353604693177</v>
      </c>
      <c r="O58">
        <v>0.46492482988879202</v>
      </c>
      <c r="P58">
        <f>Table1[[#This Row],[loan_amount]]/Table1[[#This Row],[property_value]]</f>
        <v>0.11972339906595243</v>
      </c>
      <c r="Q58">
        <v>221402</v>
      </c>
      <c r="R58">
        <v>0</v>
      </c>
      <c r="S58" t="s">
        <v>167</v>
      </c>
      <c r="T58" t="s">
        <v>99</v>
      </c>
      <c r="U58" t="s">
        <v>133</v>
      </c>
      <c r="V58">
        <v>1</v>
      </c>
      <c r="W58">
        <v>0</v>
      </c>
      <c r="X58" t="s">
        <v>19</v>
      </c>
      <c r="Y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58">
        <f>0.4*(Table1[[#This Row],[normalized_credit_score]]) + 0.3*(1-Table1[[#This Row],[dti_ratio]]) + 0.2*(1-Table1[[#This Row],[ltv_ratio]]) + 0.1*IF(Table1[[#This Row],[previous_defaults]]=0,1,0)</f>
        <v>0.54524453788683858</v>
      </c>
      <c r="AA58" t="str">
        <f>IF(Table1[[#This Row],[composite_score]]&gt;=0.7,"Approve",IF(Table1[[#This Row],[composite_score]]&gt;=0.6,"Review","Reject"))</f>
        <v>Reject</v>
      </c>
    </row>
    <row r="59" spans="1:27" x14ac:dyDescent="0.35">
      <c r="A59">
        <v>58</v>
      </c>
      <c r="B59">
        <v>27</v>
      </c>
      <c r="C59" t="s">
        <v>20</v>
      </c>
      <c r="D59" t="s">
        <v>11</v>
      </c>
      <c r="E59" t="s">
        <v>49</v>
      </c>
      <c r="F59">
        <v>93728</v>
      </c>
      <c r="G59">
        <v>727</v>
      </c>
      <c r="H59">
        <f>(Table1[[#This Row],[credit_score]]-300)/(900-300)</f>
        <v>0.71166666666666667</v>
      </c>
      <c r="I59">
        <v>0</v>
      </c>
      <c r="J59" t="s">
        <v>13</v>
      </c>
      <c r="K59" t="s">
        <v>4</v>
      </c>
      <c r="L59">
        <v>11</v>
      </c>
      <c r="M59" t="s">
        <v>5</v>
      </c>
      <c r="N59">
        <f>Table1[[#This Row],[dti_ratio]]*Table1[[#This Row],[income]]</f>
        <v>38164.589699121709</v>
      </c>
      <c r="O59">
        <v>0.40718450942217599</v>
      </c>
      <c r="P59">
        <f>Table1[[#This Row],[loan_amount]]/Table1[[#This Row],[property_value]]</f>
        <v>0</v>
      </c>
      <c r="Q59">
        <v>203446</v>
      </c>
      <c r="R59">
        <v>1</v>
      </c>
      <c r="S59" t="s">
        <v>168</v>
      </c>
      <c r="T59" t="s">
        <v>7</v>
      </c>
      <c r="U59" t="s">
        <v>169</v>
      </c>
      <c r="V59">
        <v>0</v>
      </c>
      <c r="W59">
        <v>1</v>
      </c>
      <c r="X59" t="s">
        <v>9</v>
      </c>
      <c r="Y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9">
        <f>0.4*(Table1[[#This Row],[normalized_credit_score]]) + 0.3*(1-Table1[[#This Row],[dti_ratio]]) + 0.2*(1-Table1[[#This Row],[ltv_ratio]]) + 0.1*IF(Table1[[#This Row],[previous_defaults]]=0,1,0)</f>
        <v>0.7625113138400138</v>
      </c>
      <c r="AA59" t="str">
        <f>IF(Table1[[#This Row],[composite_score]]&gt;=0.7,"Approve",IF(Table1[[#This Row],[composite_score]]&gt;=0.6,"Review","Reject"))</f>
        <v>Approve</v>
      </c>
    </row>
    <row r="60" spans="1:27" x14ac:dyDescent="0.35">
      <c r="A60">
        <v>59</v>
      </c>
      <c r="B60">
        <v>54</v>
      </c>
      <c r="C60" t="s">
        <v>20</v>
      </c>
      <c r="D60" t="s">
        <v>1</v>
      </c>
      <c r="E60" t="s">
        <v>49</v>
      </c>
      <c r="F60">
        <v>100908</v>
      </c>
      <c r="G60">
        <v>764</v>
      </c>
      <c r="H60">
        <f>(Table1[[#This Row],[credit_score]]-300)/(900-300)</f>
        <v>0.77333333333333332</v>
      </c>
      <c r="I60">
        <v>0</v>
      </c>
      <c r="J60" t="s">
        <v>3</v>
      </c>
      <c r="K60" t="s">
        <v>14</v>
      </c>
      <c r="L60">
        <v>18</v>
      </c>
      <c r="M60" t="s">
        <v>15</v>
      </c>
      <c r="N60">
        <f>Table1[[#This Row],[dti_ratio]]*Table1[[#This Row],[income]]</f>
        <v>24299.576670528691</v>
      </c>
      <c r="O60">
        <v>0.240809218996796</v>
      </c>
      <c r="P60">
        <f>Table1[[#This Row],[loan_amount]]/Table1[[#This Row],[property_value]]</f>
        <v>0</v>
      </c>
      <c r="Q60">
        <v>250753</v>
      </c>
      <c r="R60">
        <v>3</v>
      </c>
      <c r="S60" t="s">
        <v>170</v>
      </c>
      <c r="T60" t="s">
        <v>70</v>
      </c>
      <c r="U60" t="s">
        <v>171</v>
      </c>
      <c r="V60">
        <v>0</v>
      </c>
      <c r="W60">
        <v>0</v>
      </c>
      <c r="X60" t="s">
        <v>19</v>
      </c>
      <c r="Y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0">
        <f>0.4*(Table1[[#This Row],[normalized_credit_score]]) + 0.3*(1-Table1[[#This Row],[dti_ratio]]) + 0.2*(1-Table1[[#This Row],[ltv_ratio]]) + 0.1*IF(Table1[[#This Row],[previous_defaults]]=0,1,0)</f>
        <v>0.83709056763429446</v>
      </c>
      <c r="AA60" t="str">
        <f>IF(Table1[[#This Row],[composite_score]]&gt;=0.7,"Approve",IF(Table1[[#This Row],[composite_score]]&gt;=0.6,"Review","Reject"))</f>
        <v>Approve</v>
      </c>
    </row>
    <row r="61" spans="1:27" hidden="1" x14ac:dyDescent="0.35">
      <c r="A61">
        <v>60</v>
      </c>
      <c r="B61">
        <v>67</v>
      </c>
      <c r="C61" t="s">
        <v>0</v>
      </c>
      <c r="D61" t="s">
        <v>1</v>
      </c>
      <c r="E61" t="s">
        <v>12</v>
      </c>
      <c r="F61">
        <v>0</v>
      </c>
      <c r="G61">
        <v>608</v>
      </c>
      <c r="H61">
        <f>(Table1[[#This Row],[credit_score]]-300)/(900-300)</f>
        <v>0.51333333333333331</v>
      </c>
      <c r="I61">
        <v>12657</v>
      </c>
      <c r="J61" t="s">
        <v>3</v>
      </c>
      <c r="K61" t="s">
        <v>4</v>
      </c>
      <c r="L61">
        <v>18</v>
      </c>
      <c r="M61" t="s">
        <v>39</v>
      </c>
      <c r="N61">
        <f>Table1[[#This Row],[dti_ratio]]*Table1[[#This Row],[income]]</f>
        <v>0</v>
      </c>
      <c r="O61">
        <v>0.46576018529691998</v>
      </c>
      <c r="P61">
        <f>Table1[[#This Row],[loan_amount]]/Table1[[#This Row],[property_value]]</f>
        <v>0.11819141088253696</v>
      </c>
      <c r="Q61">
        <v>107089</v>
      </c>
      <c r="R61">
        <v>1</v>
      </c>
      <c r="S61" t="s">
        <v>172</v>
      </c>
      <c r="T61" t="s">
        <v>173</v>
      </c>
      <c r="U61" t="s">
        <v>122</v>
      </c>
      <c r="V61">
        <v>0</v>
      </c>
      <c r="W61">
        <v>0</v>
      </c>
      <c r="X61" t="s">
        <v>19</v>
      </c>
      <c r="Y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1">
        <f>0.4*(Table1[[#This Row],[normalized_credit_score]]) + 0.3*(1-Table1[[#This Row],[dti_ratio]]) + 0.2*(1-Table1[[#This Row],[ltv_ratio]]) + 0.1*IF(Table1[[#This Row],[previous_defaults]]=0,1,0)</f>
        <v>0.64196699556774994</v>
      </c>
      <c r="AA61" t="str">
        <f>IF(Table1[[#This Row],[composite_score]]&gt;=0.7,"Approve",IF(Table1[[#This Row],[composite_score]]&gt;=0.6,"Review","Reject"))</f>
        <v>Review</v>
      </c>
    </row>
    <row r="62" spans="1:27" x14ac:dyDescent="0.35">
      <c r="A62">
        <v>61</v>
      </c>
      <c r="B62">
        <v>36</v>
      </c>
      <c r="C62" t="s">
        <v>0</v>
      </c>
      <c r="D62" t="s">
        <v>11</v>
      </c>
      <c r="E62" t="s">
        <v>2</v>
      </c>
      <c r="F62">
        <v>29868</v>
      </c>
      <c r="G62">
        <v>635</v>
      </c>
      <c r="H62">
        <f>(Table1[[#This Row],[credit_score]]-300)/(900-300)</f>
        <v>0.55833333333333335</v>
      </c>
      <c r="I62">
        <v>12521</v>
      </c>
      <c r="J62" t="s">
        <v>13</v>
      </c>
      <c r="K62" t="s">
        <v>14</v>
      </c>
      <c r="L62">
        <v>17</v>
      </c>
      <c r="M62" t="s">
        <v>28</v>
      </c>
      <c r="N62">
        <f>Table1[[#This Row],[dti_ratio]]*Table1[[#This Row],[income]]</f>
        <v>10467.364051799055</v>
      </c>
      <c r="O62">
        <v>0.35045413324625202</v>
      </c>
      <c r="P62">
        <f>Table1[[#This Row],[loan_amount]]/Table1[[#This Row],[property_value]]</f>
        <v>5.2100280869655673E-2</v>
      </c>
      <c r="Q62">
        <v>240325</v>
      </c>
      <c r="R62">
        <v>2</v>
      </c>
      <c r="S62" t="s">
        <v>174</v>
      </c>
      <c r="T62" t="s">
        <v>173</v>
      </c>
      <c r="U62" t="s">
        <v>175</v>
      </c>
      <c r="V62">
        <v>4</v>
      </c>
      <c r="W62">
        <v>0</v>
      </c>
      <c r="X62" t="s">
        <v>9</v>
      </c>
      <c r="Y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2">
        <f>0.4*(Table1[[#This Row],[normalized_credit_score]]) + 0.3*(1-Table1[[#This Row],[dti_ratio]]) + 0.2*(1-Table1[[#This Row],[ltv_ratio]]) + 0.1*IF(Table1[[#This Row],[previous_defaults]]=0,1,0)</f>
        <v>0.60777703718552667</v>
      </c>
      <c r="AA62" t="str">
        <f>IF(Table1[[#This Row],[composite_score]]&gt;=0.7,"Approve",IF(Table1[[#This Row],[composite_score]]&gt;=0.6,"Review","Reject"))</f>
        <v>Review</v>
      </c>
    </row>
    <row r="63" spans="1:27" x14ac:dyDescent="0.35">
      <c r="A63">
        <v>62</v>
      </c>
      <c r="B63">
        <v>36</v>
      </c>
      <c r="C63" t="s">
        <v>10</v>
      </c>
      <c r="D63" t="s">
        <v>21</v>
      </c>
      <c r="E63" t="s">
        <v>49</v>
      </c>
      <c r="F63">
        <v>68776</v>
      </c>
      <c r="G63">
        <v>612</v>
      </c>
      <c r="H63">
        <f>(Table1[[#This Row],[credit_score]]-300)/(900-300)</f>
        <v>0.52</v>
      </c>
      <c r="I63">
        <v>47707</v>
      </c>
      <c r="J63" t="s">
        <v>27</v>
      </c>
      <c r="K63" t="s">
        <v>4</v>
      </c>
      <c r="L63">
        <v>11</v>
      </c>
      <c r="M63" t="s">
        <v>15</v>
      </c>
      <c r="N63">
        <f>Table1[[#This Row],[dti_ratio]]*Table1[[#This Row],[income]]</f>
        <v>22860.921700997511</v>
      </c>
      <c r="O63">
        <v>0.33239679104625902</v>
      </c>
      <c r="P63">
        <f>Table1[[#This Row],[loan_amount]]/Table1[[#This Row],[property_value]]</f>
        <v>0.69654407148384456</v>
      </c>
      <c r="Q63">
        <v>68491</v>
      </c>
      <c r="R63">
        <v>0</v>
      </c>
      <c r="S63" t="s">
        <v>176</v>
      </c>
      <c r="T63" t="s">
        <v>177</v>
      </c>
      <c r="U63" t="s">
        <v>178</v>
      </c>
      <c r="V63">
        <v>1</v>
      </c>
      <c r="W63">
        <v>1</v>
      </c>
      <c r="X63" t="s">
        <v>9</v>
      </c>
      <c r="Y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63">
        <f>0.4*(Table1[[#This Row],[normalized_credit_score]]) + 0.3*(1-Table1[[#This Row],[dti_ratio]]) + 0.2*(1-Table1[[#This Row],[ltv_ratio]]) + 0.1*IF(Table1[[#This Row],[previous_defaults]]=0,1,0)</f>
        <v>0.46897214838935342</v>
      </c>
      <c r="AA63" t="str">
        <f>IF(Table1[[#This Row],[composite_score]]&gt;=0.7,"Approve",IF(Table1[[#This Row],[composite_score]]&gt;=0.6,"Review","Reject"))</f>
        <v>Reject</v>
      </c>
    </row>
    <row r="64" spans="1:27" x14ac:dyDescent="0.35">
      <c r="A64">
        <v>63</v>
      </c>
      <c r="B64">
        <v>54</v>
      </c>
      <c r="C64" t="s">
        <v>10</v>
      </c>
      <c r="D64" t="s">
        <v>11</v>
      </c>
      <c r="E64" t="s">
        <v>49</v>
      </c>
      <c r="F64">
        <v>98669</v>
      </c>
      <c r="G64">
        <v>720</v>
      </c>
      <c r="H64">
        <f>(Table1[[#This Row],[credit_score]]-300)/(900-300)</f>
        <v>0.7</v>
      </c>
      <c r="I64">
        <v>19464</v>
      </c>
      <c r="J64" t="s">
        <v>3</v>
      </c>
      <c r="K64" t="s">
        <v>4</v>
      </c>
      <c r="L64">
        <v>2</v>
      </c>
      <c r="M64" t="s">
        <v>5</v>
      </c>
      <c r="N64">
        <f>Table1[[#This Row],[dti_ratio]]*Table1[[#This Row],[income]]</f>
        <v>16566.928803420498</v>
      </c>
      <c r="O64">
        <v>0.167904091491963</v>
      </c>
      <c r="P64">
        <f>Table1[[#This Row],[loan_amount]]/Table1[[#This Row],[property_value]]</f>
        <v>0.73252794399909671</v>
      </c>
      <c r="Q64">
        <v>26571</v>
      </c>
      <c r="R64">
        <v>0</v>
      </c>
      <c r="S64" t="s">
        <v>179</v>
      </c>
      <c r="T64" t="s">
        <v>64</v>
      </c>
      <c r="U64" t="s">
        <v>180</v>
      </c>
      <c r="V64">
        <v>1</v>
      </c>
      <c r="W64">
        <v>0</v>
      </c>
      <c r="X64" t="s">
        <v>61</v>
      </c>
      <c r="Y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64">
        <f>0.4*(Table1[[#This Row],[normalized_credit_score]]) + 0.3*(1-Table1[[#This Row],[dti_ratio]]) + 0.2*(1-Table1[[#This Row],[ltv_ratio]]) + 0.1*IF(Table1[[#This Row],[previous_defaults]]=0,1,0)</f>
        <v>0.58312318375259176</v>
      </c>
      <c r="AA64" t="str">
        <f>IF(Table1[[#This Row],[composite_score]]&gt;=0.7,"Approve",IF(Table1[[#This Row],[composite_score]]&gt;=0.6,"Review","Reject"))</f>
        <v>Reject</v>
      </c>
    </row>
    <row r="65" spans="1:27" x14ac:dyDescent="0.35">
      <c r="A65">
        <v>64</v>
      </c>
      <c r="B65">
        <v>19</v>
      </c>
      <c r="C65" t="s">
        <v>20</v>
      </c>
      <c r="D65" t="s">
        <v>21</v>
      </c>
      <c r="E65" t="s">
        <v>22</v>
      </c>
      <c r="F65">
        <v>112545</v>
      </c>
      <c r="G65">
        <v>712</v>
      </c>
      <c r="H65">
        <f>(Table1[[#This Row],[credit_score]]-300)/(900-300)</f>
        <v>0.68666666666666665</v>
      </c>
      <c r="I65">
        <v>15503</v>
      </c>
      <c r="J65" t="s">
        <v>23</v>
      </c>
      <c r="K65" t="s">
        <v>4</v>
      </c>
      <c r="L65">
        <v>7</v>
      </c>
      <c r="M65" t="s">
        <v>5</v>
      </c>
      <c r="N65">
        <f>Table1[[#This Row],[dti_ratio]]*Table1[[#This Row],[income]]</f>
        <v>28380.793855326723</v>
      </c>
      <c r="O65">
        <v>0.25217285401685302</v>
      </c>
      <c r="P65">
        <f>Table1[[#This Row],[loan_amount]]/Table1[[#This Row],[property_value]]</f>
        <v>7.9848985856588076E-2</v>
      </c>
      <c r="Q65">
        <v>194154</v>
      </c>
      <c r="R65">
        <v>0</v>
      </c>
      <c r="S65" t="s">
        <v>181</v>
      </c>
      <c r="T65" t="s">
        <v>182</v>
      </c>
      <c r="U65" t="s">
        <v>183</v>
      </c>
      <c r="V65">
        <v>4</v>
      </c>
      <c r="W65">
        <v>0</v>
      </c>
      <c r="X65" t="s">
        <v>9</v>
      </c>
      <c r="Y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5">
        <f>0.4*(Table1[[#This Row],[normalized_credit_score]]) + 0.3*(1-Table1[[#This Row],[dti_ratio]]) + 0.2*(1-Table1[[#This Row],[ltv_ratio]]) + 0.1*IF(Table1[[#This Row],[previous_defaults]]=0,1,0)</f>
        <v>0.68304501329029321</v>
      </c>
      <c r="AA65" t="str">
        <f>IF(Table1[[#This Row],[composite_score]]&gt;=0.7,"Approve",IF(Table1[[#This Row],[composite_score]]&gt;=0.6,"Review","Reject"))</f>
        <v>Review</v>
      </c>
    </row>
    <row r="66" spans="1:27" x14ac:dyDescent="0.35">
      <c r="A66">
        <v>65</v>
      </c>
      <c r="B66">
        <v>39</v>
      </c>
      <c r="C66" t="s">
        <v>20</v>
      </c>
      <c r="D66" t="s">
        <v>1</v>
      </c>
      <c r="E66" t="s">
        <v>12</v>
      </c>
      <c r="F66">
        <v>118717</v>
      </c>
      <c r="G66">
        <v>647</v>
      </c>
      <c r="H66">
        <f>(Table1[[#This Row],[credit_score]]-300)/(900-300)</f>
        <v>0.57833333333333337</v>
      </c>
      <c r="I66">
        <v>10656</v>
      </c>
      <c r="J66" t="s">
        <v>23</v>
      </c>
      <c r="K66" t="s">
        <v>38</v>
      </c>
      <c r="L66">
        <v>12</v>
      </c>
      <c r="M66" t="s">
        <v>5</v>
      </c>
      <c r="N66">
        <f>Table1[[#This Row],[dti_ratio]]*Table1[[#This Row],[income]]</f>
        <v>22037.971383387474</v>
      </c>
      <c r="O66">
        <v>0.18563450376430901</v>
      </c>
      <c r="P66">
        <f>Table1[[#This Row],[loan_amount]]/Table1[[#This Row],[property_value]]</f>
        <v>6.3238854863979496E-2</v>
      </c>
      <c r="Q66">
        <v>168504</v>
      </c>
      <c r="R66">
        <v>1</v>
      </c>
      <c r="S66" t="s">
        <v>184</v>
      </c>
      <c r="T66" t="s">
        <v>138</v>
      </c>
      <c r="U66" t="s">
        <v>185</v>
      </c>
      <c r="V66">
        <v>0</v>
      </c>
      <c r="W66">
        <v>2</v>
      </c>
      <c r="X66" t="s">
        <v>9</v>
      </c>
      <c r="Y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66">
        <f>0.4*(Table1[[#This Row],[normalized_credit_score]]) + 0.3*(1-Table1[[#This Row],[dti_ratio]]) + 0.2*(1-Table1[[#This Row],[ltv_ratio]]) + 0.1*IF(Table1[[#This Row],[previous_defaults]]=0,1,0)</f>
        <v>0.7629952112312447</v>
      </c>
      <c r="AA66" t="str">
        <f>IF(Table1[[#This Row],[composite_score]]&gt;=0.7,"Approve",IF(Table1[[#This Row],[composite_score]]&gt;=0.6,"Review","Reject"))</f>
        <v>Approve</v>
      </c>
    </row>
    <row r="67" spans="1:27" hidden="1" x14ac:dyDescent="0.35">
      <c r="A67">
        <v>66</v>
      </c>
      <c r="B67">
        <v>48</v>
      </c>
      <c r="C67" t="s">
        <v>0</v>
      </c>
      <c r="D67" t="s">
        <v>11</v>
      </c>
      <c r="E67" t="s">
        <v>22</v>
      </c>
      <c r="F67">
        <v>0</v>
      </c>
      <c r="G67">
        <v>649</v>
      </c>
      <c r="H67">
        <f>(Table1[[#This Row],[credit_score]]-300)/(900-300)</f>
        <v>0.58166666666666667</v>
      </c>
      <c r="I67">
        <v>38575</v>
      </c>
      <c r="J67" t="s">
        <v>23</v>
      </c>
      <c r="K67" t="s">
        <v>38</v>
      </c>
      <c r="L67">
        <v>3</v>
      </c>
      <c r="M67" t="s">
        <v>15</v>
      </c>
      <c r="N67">
        <f>Table1[[#This Row],[dti_ratio]]*Table1[[#This Row],[income]]</f>
        <v>0</v>
      </c>
      <c r="O67">
        <v>0.43009051757307099</v>
      </c>
      <c r="P67">
        <f>Table1[[#This Row],[loan_amount]]/Table1[[#This Row],[property_value]]</f>
        <v>0.2689277746793084</v>
      </c>
      <c r="Q67">
        <v>143440</v>
      </c>
      <c r="R67">
        <v>3</v>
      </c>
      <c r="S67" t="s">
        <v>186</v>
      </c>
      <c r="T67" t="s">
        <v>187</v>
      </c>
      <c r="U67" t="s">
        <v>76</v>
      </c>
      <c r="V67">
        <v>0</v>
      </c>
      <c r="W67">
        <v>0</v>
      </c>
      <c r="X67" t="s">
        <v>19</v>
      </c>
      <c r="Y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7">
        <f>0.4*(Table1[[#This Row],[normalized_credit_score]]) + 0.3*(1-Table1[[#This Row],[dti_ratio]]) + 0.2*(1-Table1[[#This Row],[ltv_ratio]]) + 0.1*IF(Table1[[#This Row],[previous_defaults]]=0,1,0)</f>
        <v>0.64985395645888377</v>
      </c>
      <c r="AA67" t="str">
        <f>IF(Table1[[#This Row],[composite_score]]&gt;=0.7,"Approve",IF(Table1[[#This Row],[composite_score]]&gt;=0.6,"Review","Reject"))</f>
        <v>Review</v>
      </c>
    </row>
    <row r="68" spans="1:27" hidden="1" x14ac:dyDescent="0.35">
      <c r="A68">
        <v>67</v>
      </c>
      <c r="B68">
        <v>64</v>
      </c>
      <c r="C68" t="s">
        <v>0</v>
      </c>
      <c r="D68" t="s">
        <v>11</v>
      </c>
      <c r="E68" t="s">
        <v>22</v>
      </c>
      <c r="F68">
        <v>52822</v>
      </c>
      <c r="G68">
        <v>636</v>
      </c>
      <c r="H68">
        <f>(Table1[[#This Row],[credit_score]]-300)/(900-300)</f>
        <v>0.56000000000000005</v>
      </c>
      <c r="I68">
        <v>37391</v>
      </c>
      <c r="J68" t="s">
        <v>3</v>
      </c>
      <c r="K68" t="s">
        <v>14</v>
      </c>
      <c r="L68">
        <v>12</v>
      </c>
      <c r="M68" t="s">
        <v>28</v>
      </c>
      <c r="N68">
        <f>Table1[[#This Row],[dti_ratio]]*Table1[[#This Row],[income]]</f>
        <v>26342.266069798257</v>
      </c>
      <c r="O68">
        <v>0.498698763200906</v>
      </c>
      <c r="P68" t="e">
        <f>Table1[[#This Row],[loan_amount]]/Table1[[#This Row],[property_value]]</f>
        <v>#DIV/0!</v>
      </c>
      <c r="Q68">
        <v>0</v>
      </c>
      <c r="R68">
        <v>0</v>
      </c>
      <c r="S68" t="s">
        <v>188</v>
      </c>
      <c r="T68" t="s">
        <v>162</v>
      </c>
      <c r="U68" t="s">
        <v>189</v>
      </c>
      <c r="V68">
        <v>1</v>
      </c>
      <c r="W68">
        <v>1</v>
      </c>
      <c r="X68" t="s">
        <v>19</v>
      </c>
      <c r="Y6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68" t="e">
        <f>0.4*(Table1[[#This Row],[normalized_credit_score]]) + 0.3*(1-Table1[[#This Row],[dti_ratio]]) + 0.2*(1-Table1[[#This Row],[ltv_ratio]]) + 0.1*IF(Table1[[#This Row],[previous_defaults]]=0,1,0)</f>
        <v>#DIV/0!</v>
      </c>
      <c r="AA68" t="e">
        <f>IF(Table1[[#This Row],[composite_score]]&gt;=0.7,"Approve",IF(Table1[[#This Row],[composite_score]]&gt;=0.6,"Review","Reject"))</f>
        <v>#DIV/0!</v>
      </c>
    </row>
    <row r="69" spans="1:27" x14ac:dyDescent="0.35">
      <c r="A69">
        <v>68</v>
      </c>
      <c r="B69">
        <v>44</v>
      </c>
      <c r="C69" t="s">
        <v>20</v>
      </c>
      <c r="D69" t="s">
        <v>1</v>
      </c>
      <c r="E69" t="s">
        <v>12</v>
      </c>
      <c r="F69">
        <v>51280</v>
      </c>
      <c r="G69">
        <v>750</v>
      </c>
      <c r="H69">
        <f>(Table1[[#This Row],[credit_score]]-300)/(900-300)</f>
        <v>0.75</v>
      </c>
      <c r="I69">
        <v>22162</v>
      </c>
      <c r="J69" t="s">
        <v>23</v>
      </c>
      <c r="K69" t="s">
        <v>14</v>
      </c>
      <c r="L69">
        <v>11</v>
      </c>
      <c r="M69" t="s">
        <v>28</v>
      </c>
      <c r="N69">
        <f>Table1[[#This Row],[dti_ratio]]*Table1[[#This Row],[income]]</f>
        <v>28210.691785372033</v>
      </c>
      <c r="O69">
        <v>0.55013049503455602</v>
      </c>
      <c r="P69">
        <f>Table1[[#This Row],[loan_amount]]/Table1[[#This Row],[property_value]]</f>
        <v>0.25305153061807056</v>
      </c>
      <c r="Q69">
        <v>87579</v>
      </c>
      <c r="R69">
        <v>3</v>
      </c>
      <c r="S69" t="s">
        <v>190</v>
      </c>
      <c r="T69" t="s">
        <v>7</v>
      </c>
      <c r="U69" t="s">
        <v>191</v>
      </c>
      <c r="V69">
        <v>1</v>
      </c>
      <c r="W69">
        <v>2</v>
      </c>
      <c r="X69" t="s">
        <v>19</v>
      </c>
      <c r="Y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9">
        <f>0.4*(Table1[[#This Row],[normalized_credit_score]]) + 0.3*(1-Table1[[#This Row],[dti_ratio]]) + 0.2*(1-Table1[[#This Row],[ltv_ratio]]) + 0.1*IF(Table1[[#This Row],[previous_defaults]]=0,1,0)</f>
        <v>0.58435054536601916</v>
      </c>
      <c r="AA69" t="str">
        <f>IF(Table1[[#This Row],[composite_score]]&gt;=0.7,"Approve",IF(Table1[[#This Row],[composite_score]]&gt;=0.6,"Review","Reject"))</f>
        <v>Reject</v>
      </c>
    </row>
    <row r="70" spans="1:27" hidden="1" x14ac:dyDescent="0.35">
      <c r="A70">
        <v>69</v>
      </c>
      <c r="B70">
        <v>55</v>
      </c>
      <c r="C70" t="s">
        <v>10</v>
      </c>
      <c r="D70" t="s">
        <v>11</v>
      </c>
      <c r="E70" t="s">
        <v>2</v>
      </c>
      <c r="F70">
        <v>63915</v>
      </c>
      <c r="G70">
        <v>0</v>
      </c>
      <c r="H70">
        <f>(Table1[[#This Row],[credit_score]]-300)/(900-300)</f>
        <v>-0.5</v>
      </c>
      <c r="I70">
        <v>10084</v>
      </c>
      <c r="J70" t="s">
        <v>27</v>
      </c>
      <c r="K70" t="s">
        <v>14</v>
      </c>
      <c r="L70">
        <v>7</v>
      </c>
      <c r="M70" t="s">
        <v>39</v>
      </c>
      <c r="N70">
        <f>Table1[[#This Row],[dti_ratio]]*Table1[[#This Row],[income]]</f>
        <v>23162.632775915725</v>
      </c>
      <c r="O70">
        <v>0.36239744623196002</v>
      </c>
      <c r="P70" t="e">
        <f>Table1[[#This Row],[loan_amount]]/Table1[[#This Row],[property_value]]</f>
        <v>#DIV/0!</v>
      </c>
      <c r="Q70">
        <v>0</v>
      </c>
      <c r="R70">
        <v>2</v>
      </c>
      <c r="S70" t="s">
        <v>192</v>
      </c>
      <c r="T70" t="s">
        <v>70</v>
      </c>
      <c r="U70" t="s">
        <v>193</v>
      </c>
      <c r="V70">
        <v>1</v>
      </c>
      <c r="W70">
        <v>0</v>
      </c>
      <c r="X70" t="s">
        <v>61</v>
      </c>
      <c r="Y7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70" t="e">
        <f>0.4*(Table1[[#This Row],[normalized_credit_score]]) + 0.3*(1-Table1[[#This Row],[dti_ratio]]) + 0.2*(1-Table1[[#This Row],[ltv_ratio]]) + 0.1*IF(Table1[[#This Row],[previous_defaults]]=0,1,0)</f>
        <v>#DIV/0!</v>
      </c>
      <c r="AA70" t="e">
        <f>IF(Table1[[#This Row],[composite_score]]&gt;=0.7,"Approve",IF(Table1[[#This Row],[composite_score]]&gt;=0.6,"Review","Reject"))</f>
        <v>#DIV/0!</v>
      </c>
    </row>
    <row r="71" spans="1:27" hidden="1" x14ac:dyDescent="0.35">
      <c r="A71">
        <v>70</v>
      </c>
      <c r="B71">
        <v>34</v>
      </c>
      <c r="C71" t="s">
        <v>10</v>
      </c>
      <c r="D71" t="s">
        <v>21</v>
      </c>
      <c r="E71" t="s">
        <v>12</v>
      </c>
      <c r="F71">
        <v>67046</v>
      </c>
      <c r="G71">
        <v>0</v>
      </c>
      <c r="H71">
        <f>(Table1[[#This Row],[credit_score]]-300)/(900-300)</f>
        <v>-0.5</v>
      </c>
      <c r="I71">
        <v>11753</v>
      </c>
      <c r="J71" t="s">
        <v>27</v>
      </c>
      <c r="K71" t="s">
        <v>4</v>
      </c>
      <c r="L71">
        <v>12</v>
      </c>
      <c r="M71" t="s">
        <v>15</v>
      </c>
      <c r="N71">
        <f>Table1[[#This Row],[dti_ratio]]*Table1[[#This Row],[income]]</f>
        <v>21421.208750641395</v>
      </c>
      <c r="O71">
        <v>0.31950017526237801</v>
      </c>
      <c r="P71">
        <f>Table1[[#This Row],[loan_amount]]/Table1[[#This Row],[property_value]]</f>
        <v>0.12936566465971755</v>
      </c>
      <c r="Q71">
        <v>90851</v>
      </c>
      <c r="R71">
        <v>0</v>
      </c>
      <c r="S71" t="s">
        <v>194</v>
      </c>
      <c r="T71" t="s">
        <v>84</v>
      </c>
      <c r="U71" t="s">
        <v>195</v>
      </c>
      <c r="V71">
        <v>0</v>
      </c>
      <c r="W71">
        <v>2</v>
      </c>
      <c r="X71" t="s">
        <v>9</v>
      </c>
      <c r="Y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71">
        <f>0.4*(Table1[[#This Row],[normalized_credit_score]]) + 0.3*(1-Table1[[#This Row],[dti_ratio]]) + 0.2*(1-Table1[[#This Row],[ltv_ratio]]) + 0.1*IF(Table1[[#This Row],[previous_defaults]]=0,1,0)</f>
        <v>0.27827681448934305</v>
      </c>
      <c r="AA71" t="str">
        <f>IF(Table1[[#This Row],[composite_score]]&gt;=0.7,"Approve",IF(Table1[[#This Row],[composite_score]]&gt;=0.6,"Review","Reject"))</f>
        <v>Reject</v>
      </c>
    </row>
    <row r="72" spans="1:27" x14ac:dyDescent="0.35">
      <c r="A72">
        <v>71</v>
      </c>
      <c r="B72">
        <v>65</v>
      </c>
      <c r="C72" t="s">
        <v>0</v>
      </c>
      <c r="D72" t="s">
        <v>21</v>
      </c>
      <c r="E72" t="s">
        <v>2</v>
      </c>
      <c r="F72">
        <v>106526</v>
      </c>
      <c r="G72">
        <v>650</v>
      </c>
      <c r="H72">
        <f>(Table1[[#This Row],[credit_score]]-300)/(900-300)</f>
        <v>0.58333333333333337</v>
      </c>
      <c r="I72">
        <v>23161</v>
      </c>
      <c r="J72" t="s">
        <v>13</v>
      </c>
      <c r="K72" t="s">
        <v>14</v>
      </c>
      <c r="L72">
        <v>19</v>
      </c>
      <c r="M72" t="s">
        <v>5</v>
      </c>
      <c r="N72">
        <f>Table1[[#This Row],[dti_ratio]]*Table1[[#This Row],[income]]</f>
        <v>58042.544316192863</v>
      </c>
      <c r="O72">
        <v>0.54486739684389596</v>
      </c>
      <c r="P72">
        <f>Table1[[#This Row],[loan_amount]]/Table1[[#This Row],[property_value]]</f>
        <v>0.23627646008671258</v>
      </c>
      <c r="Q72">
        <v>98025</v>
      </c>
      <c r="R72">
        <v>4</v>
      </c>
      <c r="S72" t="s">
        <v>196</v>
      </c>
      <c r="T72" t="s">
        <v>117</v>
      </c>
      <c r="U72" t="s">
        <v>197</v>
      </c>
      <c r="V72">
        <v>0</v>
      </c>
      <c r="W72">
        <v>0</v>
      </c>
      <c r="X72" t="s">
        <v>9</v>
      </c>
      <c r="Y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72">
        <f>0.4*(Table1[[#This Row],[normalized_credit_score]]) + 0.3*(1-Table1[[#This Row],[dti_ratio]]) + 0.2*(1-Table1[[#This Row],[ltv_ratio]]) + 0.1*IF(Table1[[#This Row],[previous_defaults]]=0,1,0)</f>
        <v>0.62261782226282203</v>
      </c>
      <c r="AA72" t="str">
        <f>IF(Table1[[#This Row],[composite_score]]&gt;=0.7,"Approve",IF(Table1[[#This Row],[composite_score]]&gt;=0.6,"Review","Reject"))</f>
        <v>Review</v>
      </c>
    </row>
    <row r="73" spans="1:27" hidden="1" x14ac:dyDescent="0.35">
      <c r="A73">
        <v>72</v>
      </c>
      <c r="B73">
        <v>68</v>
      </c>
      <c r="C73" t="s">
        <v>20</v>
      </c>
      <c r="D73" t="s">
        <v>21</v>
      </c>
      <c r="E73" t="s">
        <v>49</v>
      </c>
      <c r="F73">
        <v>0</v>
      </c>
      <c r="G73">
        <v>700</v>
      </c>
      <c r="H73">
        <f>(Table1[[#This Row],[credit_score]]-300)/(900-300)</f>
        <v>0.66666666666666663</v>
      </c>
      <c r="I73">
        <v>23834</v>
      </c>
      <c r="J73" t="s">
        <v>13</v>
      </c>
      <c r="K73" t="s">
        <v>14</v>
      </c>
      <c r="L73">
        <v>1</v>
      </c>
      <c r="M73" t="s">
        <v>28</v>
      </c>
      <c r="N73">
        <f>Table1[[#This Row],[dti_ratio]]*Table1[[#This Row],[income]]</f>
        <v>0</v>
      </c>
      <c r="O73">
        <v>0.16812370874404201</v>
      </c>
      <c r="P73">
        <f>Table1[[#This Row],[loan_amount]]/Table1[[#This Row],[property_value]]</f>
        <v>0.16204566160373124</v>
      </c>
      <c r="Q73">
        <v>147082</v>
      </c>
      <c r="R73">
        <v>4</v>
      </c>
      <c r="S73" t="s">
        <v>198</v>
      </c>
      <c r="T73" t="s">
        <v>33</v>
      </c>
      <c r="U73" t="s">
        <v>199</v>
      </c>
      <c r="V73">
        <v>2</v>
      </c>
      <c r="W73">
        <v>0</v>
      </c>
      <c r="X73" t="s">
        <v>9</v>
      </c>
      <c r="Y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3">
        <f>0.4*(Table1[[#This Row],[normalized_credit_score]]) + 0.3*(1-Table1[[#This Row],[dti_ratio]]) + 0.2*(1-Table1[[#This Row],[ltv_ratio]]) + 0.1*IF(Table1[[#This Row],[previous_defaults]]=0,1,0)</f>
        <v>0.68382042172270785</v>
      </c>
      <c r="AA73" t="str">
        <f>IF(Table1[[#This Row],[composite_score]]&gt;=0.7,"Approve",IF(Table1[[#This Row],[composite_score]]&gt;=0.6,"Review","Reject"))</f>
        <v>Review</v>
      </c>
    </row>
    <row r="74" spans="1:27" hidden="1" x14ac:dyDescent="0.35">
      <c r="A74">
        <v>73</v>
      </c>
      <c r="B74">
        <v>47</v>
      </c>
      <c r="C74" t="s">
        <v>10</v>
      </c>
      <c r="D74" t="s">
        <v>11</v>
      </c>
      <c r="E74" t="s">
        <v>2</v>
      </c>
      <c r="F74">
        <v>91691</v>
      </c>
      <c r="G74">
        <v>0</v>
      </c>
      <c r="H74">
        <f>(Table1[[#This Row],[credit_score]]-300)/(900-300)</f>
        <v>-0.5</v>
      </c>
      <c r="I74">
        <v>42140</v>
      </c>
      <c r="J74" t="s">
        <v>13</v>
      </c>
      <c r="K74" t="s">
        <v>4</v>
      </c>
      <c r="L74">
        <v>7</v>
      </c>
      <c r="M74" t="s">
        <v>15</v>
      </c>
      <c r="N74">
        <f>Table1[[#This Row],[dti_ratio]]*Table1[[#This Row],[income]]</f>
        <v>52123.971954517408</v>
      </c>
      <c r="O74">
        <v>0.56847424452255302</v>
      </c>
      <c r="P74">
        <f>Table1[[#This Row],[loan_amount]]/Table1[[#This Row],[property_value]]</f>
        <v>0.17904334599468053</v>
      </c>
      <c r="Q74">
        <v>235362</v>
      </c>
      <c r="R74">
        <v>0</v>
      </c>
      <c r="S74" t="s">
        <v>200</v>
      </c>
      <c r="T74" t="s">
        <v>135</v>
      </c>
      <c r="U74" t="s">
        <v>201</v>
      </c>
      <c r="V74">
        <v>1</v>
      </c>
      <c r="W74">
        <v>0</v>
      </c>
      <c r="X74" t="s">
        <v>19</v>
      </c>
      <c r="Y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4">
        <f>0.4*(Table1[[#This Row],[normalized_credit_score]]) + 0.3*(1-Table1[[#This Row],[dti_ratio]]) + 0.2*(1-Table1[[#This Row],[ltv_ratio]]) + 0.1*IF(Table1[[#This Row],[previous_defaults]]=0,1,0)</f>
        <v>9.3649057444297995E-2</v>
      </c>
      <c r="AA74" t="str">
        <f>IF(Table1[[#This Row],[composite_score]]&gt;=0.7,"Approve",IF(Table1[[#This Row],[composite_score]]&gt;=0.6,"Review","Reject"))</f>
        <v>Reject</v>
      </c>
    </row>
    <row r="75" spans="1:27" hidden="1" x14ac:dyDescent="0.35">
      <c r="A75">
        <v>74</v>
      </c>
      <c r="B75">
        <v>20</v>
      </c>
      <c r="C75" t="s">
        <v>0</v>
      </c>
      <c r="D75" t="s">
        <v>21</v>
      </c>
      <c r="E75" t="s">
        <v>12</v>
      </c>
      <c r="F75">
        <v>0</v>
      </c>
      <c r="G75">
        <v>692</v>
      </c>
      <c r="H75">
        <f>(Table1[[#This Row],[credit_score]]-300)/(900-300)</f>
        <v>0.65333333333333332</v>
      </c>
      <c r="I75">
        <v>16283</v>
      </c>
      <c r="J75" t="s">
        <v>23</v>
      </c>
      <c r="K75" t="s">
        <v>38</v>
      </c>
      <c r="L75">
        <v>4</v>
      </c>
      <c r="M75" t="s">
        <v>39</v>
      </c>
      <c r="N75">
        <f>Table1[[#This Row],[dti_ratio]]*Table1[[#This Row],[income]]</f>
        <v>0</v>
      </c>
      <c r="O75">
        <v>0.46607552614077802</v>
      </c>
      <c r="P75">
        <f>Table1[[#This Row],[loan_amount]]/Table1[[#This Row],[property_value]]</f>
        <v>0.11248428411555839</v>
      </c>
      <c r="Q75">
        <v>144758</v>
      </c>
      <c r="R75">
        <v>3</v>
      </c>
      <c r="S75" t="s">
        <v>202</v>
      </c>
      <c r="T75" t="s">
        <v>44</v>
      </c>
      <c r="U75" t="s">
        <v>203</v>
      </c>
      <c r="V75">
        <v>1</v>
      </c>
      <c r="W75">
        <v>1</v>
      </c>
      <c r="X75" t="s">
        <v>9</v>
      </c>
      <c r="Y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5">
        <f>0.4*(Table1[[#This Row],[normalized_credit_score]]) + 0.3*(1-Table1[[#This Row],[dti_ratio]]) + 0.2*(1-Table1[[#This Row],[ltv_ratio]]) + 0.1*IF(Table1[[#This Row],[previous_defaults]]=0,1,0)</f>
        <v>0.59901381866798831</v>
      </c>
      <c r="AA75" t="str">
        <f>IF(Table1[[#This Row],[composite_score]]&gt;=0.7,"Approve",IF(Table1[[#This Row],[composite_score]]&gt;=0.6,"Review","Reject"))</f>
        <v>Reject</v>
      </c>
    </row>
    <row r="76" spans="1:27" x14ac:dyDescent="0.35">
      <c r="A76">
        <v>75</v>
      </c>
      <c r="B76">
        <v>36</v>
      </c>
      <c r="C76" t="s">
        <v>20</v>
      </c>
      <c r="D76" t="s">
        <v>11</v>
      </c>
      <c r="E76" t="s">
        <v>12</v>
      </c>
      <c r="F76">
        <v>37105</v>
      </c>
      <c r="G76">
        <v>720</v>
      </c>
      <c r="H76">
        <f>(Table1[[#This Row],[credit_score]]-300)/(900-300)</f>
        <v>0.7</v>
      </c>
      <c r="I76">
        <v>33259</v>
      </c>
      <c r="J76" t="s">
        <v>23</v>
      </c>
      <c r="K76" t="s">
        <v>14</v>
      </c>
      <c r="L76">
        <v>7</v>
      </c>
      <c r="M76" t="s">
        <v>15</v>
      </c>
      <c r="N76">
        <f>Table1[[#This Row],[dti_ratio]]*Table1[[#This Row],[income]]</f>
        <v>15316.091610428251</v>
      </c>
      <c r="O76">
        <v>0.412777027635851</v>
      </c>
      <c r="P76">
        <f>Table1[[#This Row],[loan_amount]]/Table1[[#This Row],[property_value]]</f>
        <v>0.11310738382849059</v>
      </c>
      <c r="Q76">
        <v>294048</v>
      </c>
      <c r="R76">
        <v>2</v>
      </c>
      <c r="S76" t="s">
        <v>204</v>
      </c>
      <c r="T76" t="s">
        <v>177</v>
      </c>
      <c r="U76" t="s">
        <v>178</v>
      </c>
      <c r="V76">
        <v>3</v>
      </c>
      <c r="W76">
        <v>1</v>
      </c>
      <c r="X76" t="s">
        <v>19</v>
      </c>
      <c r="Y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6">
        <f>0.4*(Table1[[#This Row],[normalized_credit_score]]) + 0.3*(1-Table1[[#This Row],[dti_ratio]]) + 0.2*(1-Table1[[#This Row],[ltv_ratio]]) + 0.1*IF(Table1[[#This Row],[previous_defaults]]=0,1,0)</f>
        <v>0.63354541494354655</v>
      </c>
      <c r="AA76" t="str">
        <f>IF(Table1[[#This Row],[composite_score]]&gt;=0.7,"Approve",IF(Table1[[#This Row],[composite_score]]&gt;=0.6,"Review","Reject"))</f>
        <v>Review</v>
      </c>
    </row>
    <row r="77" spans="1:27" x14ac:dyDescent="0.35">
      <c r="A77">
        <v>76</v>
      </c>
      <c r="B77">
        <v>62</v>
      </c>
      <c r="C77" t="s">
        <v>10</v>
      </c>
      <c r="D77" t="s">
        <v>11</v>
      </c>
      <c r="E77" t="s">
        <v>22</v>
      </c>
      <c r="F77">
        <v>31063</v>
      </c>
      <c r="G77">
        <v>793</v>
      </c>
      <c r="H77">
        <f>(Table1[[#This Row],[credit_score]]-300)/(900-300)</f>
        <v>0.82166666666666666</v>
      </c>
      <c r="I77">
        <v>0</v>
      </c>
      <c r="J77" t="s">
        <v>27</v>
      </c>
      <c r="K77" t="s">
        <v>38</v>
      </c>
      <c r="L77">
        <v>7</v>
      </c>
      <c r="M77" t="s">
        <v>39</v>
      </c>
      <c r="N77">
        <f>Table1[[#This Row],[dti_ratio]]*Table1[[#This Row],[income]]</f>
        <v>4471.0871045592448</v>
      </c>
      <c r="O77">
        <v>0.14393610097412499</v>
      </c>
      <c r="P77">
        <f>Table1[[#This Row],[loan_amount]]/Table1[[#This Row],[property_value]]</f>
        <v>0</v>
      </c>
      <c r="Q77">
        <v>226298</v>
      </c>
      <c r="R77">
        <v>1</v>
      </c>
      <c r="S77" t="s">
        <v>205</v>
      </c>
      <c r="T77" t="s">
        <v>96</v>
      </c>
      <c r="U77" t="s">
        <v>206</v>
      </c>
      <c r="V77">
        <v>0</v>
      </c>
      <c r="W77">
        <v>1</v>
      </c>
      <c r="X77" t="s">
        <v>9</v>
      </c>
      <c r="Y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7">
        <f>0.4*(Table1[[#This Row],[normalized_credit_score]]) + 0.3*(1-Table1[[#This Row],[dti_ratio]]) + 0.2*(1-Table1[[#This Row],[ltv_ratio]]) + 0.1*IF(Table1[[#This Row],[previous_defaults]]=0,1,0)</f>
        <v>0.88548583637442901</v>
      </c>
      <c r="AA77" t="str">
        <f>IF(Table1[[#This Row],[composite_score]]&gt;=0.7,"Approve",IF(Table1[[#This Row],[composite_score]]&gt;=0.6,"Review","Reject"))</f>
        <v>Approve</v>
      </c>
    </row>
    <row r="78" spans="1:27" hidden="1" x14ac:dyDescent="0.35">
      <c r="A78">
        <v>77</v>
      </c>
      <c r="B78">
        <v>35</v>
      </c>
      <c r="C78" t="s">
        <v>10</v>
      </c>
      <c r="D78" t="s">
        <v>62</v>
      </c>
      <c r="E78" t="s">
        <v>49</v>
      </c>
      <c r="F78">
        <v>0</v>
      </c>
      <c r="G78">
        <v>0</v>
      </c>
      <c r="H78">
        <f>(Table1[[#This Row],[credit_score]]-300)/(900-300)</f>
        <v>-0.5</v>
      </c>
      <c r="I78">
        <v>9833</v>
      </c>
      <c r="J78" t="s">
        <v>27</v>
      </c>
      <c r="K78" t="s">
        <v>38</v>
      </c>
      <c r="L78">
        <v>17</v>
      </c>
      <c r="M78" t="s">
        <v>15</v>
      </c>
      <c r="N78">
        <f>Table1[[#This Row],[dti_ratio]]*Table1[[#This Row],[income]]</f>
        <v>0</v>
      </c>
      <c r="O78">
        <v>0.155495082054733</v>
      </c>
      <c r="P78">
        <f>Table1[[#This Row],[loan_amount]]/Table1[[#This Row],[property_value]]</f>
        <v>7.4992373398413664E-2</v>
      </c>
      <c r="Q78">
        <v>131120</v>
      </c>
      <c r="R78">
        <v>2</v>
      </c>
      <c r="S78" t="s">
        <v>207</v>
      </c>
      <c r="T78" t="s">
        <v>99</v>
      </c>
      <c r="U78" t="s">
        <v>208</v>
      </c>
      <c r="V78">
        <v>0</v>
      </c>
      <c r="W78">
        <v>0</v>
      </c>
      <c r="X78" t="s">
        <v>61</v>
      </c>
      <c r="Y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8">
        <f>0.4*(Table1[[#This Row],[normalized_credit_score]]) + 0.3*(1-Table1[[#This Row],[dti_ratio]]) + 0.2*(1-Table1[[#This Row],[ltv_ratio]]) + 0.1*IF(Table1[[#This Row],[previous_defaults]]=0,1,0)</f>
        <v>0.3383530007038974</v>
      </c>
      <c r="AA78" t="str">
        <f>IF(Table1[[#This Row],[composite_score]]&gt;=0.7,"Approve",IF(Table1[[#This Row],[composite_score]]&gt;=0.6,"Review","Reject"))</f>
        <v>Reject</v>
      </c>
    </row>
    <row r="79" spans="1:27" hidden="1" x14ac:dyDescent="0.35">
      <c r="A79">
        <v>78</v>
      </c>
      <c r="B79">
        <v>66</v>
      </c>
      <c r="C79" t="s">
        <v>10</v>
      </c>
      <c r="D79" t="s">
        <v>11</v>
      </c>
      <c r="E79" t="s">
        <v>22</v>
      </c>
      <c r="F79">
        <v>0</v>
      </c>
      <c r="G79">
        <v>0</v>
      </c>
      <c r="H79">
        <f>(Table1[[#This Row],[credit_score]]-300)/(900-300)</f>
        <v>-0.5</v>
      </c>
      <c r="I79">
        <v>23993</v>
      </c>
      <c r="J79" t="s">
        <v>27</v>
      </c>
      <c r="K79" t="s">
        <v>38</v>
      </c>
      <c r="L79">
        <v>19</v>
      </c>
      <c r="M79" t="s">
        <v>5</v>
      </c>
      <c r="N79">
        <f>Table1[[#This Row],[dti_ratio]]*Table1[[#This Row],[income]]</f>
        <v>0</v>
      </c>
      <c r="O79">
        <v>0.15079272857152301</v>
      </c>
      <c r="P79">
        <f>Table1[[#This Row],[loan_amount]]/Table1[[#This Row],[property_value]]</f>
        <v>0.3938120640131309</v>
      </c>
      <c r="Q79">
        <v>60925</v>
      </c>
      <c r="R79">
        <v>2</v>
      </c>
      <c r="S79" t="s">
        <v>209</v>
      </c>
      <c r="T79" t="s">
        <v>81</v>
      </c>
      <c r="U79" t="s">
        <v>210</v>
      </c>
      <c r="V79">
        <v>0</v>
      </c>
      <c r="W79">
        <v>2</v>
      </c>
      <c r="X79" t="s">
        <v>9</v>
      </c>
      <c r="Y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9">
        <f>0.4*(Table1[[#This Row],[normalized_credit_score]]) + 0.3*(1-Table1[[#This Row],[dti_ratio]]) + 0.2*(1-Table1[[#This Row],[ltv_ratio]]) + 0.1*IF(Table1[[#This Row],[previous_defaults]]=0,1,0)</f>
        <v>0.27599976862591691</v>
      </c>
      <c r="AA79" t="str">
        <f>IF(Table1[[#This Row],[composite_score]]&gt;=0.7,"Approve",IF(Table1[[#This Row],[composite_score]]&gt;=0.6,"Review","Reject"))</f>
        <v>Reject</v>
      </c>
    </row>
    <row r="80" spans="1:27" x14ac:dyDescent="0.35">
      <c r="A80">
        <v>79</v>
      </c>
      <c r="B80">
        <v>50</v>
      </c>
      <c r="C80" t="s">
        <v>20</v>
      </c>
      <c r="D80" t="s">
        <v>21</v>
      </c>
      <c r="E80" t="s">
        <v>22</v>
      </c>
      <c r="F80">
        <v>56108</v>
      </c>
      <c r="G80">
        <v>796</v>
      </c>
      <c r="H80">
        <f>(Table1[[#This Row],[credit_score]]-300)/(900-300)</f>
        <v>0.82666666666666666</v>
      </c>
      <c r="I80">
        <v>0</v>
      </c>
      <c r="J80" t="s">
        <v>27</v>
      </c>
      <c r="K80" t="s">
        <v>38</v>
      </c>
      <c r="L80">
        <v>4</v>
      </c>
      <c r="M80" t="s">
        <v>28</v>
      </c>
      <c r="N80">
        <f>Table1[[#This Row],[dti_ratio]]*Table1[[#This Row],[income]]</f>
        <v>6255.744812929157</v>
      </c>
      <c r="O80">
        <v>0.11149470330307901</v>
      </c>
      <c r="P80">
        <f>Table1[[#This Row],[loan_amount]]/Table1[[#This Row],[property_value]]</f>
        <v>0</v>
      </c>
      <c r="Q80">
        <v>97144</v>
      </c>
      <c r="R80">
        <v>2</v>
      </c>
      <c r="S80" t="s">
        <v>211</v>
      </c>
      <c r="T80" t="s">
        <v>99</v>
      </c>
      <c r="U80" t="s">
        <v>195</v>
      </c>
      <c r="V80">
        <v>3</v>
      </c>
      <c r="W80">
        <v>1</v>
      </c>
      <c r="X80" t="s">
        <v>61</v>
      </c>
      <c r="Y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0">
        <f>0.4*(Table1[[#This Row],[normalized_credit_score]]) + 0.3*(1-Table1[[#This Row],[dti_ratio]]) + 0.2*(1-Table1[[#This Row],[ltv_ratio]]) + 0.1*IF(Table1[[#This Row],[previous_defaults]]=0,1,0)</f>
        <v>0.797218255675743</v>
      </c>
      <c r="AA80" t="str">
        <f>IF(Table1[[#This Row],[composite_score]]&gt;=0.7,"Approve",IF(Table1[[#This Row],[composite_score]]&gt;=0.6,"Review","Reject"))</f>
        <v>Approve</v>
      </c>
    </row>
    <row r="81" spans="1:27" hidden="1" x14ac:dyDescent="0.35">
      <c r="A81">
        <v>80</v>
      </c>
      <c r="B81">
        <v>31</v>
      </c>
      <c r="C81" t="s">
        <v>10</v>
      </c>
      <c r="D81" t="s">
        <v>11</v>
      </c>
      <c r="E81" t="s">
        <v>49</v>
      </c>
      <c r="F81">
        <v>69625</v>
      </c>
      <c r="G81">
        <v>636</v>
      </c>
      <c r="H81">
        <f>(Table1[[#This Row],[credit_score]]-300)/(900-300)</f>
        <v>0.56000000000000005</v>
      </c>
      <c r="I81">
        <v>15188</v>
      </c>
      <c r="J81" t="s">
        <v>23</v>
      </c>
      <c r="K81" t="s">
        <v>4</v>
      </c>
      <c r="L81">
        <v>19</v>
      </c>
      <c r="M81" t="s">
        <v>28</v>
      </c>
      <c r="N81">
        <f>Table1[[#This Row],[dti_ratio]]*Table1[[#This Row],[income]]</f>
        <v>35274.418254356824</v>
      </c>
      <c r="O81">
        <v>0.50663437349165996</v>
      </c>
      <c r="P81" t="e">
        <f>Table1[[#This Row],[loan_amount]]/Table1[[#This Row],[property_value]]</f>
        <v>#DIV/0!</v>
      </c>
      <c r="Q81">
        <v>0</v>
      </c>
      <c r="R81">
        <v>0</v>
      </c>
      <c r="S81" t="s">
        <v>212</v>
      </c>
      <c r="T81" t="s">
        <v>182</v>
      </c>
      <c r="U81" t="s">
        <v>133</v>
      </c>
      <c r="V81">
        <v>1</v>
      </c>
      <c r="W81">
        <v>0</v>
      </c>
      <c r="X81" t="s">
        <v>9</v>
      </c>
      <c r="Y8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81" t="e">
        <f>0.4*(Table1[[#This Row],[normalized_credit_score]]) + 0.3*(1-Table1[[#This Row],[dti_ratio]]) + 0.2*(1-Table1[[#This Row],[ltv_ratio]]) + 0.1*IF(Table1[[#This Row],[previous_defaults]]=0,1,0)</f>
        <v>#DIV/0!</v>
      </c>
      <c r="AA81" t="e">
        <f>IF(Table1[[#This Row],[composite_score]]&gt;=0.7,"Approve",IF(Table1[[#This Row],[composite_score]]&gt;=0.6,"Review","Reject"))</f>
        <v>#DIV/0!</v>
      </c>
    </row>
    <row r="82" spans="1:27" x14ac:dyDescent="0.35">
      <c r="A82">
        <v>81</v>
      </c>
      <c r="B82">
        <v>38</v>
      </c>
      <c r="C82" t="s">
        <v>20</v>
      </c>
      <c r="D82" t="s">
        <v>21</v>
      </c>
      <c r="E82" t="s">
        <v>2</v>
      </c>
      <c r="F82">
        <v>82093</v>
      </c>
      <c r="G82">
        <v>726</v>
      </c>
      <c r="H82">
        <f>(Table1[[#This Row],[credit_score]]-300)/(900-300)</f>
        <v>0.71</v>
      </c>
      <c r="I82">
        <v>20454</v>
      </c>
      <c r="J82" t="s">
        <v>23</v>
      </c>
      <c r="K82" t="s">
        <v>38</v>
      </c>
      <c r="L82">
        <v>5</v>
      </c>
      <c r="M82" t="s">
        <v>39</v>
      </c>
      <c r="N82">
        <f>Table1[[#This Row],[dti_ratio]]*Table1[[#This Row],[income]]</f>
        <v>15615.891274977706</v>
      </c>
      <c r="O82">
        <v>0.19022195893654401</v>
      </c>
      <c r="P82">
        <f>Table1[[#This Row],[loan_amount]]/Table1[[#This Row],[property_value]]</f>
        <v>0.51868945579956383</v>
      </c>
      <c r="Q82">
        <v>39434</v>
      </c>
      <c r="R82">
        <v>2</v>
      </c>
      <c r="S82" t="s">
        <v>213</v>
      </c>
      <c r="T82" t="s">
        <v>214</v>
      </c>
      <c r="U82" t="s">
        <v>215</v>
      </c>
      <c r="V82">
        <v>0</v>
      </c>
      <c r="W82">
        <v>0</v>
      </c>
      <c r="X82" t="s">
        <v>61</v>
      </c>
      <c r="Y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82">
        <f>0.4*(Table1[[#This Row],[normalized_credit_score]]) + 0.3*(1-Table1[[#This Row],[dti_ratio]]) + 0.2*(1-Table1[[#This Row],[ltv_ratio]]) + 0.1*IF(Table1[[#This Row],[previous_defaults]]=0,1,0)</f>
        <v>0.723195521159124</v>
      </c>
      <c r="AA82" t="str">
        <f>IF(Table1[[#This Row],[composite_score]]&gt;=0.7,"Approve",IF(Table1[[#This Row],[composite_score]]&gt;=0.6,"Review","Reject"))</f>
        <v>Approve</v>
      </c>
    </row>
    <row r="83" spans="1:27" x14ac:dyDescent="0.35">
      <c r="A83">
        <v>82</v>
      </c>
      <c r="B83">
        <v>39</v>
      </c>
      <c r="C83" t="s">
        <v>10</v>
      </c>
      <c r="D83" t="s">
        <v>21</v>
      </c>
      <c r="E83" t="s">
        <v>12</v>
      </c>
      <c r="F83">
        <v>100015</v>
      </c>
      <c r="G83">
        <v>615</v>
      </c>
      <c r="H83">
        <f>(Table1[[#This Row],[credit_score]]-300)/(900-300)</f>
        <v>0.52500000000000002</v>
      </c>
      <c r="I83">
        <v>23114</v>
      </c>
      <c r="J83" t="s">
        <v>3</v>
      </c>
      <c r="K83" t="s">
        <v>4</v>
      </c>
      <c r="L83">
        <v>14</v>
      </c>
      <c r="M83" t="s">
        <v>5</v>
      </c>
      <c r="N83">
        <f>Table1[[#This Row],[dti_ratio]]*Table1[[#This Row],[income]]</f>
        <v>48471.518689408906</v>
      </c>
      <c r="O83">
        <v>0.484642490520511</v>
      </c>
      <c r="P83">
        <f>Table1[[#This Row],[loan_amount]]/Table1[[#This Row],[property_value]]</f>
        <v>0.27094444900303605</v>
      </c>
      <c r="Q83">
        <v>85309</v>
      </c>
      <c r="R83">
        <v>0</v>
      </c>
      <c r="S83" t="s">
        <v>216</v>
      </c>
      <c r="T83" t="s">
        <v>217</v>
      </c>
      <c r="U83" t="s">
        <v>180</v>
      </c>
      <c r="V83">
        <v>3</v>
      </c>
      <c r="W83">
        <v>0</v>
      </c>
      <c r="X83" t="s">
        <v>9</v>
      </c>
      <c r="Y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3">
        <f>0.4*(Table1[[#This Row],[normalized_credit_score]]) + 0.3*(1-Table1[[#This Row],[dti_ratio]]) + 0.2*(1-Table1[[#This Row],[ltv_ratio]]) + 0.1*IF(Table1[[#This Row],[previous_defaults]]=0,1,0)</f>
        <v>0.51041836304323951</v>
      </c>
      <c r="AA83" t="str">
        <f>IF(Table1[[#This Row],[composite_score]]&gt;=0.7,"Approve",IF(Table1[[#This Row],[composite_score]]&gt;=0.6,"Review","Reject"))</f>
        <v>Reject</v>
      </c>
    </row>
    <row r="84" spans="1:27" x14ac:dyDescent="0.35">
      <c r="A84">
        <v>83</v>
      </c>
      <c r="B84">
        <v>50</v>
      </c>
      <c r="C84" t="s">
        <v>10</v>
      </c>
      <c r="D84" t="s">
        <v>21</v>
      </c>
      <c r="E84" t="s">
        <v>2</v>
      </c>
      <c r="F84">
        <v>96293</v>
      </c>
      <c r="G84">
        <v>708</v>
      </c>
      <c r="H84">
        <f>(Table1[[#This Row],[credit_score]]-300)/(900-300)</f>
        <v>0.68</v>
      </c>
      <c r="I84">
        <v>21552</v>
      </c>
      <c r="J84" t="s">
        <v>13</v>
      </c>
      <c r="K84" t="s">
        <v>14</v>
      </c>
      <c r="L84">
        <v>3</v>
      </c>
      <c r="M84" t="s">
        <v>28</v>
      </c>
      <c r="N84">
        <f>Table1[[#This Row],[dti_ratio]]*Table1[[#This Row],[income]]</f>
        <v>12459.756636840853</v>
      </c>
      <c r="O84">
        <v>0.129394209722834</v>
      </c>
      <c r="P84">
        <f>Table1[[#This Row],[loan_amount]]/Table1[[#This Row],[property_value]]</f>
        <v>8.4206578052840098E-2</v>
      </c>
      <c r="Q84">
        <v>255942</v>
      </c>
      <c r="R84">
        <v>4</v>
      </c>
      <c r="S84" t="s">
        <v>218</v>
      </c>
      <c r="T84" t="s">
        <v>219</v>
      </c>
      <c r="U84" t="s">
        <v>220</v>
      </c>
      <c r="V84">
        <v>0</v>
      </c>
      <c r="W84">
        <v>1</v>
      </c>
      <c r="X84" t="s">
        <v>9</v>
      </c>
      <c r="Y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84">
        <f>0.4*(Table1[[#This Row],[normalized_credit_score]]) + 0.3*(1-Table1[[#This Row],[dti_ratio]]) + 0.2*(1-Table1[[#This Row],[ltv_ratio]]) + 0.1*IF(Table1[[#This Row],[previous_defaults]]=0,1,0)</f>
        <v>0.81634042147258168</v>
      </c>
      <c r="AA84" t="str">
        <f>IF(Table1[[#This Row],[composite_score]]&gt;=0.7,"Approve",IF(Table1[[#This Row],[composite_score]]&gt;=0.6,"Review","Reject"))</f>
        <v>Approve</v>
      </c>
    </row>
    <row r="85" spans="1:27" hidden="1" x14ac:dyDescent="0.35">
      <c r="A85">
        <v>84</v>
      </c>
      <c r="B85">
        <v>49</v>
      </c>
      <c r="C85" t="s">
        <v>20</v>
      </c>
      <c r="D85" t="s">
        <v>11</v>
      </c>
      <c r="E85" t="s">
        <v>22</v>
      </c>
      <c r="F85">
        <v>30680</v>
      </c>
      <c r="G85">
        <v>0</v>
      </c>
      <c r="H85">
        <f>(Table1[[#This Row],[credit_score]]-300)/(900-300)</f>
        <v>-0.5</v>
      </c>
      <c r="I85">
        <v>24840</v>
      </c>
      <c r="J85" t="s">
        <v>13</v>
      </c>
      <c r="K85" t="s">
        <v>38</v>
      </c>
      <c r="L85">
        <v>5</v>
      </c>
      <c r="M85" t="s">
        <v>28</v>
      </c>
      <c r="N85">
        <f>Table1[[#This Row],[dti_ratio]]*Table1[[#This Row],[income]]</f>
        <v>7455.9701321165603</v>
      </c>
      <c r="O85">
        <v>0.24302379830888399</v>
      </c>
      <c r="P85">
        <f>Table1[[#This Row],[loan_amount]]/Table1[[#This Row],[property_value]]</f>
        <v>0.24353896231224753</v>
      </c>
      <c r="Q85">
        <v>101996</v>
      </c>
      <c r="R85">
        <v>0</v>
      </c>
      <c r="S85" t="s">
        <v>221</v>
      </c>
      <c r="T85" t="s">
        <v>222</v>
      </c>
      <c r="U85" t="s">
        <v>139</v>
      </c>
      <c r="V85">
        <v>3</v>
      </c>
      <c r="W85">
        <v>1</v>
      </c>
      <c r="X85" t="s">
        <v>9</v>
      </c>
      <c r="Y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5">
        <f>0.4*(Table1[[#This Row],[normalized_credit_score]]) + 0.3*(1-Table1[[#This Row],[dti_ratio]]) + 0.2*(1-Table1[[#This Row],[ltv_ratio]]) + 0.1*IF(Table1[[#This Row],[previous_defaults]]=0,1,0)</f>
        <v>0.1783850680448853</v>
      </c>
      <c r="AA85" t="str">
        <f>IF(Table1[[#This Row],[composite_score]]&gt;=0.7,"Approve",IF(Table1[[#This Row],[composite_score]]&gt;=0.6,"Review","Reject"))</f>
        <v>Reject</v>
      </c>
    </row>
    <row r="86" spans="1:27" hidden="1" x14ac:dyDescent="0.35">
      <c r="A86">
        <v>85</v>
      </c>
      <c r="B86">
        <v>24</v>
      </c>
      <c r="C86" t="s">
        <v>0</v>
      </c>
      <c r="D86" t="s">
        <v>11</v>
      </c>
      <c r="E86" t="s">
        <v>22</v>
      </c>
      <c r="F86">
        <v>0</v>
      </c>
      <c r="G86">
        <v>627</v>
      </c>
      <c r="H86">
        <f>(Table1[[#This Row],[credit_score]]-300)/(900-300)</f>
        <v>0.54500000000000004</v>
      </c>
      <c r="I86">
        <v>0</v>
      </c>
      <c r="J86" t="s">
        <v>27</v>
      </c>
      <c r="K86" t="s">
        <v>38</v>
      </c>
      <c r="L86">
        <v>12</v>
      </c>
      <c r="M86" t="s">
        <v>15</v>
      </c>
      <c r="N86">
        <f>Table1[[#This Row],[dti_ratio]]*Table1[[#This Row],[income]]</f>
        <v>0</v>
      </c>
      <c r="O86">
        <v>0.25569668751490399</v>
      </c>
      <c r="P86">
        <f>Table1[[#This Row],[loan_amount]]/Table1[[#This Row],[property_value]]</f>
        <v>0</v>
      </c>
      <c r="Q86">
        <v>147499</v>
      </c>
      <c r="R86">
        <v>3</v>
      </c>
      <c r="S86" t="s">
        <v>223</v>
      </c>
      <c r="T86" t="s">
        <v>51</v>
      </c>
      <c r="U86" t="s">
        <v>210</v>
      </c>
      <c r="V86">
        <v>4</v>
      </c>
      <c r="W86">
        <v>2</v>
      </c>
      <c r="X86" t="s">
        <v>9</v>
      </c>
      <c r="Y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6">
        <f>0.4*(Table1[[#This Row],[normalized_credit_score]]) + 0.3*(1-Table1[[#This Row],[dti_ratio]]) + 0.2*(1-Table1[[#This Row],[ltv_ratio]]) + 0.1*IF(Table1[[#This Row],[previous_defaults]]=0,1,0)</f>
        <v>0.64129099374552889</v>
      </c>
      <c r="AA86" t="str">
        <f>IF(Table1[[#This Row],[composite_score]]&gt;=0.7,"Approve",IF(Table1[[#This Row],[composite_score]]&gt;=0.6,"Review","Reject"))</f>
        <v>Review</v>
      </c>
    </row>
    <row r="87" spans="1:27" hidden="1" x14ac:dyDescent="0.35">
      <c r="A87">
        <v>86</v>
      </c>
      <c r="B87">
        <v>23</v>
      </c>
      <c r="C87" t="s">
        <v>0</v>
      </c>
      <c r="D87" t="s">
        <v>11</v>
      </c>
      <c r="E87" t="s">
        <v>49</v>
      </c>
      <c r="F87">
        <v>62541</v>
      </c>
      <c r="G87">
        <v>680</v>
      </c>
      <c r="H87">
        <f>(Table1[[#This Row],[credit_score]]-300)/(900-300)</f>
        <v>0.6333333333333333</v>
      </c>
      <c r="I87">
        <v>0</v>
      </c>
      <c r="J87" t="s">
        <v>3</v>
      </c>
      <c r="K87" t="s">
        <v>14</v>
      </c>
      <c r="L87">
        <v>8</v>
      </c>
      <c r="M87" t="s">
        <v>28</v>
      </c>
      <c r="N87">
        <f>Table1[[#This Row],[dti_ratio]]*Table1[[#This Row],[income]]</f>
        <v>15294.185458224476</v>
      </c>
      <c r="O87">
        <v>0.24454654479820401</v>
      </c>
      <c r="P87" t="e">
        <f>Table1[[#This Row],[loan_amount]]/Table1[[#This Row],[property_value]]</f>
        <v>#DIV/0!</v>
      </c>
      <c r="Q87">
        <v>0</v>
      </c>
      <c r="R87">
        <v>4</v>
      </c>
      <c r="S87" t="s">
        <v>224</v>
      </c>
      <c r="T87" t="s">
        <v>149</v>
      </c>
      <c r="U87" t="s">
        <v>193</v>
      </c>
      <c r="V87">
        <v>0</v>
      </c>
      <c r="W87">
        <v>2</v>
      </c>
      <c r="X87" t="s">
        <v>19</v>
      </c>
      <c r="Y8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87" t="e">
        <f>0.4*(Table1[[#This Row],[normalized_credit_score]]) + 0.3*(1-Table1[[#This Row],[dti_ratio]]) + 0.2*(1-Table1[[#This Row],[ltv_ratio]]) + 0.1*IF(Table1[[#This Row],[previous_defaults]]=0,1,0)</f>
        <v>#DIV/0!</v>
      </c>
      <c r="AA87" t="e">
        <f>IF(Table1[[#This Row],[composite_score]]&gt;=0.7,"Approve",IF(Table1[[#This Row],[composite_score]]&gt;=0.6,"Review","Reject"))</f>
        <v>#DIV/0!</v>
      </c>
    </row>
    <row r="88" spans="1:27" x14ac:dyDescent="0.35">
      <c r="A88">
        <v>87</v>
      </c>
      <c r="B88">
        <v>38</v>
      </c>
      <c r="C88" t="s">
        <v>20</v>
      </c>
      <c r="D88" t="s">
        <v>11</v>
      </c>
      <c r="E88" t="s">
        <v>22</v>
      </c>
      <c r="F88">
        <v>48069</v>
      </c>
      <c r="G88">
        <v>670</v>
      </c>
      <c r="H88">
        <f>(Table1[[#This Row],[credit_score]]-300)/(900-300)</f>
        <v>0.6166666666666667</v>
      </c>
      <c r="I88">
        <v>17841</v>
      </c>
      <c r="J88" t="s">
        <v>23</v>
      </c>
      <c r="K88" t="s">
        <v>4</v>
      </c>
      <c r="L88">
        <v>17</v>
      </c>
      <c r="M88" t="s">
        <v>28</v>
      </c>
      <c r="N88">
        <f>Table1[[#This Row],[dti_ratio]]*Table1[[#This Row],[income]]</f>
        <v>7571.7869225350569</v>
      </c>
      <c r="O88">
        <v>0.15751912714088201</v>
      </c>
      <c r="P88">
        <f>Table1[[#This Row],[loan_amount]]/Table1[[#This Row],[property_value]]</f>
        <v>7.3860484371765678E-2</v>
      </c>
      <c r="Q88">
        <v>241550</v>
      </c>
      <c r="R88">
        <v>2</v>
      </c>
      <c r="S88" t="s">
        <v>225</v>
      </c>
      <c r="T88" t="s">
        <v>146</v>
      </c>
      <c r="U88" t="s">
        <v>226</v>
      </c>
      <c r="V88">
        <v>0</v>
      </c>
      <c r="W88">
        <v>2</v>
      </c>
      <c r="X88" t="s">
        <v>9</v>
      </c>
      <c r="Y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88">
        <f>0.4*(Table1[[#This Row],[normalized_credit_score]]) + 0.3*(1-Table1[[#This Row],[dti_ratio]]) + 0.2*(1-Table1[[#This Row],[ltv_ratio]]) + 0.1*IF(Table1[[#This Row],[previous_defaults]]=0,1,0)</f>
        <v>0.784638831650049</v>
      </c>
      <c r="AA88" t="str">
        <f>IF(Table1[[#This Row],[composite_score]]&gt;=0.7,"Approve",IF(Table1[[#This Row],[composite_score]]&gt;=0.6,"Review","Reject"))</f>
        <v>Approve</v>
      </c>
    </row>
    <row r="89" spans="1:27" hidden="1" x14ac:dyDescent="0.35">
      <c r="A89">
        <v>88</v>
      </c>
      <c r="B89">
        <v>28</v>
      </c>
      <c r="C89" t="s">
        <v>10</v>
      </c>
      <c r="D89" t="s">
        <v>62</v>
      </c>
      <c r="E89" t="s">
        <v>49</v>
      </c>
      <c r="F89">
        <v>56895</v>
      </c>
      <c r="G89">
        <v>0</v>
      </c>
      <c r="H89">
        <f>(Table1[[#This Row],[credit_score]]-300)/(900-300)</f>
        <v>-0.5</v>
      </c>
      <c r="I89">
        <v>0</v>
      </c>
      <c r="J89" t="s">
        <v>27</v>
      </c>
      <c r="K89" t="s">
        <v>38</v>
      </c>
      <c r="L89">
        <v>14</v>
      </c>
      <c r="M89" t="s">
        <v>5</v>
      </c>
      <c r="N89">
        <f>Table1[[#This Row],[dti_ratio]]*Table1[[#This Row],[income]]</f>
        <v>12950.287646942363</v>
      </c>
      <c r="O89">
        <v>0.22761732396418599</v>
      </c>
      <c r="P89">
        <f>Table1[[#This Row],[loan_amount]]/Table1[[#This Row],[property_value]]</f>
        <v>0</v>
      </c>
      <c r="Q89">
        <v>128403</v>
      </c>
      <c r="R89">
        <v>2</v>
      </c>
      <c r="S89" t="s">
        <v>227</v>
      </c>
      <c r="T89" t="s">
        <v>146</v>
      </c>
      <c r="U89" t="s">
        <v>228</v>
      </c>
      <c r="V89">
        <v>1</v>
      </c>
      <c r="W89">
        <v>1</v>
      </c>
      <c r="X89" t="s">
        <v>9</v>
      </c>
      <c r="Y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9">
        <f>0.4*(Table1[[#This Row],[normalized_credit_score]]) + 0.3*(1-Table1[[#This Row],[dti_ratio]]) + 0.2*(1-Table1[[#This Row],[ltv_ratio]]) + 0.1*IF(Table1[[#This Row],[previous_defaults]]=0,1,0)</f>
        <v>0.23171480281074419</v>
      </c>
      <c r="AA89" t="str">
        <f>IF(Table1[[#This Row],[composite_score]]&gt;=0.7,"Approve",IF(Table1[[#This Row],[composite_score]]&gt;=0.6,"Review","Reject"))</f>
        <v>Reject</v>
      </c>
    </row>
    <row r="90" spans="1:27" x14ac:dyDescent="0.35">
      <c r="A90">
        <v>89</v>
      </c>
      <c r="B90">
        <v>35</v>
      </c>
      <c r="C90" t="s">
        <v>10</v>
      </c>
      <c r="D90" t="s">
        <v>1</v>
      </c>
      <c r="E90" t="s">
        <v>49</v>
      </c>
      <c r="F90">
        <v>72433</v>
      </c>
      <c r="G90">
        <v>792</v>
      </c>
      <c r="H90">
        <f>(Table1[[#This Row],[credit_score]]-300)/(900-300)</f>
        <v>0.82</v>
      </c>
      <c r="I90">
        <v>5747</v>
      </c>
      <c r="J90" t="s">
        <v>3</v>
      </c>
      <c r="K90" t="s">
        <v>38</v>
      </c>
      <c r="L90">
        <v>4</v>
      </c>
      <c r="M90" t="s">
        <v>39</v>
      </c>
      <c r="N90">
        <f>Table1[[#This Row],[dti_ratio]]*Table1[[#This Row],[income]]</f>
        <v>23712.676203255822</v>
      </c>
      <c r="O90">
        <v>0.32737393457755198</v>
      </c>
      <c r="P90">
        <f>Table1[[#This Row],[loan_amount]]/Table1[[#This Row],[property_value]]</f>
        <v>5.1277704414861347E-2</v>
      </c>
      <c r="Q90">
        <v>112076</v>
      </c>
      <c r="R90">
        <v>0</v>
      </c>
      <c r="S90" t="s">
        <v>229</v>
      </c>
      <c r="T90" t="s">
        <v>230</v>
      </c>
      <c r="U90" t="s">
        <v>52</v>
      </c>
      <c r="V90">
        <v>3</v>
      </c>
      <c r="W90">
        <v>2</v>
      </c>
      <c r="X90" t="s">
        <v>9</v>
      </c>
      <c r="Y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0">
        <f>0.4*(Table1[[#This Row],[normalized_credit_score]]) + 0.3*(1-Table1[[#This Row],[dti_ratio]]) + 0.2*(1-Table1[[#This Row],[ltv_ratio]]) + 0.1*IF(Table1[[#This Row],[previous_defaults]]=0,1,0)</f>
        <v>0.71953227874376224</v>
      </c>
      <c r="AA90" t="str">
        <f>IF(Table1[[#This Row],[composite_score]]&gt;=0.7,"Approve",IF(Table1[[#This Row],[composite_score]]&gt;=0.6,"Review","Reject"))</f>
        <v>Approve</v>
      </c>
    </row>
    <row r="91" spans="1:27" hidden="1" x14ac:dyDescent="0.35">
      <c r="A91">
        <v>90</v>
      </c>
      <c r="B91">
        <v>50</v>
      </c>
      <c r="C91" t="s">
        <v>20</v>
      </c>
      <c r="D91" t="s">
        <v>1</v>
      </c>
      <c r="E91" t="s">
        <v>2</v>
      </c>
      <c r="F91">
        <v>0</v>
      </c>
      <c r="G91">
        <v>640</v>
      </c>
      <c r="H91">
        <f>(Table1[[#This Row],[credit_score]]-300)/(900-300)</f>
        <v>0.56666666666666665</v>
      </c>
      <c r="I91">
        <v>47751</v>
      </c>
      <c r="J91" t="s">
        <v>13</v>
      </c>
      <c r="K91" t="s">
        <v>38</v>
      </c>
      <c r="L91">
        <v>10</v>
      </c>
      <c r="M91" t="s">
        <v>15</v>
      </c>
      <c r="N91">
        <f>Table1[[#This Row],[dti_ratio]]*Table1[[#This Row],[income]]</f>
        <v>0</v>
      </c>
      <c r="O91">
        <v>0.34355516732172597</v>
      </c>
      <c r="P91" t="e">
        <f>Table1[[#This Row],[loan_amount]]/Table1[[#This Row],[property_value]]</f>
        <v>#DIV/0!</v>
      </c>
      <c r="Q91">
        <v>0</v>
      </c>
      <c r="R91">
        <v>3</v>
      </c>
      <c r="S91" t="s">
        <v>231</v>
      </c>
      <c r="T91" t="s">
        <v>47</v>
      </c>
      <c r="U91" t="s">
        <v>183</v>
      </c>
      <c r="V91">
        <v>4</v>
      </c>
      <c r="W91">
        <v>0</v>
      </c>
      <c r="X91" t="s">
        <v>19</v>
      </c>
      <c r="Y9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91" t="e">
        <f>0.4*(Table1[[#This Row],[normalized_credit_score]]) + 0.3*(1-Table1[[#This Row],[dti_ratio]]) + 0.2*(1-Table1[[#This Row],[ltv_ratio]]) + 0.1*IF(Table1[[#This Row],[previous_defaults]]=0,1,0)</f>
        <v>#DIV/0!</v>
      </c>
      <c r="AA91" t="e">
        <f>IF(Table1[[#This Row],[composite_score]]&gt;=0.7,"Approve",IF(Table1[[#This Row],[composite_score]]&gt;=0.6,"Review","Reject"))</f>
        <v>#DIV/0!</v>
      </c>
    </row>
    <row r="92" spans="1:27" hidden="1" x14ac:dyDescent="0.35">
      <c r="A92">
        <v>91</v>
      </c>
      <c r="B92">
        <v>56</v>
      </c>
      <c r="C92" t="s">
        <v>10</v>
      </c>
      <c r="D92" t="s">
        <v>21</v>
      </c>
      <c r="E92" t="s">
        <v>22</v>
      </c>
      <c r="F92">
        <v>0</v>
      </c>
      <c r="G92">
        <v>734</v>
      </c>
      <c r="H92">
        <f>(Table1[[#This Row],[credit_score]]-300)/(900-300)</f>
        <v>0.72333333333333338</v>
      </c>
      <c r="I92">
        <v>40516</v>
      </c>
      <c r="J92" t="s">
        <v>13</v>
      </c>
      <c r="K92" t="s">
        <v>38</v>
      </c>
      <c r="L92">
        <v>9</v>
      </c>
      <c r="M92" t="s">
        <v>5</v>
      </c>
      <c r="N92">
        <f>Table1[[#This Row],[dti_ratio]]*Table1[[#This Row],[income]]</f>
        <v>0</v>
      </c>
      <c r="O92">
        <v>0.37820687473725401</v>
      </c>
      <c r="P92">
        <f>Table1[[#This Row],[loan_amount]]/Table1[[#This Row],[property_value]]</f>
        <v>0.19935934970550753</v>
      </c>
      <c r="Q92">
        <v>203231</v>
      </c>
      <c r="R92">
        <v>1</v>
      </c>
      <c r="S92" t="s">
        <v>232</v>
      </c>
      <c r="T92" t="s">
        <v>233</v>
      </c>
      <c r="U92" t="s">
        <v>234</v>
      </c>
      <c r="V92">
        <v>3</v>
      </c>
      <c r="W92">
        <v>1</v>
      </c>
      <c r="X92" t="s">
        <v>9</v>
      </c>
      <c r="Y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2">
        <f>0.4*(Table1[[#This Row],[normalized_credit_score]]) + 0.3*(1-Table1[[#This Row],[dti_ratio]]) + 0.2*(1-Table1[[#This Row],[ltv_ratio]]) + 0.1*IF(Table1[[#This Row],[previous_defaults]]=0,1,0)</f>
        <v>0.63599940097105567</v>
      </c>
      <c r="AA92" t="str">
        <f>IF(Table1[[#This Row],[composite_score]]&gt;=0.7,"Approve",IF(Table1[[#This Row],[composite_score]]&gt;=0.6,"Review","Reject"))</f>
        <v>Review</v>
      </c>
    </row>
    <row r="93" spans="1:27" x14ac:dyDescent="0.35">
      <c r="A93">
        <v>92</v>
      </c>
      <c r="B93">
        <v>22</v>
      </c>
      <c r="C93" t="s">
        <v>20</v>
      </c>
      <c r="D93" t="s">
        <v>21</v>
      </c>
      <c r="E93" t="s">
        <v>12</v>
      </c>
      <c r="F93">
        <v>65266</v>
      </c>
      <c r="G93">
        <v>617</v>
      </c>
      <c r="H93">
        <f>(Table1[[#This Row],[credit_score]]-300)/(900-300)</f>
        <v>0.52833333333333332</v>
      </c>
      <c r="I93">
        <v>34746</v>
      </c>
      <c r="J93" t="s">
        <v>23</v>
      </c>
      <c r="K93" t="s">
        <v>4</v>
      </c>
      <c r="L93">
        <v>18</v>
      </c>
      <c r="M93" t="s">
        <v>5</v>
      </c>
      <c r="N93">
        <f>Table1[[#This Row],[dti_ratio]]*Table1[[#This Row],[income]]</f>
        <v>17552.917419478796</v>
      </c>
      <c r="O93">
        <v>0.26894428062817999</v>
      </c>
      <c r="P93">
        <f>Table1[[#This Row],[loan_amount]]/Table1[[#This Row],[property_value]]</f>
        <v>0.86400596792241702</v>
      </c>
      <c r="Q93">
        <v>40215</v>
      </c>
      <c r="R93">
        <v>4</v>
      </c>
      <c r="S93" t="s">
        <v>235</v>
      </c>
      <c r="T93" t="s">
        <v>173</v>
      </c>
      <c r="U93" t="s">
        <v>236</v>
      </c>
      <c r="V93">
        <v>1</v>
      </c>
      <c r="W93">
        <v>1</v>
      </c>
      <c r="X93" t="s">
        <v>9</v>
      </c>
      <c r="Y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93">
        <f>0.4*(Table1[[#This Row],[normalized_credit_score]]) + 0.3*(1-Table1[[#This Row],[dti_ratio]]) + 0.2*(1-Table1[[#This Row],[ltv_ratio]]) + 0.1*IF(Table1[[#This Row],[previous_defaults]]=0,1,0)</f>
        <v>0.45784885556039595</v>
      </c>
      <c r="AA93" t="str">
        <f>IF(Table1[[#This Row],[composite_score]]&gt;=0.7,"Approve",IF(Table1[[#This Row],[composite_score]]&gt;=0.6,"Review","Reject"))</f>
        <v>Reject</v>
      </c>
    </row>
    <row r="94" spans="1:27" x14ac:dyDescent="0.35">
      <c r="A94">
        <v>93</v>
      </c>
      <c r="B94">
        <v>40</v>
      </c>
      <c r="C94" t="s">
        <v>0</v>
      </c>
      <c r="D94" t="s">
        <v>21</v>
      </c>
      <c r="E94" t="s">
        <v>12</v>
      </c>
      <c r="F94">
        <v>98578</v>
      </c>
      <c r="G94">
        <v>663</v>
      </c>
      <c r="H94">
        <f>(Table1[[#This Row],[credit_score]]-300)/(900-300)</f>
        <v>0.60499999999999998</v>
      </c>
      <c r="I94">
        <v>8747</v>
      </c>
      <c r="J94" t="s">
        <v>13</v>
      </c>
      <c r="K94" t="s">
        <v>38</v>
      </c>
      <c r="L94">
        <v>1</v>
      </c>
      <c r="M94" t="s">
        <v>39</v>
      </c>
      <c r="N94">
        <f>Table1[[#This Row],[dti_ratio]]*Table1[[#This Row],[income]]</f>
        <v>50735.202040453791</v>
      </c>
      <c r="O94">
        <v>0.51467063686069703</v>
      </c>
      <c r="P94">
        <f>Table1[[#This Row],[loan_amount]]/Table1[[#This Row],[property_value]]</f>
        <v>0.23390202160658893</v>
      </c>
      <c r="Q94">
        <v>37396</v>
      </c>
      <c r="R94">
        <v>0</v>
      </c>
      <c r="S94" t="s">
        <v>237</v>
      </c>
      <c r="T94" t="s">
        <v>162</v>
      </c>
      <c r="U94" t="s">
        <v>238</v>
      </c>
      <c r="V94">
        <v>0</v>
      </c>
      <c r="W94">
        <v>1</v>
      </c>
      <c r="X94" t="s">
        <v>9</v>
      </c>
      <c r="Y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94">
        <f>0.4*(Table1[[#This Row],[normalized_credit_score]]) + 0.3*(1-Table1[[#This Row],[dti_ratio]]) + 0.2*(1-Table1[[#This Row],[ltv_ratio]]) + 0.1*IF(Table1[[#This Row],[previous_defaults]]=0,1,0)</f>
        <v>0.64081840462047313</v>
      </c>
      <c r="AA94" t="str">
        <f>IF(Table1[[#This Row],[composite_score]]&gt;=0.7,"Approve",IF(Table1[[#This Row],[composite_score]]&gt;=0.6,"Review","Reject"))</f>
        <v>Review</v>
      </c>
    </row>
    <row r="95" spans="1:27" x14ac:dyDescent="0.35">
      <c r="A95">
        <v>94</v>
      </c>
      <c r="B95">
        <v>39</v>
      </c>
      <c r="C95" t="s">
        <v>0</v>
      </c>
      <c r="D95" t="s">
        <v>62</v>
      </c>
      <c r="E95" t="s">
        <v>49</v>
      </c>
      <c r="F95">
        <v>90227</v>
      </c>
      <c r="G95">
        <v>770</v>
      </c>
      <c r="H95">
        <f>(Table1[[#This Row],[credit_score]]-300)/(900-300)</f>
        <v>0.78333333333333333</v>
      </c>
      <c r="I95">
        <v>18079</v>
      </c>
      <c r="J95" t="s">
        <v>3</v>
      </c>
      <c r="K95" t="s">
        <v>14</v>
      </c>
      <c r="L95">
        <v>3</v>
      </c>
      <c r="M95" t="s">
        <v>5</v>
      </c>
      <c r="N95">
        <f>Table1[[#This Row],[dti_ratio]]*Table1[[#This Row],[income]]</f>
        <v>46806.064115552523</v>
      </c>
      <c r="O95">
        <v>0.51875895370069403</v>
      </c>
      <c r="P95">
        <f>Table1[[#This Row],[loan_amount]]/Table1[[#This Row],[property_value]]</f>
        <v>0.11034680599128407</v>
      </c>
      <c r="Q95">
        <v>163838</v>
      </c>
      <c r="R95">
        <v>1</v>
      </c>
      <c r="S95" t="s">
        <v>239</v>
      </c>
      <c r="T95" t="s">
        <v>240</v>
      </c>
      <c r="U95" t="s">
        <v>241</v>
      </c>
      <c r="V95">
        <v>0</v>
      </c>
      <c r="W95">
        <v>1</v>
      </c>
      <c r="X95" t="s">
        <v>9</v>
      </c>
      <c r="Y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5">
        <f>0.4*(Table1[[#This Row],[normalized_credit_score]]) + 0.3*(1-Table1[[#This Row],[dti_ratio]]) + 0.2*(1-Table1[[#This Row],[ltv_ratio]]) + 0.1*IF(Table1[[#This Row],[previous_defaults]]=0,1,0)</f>
        <v>0.7356362860248683</v>
      </c>
      <c r="AA95" t="str">
        <f>IF(Table1[[#This Row],[composite_score]]&gt;=0.7,"Approve",IF(Table1[[#This Row],[composite_score]]&gt;=0.6,"Review","Reject"))</f>
        <v>Approve</v>
      </c>
    </row>
    <row r="96" spans="1:27" x14ac:dyDescent="0.35">
      <c r="A96">
        <v>95</v>
      </c>
      <c r="B96">
        <v>31</v>
      </c>
      <c r="C96" t="s">
        <v>20</v>
      </c>
      <c r="D96" t="s">
        <v>62</v>
      </c>
      <c r="E96" t="s">
        <v>2</v>
      </c>
      <c r="F96">
        <v>107081</v>
      </c>
      <c r="G96">
        <v>740</v>
      </c>
      <c r="H96">
        <f>(Table1[[#This Row],[credit_score]]-300)/(900-300)</f>
        <v>0.73333333333333328</v>
      </c>
      <c r="I96">
        <v>18101</v>
      </c>
      <c r="J96" t="s">
        <v>3</v>
      </c>
      <c r="K96" t="s">
        <v>14</v>
      </c>
      <c r="L96">
        <v>5</v>
      </c>
      <c r="M96" t="s">
        <v>5</v>
      </c>
      <c r="N96">
        <f>Table1[[#This Row],[dti_ratio]]*Table1[[#This Row],[income]]</f>
        <v>11649.750731693193</v>
      </c>
      <c r="O96">
        <v>0.108793817126224</v>
      </c>
      <c r="P96">
        <f>Table1[[#This Row],[loan_amount]]/Table1[[#This Row],[property_value]]</f>
        <v>0.71952140557300159</v>
      </c>
      <c r="Q96">
        <v>25157</v>
      </c>
      <c r="R96">
        <v>2</v>
      </c>
      <c r="S96" t="s">
        <v>242</v>
      </c>
      <c r="T96" t="s">
        <v>130</v>
      </c>
      <c r="U96" t="s">
        <v>243</v>
      </c>
      <c r="V96">
        <v>1</v>
      </c>
      <c r="W96">
        <v>2</v>
      </c>
      <c r="X96" t="s">
        <v>9</v>
      </c>
      <c r="Y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96">
        <f>0.4*(Table1[[#This Row],[normalized_credit_score]]) + 0.3*(1-Table1[[#This Row],[dti_ratio]]) + 0.2*(1-Table1[[#This Row],[ltv_ratio]]) + 0.1*IF(Table1[[#This Row],[previous_defaults]]=0,1,0)</f>
        <v>0.6167909070808657</v>
      </c>
      <c r="AA96" t="str">
        <f>IF(Table1[[#This Row],[composite_score]]&gt;=0.7,"Approve",IF(Table1[[#This Row],[composite_score]]&gt;=0.6,"Review","Reject"))</f>
        <v>Review</v>
      </c>
    </row>
    <row r="97" spans="1:27" x14ac:dyDescent="0.35">
      <c r="A97">
        <v>96</v>
      </c>
      <c r="B97">
        <v>45</v>
      </c>
      <c r="C97" t="s">
        <v>10</v>
      </c>
      <c r="D97" t="s">
        <v>62</v>
      </c>
      <c r="E97" t="s">
        <v>12</v>
      </c>
      <c r="F97">
        <v>82878</v>
      </c>
      <c r="G97">
        <v>748</v>
      </c>
      <c r="H97">
        <f>(Table1[[#This Row],[credit_score]]-300)/(900-300)</f>
        <v>0.7466666666666667</v>
      </c>
      <c r="I97">
        <v>17023</v>
      </c>
      <c r="J97" t="s">
        <v>13</v>
      </c>
      <c r="K97" t="s">
        <v>38</v>
      </c>
      <c r="L97">
        <v>19</v>
      </c>
      <c r="M97" t="s">
        <v>5</v>
      </c>
      <c r="N97">
        <f>Table1[[#This Row],[dti_ratio]]*Table1[[#This Row],[income]]</f>
        <v>48476.275179394841</v>
      </c>
      <c r="O97">
        <v>0.58491125726241999</v>
      </c>
      <c r="P97">
        <f>Table1[[#This Row],[loan_amount]]/Table1[[#This Row],[property_value]]</f>
        <v>8.8337095560571857E-2</v>
      </c>
      <c r="Q97">
        <v>192705</v>
      </c>
      <c r="R97">
        <v>4</v>
      </c>
      <c r="S97" t="s">
        <v>244</v>
      </c>
      <c r="T97" t="s">
        <v>54</v>
      </c>
      <c r="U97" t="s">
        <v>245</v>
      </c>
      <c r="V97">
        <v>4</v>
      </c>
      <c r="W97">
        <v>1</v>
      </c>
      <c r="X97" t="s">
        <v>9</v>
      </c>
      <c r="Y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7">
        <f>0.4*(Table1[[#This Row],[normalized_credit_score]]) + 0.3*(1-Table1[[#This Row],[dti_ratio]]) + 0.2*(1-Table1[[#This Row],[ltv_ratio]]) + 0.1*IF(Table1[[#This Row],[previous_defaults]]=0,1,0)</f>
        <v>0.60552587037582628</v>
      </c>
      <c r="AA97" t="str">
        <f>IF(Table1[[#This Row],[composite_score]]&gt;=0.7,"Approve",IF(Table1[[#This Row],[composite_score]]&gt;=0.6,"Review","Reject"))</f>
        <v>Review</v>
      </c>
    </row>
    <row r="98" spans="1:27" x14ac:dyDescent="0.35">
      <c r="A98">
        <v>97</v>
      </c>
      <c r="B98">
        <v>62</v>
      </c>
      <c r="C98" t="s">
        <v>20</v>
      </c>
      <c r="D98" t="s">
        <v>11</v>
      </c>
      <c r="E98" t="s">
        <v>12</v>
      </c>
      <c r="F98">
        <v>46439</v>
      </c>
      <c r="G98">
        <v>645</v>
      </c>
      <c r="H98">
        <f>(Table1[[#This Row],[credit_score]]-300)/(900-300)</f>
        <v>0.57499999999999996</v>
      </c>
      <c r="I98">
        <v>0</v>
      </c>
      <c r="J98" t="s">
        <v>13</v>
      </c>
      <c r="K98" t="s">
        <v>14</v>
      </c>
      <c r="L98">
        <v>6</v>
      </c>
      <c r="M98" t="s">
        <v>5</v>
      </c>
      <c r="N98">
        <f>Table1[[#This Row],[dti_ratio]]*Table1[[#This Row],[income]]</f>
        <v>20600.531982789933</v>
      </c>
      <c r="O98">
        <v>0.44360412547190797</v>
      </c>
      <c r="P98">
        <f>Table1[[#This Row],[loan_amount]]/Table1[[#This Row],[property_value]]</f>
        <v>0</v>
      </c>
      <c r="Q98">
        <v>277288</v>
      </c>
      <c r="R98">
        <v>0</v>
      </c>
      <c r="S98" t="s">
        <v>246</v>
      </c>
      <c r="T98" t="s">
        <v>96</v>
      </c>
      <c r="U98" t="s">
        <v>247</v>
      </c>
      <c r="V98">
        <v>0</v>
      </c>
      <c r="W98">
        <v>2</v>
      </c>
      <c r="X98" t="s">
        <v>9</v>
      </c>
      <c r="Y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8">
        <f>0.4*(Table1[[#This Row],[normalized_credit_score]]) + 0.3*(1-Table1[[#This Row],[dti_ratio]]) + 0.2*(1-Table1[[#This Row],[ltv_ratio]]) + 0.1*IF(Table1[[#This Row],[previous_defaults]]=0,1,0)</f>
        <v>0.69691876235842753</v>
      </c>
      <c r="AA98" t="str">
        <f>IF(Table1[[#This Row],[composite_score]]&gt;=0.7,"Approve",IF(Table1[[#This Row],[composite_score]]&gt;=0.6,"Review","Reject"))</f>
        <v>Review</v>
      </c>
    </row>
    <row r="99" spans="1:27" x14ac:dyDescent="0.35">
      <c r="A99">
        <v>98</v>
      </c>
      <c r="B99">
        <v>34</v>
      </c>
      <c r="C99" t="s">
        <v>20</v>
      </c>
      <c r="D99" t="s">
        <v>62</v>
      </c>
      <c r="E99" t="s">
        <v>12</v>
      </c>
      <c r="F99">
        <v>44085</v>
      </c>
      <c r="G99">
        <v>687</v>
      </c>
      <c r="H99">
        <f>(Table1[[#This Row],[credit_score]]-300)/(900-300)</f>
        <v>0.64500000000000002</v>
      </c>
      <c r="I99">
        <v>0</v>
      </c>
      <c r="J99" t="s">
        <v>23</v>
      </c>
      <c r="K99" t="s">
        <v>4</v>
      </c>
      <c r="L99">
        <v>9</v>
      </c>
      <c r="M99" t="s">
        <v>5</v>
      </c>
      <c r="N99">
        <f>Table1[[#This Row],[dti_ratio]]*Table1[[#This Row],[income]]</f>
        <v>19791.426945321811</v>
      </c>
      <c r="O99">
        <v>0.44893789146697999</v>
      </c>
      <c r="P99">
        <f>Table1[[#This Row],[loan_amount]]/Table1[[#This Row],[property_value]]</f>
        <v>0</v>
      </c>
      <c r="Q99">
        <v>253262</v>
      </c>
      <c r="R99">
        <v>2</v>
      </c>
      <c r="S99" t="s">
        <v>248</v>
      </c>
      <c r="T99" t="s">
        <v>249</v>
      </c>
      <c r="U99" t="s">
        <v>128</v>
      </c>
      <c r="V99">
        <v>0</v>
      </c>
      <c r="W99">
        <v>1</v>
      </c>
      <c r="X99" t="s">
        <v>9</v>
      </c>
      <c r="Y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9">
        <f>0.4*(Table1[[#This Row],[normalized_credit_score]]) + 0.3*(1-Table1[[#This Row],[dti_ratio]]) + 0.2*(1-Table1[[#This Row],[ltv_ratio]]) + 0.1*IF(Table1[[#This Row],[previous_defaults]]=0,1,0)</f>
        <v>0.72331863255990603</v>
      </c>
      <c r="AA99" t="str">
        <f>IF(Table1[[#This Row],[composite_score]]&gt;=0.7,"Approve",IF(Table1[[#This Row],[composite_score]]&gt;=0.6,"Review","Reject"))</f>
        <v>Approve</v>
      </c>
    </row>
    <row r="100" spans="1:27" x14ac:dyDescent="0.35">
      <c r="A100">
        <v>99</v>
      </c>
      <c r="B100">
        <v>19</v>
      </c>
      <c r="C100" t="s">
        <v>0</v>
      </c>
      <c r="D100" t="s">
        <v>62</v>
      </c>
      <c r="E100" t="s">
        <v>49</v>
      </c>
      <c r="F100">
        <v>35817</v>
      </c>
      <c r="G100">
        <v>731</v>
      </c>
      <c r="H100">
        <f>(Table1[[#This Row],[credit_score]]-300)/(900-300)</f>
        <v>0.71833333333333338</v>
      </c>
      <c r="I100">
        <v>44426</v>
      </c>
      <c r="J100" t="s">
        <v>23</v>
      </c>
      <c r="K100" t="s">
        <v>4</v>
      </c>
      <c r="L100">
        <v>1</v>
      </c>
      <c r="M100" t="s">
        <v>15</v>
      </c>
      <c r="N100">
        <f>Table1[[#This Row],[dti_ratio]]*Table1[[#This Row],[income]]</f>
        <v>18104.05174052234</v>
      </c>
      <c r="O100">
        <v>0.50545974650368097</v>
      </c>
      <c r="P100">
        <f>Table1[[#This Row],[loan_amount]]/Table1[[#This Row],[property_value]]</f>
        <v>2.1538834480752449</v>
      </c>
      <c r="Q100">
        <v>20626</v>
      </c>
      <c r="R100">
        <v>1</v>
      </c>
      <c r="S100" t="s">
        <v>250</v>
      </c>
      <c r="T100" t="s">
        <v>251</v>
      </c>
      <c r="U100" t="s">
        <v>252</v>
      </c>
      <c r="V100">
        <v>0</v>
      </c>
      <c r="W100">
        <v>2</v>
      </c>
      <c r="X100" t="s">
        <v>9</v>
      </c>
      <c r="Y1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0">
        <f>0.4*(Table1[[#This Row],[normalized_credit_score]]) + 0.3*(1-Table1[[#This Row],[dti_ratio]]) + 0.2*(1-Table1[[#This Row],[ltv_ratio]]) + 0.1*IF(Table1[[#This Row],[previous_defaults]]=0,1,0)</f>
        <v>0.3049187197671801</v>
      </c>
      <c r="AA100" t="str">
        <f>IF(Table1[[#This Row],[composite_score]]&gt;=0.7,"Approve",IF(Table1[[#This Row],[composite_score]]&gt;=0.6,"Review","Reject"))</f>
        <v>Reject</v>
      </c>
    </row>
    <row r="101" spans="1:27" hidden="1" x14ac:dyDescent="0.35">
      <c r="A101">
        <v>100</v>
      </c>
      <c r="B101">
        <v>49</v>
      </c>
      <c r="C101" t="s">
        <v>20</v>
      </c>
      <c r="D101" t="s">
        <v>11</v>
      </c>
      <c r="E101" t="s">
        <v>49</v>
      </c>
      <c r="F101">
        <v>54648</v>
      </c>
      <c r="G101">
        <v>0</v>
      </c>
      <c r="H101">
        <f>(Table1[[#This Row],[credit_score]]-300)/(900-300)</f>
        <v>-0.5</v>
      </c>
      <c r="I101">
        <v>20427</v>
      </c>
      <c r="J101" t="s">
        <v>27</v>
      </c>
      <c r="K101" t="s">
        <v>4</v>
      </c>
      <c r="L101">
        <v>8</v>
      </c>
      <c r="M101" t="s">
        <v>15</v>
      </c>
      <c r="N101">
        <f>Table1[[#This Row],[dti_ratio]]*Table1[[#This Row],[income]]</f>
        <v>6638.2562207558085</v>
      </c>
      <c r="O101">
        <v>0.12147299481693399</v>
      </c>
      <c r="P101">
        <f>Table1[[#This Row],[loan_amount]]/Table1[[#This Row],[property_value]]</f>
        <v>7.3845252856817506E-2</v>
      </c>
      <c r="Q101">
        <v>276619</v>
      </c>
      <c r="R101">
        <v>1</v>
      </c>
      <c r="S101" t="s">
        <v>253</v>
      </c>
      <c r="T101" t="s">
        <v>44</v>
      </c>
      <c r="U101" t="s">
        <v>136</v>
      </c>
      <c r="V101">
        <v>4</v>
      </c>
      <c r="W101">
        <v>0</v>
      </c>
      <c r="X101" t="s">
        <v>19</v>
      </c>
      <c r="Y1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1">
        <f>0.4*(Table1[[#This Row],[normalized_credit_score]]) + 0.3*(1-Table1[[#This Row],[dti_ratio]]) + 0.2*(1-Table1[[#This Row],[ltv_ratio]]) + 0.1*IF(Table1[[#This Row],[previous_defaults]]=0,1,0)</f>
        <v>0.2487890509835563</v>
      </c>
      <c r="AA101" t="str">
        <f>IF(Table1[[#This Row],[composite_score]]&gt;=0.7,"Approve",IF(Table1[[#This Row],[composite_score]]&gt;=0.6,"Review","Reject"))</f>
        <v>Reject</v>
      </c>
    </row>
    <row r="102" spans="1:27" x14ac:dyDescent="0.35">
      <c r="A102">
        <v>101</v>
      </c>
      <c r="B102">
        <v>36</v>
      </c>
      <c r="C102" t="s">
        <v>10</v>
      </c>
      <c r="D102" t="s">
        <v>62</v>
      </c>
      <c r="E102" t="s">
        <v>49</v>
      </c>
      <c r="F102">
        <v>65104</v>
      </c>
      <c r="G102">
        <v>699</v>
      </c>
      <c r="H102">
        <f>(Table1[[#This Row],[credit_score]]-300)/(900-300)</f>
        <v>0.66500000000000004</v>
      </c>
      <c r="I102">
        <v>44260</v>
      </c>
      <c r="J102" t="s">
        <v>23</v>
      </c>
      <c r="K102" t="s">
        <v>14</v>
      </c>
      <c r="L102">
        <v>2</v>
      </c>
      <c r="M102" t="s">
        <v>28</v>
      </c>
      <c r="N102">
        <f>Table1[[#This Row],[dti_ratio]]*Table1[[#This Row],[income]]</f>
        <v>21989.639347524473</v>
      </c>
      <c r="O102">
        <v>0.33776172504799201</v>
      </c>
      <c r="P102">
        <f>Table1[[#This Row],[loan_amount]]/Table1[[#This Row],[property_value]]</f>
        <v>0.32674334480060241</v>
      </c>
      <c r="Q102">
        <v>135458</v>
      </c>
      <c r="R102">
        <v>4</v>
      </c>
      <c r="S102" t="s">
        <v>254</v>
      </c>
      <c r="T102" t="s">
        <v>59</v>
      </c>
      <c r="U102" t="s">
        <v>255</v>
      </c>
      <c r="V102">
        <v>2</v>
      </c>
      <c r="W102">
        <v>2</v>
      </c>
      <c r="X102" t="s">
        <v>9</v>
      </c>
      <c r="Y1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2">
        <f>0.4*(Table1[[#This Row],[normalized_credit_score]]) + 0.3*(1-Table1[[#This Row],[dti_ratio]]) + 0.2*(1-Table1[[#This Row],[ltv_ratio]]) + 0.1*IF(Table1[[#This Row],[previous_defaults]]=0,1,0)</f>
        <v>0.599322813525482</v>
      </c>
      <c r="AA102" t="str">
        <f>IF(Table1[[#This Row],[composite_score]]&gt;=0.7,"Approve",IF(Table1[[#This Row],[composite_score]]&gt;=0.6,"Review","Reject"))</f>
        <v>Reject</v>
      </c>
    </row>
    <row r="103" spans="1:27" x14ac:dyDescent="0.35">
      <c r="A103">
        <v>102</v>
      </c>
      <c r="B103">
        <v>43</v>
      </c>
      <c r="C103" t="s">
        <v>0</v>
      </c>
      <c r="D103" t="s">
        <v>1</v>
      </c>
      <c r="E103" t="s">
        <v>49</v>
      </c>
      <c r="F103">
        <v>109698</v>
      </c>
      <c r="G103">
        <v>793</v>
      </c>
      <c r="H103">
        <f>(Table1[[#This Row],[credit_score]]-300)/(900-300)</f>
        <v>0.82166666666666666</v>
      </c>
      <c r="I103">
        <v>46500</v>
      </c>
      <c r="J103" t="s">
        <v>27</v>
      </c>
      <c r="K103" t="s">
        <v>38</v>
      </c>
      <c r="L103">
        <v>11</v>
      </c>
      <c r="M103" t="s">
        <v>39</v>
      </c>
      <c r="N103">
        <f>Table1[[#This Row],[dti_ratio]]*Table1[[#This Row],[income]]</f>
        <v>38158.576049407202</v>
      </c>
      <c r="O103">
        <v>0.34785115543954498</v>
      </c>
      <c r="P103">
        <f>Table1[[#This Row],[loan_amount]]/Table1[[#This Row],[property_value]]</f>
        <v>0.29231310819985418</v>
      </c>
      <c r="Q103">
        <v>159076</v>
      </c>
      <c r="R103">
        <v>0</v>
      </c>
      <c r="S103" t="s">
        <v>256</v>
      </c>
      <c r="T103" t="s">
        <v>67</v>
      </c>
      <c r="U103" t="s">
        <v>257</v>
      </c>
      <c r="V103">
        <v>1</v>
      </c>
      <c r="W103">
        <v>1</v>
      </c>
      <c r="X103" t="s">
        <v>19</v>
      </c>
      <c r="Y1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03">
        <f>0.4*(Table1[[#This Row],[normalized_credit_score]]) + 0.3*(1-Table1[[#This Row],[dti_ratio]]) + 0.2*(1-Table1[[#This Row],[ltv_ratio]]) + 0.1*IF(Table1[[#This Row],[previous_defaults]]=0,1,0)</f>
        <v>0.66584869839483241</v>
      </c>
      <c r="AA103" t="str">
        <f>IF(Table1[[#This Row],[composite_score]]&gt;=0.7,"Approve",IF(Table1[[#This Row],[composite_score]]&gt;=0.6,"Review","Reject"))</f>
        <v>Review</v>
      </c>
    </row>
    <row r="104" spans="1:27" x14ac:dyDescent="0.35">
      <c r="A104">
        <v>103</v>
      </c>
      <c r="B104">
        <v>23</v>
      </c>
      <c r="C104" t="s">
        <v>0</v>
      </c>
      <c r="D104" t="s">
        <v>11</v>
      </c>
      <c r="E104" t="s">
        <v>22</v>
      </c>
      <c r="F104">
        <v>28906</v>
      </c>
      <c r="G104">
        <v>724</v>
      </c>
      <c r="H104">
        <f>(Table1[[#This Row],[credit_score]]-300)/(900-300)</f>
        <v>0.70666666666666667</v>
      </c>
      <c r="I104">
        <v>24532</v>
      </c>
      <c r="J104" t="s">
        <v>3</v>
      </c>
      <c r="K104" t="s">
        <v>4</v>
      </c>
      <c r="L104">
        <v>3</v>
      </c>
      <c r="M104" t="s">
        <v>5</v>
      </c>
      <c r="N104">
        <f>Table1[[#This Row],[dti_ratio]]*Table1[[#This Row],[income]]</f>
        <v>14470.738182369221</v>
      </c>
      <c r="O104">
        <v>0.50061365053515605</v>
      </c>
      <c r="P104">
        <f>Table1[[#This Row],[loan_amount]]/Table1[[#This Row],[property_value]]</f>
        <v>0.25384933774834439</v>
      </c>
      <c r="Q104">
        <v>96640</v>
      </c>
      <c r="R104">
        <v>2</v>
      </c>
      <c r="S104" t="s">
        <v>258</v>
      </c>
      <c r="T104" t="s">
        <v>222</v>
      </c>
      <c r="U104" t="s">
        <v>259</v>
      </c>
      <c r="V104">
        <v>0</v>
      </c>
      <c r="W104">
        <v>0</v>
      </c>
      <c r="X104" t="s">
        <v>9</v>
      </c>
      <c r="Y1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4">
        <f>0.4*(Table1[[#This Row],[normalized_credit_score]]) + 0.3*(1-Table1[[#This Row],[dti_ratio]]) + 0.2*(1-Table1[[#This Row],[ltv_ratio]]) + 0.1*IF(Table1[[#This Row],[previous_defaults]]=0,1,0)</f>
        <v>0.68171270395645089</v>
      </c>
      <c r="AA104" t="str">
        <f>IF(Table1[[#This Row],[composite_score]]&gt;=0.7,"Approve",IF(Table1[[#This Row],[composite_score]]&gt;=0.6,"Review","Reject"))</f>
        <v>Review</v>
      </c>
    </row>
    <row r="105" spans="1:27" x14ac:dyDescent="0.35">
      <c r="A105">
        <v>104</v>
      </c>
      <c r="B105">
        <v>22</v>
      </c>
      <c r="C105" t="s">
        <v>0</v>
      </c>
      <c r="D105" t="s">
        <v>21</v>
      </c>
      <c r="E105" t="s">
        <v>12</v>
      </c>
      <c r="F105">
        <v>104766</v>
      </c>
      <c r="G105">
        <v>764</v>
      </c>
      <c r="H105">
        <f>(Table1[[#This Row],[credit_score]]-300)/(900-300)</f>
        <v>0.77333333333333332</v>
      </c>
      <c r="I105">
        <v>16117</v>
      </c>
      <c r="J105" t="s">
        <v>3</v>
      </c>
      <c r="K105" t="s">
        <v>4</v>
      </c>
      <c r="L105">
        <v>17</v>
      </c>
      <c r="M105" t="s">
        <v>39</v>
      </c>
      <c r="N105">
        <f>Table1[[#This Row],[dti_ratio]]*Table1[[#This Row],[income]]</f>
        <v>22160.634563229003</v>
      </c>
      <c r="O105">
        <v>0.211525061214793</v>
      </c>
      <c r="P105">
        <f>Table1[[#This Row],[loan_amount]]/Table1[[#This Row],[property_value]]</f>
        <v>0.10289855072463767</v>
      </c>
      <c r="Q105">
        <v>156630</v>
      </c>
      <c r="R105">
        <v>3</v>
      </c>
      <c r="S105" t="s">
        <v>260</v>
      </c>
      <c r="T105" t="s">
        <v>143</v>
      </c>
      <c r="U105" t="s">
        <v>97</v>
      </c>
      <c r="V105">
        <v>3</v>
      </c>
      <c r="W105">
        <v>1</v>
      </c>
      <c r="X105" t="s">
        <v>9</v>
      </c>
      <c r="Y1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5">
        <f>0.4*(Table1[[#This Row],[normalized_credit_score]]) + 0.3*(1-Table1[[#This Row],[dti_ratio]]) + 0.2*(1-Table1[[#This Row],[ltv_ratio]]) + 0.1*IF(Table1[[#This Row],[previous_defaults]]=0,1,0)</f>
        <v>0.72529610482396789</v>
      </c>
      <c r="AA105" t="str">
        <f>IF(Table1[[#This Row],[composite_score]]&gt;=0.7,"Approve",IF(Table1[[#This Row],[composite_score]]&gt;=0.6,"Review","Reject"))</f>
        <v>Approve</v>
      </c>
    </row>
    <row r="106" spans="1:27" x14ac:dyDescent="0.35">
      <c r="A106">
        <v>105</v>
      </c>
      <c r="B106">
        <v>41</v>
      </c>
      <c r="C106" t="s">
        <v>10</v>
      </c>
      <c r="D106" t="s">
        <v>21</v>
      </c>
      <c r="E106" t="s">
        <v>12</v>
      </c>
      <c r="F106">
        <v>79556</v>
      </c>
      <c r="G106">
        <v>742</v>
      </c>
      <c r="H106">
        <f>(Table1[[#This Row],[credit_score]]-300)/(900-300)</f>
        <v>0.73666666666666669</v>
      </c>
      <c r="I106">
        <v>5235</v>
      </c>
      <c r="J106" t="s">
        <v>23</v>
      </c>
      <c r="K106" t="s">
        <v>14</v>
      </c>
      <c r="L106">
        <v>5</v>
      </c>
      <c r="M106" t="s">
        <v>28</v>
      </c>
      <c r="N106">
        <f>Table1[[#This Row],[dti_ratio]]*Table1[[#This Row],[income]]</f>
        <v>25645.36499082817</v>
      </c>
      <c r="O106">
        <v>0.32235613895656101</v>
      </c>
      <c r="P106">
        <f>Table1[[#This Row],[loan_amount]]/Table1[[#This Row],[property_value]]</f>
        <v>2.1121049637492586E-2</v>
      </c>
      <c r="Q106">
        <v>247857</v>
      </c>
      <c r="R106">
        <v>0</v>
      </c>
      <c r="S106" t="s">
        <v>261</v>
      </c>
      <c r="T106" t="s">
        <v>146</v>
      </c>
      <c r="U106" t="s">
        <v>262</v>
      </c>
      <c r="V106">
        <v>4</v>
      </c>
      <c r="W106">
        <v>0</v>
      </c>
      <c r="X106" t="s">
        <v>9</v>
      </c>
      <c r="Y1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6">
        <f>0.4*(Table1[[#This Row],[normalized_credit_score]]) + 0.3*(1-Table1[[#This Row],[dti_ratio]]) + 0.2*(1-Table1[[#This Row],[ltv_ratio]]) + 0.1*IF(Table1[[#This Row],[previous_defaults]]=0,1,0)</f>
        <v>0.69373561505219983</v>
      </c>
      <c r="AA106" t="str">
        <f>IF(Table1[[#This Row],[composite_score]]&gt;=0.7,"Approve",IF(Table1[[#This Row],[composite_score]]&gt;=0.6,"Review","Reject"))</f>
        <v>Review</v>
      </c>
    </row>
    <row r="107" spans="1:27" x14ac:dyDescent="0.35">
      <c r="A107">
        <v>106</v>
      </c>
      <c r="B107">
        <v>57</v>
      </c>
      <c r="C107" t="s">
        <v>0</v>
      </c>
      <c r="D107" t="s">
        <v>21</v>
      </c>
      <c r="E107" t="s">
        <v>22</v>
      </c>
      <c r="F107">
        <v>116102</v>
      </c>
      <c r="G107">
        <v>629</v>
      </c>
      <c r="H107">
        <f>(Table1[[#This Row],[credit_score]]-300)/(900-300)</f>
        <v>0.54833333333333334</v>
      </c>
      <c r="I107">
        <v>31831</v>
      </c>
      <c r="J107" t="s">
        <v>23</v>
      </c>
      <c r="K107" t="s">
        <v>14</v>
      </c>
      <c r="L107">
        <v>16</v>
      </c>
      <c r="M107" t="s">
        <v>28</v>
      </c>
      <c r="N107">
        <f>Table1[[#This Row],[dti_ratio]]*Table1[[#This Row],[income]]</f>
        <v>59950.720454760631</v>
      </c>
      <c r="O107">
        <v>0.51636251274535006</v>
      </c>
      <c r="P107">
        <f>Table1[[#This Row],[loan_amount]]/Table1[[#This Row],[property_value]]</f>
        <v>0.13959862817847712</v>
      </c>
      <c r="Q107">
        <v>228018</v>
      </c>
      <c r="R107">
        <v>4</v>
      </c>
      <c r="S107" t="s">
        <v>263</v>
      </c>
      <c r="T107" t="s">
        <v>64</v>
      </c>
      <c r="U107" t="s">
        <v>264</v>
      </c>
      <c r="V107">
        <v>2</v>
      </c>
      <c r="W107">
        <v>0</v>
      </c>
      <c r="X107" t="s">
        <v>19</v>
      </c>
      <c r="Y1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07">
        <f>0.4*(Table1[[#This Row],[normalized_credit_score]]) + 0.3*(1-Table1[[#This Row],[dti_ratio]]) + 0.2*(1-Table1[[#This Row],[ltv_ratio]]) + 0.1*IF(Table1[[#This Row],[previous_defaults]]=0,1,0)</f>
        <v>0.53650485387403291</v>
      </c>
      <c r="AA107" t="str">
        <f>IF(Table1[[#This Row],[composite_score]]&gt;=0.7,"Approve",IF(Table1[[#This Row],[composite_score]]&gt;=0.6,"Review","Reject"))</f>
        <v>Reject</v>
      </c>
    </row>
    <row r="108" spans="1:27" hidden="1" x14ac:dyDescent="0.35">
      <c r="A108">
        <v>107</v>
      </c>
      <c r="B108">
        <v>31</v>
      </c>
      <c r="C108" t="s">
        <v>10</v>
      </c>
      <c r="D108" t="s">
        <v>1</v>
      </c>
      <c r="E108" t="s">
        <v>12</v>
      </c>
      <c r="F108">
        <v>105141</v>
      </c>
      <c r="G108">
        <v>0</v>
      </c>
      <c r="H108">
        <f>(Table1[[#This Row],[credit_score]]-300)/(900-300)</f>
        <v>-0.5</v>
      </c>
      <c r="I108">
        <v>41006</v>
      </c>
      <c r="J108" t="s">
        <v>13</v>
      </c>
      <c r="K108" t="s">
        <v>38</v>
      </c>
      <c r="L108">
        <v>3</v>
      </c>
      <c r="M108" t="s">
        <v>39</v>
      </c>
      <c r="N108">
        <f>Table1[[#This Row],[dti_ratio]]*Table1[[#This Row],[income]]</f>
        <v>17114.23984167305</v>
      </c>
      <c r="O108">
        <v>0.16277417792938101</v>
      </c>
      <c r="P108">
        <f>Table1[[#This Row],[loan_amount]]/Table1[[#This Row],[property_value]]</f>
        <v>1.5474546209290916</v>
      </c>
      <c r="Q108">
        <v>26499</v>
      </c>
      <c r="R108">
        <v>3</v>
      </c>
      <c r="S108" t="s">
        <v>265</v>
      </c>
      <c r="T108" t="s">
        <v>266</v>
      </c>
      <c r="U108" t="s">
        <v>267</v>
      </c>
      <c r="V108">
        <v>1</v>
      </c>
      <c r="W108">
        <v>2</v>
      </c>
      <c r="X108" t="s">
        <v>9</v>
      </c>
      <c r="Y1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8">
        <f>0.4*(Table1[[#This Row],[normalized_credit_score]]) + 0.3*(1-Table1[[#This Row],[dti_ratio]]) + 0.2*(1-Table1[[#This Row],[ltv_ratio]]) + 0.1*IF(Table1[[#This Row],[previous_defaults]]=0,1,0)</f>
        <v>-5.832317756463265E-2</v>
      </c>
      <c r="AA108" t="str">
        <f>IF(Table1[[#This Row],[composite_score]]&gt;=0.7,"Approve",IF(Table1[[#This Row],[composite_score]]&gt;=0.6,"Review","Reject"))</f>
        <v>Reject</v>
      </c>
    </row>
    <row r="109" spans="1:27" x14ac:dyDescent="0.35">
      <c r="A109">
        <v>108</v>
      </c>
      <c r="B109">
        <v>58</v>
      </c>
      <c r="C109" t="s">
        <v>20</v>
      </c>
      <c r="D109" t="s">
        <v>62</v>
      </c>
      <c r="E109" t="s">
        <v>12</v>
      </c>
      <c r="F109">
        <v>20947</v>
      </c>
      <c r="G109">
        <v>776</v>
      </c>
      <c r="H109">
        <f>(Table1[[#This Row],[credit_score]]-300)/(900-300)</f>
        <v>0.79333333333333333</v>
      </c>
      <c r="I109">
        <v>38756</v>
      </c>
      <c r="J109" t="s">
        <v>27</v>
      </c>
      <c r="K109" t="s">
        <v>4</v>
      </c>
      <c r="L109">
        <v>0</v>
      </c>
      <c r="M109" t="s">
        <v>39</v>
      </c>
      <c r="N109">
        <f>Table1[[#This Row],[dti_ratio]]*Table1[[#This Row],[income]]</f>
        <v>4574.8923387315945</v>
      </c>
      <c r="O109">
        <v>0.21840322426751299</v>
      </c>
      <c r="P109">
        <f>Table1[[#This Row],[loan_amount]]/Table1[[#This Row],[property_value]]</f>
        <v>0.42195801759428619</v>
      </c>
      <c r="Q109">
        <v>91848</v>
      </c>
      <c r="R109">
        <v>4</v>
      </c>
      <c r="S109" t="s">
        <v>268</v>
      </c>
      <c r="T109" t="s">
        <v>269</v>
      </c>
      <c r="U109" t="s">
        <v>125</v>
      </c>
      <c r="V109">
        <v>0</v>
      </c>
      <c r="W109">
        <v>1</v>
      </c>
      <c r="X109" t="s">
        <v>9</v>
      </c>
      <c r="Y1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09">
        <f>0.4*(Table1[[#This Row],[normalized_credit_score]]) + 0.3*(1-Table1[[#This Row],[dti_ratio]]) + 0.2*(1-Table1[[#This Row],[ltv_ratio]]) + 0.1*IF(Table1[[#This Row],[previous_defaults]]=0,1,0)</f>
        <v>0.76742076253422209</v>
      </c>
      <c r="AA109" t="str">
        <f>IF(Table1[[#This Row],[composite_score]]&gt;=0.7,"Approve",IF(Table1[[#This Row],[composite_score]]&gt;=0.6,"Review","Reject"))</f>
        <v>Approve</v>
      </c>
    </row>
    <row r="110" spans="1:27" hidden="1" x14ac:dyDescent="0.35">
      <c r="A110">
        <v>109</v>
      </c>
      <c r="B110">
        <v>36</v>
      </c>
      <c r="C110" t="s">
        <v>20</v>
      </c>
      <c r="D110" t="s">
        <v>1</v>
      </c>
      <c r="E110" t="s">
        <v>22</v>
      </c>
      <c r="F110">
        <v>0</v>
      </c>
      <c r="G110">
        <v>660</v>
      </c>
      <c r="H110">
        <f>(Table1[[#This Row],[credit_score]]-300)/(900-300)</f>
        <v>0.6</v>
      </c>
      <c r="I110">
        <v>11157</v>
      </c>
      <c r="J110" t="s">
        <v>23</v>
      </c>
      <c r="K110" t="s">
        <v>38</v>
      </c>
      <c r="L110">
        <v>7</v>
      </c>
      <c r="M110" t="s">
        <v>28</v>
      </c>
      <c r="N110">
        <f>Table1[[#This Row],[dti_ratio]]*Table1[[#This Row],[income]]</f>
        <v>0</v>
      </c>
      <c r="O110">
        <v>0.29757794518609498</v>
      </c>
      <c r="P110" t="e">
        <f>Table1[[#This Row],[loan_amount]]/Table1[[#This Row],[property_value]]</f>
        <v>#DIV/0!</v>
      </c>
      <c r="Q110">
        <v>0</v>
      </c>
      <c r="R110">
        <v>2</v>
      </c>
      <c r="S110" t="s">
        <v>270</v>
      </c>
      <c r="T110" t="s">
        <v>162</v>
      </c>
      <c r="U110" t="s">
        <v>255</v>
      </c>
      <c r="V110">
        <v>2</v>
      </c>
      <c r="W110">
        <v>0</v>
      </c>
      <c r="X110" t="s">
        <v>19</v>
      </c>
      <c r="Y11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10" t="e">
        <f>0.4*(Table1[[#This Row],[normalized_credit_score]]) + 0.3*(1-Table1[[#This Row],[dti_ratio]]) + 0.2*(1-Table1[[#This Row],[ltv_ratio]]) + 0.1*IF(Table1[[#This Row],[previous_defaults]]=0,1,0)</f>
        <v>#DIV/0!</v>
      </c>
      <c r="AA110" t="e">
        <f>IF(Table1[[#This Row],[composite_score]]&gt;=0.7,"Approve",IF(Table1[[#This Row],[composite_score]]&gt;=0.6,"Review","Reject"))</f>
        <v>#DIV/0!</v>
      </c>
    </row>
    <row r="111" spans="1:27" x14ac:dyDescent="0.35">
      <c r="A111">
        <v>110</v>
      </c>
      <c r="B111">
        <v>52</v>
      </c>
      <c r="C111" t="s">
        <v>0</v>
      </c>
      <c r="D111" t="s">
        <v>62</v>
      </c>
      <c r="E111" t="s">
        <v>49</v>
      </c>
      <c r="F111">
        <v>32094</v>
      </c>
      <c r="G111">
        <v>634</v>
      </c>
      <c r="H111">
        <f>(Table1[[#This Row],[credit_score]]-300)/(900-300)</f>
        <v>0.55666666666666664</v>
      </c>
      <c r="I111">
        <v>17612</v>
      </c>
      <c r="J111" t="s">
        <v>23</v>
      </c>
      <c r="K111" t="s">
        <v>38</v>
      </c>
      <c r="L111">
        <v>17</v>
      </c>
      <c r="M111" t="s">
        <v>39</v>
      </c>
      <c r="N111">
        <f>Table1[[#This Row],[dti_ratio]]*Table1[[#This Row],[income]]</f>
        <v>17634.258319700886</v>
      </c>
      <c r="O111">
        <v>0.54945654389296705</v>
      </c>
      <c r="P111">
        <f>Table1[[#This Row],[loan_amount]]/Table1[[#This Row],[property_value]]</f>
        <v>0.15398469945355192</v>
      </c>
      <c r="Q111">
        <v>114375</v>
      </c>
      <c r="R111">
        <v>2</v>
      </c>
      <c r="S111" t="s">
        <v>271</v>
      </c>
      <c r="T111" t="s">
        <v>64</v>
      </c>
      <c r="U111" t="s">
        <v>169</v>
      </c>
      <c r="V111">
        <v>2</v>
      </c>
      <c r="W111">
        <v>0</v>
      </c>
      <c r="X111" t="s">
        <v>19</v>
      </c>
      <c r="Y1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11">
        <f>0.4*(Table1[[#This Row],[normalized_credit_score]]) + 0.3*(1-Table1[[#This Row],[dti_ratio]]) + 0.2*(1-Table1[[#This Row],[ltv_ratio]]) + 0.1*IF(Table1[[#This Row],[previous_defaults]]=0,1,0)</f>
        <v>0.52703276360806617</v>
      </c>
      <c r="AA111" t="str">
        <f>IF(Table1[[#This Row],[composite_score]]&gt;=0.7,"Approve",IF(Table1[[#This Row],[composite_score]]&gt;=0.6,"Review","Reject"))</f>
        <v>Reject</v>
      </c>
    </row>
    <row r="112" spans="1:27" hidden="1" x14ac:dyDescent="0.35">
      <c r="A112">
        <v>111</v>
      </c>
      <c r="B112">
        <v>22</v>
      </c>
      <c r="C112" t="s">
        <v>10</v>
      </c>
      <c r="D112" t="s">
        <v>62</v>
      </c>
      <c r="E112" t="s">
        <v>22</v>
      </c>
      <c r="F112">
        <v>67984</v>
      </c>
      <c r="G112">
        <v>0</v>
      </c>
      <c r="H112">
        <f>(Table1[[#This Row],[credit_score]]-300)/(900-300)</f>
        <v>-0.5</v>
      </c>
      <c r="I112">
        <v>49459</v>
      </c>
      <c r="J112" t="s">
        <v>3</v>
      </c>
      <c r="K112" t="s">
        <v>14</v>
      </c>
      <c r="L112">
        <v>12</v>
      </c>
      <c r="M112" t="s">
        <v>15</v>
      </c>
      <c r="N112">
        <f>Table1[[#This Row],[dti_ratio]]*Table1[[#This Row],[income]]</f>
        <v>9166.2698218954301</v>
      </c>
      <c r="O112">
        <v>0.134829810277351</v>
      </c>
      <c r="P112">
        <f>Table1[[#This Row],[loan_amount]]/Table1[[#This Row],[property_value]]</f>
        <v>0.2841752660246834</v>
      </c>
      <c r="Q112">
        <v>174044</v>
      </c>
      <c r="R112">
        <v>3</v>
      </c>
      <c r="S112" t="s">
        <v>272</v>
      </c>
      <c r="T112" t="s">
        <v>78</v>
      </c>
      <c r="U112" t="s">
        <v>79</v>
      </c>
      <c r="V112">
        <v>0</v>
      </c>
      <c r="W112">
        <v>0</v>
      </c>
      <c r="X112" t="s">
        <v>19</v>
      </c>
      <c r="Y1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12">
        <f>0.4*(Table1[[#This Row],[normalized_credit_score]]) + 0.3*(1-Table1[[#This Row],[dti_ratio]]) + 0.2*(1-Table1[[#This Row],[ltv_ratio]]) + 0.1*IF(Table1[[#This Row],[previous_defaults]]=0,1,0)</f>
        <v>0.30271600371185803</v>
      </c>
      <c r="AA112" t="str">
        <f>IF(Table1[[#This Row],[composite_score]]&gt;=0.7,"Approve",IF(Table1[[#This Row],[composite_score]]&gt;=0.6,"Review","Reject"))</f>
        <v>Reject</v>
      </c>
    </row>
    <row r="113" spans="1:27" x14ac:dyDescent="0.35">
      <c r="A113">
        <v>112</v>
      </c>
      <c r="B113">
        <v>55</v>
      </c>
      <c r="C113" t="s">
        <v>20</v>
      </c>
      <c r="D113" t="s">
        <v>21</v>
      </c>
      <c r="E113" t="s">
        <v>12</v>
      </c>
      <c r="F113">
        <v>108177</v>
      </c>
      <c r="G113">
        <v>735</v>
      </c>
      <c r="H113">
        <f>(Table1[[#This Row],[credit_score]]-300)/(900-300)</f>
        <v>0.72499999999999998</v>
      </c>
      <c r="I113">
        <v>23616</v>
      </c>
      <c r="J113" t="s">
        <v>3</v>
      </c>
      <c r="K113" t="s">
        <v>14</v>
      </c>
      <c r="L113">
        <v>12</v>
      </c>
      <c r="M113" t="s">
        <v>15</v>
      </c>
      <c r="N113">
        <f>Table1[[#This Row],[dti_ratio]]*Table1[[#This Row],[income]]</f>
        <v>36270.055802018003</v>
      </c>
      <c r="O113">
        <v>0.33528435621267</v>
      </c>
      <c r="P113">
        <f>Table1[[#This Row],[loan_amount]]/Table1[[#This Row],[property_value]]</f>
        <v>0.14259750140387531</v>
      </c>
      <c r="Q113">
        <v>165613</v>
      </c>
      <c r="R113">
        <v>2</v>
      </c>
      <c r="S113" t="s">
        <v>273</v>
      </c>
      <c r="T113" t="s">
        <v>222</v>
      </c>
      <c r="U113" t="s">
        <v>110</v>
      </c>
      <c r="V113">
        <v>1</v>
      </c>
      <c r="W113">
        <v>2</v>
      </c>
      <c r="X113" t="s">
        <v>19</v>
      </c>
      <c r="Y1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13">
        <f>0.4*(Table1[[#This Row],[normalized_credit_score]]) + 0.3*(1-Table1[[#This Row],[dti_ratio]]) + 0.2*(1-Table1[[#This Row],[ltv_ratio]]) + 0.1*IF(Table1[[#This Row],[previous_defaults]]=0,1,0)</f>
        <v>0.66089519285542397</v>
      </c>
      <c r="AA113" t="str">
        <f>IF(Table1[[#This Row],[composite_score]]&gt;=0.7,"Approve",IF(Table1[[#This Row],[composite_score]]&gt;=0.6,"Review","Reject"))</f>
        <v>Review</v>
      </c>
    </row>
    <row r="114" spans="1:27" hidden="1" x14ac:dyDescent="0.35">
      <c r="A114">
        <v>113</v>
      </c>
      <c r="B114">
        <v>44</v>
      </c>
      <c r="C114" t="s">
        <v>10</v>
      </c>
      <c r="D114" t="s">
        <v>62</v>
      </c>
      <c r="E114" t="s">
        <v>2</v>
      </c>
      <c r="F114">
        <v>30295</v>
      </c>
      <c r="G114">
        <v>686</v>
      </c>
      <c r="H114">
        <f>(Table1[[#This Row],[credit_score]]-300)/(900-300)</f>
        <v>0.64333333333333331</v>
      </c>
      <c r="I114">
        <v>0</v>
      </c>
      <c r="J114" t="s">
        <v>23</v>
      </c>
      <c r="K114" t="s">
        <v>4</v>
      </c>
      <c r="L114">
        <v>19</v>
      </c>
      <c r="M114" t="s">
        <v>39</v>
      </c>
      <c r="N114">
        <f>Table1[[#This Row],[dti_ratio]]*Table1[[#This Row],[income]]</f>
        <v>7658.0703939759906</v>
      </c>
      <c r="O114">
        <v>0.252783310578511</v>
      </c>
      <c r="P114" t="e">
        <f>Table1[[#This Row],[loan_amount]]/Table1[[#This Row],[property_value]]</f>
        <v>#DIV/0!</v>
      </c>
      <c r="Q114">
        <v>0</v>
      </c>
      <c r="R114">
        <v>0</v>
      </c>
      <c r="S114" t="s">
        <v>274</v>
      </c>
      <c r="T114" t="s">
        <v>214</v>
      </c>
      <c r="U114" t="s">
        <v>275</v>
      </c>
      <c r="V114">
        <v>0</v>
      </c>
      <c r="W114">
        <v>2</v>
      </c>
      <c r="X114" t="s">
        <v>9</v>
      </c>
      <c r="Y11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14" t="e">
        <f>0.4*(Table1[[#This Row],[normalized_credit_score]]) + 0.3*(1-Table1[[#This Row],[dti_ratio]]) + 0.2*(1-Table1[[#This Row],[ltv_ratio]]) + 0.1*IF(Table1[[#This Row],[previous_defaults]]=0,1,0)</f>
        <v>#DIV/0!</v>
      </c>
      <c r="AA114" t="e">
        <f>IF(Table1[[#This Row],[composite_score]]&gt;=0.7,"Approve",IF(Table1[[#This Row],[composite_score]]&gt;=0.6,"Review","Reject"))</f>
        <v>#DIV/0!</v>
      </c>
    </row>
    <row r="115" spans="1:27" x14ac:dyDescent="0.35">
      <c r="A115">
        <v>114</v>
      </c>
      <c r="B115">
        <v>41</v>
      </c>
      <c r="C115" t="s">
        <v>10</v>
      </c>
      <c r="D115" t="s">
        <v>1</v>
      </c>
      <c r="E115" t="s">
        <v>12</v>
      </c>
      <c r="F115">
        <v>96591</v>
      </c>
      <c r="G115">
        <v>722</v>
      </c>
      <c r="H115">
        <f>(Table1[[#This Row],[credit_score]]-300)/(900-300)</f>
        <v>0.70333333333333337</v>
      </c>
      <c r="I115">
        <v>7260</v>
      </c>
      <c r="J115" t="s">
        <v>23</v>
      </c>
      <c r="K115" t="s">
        <v>14</v>
      </c>
      <c r="L115">
        <v>12</v>
      </c>
      <c r="M115" t="s">
        <v>15</v>
      </c>
      <c r="N115">
        <f>Table1[[#This Row],[dti_ratio]]*Table1[[#This Row],[income]]</f>
        <v>56456.938138944352</v>
      </c>
      <c r="O115">
        <v>0.58449480944336796</v>
      </c>
      <c r="P115">
        <f>Table1[[#This Row],[loan_amount]]/Table1[[#This Row],[property_value]]</f>
        <v>7.0704414643410179E-2</v>
      </c>
      <c r="Q115">
        <v>102681</v>
      </c>
      <c r="R115">
        <v>0</v>
      </c>
      <c r="S115" t="s">
        <v>276</v>
      </c>
      <c r="T115" t="s">
        <v>91</v>
      </c>
      <c r="U115" t="s">
        <v>277</v>
      </c>
      <c r="V115">
        <v>2</v>
      </c>
      <c r="W115">
        <v>2</v>
      </c>
      <c r="X115" t="s">
        <v>19</v>
      </c>
      <c r="Y1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5">
        <f>0.4*(Table1[[#This Row],[normalized_credit_score]]) + 0.3*(1-Table1[[#This Row],[dti_ratio]]) + 0.2*(1-Table1[[#This Row],[ltv_ratio]]) + 0.1*IF(Table1[[#This Row],[previous_defaults]]=0,1,0)</f>
        <v>0.59184400757164091</v>
      </c>
      <c r="AA115" t="str">
        <f>IF(Table1[[#This Row],[composite_score]]&gt;=0.7,"Approve",IF(Table1[[#This Row],[composite_score]]&gt;=0.6,"Review","Reject"))</f>
        <v>Reject</v>
      </c>
    </row>
    <row r="116" spans="1:27" hidden="1" x14ac:dyDescent="0.35">
      <c r="A116">
        <v>115</v>
      </c>
      <c r="B116">
        <v>33</v>
      </c>
      <c r="C116" t="s">
        <v>0</v>
      </c>
      <c r="D116" t="s">
        <v>1</v>
      </c>
      <c r="E116" t="s">
        <v>22</v>
      </c>
      <c r="F116">
        <v>0</v>
      </c>
      <c r="G116">
        <v>624</v>
      </c>
      <c r="H116">
        <f>(Table1[[#This Row],[credit_score]]-300)/(900-300)</f>
        <v>0.54</v>
      </c>
      <c r="I116">
        <v>47874</v>
      </c>
      <c r="J116" t="s">
        <v>27</v>
      </c>
      <c r="K116" t="s">
        <v>14</v>
      </c>
      <c r="L116">
        <v>13</v>
      </c>
      <c r="M116" t="s">
        <v>28</v>
      </c>
      <c r="N116">
        <f>Table1[[#This Row],[dti_ratio]]*Table1[[#This Row],[income]]</f>
        <v>0</v>
      </c>
      <c r="O116">
        <v>0.45520834257353199</v>
      </c>
      <c r="P116">
        <f>Table1[[#This Row],[loan_amount]]/Table1[[#This Row],[property_value]]</f>
        <v>1.706312150265531</v>
      </c>
      <c r="Q116">
        <v>28057</v>
      </c>
      <c r="R116">
        <v>1</v>
      </c>
      <c r="S116" t="s">
        <v>278</v>
      </c>
      <c r="T116" t="s">
        <v>59</v>
      </c>
      <c r="U116" t="s">
        <v>279</v>
      </c>
      <c r="V116">
        <v>0</v>
      </c>
      <c r="W116">
        <v>1</v>
      </c>
      <c r="X116" t="s">
        <v>9</v>
      </c>
      <c r="Y1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6">
        <f>0.4*(Table1[[#This Row],[normalized_credit_score]]) + 0.3*(1-Table1[[#This Row],[dti_ratio]]) + 0.2*(1-Table1[[#This Row],[ltv_ratio]]) + 0.1*IF(Table1[[#This Row],[previous_defaults]]=0,1,0)</f>
        <v>0.3381750671748342</v>
      </c>
      <c r="AA116" t="str">
        <f>IF(Table1[[#This Row],[composite_score]]&gt;=0.7,"Approve",IF(Table1[[#This Row],[composite_score]]&gt;=0.6,"Review","Reject"))</f>
        <v>Reject</v>
      </c>
    </row>
    <row r="117" spans="1:27" hidden="1" x14ac:dyDescent="0.35">
      <c r="A117">
        <v>116</v>
      </c>
      <c r="B117">
        <v>40</v>
      </c>
      <c r="C117" t="s">
        <v>0</v>
      </c>
      <c r="D117" t="s">
        <v>21</v>
      </c>
      <c r="E117" t="s">
        <v>49</v>
      </c>
      <c r="F117">
        <v>83865</v>
      </c>
      <c r="G117">
        <v>663</v>
      </c>
      <c r="H117">
        <f>(Table1[[#This Row],[credit_score]]-300)/(900-300)</f>
        <v>0.60499999999999998</v>
      </c>
      <c r="I117">
        <v>15896</v>
      </c>
      <c r="J117" t="s">
        <v>13</v>
      </c>
      <c r="K117" t="s">
        <v>4</v>
      </c>
      <c r="L117">
        <v>6</v>
      </c>
      <c r="M117" t="s">
        <v>28</v>
      </c>
      <c r="N117">
        <f>Table1[[#This Row],[dti_ratio]]*Table1[[#This Row],[income]]</f>
        <v>30082.765556769402</v>
      </c>
      <c r="O117">
        <v>0.35870465100780302</v>
      </c>
      <c r="P117" t="e">
        <f>Table1[[#This Row],[loan_amount]]/Table1[[#This Row],[property_value]]</f>
        <v>#DIV/0!</v>
      </c>
      <c r="Q117">
        <v>0</v>
      </c>
      <c r="R117">
        <v>3</v>
      </c>
      <c r="S117" t="s">
        <v>280</v>
      </c>
      <c r="T117" t="s">
        <v>269</v>
      </c>
      <c r="U117" t="s">
        <v>281</v>
      </c>
      <c r="V117">
        <v>0</v>
      </c>
      <c r="W117">
        <v>2</v>
      </c>
      <c r="X117" t="s">
        <v>9</v>
      </c>
      <c r="Y11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17" t="e">
        <f>0.4*(Table1[[#This Row],[normalized_credit_score]]) + 0.3*(1-Table1[[#This Row],[dti_ratio]]) + 0.2*(1-Table1[[#This Row],[ltv_ratio]]) + 0.1*IF(Table1[[#This Row],[previous_defaults]]=0,1,0)</f>
        <v>#DIV/0!</v>
      </c>
      <c r="AA117" t="e">
        <f>IF(Table1[[#This Row],[composite_score]]&gt;=0.7,"Approve",IF(Table1[[#This Row],[composite_score]]&gt;=0.6,"Review","Reject"))</f>
        <v>#DIV/0!</v>
      </c>
    </row>
    <row r="118" spans="1:27" x14ac:dyDescent="0.35">
      <c r="A118">
        <v>117</v>
      </c>
      <c r="B118">
        <v>53</v>
      </c>
      <c r="C118" t="s">
        <v>10</v>
      </c>
      <c r="D118" t="s">
        <v>62</v>
      </c>
      <c r="E118" t="s">
        <v>49</v>
      </c>
      <c r="F118">
        <v>51236</v>
      </c>
      <c r="G118">
        <v>718</v>
      </c>
      <c r="H118">
        <f>(Table1[[#This Row],[credit_score]]-300)/(900-300)</f>
        <v>0.69666666666666666</v>
      </c>
      <c r="I118">
        <v>31196</v>
      </c>
      <c r="J118" t="s">
        <v>27</v>
      </c>
      <c r="K118" t="s">
        <v>38</v>
      </c>
      <c r="L118">
        <v>3</v>
      </c>
      <c r="M118" t="s">
        <v>5</v>
      </c>
      <c r="N118">
        <f>Table1[[#This Row],[dti_ratio]]*Table1[[#This Row],[income]]</f>
        <v>8639.9577983834461</v>
      </c>
      <c r="O118">
        <v>0.168630607353881</v>
      </c>
      <c r="P118">
        <f>Table1[[#This Row],[loan_amount]]/Table1[[#This Row],[property_value]]</f>
        <v>0.69279797463856629</v>
      </c>
      <c r="Q118">
        <v>45029</v>
      </c>
      <c r="R118">
        <v>1</v>
      </c>
      <c r="S118" t="s">
        <v>282</v>
      </c>
      <c r="T118" t="s">
        <v>7</v>
      </c>
      <c r="U118" t="s">
        <v>94</v>
      </c>
      <c r="V118">
        <v>0</v>
      </c>
      <c r="W118">
        <v>1</v>
      </c>
      <c r="X118" t="s">
        <v>9</v>
      </c>
      <c r="Y1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18">
        <f>0.4*(Table1[[#This Row],[normalized_credit_score]]) + 0.3*(1-Table1[[#This Row],[dti_ratio]]) + 0.2*(1-Table1[[#This Row],[ltv_ratio]]) + 0.1*IF(Table1[[#This Row],[previous_defaults]]=0,1,0)</f>
        <v>0.68951788953278903</v>
      </c>
      <c r="AA118" t="str">
        <f>IF(Table1[[#This Row],[composite_score]]&gt;=0.7,"Approve",IF(Table1[[#This Row],[composite_score]]&gt;=0.6,"Review","Reject"))</f>
        <v>Review</v>
      </c>
    </row>
    <row r="119" spans="1:27" hidden="1" x14ac:dyDescent="0.35">
      <c r="A119">
        <v>118</v>
      </c>
      <c r="B119">
        <v>18</v>
      </c>
      <c r="C119" t="s">
        <v>20</v>
      </c>
      <c r="D119" t="s">
        <v>21</v>
      </c>
      <c r="E119" t="s">
        <v>22</v>
      </c>
      <c r="F119">
        <v>0</v>
      </c>
      <c r="G119">
        <v>651</v>
      </c>
      <c r="H119">
        <f>(Table1[[#This Row],[credit_score]]-300)/(900-300)</f>
        <v>0.58499999999999996</v>
      </c>
      <c r="I119">
        <v>18653</v>
      </c>
      <c r="J119" t="s">
        <v>23</v>
      </c>
      <c r="K119" t="s">
        <v>38</v>
      </c>
      <c r="L119">
        <v>16</v>
      </c>
      <c r="M119" t="s">
        <v>39</v>
      </c>
      <c r="N119">
        <f>Table1[[#This Row],[dti_ratio]]*Table1[[#This Row],[income]]</f>
        <v>0</v>
      </c>
      <c r="O119">
        <v>0.492229950007739</v>
      </c>
      <c r="P119">
        <f>Table1[[#This Row],[loan_amount]]/Table1[[#This Row],[property_value]]</f>
        <v>8.2242092360872293E-2</v>
      </c>
      <c r="Q119">
        <v>226806</v>
      </c>
      <c r="R119">
        <v>0</v>
      </c>
      <c r="S119" t="s">
        <v>283</v>
      </c>
      <c r="T119" t="s">
        <v>214</v>
      </c>
      <c r="U119" t="s">
        <v>284</v>
      </c>
      <c r="V119">
        <v>3</v>
      </c>
      <c r="W119">
        <v>1</v>
      </c>
      <c r="X119" t="s">
        <v>61</v>
      </c>
      <c r="Y1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9">
        <f>0.4*(Table1[[#This Row],[normalized_credit_score]]) + 0.3*(1-Table1[[#This Row],[dti_ratio]]) + 0.2*(1-Table1[[#This Row],[ltv_ratio]]) + 0.1*IF(Table1[[#This Row],[previous_defaults]]=0,1,0)</f>
        <v>0.56988259652550388</v>
      </c>
      <c r="AA119" t="str">
        <f>IF(Table1[[#This Row],[composite_score]]&gt;=0.7,"Approve",IF(Table1[[#This Row],[composite_score]]&gt;=0.6,"Review","Reject"))</f>
        <v>Reject</v>
      </c>
    </row>
    <row r="120" spans="1:27" hidden="1" x14ac:dyDescent="0.35">
      <c r="A120">
        <v>119</v>
      </c>
      <c r="B120">
        <v>37</v>
      </c>
      <c r="C120" t="s">
        <v>20</v>
      </c>
      <c r="D120" t="s">
        <v>62</v>
      </c>
      <c r="E120" t="s">
        <v>2</v>
      </c>
      <c r="F120">
        <v>42970</v>
      </c>
      <c r="G120">
        <v>703</v>
      </c>
      <c r="H120">
        <f>(Table1[[#This Row],[credit_score]]-300)/(900-300)</f>
        <v>0.67166666666666663</v>
      </c>
      <c r="I120">
        <v>0</v>
      </c>
      <c r="J120" t="s">
        <v>27</v>
      </c>
      <c r="K120" t="s">
        <v>14</v>
      </c>
      <c r="L120">
        <v>12</v>
      </c>
      <c r="M120" t="s">
        <v>5</v>
      </c>
      <c r="N120">
        <f>Table1[[#This Row],[dti_ratio]]*Table1[[#This Row],[income]]</f>
        <v>15412.792140957989</v>
      </c>
      <c r="O120">
        <v>0.35868727346888502</v>
      </c>
      <c r="P120" t="e">
        <f>Table1[[#This Row],[loan_amount]]/Table1[[#This Row],[property_value]]</f>
        <v>#DIV/0!</v>
      </c>
      <c r="Q120">
        <v>0</v>
      </c>
      <c r="R120">
        <v>0</v>
      </c>
      <c r="S120" t="s">
        <v>285</v>
      </c>
      <c r="T120" t="s">
        <v>214</v>
      </c>
      <c r="U120" t="s">
        <v>286</v>
      </c>
      <c r="V120">
        <v>1</v>
      </c>
      <c r="W120">
        <v>2</v>
      </c>
      <c r="X120" t="s">
        <v>19</v>
      </c>
      <c r="Y12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20" t="e">
        <f>0.4*(Table1[[#This Row],[normalized_credit_score]]) + 0.3*(1-Table1[[#This Row],[dti_ratio]]) + 0.2*(1-Table1[[#This Row],[ltv_ratio]]) + 0.1*IF(Table1[[#This Row],[previous_defaults]]=0,1,0)</f>
        <v>#DIV/0!</v>
      </c>
      <c r="AA120" t="e">
        <f>IF(Table1[[#This Row],[composite_score]]&gt;=0.7,"Approve",IF(Table1[[#This Row],[composite_score]]&gt;=0.6,"Review","Reject"))</f>
        <v>#DIV/0!</v>
      </c>
    </row>
    <row r="121" spans="1:27" x14ac:dyDescent="0.35">
      <c r="A121">
        <v>120</v>
      </c>
      <c r="B121">
        <v>36</v>
      </c>
      <c r="C121" t="s">
        <v>20</v>
      </c>
      <c r="D121" t="s">
        <v>1</v>
      </c>
      <c r="E121" t="s">
        <v>2</v>
      </c>
      <c r="F121">
        <v>101863</v>
      </c>
      <c r="G121">
        <v>688</v>
      </c>
      <c r="H121">
        <f>(Table1[[#This Row],[credit_score]]-300)/(900-300)</f>
        <v>0.64666666666666661</v>
      </c>
      <c r="I121">
        <v>31132</v>
      </c>
      <c r="J121" t="s">
        <v>3</v>
      </c>
      <c r="K121" t="s">
        <v>14</v>
      </c>
      <c r="L121">
        <v>2</v>
      </c>
      <c r="M121" t="s">
        <v>5</v>
      </c>
      <c r="N121">
        <f>Table1[[#This Row],[dti_ratio]]*Table1[[#This Row],[income]]</f>
        <v>22349.05936876628</v>
      </c>
      <c r="O121">
        <v>0.219403113679808</v>
      </c>
      <c r="P121">
        <f>Table1[[#This Row],[loan_amount]]/Table1[[#This Row],[property_value]]</f>
        <v>0.20874206288009334</v>
      </c>
      <c r="Q121">
        <v>149141</v>
      </c>
      <c r="R121">
        <v>3</v>
      </c>
      <c r="S121" t="s">
        <v>287</v>
      </c>
      <c r="T121" t="s">
        <v>288</v>
      </c>
      <c r="U121" t="s">
        <v>110</v>
      </c>
      <c r="V121">
        <v>0</v>
      </c>
      <c r="W121">
        <v>2</v>
      </c>
      <c r="X121" t="s">
        <v>9</v>
      </c>
      <c r="Y1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21">
        <f>0.4*(Table1[[#This Row],[normalized_credit_score]]) + 0.3*(1-Table1[[#This Row],[dti_ratio]]) + 0.2*(1-Table1[[#This Row],[ltv_ratio]]) + 0.1*IF(Table1[[#This Row],[previous_defaults]]=0,1,0)</f>
        <v>0.75109731998670559</v>
      </c>
      <c r="AA121" t="str">
        <f>IF(Table1[[#This Row],[composite_score]]&gt;=0.7,"Approve",IF(Table1[[#This Row],[composite_score]]&gt;=0.6,"Review","Reject"))</f>
        <v>Approve</v>
      </c>
    </row>
    <row r="122" spans="1:27" x14ac:dyDescent="0.35">
      <c r="A122">
        <v>121</v>
      </c>
      <c r="B122">
        <v>67</v>
      </c>
      <c r="C122" t="s">
        <v>0</v>
      </c>
      <c r="D122" t="s">
        <v>21</v>
      </c>
      <c r="E122" t="s">
        <v>12</v>
      </c>
      <c r="F122">
        <v>107366</v>
      </c>
      <c r="G122">
        <v>655</v>
      </c>
      <c r="H122">
        <f>(Table1[[#This Row],[credit_score]]-300)/(900-300)</f>
        <v>0.59166666666666667</v>
      </c>
      <c r="I122">
        <v>20154</v>
      </c>
      <c r="J122" t="s">
        <v>23</v>
      </c>
      <c r="K122" t="s">
        <v>14</v>
      </c>
      <c r="L122">
        <v>9</v>
      </c>
      <c r="M122" t="s">
        <v>5</v>
      </c>
      <c r="N122">
        <f>Table1[[#This Row],[dti_ratio]]*Table1[[#This Row],[income]]</f>
        <v>44730.593963289095</v>
      </c>
      <c r="O122">
        <v>0.41661786751196001</v>
      </c>
      <c r="P122">
        <f>Table1[[#This Row],[loan_amount]]/Table1[[#This Row],[property_value]]</f>
        <v>0.18601689048871661</v>
      </c>
      <c r="Q122">
        <v>108345</v>
      </c>
      <c r="R122">
        <v>4</v>
      </c>
      <c r="S122" t="s">
        <v>289</v>
      </c>
      <c r="T122" t="s">
        <v>112</v>
      </c>
      <c r="U122" t="s">
        <v>259</v>
      </c>
      <c r="V122">
        <v>4</v>
      </c>
      <c r="W122">
        <v>1</v>
      </c>
      <c r="X122" t="s">
        <v>9</v>
      </c>
      <c r="Y1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2">
        <f>0.4*(Table1[[#This Row],[normalized_credit_score]]) + 0.3*(1-Table1[[#This Row],[dti_ratio]]) + 0.2*(1-Table1[[#This Row],[ltv_ratio]]) + 0.1*IF(Table1[[#This Row],[previous_defaults]]=0,1,0)</f>
        <v>0.5744779283153354</v>
      </c>
      <c r="AA122" t="str">
        <f>IF(Table1[[#This Row],[composite_score]]&gt;=0.7,"Approve",IF(Table1[[#This Row],[composite_score]]&gt;=0.6,"Review","Reject"))</f>
        <v>Reject</v>
      </c>
    </row>
    <row r="123" spans="1:27" hidden="1" x14ac:dyDescent="0.35">
      <c r="A123">
        <v>122</v>
      </c>
      <c r="B123">
        <v>62</v>
      </c>
      <c r="C123" t="s">
        <v>10</v>
      </c>
      <c r="D123" t="s">
        <v>1</v>
      </c>
      <c r="E123" t="s">
        <v>12</v>
      </c>
      <c r="F123">
        <v>101848</v>
      </c>
      <c r="G123">
        <v>699</v>
      </c>
      <c r="H123">
        <f>(Table1[[#This Row],[credit_score]]-300)/(900-300)</f>
        <v>0.66500000000000004</v>
      </c>
      <c r="I123">
        <v>45635</v>
      </c>
      <c r="J123" t="s">
        <v>23</v>
      </c>
      <c r="K123" t="s">
        <v>38</v>
      </c>
      <c r="L123">
        <v>7</v>
      </c>
      <c r="M123" t="s">
        <v>5</v>
      </c>
      <c r="N123">
        <f>Table1[[#This Row],[dti_ratio]]*Table1[[#This Row],[income]]</f>
        <v>60258.708670966364</v>
      </c>
      <c r="O123">
        <v>0.59165333311372204</v>
      </c>
      <c r="P123" t="e">
        <f>Table1[[#This Row],[loan_amount]]/Table1[[#This Row],[property_value]]</f>
        <v>#DIV/0!</v>
      </c>
      <c r="Q123">
        <v>0</v>
      </c>
      <c r="R123">
        <v>0</v>
      </c>
      <c r="S123" t="s">
        <v>290</v>
      </c>
      <c r="T123" t="s">
        <v>54</v>
      </c>
      <c r="U123" t="s">
        <v>157</v>
      </c>
      <c r="V123">
        <v>0</v>
      </c>
      <c r="W123">
        <v>2</v>
      </c>
      <c r="X123" t="s">
        <v>61</v>
      </c>
      <c r="Y12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23" t="e">
        <f>0.4*(Table1[[#This Row],[normalized_credit_score]]) + 0.3*(1-Table1[[#This Row],[dti_ratio]]) + 0.2*(1-Table1[[#This Row],[ltv_ratio]]) + 0.1*IF(Table1[[#This Row],[previous_defaults]]=0,1,0)</f>
        <v>#DIV/0!</v>
      </c>
      <c r="AA123" t="e">
        <f>IF(Table1[[#This Row],[composite_score]]&gt;=0.7,"Approve",IF(Table1[[#This Row],[composite_score]]&gt;=0.6,"Review","Reject"))</f>
        <v>#DIV/0!</v>
      </c>
    </row>
    <row r="124" spans="1:27" x14ac:dyDescent="0.35">
      <c r="A124">
        <v>123</v>
      </c>
      <c r="B124">
        <v>60</v>
      </c>
      <c r="C124" t="s">
        <v>10</v>
      </c>
      <c r="D124" t="s">
        <v>1</v>
      </c>
      <c r="E124" t="s">
        <v>49</v>
      </c>
      <c r="F124">
        <v>74030</v>
      </c>
      <c r="G124">
        <v>711</v>
      </c>
      <c r="H124">
        <f>(Table1[[#This Row],[credit_score]]-300)/(900-300)</f>
        <v>0.68500000000000005</v>
      </c>
      <c r="I124">
        <v>9459</v>
      </c>
      <c r="J124" t="s">
        <v>27</v>
      </c>
      <c r="K124" t="s">
        <v>4</v>
      </c>
      <c r="L124">
        <v>19</v>
      </c>
      <c r="M124" t="s">
        <v>15</v>
      </c>
      <c r="N124">
        <f>Table1[[#This Row],[dti_ratio]]*Table1[[#This Row],[income]]</f>
        <v>11894.910019959585</v>
      </c>
      <c r="O124">
        <v>0.16067688801782501</v>
      </c>
      <c r="P124">
        <f>Table1[[#This Row],[loan_amount]]/Table1[[#This Row],[property_value]]</f>
        <v>9.7877712358108881E-2</v>
      </c>
      <c r="Q124">
        <v>96641</v>
      </c>
      <c r="R124">
        <v>2</v>
      </c>
      <c r="S124" t="s">
        <v>291</v>
      </c>
      <c r="T124" t="s">
        <v>214</v>
      </c>
      <c r="U124" t="s">
        <v>292</v>
      </c>
      <c r="V124">
        <v>0</v>
      </c>
      <c r="W124">
        <v>2</v>
      </c>
      <c r="X124" t="s">
        <v>9</v>
      </c>
      <c r="Y1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24">
        <f>0.4*(Table1[[#This Row],[normalized_credit_score]]) + 0.3*(1-Table1[[#This Row],[dti_ratio]]) + 0.2*(1-Table1[[#This Row],[ltv_ratio]]) + 0.1*IF(Table1[[#This Row],[previous_defaults]]=0,1,0)</f>
        <v>0.80622139112303071</v>
      </c>
      <c r="AA124" t="str">
        <f>IF(Table1[[#This Row],[composite_score]]&gt;=0.7,"Approve",IF(Table1[[#This Row],[composite_score]]&gt;=0.6,"Review","Reject"))</f>
        <v>Approve</v>
      </c>
    </row>
    <row r="125" spans="1:27" x14ac:dyDescent="0.35">
      <c r="A125">
        <v>124</v>
      </c>
      <c r="B125">
        <v>39</v>
      </c>
      <c r="C125" t="s">
        <v>0</v>
      </c>
      <c r="D125" t="s">
        <v>21</v>
      </c>
      <c r="E125" t="s">
        <v>2</v>
      </c>
      <c r="F125">
        <v>56116</v>
      </c>
      <c r="G125">
        <v>636</v>
      </c>
      <c r="H125">
        <f>(Table1[[#This Row],[credit_score]]-300)/(900-300)</f>
        <v>0.56000000000000005</v>
      </c>
      <c r="I125">
        <v>16578</v>
      </c>
      <c r="J125" t="s">
        <v>27</v>
      </c>
      <c r="K125" t="s">
        <v>14</v>
      </c>
      <c r="L125">
        <v>12</v>
      </c>
      <c r="M125" t="s">
        <v>28</v>
      </c>
      <c r="N125">
        <f>Table1[[#This Row],[dti_ratio]]*Table1[[#This Row],[income]]</f>
        <v>17570.35350396029</v>
      </c>
      <c r="O125">
        <v>0.31310773226816402</v>
      </c>
      <c r="P125">
        <f>Table1[[#This Row],[loan_amount]]/Table1[[#This Row],[property_value]]</f>
        <v>8.3797103646978538E-2</v>
      </c>
      <c r="Q125">
        <v>197835</v>
      </c>
      <c r="R125">
        <v>1</v>
      </c>
      <c r="S125" t="s">
        <v>293</v>
      </c>
      <c r="T125" t="s">
        <v>177</v>
      </c>
      <c r="U125" t="s">
        <v>215</v>
      </c>
      <c r="V125">
        <v>1</v>
      </c>
      <c r="W125">
        <v>0</v>
      </c>
      <c r="X125" t="s">
        <v>19</v>
      </c>
      <c r="Y1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25">
        <f>0.4*(Table1[[#This Row],[normalized_credit_score]]) + 0.3*(1-Table1[[#This Row],[dti_ratio]]) + 0.2*(1-Table1[[#This Row],[ltv_ratio]]) + 0.1*IF(Table1[[#This Row],[previous_defaults]]=0,1,0)</f>
        <v>0.61330825959015511</v>
      </c>
      <c r="AA125" t="str">
        <f>IF(Table1[[#This Row],[composite_score]]&gt;=0.7,"Approve",IF(Table1[[#This Row],[composite_score]]&gt;=0.6,"Review","Reject"))</f>
        <v>Review</v>
      </c>
    </row>
    <row r="126" spans="1:27" hidden="1" x14ac:dyDescent="0.35">
      <c r="A126">
        <v>125</v>
      </c>
      <c r="B126">
        <v>59</v>
      </c>
      <c r="C126" t="s">
        <v>0</v>
      </c>
      <c r="D126" t="s">
        <v>1</v>
      </c>
      <c r="E126" t="s">
        <v>22</v>
      </c>
      <c r="F126">
        <v>103794</v>
      </c>
      <c r="G126">
        <v>0</v>
      </c>
      <c r="H126">
        <f>(Table1[[#This Row],[credit_score]]-300)/(900-300)</f>
        <v>-0.5</v>
      </c>
      <c r="I126">
        <v>9288</v>
      </c>
      <c r="J126" t="s">
        <v>13</v>
      </c>
      <c r="K126" t="s">
        <v>4</v>
      </c>
      <c r="L126">
        <v>2</v>
      </c>
      <c r="M126" t="s">
        <v>28</v>
      </c>
      <c r="N126">
        <f>Table1[[#This Row],[dti_ratio]]*Table1[[#This Row],[income]]</f>
        <v>42774.491131699426</v>
      </c>
      <c r="O126">
        <v>0.41210947773184797</v>
      </c>
      <c r="P126">
        <f>Table1[[#This Row],[loan_amount]]/Table1[[#This Row],[property_value]]</f>
        <v>4.7580748443943548E-2</v>
      </c>
      <c r="Q126">
        <v>195205</v>
      </c>
      <c r="R126">
        <v>0</v>
      </c>
      <c r="S126" t="s">
        <v>294</v>
      </c>
      <c r="T126" t="s">
        <v>162</v>
      </c>
      <c r="U126" t="s">
        <v>295</v>
      </c>
      <c r="V126">
        <v>2</v>
      </c>
      <c r="W126">
        <v>1</v>
      </c>
      <c r="X126" t="s">
        <v>9</v>
      </c>
      <c r="Y1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26">
        <f>0.4*(Table1[[#This Row],[normalized_credit_score]]) + 0.3*(1-Table1[[#This Row],[dti_ratio]]) + 0.2*(1-Table1[[#This Row],[ltv_ratio]]) + 0.1*IF(Table1[[#This Row],[previous_defaults]]=0,1,0)</f>
        <v>0.16685100699165689</v>
      </c>
      <c r="AA126" t="str">
        <f>IF(Table1[[#This Row],[composite_score]]&gt;=0.7,"Approve",IF(Table1[[#This Row],[composite_score]]&gt;=0.6,"Review","Reject"))</f>
        <v>Reject</v>
      </c>
    </row>
    <row r="127" spans="1:27" hidden="1" x14ac:dyDescent="0.35">
      <c r="A127">
        <v>126</v>
      </c>
      <c r="B127">
        <v>50</v>
      </c>
      <c r="C127" t="s">
        <v>0</v>
      </c>
      <c r="D127" t="s">
        <v>11</v>
      </c>
      <c r="E127" t="s">
        <v>49</v>
      </c>
      <c r="F127">
        <v>79300</v>
      </c>
      <c r="G127">
        <v>697</v>
      </c>
      <c r="H127">
        <f>(Table1[[#This Row],[credit_score]]-300)/(900-300)</f>
        <v>0.66166666666666663</v>
      </c>
      <c r="I127">
        <v>26963</v>
      </c>
      <c r="J127" t="s">
        <v>23</v>
      </c>
      <c r="K127" t="s">
        <v>14</v>
      </c>
      <c r="L127">
        <v>1</v>
      </c>
      <c r="M127" t="s">
        <v>39</v>
      </c>
      <c r="N127">
        <f>Table1[[#This Row],[dti_ratio]]*Table1[[#This Row],[income]]</f>
        <v>17186.087846792798</v>
      </c>
      <c r="O127">
        <v>0.21672241925337701</v>
      </c>
      <c r="P127" t="e">
        <f>Table1[[#This Row],[loan_amount]]/Table1[[#This Row],[property_value]]</f>
        <v>#DIV/0!</v>
      </c>
      <c r="Q127">
        <v>0</v>
      </c>
      <c r="R127">
        <v>0</v>
      </c>
      <c r="S127" t="s">
        <v>296</v>
      </c>
      <c r="T127" t="s">
        <v>70</v>
      </c>
      <c r="U127" t="s">
        <v>297</v>
      </c>
      <c r="V127">
        <v>0</v>
      </c>
      <c r="W127">
        <v>1</v>
      </c>
      <c r="X127" t="s">
        <v>9</v>
      </c>
      <c r="Y12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27" t="e">
        <f>0.4*(Table1[[#This Row],[normalized_credit_score]]) + 0.3*(1-Table1[[#This Row],[dti_ratio]]) + 0.2*(1-Table1[[#This Row],[ltv_ratio]]) + 0.1*IF(Table1[[#This Row],[previous_defaults]]=0,1,0)</f>
        <v>#DIV/0!</v>
      </c>
      <c r="AA127" t="e">
        <f>IF(Table1[[#This Row],[composite_score]]&gt;=0.7,"Approve",IF(Table1[[#This Row],[composite_score]]&gt;=0.6,"Review","Reject"))</f>
        <v>#DIV/0!</v>
      </c>
    </row>
    <row r="128" spans="1:27" x14ac:dyDescent="0.35">
      <c r="A128">
        <v>127</v>
      </c>
      <c r="B128">
        <v>64</v>
      </c>
      <c r="C128" t="s">
        <v>0</v>
      </c>
      <c r="D128" t="s">
        <v>1</v>
      </c>
      <c r="E128" t="s">
        <v>22</v>
      </c>
      <c r="F128">
        <v>101855</v>
      </c>
      <c r="G128">
        <v>686</v>
      </c>
      <c r="H128">
        <f>(Table1[[#This Row],[credit_score]]-300)/(900-300)</f>
        <v>0.64333333333333331</v>
      </c>
      <c r="I128">
        <v>48584</v>
      </c>
      <c r="J128" t="s">
        <v>13</v>
      </c>
      <c r="K128" t="s">
        <v>38</v>
      </c>
      <c r="L128">
        <v>9</v>
      </c>
      <c r="M128" t="s">
        <v>39</v>
      </c>
      <c r="N128">
        <f>Table1[[#This Row],[dti_ratio]]*Table1[[#This Row],[income]]</f>
        <v>58314.473368118939</v>
      </c>
      <c r="O128">
        <v>0.57252440595080201</v>
      </c>
      <c r="P128">
        <f>Table1[[#This Row],[loan_amount]]/Table1[[#This Row],[property_value]]</f>
        <v>0.35195850448061777</v>
      </c>
      <c r="Q128">
        <v>138039</v>
      </c>
      <c r="R128">
        <v>3</v>
      </c>
      <c r="S128" t="s">
        <v>298</v>
      </c>
      <c r="T128" t="s">
        <v>78</v>
      </c>
      <c r="U128" t="s">
        <v>299</v>
      </c>
      <c r="V128">
        <v>3</v>
      </c>
      <c r="W128">
        <v>1</v>
      </c>
      <c r="X128" t="s">
        <v>9</v>
      </c>
      <c r="Y1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8">
        <f>0.4*(Table1[[#This Row],[normalized_credit_score]]) + 0.3*(1-Table1[[#This Row],[dti_ratio]]) + 0.2*(1-Table1[[#This Row],[ltv_ratio]]) + 0.1*IF(Table1[[#This Row],[previous_defaults]]=0,1,0)</f>
        <v>0.51518431065196924</v>
      </c>
      <c r="AA128" t="str">
        <f>IF(Table1[[#This Row],[composite_score]]&gt;=0.7,"Approve",IF(Table1[[#This Row],[composite_score]]&gt;=0.6,"Review","Reject"))</f>
        <v>Reject</v>
      </c>
    </row>
    <row r="129" spans="1:27" x14ac:dyDescent="0.35">
      <c r="A129">
        <v>128</v>
      </c>
      <c r="B129">
        <v>40</v>
      </c>
      <c r="C129" t="s">
        <v>0</v>
      </c>
      <c r="D129" t="s">
        <v>1</v>
      </c>
      <c r="E129" t="s">
        <v>22</v>
      </c>
      <c r="F129">
        <v>89535</v>
      </c>
      <c r="G129">
        <v>624</v>
      </c>
      <c r="H129">
        <f>(Table1[[#This Row],[credit_score]]-300)/(900-300)</f>
        <v>0.54</v>
      </c>
      <c r="I129">
        <v>12990</v>
      </c>
      <c r="J129" t="s">
        <v>13</v>
      </c>
      <c r="K129" t="s">
        <v>4</v>
      </c>
      <c r="L129">
        <v>6</v>
      </c>
      <c r="M129" t="s">
        <v>39</v>
      </c>
      <c r="N129">
        <f>Table1[[#This Row],[dti_ratio]]*Table1[[#This Row],[income]]</f>
        <v>10507.38631720404</v>
      </c>
      <c r="O129">
        <v>0.11735507139335501</v>
      </c>
      <c r="P129">
        <f>Table1[[#This Row],[loan_amount]]/Table1[[#This Row],[property_value]]</f>
        <v>0.26957478158009424</v>
      </c>
      <c r="Q129">
        <v>48187</v>
      </c>
      <c r="R129">
        <v>0</v>
      </c>
      <c r="S129" t="s">
        <v>300</v>
      </c>
      <c r="T129" t="s">
        <v>230</v>
      </c>
      <c r="U129" t="s">
        <v>267</v>
      </c>
      <c r="V129">
        <v>3</v>
      </c>
      <c r="W129">
        <v>2</v>
      </c>
      <c r="X129" t="s">
        <v>9</v>
      </c>
      <c r="Y1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9">
        <f>0.4*(Table1[[#This Row],[normalized_credit_score]]) + 0.3*(1-Table1[[#This Row],[dti_ratio]]) + 0.2*(1-Table1[[#This Row],[ltv_ratio]]) + 0.1*IF(Table1[[#This Row],[previous_defaults]]=0,1,0)</f>
        <v>0.62687852226597474</v>
      </c>
      <c r="AA129" t="str">
        <f>IF(Table1[[#This Row],[composite_score]]&gt;=0.7,"Approve",IF(Table1[[#This Row],[composite_score]]&gt;=0.6,"Review","Reject"))</f>
        <v>Review</v>
      </c>
    </row>
    <row r="130" spans="1:27" x14ac:dyDescent="0.35">
      <c r="A130">
        <v>129</v>
      </c>
      <c r="B130">
        <v>18</v>
      </c>
      <c r="C130" t="s">
        <v>20</v>
      </c>
      <c r="D130" t="s">
        <v>1</v>
      </c>
      <c r="E130" t="s">
        <v>2</v>
      </c>
      <c r="F130">
        <v>107329</v>
      </c>
      <c r="G130">
        <v>735</v>
      </c>
      <c r="H130">
        <f>(Table1[[#This Row],[credit_score]]-300)/(900-300)</f>
        <v>0.72499999999999998</v>
      </c>
      <c r="I130">
        <v>22694</v>
      </c>
      <c r="J130" t="s">
        <v>23</v>
      </c>
      <c r="K130" t="s">
        <v>38</v>
      </c>
      <c r="L130">
        <v>1</v>
      </c>
      <c r="M130" t="s">
        <v>5</v>
      </c>
      <c r="N130">
        <f>Table1[[#This Row],[dti_ratio]]*Table1[[#This Row],[income]]</f>
        <v>24987.159291546981</v>
      </c>
      <c r="O130">
        <v>0.232809019850618</v>
      </c>
      <c r="P130">
        <f>Table1[[#This Row],[loan_amount]]/Table1[[#This Row],[property_value]]</f>
        <v>0.31816843551530277</v>
      </c>
      <c r="Q130">
        <v>71327</v>
      </c>
      <c r="R130">
        <v>4</v>
      </c>
      <c r="S130" t="s">
        <v>301</v>
      </c>
      <c r="T130" t="s">
        <v>81</v>
      </c>
      <c r="U130" t="s">
        <v>302</v>
      </c>
      <c r="V130">
        <v>0</v>
      </c>
      <c r="W130">
        <v>1</v>
      </c>
      <c r="X130" t="s">
        <v>9</v>
      </c>
      <c r="Y1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30">
        <f>0.4*(Table1[[#This Row],[normalized_credit_score]]) + 0.3*(1-Table1[[#This Row],[dti_ratio]]) + 0.2*(1-Table1[[#This Row],[ltv_ratio]]) + 0.1*IF(Table1[[#This Row],[previous_defaults]]=0,1,0)</f>
        <v>0.75652360694175402</v>
      </c>
      <c r="AA130" t="str">
        <f>IF(Table1[[#This Row],[composite_score]]&gt;=0.7,"Approve",IF(Table1[[#This Row],[composite_score]]&gt;=0.6,"Review","Reject"))</f>
        <v>Approve</v>
      </c>
    </row>
    <row r="131" spans="1:27" hidden="1" x14ac:dyDescent="0.35">
      <c r="A131">
        <v>130</v>
      </c>
      <c r="B131">
        <v>42</v>
      </c>
      <c r="C131" t="s">
        <v>20</v>
      </c>
      <c r="D131" t="s">
        <v>21</v>
      </c>
      <c r="E131" t="s">
        <v>12</v>
      </c>
      <c r="F131">
        <v>61048</v>
      </c>
      <c r="G131">
        <v>0</v>
      </c>
      <c r="H131">
        <f>(Table1[[#This Row],[credit_score]]-300)/(900-300)</f>
        <v>-0.5</v>
      </c>
      <c r="I131">
        <v>17631</v>
      </c>
      <c r="J131" t="s">
        <v>3</v>
      </c>
      <c r="K131" t="s">
        <v>14</v>
      </c>
      <c r="L131">
        <v>19</v>
      </c>
      <c r="M131" t="s">
        <v>28</v>
      </c>
      <c r="N131">
        <f>Table1[[#This Row],[dti_ratio]]*Table1[[#This Row],[income]]</f>
        <v>16262.194978224239</v>
      </c>
      <c r="O131">
        <v>0.266383746858607</v>
      </c>
      <c r="P131">
        <f>Table1[[#This Row],[loan_amount]]/Table1[[#This Row],[property_value]]</f>
        <v>6.989549966699439E-2</v>
      </c>
      <c r="Q131">
        <v>252248</v>
      </c>
      <c r="R131">
        <v>1</v>
      </c>
      <c r="S131" t="s">
        <v>303</v>
      </c>
      <c r="T131" t="s">
        <v>17</v>
      </c>
      <c r="U131" t="s">
        <v>238</v>
      </c>
      <c r="V131">
        <v>3</v>
      </c>
      <c r="W131">
        <v>0</v>
      </c>
      <c r="X131" t="s">
        <v>9</v>
      </c>
      <c r="Y1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1">
        <f>0.4*(Table1[[#This Row],[normalized_credit_score]]) + 0.3*(1-Table1[[#This Row],[dti_ratio]]) + 0.2*(1-Table1[[#This Row],[ltv_ratio]]) + 0.1*IF(Table1[[#This Row],[previous_defaults]]=0,1,0)</f>
        <v>0.20610577600901903</v>
      </c>
      <c r="AA131" t="str">
        <f>IF(Table1[[#This Row],[composite_score]]&gt;=0.7,"Approve",IF(Table1[[#This Row],[composite_score]]&gt;=0.6,"Review","Reject"))</f>
        <v>Reject</v>
      </c>
    </row>
    <row r="132" spans="1:27" x14ac:dyDescent="0.35">
      <c r="A132">
        <v>131</v>
      </c>
      <c r="B132">
        <v>39</v>
      </c>
      <c r="C132" t="s">
        <v>20</v>
      </c>
      <c r="D132" t="s">
        <v>62</v>
      </c>
      <c r="E132" t="s">
        <v>12</v>
      </c>
      <c r="F132">
        <v>99622</v>
      </c>
      <c r="G132">
        <v>720</v>
      </c>
      <c r="H132">
        <f>(Table1[[#This Row],[credit_score]]-300)/(900-300)</f>
        <v>0.7</v>
      </c>
      <c r="I132">
        <v>23158</v>
      </c>
      <c r="J132" t="s">
        <v>13</v>
      </c>
      <c r="K132" t="s">
        <v>14</v>
      </c>
      <c r="L132">
        <v>6</v>
      </c>
      <c r="M132" t="s">
        <v>39</v>
      </c>
      <c r="N132">
        <f>Table1[[#This Row],[dti_ratio]]*Table1[[#This Row],[income]]</f>
        <v>41822.703176791249</v>
      </c>
      <c r="O132">
        <v>0.41981392841733001</v>
      </c>
      <c r="P132">
        <f>Table1[[#This Row],[loan_amount]]/Table1[[#This Row],[property_value]]</f>
        <v>0.35602496694646868</v>
      </c>
      <c r="Q132">
        <v>65046</v>
      </c>
      <c r="R132">
        <v>4</v>
      </c>
      <c r="S132" t="s">
        <v>304</v>
      </c>
      <c r="T132" t="s">
        <v>288</v>
      </c>
      <c r="U132" t="s">
        <v>299</v>
      </c>
      <c r="V132">
        <v>2</v>
      </c>
      <c r="W132">
        <v>1</v>
      </c>
      <c r="X132" t="s">
        <v>9</v>
      </c>
      <c r="Y1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2">
        <f>0.4*(Table1[[#This Row],[normalized_credit_score]]) + 0.3*(1-Table1[[#This Row],[dti_ratio]]) + 0.2*(1-Table1[[#This Row],[ltv_ratio]]) + 0.1*IF(Table1[[#This Row],[previous_defaults]]=0,1,0)</f>
        <v>0.58285082808550726</v>
      </c>
      <c r="AA132" t="str">
        <f>IF(Table1[[#This Row],[composite_score]]&gt;=0.7,"Approve",IF(Table1[[#This Row],[composite_score]]&gt;=0.6,"Review","Reject"))</f>
        <v>Reject</v>
      </c>
    </row>
    <row r="133" spans="1:27" x14ac:dyDescent="0.35">
      <c r="A133">
        <v>132</v>
      </c>
      <c r="B133">
        <v>67</v>
      </c>
      <c r="C133" t="s">
        <v>0</v>
      </c>
      <c r="D133" t="s">
        <v>1</v>
      </c>
      <c r="E133" t="s">
        <v>2</v>
      </c>
      <c r="F133">
        <v>110896</v>
      </c>
      <c r="G133">
        <v>689</v>
      </c>
      <c r="H133">
        <f>(Table1[[#This Row],[credit_score]]-300)/(900-300)</f>
        <v>0.64833333333333332</v>
      </c>
      <c r="I133">
        <v>11503</v>
      </c>
      <c r="J133" t="s">
        <v>3</v>
      </c>
      <c r="K133" t="s">
        <v>38</v>
      </c>
      <c r="L133">
        <v>9</v>
      </c>
      <c r="M133" t="s">
        <v>28</v>
      </c>
      <c r="N133">
        <f>Table1[[#This Row],[dti_ratio]]*Table1[[#This Row],[income]]</f>
        <v>11782.888903627952</v>
      </c>
      <c r="O133">
        <v>0.10625170343049301</v>
      </c>
      <c r="P133">
        <f>Table1[[#This Row],[loan_amount]]/Table1[[#This Row],[property_value]]</f>
        <v>9.4784113381674362E-2</v>
      </c>
      <c r="Q133">
        <v>121360</v>
      </c>
      <c r="R133">
        <v>0</v>
      </c>
      <c r="S133" t="s">
        <v>305</v>
      </c>
      <c r="T133" t="s">
        <v>124</v>
      </c>
      <c r="U133" t="s">
        <v>306</v>
      </c>
      <c r="V133">
        <v>2</v>
      </c>
      <c r="W133">
        <v>0</v>
      </c>
      <c r="X133" t="s">
        <v>19</v>
      </c>
      <c r="Y1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3">
        <f>0.4*(Table1[[#This Row],[normalized_credit_score]]) + 0.3*(1-Table1[[#This Row],[dti_ratio]]) + 0.2*(1-Table1[[#This Row],[ltv_ratio]]) + 0.1*IF(Table1[[#This Row],[previous_defaults]]=0,1,0)</f>
        <v>0.70850099962785063</v>
      </c>
      <c r="AA133" t="str">
        <f>IF(Table1[[#This Row],[composite_score]]&gt;=0.7,"Approve",IF(Table1[[#This Row],[composite_score]]&gt;=0.6,"Review","Reject"))</f>
        <v>Approve</v>
      </c>
    </row>
    <row r="134" spans="1:27" x14ac:dyDescent="0.35">
      <c r="A134">
        <v>133</v>
      </c>
      <c r="B134">
        <v>28</v>
      </c>
      <c r="C134" t="s">
        <v>10</v>
      </c>
      <c r="D134" t="s">
        <v>1</v>
      </c>
      <c r="E134" t="s">
        <v>22</v>
      </c>
      <c r="F134">
        <v>64541</v>
      </c>
      <c r="G134">
        <v>703</v>
      </c>
      <c r="H134">
        <f>(Table1[[#This Row],[credit_score]]-300)/(900-300)</f>
        <v>0.67166666666666663</v>
      </c>
      <c r="I134">
        <v>20017</v>
      </c>
      <c r="J134" t="s">
        <v>13</v>
      </c>
      <c r="K134" t="s">
        <v>38</v>
      </c>
      <c r="L134">
        <v>1</v>
      </c>
      <c r="M134" t="s">
        <v>39</v>
      </c>
      <c r="N134">
        <f>Table1[[#This Row],[dti_ratio]]*Table1[[#This Row],[income]]</f>
        <v>13315.582038209202</v>
      </c>
      <c r="O134">
        <v>0.20631198832074499</v>
      </c>
      <c r="P134">
        <f>Table1[[#This Row],[loan_amount]]/Table1[[#This Row],[property_value]]</f>
        <v>0.80531863533955583</v>
      </c>
      <c r="Q134">
        <v>24856</v>
      </c>
      <c r="R134">
        <v>4</v>
      </c>
      <c r="S134" t="s">
        <v>307</v>
      </c>
      <c r="T134" t="s">
        <v>73</v>
      </c>
      <c r="U134" t="s">
        <v>267</v>
      </c>
      <c r="V134">
        <v>1</v>
      </c>
      <c r="W134">
        <v>1</v>
      </c>
      <c r="X134" t="s">
        <v>61</v>
      </c>
      <c r="Y1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34">
        <f>0.4*(Table1[[#This Row],[normalized_credit_score]]) + 0.3*(1-Table1[[#This Row],[dti_ratio]]) + 0.2*(1-Table1[[#This Row],[ltv_ratio]]) + 0.1*IF(Table1[[#This Row],[previous_defaults]]=0,1,0)</f>
        <v>0.54570934310253194</v>
      </c>
      <c r="AA134" t="str">
        <f>IF(Table1[[#This Row],[composite_score]]&gt;=0.7,"Approve",IF(Table1[[#This Row],[composite_score]]&gt;=0.6,"Review","Reject"))</f>
        <v>Reject</v>
      </c>
    </row>
    <row r="135" spans="1:27" x14ac:dyDescent="0.35">
      <c r="A135">
        <v>134</v>
      </c>
      <c r="B135">
        <v>53</v>
      </c>
      <c r="C135" t="s">
        <v>20</v>
      </c>
      <c r="D135" t="s">
        <v>1</v>
      </c>
      <c r="E135" t="s">
        <v>22</v>
      </c>
      <c r="F135">
        <v>26613</v>
      </c>
      <c r="G135">
        <v>771</v>
      </c>
      <c r="H135">
        <f>(Table1[[#This Row],[credit_score]]-300)/(900-300)</f>
        <v>0.78500000000000003</v>
      </c>
      <c r="I135">
        <v>6982</v>
      </c>
      <c r="J135" t="s">
        <v>13</v>
      </c>
      <c r="K135" t="s">
        <v>14</v>
      </c>
      <c r="L135">
        <v>5</v>
      </c>
      <c r="M135" t="s">
        <v>15</v>
      </c>
      <c r="N135">
        <f>Table1[[#This Row],[dti_ratio]]*Table1[[#This Row],[income]]</f>
        <v>2852.8680017762777</v>
      </c>
      <c r="O135">
        <v>0.10719828661843001</v>
      </c>
      <c r="P135">
        <f>Table1[[#This Row],[loan_amount]]/Table1[[#This Row],[property_value]]</f>
        <v>0.12443858273330007</v>
      </c>
      <c r="Q135">
        <v>56108</v>
      </c>
      <c r="R135">
        <v>2</v>
      </c>
      <c r="S135" t="s">
        <v>308</v>
      </c>
      <c r="T135" t="s">
        <v>99</v>
      </c>
      <c r="U135" t="s">
        <v>309</v>
      </c>
      <c r="V135">
        <v>0</v>
      </c>
      <c r="W135">
        <v>0</v>
      </c>
      <c r="X135" t="s">
        <v>9</v>
      </c>
      <c r="Y1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35">
        <f>0.4*(Table1[[#This Row],[normalized_credit_score]]) + 0.3*(1-Table1[[#This Row],[dti_ratio]]) + 0.2*(1-Table1[[#This Row],[ltv_ratio]]) + 0.1*IF(Table1[[#This Row],[previous_defaults]]=0,1,0)</f>
        <v>0.85695279746781106</v>
      </c>
      <c r="AA135" t="str">
        <f>IF(Table1[[#This Row],[composite_score]]&gt;=0.7,"Approve",IF(Table1[[#This Row],[composite_score]]&gt;=0.6,"Review","Reject"))</f>
        <v>Approve</v>
      </c>
    </row>
    <row r="136" spans="1:27" hidden="1" x14ac:dyDescent="0.35">
      <c r="A136">
        <v>135</v>
      </c>
      <c r="B136">
        <v>40</v>
      </c>
      <c r="C136" t="s">
        <v>0</v>
      </c>
      <c r="D136" t="s">
        <v>11</v>
      </c>
      <c r="E136" t="s">
        <v>2</v>
      </c>
      <c r="F136">
        <v>0</v>
      </c>
      <c r="G136">
        <v>721</v>
      </c>
      <c r="H136">
        <f>(Table1[[#This Row],[credit_score]]-300)/(900-300)</f>
        <v>0.70166666666666666</v>
      </c>
      <c r="I136">
        <v>41599</v>
      </c>
      <c r="J136" t="s">
        <v>13</v>
      </c>
      <c r="K136" t="s">
        <v>4</v>
      </c>
      <c r="L136">
        <v>19</v>
      </c>
      <c r="M136" t="s">
        <v>15</v>
      </c>
      <c r="N136">
        <f>Table1[[#This Row],[dti_ratio]]*Table1[[#This Row],[income]]</f>
        <v>0</v>
      </c>
      <c r="O136">
        <v>0.36390379480389801</v>
      </c>
      <c r="P136">
        <f>Table1[[#This Row],[loan_amount]]/Table1[[#This Row],[property_value]]</f>
        <v>0.1770275675997719</v>
      </c>
      <c r="Q136">
        <v>234986</v>
      </c>
      <c r="R136">
        <v>0</v>
      </c>
      <c r="S136" t="s">
        <v>310</v>
      </c>
      <c r="T136" t="s">
        <v>124</v>
      </c>
      <c r="U136" t="s">
        <v>100</v>
      </c>
      <c r="V136">
        <v>1</v>
      </c>
      <c r="W136">
        <v>1</v>
      </c>
      <c r="X136" t="s">
        <v>9</v>
      </c>
      <c r="Y1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6">
        <f>0.4*(Table1[[#This Row],[normalized_credit_score]]) + 0.3*(1-Table1[[#This Row],[dti_ratio]]) + 0.2*(1-Table1[[#This Row],[ltv_ratio]]) + 0.1*IF(Table1[[#This Row],[previous_defaults]]=0,1,0)</f>
        <v>0.63609001470554283</v>
      </c>
      <c r="AA136" t="str">
        <f>IF(Table1[[#This Row],[composite_score]]&gt;=0.7,"Approve",IF(Table1[[#This Row],[composite_score]]&gt;=0.6,"Review","Reject"))</f>
        <v>Review</v>
      </c>
    </row>
    <row r="137" spans="1:27" x14ac:dyDescent="0.35">
      <c r="A137">
        <v>136</v>
      </c>
      <c r="B137">
        <v>31</v>
      </c>
      <c r="C137" t="s">
        <v>10</v>
      </c>
      <c r="D137" t="s">
        <v>1</v>
      </c>
      <c r="E137" t="s">
        <v>12</v>
      </c>
      <c r="F137">
        <v>50885</v>
      </c>
      <c r="G137">
        <v>669</v>
      </c>
      <c r="H137">
        <f>(Table1[[#This Row],[credit_score]]-300)/(900-300)</f>
        <v>0.61499999999999999</v>
      </c>
      <c r="I137">
        <v>18293</v>
      </c>
      <c r="J137" t="s">
        <v>23</v>
      </c>
      <c r="K137" t="s">
        <v>4</v>
      </c>
      <c r="L137">
        <v>7</v>
      </c>
      <c r="M137" t="s">
        <v>5</v>
      </c>
      <c r="N137">
        <f>Table1[[#This Row],[dti_ratio]]*Table1[[#This Row],[income]]</f>
        <v>13157.336223790087</v>
      </c>
      <c r="O137">
        <v>0.25857003485880098</v>
      </c>
      <c r="P137">
        <f>Table1[[#This Row],[loan_amount]]/Table1[[#This Row],[property_value]]</f>
        <v>0.18458573403428755</v>
      </c>
      <c r="Q137">
        <v>99103</v>
      </c>
      <c r="R137">
        <v>4</v>
      </c>
      <c r="S137" t="s">
        <v>311</v>
      </c>
      <c r="T137" t="s">
        <v>143</v>
      </c>
      <c r="U137" t="s">
        <v>284</v>
      </c>
      <c r="V137">
        <v>3</v>
      </c>
      <c r="W137">
        <v>2</v>
      </c>
      <c r="X137" t="s">
        <v>9</v>
      </c>
      <c r="Y1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7">
        <f>0.4*(Table1[[#This Row],[normalized_credit_score]]) + 0.3*(1-Table1[[#This Row],[dti_ratio]]) + 0.2*(1-Table1[[#This Row],[ltv_ratio]]) + 0.1*IF(Table1[[#This Row],[previous_defaults]]=0,1,0)</f>
        <v>0.6315118427355022</v>
      </c>
      <c r="AA137" t="str">
        <f>IF(Table1[[#This Row],[composite_score]]&gt;=0.7,"Approve",IF(Table1[[#This Row],[composite_score]]&gt;=0.6,"Review","Reject"))</f>
        <v>Review</v>
      </c>
    </row>
    <row r="138" spans="1:27" x14ac:dyDescent="0.35">
      <c r="A138">
        <v>137</v>
      </c>
      <c r="B138">
        <v>48</v>
      </c>
      <c r="C138" t="s">
        <v>0</v>
      </c>
      <c r="D138" t="s">
        <v>21</v>
      </c>
      <c r="E138" t="s">
        <v>2</v>
      </c>
      <c r="F138">
        <v>107050</v>
      </c>
      <c r="G138">
        <v>711</v>
      </c>
      <c r="H138">
        <f>(Table1[[#This Row],[credit_score]]-300)/(900-300)</f>
        <v>0.68500000000000005</v>
      </c>
      <c r="I138">
        <v>14382</v>
      </c>
      <c r="J138" t="s">
        <v>3</v>
      </c>
      <c r="K138" t="s">
        <v>38</v>
      </c>
      <c r="L138">
        <v>3</v>
      </c>
      <c r="M138" t="s">
        <v>28</v>
      </c>
      <c r="N138">
        <f>Table1[[#This Row],[dti_ratio]]*Table1[[#This Row],[income]]</f>
        <v>53750.657798861022</v>
      </c>
      <c r="O138">
        <v>0.50210796636021504</v>
      </c>
      <c r="P138">
        <f>Table1[[#This Row],[loan_amount]]/Table1[[#This Row],[property_value]]</f>
        <v>0.10123677523352316</v>
      </c>
      <c r="Q138">
        <v>142063</v>
      </c>
      <c r="R138">
        <v>1</v>
      </c>
      <c r="S138" t="s">
        <v>312</v>
      </c>
      <c r="T138" t="s">
        <v>187</v>
      </c>
      <c r="U138" t="s">
        <v>313</v>
      </c>
      <c r="V138">
        <v>1</v>
      </c>
      <c r="W138">
        <v>1</v>
      </c>
      <c r="X138" t="s">
        <v>19</v>
      </c>
      <c r="Y1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8">
        <f>0.4*(Table1[[#This Row],[normalized_credit_score]]) + 0.3*(1-Table1[[#This Row],[dti_ratio]]) + 0.2*(1-Table1[[#This Row],[ltv_ratio]]) + 0.1*IF(Table1[[#This Row],[previous_defaults]]=0,1,0)</f>
        <v>0.60312025504523081</v>
      </c>
      <c r="AA138" t="str">
        <f>IF(Table1[[#This Row],[composite_score]]&gt;=0.7,"Approve",IF(Table1[[#This Row],[composite_score]]&gt;=0.6,"Review","Reject"))</f>
        <v>Review</v>
      </c>
    </row>
    <row r="139" spans="1:27" hidden="1" x14ac:dyDescent="0.35">
      <c r="A139">
        <v>138</v>
      </c>
      <c r="B139">
        <v>20</v>
      </c>
      <c r="C139" t="s">
        <v>20</v>
      </c>
      <c r="D139" t="s">
        <v>1</v>
      </c>
      <c r="E139" t="s">
        <v>2</v>
      </c>
      <c r="F139">
        <v>0</v>
      </c>
      <c r="G139">
        <v>713</v>
      </c>
      <c r="H139">
        <f>(Table1[[#This Row],[credit_score]]-300)/(900-300)</f>
        <v>0.68833333333333335</v>
      </c>
      <c r="I139">
        <v>19353</v>
      </c>
      <c r="J139" t="s">
        <v>27</v>
      </c>
      <c r="K139" t="s">
        <v>38</v>
      </c>
      <c r="L139">
        <v>7</v>
      </c>
      <c r="M139" t="s">
        <v>39</v>
      </c>
      <c r="N139">
        <f>Table1[[#This Row],[dti_ratio]]*Table1[[#This Row],[income]]</f>
        <v>0</v>
      </c>
      <c r="O139">
        <v>0.55418308286678597</v>
      </c>
      <c r="P139">
        <f>Table1[[#This Row],[loan_amount]]/Table1[[#This Row],[property_value]]</f>
        <v>7.6394426242450561E-2</v>
      </c>
      <c r="Q139">
        <v>253330</v>
      </c>
      <c r="R139">
        <v>3</v>
      </c>
      <c r="S139" t="s">
        <v>314</v>
      </c>
      <c r="T139" t="s">
        <v>104</v>
      </c>
      <c r="U139" t="s">
        <v>315</v>
      </c>
      <c r="V139">
        <v>0</v>
      </c>
      <c r="W139">
        <v>1</v>
      </c>
      <c r="X139" t="s">
        <v>19</v>
      </c>
      <c r="Y1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9">
        <f>0.4*(Table1[[#This Row],[normalized_credit_score]]) + 0.3*(1-Table1[[#This Row],[dti_ratio]]) + 0.2*(1-Table1[[#This Row],[ltv_ratio]]) + 0.1*IF(Table1[[#This Row],[previous_defaults]]=0,1,0)</f>
        <v>0.69379952322480742</v>
      </c>
      <c r="AA139" t="str">
        <f>IF(Table1[[#This Row],[composite_score]]&gt;=0.7,"Approve",IF(Table1[[#This Row],[composite_score]]&gt;=0.6,"Review","Reject"))</f>
        <v>Review</v>
      </c>
    </row>
    <row r="140" spans="1:27" x14ac:dyDescent="0.35">
      <c r="A140">
        <v>139</v>
      </c>
      <c r="B140">
        <v>20</v>
      </c>
      <c r="C140" t="s">
        <v>20</v>
      </c>
      <c r="D140" t="s">
        <v>21</v>
      </c>
      <c r="E140" t="s">
        <v>12</v>
      </c>
      <c r="F140">
        <v>91540</v>
      </c>
      <c r="G140">
        <v>760</v>
      </c>
      <c r="H140">
        <f>(Table1[[#This Row],[credit_score]]-300)/(900-300)</f>
        <v>0.76666666666666672</v>
      </c>
      <c r="I140">
        <v>0</v>
      </c>
      <c r="J140" t="s">
        <v>3</v>
      </c>
      <c r="K140" t="s">
        <v>14</v>
      </c>
      <c r="L140">
        <v>16</v>
      </c>
      <c r="M140" t="s">
        <v>5</v>
      </c>
      <c r="N140">
        <f>Table1[[#This Row],[dti_ratio]]*Table1[[#This Row],[income]]</f>
        <v>21294.791307164829</v>
      </c>
      <c r="O140">
        <v>0.232628264225091</v>
      </c>
      <c r="P140">
        <f>Table1[[#This Row],[loan_amount]]/Table1[[#This Row],[property_value]]</f>
        <v>0</v>
      </c>
      <c r="Q140">
        <v>177884</v>
      </c>
      <c r="R140">
        <v>0</v>
      </c>
      <c r="S140" t="s">
        <v>316</v>
      </c>
      <c r="T140" t="s">
        <v>317</v>
      </c>
      <c r="U140" t="s">
        <v>318</v>
      </c>
      <c r="V140">
        <v>0</v>
      </c>
      <c r="W140">
        <v>0</v>
      </c>
      <c r="X140" t="s">
        <v>9</v>
      </c>
      <c r="Y1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0">
        <f>0.4*(Table1[[#This Row],[normalized_credit_score]]) + 0.3*(1-Table1[[#This Row],[dti_ratio]]) + 0.2*(1-Table1[[#This Row],[ltv_ratio]]) + 0.1*IF(Table1[[#This Row],[previous_defaults]]=0,1,0)</f>
        <v>0.83687818739913944</v>
      </c>
      <c r="AA140" t="str">
        <f>IF(Table1[[#This Row],[composite_score]]&gt;=0.7,"Approve",IF(Table1[[#This Row],[composite_score]]&gt;=0.6,"Review","Reject"))</f>
        <v>Approve</v>
      </c>
    </row>
    <row r="141" spans="1:27" hidden="1" x14ac:dyDescent="0.35">
      <c r="A141">
        <v>140</v>
      </c>
      <c r="B141">
        <v>22</v>
      </c>
      <c r="C141" t="s">
        <v>0</v>
      </c>
      <c r="D141" t="s">
        <v>1</v>
      </c>
      <c r="E141" t="s">
        <v>22</v>
      </c>
      <c r="F141">
        <v>0</v>
      </c>
      <c r="G141">
        <v>632</v>
      </c>
      <c r="H141">
        <f>(Table1[[#This Row],[credit_score]]-300)/(900-300)</f>
        <v>0.55333333333333334</v>
      </c>
      <c r="I141">
        <v>0</v>
      </c>
      <c r="J141" t="s">
        <v>27</v>
      </c>
      <c r="K141" t="s">
        <v>4</v>
      </c>
      <c r="L141">
        <v>1</v>
      </c>
      <c r="M141" t="s">
        <v>28</v>
      </c>
      <c r="N141">
        <f>Table1[[#This Row],[dti_ratio]]*Table1[[#This Row],[income]]</f>
        <v>0</v>
      </c>
      <c r="O141">
        <v>0.12600122294609301</v>
      </c>
      <c r="P141">
        <f>Table1[[#This Row],[loan_amount]]/Table1[[#This Row],[property_value]]</f>
        <v>0</v>
      </c>
      <c r="Q141">
        <v>83144</v>
      </c>
      <c r="R141">
        <v>4</v>
      </c>
      <c r="S141" t="s">
        <v>319</v>
      </c>
      <c r="T141" t="s">
        <v>124</v>
      </c>
      <c r="U141" t="s">
        <v>320</v>
      </c>
      <c r="V141">
        <v>3</v>
      </c>
      <c r="W141">
        <v>1</v>
      </c>
      <c r="X141" t="s">
        <v>19</v>
      </c>
      <c r="Y1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1">
        <f>0.4*(Table1[[#This Row],[normalized_credit_score]]) + 0.3*(1-Table1[[#This Row],[dti_ratio]]) + 0.2*(1-Table1[[#This Row],[ltv_ratio]]) + 0.1*IF(Table1[[#This Row],[previous_defaults]]=0,1,0)</f>
        <v>0.68353296644950556</v>
      </c>
      <c r="AA141" t="str">
        <f>IF(Table1[[#This Row],[composite_score]]&gt;=0.7,"Approve",IF(Table1[[#This Row],[composite_score]]&gt;=0.6,"Review","Reject"))</f>
        <v>Review</v>
      </c>
    </row>
    <row r="142" spans="1:27" x14ac:dyDescent="0.35">
      <c r="A142">
        <v>141</v>
      </c>
      <c r="B142">
        <v>35</v>
      </c>
      <c r="C142" t="s">
        <v>0</v>
      </c>
      <c r="D142" t="s">
        <v>62</v>
      </c>
      <c r="E142" t="s">
        <v>2</v>
      </c>
      <c r="F142">
        <v>114877</v>
      </c>
      <c r="G142">
        <v>699</v>
      </c>
      <c r="H142">
        <f>(Table1[[#This Row],[credit_score]]-300)/(900-300)</f>
        <v>0.66500000000000004</v>
      </c>
      <c r="I142">
        <v>46113</v>
      </c>
      <c r="J142" t="s">
        <v>3</v>
      </c>
      <c r="K142" t="s">
        <v>4</v>
      </c>
      <c r="L142">
        <v>6</v>
      </c>
      <c r="M142" t="s">
        <v>28</v>
      </c>
      <c r="N142">
        <f>Table1[[#This Row],[dti_ratio]]*Table1[[#This Row],[income]]</f>
        <v>44791.330027711876</v>
      </c>
      <c r="O142">
        <v>0.38990685714034901</v>
      </c>
      <c r="P142">
        <f>Table1[[#This Row],[loan_amount]]/Table1[[#This Row],[property_value]]</f>
        <v>0.1814379527292615</v>
      </c>
      <c r="Q142">
        <v>254153</v>
      </c>
      <c r="R142">
        <v>0</v>
      </c>
      <c r="S142" t="s">
        <v>321</v>
      </c>
      <c r="T142" t="s">
        <v>162</v>
      </c>
      <c r="U142" t="s">
        <v>26</v>
      </c>
      <c r="V142">
        <v>1</v>
      </c>
      <c r="W142">
        <v>1</v>
      </c>
      <c r="X142" t="s">
        <v>19</v>
      </c>
      <c r="Y1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42">
        <f>0.4*(Table1[[#This Row],[normalized_credit_score]]) + 0.3*(1-Table1[[#This Row],[dti_ratio]]) + 0.2*(1-Table1[[#This Row],[ltv_ratio]]) + 0.1*IF(Table1[[#This Row],[previous_defaults]]=0,1,0)</f>
        <v>0.61274035231204294</v>
      </c>
      <c r="AA142" t="str">
        <f>IF(Table1[[#This Row],[composite_score]]&gt;=0.7,"Approve",IF(Table1[[#This Row],[composite_score]]&gt;=0.6,"Review","Reject"))</f>
        <v>Review</v>
      </c>
    </row>
    <row r="143" spans="1:27" x14ac:dyDescent="0.35">
      <c r="A143">
        <v>142</v>
      </c>
      <c r="B143">
        <v>36</v>
      </c>
      <c r="C143" t="s">
        <v>10</v>
      </c>
      <c r="D143" t="s">
        <v>11</v>
      </c>
      <c r="E143" t="s">
        <v>2</v>
      </c>
      <c r="F143">
        <v>44283</v>
      </c>
      <c r="G143">
        <v>755</v>
      </c>
      <c r="H143">
        <f>(Table1[[#This Row],[credit_score]]-300)/(900-300)</f>
        <v>0.7583333333333333</v>
      </c>
      <c r="I143">
        <v>42326</v>
      </c>
      <c r="J143" t="s">
        <v>27</v>
      </c>
      <c r="K143" t="s">
        <v>38</v>
      </c>
      <c r="L143">
        <v>7</v>
      </c>
      <c r="M143" t="s">
        <v>5</v>
      </c>
      <c r="N143">
        <f>Table1[[#This Row],[dti_ratio]]*Table1[[#This Row],[income]]</f>
        <v>5142.8198882111046</v>
      </c>
      <c r="O143">
        <v>0.116135308994673</v>
      </c>
      <c r="P143">
        <f>Table1[[#This Row],[loan_amount]]/Table1[[#This Row],[property_value]]</f>
        <v>0.18491851981301061</v>
      </c>
      <c r="Q143">
        <v>228890</v>
      </c>
      <c r="R143">
        <v>4</v>
      </c>
      <c r="S143" t="s">
        <v>322</v>
      </c>
      <c r="T143" t="s">
        <v>217</v>
      </c>
      <c r="U143" t="s">
        <v>323</v>
      </c>
      <c r="V143">
        <v>0</v>
      </c>
      <c r="W143">
        <v>2</v>
      </c>
      <c r="X143" t="s">
        <v>9</v>
      </c>
      <c r="Y1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43">
        <f>0.4*(Table1[[#This Row],[normalized_credit_score]]) + 0.3*(1-Table1[[#This Row],[dti_ratio]]) + 0.2*(1-Table1[[#This Row],[ltv_ratio]]) + 0.1*IF(Table1[[#This Row],[previous_defaults]]=0,1,0)</f>
        <v>0.83150903667232923</v>
      </c>
      <c r="AA143" t="str">
        <f>IF(Table1[[#This Row],[composite_score]]&gt;=0.7,"Approve",IF(Table1[[#This Row],[composite_score]]&gt;=0.6,"Review","Reject"))</f>
        <v>Approve</v>
      </c>
    </row>
    <row r="144" spans="1:27" x14ac:dyDescent="0.35">
      <c r="A144">
        <v>143</v>
      </c>
      <c r="B144">
        <v>59</v>
      </c>
      <c r="C144" t="s">
        <v>10</v>
      </c>
      <c r="D144" t="s">
        <v>62</v>
      </c>
      <c r="E144" t="s">
        <v>22</v>
      </c>
      <c r="F144">
        <v>60385</v>
      </c>
      <c r="G144">
        <v>743</v>
      </c>
      <c r="H144">
        <f>(Table1[[#This Row],[credit_score]]-300)/(900-300)</f>
        <v>0.73833333333333329</v>
      </c>
      <c r="I144">
        <v>30961</v>
      </c>
      <c r="J144" t="s">
        <v>3</v>
      </c>
      <c r="K144" t="s">
        <v>38</v>
      </c>
      <c r="L144">
        <v>19</v>
      </c>
      <c r="M144" t="s">
        <v>28</v>
      </c>
      <c r="N144">
        <f>Table1[[#This Row],[dti_ratio]]*Table1[[#This Row],[income]]</f>
        <v>23174.495941288245</v>
      </c>
      <c r="O144">
        <v>0.38377901699574801</v>
      </c>
      <c r="P144">
        <f>Table1[[#This Row],[loan_amount]]/Table1[[#This Row],[property_value]]</f>
        <v>0.13894448682852398</v>
      </c>
      <c r="Q144">
        <v>222830</v>
      </c>
      <c r="R144">
        <v>4</v>
      </c>
      <c r="S144" t="s">
        <v>324</v>
      </c>
      <c r="T144" t="s">
        <v>162</v>
      </c>
      <c r="U144" t="s">
        <v>325</v>
      </c>
      <c r="V144">
        <v>2</v>
      </c>
      <c r="W144">
        <v>0</v>
      </c>
      <c r="X144" t="s">
        <v>9</v>
      </c>
      <c r="Y1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4">
        <f>0.4*(Table1[[#This Row],[normalized_credit_score]]) + 0.3*(1-Table1[[#This Row],[dti_ratio]]) + 0.2*(1-Table1[[#This Row],[ltv_ratio]]) + 0.1*IF(Table1[[#This Row],[previous_defaults]]=0,1,0)</f>
        <v>0.65241073086890411</v>
      </c>
      <c r="AA144" t="str">
        <f>IF(Table1[[#This Row],[composite_score]]&gt;=0.7,"Approve",IF(Table1[[#This Row],[composite_score]]&gt;=0.6,"Review","Reject"))</f>
        <v>Review</v>
      </c>
    </row>
    <row r="145" spans="1:27" hidden="1" x14ac:dyDescent="0.35">
      <c r="A145">
        <v>144</v>
      </c>
      <c r="B145">
        <v>28</v>
      </c>
      <c r="C145" t="s">
        <v>0</v>
      </c>
      <c r="D145" t="s">
        <v>21</v>
      </c>
      <c r="E145" t="s">
        <v>2</v>
      </c>
      <c r="F145">
        <v>0</v>
      </c>
      <c r="G145">
        <v>618</v>
      </c>
      <c r="H145">
        <f>(Table1[[#This Row],[credit_score]]-300)/(900-300)</f>
        <v>0.53</v>
      </c>
      <c r="I145">
        <v>0</v>
      </c>
      <c r="J145" t="s">
        <v>27</v>
      </c>
      <c r="K145" t="s">
        <v>4</v>
      </c>
      <c r="L145">
        <v>14</v>
      </c>
      <c r="M145" t="s">
        <v>5</v>
      </c>
      <c r="N145">
        <f>Table1[[#This Row],[dti_ratio]]*Table1[[#This Row],[income]]</f>
        <v>0</v>
      </c>
      <c r="O145">
        <v>0.34611190134203101</v>
      </c>
      <c r="P145">
        <f>Table1[[#This Row],[loan_amount]]/Table1[[#This Row],[property_value]]</f>
        <v>0</v>
      </c>
      <c r="Q145">
        <v>25885</v>
      </c>
      <c r="R145">
        <v>3</v>
      </c>
      <c r="S145" t="s">
        <v>326</v>
      </c>
      <c r="T145" t="s">
        <v>327</v>
      </c>
      <c r="U145" t="s">
        <v>328</v>
      </c>
      <c r="V145">
        <v>0</v>
      </c>
      <c r="W145">
        <v>0</v>
      </c>
      <c r="X145" t="s">
        <v>19</v>
      </c>
      <c r="Y1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5">
        <f>0.4*(Table1[[#This Row],[normalized_credit_score]]) + 0.3*(1-Table1[[#This Row],[dti_ratio]]) + 0.2*(1-Table1[[#This Row],[ltv_ratio]]) + 0.1*IF(Table1[[#This Row],[previous_defaults]]=0,1,0)</f>
        <v>0.70816642959739073</v>
      </c>
      <c r="AA145" t="str">
        <f>IF(Table1[[#This Row],[composite_score]]&gt;=0.7,"Approve",IF(Table1[[#This Row],[composite_score]]&gt;=0.6,"Review","Reject"))</f>
        <v>Approve</v>
      </c>
    </row>
    <row r="146" spans="1:27" hidden="1" x14ac:dyDescent="0.35">
      <c r="A146">
        <v>145</v>
      </c>
      <c r="B146">
        <v>66</v>
      </c>
      <c r="C146" t="s">
        <v>10</v>
      </c>
      <c r="D146" t="s">
        <v>21</v>
      </c>
      <c r="E146" t="s">
        <v>2</v>
      </c>
      <c r="F146">
        <v>47785</v>
      </c>
      <c r="G146">
        <v>0</v>
      </c>
      <c r="H146">
        <f>(Table1[[#This Row],[credit_score]]-300)/(900-300)</f>
        <v>-0.5</v>
      </c>
      <c r="I146">
        <v>14137</v>
      </c>
      <c r="J146" t="s">
        <v>13</v>
      </c>
      <c r="K146" t="s">
        <v>14</v>
      </c>
      <c r="L146">
        <v>16</v>
      </c>
      <c r="M146" t="s">
        <v>15</v>
      </c>
      <c r="N146">
        <f>Table1[[#This Row],[dti_ratio]]*Table1[[#This Row],[income]]</f>
        <v>17673.142072464627</v>
      </c>
      <c r="O146">
        <v>0.36984706649502203</v>
      </c>
      <c r="P146">
        <f>Table1[[#This Row],[loan_amount]]/Table1[[#This Row],[property_value]]</f>
        <v>9.5778483885610527E-2</v>
      </c>
      <c r="Q146">
        <v>147601</v>
      </c>
      <c r="R146">
        <v>1</v>
      </c>
      <c r="S146" t="s">
        <v>329</v>
      </c>
      <c r="T146" t="s">
        <v>59</v>
      </c>
      <c r="U146" t="s">
        <v>330</v>
      </c>
      <c r="V146">
        <v>4</v>
      </c>
      <c r="W146">
        <v>0</v>
      </c>
      <c r="X146" t="s">
        <v>19</v>
      </c>
      <c r="Y1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6">
        <f>0.4*(Table1[[#This Row],[normalized_credit_score]]) + 0.3*(1-Table1[[#This Row],[dti_ratio]]) + 0.2*(1-Table1[[#This Row],[ltv_ratio]]) + 0.1*IF(Table1[[#This Row],[previous_defaults]]=0,1,0)</f>
        <v>0.1698901832743713</v>
      </c>
      <c r="AA146" t="str">
        <f>IF(Table1[[#This Row],[composite_score]]&gt;=0.7,"Approve",IF(Table1[[#This Row],[composite_score]]&gt;=0.6,"Review","Reject"))</f>
        <v>Reject</v>
      </c>
    </row>
    <row r="147" spans="1:27" hidden="1" x14ac:dyDescent="0.35">
      <c r="A147">
        <v>146</v>
      </c>
      <c r="B147">
        <v>36</v>
      </c>
      <c r="C147" t="s">
        <v>20</v>
      </c>
      <c r="D147" t="s">
        <v>11</v>
      </c>
      <c r="E147" t="s">
        <v>22</v>
      </c>
      <c r="F147">
        <v>69895</v>
      </c>
      <c r="G147">
        <v>680</v>
      </c>
      <c r="H147">
        <f>(Table1[[#This Row],[credit_score]]-300)/(900-300)</f>
        <v>0.6333333333333333</v>
      </c>
      <c r="I147">
        <v>13132</v>
      </c>
      <c r="J147" t="s">
        <v>3</v>
      </c>
      <c r="K147" t="s">
        <v>4</v>
      </c>
      <c r="L147">
        <v>18</v>
      </c>
      <c r="M147" t="s">
        <v>5</v>
      </c>
      <c r="N147">
        <f>Table1[[#This Row],[dti_ratio]]*Table1[[#This Row],[income]]</f>
        <v>41467.394020154206</v>
      </c>
      <c r="O147">
        <v>0.59328126504262402</v>
      </c>
      <c r="P147" t="e">
        <f>Table1[[#This Row],[loan_amount]]/Table1[[#This Row],[property_value]]</f>
        <v>#DIV/0!</v>
      </c>
      <c r="Q147">
        <v>0</v>
      </c>
      <c r="R147">
        <v>2</v>
      </c>
      <c r="S147" t="s">
        <v>331</v>
      </c>
      <c r="T147" t="s">
        <v>332</v>
      </c>
      <c r="U147" t="s">
        <v>228</v>
      </c>
      <c r="V147">
        <v>0</v>
      </c>
      <c r="W147">
        <v>0</v>
      </c>
      <c r="X147" t="s">
        <v>9</v>
      </c>
      <c r="Y14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47" t="e">
        <f>0.4*(Table1[[#This Row],[normalized_credit_score]]) + 0.3*(1-Table1[[#This Row],[dti_ratio]]) + 0.2*(1-Table1[[#This Row],[ltv_ratio]]) + 0.1*IF(Table1[[#This Row],[previous_defaults]]=0,1,0)</f>
        <v>#DIV/0!</v>
      </c>
      <c r="AA147" t="e">
        <f>IF(Table1[[#This Row],[composite_score]]&gt;=0.7,"Approve",IF(Table1[[#This Row],[composite_score]]&gt;=0.6,"Review","Reject"))</f>
        <v>#DIV/0!</v>
      </c>
    </row>
    <row r="148" spans="1:27" hidden="1" x14ac:dyDescent="0.35">
      <c r="A148">
        <v>147</v>
      </c>
      <c r="B148">
        <v>60</v>
      </c>
      <c r="C148" t="s">
        <v>0</v>
      </c>
      <c r="D148" t="s">
        <v>62</v>
      </c>
      <c r="E148" t="s">
        <v>2</v>
      </c>
      <c r="F148">
        <v>61559</v>
      </c>
      <c r="G148">
        <v>623</v>
      </c>
      <c r="H148">
        <f>(Table1[[#This Row],[credit_score]]-300)/(900-300)</f>
        <v>0.53833333333333333</v>
      </c>
      <c r="I148">
        <v>9038</v>
      </c>
      <c r="J148" t="s">
        <v>23</v>
      </c>
      <c r="K148" t="s">
        <v>4</v>
      </c>
      <c r="L148">
        <v>16</v>
      </c>
      <c r="M148" t="s">
        <v>15</v>
      </c>
      <c r="N148">
        <f>Table1[[#This Row],[dti_ratio]]*Table1[[#This Row],[income]]</f>
        <v>32665.71546824211</v>
      </c>
      <c r="O148">
        <v>0.53064077500027795</v>
      </c>
      <c r="P148" t="e">
        <f>Table1[[#This Row],[loan_amount]]/Table1[[#This Row],[property_value]]</f>
        <v>#DIV/0!</v>
      </c>
      <c r="Q148">
        <v>0</v>
      </c>
      <c r="R148">
        <v>1</v>
      </c>
      <c r="S148" t="s">
        <v>333</v>
      </c>
      <c r="T148" t="s">
        <v>17</v>
      </c>
      <c r="U148" t="s">
        <v>334</v>
      </c>
      <c r="V148">
        <v>0</v>
      </c>
      <c r="W148">
        <v>1</v>
      </c>
      <c r="X148" t="s">
        <v>9</v>
      </c>
      <c r="Y14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48" t="e">
        <f>0.4*(Table1[[#This Row],[normalized_credit_score]]) + 0.3*(1-Table1[[#This Row],[dti_ratio]]) + 0.2*(1-Table1[[#This Row],[ltv_ratio]]) + 0.1*IF(Table1[[#This Row],[previous_defaults]]=0,1,0)</f>
        <v>#DIV/0!</v>
      </c>
      <c r="AA148" t="e">
        <f>IF(Table1[[#This Row],[composite_score]]&gt;=0.7,"Approve",IF(Table1[[#This Row],[composite_score]]&gt;=0.6,"Review","Reject"))</f>
        <v>#DIV/0!</v>
      </c>
    </row>
    <row r="149" spans="1:27" x14ac:dyDescent="0.35">
      <c r="A149">
        <v>148</v>
      </c>
      <c r="B149">
        <v>63</v>
      </c>
      <c r="C149" t="s">
        <v>10</v>
      </c>
      <c r="D149" t="s">
        <v>62</v>
      </c>
      <c r="E149" t="s">
        <v>22</v>
      </c>
      <c r="F149">
        <v>40113</v>
      </c>
      <c r="G149">
        <v>722</v>
      </c>
      <c r="H149">
        <f>(Table1[[#This Row],[credit_score]]-300)/(900-300)</f>
        <v>0.70333333333333337</v>
      </c>
      <c r="I149">
        <v>5044</v>
      </c>
      <c r="J149" t="s">
        <v>27</v>
      </c>
      <c r="K149" t="s">
        <v>14</v>
      </c>
      <c r="L149">
        <v>1</v>
      </c>
      <c r="M149" t="s">
        <v>28</v>
      </c>
      <c r="N149">
        <f>Table1[[#This Row],[dti_ratio]]*Table1[[#This Row],[income]]</f>
        <v>19905.853924133527</v>
      </c>
      <c r="O149">
        <v>0.49624445751086999</v>
      </c>
      <c r="P149">
        <f>Table1[[#This Row],[loan_amount]]/Table1[[#This Row],[property_value]]</f>
        <v>3.1625212391766411E-2</v>
      </c>
      <c r="Q149">
        <v>159493</v>
      </c>
      <c r="R149">
        <v>3</v>
      </c>
      <c r="S149" t="s">
        <v>335</v>
      </c>
      <c r="T149" t="s">
        <v>104</v>
      </c>
      <c r="U149" t="s">
        <v>8</v>
      </c>
      <c r="V149">
        <v>0</v>
      </c>
      <c r="W149">
        <v>2</v>
      </c>
      <c r="X149" t="s">
        <v>9</v>
      </c>
      <c r="Y1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9">
        <f>0.4*(Table1[[#This Row],[normalized_credit_score]]) + 0.3*(1-Table1[[#This Row],[dti_ratio]]) + 0.2*(1-Table1[[#This Row],[ltv_ratio]]) + 0.1*IF(Table1[[#This Row],[previous_defaults]]=0,1,0)</f>
        <v>0.72613495360171909</v>
      </c>
      <c r="AA149" t="str">
        <f>IF(Table1[[#This Row],[composite_score]]&gt;=0.7,"Approve",IF(Table1[[#This Row],[composite_score]]&gt;=0.6,"Review","Reject"))</f>
        <v>Approve</v>
      </c>
    </row>
    <row r="150" spans="1:27" x14ac:dyDescent="0.35">
      <c r="A150">
        <v>149</v>
      </c>
      <c r="B150">
        <v>43</v>
      </c>
      <c r="C150" t="s">
        <v>10</v>
      </c>
      <c r="D150" t="s">
        <v>11</v>
      </c>
      <c r="E150" t="s">
        <v>22</v>
      </c>
      <c r="F150">
        <v>29797</v>
      </c>
      <c r="G150">
        <v>727</v>
      </c>
      <c r="H150">
        <f>(Table1[[#This Row],[credit_score]]-300)/(900-300)</f>
        <v>0.71166666666666667</v>
      </c>
      <c r="I150">
        <v>10640</v>
      </c>
      <c r="J150" t="s">
        <v>3</v>
      </c>
      <c r="K150" t="s">
        <v>38</v>
      </c>
      <c r="L150">
        <v>14</v>
      </c>
      <c r="M150" t="s">
        <v>28</v>
      </c>
      <c r="N150">
        <f>Table1[[#This Row],[dti_ratio]]*Table1[[#This Row],[income]]</f>
        <v>15175.703384732333</v>
      </c>
      <c r="O150">
        <v>0.50930306355446298</v>
      </c>
      <c r="P150">
        <f>Table1[[#This Row],[loan_amount]]/Table1[[#This Row],[property_value]]</f>
        <v>0.11916094567201621</v>
      </c>
      <c r="Q150">
        <v>89291</v>
      </c>
      <c r="R150">
        <v>4</v>
      </c>
      <c r="S150" t="s">
        <v>336</v>
      </c>
      <c r="T150" t="s">
        <v>317</v>
      </c>
      <c r="U150" t="s">
        <v>337</v>
      </c>
      <c r="V150">
        <v>3</v>
      </c>
      <c r="W150">
        <v>0</v>
      </c>
      <c r="X150" t="s">
        <v>9</v>
      </c>
      <c r="Y1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0">
        <f>0.4*(Table1[[#This Row],[normalized_credit_score]]) + 0.3*(1-Table1[[#This Row],[dti_ratio]]) + 0.2*(1-Table1[[#This Row],[ltv_ratio]]) + 0.1*IF(Table1[[#This Row],[previous_defaults]]=0,1,0)</f>
        <v>0.60804355846592451</v>
      </c>
      <c r="AA150" t="str">
        <f>IF(Table1[[#This Row],[composite_score]]&gt;=0.7,"Approve",IF(Table1[[#This Row],[composite_score]]&gt;=0.6,"Review","Reject"))</f>
        <v>Review</v>
      </c>
    </row>
    <row r="151" spans="1:27" x14ac:dyDescent="0.35">
      <c r="A151">
        <v>150</v>
      </c>
      <c r="B151">
        <v>39</v>
      </c>
      <c r="C151" t="s">
        <v>20</v>
      </c>
      <c r="D151" t="s">
        <v>11</v>
      </c>
      <c r="E151" t="s">
        <v>2</v>
      </c>
      <c r="F151">
        <v>31137</v>
      </c>
      <c r="G151">
        <v>757</v>
      </c>
      <c r="H151">
        <f>(Table1[[#This Row],[credit_score]]-300)/(900-300)</f>
        <v>0.76166666666666671</v>
      </c>
      <c r="I151">
        <v>7326</v>
      </c>
      <c r="J151" t="s">
        <v>27</v>
      </c>
      <c r="K151" t="s">
        <v>4</v>
      </c>
      <c r="L151">
        <v>9</v>
      </c>
      <c r="M151" t="s">
        <v>5</v>
      </c>
      <c r="N151">
        <f>Table1[[#This Row],[dti_ratio]]*Table1[[#This Row],[income]]</f>
        <v>13756.148098523952</v>
      </c>
      <c r="O151">
        <v>0.44179426722304499</v>
      </c>
      <c r="P151">
        <f>Table1[[#This Row],[loan_amount]]/Table1[[#This Row],[property_value]]</f>
        <v>0.10640831977689984</v>
      </c>
      <c r="Q151">
        <v>68848</v>
      </c>
      <c r="R151">
        <v>3</v>
      </c>
      <c r="S151" t="s">
        <v>338</v>
      </c>
      <c r="T151" t="s">
        <v>288</v>
      </c>
      <c r="U151" t="s">
        <v>339</v>
      </c>
      <c r="V151">
        <v>1</v>
      </c>
      <c r="W151">
        <v>2</v>
      </c>
      <c r="X151" t="s">
        <v>19</v>
      </c>
      <c r="Y1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51">
        <f>0.4*(Table1[[#This Row],[normalized_credit_score]]) + 0.3*(1-Table1[[#This Row],[dti_ratio]]) + 0.2*(1-Table1[[#This Row],[ltv_ratio]]) + 0.1*IF(Table1[[#This Row],[previous_defaults]]=0,1,0)</f>
        <v>0.65084672254437326</v>
      </c>
      <c r="AA151" t="str">
        <f>IF(Table1[[#This Row],[composite_score]]&gt;=0.7,"Approve",IF(Table1[[#This Row],[composite_score]]&gt;=0.6,"Review","Reject"))</f>
        <v>Review</v>
      </c>
    </row>
    <row r="152" spans="1:27" x14ac:dyDescent="0.35">
      <c r="A152">
        <v>151</v>
      </c>
      <c r="B152">
        <v>62</v>
      </c>
      <c r="C152" t="s">
        <v>10</v>
      </c>
      <c r="D152" t="s">
        <v>1</v>
      </c>
      <c r="E152" t="s">
        <v>2</v>
      </c>
      <c r="F152">
        <v>115923</v>
      </c>
      <c r="G152">
        <v>726</v>
      </c>
      <c r="H152">
        <f>(Table1[[#This Row],[credit_score]]-300)/(900-300)</f>
        <v>0.71</v>
      </c>
      <c r="I152">
        <v>37406</v>
      </c>
      <c r="J152" t="s">
        <v>27</v>
      </c>
      <c r="K152" t="s">
        <v>38</v>
      </c>
      <c r="L152">
        <v>17</v>
      </c>
      <c r="M152" t="s">
        <v>39</v>
      </c>
      <c r="N152">
        <f>Table1[[#This Row],[dti_ratio]]*Table1[[#This Row],[income]]</f>
        <v>33305.938934692502</v>
      </c>
      <c r="O152">
        <v>0.28731087820960899</v>
      </c>
      <c r="P152">
        <f>Table1[[#This Row],[loan_amount]]/Table1[[#This Row],[property_value]]</f>
        <v>0.24261567798259154</v>
      </c>
      <c r="Q152">
        <v>154178</v>
      </c>
      <c r="R152">
        <v>1</v>
      </c>
      <c r="S152" t="s">
        <v>340</v>
      </c>
      <c r="T152" t="s">
        <v>44</v>
      </c>
      <c r="U152" t="s">
        <v>341</v>
      </c>
      <c r="V152">
        <v>2</v>
      </c>
      <c r="W152">
        <v>1</v>
      </c>
      <c r="X152" t="s">
        <v>61</v>
      </c>
      <c r="Y1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2">
        <f>0.4*(Table1[[#This Row],[normalized_credit_score]]) + 0.3*(1-Table1[[#This Row],[dti_ratio]]) + 0.2*(1-Table1[[#This Row],[ltv_ratio]]) + 0.1*IF(Table1[[#This Row],[previous_defaults]]=0,1,0)</f>
        <v>0.649283600940599</v>
      </c>
      <c r="AA152" t="str">
        <f>IF(Table1[[#This Row],[composite_score]]&gt;=0.7,"Approve",IF(Table1[[#This Row],[composite_score]]&gt;=0.6,"Review","Reject"))</f>
        <v>Review</v>
      </c>
    </row>
    <row r="153" spans="1:27" hidden="1" x14ac:dyDescent="0.35">
      <c r="A153">
        <v>152</v>
      </c>
      <c r="B153">
        <v>39</v>
      </c>
      <c r="C153" t="s">
        <v>0</v>
      </c>
      <c r="D153" t="s">
        <v>62</v>
      </c>
      <c r="E153" t="s">
        <v>22</v>
      </c>
      <c r="F153">
        <v>117661</v>
      </c>
      <c r="G153">
        <v>763</v>
      </c>
      <c r="H153">
        <f>(Table1[[#This Row],[credit_score]]-300)/(900-300)</f>
        <v>0.77166666666666661</v>
      </c>
      <c r="I153">
        <v>8876</v>
      </c>
      <c r="J153" t="s">
        <v>23</v>
      </c>
      <c r="K153" t="s">
        <v>4</v>
      </c>
      <c r="L153">
        <v>15</v>
      </c>
      <c r="M153" t="s">
        <v>5</v>
      </c>
      <c r="N153">
        <f>Table1[[#This Row],[dti_ratio]]*Table1[[#This Row],[income]]</f>
        <v>66492.398807333113</v>
      </c>
      <c r="O153">
        <v>0.56511842332916695</v>
      </c>
      <c r="P153" t="e">
        <f>Table1[[#This Row],[loan_amount]]/Table1[[#This Row],[property_value]]</f>
        <v>#DIV/0!</v>
      </c>
      <c r="Q153">
        <v>0</v>
      </c>
      <c r="R153">
        <v>2</v>
      </c>
      <c r="S153" t="s">
        <v>342</v>
      </c>
      <c r="T153" t="s">
        <v>214</v>
      </c>
      <c r="U153" t="s">
        <v>197</v>
      </c>
      <c r="V153">
        <v>2</v>
      </c>
      <c r="W153">
        <v>1</v>
      </c>
      <c r="X153" t="s">
        <v>9</v>
      </c>
      <c r="Y15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53" t="e">
        <f>0.4*(Table1[[#This Row],[normalized_credit_score]]) + 0.3*(1-Table1[[#This Row],[dti_ratio]]) + 0.2*(1-Table1[[#This Row],[ltv_ratio]]) + 0.1*IF(Table1[[#This Row],[previous_defaults]]=0,1,0)</f>
        <v>#DIV/0!</v>
      </c>
      <c r="AA153" t="e">
        <f>IF(Table1[[#This Row],[composite_score]]&gt;=0.7,"Approve",IF(Table1[[#This Row],[composite_score]]&gt;=0.6,"Review","Reject"))</f>
        <v>#DIV/0!</v>
      </c>
    </row>
    <row r="154" spans="1:27" x14ac:dyDescent="0.35">
      <c r="A154">
        <v>153</v>
      </c>
      <c r="B154">
        <v>22</v>
      </c>
      <c r="C154" t="s">
        <v>10</v>
      </c>
      <c r="D154" t="s">
        <v>62</v>
      </c>
      <c r="E154" t="s">
        <v>12</v>
      </c>
      <c r="F154">
        <v>69738</v>
      </c>
      <c r="G154">
        <v>727</v>
      </c>
      <c r="H154">
        <f>(Table1[[#This Row],[credit_score]]-300)/(900-300)</f>
        <v>0.71166666666666667</v>
      </c>
      <c r="I154">
        <v>15974</v>
      </c>
      <c r="J154" t="s">
        <v>13</v>
      </c>
      <c r="K154" t="s">
        <v>38</v>
      </c>
      <c r="L154">
        <v>10</v>
      </c>
      <c r="M154" t="s">
        <v>39</v>
      </c>
      <c r="N154">
        <f>Table1[[#This Row],[dti_ratio]]*Table1[[#This Row],[income]]</f>
        <v>27022.321311712254</v>
      </c>
      <c r="O154">
        <v>0.38748345681998703</v>
      </c>
      <c r="P154">
        <f>Table1[[#This Row],[loan_amount]]/Table1[[#This Row],[property_value]]</f>
        <v>6.6916055412894762E-2</v>
      </c>
      <c r="Q154">
        <v>238717</v>
      </c>
      <c r="R154">
        <v>1</v>
      </c>
      <c r="S154" t="s">
        <v>343</v>
      </c>
      <c r="T154" t="s">
        <v>104</v>
      </c>
      <c r="U154" t="s">
        <v>344</v>
      </c>
      <c r="V154">
        <v>0</v>
      </c>
      <c r="W154">
        <v>1</v>
      </c>
      <c r="X154" t="s">
        <v>9</v>
      </c>
      <c r="Y1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54">
        <f>0.4*(Table1[[#This Row],[normalized_credit_score]]) + 0.3*(1-Table1[[#This Row],[dti_ratio]]) + 0.2*(1-Table1[[#This Row],[ltv_ratio]]) + 0.1*IF(Table1[[#This Row],[previous_defaults]]=0,1,0)</f>
        <v>0.75503841853809162</v>
      </c>
      <c r="AA154" t="str">
        <f>IF(Table1[[#This Row],[composite_score]]&gt;=0.7,"Approve",IF(Table1[[#This Row],[composite_score]]&gt;=0.6,"Review","Reject"))</f>
        <v>Approve</v>
      </c>
    </row>
    <row r="155" spans="1:27" hidden="1" x14ac:dyDescent="0.35">
      <c r="A155">
        <v>154</v>
      </c>
      <c r="B155">
        <v>59</v>
      </c>
      <c r="C155" t="s">
        <v>10</v>
      </c>
      <c r="D155" t="s">
        <v>21</v>
      </c>
      <c r="E155" t="s">
        <v>2</v>
      </c>
      <c r="F155">
        <v>91035</v>
      </c>
      <c r="G155">
        <v>0</v>
      </c>
      <c r="H155">
        <f>(Table1[[#This Row],[credit_score]]-300)/(900-300)</f>
        <v>-0.5</v>
      </c>
      <c r="I155">
        <v>44865</v>
      </c>
      <c r="J155" t="s">
        <v>27</v>
      </c>
      <c r="K155" t="s">
        <v>38</v>
      </c>
      <c r="L155">
        <v>5</v>
      </c>
      <c r="M155" t="s">
        <v>5</v>
      </c>
      <c r="N155">
        <f>Table1[[#This Row],[dti_ratio]]*Table1[[#This Row],[income]]</f>
        <v>38917.966522822659</v>
      </c>
      <c r="O155">
        <v>0.42750553658288198</v>
      </c>
      <c r="P155" t="e">
        <f>Table1[[#This Row],[loan_amount]]/Table1[[#This Row],[property_value]]</f>
        <v>#DIV/0!</v>
      </c>
      <c r="Q155">
        <v>0</v>
      </c>
      <c r="R155">
        <v>0</v>
      </c>
      <c r="S155" t="s">
        <v>345</v>
      </c>
      <c r="T155" t="s">
        <v>249</v>
      </c>
      <c r="U155" t="s">
        <v>346</v>
      </c>
      <c r="V155">
        <v>1</v>
      </c>
      <c r="W155">
        <v>0</v>
      </c>
      <c r="X155" t="s">
        <v>19</v>
      </c>
      <c r="Y15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55" t="e">
        <f>0.4*(Table1[[#This Row],[normalized_credit_score]]) + 0.3*(1-Table1[[#This Row],[dti_ratio]]) + 0.2*(1-Table1[[#This Row],[ltv_ratio]]) + 0.1*IF(Table1[[#This Row],[previous_defaults]]=0,1,0)</f>
        <v>#DIV/0!</v>
      </c>
      <c r="AA155" t="e">
        <f>IF(Table1[[#This Row],[composite_score]]&gt;=0.7,"Approve",IF(Table1[[#This Row],[composite_score]]&gt;=0.6,"Review","Reject"))</f>
        <v>#DIV/0!</v>
      </c>
    </row>
    <row r="156" spans="1:27" x14ac:dyDescent="0.35">
      <c r="A156">
        <v>155</v>
      </c>
      <c r="B156">
        <v>37</v>
      </c>
      <c r="C156" t="s">
        <v>20</v>
      </c>
      <c r="D156" t="s">
        <v>1</v>
      </c>
      <c r="E156" t="s">
        <v>2</v>
      </c>
      <c r="F156">
        <v>76795</v>
      </c>
      <c r="G156">
        <v>645</v>
      </c>
      <c r="H156">
        <f>(Table1[[#This Row],[credit_score]]-300)/(900-300)</f>
        <v>0.57499999999999996</v>
      </c>
      <c r="I156">
        <v>33454</v>
      </c>
      <c r="J156" t="s">
        <v>27</v>
      </c>
      <c r="K156" t="s">
        <v>38</v>
      </c>
      <c r="L156">
        <v>13</v>
      </c>
      <c r="M156" t="s">
        <v>28</v>
      </c>
      <c r="N156">
        <f>Table1[[#This Row],[dti_ratio]]*Table1[[#This Row],[income]]</f>
        <v>39051.120792701731</v>
      </c>
      <c r="O156">
        <v>0.50851124152225702</v>
      </c>
      <c r="P156">
        <f>Table1[[#This Row],[loan_amount]]/Table1[[#This Row],[property_value]]</f>
        <v>0.83099011376620791</v>
      </c>
      <c r="Q156">
        <v>40258</v>
      </c>
      <c r="R156">
        <v>4</v>
      </c>
      <c r="S156" t="s">
        <v>229</v>
      </c>
      <c r="T156" t="s">
        <v>217</v>
      </c>
      <c r="U156" t="s">
        <v>347</v>
      </c>
      <c r="V156">
        <v>3</v>
      </c>
      <c r="W156">
        <v>0</v>
      </c>
      <c r="X156" t="s">
        <v>9</v>
      </c>
      <c r="Y1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6">
        <f>0.4*(Table1[[#This Row],[normalized_credit_score]]) + 0.3*(1-Table1[[#This Row],[dti_ratio]]) + 0.2*(1-Table1[[#This Row],[ltv_ratio]]) + 0.1*IF(Table1[[#This Row],[previous_defaults]]=0,1,0)</f>
        <v>0.4112486047900813</v>
      </c>
      <c r="AA156" t="str">
        <f>IF(Table1[[#This Row],[composite_score]]&gt;=0.7,"Approve",IF(Table1[[#This Row],[composite_score]]&gt;=0.6,"Review","Reject"))</f>
        <v>Reject</v>
      </c>
    </row>
    <row r="157" spans="1:27" hidden="1" x14ac:dyDescent="0.35">
      <c r="A157">
        <v>156</v>
      </c>
      <c r="B157">
        <v>58</v>
      </c>
      <c r="C157" t="s">
        <v>0</v>
      </c>
      <c r="D157" t="s">
        <v>1</v>
      </c>
      <c r="E157" t="s">
        <v>22</v>
      </c>
      <c r="F157">
        <v>69029</v>
      </c>
      <c r="G157">
        <v>0</v>
      </c>
      <c r="H157">
        <f>(Table1[[#This Row],[credit_score]]-300)/(900-300)</f>
        <v>-0.5</v>
      </c>
      <c r="I157">
        <v>39742</v>
      </c>
      <c r="J157" t="s">
        <v>13</v>
      </c>
      <c r="K157" t="s">
        <v>4</v>
      </c>
      <c r="L157">
        <v>12</v>
      </c>
      <c r="M157" t="s">
        <v>15</v>
      </c>
      <c r="N157">
        <f>Table1[[#This Row],[dti_ratio]]*Table1[[#This Row],[income]]</f>
        <v>25513.591004263108</v>
      </c>
      <c r="O157">
        <v>0.36960684645964897</v>
      </c>
      <c r="P157" t="e">
        <f>Table1[[#This Row],[loan_amount]]/Table1[[#This Row],[property_value]]</f>
        <v>#DIV/0!</v>
      </c>
      <c r="Q157">
        <v>0</v>
      </c>
      <c r="R157">
        <v>4</v>
      </c>
      <c r="S157" t="s">
        <v>348</v>
      </c>
      <c r="T157" t="s">
        <v>130</v>
      </c>
      <c r="U157" t="s">
        <v>349</v>
      </c>
      <c r="V157">
        <v>4</v>
      </c>
      <c r="W157">
        <v>1</v>
      </c>
      <c r="X157" t="s">
        <v>9</v>
      </c>
      <c r="Y15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57" t="e">
        <f>0.4*(Table1[[#This Row],[normalized_credit_score]]) + 0.3*(1-Table1[[#This Row],[dti_ratio]]) + 0.2*(1-Table1[[#This Row],[ltv_ratio]]) + 0.1*IF(Table1[[#This Row],[previous_defaults]]=0,1,0)</f>
        <v>#DIV/0!</v>
      </c>
      <c r="AA157" t="e">
        <f>IF(Table1[[#This Row],[composite_score]]&gt;=0.7,"Approve",IF(Table1[[#This Row],[composite_score]]&gt;=0.6,"Review","Reject"))</f>
        <v>#DIV/0!</v>
      </c>
    </row>
    <row r="158" spans="1:27" x14ac:dyDescent="0.35">
      <c r="A158">
        <v>157</v>
      </c>
      <c r="B158">
        <v>47</v>
      </c>
      <c r="C158" t="s">
        <v>10</v>
      </c>
      <c r="D158" t="s">
        <v>1</v>
      </c>
      <c r="E158" t="s">
        <v>49</v>
      </c>
      <c r="F158">
        <v>65463</v>
      </c>
      <c r="G158">
        <v>710</v>
      </c>
      <c r="H158">
        <f>(Table1[[#This Row],[credit_score]]-300)/(900-300)</f>
        <v>0.68333333333333335</v>
      </c>
      <c r="I158">
        <v>0</v>
      </c>
      <c r="J158" t="s">
        <v>23</v>
      </c>
      <c r="K158" t="s">
        <v>4</v>
      </c>
      <c r="L158">
        <v>4</v>
      </c>
      <c r="M158" t="s">
        <v>39</v>
      </c>
      <c r="N158">
        <f>Table1[[#This Row],[dti_ratio]]*Table1[[#This Row],[income]]</f>
        <v>33343.916736200117</v>
      </c>
      <c r="O158">
        <v>0.50935515842842705</v>
      </c>
      <c r="P158">
        <f>Table1[[#This Row],[loan_amount]]/Table1[[#This Row],[property_value]]</f>
        <v>0</v>
      </c>
      <c r="Q158">
        <v>230368</v>
      </c>
      <c r="R158">
        <v>4</v>
      </c>
      <c r="S158" t="s">
        <v>350</v>
      </c>
      <c r="T158" t="s">
        <v>54</v>
      </c>
      <c r="U158" t="s">
        <v>351</v>
      </c>
      <c r="V158">
        <v>4</v>
      </c>
      <c r="W158">
        <v>2</v>
      </c>
      <c r="X158" t="s">
        <v>9</v>
      </c>
      <c r="Y1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8">
        <f>0.4*(Table1[[#This Row],[normalized_credit_score]]) + 0.3*(1-Table1[[#This Row],[dti_ratio]]) + 0.2*(1-Table1[[#This Row],[ltv_ratio]]) + 0.1*IF(Table1[[#This Row],[previous_defaults]]=0,1,0)</f>
        <v>0.62052678580480536</v>
      </c>
      <c r="AA158" t="str">
        <f>IF(Table1[[#This Row],[composite_score]]&gt;=0.7,"Approve",IF(Table1[[#This Row],[composite_score]]&gt;=0.6,"Review","Reject"))</f>
        <v>Review</v>
      </c>
    </row>
    <row r="159" spans="1:27" hidden="1" x14ac:dyDescent="0.35">
      <c r="A159">
        <v>158</v>
      </c>
      <c r="B159">
        <v>58</v>
      </c>
      <c r="C159" t="s">
        <v>20</v>
      </c>
      <c r="D159" t="s">
        <v>11</v>
      </c>
      <c r="E159" t="s">
        <v>22</v>
      </c>
      <c r="F159">
        <v>0</v>
      </c>
      <c r="G159">
        <v>791</v>
      </c>
      <c r="H159">
        <f>(Table1[[#This Row],[credit_score]]-300)/(900-300)</f>
        <v>0.81833333333333336</v>
      </c>
      <c r="I159">
        <v>34903</v>
      </c>
      <c r="J159" t="s">
        <v>13</v>
      </c>
      <c r="K159" t="s">
        <v>38</v>
      </c>
      <c r="L159">
        <v>7</v>
      </c>
      <c r="M159" t="s">
        <v>39</v>
      </c>
      <c r="N159">
        <f>Table1[[#This Row],[dti_ratio]]*Table1[[#This Row],[income]]</f>
        <v>0</v>
      </c>
      <c r="O159">
        <v>0.17748930935535001</v>
      </c>
      <c r="P159">
        <f>Table1[[#This Row],[loan_amount]]/Table1[[#This Row],[property_value]]</f>
        <v>0.14749720032962158</v>
      </c>
      <c r="Q159">
        <v>236635</v>
      </c>
      <c r="R159">
        <v>3</v>
      </c>
      <c r="S159" t="s">
        <v>352</v>
      </c>
      <c r="T159" t="s">
        <v>317</v>
      </c>
      <c r="U159" t="s">
        <v>34</v>
      </c>
      <c r="V159">
        <v>0</v>
      </c>
      <c r="W159">
        <v>0</v>
      </c>
      <c r="X159" t="s">
        <v>9</v>
      </c>
      <c r="Y1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9">
        <f>0.4*(Table1[[#This Row],[normalized_credit_score]]) + 0.3*(1-Table1[[#This Row],[dti_ratio]]) + 0.2*(1-Table1[[#This Row],[ltv_ratio]]) + 0.1*IF(Table1[[#This Row],[previous_defaults]]=0,1,0)</f>
        <v>0.84458710046080399</v>
      </c>
      <c r="AA159" t="str">
        <f>IF(Table1[[#This Row],[composite_score]]&gt;=0.7,"Approve",IF(Table1[[#This Row],[composite_score]]&gt;=0.6,"Review","Reject"))</f>
        <v>Approve</v>
      </c>
    </row>
    <row r="160" spans="1:27" hidden="1" x14ac:dyDescent="0.35">
      <c r="A160">
        <v>159</v>
      </c>
      <c r="B160">
        <v>51</v>
      </c>
      <c r="C160" t="s">
        <v>20</v>
      </c>
      <c r="D160" t="s">
        <v>11</v>
      </c>
      <c r="E160" t="s">
        <v>49</v>
      </c>
      <c r="F160">
        <v>40561</v>
      </c>
      <c r="G160">
        <v>632</v>
      </c>
      <c r="H160">
        <f>(Table1[[#This Row],[credit_score]]-300)/(900-300)</f>
        <v>0.55333333333333334</v>
      </c>
      <c r="I160">
        <v>42722</v>
      </c>
      <c r="J160" t="s">
        <v>27</v>
      </c>
      <c r="K160" t="s">
        <v>4</v>
      </c>
      <c r="L160">
        <v>3</v>
      </c>
      <c r="M160" t="s">
        <v>39</v>
      </c>
      <c r="N160">
        <f>Table1[[#This Row],[dti_ratio]]*Table1[[#This Row],[income]]</f>
        <v>15490.239178616532</v>
      </c>
      <c r="O160">
        <v>0.38189983428950303</v>
      </c>
      <c r="P160" t="e">
        <f>Table1[[#This Row],[loan_amount]]/Table1[[#This Row],[property_value]]</f>
        <v>#DIV/0!</v>
      </c>
      <c r="Q160">
        <v>0</v>
      </c>
      <c r="R160">
        <v>0</v>
      </c>
      <c r="S160" t="s">
        <v>353</v>
      </c>
      <c r="T160" t="s">
        <v>109</v>
      </c>
      <c r="U160" t="s">
        <v>100</v>
      </c>
      <c r="V160">
        <v>0</v>
      </c>
      <c r="W160">
        <v>2</v>
      </c>
      <c r="X160" t="s">
        <v>9</v>
      </c>
      <c r="Y16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60" t="e">
        <f>0.4*(Table1[[#This Row],[normalized_credit_score]]) + 0.3*(1-Table1[[#This Row],[dti_ratio]]) + 0.2*(1-Table1[[#This Row],[ltv_ratio]]) + 0.1*IF(Table1[[#This Row],[previous_defaults]]=0,1,0)</f>
        <v>#DIV/0!</v>
      </c>
      <c r="AA160" t="e">
        <f>IF(Table1[[#This Row],[composite_score]]&gt;=0.7,"Approve",IF(Table1[[#This Row],[composite_score]]&gt;=0.6,"Review","Reject"))</f>
        <v>#DIV/0!</v>
      </c>
    </row>
    <row r="161" spans="1:27" x14ac:dyDescent="0.35">
      <c r="A161">
        <v>160</v>
      </c>
      <c r="B161">
        <v>25</v>
      </c>
      <c r="C161" t="s">
        <v>10</v>
      </c>
      <c r="D161" t="s">
        <v>11</v>
      </c>
      <c r="E161" t="s">
        <v>22</v>
      </c>
      <c r="F161">
        <v>23159</v>
      </c>
      <c r="G161">
        <v>634</v>
      </c>
      <c r="H161">
        <f>(Table1[[#This Row],[credit_score]]-300)/(900-300)</f>
        <v>0.55666666666666664</v>
      </c>
      <c r="I161">
        <v>0</v>
      </c>
      <c r="J161" t="s">
        <v>3</v>
      </c>
      <c r="K161" t="s">
        <v>14</v>
      </c>
      <c r="L161">
        <v>11</v>
      </c>
      <c r="M161" t="s">
        <v>39</v>
      </c>
      <c r="N161">
        <f>Table1[[#This Row],[dti_ratio]]*Table1[[#This Row],[income]]</f>
        <v>13742.710443940929</v>
      </c>
      <c r="O161">
        <v>0.59340690202257995</v>
      </c>
      <c r="P161">
        <f>Table1[[#This Row],[loan_amount]]/Table1[[#This Row],[property_value]]</f>
        <v>0</v>
      </c>
      <c r="Q161">
        <v>241024</v>
      </c>
      <c r="R161">
        <v>3</v>
      </c>
      <c r="S161" t="s">
        <v>354</v>
      </c>
      <c r="T161" t="s">
        <v>217</v>
      </c>
      <c r="U161" t="s">
        <v>220</v>
      </c>
      <c r="V161">
        <v>0</v>
      </c>
      <c r="W161">
        <v>2</v>
      </c>
      <c r="X161" t="s">
        <v>19</v>
      </c>
      <c r="Y1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1">
        <f>0.4*(Table1[[#This Row],[normalized_credit_score]]) + 0.3*(1-Table1[[#This Row],[dti_ratio]]) + 0.2*(1-Table1[[#This Row],[ltv_ratio]]) + 0.1*IF(Table1[[#This Row],[previous_defaults]]=0,1,0)</f>
        <v>0.64464459605989266</v>
      </c>
      <c r="AA161" t="str">
        <f>IF(Table1[[#This Row],[composite_score]]&gt;=0.7,"Approve",IF(Table1[[#This Row],[composite_score]]&gt;=0.6,"Review","Reject"))</f>
        <v>Review</v>
      </c>
    </row>
    <row r="162" spans="1:27" x14ac:dyDescent="0.35">
      <c r="A162">
        <v>161</v>
      </c>
      <c r="B162">
        <v>27</v>
      </c>
      <c r="C162" t="s">
        <v>20</v>
      </c>
      <c r="D162" t="s">
        <v>62</v>
      </c>
      <c r="E162" t="s">
        <v>12</v>
      </c>
      <c r="F162">
        <v>61232</v>
      </c>
      <c r="G162">
        <v>643</v>
      </c>
      <c r="H162">
        <f>(Table1[[#This Row],[credit_score]]-300)/(900-300)</f>
        <v>0.57166666666666666</v>
      </c>
      <c r="I162">
        <v>46522</v>
      </c>
      <c r="J162" t="s">
        <v>3</v>
      </c>
      <c r="K162" t="s">
        <v>4</v>
      </c>
      <c r="L162">
        <v>6</v>
      </c>
      <c r="M162" t="s">
        <v>15</v>
      </c>
      <c r="N162">
        <f>Table1[[#This Row],[dti_ratio]]*Table1[[#This Row],[income]]</f>
        <v>9252.0985376643148</v>
      </c>
      <c r="O162">
        <v>0.15109907462869601</v>
      </c>
      <c r="P162">
        <f>Table1[[#This Row],[loan_amount]]/Table1[[#This Row],[property_value]]</f>
        <v>0.16291440357751935</v>
      </c>
      <c r="Q162">
        <v>285561</v>
      </c>
      <c r="R162">
        <v>2</v>
      </c>
      <c r="S162" t="s">
        <v>355</v>
      </c>
      <c r="T162" t="s">
        <v>149</v>
      </c>
      <c r="U162" t="s">
        <v>133</v>
      </c>
      <c r="V162">
        <v>2</v>
      </c>
      <c r="W162">
        <v>0</v>
      </c>
      <c r="X162" t="s">
        <v>9</v>
      </c>
      <c r="Y1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62">
        <f>0.4*(Table1[[#This Row],[normalized_credit_score]]) + 0.3*(1-Table1[[#This Row],[dti_ratio]]) + 0.2*(1-Table1[[#This Row],[ltv_ratio]]) + 0.1*IF(Table1[[#This Row],[previous_defaults]]=0,1,0)</f>
        <v>0.65075406356255405</v>
      </c>
      <c r="AA162" t="str">
        <f>IF(Table1[[#This Row],[composite_score]]&gt;=0.7,"Approve",IF(Table1[[#This Row],[composite_score]]&gt;=0.6,"Review","Reject"))</f>
        <v>Review</v>
      </c>
    </row>
    <row r="163" spans="1:27" hidden="1" x14ac:dyDescent="0.35">
      <c r="A163">
        <v>162</v>
      </c>
      <c r="B163">
        <v>36</v>
      </c>
      <c r="C163" t="s">
        <v>10</v>
      </c>
      <c r="D163" t="s">
        <v>11</v>
      </c>
      <c r="E163" t="s">
        <v>22</v>
      </c>
      <c r="F163">
        <v>108304</v>
      </c>
      <c r="G163">
        <v>675</v>
      </c>
      <c r="H163">
        <f>(Table1[[#This Row],[credit_score]]-300)/(900-300)</f>
        <v>0.625</v>
      </c>
      <c r="I163">
        <v>46461</v>
      </c>
      <c r="J163" t="s">
        <v>13</v>
      </c>
      <c r="K163" t="s">
        <v>38</v>
      </c>
      <c r="L163">
        <v>15</v>
      </c>
      <c r="M163" t="s">
        <v>28</v>
      </c>
      <c r="N163">
        <f>Table1[[#This Row],[dti_ratio]]*Table1[[#This Row],[income]]</f>
        <v>14513.204652795439</v>
      </c>
      <c r="O163">
        <v>0.13400432719747599</v>
      </c>
      <c r="P163" t="e">
        <f>Table1[[#This Row],[loan_amount]]/Table1[[#This Row],[property_value]]</f>
        <v>#DIV/0!</v>
      </c>
      <c r="Q163">
        <v>0</v>
      </c>
      <c r="R163">
        <v>0</v>
      </c>
      <c r="S163" t="s">
        <v>356</v>
      </c>
      <c r="T163" t="s">
        <v>33</v>
      </c>
      <c r="U163" t="s">
        <v>357</v>
      </c>
      <c r="V163">
        <v>1</v>
      </c>
      <c r="W163">
        <v>2</v>
      </c>
      <c r="X163" t="s">
        <v>19</v>
      </c>
      <c r="Y16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63" t="e">
        <f>0.4*(Table1[[#This Row],[normalized_credit_score]]) + 0.3*(1-Table1[[#This Row],[dti_ratio]]) + 0.2*(1-Table1[[#This Row],[ltv_ratio]]) + 0.1*IF(Table1[[#This Row],[previous_defaults]]=0,1,0)</f>
        <v>#DIV/0!</v>
      </c>
      <c r="AA163" t="e">
        <f>IF(Table1[[#This Row],[composite_score]]&gt;=0.7,"Approve",IF(Table1[[#This Row],[composite_score]]&gt;=0.6,"Review","Reject"))</f>
        <v>#DIV/0!</v>
      </c>
    </row>
    <row r="164" spans="1:27" hidden="1" x14ac:dyDescent="0.35">
      <c r="A164">
        <v>163</v>
      </c>
      <c r="B164">
        <v>56</v>
      </c>
      <c r="C164" t="s">
        <v>20</v>
      </c>
      <c r="D164" t="s">
        <v>11</v>
      </c>
      <c r="E164" t="s">
        <v>12</v>
      </c>
      <c r="F164">
        <v>0</v>
      </c>
      <c r="G164">
        <v>728</v>
      </c>
      <c r="H164">
        <f>(Table1[[#This Row],[credit_score]]-300)/(900-300)</f>
        <v>0.71333333333333337</v>
      </c>
      <c r="I164">
        <v>42333</v>
      </c>
      <c r="J164" t="s">
        <v>23</v>
      </c>
      <c r="K164" t="s">
        <v>14</v>
      </c>
      <c r="L164">
        <v>17</v>
      </c>
      <c r="M164" t="s">
        <v>39</v>
      </c>
      <c r="N164">
        <f>Table1[[#This Row],[dti_ratio]]*Table1[[#This Row],[income]]</f>
        <v>0</v>
      </c>
      <c r="O164">
        <v>0.34546291141135499</v>
      </c>
      <c r="P164" t="e">
        <f>Table1[[#This Row],[loan_amount]]/Table1[[#This Row],[property_value]]</f>
        <v>#DIV/0!</v>
      </c>
      <c r="Q164">
        <v>0</v>
      </c>
      <c r="R164">
        <v>2</v>
      </c>
      <c r="S164" t="s">
        <v>358</v>
      </c>
      <c r="T164" t="s">
        <v>230</v>
      </c>
      <c r="U164" t="s">
        <v>359</v>
      </c>
      <c r="V164">
        <v>3</v>
      </c>
      <c r="W164">
        <v>2</v>
      </c>
      <c r="X164" t="s">
        <v>9</v>
      </c>
      <c r="Y16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64" t="e">
        <f>0.4*(Table1[[#This Row],[normalized_credit_score]]) + 0.3*(1-Table1[[#This Row],[dti_ratio]]) + 0.2*(1-Table1[[#This Row],[ltv_ratio]]) + 0.1*IF(Table1[[#This Row],[previous_defaults]]=0,1,0)</f>
        <v>#DIV/0!</v>
      </c>
      <c r="AA164" t="e">
        <f>IF(Table1[[#This Row],[composite_score]]&gt;=0.7,"Approve",IF(Table1[[#This Row],[composite_score]]&gt;=0.6,"Review","Reject"))</f>
        <v>#DIV/0!</v>
      </c>
    </row>
    <row r="165" spans="1:27" x14ac:dyDescent="0.35">
      <c r="A165">
        <v>164</v>
      </c>
      <c r="B165">
        <v>34</v>
      </c>
      <c r="C165" t="s">
        <v>10</v>
      </c>
      <c r="D165" t="s">
        <v>62</v>
      </c>
      <c r="E165" t="s">
        <v>12</v>
      </c>
      <c r="F165">
        <v>118679</v>
      </c>
      <c r="G165">
        <v>731</v>
      </c>
      <c r="H165">
        <f>(Table1[[#This Row],[credit_score]]-300)/(900-300)</f>
        <v>0.71833333333333338</v>
      </c>
      <c r="I165">
        <v>40823</v>
      </c>
      <c r="J165" t="s">
        <v>13</v>
      </c>
      <c r="K165" t="s">
        <v>14</v>
      </c>
      <c r="L165">
        <v>6</v>
      </c>
      <c r="M165" t="s">
        <v>5</v>
      </c>
      <c r="N165">
        <f>Table1[[#This Row],[dti_ratio]]*Table1[[#This Row],[income]]</f>
        <v>42006.62582287188</v>
      </c>
      <c r="O165">
        <v>0.35395163274776398</v>
      </c>
      <c r="P165">
        <f>Table1[[#This Row],[loan_amount]]/Table1[[#This Row],[property_value]]</f>
        <v>0.63932783111208558</v>
      </c>
      <c r="Q165">
        <v>63853</v>
      </c>
      <c r="R165">
        <v>0</v>
      </c>
      <c r="S165" t="s">
        <v>360</v>
      </c>
      <c r="T165" t="s">
        <v>7</v>
      </c>
      <c r="U165" t="s">
        <v>171</v>
      </c>
      <c r="V165">
        <v>0</v>
      </c>
      <c r="W165">
        <v>2</v>
      </c>
      <c r="X165" t="s">
        <v>9</v>
      </c>
      <c r="Y1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65">
        <f>0.4*(Table1[[#This Row],[normalized_credit_score]]) + 0.3*(1-Table1[[#This Row],[dti_ratio]]) + 0.2*(1-Table1[[#This Row],[ltv_ratio]]) + 0.1*IF(Table1[[#This Row],[previous_defaults]]=0,1,0)</f>
        <v>0.65328227728658705</v>
      </c>
      <c r="AA165" t="str">
        <f>IF(Table1[[#This Row],[composite_score]]&gt;=0.7,"Approve",IF(Table1[[#This Row],[composite_score]]&gt;=0.6,"Review","Reject"))</f>
        <v>Review</v>
      </c>
    </row>
    <row r="166" spans="1:27" x14ac:dyDescent="0.35">
      <c r="A166">
        <v>165</v>
      </c>
      <c r="B166">
        <v>65</v>
      </c>
      <c r="C166" t="s">
        <v>0</v>
      </c>
      <c r="D166" t="s">
        <v>21</v>
      </c>
      <c r="E166" t="s">
        <v>22</v>
      </c>
      <c r="F166">
        <v>89126</v>
      </c>
      <c r="G166">
        <v>643</v>
      </c>
      <c r="H166">
        <f>(Table1[[#This Row],[credit_score]]-300)/(900-300)</f>
        <v>0.57166666666666666</v>
      </c>
      <c r="I166">
        <v>38741</v>
      </c>
      <c r="J166" t="s">
        <v>13</v>
      </c>
      <c r="K166" t="s">
        <v>14</v>
      </c>
      <c r="L166">
        <v>0</v>
      </c>
      <c r="M166" t="s">
        <v>28</v>
      </c>
      <c r="N166">
        <f>Table1[[#This Row],[dti_ratio]]*Table1[[#This Row],[income]]</f>
        <v>11715.537730840597</v>
      </c>
      <c r="O166">
        <v>0.13144915884074901</v>
      </c>
      <c r="P166">
        <f>Table1[[#This Row],[loan_amount]]/Table1[[#This Row],[property_value]]</f>
        <v>0.76579888908656035</v>
      </c>
      <c r="Q166">
        <v>50589</v>
      </c>
      <c r="R166">
        <v>1</v>
      </c>
      <c r="S166" t="s">
        <v>361</v>
      </c>
      <c r="T166" t="s">
        <v>362</v>
      </c>
      <c r="U166" t="s">
        <v>150</v>
      </c>
      <c r="V166">
        <v>4</v>
      </c>
      <c r="W166">
        <v>0</v>
      </c>
      <c r="X166" t="s">
        <v>61</v>
      </c>
      <c r="Y1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6">
        <f>0.4*(Table1[[#This Row],[normalized_credit_score]]) + 0.3*(1-Table1[[#This Row],[dti_ratio]]) + 0.2*(1-Table1[[#This Row],[ltv_ratio]]) + 0.1*IF(Table1[[#This Row],[previous_defaults]]=0,1,0)</f>
        <v>0.53607214119712987</v>
      </c>
      <c r="AA166" t="str">
        <f>IF(Table1[[#This Row],[composite_score]]&gt;=0.7,"Approve",IF(Table1[[#This Row],[composite_score]]&gt;=0.6,"Review","Reject"))</f>
        <v>Reject</v>
      </c>
    </row>
    <row r="167" spans="1:27" x14ac:dyDescent="0.35">
      <c r="A167">
        <v>166</v>
      </c>
      <c r="B167">
        <v>34</v>
      </c>
      <c r="C167" t="s">
        <v>10</v>
      </c>
      <c r="D167" t="s">
        <v>1</v>
      </c>
      <c r="E167" t="s">
        <v>2</v>
      </c>
      <c r="F167">
        <v>35198</v>
      </c>
      <c r="G167">
        <v>718</v>
      </c>
      <c r="H167">
        <f>(Table1[[#This Row],[credit_score]]-300)/(900-300)</f>
        <v>0.69666666666666666</v>
      </c>
      <c r="I167">
        <v>0</v>
      </c>
      <c r="J167" t="s">
        <v>3</v>
      </c>
      <c r="K167" t="s">
        <v>4</v>
      </c>
      <c r="L167">
        <v>9</v>
      </c>
      <c r="M167" t="s">
        <v>39</v>
      </c>
      <c r="N167">
        <f>Table1[[#This Row],[dti_ratio]]*Table1[[#This Row],[income]]</f>
        <v>5484.8610645691597</v>
      </c>
      <c r="O167">
        <v>0.15582877051449401</v>
      </c>
      <c r="P167">
        <f>Table1[[#This Row],[loan_amount]]/Table1[[#This Row],[property_value]]</f>
        <v>0</v>
      </c>
      <c r="Q167">
        <v>222837</v>
      </c>
      <c r="R167">
        <v>0</v>
      </c>
      <c r="S167" t="s">
        <v>363</v>
      </c>
      <c r="T167" t="s">
        <v>317</v>
      </c>
      <c r="U167" t="s">
        <v>364</v>
      </c>
      <c r="V167">
        <v>3</v>
      </c>
      <c r="W167">
        <v>1</v>
      </c>
      <c r="X167" t="s">
        <v>9</v>
      </c>
      <c r="Y1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7">
        <f>0.4*(Table1[[#This Row],[normalized_credit_score]]) + 0.3*(1-Table1[[#This Row],[dti_ratio]]) + 0.2*(1-Table1[[#This Row],[ltv_ratio]]) + 0.1*IF(Table1[[#This Row],[previous_defaults]]=0,1,0)</f>
        <v>0.73191803551231849</v>
      </c>
      <c r="AA167" t="str">
        <f>IF(Table1[[#This Row],[composite_score]]&gt;=0.7,"Approve",IF(Table1[[#This Row],[composite_score]]&gt;=0.6,"Review","Reject"))</f>
        <v>Approve</v>
      </c>
    </row>
    <row r="168" spans="1:27" x14ac:dyDescent="0.35">
      <c r="A168">
        <v>167</v>
      </c>
      <c r="B168">
        <v>66</v>
      </c>
      <c r="C168" t="s">
        <v>20</v>
      </c>
      <c r="D168" t="s">
        <v>1</v>
      </c>
      <c r="E168" t="s">
        <v>12</v>
      </c>
      <c r="F168">
        <v>104677</v>
      </c>
      <c r="G168">
        <v>784</v>
      </c>
      <c r="H168">
        <f>(Table1[[#This Row],[credit_score]]-300)/(900-300)</f>
        <v>0.80666666666666664</v>
      </c>
      <c r="I168">
        <v>24588</v>
      </c>
      <c r="J168" t="s">
        <v>23</v>
      </c>
      <c r="K168" t="s">
        <v>4</v>
      </c>
      <c r="L168">
        <v>9</v>
      </c>
      <c r="M168" t="s">
        <v>15</v>
      </c>
      <c r="N168">
        <f>Table1[[#This Row],[dti_ratio]]*Table1[[#This Row],[income]]</f>
        <v>31909.318201051388</v>
      </c>
      <c r="O168">
        <v>0.30483600218817303</v>
      </c>
      <c r="P168">
        <f>Table1[[#This Row],[loan_amount]]/Table1[[#This Row],[property_value]]</f>
        <v>0.4860825557488534</v>
      </c>
      <c r="Q168">
        <v>50584</v>
      </c>
      <c r="R168">
        <v>4</v>
      </c>
      <c r="S168" t="s">
        <v>365</v>
      </c>
      <c r="T168" t="s">
        <v>59</v>
      </c>
      <c r="U168" t="s">
        <v>286</v>
      </c>
      <c r="V168">
        <v>4</v>
      </c>
      <c r="W168">
        <v>0</v>
      </c>
      <c r="X168" t="s">
        <v>9</v>
      </c>
      <c r="Y1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8">
        <f>0.4*(Table1[[#This Row],[normalized_credit_score]]) + 0.3*(1-Table1[[#This Row],[dti_ratio]]) + 0.2*(1-Table1[[#This Row],[ltv_ratio]]) + 0.1*IF(Table1[[#This Row],[previous_defaults]]=0,1,0)</f>
        <v>0.63399935486044412</v>
      </c>
      <c r="AA168" t="str">
        <f>IF(Table1[[#This Row],[composite_score]]&gt;=0.7,"Approve",IF(Table1[[#This Row],[composite_score]]&gt;=0.6,"Review","Reject"))</f>
        <v>Review</v>
      </c>
    </row>
    <row r="169" spans="1:27" hidden="1" x14ac:dyDescent="0.35">
      <c r="A169">
        <v>168</v>
      </c>
      <c r="B169">
        <v>30</v>
      </c>
      <c r="C169" t="s">
        <v>20</v>
      </c>
      <c r="D169" t="s">
        <v>1</v>
      </c>
      <c r="E169" t="s">
        <v>22</v>
      </c>
      <c r="F169">
        <v>0</v>
      </c>
      <c r="G169">
        <v>699</v>
      </c>
      <c r="H169">
        <f>(Table1[[#This Row],[credit_score]]-300)/(900-300)</f>
        <v>0.66500000000000004</v>
      </c>
      <c r="I169">
        <v>29559</v>
      </c>
      <c r="J169" t="s">
        <v>23</v>
      </c>
      <c r="K169" t="s">
        <v>4</v>
      </c>
      <c r="L169">
        <v>10</v>
      </c>
      <c r="M169" t="s">
        <v>5</v>
      </c>
      <c r="N169">
        <f>Table1[[#This Row],[dti_ratio]]*Table1[[#This Row],[income]]</f>
        <v>0</v>
      </c>
      <c r="O169">
        <v>0.181094002949483</v>
      </c>
      <c r="P169">
        <f>Table1[[#This Row],[loan_amount]]/Table1[[#This Row],[property_value]]</f>
        <v>0.14501292699558962</v>
      </c>
      <c r="Q169">
        <v>203837</v>
      </c>
      <c r="R169">
        <v>0</v>
      </c>
      <c r="S169" t="s">
        <v>366</v>
      </c>
      <c r="T169" t="s">
        <v>317</v>
      </c>
      <c r="U169" t="s">
        <v>367</v>
      </c>
      <c r="V169">
        <v>0</v>
      </c>
      <c r="W169">
        <v>0</v>
      </c>
      <c r="X169" t="s">
        <v>9</v>
      </c>
      <c r="Y1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9">
        <f>0.4*(Table1[[#This Row],[normalized_credit_score]]) + 0.3*(1-Table1[[#This Row],[dti_ratio]]) + 0.2*(1-Table1[[#This Row],[ltv_ratio]]) + 0.1*IF(Table1[[#This Row],[previous_defaults]]=0,1,0)</f>
        <v>0.78266921371603726</v>
      </c>
      <c r="AA169" t="str">
        <f>IF(Table1[[#This Row],[composite_score]]&gt;=0.7,"Approve",IF(Table1[[#This Row],[composite_score]]&gt;=0.6,"Review","Reject"))</f>
        <v>Approve</v>
      </c>
    </row>
    <row r="170" spans="1:27" hidden="1" x14ac:dyDescent="0.35">
      <c r="A170">
        <v>169</v>
      </c>
      <c r="B170">
        <v>59</v>
      </c>
      <c r="C170" t="s">
        <v>10</v>
      </c>
      <c r="D170" t="s">
        <v>21</v>
      </c>
      <c r="E170" t="s">
        <v>49</v>
      </c>
      <c r="F170">
        <v>80047</v>
      </c>
      <c r="G170">
        <v>697</v>
      </c>
      <c r="H170">
        <f>(Table1[[#This Row],[credit_score]]-300)/(900-300)</f>
        <v>0.66166666666666663</v>
      </c>
      <c r="I170">
        <v>42968</v>
      </c>
      <c r="J170" t="s">
        <v>3</v>
      </c>
      <c r="K170" t="s">
        <v>14</v>
      </c>
      <c r="L170">
        <v>0</v>
      </c>
      <c r="M170" t="s">
        <v>15</v>
      </c>
      <c r="N170">
        <f>Table1[[#This Row],[dti_ratio]]*Table1[[#This Row],[income]]</f>
        <v>28934.031937636377</v>
      </c>
      <c r="O170">
        <v>0.36146303968464</v>
      </c>
      <c r="P170" t="e">
        <f>Table1[[#This Row],[loan_amount]]/Table1[[#This Row],[property_value]]</f>
        <v>#DIV/0!</v>
      </c>
      <c r="Q170">
        <v>0</v>
      </c>
      <c r="R170">
        <v>1</v>
      </c>
      <c r="S170" t="s">
        <v>368</v>
      </c>
      <c r="T170" t="s">
        <v>117</v>
      </c>
      <c r="U170" t="s">
        <v>313</v>
      </c>
      <c r="V170">
        <v>1</v>
      </c>
      <c r="W170">
        <v>1</v>
      </c>
      <c r="X170" t="s">
        <v>19</v>
      </c>
      <c r="Y17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70" t="e">
        <f>0.4*(Table1[[#This Row],[normalized_credit_score]]) + 0.3*(1-Table1[[#This Row],[dti_ratio]]) + 0.2*(1-Table1[[#This Row],[ltv_ratio]]) + 0.1*IF(Table1[[#This Row],[previous_defaults]]=0,1,0)</f>
        <v>#DIV/0!</v>
      </c>
      <c r="AA170" t="e">
        <f>IF(Table1[[#This Row],[composite_score]]&gt;=0.7,"Approve",IF(Table1[[#This Row],[composite_score]]&gt;=0.6,"Review","Reject"))</f>
        <v>#DIV/0!</v>
      </c>
    </row>
    <row r="171" spans="1:27" x14ac:dyDescent="0.35">
      <c r="A171">
        <v>170</v>
      </c>
      <c r="B171">
        <v>27</v>
      </c>
      <c r="C171" t="s">
        <v>20</v>
      </c>
      <c r="D171" t="s">
        <v>21</v>
      </c>
      <c r="E171" t="s">
        <v>2</v>
      </c>
      <c r="F171">
        <v>80523</v>
      </c>
      <c r="G171">
        <v>604</v>
      </c>
      <c r="H171">
        <f>(Table1[[#This Row],[credit_score]]-300)/(900-300)</f>
        <v>0.50666666666666671</v>
      </c>
      <c r="I171">
        <v>13043</v>
      </c>
      <c r="J171" t="s">
        <v>13</v>
      </c>
      <c r="K171" t="s">
        <v>14</v>
      </c>
      <c r="L171">
        <v>15</v>
      </c>
      <c r="M171" t="s">
        <v>28</v>
      </c>
      <c r="N171">
        <f>Table1[[#This Row],[dti_ratio]]*Table1[[#This Row],[income]]</f>
        <v>9040.33722624863</v>
      </c>
      <c r="O171">
        <v>0.112270248578029</v>
      </c>
      <c r="P171">
        <f>Table1[[#This Row],[loan_amount]]/Table1[[#This Row],[property_value]]</f>
        <v>6.4612488544324179E-2</v>
      </c>
      <c r="Q171">
        <v>201865</v>
      </c>
      <c r="R171">
        <v>3</v>
      </c>
      <c r="S171" t="s">
        <v>369</v>
      </c>
      <c r="T171" t="s">
        <v>138</v>
      </c>
      <c r="U171" t="s">
        <v>370</v>
      </c>
      <c r="V171">
        <v>4</v>
      </c>
      <c r="W171">
        <v>1</v>
      </c>
      <c r="X171" t="s">
        <v>9</v>
      </c>
      <c r="Y1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1">
        <f>0.4*(Table1[[#This Row],[normalized_credit_score]]) + 0.3*(1-Table1[[#This Row],[dti_ratio]]) + 0.2*(1-Table1[[#This Row],[ltv_ratio]]) + 0.1*IF(Table1[[#This Row],[previous_defaults]]=0,1,0)</f>
        <v>0.65606309438439314</v>
      </c>
      <c r="AA171" t="str">
        <f>IF(Table1[[#This Row],[composite_score]]&gt;=0.7,"Approve",IF(Table1[[#This Row],[composite_score]]&gt;=0.6,"Review","Reject"))</f>
        <v>Review</v>
      </c>
    </row>
    <row r="172" spans="1:27" hidden="1" x14ac:dyDescent="0.35">
      <c r="A172">
        <v>171</v>
      </c>
      <c r="B172">
        <v>64</v>
      </c>
      <c r="C172" t="s">
        <v>20</v>
      </c>
      <c r="D172" t="s">
        <v>1</v>
      </c>
      <c r="E172" t="s">
        <v>2</v>
      </c>
      <c r="F172">
        <v>117835</v>
      </c>
      <c r="G172">
        <v>640</v>
      </c>
      <c r="H172">
        <f>(Table1[[#This Row],[credit_score]]-300)/(900-300)</f>
        <v>0.56666666666666665</v>
      </c>
      <c r="I172">
        <v>45787</v>
      </c>
      <c r="J172" t="s">
        <v>3</v>
      </c>
      <c r="K172" t="s">
        <v>38</v>
      </c>
      <c r="L172">
        <v>19</v>
      </c>
      <c r="M172" t="s">
        <v>28</v>
      </c>
      <c r="N172">
        <f>Table1[[#This Row],[dti_ratio]]*Table1[[#This Row],[income]]</f>
        <v>48564.980021463118</v>
      </c>
      <c r="O172">
        <v>0.41214393025385598</v>
      </c>
      <c r="P172" t="e">
        <f>Table1[[#This Row],[loan_amount]]/Table1[[#This Row],[property_value]]</f>
        <v>#DIV/0!</v>
      </c>
      <c r="Q172">
        <v>0</v>
      </c>
      <c r="R172">
        <v>0</v>
      </c>
      <c r="S172" t="s">
        <v>371</v>
      </c>
      <c r="T172" t="s">
        <v>124</v>
      </c>
      <c r="U172" t="s">
        <v>372</v>
      </c>
      <c r="V172">
        <v>2</v>
      </c>
      <c r="W172">
        <v>0</v>
      </c>
      <c r="X172" t="s">
        <v>19</v>
      </c>
      <c r="Y17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72" t="e">
        <f>0.4*(Table1[[#This Row],[normalized_credit_score]]) + 0.3*(1-Table1[[#This Row],[dti_ratio]]) + 0.2*(1-Table1[[#This Row],[ltv_ratio]]) + 0.1*IF(Table1[[#This Row],[previous_defaults]]=0,1,0)</f>
        <v>#DIV/0!</v>
      </c>
      <c r="AA172" t="e">
        <f>IF(Table1[[#This Row],[composite_score]]&gt;=0.7,"Approve",IF(Table1[[#This Row],[composite_score]]&gt;=0.6,"Review","Reject"))</f>
        <v>#DIV/0!</v>
      </c>
    </row>
    <row r="173" spans="1:27" hidden="1" x14ac:dyDescent="0.35">
      <c r="A173">
        <v>172</v>
      </c>
      <c r="B173">
        <v>61</v>
      </c>
      <c r="C173" t="s">
        <v>20</v>
      </c>
      <c r="D173" t="s">
        <v>1</v>
      </c>
      <c r="E173" t="s">
        <v>2</v>
      </c>
      <c r="F173">
        <v>0</v>
      </c>
      <c r="G173">
        <v>604</v>
      </c>
      <c r="H173">
        <f>(Table1[[#This Row],[credit_score]]-300)/(900-300)</f>
        <v>0.50666666666666671</v>
      </c>
      <c r="I173">
        <v>29783</v>
      </c>
      <c r="J173" t="s">
        <v>27</v>
      </c>
      <c r="K173" t="s">
        <v>14</v>
      </c>
      <c r="L173">
        <v>13</v>
      </c>
      <c r="M173" t="s">
        <v>28</v>
      </c>
      <c r="N173">
        <f>Table1[[#This Row],[dti_ratio]]*Table1[[#This Row],[income]]</f>
        <v>0</v>
      </c>
      <c r="O173">
        <v>0.410342991020263</v>
      </c>
      <c r="P173" t="e">
        <f>Table1[[#This Row],[loan_amount]]/Table1[[#This Row],[property_value]]</f>
        <v>#DIV/0!</v>
      </c>
      <c r="Q173">
        <v>0</v>
      </c>
      <c r="R173">
        <v>3</v>
      </c>
      <c r="S173" t="s">
        <v>373</v>
      </c>
      <c r="T173" t="s">
        <v>99</v>
      </c>
      <c r="U173" t="s">
        <v>374</v>
      </c>
      <c r="V173">
        <v>1</v>
      </c>
      <c r="W173">
        <v>2</v>
      </c>
      <c r="X173" t="s">
        <v>61</v>
      </c>
      <c r="Y17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73" t="e">
        <f>0.4*(Table1[[#This Row],[normalized_credit_score]]) + 0.3*(1-Table1[[#This Row],[dti_ratio]]) + 0.2*(1-Table1[[#This Row],[ltv_ratio]]) + 0.1*IF(Table1[[#This Row],[previous_defaults]]=0,1,0)</f>
        <v>#DIV/0!</v>
      </c>
      <c r="AA173" t="e">
        <f>IF(Table1[[#This Row],[composite_score]]&gt;=0.7,"Approve",IF(Table1[[#This Row],[composite_score]]&gt;=0.6,"Review","Reject"))</f>
        <v>#DIV/0!</v>
      </c>
    </row>
    <row r="174" spans="1:27" hidden="1" x14ac:dyDescent="0.35">
      <c r="A174">
        <v>173</v>
      </c>
      <c r="B174">
        <v>67</v>
      </c>
      <c r="C174" t="s">
        <v>10</v>
      </c>
      <c r="D174" t="s">
        <v>11</v>
      </c>
      <c r="E174" t="s">
        <v>2</v>
      </c>
      <c r="F174">
        <v>0</v>
      </c>
      <c r="G174">
        <v>750</v>
      </c>
      <c r="H174">
        <f>(Table1[[#This Row],[credit_score]]-300)/(900-300)</f>
        <v>0.75</v>
      </c>
      <c r="I174">
        <v>46529</v>
      </c>
      <c r="J174" t="s">
        <v>13</v>
      </c>
      <c r="K174" t="s">
        <v>38</v>
      </c>
      <c r="L174">
        <v>19</v>
      </c>
      <c r="M174" t="s">
        <v>15</v>
      </c>
      <c r="N174">
        <f>Table1[[#This Row],[dti_ratio]]*Table1[[#This Row],[income]]</f>
        <v>0</v>
      </c>
      <c r="O174">
        <v>0.44873980226889798</v>
      </c>
      <c r="P174">
        <f>Table1[[#This Row],[loan_amount]]/Table1[[#This Row],[property_value]]</f>
        <v>0.16027570907938521</v>
      </c>
      <c r="Q174">
        <v>290306</v>
      </c>
      <c r="R174">
        <v>0</v>
      </c>
      <c r="S174" t="s">
        <v>375</v>
      </c>
      <c r="T174" t="s">
        <v>217</v>
      </c>
      <c r="U174" t="s">
        <v>323</v>
      </c>
      <c r="V174">
        <v>0</v>
      </c>
      <c r="W174">
        <v>1</v>
      </c>
      <c r="X174" t="s">
        <v>9</v>
      </c>
      <c r="Y1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4">
        <f>0.4*(Table1[[#This Row],[normalized_credit_score]]) + 0.3*(1-Table1[[#This Row],[dti_ratio]]) + 0.2*(1-Table1[[#This Row],[ltv_ratio]]) + 0.1*IF(Table1[[#This Row],[previous_defaults]]=0,1,0)</f>
        <v>0.73332291750345358</v>
      </c>
      <c r="AA174" t="str">
        <f>IF(Table1[[#This Row],[composite_score]]&gt;=0.7,"Approve",IF(Table1[[#This Row],[composite_score]]&gt;=0.6,"Review","Reject"))</f>
        <v>Approve</v>
      </c>
    </row>
    <row r="175" spans="1:27" hidden="1" x14ac:dyDescent="0.35">
      <c r="A175">
        <v>174</v>
      </c>
      <c r="B175">
        <v>32</v>
      </c>
      <c r="C175" t="s">
        <v>20</v>
      </c>
      <c r="D175" t="s">
        <v>21</v>
      </c>
      <c r="E175" t="s">
        <v>49</v>
      </c>
      <c r="F175">
        <v>91656</v>
      </c>
      <c r="G175">
        <v>661</v>
      </c>
      <c r="H175">
        <f>(Table1[[#This Row],[credit_score]]-300)/(900-300)</f>
        <v>0.60166666666666668</v>
      </c>
      <c r="I175">
        <v>0</v>
      </c>
      <c r="J175" t="s">
        <v>27</v>
      </c>
      <c r="K175" t="s">
        <v>38</v>
      </c>
      <c r="L175">
        <v>1</v>
      </c>
      <c r="M175" t="s">
        <v>28</v>
      </c>
      <c r="N175">
        <f>Table1[[#This Row],[dti_ratio]]*Table1[[#This Row],[income]]</f>
        <v>47229.934928814007</v>
      </c>
      <c r="O175">
        <v>0.51529561544049496</v>
      </c>
      <c r="P175" t="e">
        <f>Table1[[#This Row],[loan_amount]]/Table1[[#This Row],[property_value]]</f>
        <v>#DIV/0!</v>
      </c>
      <c r="Q175">
        <v>0</v>
      </c>
      <c r="R175">
        <v>4</v>
      </c>
      <c r="S175" t="s">
        <v>376</v>
      </c>
      <c r="T175" t="s">
        <v>99</v>
      </c>
      <c r="U175" t="s">
        <v>377</v>
      </c>
      <c r="V175">
        <v>0</v>
      </c>
      <c r="W175">
        <v>2</v>
      </c>
      <c r="X175" t="s">
        <v>61</v>
      </c>
      <c r="Y17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75" t="e">
        <f>0.4*(Table1[[#This Row],[normalized_credit_score]]) + 0.3*(1-Table1[[#This Row],[dti_ratio]]) + 0.2*(1-Table1[[#This Row],[ltv_ratio]]) + 0.1*IF(Table1[[#This Row],[previous_defaults]]=0,1,0)</f>
        <v>#DIV/0!</v>
      </c>
      <c r="AA175" t="e">
        <f>IF(Table1[[#This Row],[composite_score]]&gt;=0.7,"Approve",IF(Table1[[#This Row],[composite_score]]&gt;=0.6,"Review","Reject"))</f>
        <v>#DIV/0!</v>
      </c>
    </row>
    <row r="176" spans="1:27" x14ac:dyDescent="0.35">
      <c r="A176">
        <v>175</v>
      </c>
      <c r="B176">
        <v>43</v>
      </c>
      <c r="C176" t="s">
        <v>20</v>
      </c>
      <c r="D176" t="s">
        <v>21</v>
      </c>
      <c r="E176" t="s">
        <v>22</v>
      </c>
      <c r="F176">
        <v>87687</v>
      </c>
      <c r="G176">
        <v>791</v>
      </c>
      <c r="H176">
        <f>(Table1[[#This Row],[credit_score]]-300)/(900-300)</f>
        <v>0.81833333333333336</v>
      </c>
      <c r="I176">
        <v>16663</v>
      </c>
      <c r="J176" t="s">
        <v>13</v>
      </c>
      <c r="K176" t="s">
        <v>4</v>
      </c>
      <c r="L176">
        <v>9</v>
      </c>
      <c r="M176" t="s">
        <v>15</v>
      </c>
      <c r="N176">
        <f>Table1[[#This Row],[dti_ratio]]*Table1[[#This Row],[income]]</f>
        <v>27641.192622942035</v>
      </c>
      <c r="O176">
        <v>0.31522566199028401</v>
      </c>
      <c r="P176">
        <f>Table1[[#This Row],[loan_amount]]/Table1[[#This Row],[property_value]]</f>
        <v>5.7206517485014319E-2</v>
      </c>
      <c r="Q176">
        <v>291278</v>
      </c>
      <c r="R176">
        <v>0</v>
      </c>
      <c r="S176" t="s">
        <v>378</v>
      </c>
      <c r="T176" t="s">
        <v>187</v>
      </c>
      <c r="U176" t="s">
        <v>68</v>
      </c>
      <c r="V176">
        <v>1</v>
      </c>
      <c r="W176">
        <v>0</v>
      </c>
      <c r="X176" t="s">
        <v>19</v>
      </c>
      <c r="Y1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76">
        <f>0.4*(Table1[[#This Row],[normalized_credit_score]]) + 0.3*(1-Table1[[#This Row],[dti_ratio]]) + 0.2*(1-Table1[[#This Row],[ltv_ratio]]) + 0.1*IF(Table1[[#This Row],[previous_defaults]]=0,1,0)</f>
        <v>0.72132433123924533</v>
      </c>
      <c r="AA176" t="str">
        <f>IF(Table1[[#This Row],[composite_score]]&gt;=0.7,"Approve",IF(Table1[[#This Row],[composite_score]]&gt;=0.6,"Review","Reject"))</f>
        <v>Approve</v>
      </c>
    </row>
    <row r="177" spans="1:27" x14ac:dyDescent="0.35">
      <c r="A177">
        <v>176</v>
      </c>
      <c r="B177">
        <v>46</v>
      </c>
      <c r="C177" t="s">
        <v>10</v>
      </c>
      <c r="D177" t="s">
        <v>1</v>
      </c>
      <c r="E177" t="s">
        <v>2</v>
      </c>
      <c r="F177">
        <v>81289</v>
      </c>
      <c r="G177">
        <v>722</v>
      </c>
      <c r="H177">
        <f>(Table1[[#This Row],[credit_score]]-300)/(900-300)</f>
        <v>0.70333333333333337</v>
      </c>
      <c r="I177">
        <v>0</v>
      </c>
      <c r="J177" t="s">
        <v>13</v>
      </c>
      <c r="K177" t="s">
        <v>14</v>
      </c>
      <c r="L177">
        <v>13</v>
      </c>
      <c r="M177" t="s">
        <v>15</v>
      </c>
      <c r="N177">
        <f>Table1[[#This Row],[dti_ratio]]*Table1[[#This Row],[income]]</f>
        <v>20198.645148856514</v>
      </c>
      <c r="O177">
        <v>0.248479439393479</v>
      </c>
      <c r="P177">
        <f>Table1[[#This Row],[loan_amount]]/Table1[[#This Row],[property_value]]</f>
        <v>0</v>
      </c>
      <c r="Q177">
        <v>103462</v>
      </c>
      <c r="R177">
        <v>3</v>
      </c>
      <c r="S177" t="s">
        <v>379</v>
      </c>
      <c r="T177" t="s">
        <v>36</v>
      </c>
      <c r="U177" t="s">
        <v>380</v>
      </c>
      <c r="V177">
        <v>3</v>
      </c>
      <c r="W177">
        <v>2</v>
      </c>
      <c r="X177" t="s">
        <v>9</v>
      </c>
      <c r="Y1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7">
        <f>0.4*(Table1[[#This Row],[normalized_credit_score]]) + 0.3*(1-Table1[[#This Row],[dti_ratio]]) + 0.2*(1-Table1[[#This Row],[ltv_ratio]]) + 0.1*IF(Table1[[#This Row],[previous_defaults]]=0,1,0)</f>
        <v>0.70678950151528963</v>
      </c>
      <c r="AA177" t="str">
        <f>IF(Table1[[#This Row],[composite_score]]&gt;=0.7,"Approve",IF(Table1[[#This Row],[composite_score]]&gt;=0.6,"Review","Reject"))</f>
        <v>Approve</v>
      </c>
    </row>
    <row r="178" spans="1:27" x14ac:dyDescent="0.35">
      <c r="A178">
        <v>177</v>
      </c>
      <c r="B178">
        <v>56</v>
      </c>
      <c r="C178" t="s">
        <v>10</v>
      </c>
      <c r="D178" t="s">
        <v>11</v>
      </c>
      <c r="E178" t="s">
        <v>12</v>
      </c>
      <c r="F178">
        <v>27807</v>
      </c>
      <c r="G178">
        <v>681</v>
      </c>
      <c r="H178">
        <f>(Table1[[#This Row],[credit_score]]-300)/(900-300)</f>
        <v>0.63500000000000001</v>
      </c>
      <c r="I178">
        <v>0</v>
      </c>
      <c r="J178" t="s">
        <v>27</v>
      </c>
      <c r="K178" t="s">
        <v>14</v>
      </c>
      <c r="L178">
        <v>12</v>
      </c>
      <c r="M178" t="s">
        <v>15</v>
      </c>
      <c r="N178">
        <f>Table1[[#This Row],[dti_ratio]]*Table1[[#This Row],[income]]</f>
        <v>13821.249771483015</v>
      </c>
      <c r="O178">
        <v>0.49704210348052702</v>
      </c>
      <c r="P178">
        <f>Table1[[#This Row],[loan_amount]]/Table1[[#This Row],[property_value]]</f>
        <v>0</v>
      </c>
      <c r="Q178">
        <v>178108</v>
      </c>
      <c r="R178">
        <v>0</v>
      </c>
      <c r="S178" t="s">
        <v>381</v>
      </c>
      <c r="T178" t="s">
        <v>251</v>
      </c>
      <c r="U178" t="s">
        <v>382</v>
      </c>
      <c r="V178">
        <v>2</v>
      </c>
      <c r="W178">
        <v>0</v>
      </c>
      <c r="X178" t="s">
        <v>19</v>
      </c>
      <c r="Y1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8">
        <f>0.4*(Table1[[#This Row],[normalized_credit_score]]) + 0.3*(1-Table1[[#This Row],[dti_ratio]]) + 0.2*(1-Table1[[#This Row],[ltv_ratio]]) + 0.1*IF(Table1[[#This Row],[previous_defaults]]=0,1,0)</f>
        <v>0.60488736895584183</v>
      </c>
      <c r="AA178" t="str">
        <f>IF(Table1[[#This Row],[composite_score]]&gt;=0.7,"Approve",IF(Table1[[#This Row],[composite_score]]&gt;=0.6,"Review","Reject"))</f>
        <v>Review</v>
      </c>
    </row>
    <row r="179" spans="1:27" hidden="1" x14ac:dyDescent="0.35">
      <c r="A179">
        <v>178</v>
      </c>
      <c r="B179">
        <v>35</v>
      </c>
      <c r="C179" t="s">
        <v>0</v>
      </c>
      <c r="D179" t="s">
        <v>11</v>
      </c>
      <c r="E179" t="s">
        <v>12</v>
      </c>
      <c r="F179">
        <v>0</v>
      </c>
      <c r="G179">
        <v>711</v>
      </c>
      <c r="H179">
        <f>(Table1[[#This Row],[credit_score]]-300)/(900-300)</f>
        <v>0.68500000000000005</v>
      </c>
      <c r="I179">
        <v>15286</v>
      </c>
      <c r="J179" t="s">
        <v>27</v>
      </c>
      <c r="K179" t="s">
        <v>14</v>
      </c>
      <c r="L179">
        <v>1</v>
      </c>
      <c r="M179" t="s">
        <v>28</v>
      </c>
      <c r="N179">
        <f>Table1[[#This Row],[dti_ratio]]*Table1[[#This Row],[income]]</f>
        <v>0</v>
      </c>
      <c r="O179">
        <v>0.383451591065335</v>
      </c>
      <c r="P179">
        <f>Table1[[#This Row],[loan_amount]]/Table1[[#This Row],[property_value]]</f>
        <v>9.7780961945640288E-2</v>
      </c>
      <c r="Q179">
        <v>156329</v>
      </c>
      <c r="R179">
        <v>0</v>
      </c>
      <c r="S179" t="s">
        <v>383</v>
      </c>
      <c r="T179" t="s">
        <v>217</v>
      </c>
      <c r="U179" t="s">
        <v>384</v>
      </c>
      <c r="V179">
        <v>2</v>
      </c>
      <c r="W179">
        <v>0</v>
      </c>
      <c r="X179" t="s">
        <v>9</v>
      </c>
      <c r="Y1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9">
        <f>0.4*(Table1[[#This Row],[normalized_credit_score]]) + 0.3*(1-Table1[[#This Row],[dti_ratio]]) + 0.2*(1-Table1[[#This Row],[ltv_ratio]]) + 0.1*IF(Table1[[#This Row],[previous_defaults]]=0,1,0)</f>
        <v>0.63940833029127153</v>
      </c>
      <c r="AA179" t="str">
        <f>IF(Table1[[#This Row],[composite_score]]&gt;=0.7,"Approve",IF(Table1[[#This Row],[composite_score]]&gt;=0.6,"Review","Reject"))</f>
        <v>Review</v>
      </c>
    </row>
    <row r="180" spans="1:27" x14ac:dyDescent="0.35">
      <c r="A180">
        <v>179</v>
      </c>
      <c r="B180">
        <v>37</v>
      </c>
      <c r="C180" t="s">
        <v>10</v>
      </c>
      <c r="D180" t="s">
        <v>1</v>
      </c>
      <c r="E180" t="s">
        <v>22</v>
      </c>
      <c r="F180">
        <v>20987</v>
      </c>
      <c r="G180">
        <v>640</v>
      </c>
      <c r="H180">
        <f>(Table1[[#This Row],[credit_score]]-300)/(900-300)</f>
        <v>0.56666666666666665</v>
      </c>
      <c r="I180">
        <v>8042</v>
      </c>
      <c r="J180" t="s">
        <v>23</v>
      </c>
      <c r="K180" t="s">
        <v>14</v>
      </c>
      <c r="L180">
        <v>12</v>
      </c>
      <c r="M180" t="s">
        <v>15</v>
      </c>
      <c r="N180">
        <f>Table1[[#This Row],[dti_ratio]]*Table1[[#This Row],[income]]</f>
        <v>9293.309795851721</v>
      </c>
      <c r="O180">
        <v>0.44281268384484301</v>
      </c>
      <c r="P180">
        <f>Table1[[#This Row],[loan_amount]]/Table1[[#This Row],[property_value]]</f>
        <v>0.14419421932152335</v>
      </c>
      <c r="Q180">
        <v>55772</v>
      </c>
      <c r="R180">
        <v>3</v>
      </c>
      <c r="S180" t="s">
        <v>385</v>
      </c>
      <c r="T180" t="s">
        <v>317</v>
      </c>
      <c r="U180" t="s">
        <v>160</v>
      </c>
      <c r="V180">
        <v>1</v>
      </c>
      <c r="W180">
        <v>1</v>
      </c>
      <c r="X180" t="s">
        <v>9</v>
      </c>
      <c r="Y1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80">
        <f>0.4*(Table1[[#This Row],[normalized_credit_score]]) + 0.3*(1-Table1[[#This Row],[dti_ratio]]) + 0.2*(1-Table1[[#This Row],[ltv_ratio]]) + 0.1*IF(Table1[[#This Row],[previous_defaults]]=0,1,0)</f>
        <v>0.56498401764890915</v>
      </c>
      <c r="AA180" t="str">
        <f>IF(Table1[[#This Row],[composite_score]]&gt;=0.7,"Approve",IF(Table1[[#This Row],[composite_score]]&gt;=0.6,"Review","Reject"))</f>
        <v>Reject</v>
      </c>
    </row>
    <row r="181" spans="1:27" x14ac:dyDescent="0.35">
      <c r="A181">
        <v>180</v>
      </c>
      <c r="B181">
        <v>24</v>
      </c>
      <c r="C181" t="s">
        <v>20</v>
      </c>
      <c r="D181" t="s">
        <v>21</v>
      </c>
      <c r="E181" t="s">
        <v>12</v>
      </c>
      <c r="F181">
        <v>61876</v>
      </c>
      <c r="G181">
        <v>791</v>
      </c>
      <c r="H181">
        <f>(Table1[[#This Row],[credit_score]]-300)/(900-300)</f>
        <v>0.81833333333333336</v>
      </c>
      <c r="I181">
        <v>7070</v>
      </c>
      <c r="J181" t="s">
        <v>27</v>
      </c>
      <c r="K181" t="s">
        <v>4</v>
      </c>
      <c r="L181">
        <v>0</v>
      </c>
      <c r="M181" t="s">
        <v>28</v>
      </c>
      <c r="N181">
        <f>Table1[[#This Row],[dti_ratio]]*Table1[[#This Row],[income]]</f>
        <v>7095.5398485508549</v>
      </c>
      <c r="O181">
        <v>0.114673538182023</v>
      </c>
      <c r="P181">
        <f>Table1[[#This Row],[loan_amount]]/Table1[[#This Row],[property_value]]</f>
        <v>5.3817871796238079E-2</v>
      </c>
      <c r="Q181">
        <v>131369</v>
      </c>
      <c r="R181">
        <v>2</v>
      </c>
      <c r="S181" t="s">
        <v>386</v>
      </c>
      <c r="T181" t="s">
        <v>266</v>
      </c>
      <c r="U181" t="s">
        <v>387</v>
      </c>
      <c r="V181">
        <v>0</v>
      </c>
      <c r="W181">
        <v>0</v>
      </c>
      <c r="X181" t="s">
        <v>9</v>
      </c>
      <c r="Y1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81">
        <f>0.4*(Table1[[#This Row],[normalized_credit_score]]) + 0.3*(1-Table1[[#This Row],[dti_ratio]]) + 0.2*(1-Table1[[#This Row],[ltv_ratio]]) + 0.1*IF(Table1[[#This Row],[previous_defaults]]=0,1,0)</f>
        <v>0.88216769751947888</v>
      </c>
      <c r="AA181" t="str">
        <f>IF(Table1[[#This Row],[composite_score]]&gt;=0.7,"Approve",IF(Table1[[#This Row],[composite_score]]&gt;=0.6,"Review","Reject"))</f>
        <v>Approve</v>
      </c>
    </row>
    <row r="182" spans="1:27" x14ac:dyDescent="0.35">
      <c r="A182">
        <v>181</v>
      </c>
      <c r="B182">
        <v>31</v>
      </c>
      <c r="C182" t="s">
        <v>10</v>
      </c>
      <c r="D182" t="s">
        <v>21</v>
      </c>
      <c r="E182" t="s">
        <v>12</v>
      </c>
      <c r="F182">
        <v>108454</v>
      </c>
      <c r="G182">
        <v>716</v>
      </c>
      <c r="H182">
        <f>(Table1[[#This Row],[credit_score]]-300)/(900-300)</f>
        <v>0.69333333333333336</v>
      </c>
      <c r="I182">
        <v>33552</v>
      </c>
      <c r="J182" t="s">
        <v>27</v>
      </c>
      <c r="K182" t="s">
        <v>4</v>
      </c>
      <c r="L182">
        <v>8</v>
      </c>
      <c r="M182" t="s">
        <v>5</v>
      </c>
      <c r="N182">
        <f>Table1[[#This Row],[dti_ratio]]*Table1[[#This Row],[income]]</f>
        <v>63771.202991425154</v>
      </c>
      <c r="O182">
        <v>0.58800231426618799</v>
      </c>
      <c r="P182">
        <f>Table1[[#This Row],[loan_amount]]/Table1[[#This Row],[property_value]]</f>
        <v>1.3433696348494555</v>
      </c>
      <c r="Q182">
        <v>24976</v>
      </c>
      <c r="R182">
        <v>0</v>
      </c>
      <c r="S182" t="s">
        <v>388</v>
      </c>
      <c r="T182" t="s">
        <v>51</v>
      </c>
      <c r="U182" t="s">
        <v>389</v>
      </c>
      <c r="V182">
        <v>2</v>
      </c>
      <c r="W182">
        <v>0</v>
      </c>
      <c r="X182" t="s">
        <v>61</v>
      </c>
      <c r="Y1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2">
        <f>0.4*(Table1[[#This Row],[normalized_credit_score]]) + 0.3*(1-Table1[[#This Row],[dti_ratio]]) + 0.2*(1-Table1[[#This Row],[ltv_ratio]]) + 0.1*IF(Table1[[#This Row],[previous_defaults]]=0,1,0)</f>
        <v>0.33225871208358587</v>
      </c>
      <c r="AA182" t="str">
        <f>IF(Table1[[#This Row],[composite_score]]&gt;=0.7,"Approve",IF(Table1[[#This Row],[composite_score]]&gt;=0.6,"Review","Reject"))</f>
        <v>Reject</v>
      </c>
    </row>
    <row r="183" spans="1:27" hidden="1" x14ac:dyDescent="0.35">
      <c r="A183">
        <v>182</v>
      </c>
      <c r="B183">
        <v>25</v>
      </c>
      <c r="C183" t="s">
        <v>0</v>
      </c>
      <c r="D183" t="s">
        <v>21</v>
      </c>
      <c r="E183" t="s">
        <v>12</v>
      </c>
      <c r="F183">
        <v>0</v>
      </c>
      <c r="G183">
        <v>753</v>
      </c>
      <c r="H183">
        <f>(Table1[[#This Row],[credit_score]]-300)/(900-300)</f>
        <v>0.755</v>
      </c>
      <c r="I183">
        <v>0</v>
      </c>
      <c r="J183" t="s">
        <v>27</v>
      </c>
      <c r="K183" t="s">
        <v>38</v>
      </c>
      <c r="L183">
        <v>7</v>
      </c>
      <c r="M183" t="s">
        <v>28</v>
      </c>
      <c r="N183">
        <f>Table1[[#This Row],[dti_ratio]]*Table1[[#This Row],[income]]</f>
        <v>0</v>
      </c>
      <c r="O183">
        <v>0.104689104946939</v>
      </c>
      <c r="P183">
        <f>Table1[[#This Row],[loan_amount]]/Table1[[#This Row],[property_value]]</f>
        <v>0</v>
      </c>
      <c r="Q183">
        <v>101481</v>
      </c>
      <c r="R183">
        <v>2</v>
      </c>
      <c r="S183" t="s">
        <v>390</v>
      </c>
      <c r="T183" t="s">
        <v>7</v>
      </c>
      <c r="U183" t="s">
        <v>178</v>
      </c>
      <c r="V183">
        <v>3</v>
      </c>
      <c r="W183">
        <v>1</v>
      </c>
      <c r="X183" t="s">
        <v>9</v>
      </c>
      <c r="Y1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3">
        <f>0.4*(Table1[[#This Row],[normalized_credit_score]]) + 0.3*(1-Table1[[#This Row],[dti_ratio]]) + 0.2*(1-Table1[[#This Row],[ltv_ratio]]) + 0.1*IF(Table1[[#This Row],[previous_defaults]]=0,1,0)</f>
        <v>0.77059326851591825</v>
      </c>
      <c r="AA183" t="str">
        <f>IF(Table1[[#This Row],[composite_score]]&gt;=0.7,"Approve",IF(Table1[[#This Row],[composite_score]]&gt;=0.6,"Review","Reject"))</f>
        <v>Approve</v>
      </c>
    </row>
    <row r="184" spans="1:27" hidden="1" x14ac:dyDescent="0.35">
      <c r="A184">
        <v>183</v>
      </c>
      <c r="B184">
        <v>18</v>
      </c>
      <c r="C184" t="s">
        <v>10</v>
      </c>
      <c r="D184" t="s">
        <v>1</v>
      </c>
      <c r="E184" t="s">
        <v>22</v>
      </c>
      <c r="F184">
        <v>87346</v>
      </c>
      <c r="G184">
        <v>0</v>
      </c>
      <c r="H184">
        <f>(Table1[[#This Row],[credit_score]]-300)/(900-300)</f>
        <v>-0.5</v>
      </c>
      <c r="I184">
        <v>26863</v>
      </c>
      <c r="J184" t="s">
        <v>23</v>
      </c>
      <c r="K184" t="s">
        <v>14</v>
      </c>
      <c r="L184">
        <v>11</v>
      </c>
      <c r="M184" t="s">
        <v>5</v>
      </c>
      <c r="N184">
        <f>Table1[[#This Row],[dti_ratio]]*Table1[[#This Row],[income]]</f>
        <v>48616.700981421702</v>
      </c>
      <c r="O184">
        <v>0.55659905412293298</v>
      </c>
      <c r="P184">
        <f>Table1[[#This Row],[loan_amount]]/Table1[[#This Row],[property_value]]</f>
        <v>0.16373787798440823</v>
      </c>
      <c r="Q184">
        <v>164061</v>
      </c>
      <c r="R184">
        <v>3</v>
      </c>
      <c r="S184" t="s">
        <v>391</v>
      </c>
      <c r="T184" t="s">
        <v>362</v>
      </c>
      <c r="U184" t="s">
        <v>118</v>
      </c>
      <c r="V184">
        <v>3</v>
      </c>
      <c r="W184">
        <v>1</v>
      </c>
      <c r="X184" t="s">
        <v>9</v>
      </c>
      <c r="Y1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4">
        <f>0.4*(Table1[[#This Row],[normalized_credit_score]]) + 0.3*(1-Table1[[#This Row],[dti_ratio]]) + 0.2*(1-Table1[[#This Row],[ltv_ratio]]) + 0.1*IF(Table1[[#This Row],[previous_defaults]]=0,1,0)</f>
        <v>0.10027270816623848</v>
      </c>
      <c r="AA184" t="str">
        <f>IF(Table1[[#This Row],[composite_score]]&gt;=0.7,"Approve",IF(Table1[[#This Row],[composite_score]]&gt;=0.6,"Review","Reject"))</f>
        <v>Reject</v>
      </c>
    </row>
    <row r="185" spans="1:27" x14ac:dyDescent="0.35">
      <c r="A185">
        <v>184</v>
      </c>
      <c r="B185">
        <v>26</v>
      </c>
      <c r="C185" t="s">
        <v>0</v>
      </c>
      <c r="D185" t="s">
        <v>62</v>
      </c>
      <c r="E185" t="s">
        <v>12</v>
      </c>
      <c r="F185">
        <v>28583</v>
      </c>
      <c r="G185">
        <v>611</v>
      </c>
      <c r="H185">
        <f>(Table1[[#This Row],[credit_score]]-300)/(900-300)</f>
        <v>0.51833333333333331</v>
      </c>
      <c r="I185">
        <v>29949</v>
      </c>
      <c r="J185" t="s">
        <v>27</v>
      </c>
      <c r="K185" t="s">
        <v>14</v>
      </c>
      <c r="L185">
        <v>19</v>
      </c>
      <c r="M185" t="s">
        <v>28</v>
      </c>
      <c r="N185">
        <f>Table1[[#This Row],[dti_ratio]]*Table1[[#This Row],[income]]</f>
        <v>5720.7100388634635</v>
      </c>
      <c r="O185">
        <v>0.20014379312400599</v>
      </c>
      <c r="P185">
        <f>Table1[[#This Row],[loan_amount]]/Table1[[#This Row],[property_value]]</f>
        <v>0.21448982661195024</v>
      </c>
      <c r="Q185">
        <v>139629</v>
      </c>
      <c r="R185">
        <v>3</v>
      </c>
      <c r="S185" t="s">
        <v>392</v>
      </c>
      <c r="T185" t="s">
        <v>91</v>
      </c>
      <c r="U185" t="s">
        <v>393</v>
      </c>
      <c r="V185">
        <v>2</v>
      </c>
      <c r="W185">
        <v>0</v>
      </c>
      <c r="X185" t="s">
        <v>19</v>
      </c>
      <c r="Y1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85">
        <f>0.4*(Table1[[#This Row],[normalized_credit_score]]) + 0.3*(1-Table1[[#This Row],[dti_ratio]]) + 0.2*(1-Table1[[#This Row],[ltv_ratio]]) + 0.1*IF(Table1[[#This Row],[previous_defaults]]=0,1,0)</f>
        <v>0.60439223007374154</v>
      </c>
      <c r="AA185" t="str">
        <f>IF(Table1[[#This Row],[composite_score]]&gt;=0.7,"Approve",IF(Table1[[#This Row],[composite_score]]&gt;=0.6,"Review","Reject"))</f>
        <v>Review</v>
      </c>
    </row>
    <row r="186" spans="1:27" hidden="1" x14ac:dyDescent="0.35">
      <c r="A186">
        <v>185</v>
      </c>
      <c r="B186">
        <v>43</v>
      </c>
      <c r="C186" t="s">
        <v>10</v>
      </c>
      <c r="D186" t="s">
        <v>1</v>
      </c>
      <c r="E186" t="s">
        <v>2</v>
      </c>
      <c r="F186">
        <v>0</v>
      </c>
      <c r="G186">
        <v>705</v>
      </c>
      <c r="H186">
        <f>(Table1[[#This Row],[credit_score]]-300)/(900-300)</f>
        <v>0.67500000000000004</v>
      </c>
      <c r="I186">
        <v>12071</v>
      </c>
      <c r="J186" t="s">
        <v>3</v>
      </c>
      <c r="K186" t="s">
        <v>14</v>
      </c>
      <c r="L186">
        <v>8</v>
      </c>
      <c r="M186" t="s">
        <v>39</v>
      </c>
      <c r="N186">
        <f>Table1[[#This Row],[dti_ratio]]*Table1[[#This Row],[income]]</f>
        <v>0</v>
      </c>
      <c r="O186">
        <v>0.119108756065633</v>
      </c>
      <c r="P186">
        <f>Table1[[#This Row],[loan_amount]]/Table1[[#This Row],[property_value]]</f>
        <v>0.14092087137220108</v>
      </c>
      <c r="Q186">
        <v>85658</v>
      </c>
      <c r="R186">
        <v>0</v>
      </c>
      <c r="S186" t="s">
        <v>394</v>
      </c>
      <c r="T186" t="s">
        <v>84</v>
      </c>
      <c r="U186" t="s">
        <v>395</v>
      </c>
      <c r="V186">
        <v>2</v>
      </c>
      <c r="W186">
        <v>0</v>
      </c>
      <c r="X186" t="s">
        <v>9</v>
      </c>
      <c r="Y1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6">
        <f>0.4*(Table1[[#This Row],[normalized_credit_score]]) + 0.3*(1-Table1[[#This Row],[dti_ratio]]) + 0.2*(1-Table1[[#This Row],[ltv_ratio]]) + 0.1*IF(Table1[[#This Row],[previous_defaults]]=0,1,0)</f>
        <v>0.70608319890586979</v>
      </c>
      <c r="AA186" t="str">
        <f>IF(Table1[[#This Row],[composite_score]]&gt;=0.7,"Approve",IF(Table1[[#This Row],[composite_score]]&gt;=0.6,"Review","Reject"))</f>
        <v>Approve</v>
      </c>
    </row>
    <row r="187" spans="1:27" hidden="1" x14ac:dyDescent="0.35">
      <c r="A187">
        <v>186</v>
      </c>
      <c r="B187">
        <v>53</v>
      </c>
      <c r="C187" t="s">
        <v>10</v>
      </c>
      <c r="D187" t="s">
        <v>62</v>
      </c>
      <c r="E187" t="s">
        <v>49</v>
      </c>
      <c r="F187">
        <v>31340</v>
      </c>
      <c r="G187">
        <v>790</v>
      </c>
      <c r="H187">
        <f>(Table1[[#This Row],[credit_score]]-300)/(900-300)</f>
        <v>0.81666666666666665</v>
      </c>
      <c r="I187">
        <v>6687</v>
      </c>
      <c r="J187" t="s">
        <v>3</v>
      </c>
      <c r="K187" t="s">
        <v>38</v>
      </c>
      <c r="L187">
        <v>4</v>
      </c>
      <c r="M187" t="s">
        <v>28</v>
      </c>
      <c r="N187">
        <f>Table1[[#This Row],[dti_ratio]]*Table1[[#This Row],[income]]</f>
        <v>6114.7489149575795</v>
      </c>
      <c r="O187">
        <v>0.195110048339425</v>
      </c>
      <c r="P187" t="e">
        <f>Table1[[#This Row],[loan_amount]]/Table1[[#This Row],[property_value]]</f>
        <v>#DIV/0!</v>
      </c>
      <c r="Q187">
        <v>0</v>
      </c>
      <c r="R187">
        <v>2</v>
      </c>
      <c r="S187" t="s">
        <v>396</v>
      </c>
      <c r="T187" t="s">
        <v>17</v>
      </c>
      <c r="U187" t="s">
        <v>313</v>
      </c>
      <c r="V187">
        <v>0</v>
      </c>
      <c r="W187">
        <v>2</v>
      </c>
      <c r="X187" t="s">
        <v>9</v>
      </c>
      <c r="Y18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87" t="e">
        <f>0.4*(Table1[[#This Row],[normalized_credit_score]]) + 0.3*(1-Table1[[#This Row],[dti_ratio]]) + 0.2*(1-Table1[[#This Row],[ltv_ratio]]) + 0.1*IF(Table1[[#This Row],[previous_defaults]]=0,1,0)</f>
        <v>#DIV/0!</v>
      </c>
      <c r="AA187" t="e">
        <f>IF(Table1[[#This Row],[composite_score]]&gt;=0.7,"Approve",IF(Table1[[#This Row],[composite_score]]&gt;=0.6,"Review","Reject"))</f>
        <v>#DIV/0!</v>
      </c>
    </row>
    <row r="188" spans="1:27" x14ac:dyDescent="0.35">
      <c r="A188">
        <v>187</v>
      </c>
      <c r="B188">
        <v>41</v>
      </c>
      <c r="C188" t="s">
        <v>0</v>
      </c>
      <c r="D188" t="s">
        <v>11</v>
      </c>
      <c r="E188" t="s">
        <v>12</v>
      </c>
      <c r="F188">
        <v>50737</v>
      </c>
      <c r="G188">
        <v>624</v>
      </c>
      <c r="H188">
        <f>(Table1[[#This Row],[credit_score]]-300)/(900-300)</f>
        <v>0.54</v>
      </c>
      <c r="I188">
        <v>0</v>
      </c>
      <c r="J188" t="s">
        <v>13</v>
      </c>
      <c r="K188" t="s">
        <v>38</v>
      </c>
      <c r="L188">
        <v>4</v>
      </c>
      <c r="M188" t="s">
        <v>39</v>
      </c>
      <c r="N188">
        <f>Table1[[#This Row],[dti_ratio]]*Table1[[#This Row],[income]]</f>
        <v>27317.964233395927</v>
      </c>
      <c r="O188">
        <v>0.53842293066984503</v>
      </c>
      <c r="P188">
        <f>Table1[[#This Row],[loan_amount]]/Table1[[#This Row],[property_value]]</f>
        <v>0</v>
      </c>
      <c r="Q188">
        <v>261675</v>
      </c>
      <c r="R188">
        <v>0</v>
      </c>
      <c r="S188" t="s">
        <v>397</v>
      </c>
      <c r="T188" t="s">
        <v>112</v>
      </c>
      <c r="U188" t="s">
        <v>398</v>
      </c>
      <c r="V188">
        <v>2</v>
      </c>
      <c r="W188">
        <v>1</v>
      </c>
      <c r="X188" t="s">
        <v>19</v>
      </c>
      <c r="Y1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8">
        <f>0.4*(Table1[[#This Row],[normalized_credit_score]]) + 0.3*(1-Table1[[#This Row],[dti_ratio]]) + 0.2*(1-Table1[[#This Row],[ltv_ratio]]) + 0.1*IF(Table1[[#This Row],[previous_defaults]]=0,1,0)</f>
        <v>0.55447312079904654</v>
      </c>
      <c r="AA188" t="str">
        <f>IF(Table1[[#This Row],[composite_score]]&gt;=0.7,"Approve",IF(Table1[[#This Row],[composite_score]]&gt;=0.6,"Review","Reject"))</f>
        <v>Reject</v>
      </c>
    </row>
    <row r="189" spans="1:27" x14ac:dyDescent="0.35">
      <c r="A189">
        <v>188</v>
      </c>
      <c r="B189">
        <v>61</v>
      </c>
      <c r="C189" t="s">
        <v>20</v>
      </c>
      <c r="D189" t="s">
        <v>21</v>
      </c>
      <c r="E189" t="s">
        <v>12</v>
      </c>
      <c r="F189">
        <v>88056</v>
      </c>
      <c r="G189">
        <v>684</v>
      </c>
      <c r="H189">
        <f>(Table1[[#This Row],[credit_score]]-300)/(900-300)</f>
        <v>0.64</v>
      </c>
      <c r="I189">
        <v>9746</v>
      </c>
      <c r="J189" t="s">
        <v>27</v>
      </c>
      <c r="K189" t="s">
        <v>14</v>
      </c>
      <c r="L189">
        <v>15</v>
      </c>
      <c r="M189" t="s">
        <v>39</v>
      </c>
      <c r="N189">
        <f>Table1[[#This Row],[dti_ratio]]*Table1[[#This Row],[income]]</f>
        <v>31819.62275135547</v>
      </c>
      <c r="O189">
        <v>0.36135666793126497</v>
      </c>
      <c r="P189">
        <f>Table1[[#This Row],[loan_amount]]/Table1[[#This Row],[property_value]]</f>
        <v>0.20161774136825339</v>
      </c>
      <c r="Q189">
        <v>48339</v>
      </c>
      <c r="R189">
        <v>0</v>
      </c>
      <c r="S189" t="s">
        <v>399</v>
      </c>
      <c r="T189" t="s">
        <v>317</v>
      </c>
      <c r="U189" t="s">
        <v>400</v>
      </c>
      <c r="V189">
        <v>0</v>
      </c>
      <c r="W189">
        <v>0</v>
      </c>
      <c r="X189" t="s">
        <v>9</v>
      </c>
      <c r="Y1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89">
        <f>0.4*(Table1[[#This Row],[normalized_credit_score]]) + 0.3*(1-Table1[[#This Row],[dti_ratio]]) + 0.2*(1-Table1[[#This Row],[ltv_ratio]]) + 0.1*IF(Table1[[#This Row],[previous_defaults]]=0,1,0)</f>
        <v>0.70726945134696984</v>
      </c>
      <c r="AA189" t="str">
        <f>IF(Table1[[#This Row],[composite_score]]&gt;=0.7,"Approve",IF(Table1[[#This Row],[composite_score]]&gt;=0.6,"Review","Reject"))</f>
        <v>Approve</v>
      </c>
    </row>
    <row r="190" spans="1:27" hidden="1" x14ac:dyDescent="0.35">
      <c r="A190">
        <v>189</v>
      </c>
      <c r="B190">
        <v>25</v>
      </c>
      <c r="C190" t="s">
        <v>0</v>
      </c>
      <c r="D190" t="s">
        <v>1</v>
      </c>
      <c r="E190" t="s">
        <v>22</v>
      </c>
      <c r="F190">
        <v>115287</v>
      </c>
      <c r="G190">
        <v>0</v>
      </c>
      <c r="H190">
        <f>(Table1[[#This Row],[credit_score]]-300)/(900-300)</f>
        <v>-0.5</v>
      </c>
      <c r="I190">
        <v>9520</v>
      </c>
      <c r="J190" t="s">
        <v>13</v>
      </c>
      <c r="K190" t="s">
        <v>4</v>
      </c>
      <c r="L190">
        <v>3</v>
      </c>
      <c r="M190" t="s">
        <v>28</v>
      </c>
      <c r="N190">
        <f>Table1[[#This Row],[dti_ratio]]*Table1[[#This Row],[income]]</f>
        <v>45251.570115326038</v>
      </c>
      <c r="O190">
        <v>0.39251233977227301</v>
      </c>
      <c r="P190">
        <f>Table1[[#This Row],[loan_amount]]/Table1[[#This Row],[property_value]]</f>
        <v>0.13705927237650989</v>
      </c>
      <c r="Q190">
        <v>69459</v>
      </c>
      <c r="R190">
        <v>3</v>
      </c>
      <c r="S190" t="s">
        <v>401</v>
      </c>
      <c r="T190" t="s">
        <v>54</v>
      </c>
      <c r="U190" t="s">
        <v>100</v>
      </c>
      <c r="V190">
        <v>1</v>
      </c>
      <c r="W190">
        <v>2</v>
      </c>
      <c r="X190" t="s">
        <v>9</v>
      </c>
      <c r="Y1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90">
        <f>0.4*(Table1[[#This Row],[normalized_credit_score]]) + 0.3*(1-Table1[[#This Row],[dti_ratio]]) + 0.2*(1-Table1[[#This Row],[ltv_ratio]]) + 0.1*IF(Table1[[#This Row],[previous_defaults]]=0,1,0)</f>
        <v>0.15483444359301612</v>
      </c>
      <c r="AA190" t="str">
        <f>IF(Table1[[#This Row],[composite_score]]&gt;=0.7,"Approve",IF(Table1[[#This Row],[composite_score]]&gt;=0.6,"Review","Reject"))</f>
        <v>Reject</v>
      </c>
    </row>
    <row r="191" spans="1:27" x14ac:dyDescent="0.35">
      <c r="A191">
        <v>190</v>
      </c>
      <c r="B191">
        <v>21</v>
      </c>
      <c r="C191" t="s">
        <v>0</v>
      </c>
      <c r="D191" t="s">
        <v>11</v>
      </c>
      <c r="E191" t="s">
        <v>2</v>
      </c>
      <c r="F191">
        <v>39330</v>
      </c>
      <c r="G191">
        <v>769</v>
      </c>
      <c r="H191">
        <f>(Table1[[#This Row],[credit_score]]-300)/(900-300)</f>
        <v>0.78166666666666662</v>
      </c>
      <c r="I191">
        <v>27489</v>
      </c>
      <c r="J191" t="s">
        <v>23</v>
      </c>
      <c r="K191" t="s">
        <v>38</v>
      </c>
      <c r="L191">
        <v>14</v>
      </c>
      <c r="M191" t="s">
        <v>28</v>
      </c>
      <c r="N191">
        <f>Table1[[#This Row],[dti_ratio]]*Table1[[#This Row],[income]]</f>
        <v>17879.84372867566</v>
      </c>
      <c r="O191">
        <v>0.45461082452773099</v>
      </c>
      <c r="P191">
        <f>Table1[[#This Row],[loan_amount]]/Table1[[#This Row],[property_value]]</f>
        <v>9.6637429470390751E-2</v>
      </c>
      <c r="Q191">
        <v>284455</v>
      </c>
      <c r="R191">
        <v>3</v>
      </c>
      <c r="S191" t="s">
        <v>402</v>
      </c>
      <c r="T191" t="s">
        <v>403</v>
      </c>
      <c r="U191" t="s">
        <v>275</v>
      </c>
      <c r="V191">
        <v>0</v>
      </c>
      <c r="W191">
        <v>2</v>
      </c>
      <c r="X191" t="s">
        <v>9</v>
      </c>
      <c r="Y1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1">
        <f>0.4*(Table1[[#This Row],[normalized_credit_score]]) + 0.3*(1-Table1[[#This Row],[dti_ratio]]) + 0.2*(1-Table1[[#This Row],[ltv_ratio]]) + 0.1*IF(Table1[[#This Row],[previous_defaults]]=0,1,0)</f>
        <v>0.75695593341426926</v>
      </c>
      <c r="AA191" t="str">
        <f>IF(Table1[[#This Row],[composite_score]]&gt;=0.7,"Approve",IF(Table1[[#This Row],[composite_score]]&gt;=0.6,"Review","Reject"))</f>
        <v>Approve</v>
      </c>
    </row>
    <row r="192" spans="1:27" x14ac:dyDescent="0.35">
      <c r="A192">
        <v>191</v>
      </c>
      <c r="B192">
        <v>52</v>
      </c>
      <c r="C192" t="s">
        <v>20</v>
      </c>
      <c r="D192" t="s">
        <v>1</v>
      </c>
      <c r="E192" t="s">
        <v>2</v>
      </c>
      <c r="F192">
        <v>111594</v>
      </c>
      <c r="G192">
        <v>715</v>
      </c>
      <c r="H192">
        <f>(Table1[[#This Row],[credit_score]]-300)/(900-300)</f>
        <v>0.69166666666666665</v>
      </c>
      <c r="I192">
        <v>9174</v>
      </c>
      <c r="J192" t="s">
        <v>23</v>
      </c>
      <c r="K192" t="s">
        <v>4</v>
      </c>
      <c r="L192">
        <v>4</v>
      </c>
      <c r="M192" t="s">
        <v>39</v>
      </c>
      <c r="N192">
        <f>Table1[[#This Row],[dti_ratio]]*Table1[[#This Row],[income]]</f>
        <v>11250.363167183046</v>
      </c>
      <c r="O192">
        <v>0.100815125967194</v>
      </c>
      <c r="P192">
        <f>Table1[[#This Row],[loan_amount]]/Table1[[#This Row],[property_value]]</f>
        <v>6.6927353108539908E-2</v>
      </c>
      <c r="Q192">
        <v>137074</v>
      </c>
      <c r="R192">
        <v>2</v>
      </c>
      <c r="S192" t="s">
        <v>404</v>
      </c>
      <c r="T192" t="s">
        <v>288</v>
      </c>
      <c r="U192" t="s">
        <v>405</v>
      </c>
      <c r="V192">
        <v>2</v>
      </c>
      <c r="W192">
        <v>1</v>
      </c>
      <c r="X192" t="s">
        <v>9</v>
      </c>
      <c r="Y1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2">
        <f>0.4*(Table1[[#This Row],[normalized_credit_score]]) + 0.3*(1-Table1[[#This Row],[dti_ratio]]) + 0.2*(1-Table1[[#This Row],[ltv_ratio]]) + 0.1*IF(Table1[[#This Row],[previous_defaults]]=0,1,0)</f>
        <v>0.73303665825480058</v>
      </c>
      <c r="AA192" t="str">
        <f>IF(Table1[[#This Row],[composite_score]]&gt;=0.7,"Approve",IF(Table1[[#This Row],[composite_score]]&gt;=0.6,"Review","Reject"))</f>
        <v>Approve</v>
      </c>
    </row>
    <row r="193" spans="1:27" x14ac:dyDescent="0.35">
      <c r="A193">
        <v>192</v>
      </c>
      <c r="B193">
        <v>27</v>
      </c>
      <c r="C193" t="s">
        <v>10</v>
      </c>
      <c r="D193" t="s">
        <v>62</v>
      </c>
      <c r="E193" t="s">
        <v>2</v>
      </c>
      <c r="F193">
        <v>102789</v>
      </c>
      <c r="G193">
        <v>742</v>
      </c>
      <c r="H193">
        <f>(Table1[[#This Row],[credit_score]]-300)/(900-300)</f>
        <v>0.73666666666666669</v>
      </c>
      <c r="I193">
        <v>10729</v>
      </c>
      <c r="J193" t="s">
        <v>3</v>
      </c>
      <c r="K193" t="s">
        <v>14</v>
      </c>
      <c r="L193">
        <v>17</v>
      </c>
      <c r="M193" t="s">
        <v>39</v>
      </c>
      <c r="N193">
        <f>Table1[[#This Row],[dti_ratio]]*Table1[[#This Row],[income]]</f>
        <v>27887.437659272819</v>
      </c>
      <c r="O193">
        <v>0.27130760742173599</v>
      </c>
      <c r="P193">
        <f>Table1[[#This Row],[loan_amount]]/Table1[[#This Row],[property_value]]</f>
        <v>3.9841362382237934E-2</v>
      </c>
      <c r="Q193">
        <v>269293</v>
      </c>
      <c r="R193">
        <v>0</v>
      </c>
      <c r="S193" t="s">
        <v>406</v>
      </c>
      <c r="T193" t="s">
        <v>130</v>
      </c>
      <c r="U193" t="s">
        <v>407</v>
      </c>
      <c r="V193">
        <v>1</v>
      </c>
      <c r="W193">
        <v>0</v>
      </c>
      <c r="X193" t="s">
        <v>19</v>
      </c>
      <c r="Y1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93">
        <f>0.4*(Table1[[#This Row],[normalized_credit_score]]) + 0.3*(1-Table1[[#This Row],[dti_ratio]]) + 0.2*(1-Table1[[#This Row],[ltv_ratio]]) + 0.1*IF(Table1[[#This Row],[previous_defaults]]=0,1,0)</f>
        <v>0.70530611196369841</v>
      </c>
      <c r="AA193" t="str">
        <f>IF(Table1[[#This Row],[composite_score]]&gt;=0.7,"Approve",IF(Table1[[#This Row],[composite_score]]&gt;=0.6,"Review","Reject"))</f>
        <v>Approve</v>
      </c>
    </row>
    <row r="194" spans="1:27" hidden="1" x14ac:dyDescent="0.35">
      <c r="A194">
        <v>193</v>
      </c>
      <c r="B194">
        <v>34</v>
      </c>
      <c r="C194" t="s">
        <v>20</v>
      </c>
      <c r="D194" t="s">
        <v>11</v>
      </c>
      <c r="E194" t="s">
        <v>12</v>
      </c>
      <c r="F194">
        <v>0</v>
      </c>
      <c r="G194">
        <v>793</v>
      </c>
      <c r="H194">
        <f>(Table1[[#This Row],[credit_score]]-300)/(900-300)</f>
        <v>0.82166666666666666</v>
      </c>
      <c r="I194">
        <v>21504</v>
      </c>
      <c r="J194" t="s">
        <v>13</v>
      </c>
      <c r="K194" t="s">
        <v>14</v>
      </c>
      <c r="L194">
        <v>12</v>
      </c>
      <c r="M194" t="s">
        <v>39</v>
      </c>
      <c r="N194">
        <f>Table1[[#This Row],[dti_ratio]]*Table1[[#This Row],[income]]</f>
        <v>0</v>
      </c>
      <c r="O194">
        <v>0.435937741278905</v>
      </c>
      <c r="P194">
        <f>Table1[[#This Row],[loan_amount]]/Table1[[#This Row],[property_value]]</f>
        <v>0.11980211258189598</v>
      </c>
      <c r="Q194">
        <v>179496</v>
      </c>
      <c r="R194">
        <v>2</v>
      </c>
      <c r="S194" t="s">
        <v>408</v>
      </c>
      <c r="T194" t="s">
        <v>91</v>
      </c>
      <c r="U194" t="s">
        <v>241</v>
      </c>
      <c r="V194">
        <v>2</v>
      </c>
      <c r="W194">
        <v>1</v>
      </c>
      <c r="X194" t="s">
        <v>9</v>
      </c>
      <c r="Y1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4">
        <f>0.4*(Table1[[#This Row],[normalized_credit_score]]) + 0.3*(1-Table1[[#This Row],[dti_ratio]]) + 0.2*(1-Table1[[#This Row],[ltv_ratio]]) + 0.1*IF(Table1[[#This Row],[previous_defaults]]=0,1,0)</f>
        <v>0.67392492176661589</v>
      </c>
      <c r="AA194" t="str">
        <f>IF(Table1[[#This Row],[composite_score]]&gt;=0.7,"Approve",IF(Table1[[#This Row],[composite_score]]&gt;=0.6,"Review","Reject"))</f>
        <v>Review</v>
      </c>
    </row>
    <row r="195" spans="1:27" x14ac:dyDescent="0.35">
      <c r="A195">
        <v>194</v>
      </c>
      <c r="B195">
        <v>18</v>
      </c>
      <c r="C195" t="s">
        <v>20</v>
      </c>
      <c r="D195" t="s">
        <v>62</v>
      </c>
      <c r="E195" t="s">
        <v>2</v>
      </c>
      <c r="F195">
        <v>27313</v>
      </c>
      <c r="G195">
        <v>786</v>
      </c>
      <c r="H195">
        <f>(Table1[[#This Row],[credit_score]]-300)/(900-300)</f>
        <v>0.81</v>
      </c>
      <c r="I195">
        <v>24399</v>
      </c>
      <c r="J195" t="s">
        <v>13</v>
      </c>
      <c r="K195" t="s">
        <v>38</v>
      </c>
      <c r="L195">
        <v>10</v>
      </c>
      <c r="M195" t="s">
        <v>28</v>
      </c>
      <c r="N195">
        <f>Table1[[#This Row],[dti_ratio]]*Table1[[#This Row],[income]]</f>
        <v>4125.5415224801372</v>
      </c>
      <c r="O195">
        <v>0.15104681003478701</v>
      </c>
      <c r="P195">
        <f>Table1[[#This Row],[loan_amount]]/Table1[[#This Row],[property_value]]</f>
        <v>8.5717899263287697E-2</v>
      </c>
      <c r="Q195">
        <v>284643</v>
      </c>
      <c r="R195">
        <v>4</v>
      </c>
      <c r="S195" t="s">
        <v>409</v>
      </c>
      <c r="T195" t="s">
        <v>410</v>
      </c>
      <c r="U195" t="s">
        <v>411</v>
      </c>
      <c r="V195">
        <v>0</v>
      </c>
      <c r="W195">
        <v>2</v>
      </c>
      <c r="X195" t="s">
        <v>9</v>
      </c>
      <c r="Y1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95">
        <f>0.4*(Table1[[#This Row],[normalized_credit_score]]) + 0.3*(1-Table1[[#This Row],[dti_ratio]]) + 0.2*(1-Table1[[#This Row],[ltv_ratio]]) + 0.1*IF(Table1[[#This Row],[previous_defaults]]=0,1,0)</f>
        <v>0.8615423771369064</v>
      </c>
      <c r="AA195" t="str">
        <f>IF(Table1[[#This Row],[composite_score]]&gt;=0.7,"Approve",IF(Table1[[#This Row],[composite_score]]&gt;=0.6,"Review","Reject"))</f>
        <v>Approve</v>
      </c>
    </row>
    <row r="196" spans="1:27" x14ac:dyDescent="0.35">
      <c r="A196">
        <v>195</v>
      </c>
      <c r="B196">
        <v>46</v>
      </c>
      <c r="C196" t="s">
        <v>0</v>
      </c>
      <c r="D196" t="s">
        <v>1</v>
      </c>
      <c r="E196" t="s">
        <v>12</v>
      </c>
      <c r="F196">
        <v>87228</v>
      </c>
      <c r="G196">
        <v>602</v>
      </c>
      <c r="H196">
        <f>(Table1[[#This Row],[credit_score]]-300)/(900-300)</f>
        <v>0.5033333333333333</v>
      </c>
      <c r="I196">
        <v>0</v>
      </c>
      <c r="J196" t="s">
        <v>27</v>
      </c>
      <c r="K196" t="s">
        <v>38</v>
      </c>
      <c r="L196">
        <v>7</v>
      </c>
      <c r="M196" t="s">
        <v>5</v>
      </c>
      <c r="N196">
        <f>Table1[[#This Row],[dti_ratio]]*Table1[[#This Row],[income]]</f>
        <v>48426.319298662471</v>
      </c>
      <c r="O196">
        <v>0.55516943296490195</v>
      </c>
      <c r="P196">
        <f>Table1[[#This Row],[loan_amount]]/Table1[[#This Row],[property_value]]</f>
        <v>0</v>
      </c>
      <c r="Q196">
        <v>182601</v>
      </c>
      <c r="R196">
        <v>4</v>
      </c>
      <c r="S196" t="s">
        <v>412</v>
      </c>
      <c r="T196" t="s">
        <v>51</v>
      </c>
      <c r="U196" t="s">
        <v>413</v>
      </c>
      <c r="V196">
        <v>4</v>
      </c>
      <c r="W196">
        <v>1</v>
      </c>
      <c r="X196" t="s">
        <v>9</v>
      </c>
      <c r="Y1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6">
        <f>0.4*(Table1[[#This Row],[normalized_credit_score]]) + 0.3*(1-Table1[[#This Row],[dti_ratio]]) + 0.2*(1-Table1[[#This Row],[ltv_ratio]]) + 0.1*IF(Table1[[#This Row],[previous_defaults]]=0,1,0)</f>
        <v>0.53478250344386269</v>
      </c>
      <c r="AA196" t="str">
        <f>IF(Table1[[#This Row],[composite_score]]&gt;=0.7,"Approve",IF(Table1[[#This Row],[composite_score]]&gt;=0.6,"Review","Reject"))</f>
        <v>Reject</v>
      </c>
    </row>
    <row r="197" spans="1:27" x14ac:dyDescent="0.35">
      <c r="A197">
        <v>196</v>
      </c>
      <c r="B197">
        <v>63</v>
      </c>
      <c r="C197" t="s">
        <v>10</v>
      </c>
      <c r="D197" t="s">
        <v>11</v>
      </c>
      <c r="E197" t="s">
        <v>2</v>
      </c>
      <c r="F197">
        <v>101844</v>
      </c>
      <c r="G197">
        <v>688</v>
      </c>
      <c r="H197">
        <f>(Table1[[#This Row],[credit_score]]-300)/(900-300)</f>
        <v>0.64666666666666661</v>
      </c>
      <c r="I197">
        <v>9667</v>
      </c>
      <c r="J197" t="s">
        <v>23</v>
      </c>
      <c r="K197" t="s">
        <v>14</v>
      </c>
      <c r="L197">
        <v>1</v>
      </c>
      <c r="M197" t="s">
        <v>28</v>
      </c>
      <c r="N197">
        <f>Table1[[#This Row],[dti_ratio]]*Table1[[#This Row],[income]]</f>
        <v>25630.277177178967</v>
      </c>
      <c r="O197">
        <v>0.25166212223772599</v>
      </c>
      <c r="P197">
        <f>Table1[[#This Row],[loan_amount]]/Table1[[#This Row],[property_value]]</f>
        <v>0.15621667043728385</v>
      </c>
      <c r="Q197">
        <v>61882</v>
      </c>
      <c r="R197">
        <v>0</v>
      </c>
      <c r="S197" t="s">
        <v>414</v>
      </c>
      <c r="T197" t="s">
        <v>33</v>
      </c>
      <c r="U197" t="s">
        <v>203</v>
      </c>
      <c r="V197">
        <v>4</v>
      </c>
      <c r="W197">
        <v>2</v>
      </c>
      <c r="X197" t="s">
        <v>9</v>
      </c>
      <c r="Y1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7">
        <f>0.4*(Table1[[#This Row],[normalized_credit_score]]) + 0.3*(1-Table1[[#This Row],[dti_ratio]]) + 0.2*(1-Table1[[#This Row],[ltv_ratio]]) + 0.1*IF(Table1[[#This Row],[previous_defaults]]=0,1,0)</f>
        <v>0.65192469590789215</v>
      </c>
      <c r="AA197" t="str">
        <f>IF(Table1[[#This Row],[composite_score]]&gt;=0.7,"Approve",IF(Table1[[#This Row],[composite_score]]&gt;=0.6,"Review","Reject"))</f>
        <v>Review</v>
      </c>
    </row>
    <row r="198" spans="1:27" hidden="1" x14ac:dyDescent="0.35">
      <c r="A198">
        <v>197</v>
      </c>
      <c r="B198">
        <v>32</v>
      </c>
      <c r="C198" t="s">
        <v>0</v>
      </c>
      <c r="D198" t="s">
        <v>21</v>
      </c>
      <c r="E198" t="s">
        <v>12</v>
      </c>
      <c r="F198">
        <v>102949</v>
      </c>
      <c r="G198">
        <v>637</v>
      </c>
      <c r="H198">
        <f>(Table1[[#This Row],[credit_score]]-300)/(900-300)</f>
        <v>0.56166666666666665</v>
      </c>
      <c r="I198">
        <v>38759</v>
      </c>
      <c r="J198" t="s">
        <v>13</v>
      </c>
      <c r="K198" t="s">
        <v>38</v>
      </c>
      <c r="L198">
        <v>18</v>
      </c>
      <c r="M198" t="s">
        <v>5</v>
      </c>
      <c r="N198">
        <f>Table1[[#This Row],[dti_ratio]]*Table1[[#This Row],[income]]</f>
        <v>36195.264117160121</v>
      </c>
      <c r="O198">
        <v>0.35158441672245599</v>
      </c>
      <c r="P198" t="e">
        <f>Table1[[#This Row],[loan_amount]]/Table1[[#This Row],[property_value]]</f>
        <v>#DIV/0!</v>
      </c>
      <c r="Q198">
        <v>0</v>
      </c>
      <c r="R198">
        <v>0</v>
      </c>
      <c r="S198" t="s">
        <v>415</v>
      </c>
      <c r="T198" t="s">
        <v>214</v>
      </c>
      <c r="U198" t="s">
        <v>189</v>
      </c>
      <c r="V198">
        <v>0</v>
      </c>
      <c r="W198">
        <v>0</v>
      </c>
      <c r="X198" t="s">
        <v>9</v>
      </c>
      <c r="Y19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8" t="e">
        <f>0.4*(Table1[[#This Row],[normalized_credit_score]]) + 0.3*(1-Table1[[#This Row],[dti_ratio]]) + 0.2*(1-Table1[[#This Row],[ltv_ratio]]) + 0.1*IF(Table1[[#This Row],[previous_defaults]]=0,1,0)</f>
        <v>#DIV/0!</v>
      </c>
      <c r="AA198" t="e">
        <f>IF(Table1[[#This Row],[composite_score]]&gt;=0.7,"Approve",IF(Table1[[#This Row],[composite_score]]&gt;=0.6,"Review","Reject"))</f>
        <v>#DIV/0!</v>
      </c>
    </row>
    <row r="199" spans="1:27" x14ac:dyDescent="0.35">
      <c r="A199">
        <v>198</v>
      </c>
      <c r="B199">
        <v>47</v>
      </c>
      <c r="C199" t="s">
        <v>20</v>
      </c>
      <c r="D199" t="s">
        <v>62</v>
      </c>
      <c r="E199" t="s">
        <v>49</v>
      </c>
      <c r="F199">
        <v>28673</v>
      </c>
      <c r="G199">
        <v>699</v>
      </c>
      <c r="H199">
        <f>(Table1[[#This Row],[credit_score]]-300)/(900-300)</f>
        <v>0.66500000000000004</v>
      </c>
      <c r="I199">
        <v>19540</v>
      </c>
      <c r="J199" t="s">
        <v>13</v>
      </c>
      <c r="K199" t="s">
        <v>4</v>
      </c>
      <c r="L199">
        <v>19</v>
      </c>
      <c r="M199" t="s">
        <v>15</v>
      </c>
      <c r="N199">
        <f>Table1[[#This Row],[dti_ratio]]*Table1[[#This Row],[income]]</f>
        <v>11699.750178548096</v>
      </c>
      <c r="O199">
        <v>0.40804067166142699</v>
      </c>
      <c r="P199">
        <f>Table1[[#This Row],[loan_amount]]/Table1[[#This Row],[property_value]]</f>
        <v>7.6458642291724541E-2</v>
      </c>
      <c r="Q199">
        <v>255563</v>
      </c>
      <c r="R199">
        <v>0</v>
      </c>
      <c r="S199" t="s">
        <v>416</v>
      </c>
      <c r="T199" t="s">
        <v>159</v>
      </c>
      <c r="U199" t="s">
        <v>241</v>
      </c>
      <c r="V199">
        <v>1</v>
      </c>
      <c r="W199">
        <v>2</v>
      </c>
      <c r="X199" t="s">
        <v>19</v>
      </c>
      <c r="Y1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99">
        <f>0.4*(Table1[[#This Row],[normalized_credit_score]]) + 0.3*(1-Table1[[#This Row],[dti_ratio]]) + 0.2*(1-Table1[[#This Row],[ltv_ratio]]) + 0.1*IF(Table1[[#This Row],[previous_defaults]]=0,1,0)</f>
        <v>0.62829607004322707</v>
      </c>
      <c r="AA199" t="str">
        <f>IF(Table1[[#This Row],[composite_score]]&gt;=0.7,"Approve",IF(Table1[[#This Row],[composite_score]]&gt;=0.6,"Review","Reject"))</f>
        <v>Review</v>
      </c>
    </row>
    <row r="200" spans="1:27" x14ac:dyDescent="0.35">
      <c r="A200">
        <v>199</v>
      </c>
      <c r="B200">
        <v>22</v>
      </c>
      <c r="C200" t="s">
        <v>10</v>
      </c>
      <c r="D200" t="s">
        <v>11</v>
      </c>
      <c r="E200" t="s">
        <v>12</v>
      </c>
      <c r="F200">
        <v>35973</v>
      </c>
      <c r="G200">
        <v>663</v>
      </c>
      <c r="H200">
        <f>(Table1[[#This Row],[credit_score]]-300)/(900-300)</f>
        <v>0.60499999999999998</v>
      </c>
      <c r="I200">
        <v>19492</v>
      </c>
      <c r="J200" t="s">
        <v>13</v>
      </c>
      <c r="K200" t="s">
        <v>4</v>
      </c>
      <c r="L200">
        <v>2</v>
      </c>
      <c r="M200" t="s">
        <v>39</v>
      </c>
      <c r="N200">
        <f>Table1[[#This Row],[dti_ratio]]*Table1[[#This Row],[income]]</f>
        <v>15558.117010170816</v>
      </c>
      <c r="O200">
        <v>0.43249428766493803</v>
      </c>
      <c r="P200">
        <f>Table1[[#This Row],[loan_amount]]/Table1[[#This Row],[property_value]]</f>
        <v>0.2376899251274297</v>
      </c>
      <c r="Q200">
        <v>82006</v>
      </c>
      <c r="R200">
        <v>3</v>
      </c>
      <c r="S200" t="s">
        <v>417</v>
      </c>
      <c r="T200" t="s">
        <v>96</v>
      </c>
      <c r="U200" t="s">
        <v>267</v>
      </c>
      <c r="V200">
        <v>0</v>
      </c>
      <c r="W200">
        <v>0</v>
      </c>
      <c r="X200" t="s">
        <v>19</v>
      </c>
      <c r="Y2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0">
        <f>0.4*(Table1[[#This Row],[normalized_credit_score]]) + 0.3*(1-Table1[[#This Row],[dti_ratio]]) + 0.2*(1-Table1[[#This Row],[ltv_ratio]]) + 0.1*IF(Table1[[#This Row],[previous_defaults]]=0,1,0)</f>
        <v>0.66471372867503264</v>
      </c>
      <c r="AA200" t="str">
        <f>IF(Table1[[#This Row],[composite_score]]&gt;=0.7,"Approve",IF(Table1[[#This Row],[composite_score]]&gt;=0.6,"Review","Reject"))</f>
        <v>Review</v>
      </c>
    </row>
    <row r="201" spans="1:27" x14ac:dyDescent="0.35">
      <c r="A201">
        <v>200</v>
      </c>
      <c r="B201">
        <v>41</v>
      </c>
      <c r="C201" t="s">
        <v>0</v>
      </c>
      <c r="D201" t="s">
        <v>11</v>
      </c>
      <c r="E201" t="s">
        <v>22</v>
      </c>
      <c r="F201">
        <v>62011</v>
      </c>
      <c r="G201">
        <v>747</v>
      </c>
      <c r="H201">
        <f>(Table1[[#This Row],[credit_score]]-300)/(900-300)</f>
        <v>0.745</v>
      </c>
      <c r="I201">
        <v>15722</v>
      </c>
      <c r="J201" t="s">
        <v>3</v>
      </c>
      <c r="K201" t="s">
        <v>14</v>
      </c>
      <c r="L201">
        <v>3</v>
      </c>
      <c r="M201" t="s">
        <v>5</v>
      </c>
      <c r="N201">
        <f>Table1[[#This Row],[dti_ratio]]*Table1[[#This Row],[income]]</f>
        <v>10948.284823718534</v>
      </c>
      <c r="O201">
        <v>0.17655391501053899</v>
      </c>
      <c r="P201">
        <f>Table1[[#This Row],[loan_amount]]/Table1[[#This Row],[property_value]]</f>
        <v>6.0657034279210632E-2</v>
      </c>
      <c r="Q201">
        <v>259195</v>
      </c>
      <c r="R201">
        <v>2</v>
      </c>
      <c r="S201" t="s">
        <v>418</v>
      </c>
      <c r="T201" t="s">
        <v>41</v>
      </c>
      <c r="U201" t="s">
        <v>262</v>
      </c>
      <c r="V201">
        <v>3</v>
      </c>
      <c r="W201">
        <v>0</v>
      </c>
      <c r="X201" t="s">
        <v>19</v>
      </c>
      <c r="Y2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1">
        <f>0.4*(Table1[[#This Row],[normalized_credit_score]]) + 0.3*(1-Table1[[#This Row],[dti_ratio]]) + 0.2*(1-Table1[[#This Row],[ltv_ratio]]) + 0.1*IF(Table1[[#This Row],[previous_defaults]]=0,1,0)</f>
        <v>0.73290241864099626</v>
      </c>
      <c r="AA201" t="str">
        <f>IF(Table1[[#This Row],[composite_score]]&gt;=0.7,"Approve",IF(Table1[[#This Row],[composite_score]]&gt;=0.6,"Review","Reject"))</f>
        <v>Approve</v>
      </c>
    </row>
    <row r="202" spans="1:27" hidden="1" x14ac:dyDescent="0.35">
      <c r="A202">
        <v>201</v>
      </c>
      <c r="B202">
        <v>65</v>
      </c>
      <c r="C202" t="s">
        <v>10</v>
      </c>
      <c r="D202" t="s">
        <v>62</v>
      </c>
      <c r="E202" t="s">
        <v>2</v>
      </c>
      <c r="F202">
        <v>0</v>
      </c>
      <c r="G202">
        <v>618</v>
      </c>
      <c r="H202">
        <f>(Table1[[#This Row],[credit_score]]-300)/(900-300)</f>
        <v>0.53</v>
      </c>
      <c r="I202">
        <v>27165</v>
      </c>
      <c r="J202" t="s">
        <v>23</v>
      </c>
      <c r="K202" t="s">
        <v>38</v>
      </c>
      <c r="L202">
        <v>4</v>
      </c>
      <c r="M202" t="s">
        <v>5</v>
      </c>
      <c r="N202">
        <f>Table1[[#This Row],[dti_ratio]]*Table1[[#This Row],[income]]</f>
        <v>0</v>
      </c>
      <c r="O202">
        <v>0.242235446943525</v>
      </c>
      <c r="P202">
        <f>Table1[[#This Row],[loan_amount]]/Table1[[#This Row],[property_value]]</f>
        <v>0.12360312317996505</v>
      </c>
      <c r="Q202">
        <v>219776</v>
      </c>
      <c r="R202">
        <v>2</v>
      </c>
      <c r="S202" t="s">
        <v>419</v>
      </c>
      <c r="T202" t="s">
        <v>266</v>
      </c>
      <c r="U202" t="s">
        <v>57</v>
      </c>
      <c r="V202">
        <v>2</v>
      </c>
      <c r="W202">
        <v>1</v>
      </c>
      <c r="X202" t="s">
        <v>9</v>
      </c>
      <c r="Y2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2">
        <f>0.4*(Table1[[#This Row],[normalized_credit_score]]) + 0.3*(1-Table1[[#This Row],[dti_ratio]]) + 0.2*(1-Table1[[#This Row],[ltv_ratio]]) + 0.1*IF(Table1[[#This Row],[previous_defaults]]=0,1,0)</f>
        <v>0.61460874128094956</v>
      </c>
      <c r="AA202" t="str">
        <f>IF(Table1[[#This Row],[composite_score]]&gt;=0.7,"Approve",IF(Table1[[#This Row],[composite_score]]&gt;=0.6,"Review","Reject"))</f>
        <v>Review</v>
      </c>
    </row>
    <row r="203" spans="1:27" hidden="1" x14ac:dyDescent="0.35">
      <c r="A203">
        <v>202</v>
      </c>
      <c r="B203">
        <v>36</v>
      </c>
      <c r="C203" t="s">
        <v>20</v>
      </c>
      <c r="D203" t="s">
        <v>21</v>
      </c>
      <c r="E203" t="s">
        <v>22</v>
      </c>
      <c r="F203">
        <v>42942</v>
      </c>
      <c r="G203">
        <v>0</v>
      </c>
      <c r="H203">
        <f>(Table1[[#This Row],[credit_score]]-300)/(900-300)</f>
        <v>-0.5</v>
      </c>
      <c r="I203">
        <v>5346</v>
      </c>
      <c r="J203" t="s">
        <v>23</v>
      </c>
      <c r="K203" t="s">
        <v>38</v>
      </c>
      <c r="L203">
        <v>7</v>
      </c>
      <c r="M203" t="s">
        <v>39</v>
      </c>
      <c r="N203">
        <f>Table1[[#This Row],[dti_ratio]]*Table1[[#This Row],[income]]</f>
        <v>5941.7913505205479</v>
      </c>
      <c r="O203">
        <v>0.13836782987565899</v>
      </c>
      <c r="P203">
        <f>Table1[[#This Row],[loan_amount]]/Table1[[#This Row],[property_value]]</f>
        <v>3.6403502798698029E-2</v>
      </c>
      <c r="Q203">
        <v>146854</v>
      </c>
      <c r="R203">
        <v>4</v>
      </c>
      <c r="S203" t="s">
        <v>420</v>
      </c>
      <c r="T203" t="s">
        <v>214</v>
      </c>
      <c r="U203" t="s">
        <v>199</v>
      </c>
      <c r="V203">
        <v>0</v>
      </c>
      <c r="W203">
        <v>2</v>
      </c>
      <c r="X203" t="s">
        <v>9</v>
      </c>
      <c r="Y2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3">
        <f>0.4*(Table1[[#This Row],[normalized_credit_score]]) + 0.3*(1-Table1[[#This Row],[dti_ratio]]) + 0.2*(1-Table1[[#This Row],[ltv_ratio]]) + 0.1*IF(Table1[[#This Row],[previous_defaults]]=0,1,0)</f>
        <v>0.35120895047756273</v>
      </c>
      <c r="AA203" t="str">
        <f>IF(Table1[[#This Row],[composite_score]]&gt;=0.7,"Approve",IF(Table1[[#This Row],[composite_score]]&gt;=0.6,"Review","Reject"))</f>
        <v>Reject</v>
      </c>
    </row>
    <row r="204" spans="1:27" hidden="1" x14ac:dyDescent="0.35">
      <c r="A204">
        <v>203</v>
      </c>
      <c r="B204">
        <v>43</v>
      </c>
      <c r="C204" t="s">
        <v>20</v>
      </c>
      <c r="D204" t="s">
        <v>62</v>
      </c>
      <c r="E204" t="s">
        <v>2</v>
      </c>
      <c r="F204">
        <v>111205</v>
      </c>
      <c r="G204">
        <v>736</v>
      </c>
      <c r="H204">
        <f>(Table1[[#This Row],[credit_score]]-300)/(900-300)</f>
        <v>0.72666666666666668</v>
      </c>
      <c r="I204">
        <v>0</v>
      </c>
      <c r="J204" t="s">
        <v>3</v>
      </c>
      <c r="K204" t="s">
        <v>38</v>
      </c>
      <c r="L204">
        <v>4</v>
      </c>
      <c r="M204" t="s">
        <v>5</v>
      </c>
      <c r="N204">
        <f>Table1[[#This Row],[dti_ratio]]*Table1[[#This Row],[income]]</f>
        <v>30464.276888831893</v>
      </c>
      <c r="O204">
        <v>0.27394700677875899</v>
      </c>
      <c r="P204" t="e">
        <f>Table1[[#This Row],[loan_amount]]/Table1[[#This Row],[property_value]]</f>
        <v>#DIV/0!</v>
      </c>
      <c r="Q204">
        <v>0</v>
      </c>
      <c r="R204">
        <v>3</v>
      </c>
      <c r="S204" t="s">
        <v>421</v>
      </c>
      <c r="T204" t="s">
        <v>162</v>
      </c>
      <c r="U204" t="s">
        <v>422</v>
      </c>
      <c r="V204">
        <v>0</v>
      </c>
      <c r="W204">
        <v>1</v>
      </c>
      <c r="X204" t="s">
        <v>9</v>
      </c>
      <c r="Y20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04" t="e">
        <f>0.4*(Table1[[#This Row],[normalized_credit_score]]) + 0.3*(1-Table1[[#This Row],[dti_ratio]]) + 0.2*(1-Table1[[#This Row],[ltv_ratio]]) + 0.1*IF(Table1[[#This Row],[previous_defaults]]=0,1,0)</f>
        <v>#DIV/0!</v>
      </c>
      <c r="AA204" t="e">
        <f>IF(Table1[[#This Row],[composite_score]]&gt;=0.7,"Approve",IF(Table1[[#This Row],[composite_score]]&gt;=0.6,"Review","Reject"))</f>
        <v>#DIV/0!</v>
      </c>
    </row>
    <row r="205" spans="1:27" x14ac:dyDescent="0.35">
      <c r="A205">
        <v>204</v>
      </c>
      <c r="B205">
        <v>54</v>
      </c>
      <c r="C205" t="s">
        <v>0</v>
      </c>
      <c r="D205" t="s">
        <v>11</v>
      </c>
      <c r="E205" t="s">
        <v>49</v>
      </c>
      <c r="F205">
        <v>114486</v>
      </c>
      <c r="G205">
        <v>704</v>
      </c>
      <c r="H205">
        <f>(Table1[[#This Row],[credit_score]]-300)/(900-300)</f>
        <v>0.67333333333333334</v>
      </c>
      <c r="I205">
        <v>32353</v>
      </c>
      <c r="J205" t="s">
        <v>13</v>
      </c>
      <c r="K205" t="s">
        <v>38</v>
      </c>
      <c r="L205">
        <v>7</v>
      </c>
      <c r="M205" t="s">
        <v>5</v>
      </c>
      <c r="N205">
        <f>Table1[[#This Row],[dti_ratio]]*Table1[[#This Row],[income]]</f>
        <v>45830.838522692364</v>
      </c>
      <c r="O205">
        <v>0.40031827928910402</v>
      </c>
      <c r="P205">
        <f>Table1[[#This Row],[loan_amount]]/Table1[[#This Row],[property_value]]</f>
        <v>0.14532183443381394</v>
      </c>
      <c r="Q205">
        <v>222630</v>
      </c>
      <c r="R205">
        <v>1</v>
      </c>
      <c r="S205" t="s">
        <v>423</v>
      </c>
      <c r="T205" t="s">
        <v>143</v>
      </c>
      <c r="U205" t="s">
        <v>110</v>
      </c>
      <c r="V205">
        <v>1</v>
      </c>
      <c r="W205">
        <v>1</v>
      </c>
      <c r="X205" t="s">
        <v>9</v>
      </c>
      <c r="Y2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05">
        <f>0.4*(Table1[[#This Row],[normalized_credit_score]]) + 0.3*(1-Table1[[#This Row],[dti_ratio]]) + 0.2*(1-Table1[[#This Row],[ltv_ratio]]) + 0.1*IF(Table1[[#This Row],[previous_defaults]]=0,1,0)</f>
        <v>0.6201734826598394</v>
      </c>
      <c r="AA205" t="str">
        <f>IF(Table1[[#This Row],[composite_score]]&gt;=0.7,"Approve",IF(Table1[[#This Row],[composite_score]]&gt;=0.6,"Review","Reject"))</f>
        <v>Review</v>
      </c>
    </row>
    <row r="206" spans="1:27" x14ac:dyDescent="0.35">
      <c r="A206">
        <v>205</v>
      </c>
      <c r="B206">
        <v>34</v>
      </c>
      <c r="C206" t="s">
        <v>10</v>
      </c>
      <c r="D206" t="s">
        <v>11</v>
      </c>
      <c r="E206" t="s">
        <v>22</v>
      </c>
      <c r="F206">
        <v>42064</v>
      </c>
      <c r="G206">
        <v>760</v>
      </c>
      <c r="H206">
        <f>(Table1[[#This Row],[credit_score]]-300)/(900-300)</f>
        <v>0.76666666666666672</v>
      </c>
      <c r="I206">
        <v>39482</v>
      </c>
      <c r="J206" t="s">
        <v>27</v>
      </c>
      <c r="K206" t="s">
        <v>14</v>
      </c>
      <c r="L206">
        <v>0</v>
      </c>
      <c r="M206" t="s">
        <v>28</v>
      </c>
      <c r="N206">
        <f>Table1[[#This Row],[dti_ratio]]*Table1[[#This Row],[income]]</f>
        <v>8492.730832881427</v>
      </c>
      <c r="O206">
        <v>0.20190021949604001</v>
      </c>
      <c r="P206">
        <f>Table1[[#This Row],[loan_amount]]/Table1[[#This Row],[property_value]]</f>
        <v>0.16226501943958113</v>
      </c>
      <c r="Q206">
        <v>243318</v>
      </c>
      <c r="R206">
        <v>0</v>
      </c>
      <c r="S206" t="s">
        <v>424</v>
      </c>
      <c r="T206" t="s">
        <v>403</v>
      </c>
      <c r="U206" t="s">
        <v>277</v>
      </c>
      <c r="V206">
        <v>3</v>
      </c>
      <c r="W206">
        <v>2</v>
      </c>
      <c r="X206" t="s">
        <v>9</v>
      </c>
      <c r="Y2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6">
        <f>0.4*(Table1[[#This Row],[normalized_credit_score]]) + 0.3*(1-Table1[[#This Row],[dti_ratio]]) + 0.2*(1-Table1[[#This Row],[ltv_ratio]]) + 0.1*IF(Table1[[#This Row],[previous_defaults]]=0,1,0)</f>
        <v>0.71364359692993851</v>
      </c>
      <c r="AA206" t="str">
        <f>IF(Table1[[#This Row],[composite_score]]&gt;=0.7,"Approve",IF(Table1[[#This Row],[composite_score]]&gt;=0.6,"Review","Reject"))</f>
        <v>Approve</v>
      </c>
    </row>
    <row r="207" spans="1:27" x14ac:dyDescent="0.35">
      <c r="A207">
        <v>206</v>
      </c>
      <c r="B207">
        <v>60</v>
      </c>
      <c r="C207" t="s">
        <v>10</v>
      </c>
      <c r="D207" t="s">
        <v>1</v>
      </c>
      <c r="E207" t="s">
        <v>49</v>
      </c>
      <c r="F207">
        <v>80883</v>
      </c>
      <c r="G207">
        <v>699</v>
      </c>
      <c r="H207">
        <f>(Table1[[#This Row],[credit_score]]-300)/(900-300)</f>
        <v>0.66500000000000004</v>
      </c>
      <c r="I207">
        <v>46731</v>
      </c>
      <c r="J207" t="s">
        <v>13</v>
      </c>
      <c r="K207" t="s">
        <v>14</v>
      </c>
      <c r="L207">
        <v>12</v>
      </c>
      <c r="M207" t="s">
        <v>28</v>
      </c>
      <c r="N207">
        <f>Table1[[#This Row],[dti_ratio]]*Table1[[#This Row],[income]]</f>
        <v>45394.243389725292</v>
      </c>
      <c r="O207">
        <v>0.56123342840554002</v>
      </c>
      <c r="P207">
        <f>Table1[[#This Row],[loan_amount]]/Table1[[#This Row],[property_value]]</f>
        <v>0.23356857962553856</v>
      </c>
      <c r="Q207">
        <v>200074</v>
      </c>
      <c r="R207">
        <v>3</v>
      </c>
      <c r="S207" t="s">
        <v>425</v>
      </c>
      <c r="T207" t="s">
        <v>240</v>
      </c>
      <c r="U207" t="s">
        <v>163</v>
      </c>
      <c r="V207">
        <v>0</v>
      </c>
      <c r="W207">
        <v>2</v>
      </c>
      <c r="X207" t="s">
        <v>19</v>
      </c>
      <c r="Y2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7">
        <f>0.4*(Table1[[#This Row],[normalized_credit_score]]) + 0.3*(1-Table1[[#This Row],[dti_ratio]]) + 0.2*(1-Table1[[#This Row],[ltv_ratio]]) + 0.1*IF(Table1[[#This Row],[previous_defaults]]=0,1,0)</f>
        <v>0.65091625555323029</v>
      </c>
      <c r="AA207" t="str">
        <f>IF(Table1[[#This Row],[composite_score]]&gt;=0.7,"Approve",IF(Table1[[#This Row],[composite_score]]&gt;=0.6,"Review","Reject"))</f>
        <v>Review</v>
      </c>
    </row>
    <row r="208" spans="1:27" x14ac:dyDescent="0.35">
      <c r="A208">
        <v>207</v>
      </c>
      <c r="B208">
        <v>43</v>
      </c>
      <c r="C208" t="s">
        <v>10</v>
      </c>
      <c r="D208" t="s">
        <v>1</v>
      </c>
      <c r="E208" t="s">
        <v>12</v>
      </c>
      <c r="F208">
        <v>31231</v>
      </c>
      <c r="G208">
        <v>712</v>
      </c>
      <c r="H208">
        <f>(Table1[[#This Row],[credit_score]]-300)/(900-300)</f>
        <v>0.68666666666666665</v>
      </c>
      <c r="I208">
        <v>48935</v>
      </c>
      <c r="J208" t="s">
        <v>27</v>
      </c>
      <c r="K208" t="s">
        <v>14</v>
      </c>
      <c r="L208">
        <v>8</v>
      </c>
      <c r="M208" t="s">
        <v>39</v>
      </c>
      <c r="N208">
        <f>Table1[[#This Row],[dti_ratio]]*Table1[[#This Row],[income]]</f>
        <v>3357.5361370924497</v>
      </c>
      <c r="O208">
        <v>0.107506520351332</v>
      </c>
      <c r="P208">
        <f>Table1[[#This Row],[loan_amount]]/Table1[[#This Row],[property_value]]</f>
        <v>0.1764606186488962</v>
      </c>
      <c r="Q208">
        <v>277314</v>
      </c>
      <c r="R208">
        <v>2</v>
      </c>
      <c r="S208" t="s">
        <v>426</v>
      </c>
      <c r="T208" t="s">
        <v>187</v>
      </c>
      <c r="U208" t="s">
        <v>189</v>
      </c>
      <c r="V208">
        <v>3</v>
      </c>
      <c r="W208">
        <v>0</v>
      </c>
      <c r="X208" t="s">
        <v>19</v>
      </c>
      <c r="Y2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8">
        <f>0.4*(Table1[[#This Row],[normalized_credit_score]]) + 0.3*(1-Table1[[#This Row],[dti_ratio]]) + 0.2*(1-Table1[[#This Row],[ltv_ratio]]) + 0.1*IF(Table1[[#This Row],[previous_defaults]]=0,1,0)</f>
        <v>0.70712258683148788</v>
      </c>
      <c r="AA208" t="str">
        <f>IF(Table1[[#This Row],[composite_score]]&gt;=0.7,"Approve",IF(Table1[[#This Row],[composite_score]]&gt;=0.6,"Review","Reject"))</f>
        <v>Approve</v>
      </c>
    </row>
    <row r="209" spans="1:27" x14ac:dyDescent="0.35">
      <c r="A209">
        <v>208</v>
      </c>
      <c r="B209">
        <v>47</v>
      </c>
      <c r="C209" t="s">
        <v>0</v>
      </c>
      <c r="D209" t="s">
        <v>11</v>
      </c>
      <c r="E209" t="s">
        <v>49</v>
      </c>
      <c r="F209">
        <v>85651</v>
      </c>
      <c r="G209">
        <v>799</v>
      </c>
      <c r="H209">
        <f>(Table1[[#This Row],[credit_score]]-300)/(900-300)</f>
        <v>0.83166666666666667</v>
      </c>
      <c r="I209">
        <v>17157</v>
      </c>
      <c r="J209" t="s">
        <v>13</v>
      </c>
      <c r="K209" t="s">
        <v>4</v>
      </c>
      <c r="L209">
        <v>2</v>
      </c>
      <c r="M209" t="s">
        <v>15</v>
      </c>
      <c r="N209">
        <f>Table1[[#This Row],[dti_ratio]]*Table1[[#This Row],[income]]</f>
        <v>46416.064058980133</v>
      </c>
      <c r="O209">
        <v>0.54192086559386499</v>
      </c>
      <c r="P209">
        <f>Table1[[#This Row],[loan_amount]]/Table1[[#This Row],[property_value]]</f>
        <v>8.5726705840028783E-2</v>
      </c>
      <c r="Q209">
        <v>200136</v>
      </c>
      <c r="R209">
        <v>3</v>
      </c>
      <c r="S209" t="s">
        <v>427</v>
      </c>
      <c r="T209" t="s">
        <v>149</v>
      </c>
      <c r="U209" t="s">
        <v>65</v>
      </c>
      <c r="V209">
        <v>3</v>
      </c>
      <c r="W209">
        <v>0</v>
      </c>
      <c r="X209" t="s">
        <v>19</v>
      </c>
      <c r="Y2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9">
        <f>0.4*(Table1[[#This Row],[normalized_credit_score]]) + 0.3*(1-Table1[[#This Row],[dti_ratio]]) + 0.2*(1-Table1[[#This Row],[ltv_ratio]]) + 0.1*IF(Table1[[#This Row],[previous_defaults]]=0,1,0)</f>
        <v>0.65294506582050138</v>
      </c>
      <c r="AA209" t="str">
        <f>IF(Table1[[#This Row],[composite_score]]&gt;=0.7,"Approve",IF(Table1[[#This Row],[composite_score]]&gt;=0.6,"Review","Reject"))</f>
        <v>Review</v>
      </c>
    </row>
    <row r="210" spans="1:27" hidden="1" x14ac:dyDescent="0.35">
      <c r="A210">
        <v>209</v>
      </c>
      <c r="B210">
        <v>48</v>
      </c>
      <c r="C210" t="s">
        <v>0</v>
      </c>
      <c r="D210" t="s">
        <v>1</v>
      </c>
      <c r="E210" t="s">
        <v>22</v>
      </c>
      <c r="F210">
        <v>91982</v>
      </c>
      <c r="G210">
        <v>602</v>
      </c>
      <c r="H210">
        <f>(Table1[[#This Row],[credit_score]]-300)/(900-300)</f>
        <v>0.5033333333333333</v>
      </c>
      <c r="I210">
        <v>33381</v>
      </c>
      <c r="J210" t="s">
        <v>23</v>
      </c>
      <c r="K210" t="s">
        <v>4</v>
      </c>
      <c r="L210">
        <v>7</v>
      </c>
      <c r="M210" t="s">
        <v>5</v>
      </c>
      <c r="N210">
        <f>Table1[[#This Row],[dti_ratio]]*Table1[[#This Row],[income]]</f>
        <v>48177.105943855742</v>
      </c>
      <c r="O210">
        <v>0.52376667112973996</v>
      </c>
      <c r="P210" t="e">
        <f>Table1[[#This Row],[loan_amount]]/Table1[[#This Row],[property_value]]</f>
        <v>#DIV/0!</v>
      </c>
      <c r="Q210">
        <v>0</v>
      </c>
      <c r="R210">
        <v>0</v>
      </c>
      <c r="S210" t="s">
        <v>428</v>
      </c>
      <c r="T210" t="s">
        <v>104</v>
      </c>
      <c r="U210" t="s">
        <v>241</v>
      </c>
      <c r="V210">
        <v>3</v>
      </c>
      <c r="W210">
        <v>1</v>
      </c>
      <c r="X210" t="s">
        <v>9</v>
      </c>
      <c r="Y21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10" t="e">
        <f>0.4*(Table1[[#This Row],[normalized_credit_score]]) + 0.3*(1-Table1[[#This Row],[dti_ratio]]) + 0.2*(1-Table1[[#This Row],[ltv_ratio]]) + 0.1*IF(Table1[[#This Row],[previous_defaults]]=0,1,0)</f>
        <v>#DIV/0!</v>
      </c>
      <c r="AA210" t="e">
        <f>IF(Table1[[#This Row],[composite_score]]&gt;=0.7,"Approve",IF(Table1[[#This Row],[composite_score]]&gt;=0.6,"Review","Reject"))</f>
        <v>#DIV/0!</v>
      </c>
    </row>
    <row r="211" spans="1:27" x14ac:dyDescent="0.35">
      <c r="A211">
        <v>210</v>
      </c>
      <c r="B211">
        <v>45</v>
      </c>
      <c r="C211" t="s">
        <v>0</v>
      </c>
      <c r="D211" t="s">
        <v>11</v>
      </c>
      <c r="E211" t="s">
        <v>2</v>
      </c>
      <c r="F211">
        <v>85839</v>
      </c>
      <c r="G211">
        <v>686</v>
      </c>
      <c r="H211">
        <f>(Table1[[#This Row],[credit_score]]-300)/(900-300)</f>
        <v>0.64333333333333331</v>
      </c>
      <c r="I211">
        <v>29177</v>
      </c>
      <c r="J211" t="s">
        <v>3</v>
      </c>
      <c r="K211" t="s">
        <v>38</v>
      </c>
      <c r="L211">
        <v>11</v>
      </c>
      <c r="M211" t="s">
        <v>28</v>
      </c>
      <c r="N211">
        <f>Table1[[#This Row],[dti_ratio]]*Table1[[#This Row],[income]]</f>
        <v>22322.879435406649</v>
      </c>
      <c r="O211">
        <v>0.26005521307804902</v>
      </c>
      <c r="P211">
        <f>Table1[[#This Row],[loan_amount]]/Table1[[#This Row],[property_value]]</f>
        <v>0.25581966278835278</v>
      </c>
      <c r="Q211">
        <v>114053</v>
      </c>
      <c r="R211">
        <v>0</v>
      </c>
      <c r="S211" t="s">
        <v>429</v>
      </c>
      <c r="T211" t="s">
        <v>154</v>
      </c>
      <c r="U211" t="s">
        <v>430</v>
      </c>
      <c r="V211">
        <v>4</v>
      </c>
      <c r="W211">
        <v>0</v>
      </c>
      <c r="X211" t="s">
        <v>9</v>
      </c>
      <c r="Y2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1">
        <f>0.4*(Table1[[#This Row],[normalized_credit_score]]) + 0.3*(1-Table1[[#This Row],[dti_ratio]]) + 0.2*(1-Table1[[#This Row],[ltv_ratio]]) + 0.1*IF(Table1[[#This Row],[previous_defaults]]=0,1,0)</f>
        <v>0.6281528368522481</v>
      </c>
      <c r="AA211" t="str">
        <f>IF(Table1[[#This Row],[composite_score]]&gt;=0.7,"Approve",IF(Table1[[#This Row],[composite_score]]&gt;=0.6,"Review","Reject"))</f>
        <v>Review</v>
      </c>
    </row>
    <row r="212" spans="1:27" x14ac:dyDescent="0.35">
      <c r="A212">
        <v>211</v>
      </c>
      <c r="B212">
        <v>20</v>
      </c>
      <c r="C212" t="s">
        <v>20</v>
      </c>
      <c r="D212" t="s">
        <v>11</v>
      </c>
      <c r="E212" t="s">
        <v>22</v>
      </c>
      <c r="F212">
        <v>109590</v>
      </c>
      <c r="G212">
        <v>625</v>
      </c>
      <c r="H212">
        <f>(Table1[[#This Row],[credit_score]]-300)/(900-300)</f>
        <v>0.54166666666666663</v>
      </c>
      <c r="I212">
        <v>41449</v>
      </c>
      <c r="J212" t="s">
        <v>27</v>
      </c>
      <c r="K212" t="s">
        <v>38</v>
      </c>
      <c r="L212">
        <v>16</v>
      </c>
      <c r="M212" t="s">
        <v>15</v>
      </c>
      <c r="N212">
        <f>Table1[[#This Row],[dti_ratio]]*Table1[[#This Row],[income]]</f>
        <v>56967.978277515969</v>
      </c>
      <c r="O212">
        <v>0.51982825328511695</v>
      </c>
      <c r="P212">
        <f>Table1[[#This Row],[loan_amount]]/Table1[[#This Row],[property_value]]</f>
        <v>0.36067071578984006</v>
      </c>
      <c r="Q212">
        <v>114922</v>
      </c>
      <c r="R212">
        <v>1</v>
      </c>
      <c r="S212" t="s">
        <v>431</v>
      </c>
      <c r="T212" t="s">
        <v>30</v>
      </c>
      <c r="U212" t="s">
        <v>372</v>
      </c>
      <c r="V212">
        <v>4</v>
      </c>
      <c r="W212">
        <v>2</v>
      </c>
      <c r="X212" t="s">
        <v>9</v>
      </c>
      <c r="Y2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2">
        <f>0.4*(Table1[[#This Row],[normalized_credit_score]]) + 0.3*(1-Table1[[#This Row],[dti_ratio]]) + 0.2*(1-Table1[[#This Row],[ltv_ratio]]) + 0.1*IF(Table1[[#This Row],[previous_defaults]]=0,1,0)</f>
        <v>0.48858404752316353</v>
      </c>
      <c r="AA212" t="str">
        <f>IF(Table1[[#This Row],[composite_score]]&gt;=0.7,"Approve",IF(Table1[[#This Row],[composite_score]]&gt;=0.6,"Review","Reject"))</f>
        <v>Reject</v>
      </c>
    </row>
    <row r="213" spans="1:27" x14ac:dyDescent="0.35">
      <c r="A213">
        <v>212</v>
      </c>
      <c r="B213">
        <v>43</v>
      </c>
      <c r="C213" t="s">
        <v>20</v>
      </c>
      <c r="D213" t="s">
        <v>11</v>
      </c>
      <c r="E213" t="s">
        <v>12</v>
      </c>
      <c r="F213">
        <v>68960</v>
      </c>
      <c r="G213">
        <v>675</v>
      </c>
      <c r="H213">
        <f>(Table1[[#This Row],[credit_score]]-300)/(900-300)</f>
        <v>0.625</v>
      </c>
      <c r="I213">
        <v>25542</v>
      </c>
      <c r="J213" t="s">
        <v>27</v>
      </c>
      <c r="K213" t="s">
        <v>14</v>
      </c>
      <c r="L213">
        <v>10</v>
      </c>
      <c r="M213" t="s">
        <v>39</v>
      </c>
      <c r="N213">
        <f>Table1[[#This Row],[dti_ratio]]*Table1[[#This Row],[income]]</f>
        <v>30085.868499833188</v>
      </c>
      <c r="O213">
        <v>0.43627999564723302</v>
      </c>
      <c r="P213">
        <f>Table1[[#This Row],[loan_amount]]/Table1[[#This Row],[property_value]]</f>
        <v>0.42038908456499557</v>
      </c>
      <c r="Q213">
        <v>60758</v>
      </c>
      <c r="R213">
        <v>0</v>
      </c>
      <c r="S213" t="s">
        <v>432</v>
      </c>
      <c r="T213" t="s">
        <v>67</v>
      </c>
      <c r="U213" t="s">
        <v>407</v>
      </c>
      <c r="V213">
        <v>2</v>
      </c>
      <c r="W213">
        <v>2</v>
      </c>
      <c r="X213" t="s">
        <v>19</v>
      </c>
      <c r="Y2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3">
        <f>0.4*(Table1[[#This Row],[normalized_credit_score]]) + 0.3*(1-Table1[[#This Row],[dti_ratio]]) + 0.2*(1-Table1[[#This Row],[ltv_ratio]]) + 0.1*IF(Table1[[#This Row],[previous_defaults]]=0,1,0)</f>
        <v>0.53503818439283102</v>
      </c>
      <c r="AA213" t="str">
        <f>IF(Table1[[#This Row],[composite_score]]&gt;=0.7,"Approve",IF(Table1[[#This Row],[composite_score]]&gt;=0.6,"Review","Reject"))</f>
        <v>Reject</v>
      </c>
    </row>
    <row r="214" spans="1:27" x14ac:dyDescent="0.35">
      <c r="A214">
        <v>213</v>
      </c>
      <c r="B214">
        <v>47</v>
      </c>
      <c r="C214" t="s">
        <v>20</v>
      </c>
      <c r="D214" t="s">
        <v>62</v>
      </c>
      <c r="E214" t="s">
        <v>22</v>
      </c>
      <c r="F214">
        <v>58217</v>
      </c>
      <c r="G214">
        <v>658</v>
      </c>
      <c r="H214">
        <f>(Table1[[#This Row],[credit_score]]-300)/(900-300)</f>
        <v>0.59666666666666668</v>
      </c>
      <c r="I214">
        <v>15328</v>
      </c>
      <c r="J214" t="s">
        <v>3</v>
      </c>
      <c r="K214" t="s">
        <v>4</v>
      </c>
      <c r="L214">
        <v>11</v>
      </c>
      <c r="M214" t="s">
        <v>5</v>
      </c>
      <c r="N214">
        <f>Table1[[#This Row],[dti_ratio]]*Table1[[#This Row],[income]]</f>
        <v>30587.634351669101</v>
      </c>
      <c r="O214">
        <v>0.52540725821785905</v>
      </c>
      <c r="P214">
        <f>Table1[[#This Row],[loan_amount]]/Table1[[#This Row],[property_value]]</f>
        <v>9.032676272135301E-2</v>
      </c>
      <c r="Q214">
        <v>169695</v>
      </c>
      <c r="R214">
        <v>0</v>
      </c>
      <c r="S214" t="s">
        <v>433</v>
      </c>
      <c r="T214" t="s">
        <v>54</v>
      </c>
      <c r="U214" t="s">
        <v>252</v>
      </c>
      <c r="V214">
        <v>0</v>
      </c>
      <c r="W214">
        <v>0</v>
      </c>
      <c r="X214" t="s">
        <v>19</v>
      </c>
      <c r="Y2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14">
        <f>0.4*(Table1[[#This Row],[normalized_credit_score]]) + 0.3*(1-Table1[[#This Row],[dti_ratio]]) + 0.2*(1-Table1[[#This Row],[ltv_ratio]]) + 0.1*IF(Table1[[#This Row],[previous_defaults]]=0,1,0)</f>
        <v>0.66297913665703834</v>
      </c>
      <c r="AA214" t="str">
        <f>IF(Table1[[#This Row],[composite_score]]&gt;=0.7,"Approve",IF(Table1[[#This Row],[composite_score]]&gt;=0.6,"Review","Reject"))</f>
        <v>Review</v>
      </c>
    </row>
    <row r="215" spans="1:27" hidden="1" x14ac:dyDescent="0.35">
      <c r="A215">
        <v>214</v>
      </c>
      <c r="B215">
        <v>47</v>
      </c>
      <c r="C215" t="s">
        <v>0</v>
      </c>
      <c r="D215" t="s">
        <v>21</v>
      </c>
      <c r="E215" t="s">
        <v>12</v>
      </c>
      <c r="F215">
        <v>105237</v>
      </c>
      <c r="G215">
        <v>0</v>
      </c>
      <c r="H215">
        <f>(Table1[[#This Row],[credit_score]]-300)/(900-300)</f>
        <v>-0.5</v>
      </c>
      <c r="I215">
        <v>14212</v>
      </c>
      <c r="J215" t="s">
        <v>27</v>
      </c>
      <c r="K215" t="s">
        <v>4</v>
      </c>
      <c r="L215">
        <v>2</v>
      </c>
      <c r="M215" t="s">
        <v>15</v>
      </c>
      <c r="N215">
        <f>Table1[[#This Row],[dti_ratio]]*Table1[[#This Row],[income]]</f>
        <v>31818.953998040666</v>
      </c>
      <c r="O215">
        <v>0.30235519824815099</v>
      </c>
      <c r="P215">
        <f>Table1[[#This Row],[loan_amount]]/Table1[[#This Row],[property_value]]</f>
        <v>5.3533222841645321E-2</v>
      </c>
      <c r="Q215">
        <v>265480</v>
      </c>
      <c r="R215">
        <v>4</v>
      </c>
      <c r="S215" t="s">
        <v>434</v>
      </c>
      <c r="T215" t="s">
        <v>112</v>
      </c>
      <c r="U215" t="s">
        <v>435</v>
      </c>
      <c r="V215">
        <v>1</v>
      </c>
      <c r="W215">
        <v>1</v>
      </c>
      <c r="X215" t="s">
        <v>9</v>
      </c>
      <c r="Y2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15">
        <f>0.4*(Table1[[#This Row],[normalized_credit_score]]) + 0.3*(1-Table1[[#This Row],[dti_ratio]]) + 0.2*(1-Table1[[#This Row],[ltv_ratio]]) + 0.1*IF(Table1[[#This Row],[previous_defaults]]=0,1,0)</f>
        <v>0.19858679595722564</v>
      </c>
      <c r="AA215" t="str">
        <f>IF(Table1[[#This Row],[composite_score]]&gt;=0.7,"Approve",IF(Table1[[#This Row],[composite_score]]&gt;=0.6,"Review","Reject"))</f>
        <v>Reject</v>
      </c>
    </row>
    <row r="216" spans="1:27" hidden="1" x14ac:dyDescent="0.35">
      <c r="A216">
        <v>215</v>
      </c>
      <c r="B216">
        <v>52</v>
      </c>
      <c r="C216" t="s">
        <v>20</v>
      </c>
      <c r="D216" t="s">
        <v>21</v>
      </c>
      <c r="E216" t="s">
        <v>12</v>
      </c>
      <c r="F216">
        <v>80656</v>
      </c>
      <c r="G216">
        <v>710</v>
      </c>
      <c r="H216">
        <f>(Table1[[#This Row],[credit_score]]-300)/(900-300)</f>
        <v>0.68333333333333335</v>
      </c>
      <c r="I216">
        <v>46162</v>
      </c>
      <c r="J216" t="s">
        <v>27</v>
      </c>
      <c r="K216" t="s">
        <v>38</v>
      </c>
      <c r="L216">
        <v>0</v>
      </c>
      <c r="M216" t="s">
        <v>28</v>
      </c>
      <c r="N216">
        <f>Table1[[#This Row],[dti_ratio]]*Table1[[#This Row],[income]]</f>
        <v>46638.466993327442</v>
      </c>
      <c r="O216">
        <v>0.57823927535865205</v>
      </c>
      <c r="P216" t="e">
        <f>Table1[[#This Row],[loan_amount]]/Table1[[#This Row],[property_value]]</f>
        <v>#DIV/0!</v>
      </c>
      <c r="Q216">
        <v>0</v>
      </c>
      <c r="R216">
        <v>1</v>
      </c>
      <c r="S216" t="s">
        <v>436</v>
      </c>
      <c r="T216" t="s">
        <v>222</v>
      </c>
      <c r="U216" t="s">
        <v>437</v>
      </c>
      <c r="V216">
        <v>0</v>
      </c>
      <c r="W216">
        <v>2</v>
      </c>
      <c r="X216" t="s">
        <v>19</v>
      </c>
      <c r="Y21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16" t="e">
        <f>0.4*(Table1[[#This Row],[normalized_credit_score]]) + 0.3*(1-Table1[[#This Row],[dti_ratio]]) + 0.2*(1-Table1[[#This Row],[ltv_ratio]]) + 0.1*IF(Table1[[#This Row],[previous_defaults]]=0,1,0)</f>
        <v>#DIV/0!</v>
      </c>
      <c r="AA216" t="e">
        <f>IF(Table1[[#This Row],[composite_score]]&gt;=0.7,"Approve",IF(Table1[[#This Row],[composite_score]]&gt;=0.6,"Review","Reject"))</f>
        <v>#DIV/0!</v>
      </c>
    </row>
    <row r="217" spans="1:27" x14ac:dyDescent="0.35">
      <c r="A217">
        <v>216</v>
      </c>
      <c r="B217">
        <v>49</v>
      </c>
      <c r="C217" t="s">
        <v>20</v>
      </c>
      <c r="D217" t="s">
        <v>11</v>
      </c>
      <c r="E217" t="s">
        <v>49</v>
      </c>
      <c r="F217">
        <v>105916</v>
      </c>
      <c r="G217">
        <v>750</v>
      </c>
      <c r="H217">
        <f>(Table1[[#This Row],[credit_score]]-300)/(900-300)</f>
        <v>0.75</v>
      </c>
      <c r="I217">
        <v>6324</v>
      </c>
      <c r="J217" t="s">
        <v>27</v>
      </c>
      <c r="K217" t="s">
        <v>4</v>
      </c>
      <c r="L217">
        <v>17</v>
      </c>
      <c r="M217" t="s">
        <v>5</v>
      </c>
      <c r="N217">
        <f>Table1[[#This Row],[dti_ratio]]*Table1[[#This Row],[income]]</f>
        <v>28595.673937546078</v>
      </c>
      <c r="O217">
        <v>0.269984458793252</v>
      </c>
      <c r="P217">
        <f>Table1[[#This Row],[loan_amount]]/Table1[[#This Row],[property_value]]</f>
        <v>7.0900835248612584E-2</v>
      </c>
      <c r="Q217">
        <v>89195</v>
      </c>
      <c r="R217">
        <v>2</v>
      </c>
      <c r="S217" t="s">
        <v>438</v>
      </c>
      <c r="T217" t="s">
        <v>266</v>
      </c>
      <c r="U217" t="s">
        <v>341</v>
      </c>
      <c r="V217">
        <v>1</v>
      </c>
      <c r="W217">
        <v>1</v>
      </c>
      <c r="X217" t="s">
        <v>61</v>
      </c>
      <c r="Y2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17">
        <f>0.4*(Table1[[#This Row],[normalized_credit_score]]) + 0.3*(1-Table1[[#This Row],[dti_ratio]]) + 0.2*(1-Table1[[#This Row],[ltv_ratio]]) + 0.1*IF(Table1[[#This Row],[previous_defaults]]=0,1,0)</f>
        <v>0.70482449531230185</v>
      </c>
      <c r="AA217" t="str">
        <f>IF(Table1[[#This Row],[composite_score]]&gt;=0.7,"Approve",IF(Table1[[#This Row],[composite_score]]&gt;=0.6,"Review","Reject"))</f>
        <v>Approve</v>
      </c>
    </row>
    <row r="218" spans="1:27" x14ac:dyDescent="0.35">
      <c r="A218">
        <v>217</v>
      </c>
      <c r="B218">
        <v>35</v>
      </c>
      <c r="C218" t="s">
        <v>20</v>
      </c>
      <c r="D218" t="s">
        <v>1</v>
      </c>
      <c r="E218" t="s">
        <v>12</v>
      </c>
      <c r="F218">
        <v>111627</v>
      </c>
      <c r="G218">
        <v>630</v>
      </c>
      <c r="H218">
        <f>(Table1[[#This Row],[credit_score]]-300)/(900-300)</f>
        <v>0.55000000000000004</v>
      </c>
      <c r="I218">
        <v>39992</v>
      </c>
      <c r="J218" t="s">
        <v>23</v>
      </c>
      <c r="K218" t="s">
        <v>14</v>
      </c>
      <c r="L218">
        <v>14</v>
      </c>
      <c r="M218" t="s">
        <v>5</v>
      </c>
      <c r="N218">
        <f>Table1[[#This Row],[dti_ratio]]*Table1[[#This Row],[income]]</f>
        <v>44079.565372909528</v>
      </c>
      <c r="O218">
        <v>0.39488264822049801</v>
      </c>
      <c r="P218">
        <f>Table1[[#This Row],[loan_amount]]/Table1[[#This Row],[property_value]]</f>
        <v>0.19985008245464994</v>
      </c>
      <c r="Q218">
        <v>200110</v>
      </c>
      <c r="R218">
        <v>1</v>
      </c>
      <c r="S218" t="s">
        <v>439</v>
      </c>
      <c r="T218" t="s">
        <v>230</v>
      </c>
      <c r="U218" t="s">
        <v>275</v>
      </c>
      <c r="V218">
        <v>0</v>
      </c>
      <c r="W218">
        <v>0</v>
      </c>
      <c r="X218" t="s">
        <v>19</v>
      </c>
      <c r="Y2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18">
        <f>0.4*(Table1[[#This Row],[normalized_credit_score]]) + 0.3*(1-Table1[[#This Row],[dti_ratio]]) + 0.2*(1-Table1[[#This Row],[ltv_ratio]]) + 0.1*IF(Table1[[#This Row],[previous_defaults]]=0,1,0)</f>
        <v>0.66156518904292061</v>
      </c>
      <c r="AA218" t="str">
        <f>IF(Table1[[#This Row],[composite_score]]&gt;=0.7,"Approve",IF(Table1[[#This Row],[composite_score]]&gt;=0.6,"Review","Reject"))</f>
        <v>Review</v>
      </c>
    </row>
    <row r="219" spans="1:27" hidden="1" x14ac:dyDescent="0.35">
      <c r="A219">
        <v>218</v>
      </c>
      <c r="B219">
        <v>33</v>
      </c>
      <c r="C219" t="s">
        <v>0</v>
      </c>
      <c r="D219" t="s">
        <v>21</v>
      </c>
      <c r="E219" t="s">
        <v>49</v>
      </c>
      <c r="F219">
        <v>50374</v>
      </c>
      <c r="G219">
        <v>0</v>
      </c>
      <c r="H219">
        <f>(Table1[[#This Row],[credit_score]]-300)/(900-300)</f>
        <v>-0.5</v>
      </c>
      <c r="I219">
        <v>0</v>
      </c>
      <c r="J219" t="s">
        <v>3</v>
      </c>
      <c r="K219" t="s">
        <v>38</v>
      </c>
      <c r="L219">
        <v>18</v>
      </c>
      <c r="M219" t="s">
        <v>39</v>
      </c>
      <c r="N219">
        <f>Table1[[#This Row],[dti_ratio]]*Table1[[#This Row],[income]]</f>
        <v>21743.993167470122</v>
      </c>
      <c r="O219">
        <v>0.43165111302398301</v>
      </c>
      <c r="P219">
        <f>Table1[[#This Row],[loan_amount]]/Table1[[#This Row],[property_value]]</f>
        <v>0</v>
      </c>
      <c r="Q219">
        <v>176978</v>
      </c>
      <c r="R219">
        <v>2</v>
      </c>
      <c r="S219" t="s">
        <v>440</v>
      </c>
      <c r="T219" t="s">
        <v>112</v>
      </c>
      <c r="U219" t="s">
        <v>115</v>
      </c>
      <c r="V219">
        <v>1</v>
      </c>
      <c r="W219">
        <v>2</v>
      </c>
      <c r="X219" t="s">
        <v>19</v>
      </c>
      <c r="Y2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9">
        <f>0.4*(Table1[[#This Row],[normalized_credit_score]]) + 0.3*(1-Table1[[#This Row],[dti_ratio]]) + 0.2*(1-Table1[[#This Row],[ltv_ratio]]) + 0.1*IF(Table1[[#This Row],[previous_defaults]]=0,1,0)</f>
        <v>0.17050466609280507</v>
      </c>
      <c r="AA219" t="str">
        <f>IF(Table1[[#This Row],[composite_score]]&gt;=0.7,"Approve",IF(Table1[[#This Row],[composite_score]]&gt;=0.6,"Review","Reject"))</f>
        <v>Reject</v>
      </c>
    </row>
    <row r="220" spans="1:27" hidden="1" x14ac:dyDescent="0.35">
      <c r="A220">
        <v>219</v>
      </c>
      <c r="B220">
        <v>50</v>
      </c>
      <c r="C220" t="s">
        <v>10</v>
      </c>
      <c r="D220" t="s">
        <v>11</v>
      </c>
      <c r="E220" t="s">
        <v>22</v>
      </c>
      <c r="F220">
        <v>29879</v>
      </c>
      <c r="G220">
        <v>0</v>
      </c>
      <c r="H220">
        <f>(Table1[[#This Row],[credit_score]]-300)/(900-300)</f>
        <v>-0.5</v>
      </c>
      <c r="I220">
        <v>34733</v>
      </c>
      <c r="J220" t="s">
        <v>3</v>
      </c>
      <c r="K220" t="s">
        <v>14</v>
      </c>
      <c r="L220">
        <v>13</v>
      </c>
      <c r="M220" t="s">
        <v>28</v>
      </c>
      <c r="N220">
        <f>Table1[[#This Row],[dti_ratio]]*Table1[[#This Row],[income]]</f>
        <v>10623.901084853414</v>
      </c>
      <c r="O220">
        <v>0.35556414487946097</v>
      </c>
      <c r="P220">
        <f>Table1[[#This Row],[loan_amount]]/Table1[[#This Row],[property_value]]</f>
        <v>0.26085813637353639</v>
      </c>
      <c r="Q220">
        <v>133149</v>
      </c>
      <c r="R220">
        <v>0</v>
      </c>
      <c r="S220" t="s">
        <v>441</v>
      </c>
      <c r="T220" t="s">
        <v>317</v>
      </c>
      <c r="U220" t="s">
        <v>150</v>
      </c>
      <c r="V220">
        <v>1</v>
      </c>
      <c r="W220">
        <v>0</v>
      </c>
      <c r="X220" t="s">
        <v>9</v>
      </c>
      <c r="Y2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20">
        <f>0.4*(Table1[[#This Row],[normalized_credit_score]]) + 0.3*(1-Table1[[#This Row],[dti_ratio]]) + 0.2*(1-Table1[[#This Row],[ltv_ratio]]) + 0.1*IF(Table1[[#This Row],[previous_defaults]]=0,1,0)</f>
        <v>0.14115912926145441</v>
      </c>
      <c r="AA220" t="str">
        <f>IF(Table1[[#This Row],[composite_score]]&gt;=0.7,"Approve",IF(Table1[[#This Row],[composite_score]]&gt;=0.6,"Review","Reject"))</f>
        <v>Reject</v>
      </c>
    </row>
    <row r="221" spans="1:27" hidden="1" x14ac:dyDescent="0.35">
      <c r="A221">
        <v>220</v>
      </c>
      <c r="B221">
        <v>42</v>
      </c>
      <c r="C221" t="s">
        <v>0</v>
      </c>
      <c r="D221" t="s">
        <v>21</v>
      </c>
      <c r="E221" t="s">
        <v>49</v>
      </c>
      <c r="F221">
        <v>0</v>
      </c>
      <c r="G221">
        <v>0</v>
      </c>
      <c r="H221">
        <f>(Table1[[#This Row],[credit_score]]-300)/(900-300)</f>
        <v>-0.5</v>
      </c>
      <c r="I221">
        <v>10737</v>
      </c>
      <c r="J221" t="s">
        <v>27</v>
      </c>
      <c r="K221" t="s">
        <v>4</v>
      </c>
      <c r="L221">
        <v>1</v>
      </c>
      <c r="M221" t="s">
        <v>28</v>
      </c>
      <c r="N221">
        <f>Table1[[#This Row],[dti_ratio]]*Table1[[#This Row],[income]]</f>
        <v>0</v>
      </c>
      <c r="O221">
        <v>0.416293949578742</v>
      </c>
      <c r="P221">
        <f>Table1[[#This Row],[loan_amount]]/Table1[[#This Row],[property_value]]</f>
        <v>5.3119542470402563E-2</v>
      </c>
      <c r="Q221">
        <v>202129</v>
      </c>
      <c r="R221">
        <v>3</v>
      </c>
      <c r="S221" t="s">
        <v>442</v>
      </c>
      <c r="T221" t="s">
        <v>124</v>
      </c>
      <c r="U221" t="s">
        <v>113</v>
      </c>
      <c r="V221">
        <v>1</v>
      </c>
      <c r="W221">
        <v>0</v>
      </c>
      <c r="X221" t="s">
        <v>19</v>
      </c>
      <c r="Y2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1">
        <f>0.4*(Table1[[#This Row],[normalized_credit_score]]) + 0.3*(1-Table1[[#This Row],[dti_ratio]]) + 0.2*(1-Table1[[#This Row],[ltv_ratio]]) + 0.1*IF(Table1[[#This Row],[previous_defaults]]=0,1,0)</f>
        <v>0.16448790663229687</v>
      </c>
      <c r="AA221" t="str">
        <f>IF(Table1[[#This Row],[composite_score]]&gt;=0.7,"Approve",IF(Table1[[#This Row],[composite_score]]&gt;=0.6,"Review","Reject"))</f>
        <v>Reject</v>
      </c>
    </row>
    <row r="222" spans="1:27" x14ac:dyDescent="0.35">
      <c r="A222">
        <v>221</v>
      </c>
      <c r="B222">
        <v>62</v>
      </c>
      <c r="C222" t="s">
        <v>20</v>
      </c>
      <c r="D222" t="s">
        <v>21</v>
      </c>
      <c r="E222" t="s">
        <v>22</v>
      </c>
      <c r="F222">
        <v>74850</v>
      </c>
      <c r="G222">
        <v>650</v>
      </c>
      <c r="H222">
        <f>(Table1[[#This Row],[credit_score]]-300)/(900-300)</f>
        <v>0.58333333333333337</v>
      </c>
      <c r="I222">
        <v>17324</v>
      </c>
      <c r="J222" t="s">
        <v>27</v>
      </c>
      <c r="K222" t="s">
        <v>38</v>
      </c>
      <c r="L222">
        <v>14</v>
      </c>
      <c r="M222" t="s">
        <v>28</v>
      </c>
      <c r="N222">
        <f>Table1[[#This Row],[dti_ratio]]*Table1[[#This Row],[income]]</f>
        <v>14317.059094449518</v>
      </c>
      <c r="O222">
        <v>0.191276674608544</v>
      </c>
      <c r="P222">
        <f>Table1[[#This Row],[loan_amount]]/Table1[[#This Row],[property_value]]</f>
        <v>0.11454338684509799</v>
      </c>
      <c r="Q222">
        <v>151244</v>
      </c>
      <c r="R222">
        <v>0</v>
      </c>
      <c r="S222" t="s">
        <v>443</v>
      </c>
      <c r="T222" t="s">
        <v>104</v>
      </c>
      <c r="U222" t="s">
        <v>444</v>
      </c>
      <c r="V222">
        <v>0</v>
      </c>
      <c r="W222">
        <v>2</v>
      </c>
      <c r="X222" t="s">
        <v>9</v>
      </c>
      <c r="Y2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22">
        <f>0.4*(Table1[[#This Row],[normalized_credit_score]]) + 0.3*(1-Table1[[#This Row],[dti_ratio]]) + 0.2*(1-Table1[[#This Row],[ltv_ratio]]) + 0.1*IF(Table1[[#This Row],[previous_defaults]]=0,1,0)</f>
        <v>0.75304165358175046</v>
      </c>
      <c r="AA222" t="str">
        <f>IF(Table1[[#This Row],[composite_score]]&gt;=0.7,"Approve",IF(Table1[[#This Row],[composite_score]]&gt;=0.6,"Review","Reject"))</f>
        <v>Approve</v>
      </c>
    </row>
    <row r="223" spans="1:27" x14ac:dyDescent="0.35">
      <c r="A223">
        <v>222</v>
      </c>
      <c r="B223">
        <v>56</v>
      </c>
      <c r="C223" t="s">
        <v>0</v>
      </c>
      <c r="D223" t="s">
        <v>1</v>
      </c>
      <c r="E223" t="s">
        <v>12</v>
      </c>
      <c r="F223">
        <v>62530</v>
      </c>
      <c r="G223">
        <v>754</v>
      </c>
      <c r="H223">
        <f>(Table1[[#This Row],[credit_score]]-300)/(900-300)</f>
        <v>0.75666666666666671</v>
      </c>
      <c r="I223">
        <v>0</v>
      </c>
      <c r="J223" t="s">
        <v>23</v>
      </c>
      <c r="K223" t="s">
        <v>14</v>
      </c>
      <c r="L223">
        <v>0</v>
      </c>
      <c r="M223" t="s">
        <v>28</v>
      </c>
      <c r="N223">
        <f>Table1[[#This Row],[dti_ratio]]*Table1[[#This Row],[income]]</f>
        <v>16238.999179770795</v>
      </c>
      <c r="O223">
        <v>0.259699331197358</v>
      </c>
      <c r="P223">
        <f>Table1[[#This Row],[loan_amount]]/Table1[[#This Row],[property_value]]</f>
        <v>0</v>
      </c>
      <c r="Q223">
        <v>248213</v>
      </c>
      <c r="R223">
        <v>3</v>
      </c>
      <c r="S223" t="s">
        <v>445</v>
      </c>
      <c r="T223" t="s">
        <v>64</v>
      </c>
      <c r="U223" t="s">
        <v>155</v>
      </c>
      <c r="V223">
        <v>3</v>
      </c>
      <c r="W223">
        <v>0</v>
      </c>
      <c r="X223" t="s">
        <v>19</v>
      </c>
      <c r="Y2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3">
        <f>0.4*(Table1[[#This Row],[normalized_credit_score]]) + 0.3*(1-Table1[[#This Row],[dti_ratio]]) + 0.2*(1-Table1[[#This Row],[ltv_ratio]]) + 0.1*IF(Table1[[#This Row],[previous_defaults]]=0,1,0)</f>
        <v>0.72475686730745936</v>
      </c>
      <c r="AA223" t="str">
        <f>IF(Table1[[#This Row],[composite_score]]&gt;=0.7,"Approve",IF(Table1[[#This Row],[composite_score]]&gt;=0.6,"Review","Reject"))</f>
        <v>Approve</v>
      </c>
    </row>
    <row r="224" spans="1:27" x14ac:dyDescent="0.35">
      <c r="A224">
        <v>223</v>
      </c>
      <c r="B224">
        <v>40</v>
      </c>
      <c r="C224" t="s">
        <v>0</v>
      </c>
      <c r="D224" t="s">
        <v>11</v>
      </c>
      <c r="E224" t="s">
        <v>22</v>
      </c>
      <c r="F224">
        <v>90179</v>
      </c>
      <c r="G224">
        <v>693</v>
      </c>
      <c r="H224">
        <f>(Table1[[#This Row],[credit_score]]-300)/(900-300)</f>
        <v>0.65500000000000003</v>
      </c>
      <c r="I224">
        <v>32825</v>
      </c>
      <c r="J224" t="s">
        <v>27</v>
      </c>
      <c r="K224" t="s">
        <v>38</v>
      </c>
      <c r="L224">
        <v>5</v>
      </c>
      <c r="M224" t="s">
        <v>39</v>
      </c>
      <c r="N224">
        <f>Table1[[#This Row],[dti_ratio]]*Table1[[#This Row],[income]]</f>
        <v>52677.823389254416</v>
      </c>
      <c r="O224">
        <v>0.584147344606332</v>
      </c>
      <c r="P224">
        <f>Table1[[#This Row],[loan_amount]]/Table1[[#This Row],[property_value]]</f>
        <v>0.25327932098765432</v>
      </c>
      <c r="Q224">
        <v>129600</v>
      </c>
      <c r="R224">
        <v>3</v>
      </c>
      <c r="S224" t="s">
        <v>446</v>
      </c>
      <c r="T224" t="s">
        <v>33</v>
      </c>
      <c r="U224" t="s">
        <v>318</v>
      </c>
      <c r="V224">
        <v>4</v>
      </c>
      <c r="W224">
        <v>1</v>
      </c>
      <c r="X224" t="s">
        <v>9</v>
      </c>
      <c r="Y2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4">
        <f>0.4*(Table1[[#This Row],[normalized_credit_score]]) + 0.3*(1-Table1[[#This Row],[dti_ratio]]) + 0.2*(1-Table1[[#This Row],[ltv_ratio]]) + 0.1*IF(Table1[[#This Row],[previous_defaults]]=0,1,0)</f>
        <v>0.53609993242056952</v>
      </c>
      <c r="AA224" t="str">
        <f>IF(Table1[[#This Row],[composite_score]]&gt;=0.7,"Approve",IF(Table1[[#This Row],[composite_score]]&gt;=0.6,"Review","Reject"))</f>
        <v>Reject</v>
      </c>
    </row>
    <row r="225" spans="1:27" x14ac:dyDescent="0.35">
      <c r="A225">
        <v>224</v>
      </c>
      <c r="B225">
        <v>53</v>
      </c>
      <c r="C225" t="s">
        <v>20</v>
      </c>
      <c r="D225" t="s">
        <v>62</v>
      </c>
      <c r="E225" t="s">
        <v>12</v>
      </c>
      <c r="F225">
        <v>117507</v>
      </c>
      <c r="G225">
        <v>685</v>
      </c>
      <c r="H225">
        <f>(Table1[[#This Row],[credit_score]]-300)/(900-300)</f>
        <v>0.64166666666666672</v>
      </c>
      <c r="I225">
        <v>45544</v>
      </c>
      <c r="J225" t="s">
        <v>13</v>
      </c>
      <c r="K225" t="s">
        <v>38</v>
      </c>
      <c r="L225">
        <v>11</v>
      </c>
      <c r="M225" t="s">
        <v>39</v>
      </c>
      <c r="N225">
        <f>Table1[[#This Row],[dti_ratio]]*Table1[[#This Row],[income]]</f>
        <v>44157.092055858986</v>
      </c>
      <c r="O225">
        <v>0.37578265172167602</v>
      </c>
      <c r="P225">
        <f>Table1[[#This Row],[loan_amount]]/Table1[[#This Row],[property_value]]</f>
        <v>0.19951549241478406</v>
      </c>
      <c r="Q225">
        <v>228273</v>
      </c>
      <c r="R225">
        <v>0</v>
      </c>
      <c r="S225" t="s">
        <v>447</v>
      </c>
      <c r="T225" t="s">
        <v>332</v>
      </c>
      <c r="U225" t="s">
        <v>448</v>
      </c>
      <c r="V225">
        <v>0</v>
      </c>
      <c r="W225">
        <v>1</v>
      </c>
      <c r="X225" t="s">
        <v>9</v>
      </c>
      <c r="Y2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25">
        <f>0.4*(Table1[[#This Row],[normalized_credit_score]]) + 0.3*(1-Table1[[#This Row],[dti_ratio]]) + 0.2*(1-Table1[[#This Row],[ltv_ratio]]) + 0.1*IF(Table1[[#This Row],[previous_defaults]]=0,1,0)</f>
        <v>0.70402877266720709</v>
      </c>
      <c r="AA225" t="str">
        <f>IF(Table1[[#This Row],[composite_score]]&gt;=0.7,"Approve",IF(Table1[[#This Row],[composite_score]]&gt;=0.6,"Review","Reject"))</f>
        <v>Approve</v>
      </c>
    </row>
    <row r="226" spans="1:27" x14ac:dyDescent="0.35">
      <c r="A226">
        <v>225</v>
      </c>
      <c r="B226">
        <v>31</v>
      </c>
      <c r="C226" t="s">
        <v>0</v>
      </c>
      <c r="D226" t="s">
        <v>62</v>
      </c>
      <c r="E226" t="s">
        <v>49</v>
      </c>
      <c r="F226">
        <v>34002</v>
      </c>
      <c r="G226">
        <v>738</v>
      </c>
      <c r="H226">
        <f>(Table1[[#This Row],[credit_score]]-300)/(900-300)</f>
        <v>0.73</v>
      </c>
      <c r="I226">
        <v>23618</v>
      </c>
      <c r="J226" t="s">
        <v>23</v>
      </c>
      <c r="K226" t="s">
        <v>4</v>
      </c>
      <c r="L226">
        <v>6</v>
      </c>
      <c r="M226" t="s">
        <v>15</v>
      </c>
      <c r="N226">
        <f>Table1[[#This Row],[dti_ratio]]*Table1[[#This Row],[income]]</f>
        <v>5884.2392412454701</v>
      </c>
      <c r="O226">
        <v>0.17305568029073201</v>
      </c>
      <c r="P226">
        <f>Table1[[#This Row],[loan_amount]]/Table1[[#This Row],[property_value]]</f>
        <v>8.7572999128645315E-2</v>
      </c>
      <c r="Q226">
        <v>269695</v>
      </c>
      <c r="R226">
        <v>3</v>
      </c>
      <c r="S226" t="s">
        <v>449</v>
      </c>
      <c r="T226" t="s">
        <v>130</v>
      </c>
      <c r="U226" t="s">
        <v>341</v>
      </c>
      <c r="V226">
        <v>2</v>
      </c>
      <c r="W226">
        <v>1</v>
      </c>
      <c r="X226" t="s">
        <v>9</v>
      </c>
      <c r="Y2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6">
        <f>0.4*(Table1[[#This Row],[normalized_credit_score]]) + 0.3*(1-Table1[[#This Row],[dti_ratio]]) + 0.2*(1-Table1[[#This Row],[ltv_ratio]]) + 0.1*IF(Table1[[#This Row],[previous_defaults]]=0,1,0)</f>
        <v>0.72256869608705132</v>
      </c>
      <c r="AA226" t="str">
        <f>IF(Table1[[#This Row],[composite_score]]&gt;=0.7,"Approve",IF(Table1[[#This Row],[composite_score]]&gt;=0.6,"Review","Reject"))</f>
        <v>Approve</v>
      </c>
    </row>
    <row r="227" spans="1:27" x14ac:dyDescent="0.35">
      <c r="A227">
        <v>226</v>
      </c>
      <c r="B227">
        <v>33</v>
      </c>
      <c r="C227" t="s">
        <v>20</v>
      </c>
      <c r="D227" t="s">
        <v>21</v>
      </c>
      <c r="E227" t="s">
        <v>49</v>
      </c>
      <c r="F227">
        <v>74333</v>
      </c>
      <c r="G227">
        <v>693</v>
      </c>
      <c r="H227">
        <f>(Table1[[#This Row],[credit_score]]-300)/(900-300)</f>
        <v>0.65500000000000003</v>
      </c>
      <c r="I227">
        <v>47328</v>
      </c>
      <c r="J227" t="s">
        <v>27</v>
      </c>
      <c r="K227" t="s">
        <v>4</v>
      </c>
      <c r="L227">
        <v>5</v>
      </c>
      <c r="M227" t="s">
        <v>5</v>
      </c>
      <c r="N227">
        <f>Table1[[#This Row],[dti_ratio]]*Table1[[#This Row],[income]]</f>
        <v>38808.819448218972</v>
      </c>
      <c r="O227">
        <v>0.52209408268493096</v>
      </c>
      <c r="P227">
        <f>Table1[[#This Row],[loan_amount]]/Table1[[#This Row],[property_value]]</f>
        <v>0.42360775468557005</v>
      </c>
      <c r="Q227">
        <v>111726</v>
      </c>
      <c r="R227">
        <v>0</v>
      </c>
      <c r="S227" t="s">
        <v>450</v>
      </c>
      <c r="T227" t="s">
        <v>222</v>
      </c>
      <c r="U227" t="s">
        <v>451</v>
      </c>
      <c r="V227">
        <v>1</v>
      </c>
      <c r="W227">
        <v>0</v>
      </c>
      <c r="X227" t="s">
        <v>9</v>
      </c>
      <c r="Y2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7">
        <f>0.4*(Table1[[#This Row],[normalized_credit_score]]) + 0.3*(1-Table1[[#This Row],[dti_ratio]]) + 0.2*(1-Table1[[#This Row],[ltv_ratio]]) + 0.1*IF(Table1[[#This Row],[previous_defaults]]=0,1,0)</f>
        <v>0.5206502242574067</v>
      </c>
      <c r="AA227" t="str">
        <f>IF(Table1[[#This Row],[composite_score]]&gt;=0.7,"Approve",IF(Table1[[#This Row],[composite_score]]&gt;=0.6,"Review","Reject"))</f>
        <v>Reject</v>
      </c>
    </row>
    <row r="228" spans="1:27" x14ac:dyDescent="0.35">
      <c r="A228">
        <v>227</v>
      </c>
      <c r="B228">
        <v>58</v>
      </c>
      <c r="C228" t="s">
        <v>0</v>
      </c>
      <c r="D228" t="s">
        <v>62</v>
      </c>
      <c r="E228" t="s">
        <v>2</v>
      </c>
      <c r="F228">
        <v>109067</v>
      </c>
      <c r="G228">
        <v>790</v>
      </c>
      <c r="H228">
        <f>(Table1[[#This Row],[credit_score]]-300)/(900-300)</f>
        <v>0.81666666666666665</v>
      </c>
      <c r="I228">
        <v>35949</v>
      </c>
      <c r="J228" t="s">
        <v>23</v>
      </c>
      <c r="K228" t="s">
        <v>38</v>
      </c>
      <c r="L228">
        <v>14</v>
      </c>
      <c r="M228" t="s">
        <v>5</v>
      </c>
      <c r="N228">
        <f>Table1[[#This Row],[dti_ratio]]*Table1[[#This Row],[income]]</f>
        <v>43431.717582074707</v>
      </c>
      <c r="O228">
        <v>0.39821135249043899</v>
      </c>
      <c r="P228">
        <f>Table1[[#This Row],[loan_amount]]/Table1[[#This Row],[property_value]]</f>
        <v>0.17443519273320135</v>
      </c>
      <c r="Q228">
        <v>206088</v>
      </c>
      <c r="R228">
        <v>0</v>
      </c>
      <c r="S228" t="s">
        <v>452</v>
      </c>
      <c r="T228" t="s">
        <v>217</v>
      </c>
      <c r="U228" t="s">
        <v>89</v>
      </c>
      <c r="V228">
        <v>1</v>
      </c>
      <c r="W228">
        <v>0</v>
      </c>
      <c r="X228" t="s">
        <v>19</v>
      </c>
      <c r="Y2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28">
        <f>0.4*(Table1[[#This Row],[normalized_credit_score]]) + 0.3*(1-Table1[[#This Row],[dti_ratio]]) + 0.2*(1-Table1[[#This Row],[ltv_ratio]]) + 0.1*IF(Table1[[#This Row],[previous_defaults]]=0,1,0)</f>
        <v>0.67231622237289468</v>
      </c>
      <c r="AA228" t="str">
        <f>IF(Table1[[#This Row],[composite_score]]&gt;=0.7,"Approve",IF(Table1[[#This Row],[composite_score]]&gt;=0.6,"Review","Reject"))</f>
        <v>Review</v>
      </c>
    </row>
    <row r="229" spans="1:27" x14ac:dyDescent="0.35">
      <c r="A229">
        <v>228</v>
      </c>
      <c r="B229">
        <v>47</v>
      </c>
      <c r="C229" t="s">
        <v>10</v>
      </c>
      <c r="D229" t="s">
        <v>21</v>
      </c>
      <c r="E229" t="s">
        <v>49</v>
      </c>
      <c r="F229">
        <v>54022</v>
      </c>
      <c r="G229">
        <v>775</v>
      </c>
      <c r="H229">
        <f>(Table1[[#This Row],[credit_score]]-300)/(900-300)</f>
        <v>0.79166666666666663</v>
      </c>
      <c r="I229">
        <v>9445</v>
      </c>
      <c r="J229" t="s">
        <v>3</v>
      </c>
      <c r="K229" t="s">
        <v>14</v>
      </c>
      <c r="L229">
        <v>12</v>
      </c>
      <c r="M229" t="s">
        <v>15</v>
      </c>
      <c r="N229">
        <f>Table1[[#This Row],[dti_ratio]]*Table1[[#This Row],[income]]</f>
        <v>13216.722242549209</v>
      </c>
      <c r="O229">
        <v>0.24465444157101199</v>
      </c>
      <c r="P229">
        <f>Table1[[#This Row],[loan_amount]]/Table1[[#This Row],[property_value]]</f>
        <v>5.319029115278482E-2</v>
      </c>
      <c r="Q229">
        <v>177570</v>
      </c>
      <c r="R229">
        <v>1</v>
      </c>
      <c r="S229" t="s">
        <v>453</v>
      </c>
      <c r="T229" t="s">
        <v>269</v>
      </c>
      <c r="U229" t="s">
        <v>52</v>
      </c>
      <c r="V229">
        <v>0</v>
      </c>
      <c r="W229">
        <v>1</v>
      </c>
      <c r="X229" t="s">
        <v>9</v>
      </c>
      <c r="Y2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29">
        <f>0.4*(Table1[[#This Row],[normalized_credit_score]]) + 0.3*(1-Table1[[#This Row],[dti_ratio]]) + 0.2*(1-Table1[[#This Row],[ltv_ratio]]) + 0.1*IF(Table1[[#This Row],[previous_defaults]]=0,1,0)</f>
        <v>0.83263227596480605</v>
      </c>
      <c r="AA229" t="str">
        <f>IF(Table1[[#This Row],[composite_score]]&gt;=0.7,"Approve",IF(Table1[[#This Row],[composite_score]]&gt;=0.6,"Review","Reject"))</f>
        <v>Approve</v>
      </c>
    </row>
    <row r="230" spans="1:27" x14ac:dyDescent="0.35">
      <c r="A230">
        <v>229</v>
      </c>
      <c r="B230">
        <v>24</v>
      </c>
      <c r="C230" t="s">
        <v>20</v>
      </c>
      <c r="D230" t="s">
        <v>1</v>
      </c>
      <c r="E230" t="s">
        <v>2</v>
      </c>
      <c r="F230">
        <v>67278</v>
      </c>
      <c r="G230">
        <v>742</v>
      </c>
      <c r="H230">
        <f>(Table1[[#This Row],[credit_score]]-300)/(900-300)</f>
        <v>0.73666666666666669</v>
      </c>
      <c r="I230">
        <v>13704</v>
      </c>
      <c r="J230" t="s">
        <v>13</v>
      </c>
      <c r="K230" t="s">
        <v>38</v>
      </c>
      <c r="L230">
        <v>2</v>
      </c>
      <c r="M230" t="s">
        <v>28</v>
      </c>
      <c r="N230">
        <f>Table1[[#This Row],[dti_ratio]]*Table1[[#This Row],[income]]</f>
        <v>33587.536011380907</v>
      </c>
      <c r="O230">
        <v>0.49923505471894097</v>
      </c>
      <c r="P230">
        <f>Table1[[#This Row],[loan_amount]]/Table1[[#This Row],[property_value]]</f>
        <v>8.0070581773776073E-2</v>
      </c>
      <c r="Q230">
        <v>171149</v>
      </c>
      <c r="R230">
        <v>0</v>
      </c>
      <c r="S230" t="s">
        <v>454</v>
      </c>
      <c r="T230" t="s">
        <v>51</v>
      </c>
      <c r="U230" t="s">
        <v>210</v>
      </c>
      <c r="V230">
        <v>0</v>
      </c>
      <c r="W230">
        <v>2</v>
      </c>
      <c r="X230" t="s">
        <v>19</v>
      </c>
      <c r="Y2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0">
        <f>0.4*(Table1[[#This Row],[normalized_credit_score]]) + 0.3*(1-Table1[[#This Row],[dti_ratio]]) + 0.2*(1-Table1[[#This Row],[ltv_ratio]]) + 0.1*IF(Table1[[#This Row],[previous_defaults]]=0,1,0)</f>
        <v>0.72888203389622919</v>
      </c>
      <c r="AA230" t="str">
        <f>IF(Table1[[#This Row],[composite_score]]&gt;=0.7,"Approve",IF(Table1[[#This Row],[composite_score]]&gt;=0.6,"Review","Reject"))</f>
        <v>Approve</v>
      </c>
    </row>
    <row r="231" spans="1:27" x14ac:dyDescent="0.35">
      <c r="A231">
        <v>230</v>
      </c>
      <c r="B231">
        <v>48</v>
      </c>
      <c r="C231" t="s">
        <v>0</v>
      </c>
      <c r="D231" t="s">
        <v>21</v>
      </c>
      <c r="E231" t="s">
        <v>2</v>
      </c>
      <c r="F231">
        <v>37540</v>
      </c>
      <c r="G231">
        <v>673</v>
      </c>
      <c r="H231">
        <f>(Table1[[#This Row],[credit_score]]-300)/(900-300)</f>
        <v>0.6216666666666667</v>
      </c>
      <c r="I231">
        <v>34317</v>
      </c>
      <c r="J231" t="s">
        <v>23</v>
      </c>
      <c r="K231" t="s">
        <v>14</v>
      </c>
      <c r="L231">
        <v>7</v>
      </c>
      <c r="M231" t="s">
        <v>5</v>
      </c>
      <c r="N231">
        <f>Table1[[#This Row],[dti_ratio]]*Table1[[#This Row],[income]]</f>
        <v>18991.588318424299</v>
      </c>
      <c r="O231">
        <v>0.50590272558402505</v>
      </c>
      <c r="P231">
        <f>Table1[[#This Row],[loan_amount]]/Table1[[#This Row],[property_value]]</f>
        <v>1.0489683631361761</v>
      </c>
      <c r="Q231">
        <v>32715</v>
      </c>
      <c r="R231">
        <v>4</v>
      </c>
      <c r="S231" t="s">
        <v>455</v>
      </c>
      <c r="T231" t="s">
        <v>317</v>
      </c>
      <c r="U231" t="s">
        <v>456</v>
      </c>
      <c r="V231">
        <v>4</v>
      </c>
      <c r="W231">
        <v>1</v>
      </c>
      <c r="X231" t="s">
        <v>19</v>
      </c>
      <c r="Y2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1">
        <f>0.4*(Table1[[#This Row],[normalized_credit_score]]) + 0.3*(1-Table1[[#This Row],[dti_ratio]]) + 0.2*(1-Table1[[#This Row],[ltv_ratio]]) + 0.1*IF(Table1[[#This Row],[previous_defaults]]=0,1,0)</f>
        <v>0.38710217636422395</v>
      </c>
      <c r="AA231" t="str">
        <f>IF(Table1[[#This Row],[composite_score]]&gt;=0.7,"Approve",IF(Table1[[#This Row],[composite_score]]&gt;=0.6,"Review","Reject"))</f>
        <v>Reject</v>
      </c>
    </row>
    <row r="232" spans="1:27" hidden="1" x14ac:dyDescent="0.35">
      <c r="A232">
        <v>231</v>
      </c>
      <c r="B232">
        <v>24</v>
      </c>
      <c r="C232" t="s">
        <v>10</v>
      </c>
      <c r="D232" t="s">
        <v>1</v>
      </c>
      <c r="E232" t="s">
        <v>22</v>
      </c>
      <c r="F232">
        <v>0</v>
      </c>
      <c r="G232">
        <v>698</v>
      </c>
      <c r="H232">
        <f>(Table1[[#This Row],[credit_score]]-300)/(900-300)</f>
        <v>0.66333333333333333</v>
      </c>
      <c r="I232">
        <v>48874</v>
      </c>
      <c r="J232" t="s">
        <v>27</v>
      </c>
      <c r="K232" t="s">
        <v>38</v>
      </c>
      <c r="L232">
        <v>11</v>
      </c>
      <c r="M232" t="s">
        <v>5</v>
      </c>
      <c r="N232">
        <f>Table1[[#This Row],[dti_ratio]]*Table1[[#This Row],[income]]</f>
        <v>0</v>
      </c>
      <c r="O232">
        <v>0.24615295110058799</v>
      </c>
      <c r="P232">
        <f>Table1[[#This Row],[loan_amount]]/Table1[[#This Row],[property_value]]</f>
        <v>1.085003885003885</v>
      </c>
      <c r="Q232">
        <v>45045</v>
      </c>
      <c r="R232">
        <v>0</v>
      </c>
      <c r="S232" t="s">
        <v>457</v>
      </c>
      <c r="T232" t="s">
        <v>33</v>
      </c>
      <c r="U232" t="s">
        <v>110</v>
      </c>
      <c r="V232">
        <v>0</v>
      </c>
      <c r="W232">
        <v>2</v>
      </c>
      <c r="X232" t="s">
        <v>19</v>
      </c>
      <c r="Y2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2">
        <f>0.4*(Table1[[#This Row],[normalized_credit_score]]) + 0.3*(1-Table1[[#This Row],[dti_ratio]]) + 0.2*(1-Table1[[#This Row],[ltv_ratio]]) + 0.1*IF(Table1[[#This Row],[previous_defaults]]=0,1,0)</f>
        <v>0.57448667100237993</v>
      </c>
      <c r="AA232" t="str">
        <f>IF(Table1[[#This Row],[composite_score]]&gt;=0.7,"Approve",IF(Table1[[#This Row],[composite_score]]&gt;=0.6,"Review","Reject"))</f>
        <v>Reject</v>
      </c>
    </row>
    <row r="233" spans="1:27" x14ac:dyDescent="0.35">
      <c r="A233">
        <v>232</v>
      </c>
      <c r="B233">
        <v>33</v>
      </c>
      <c r="C233" t="s">
        <v>20</v>
      </c>
      <c r="D233" t="s">
        <v>62</v>
      </c>
      <c r="E233" t="s">
        <v>2</v>
      </c>
      <c r="F233">
        <v>71171</v>
      </c>
      <c r="G233">
        <v>642</v>
      </c>
      <c r="H233">
        <f>(Table1[[#This Row],[credit_score]]-300)/(900-300)</f>
        <v>0.56999999999999995</v>
      </c>
      <c r="I233">
        <v>0</v>
      </c>
      <c r="J233" t="s">
        <v>27</v>
      </c>
      <c r="K233" t="s">
        <v>14</v>
      </c>
      <c r="L233">
        <v>17</v>
      </c>
      <c r="M233" t="s">
        <v>28</v>
      </c>
      <c r="N233">
        <f>Table1[[#This Row],[dti_ratio]]*Table1[[#This Row],[income]]</f>
        <v>31588.195038322083</v>
      </c>
      <c r="O233">
        <v>0.44383520026867801</v>
      </c>
      <c r="P233">
        <f>Table1[[#This Row],[loan_amount]]/Table1[[#This Row],[property_value]]</f>
        <v>0</v>
      </c>
      <c r="Q233">
        <v>152710</v>
      </c>
      <c r="R233">
        <v>3</v>
      </c>
      <c r="S233" t="s">
        <v>458</v>
      </c>
      <c r="T233" t="s">
        <v>78</v>
      </c>
      <c r="U233" t="s">
        <v>380</v>
      </c>
      <c r="V233">
        <v>1</v>
      </c>
      <c r="W233">
        <v>1</v>
      </c>
      <c r="X233" t="s">
        <v>61</v>
      </c>
      <c r="Y2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3">
        <f>0.4*(Table1[[#This Row],[normalized_credit_score]]) + 0.3*(1-Table1[[#This Row],[dti_ratio]]) + 0.2*(1-Table1[[#This Row],[ltv_ratio]]) + 0.1*IF(Table1[[#This Row],[previous_defaults]]=0,1,0)</f>
        <v>0.59484943991939665</v>
      </c>
      <c r="AA233" t="str">
        <f>IF(Table1[[#This Row],[composite_score]]&gt;=0.7,"Approve",IF(Table1[[#This Row],[composite_score]]&gt;=0.6,"Review","Reject"))</f>
        <v>Reject</v>
      </c>
    </row>
    <row r="234" spans="1:27" x14ac:dyDescent="0.35">
      <c r="A234">
        <v>233</v>
      </c>
      <c r="B234">
        <v>55</v>
      </c>
      <c r="C234" t="s">
        <v>20</v>
      </c>
      <c r="D234" t="s">
        <v>62</v>
      </c>
      <c r="E234" t="s">
        <v>2</v>
      </c>
      <c r="F234">
        <v>98283</v>
      </c>
      <c r="G234">
        <v>650</v>
      </c>
      <c r="H234">
        <f>(Table1[[#This Row],[credit_score]]-300)/(900-300)</f>
        <v>0.58333333333333337</v>
      </c>
      <c r="I234">
        <v>42997</v>
      </c>
      <c r="J234" t="s">
        <v>13</v>
      </c>
      <c r="K234" t="s">
        <v>4</v>
      </c>
      <c r="L234">
        <v>17</v>
      </c>
      <c r="M234" t="s">
        <v>15</v>
      </c>
      <c r="N234">
        <f>Table1[[#This Row],[dti_ratio]]*Table1[[#This Row],[income]]</f>
        <v>47828.309273531311</v>
      </c>
      <c r="O234">
        <v>0.486638678851188</v>
      </c>
      <c r="P234">
        <f>Table1[[#This Row],[loan_amount]]/Table1[[#This Row],[property_value]]</f>
        <v>0.2413202824205552</v>
      </c>
      <c r="Q234">
        <v>178174</v>
      </c>
      <c r="R234">
        <v>4</v>
      </c>
      <c r="S234" t="s">
        <v>459</v>
      </c>
      <c r="T234" t="s">
        <v>117</v>
      </c>
      <c r="U234" t="s">
        <v>292</v>
      </c>
      <c r="V234">
        <v>0</v>
      </c>
      <c r="W234">
        <v>0</v>
      </c>
      <c r="X234" t="s">
        <v>9</v>
      </c>
      <c r="Y2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34">
        <f>0.4*(Table1[[#This Row],[normalized_credit_score]]) + 0.3*(1-Table1[[#This Row],[dti_ratio]]) + 0.2*(1-Table1[[#This Row],[ltv_ratio]]) + 0.1*IF(Table1[[#This Row],[previous_defaults]]=0,1,0)</f>
        <v>0.63907767319386599</v>
      </c>
      <c r="AA234" t="str">
        <f>IF(Table1[[#This Row],[composite_score]]&gt;=0.7,"Approve",IF(Table1[[#This Row],[composite_score]]&gt;=0.6,"Review","Reject"))</f>
        <v>Review</v>
      </c>
    </row>
    <row r="235" spans="1:27" x14ac:dyDescent="0.35">
      <c r="A235">
        <v>234</v>
      </c>
      <c r="B235">
        <v>65</v>
      </c>
      <c r="C235" t="s">
        <v>0</v>
      </c>
      <c r="D235" t="s">
        <v>62</v>
      </c>
      <c r="E235" t="s">
        <v>22</v>
      </c>
      <c r="F235">
        <v>27826</v>
      </c>
      <c r="G235">
        <v>736</v>
      </c>
      <c r="H235">
        <f>(Table1[[#This Row],[credit_score]]-300)/(900-300)</f>
        <v>0.72666666666666668</v>
      </c>
      <c r="I235">
        <v>43125</v>
      </c>
      <c r="J235" t="s">
        <v>13</v>
      </c>
      <c r="K235" t="s">
        <v>14</v>
      </c>
      <c r="L235">
        <v>18</v>
      </c>
      <c r="M235" t="s">
        <v>39</v>
      </c>
      <c r="N235">
        <f>Table1[[#This Row],[dti_ratio]]*Table1[[#This Row],[income]]</f>
        <v>7044.4709969115211</v>
      </c>
      <c r="O235">
        <v>0.25316146758109398</v>
      </c>
      <c r="P235">
        <f>Table1[[#This Row],[loan_amount]]/Table1[[#This Row],[property_value]]</f>
        <v>0.36309674160141447</v>
      </c>
      <c r="Q235">
        <v>118770</v>
      </c>
      <c r="R235">
        <v>0</v>
      </c>
      <c r="S235" t="s">
        <v>460</v>
      </c>
      <c r="T235" t="s">
        <v>410</v>
      </c>
      <c r="U235" t="s">
        <v>461</v>
      </c>
      <c r="V235">
        <v>3</v>
      </c>
      <c r="W235">
        <v>1</v>
      </c>
      <c r="X235" t="s">
        <v>19</v>
      </c>
      <c r="Y2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5">
        <f>0.4*(Table1[[#This Row],[normalized_credit_score]]) + 0.3*(1-Table1[[#This Row],[dti_ratio]]) + 0.2*(1-Table1[[#This Row],[ltv_ratio]]) + 0.1*IF(Table1[[#This Row],[previous_defaults]]=0,1,0)</f>
        <v>0.64209887807205557</v>
      </c>
      <c r="AA235" t="str">
        <f>IF(Table1[[#This Row],[composite_score]]&gt;=0.7,"Approve",IF(Table1[[#This Row],[composite_score]]&gt;=0.6,"Review","Reject"))</f>
        <v>Review</v>
      </c>
    </row>
    <row r="236" spans="1:27" hidden="1" x14ac:dyDescent="0.35">
      <c r="A236">
        <v>235</v>
      </c>
      <c r="B236">
        <v>37</v>
      </c>
      <c r="C236" t="s">
        <v>0</v>
      </c>
      <c r="D236" t="s">
        <v>62</v>
      </c>
      <c r="E236" t="s">
        <v>22</v>
      </c>
      <c r="F236">
        <v>96730</v>
      </c>
      <c r="G236">
        <v>0</v>
      </c>
      <c r="H236">
        <f>(Table1[[#This Row],[credit_score]]-300)/(900-300)</f>
        <v>-0.5</v>
      </c>
      <c r="I236">
        <v>28500</v>
      </c>
      <c r="J236" t="s">
        <v>27</v>
      </c>
      <c r="K236" t="s">
        <v>38</v>
      </c>
      <c r="L236">
        <v>19</v>
      </c>
      <c r="M236" t="s">
        <v>28</v>
      </c>
      <c r="N236">
        <f>Table1[[#This Row],[dti_ratio]]*Table1[[#This Row],[income]]</f>
        <v>13772.950733192913</v>
      </c>
      <c r="O236">
        <v>0.14238551362755</v>
      </c>
      <c r="P236">
        <f>Table1[[#This Row],[loan_amount]]/Table1[[#This Row],[property_value]]</f>
        <v>0.10131424122743092</v>
      </c>
      <c r="Q236">
        <v>281303</v>
      </c>
      <c r="R236">
        <v>2</v>
      </c>
      <c r="S236" t="s">
        <v>462</v>
      </c>
      <c r="T236" t="s">
        <v>99</v>
      </c>
      <c r="U236" t="s">
        <v>299</v>
      </c>
      <c r="V236">
        <v>4</v>
      </c>
      <c r="W236">
        <v>0</v>
      </c>
      <c r="X236" t="s">
        <v>19</v>
      </c>
      <c r="Y2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6">
        <f>0.4*(Table1[[#This Row],[normalized_credit_score]]) + 0.3*(1-Table1[[#This Row],[dti_ratio]]) + 0.2*(1-Table1[[#This Row],[ltv_ratio]]) + 0.1*IF(Table1[[#This Row],[previous_defaults]]=0,1,0)</f>
        <v>0.2370214976662488</v>
      </c>
      <c r="AA236" t="str">
        <f>IF(Table1[[#This Row],[composite_score]]&gt;=0.7,"Approve",IF(Table1[[#This Row],[composite_score]]&gt;=0.6,"Review","Reject"))</f>
        <v>Reject</v>
      </c>
    </row>
    <row r="237" spans="1:27" x14ac:dyDescent="0.35">
      <c r="A237">
        <v>236</v>
      </c>
      <c r="B237">
        <v>38</v>
      </c>
      <c r="C237" t="s">
        <v>10</v>
      </c>
      <c r="D237" t="s">
        <v>1</v>
      </c>
      <c r="E237" t="s">
        <v>2</v>
      </c>
      <c r="F237">
        <v>84934</v>
      </c>
      <c r="G237">
        <v>720</v>
      </c>
      <c r="H237">
        <f>(Table1[[#This Row],[credit_score]]-300)/(900-300)</f>
        <v>0.7</v>
      </c>
      <c r="I237">
        <v>0</v>
      </c>
      <c r="J237" t="s">
        <v>13</v>
      </c>
      <c r="K237" t="s">
        <v>14</v>
      </c>
      <c r="L237">
        <v>6</v>
      </c>
      <c r="M237" t="s">
        <v>39</v>
      </c>
      <c r="N237">
        <f>Table1[[#This Row],[dti_ratio]]*Table1[[#This Row],[income]]</f>
        <v>40596.409462351301</v>
      </c>
      <c r="O237">
        <v>0.47797595147233501</v>
      </c>
      <c r="P237">
        <f>Table1[[#This Row],[loan_amount]]/Table1[[#This Row],[property_value]]</f>
        <v>0</v>
      </c>
      <c r="Q237">
        <v>116141</v>
      </c>
      <c r="R237">
        <v>2</v>
      </c>
      <c r="S237" t="s">
        <v>463</v>
      </c>
      <c r="T237" t="s">
        <v>30</v>
      </c>
      <c r="U237" t="s">
        <v>464</v>
      </c>
      <c r="V237">
        <v>3</v>
      </c>
      <c r="W237">
        <v>1</v>
      </c>
      <c r="X237" t="s">
        <v>9</v>
      </c>
      <c r="Y2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7">
        <f>0.4*(Table1[[#This Row],[normalized_credit_score]]) + 0.3*(1-Table1[[#This Row],[dti_ratio]]) + 0.2*(1-Table1[[#This Row],[ltv_ratio]]) + 0.1*IF(Table1[[#This Row],[previous_defaults]]=0,1,0)</f>
        <v>0.63660721455829949</v>
      </c>
      <c r="AA237" t="str">
        <f>IF(Table1[[#This Row],[composite_score]]&gt;=0.7,"Approve",IF(Table1[[#This Row],[composite_score]]&gt;=0.6,"Review","Reject"))</f>
        <v>Review</v>
      </c>
    </row>
    <row r="238" spans="1:27" x14ac:dyDescent="0.35">
      <c r="A238">
        <v>237</v>
      </c>
      <c r="B238">
        <v>54</v>
      </c>
      <c r="C238" t="s">
        <v>20</v>
      </c>
      <c r="D238" t="s">
        <v>21</v>
      </c>
      <c r="E238" t="s">
        <v>22</v>
      </c>
      <c r="F238">
        <v>62296</v>
      </c>
      <c r="G238">
        <v>744</v>
      </c>
      <c r="H238">
        <f>(Table1[[#This Row],[credit_score]]-300)/(900-300)</f>
        <v>0.74</v>
      </c>
      <c r="I238">
        <v>23778</v>
      </c>
      <c r="J238" t="s">
        <v>3</v>
      </c>
      <c r="K238" t="s">
        <v>38</v>
      </c>
      <c r="L238">
        <v>1</v>
      </c>
      <c r="M238" t="s">
        <v>28</v>
      </c>
      <c r="N238">
        <f>Table1[[#This Row],[dti_ratio]]*Table1[[#This Row],[income]]</f>
        <v>12649.377644385711</v>
      </c>
      <c r="O238">
        <v>0.203052806671146</v>
      </c>
      <c r="P238">
        <f>Table1[[#This Row],[loan_amount]]/Table1[[#This Row],[property_value]]</f>
        <v>0.13676993339238672</v>
      </c>
      <c r="Q238">
        <v>173854</v>
      </c>
      <c r="R238">
        <v>0</v>
      </c>
      <c r="S238" t="s">
        <v>465</v>
      </c>
      <c r="T238" t="s">
        <v>84</v>
      </c>
      <c r="U238" t="s">
        <v>466</v>
      </c>
      <c r="V238">
        <v>1</v>
      </c>
      <c r="W238">
        <v>0</v>
      </c>
      <c r="X238" t="s">
        <v>61</v>
      </c>
      <c r="Y2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38">
        <f>0.4*(Table1[[#This Row],[normalized_credit_score]]) + 0.3*(1-Table1[[#This Row],[dti_ratio]]) + 0.2*(1-Table1[[#This Row],[ltv_ratio]]) + 0.1*IF(Table1[[#This Row],[previous_defaults]]=0,1,0)</f>
        <v>0.70773017132017879</v>
      </c>
      <c r="AA238" t="str">
        <f>IF(Table1[[#This Row],[composite_score]]&gt;=0.7,"Approve",IF(Table1[[#This Row],[composite_score]]&gt;=0.6,"Review","Reject"))</f>
        <v>Approve</v>
      </c>
    </row>
    <row r="239" spans="1:27" x14ac:dyDescent="0.35">
      <c r="A239">
        <v>238</v>
      </c>
      <c r="B239">
        <v>37</v>
      </c>
      <c r="C239" t="s">
        <v>10</v>
      </c>
      <c r="D239" t="s">
        <v>1</v>
      </c>
      <c r="E239" t="s">
        <v>49</v>
      </c>
      <c r="F239">
        <v>111551</v>
      </c>
      <c r="G239">
        <v>632</v>
      </c>
      <c r="H239">
        <f>(Table1[[#This Row],[credit_score]]-300)/(900-300)</f>
        <v>0.55333333333333334</v>
      </c>
      <c r="I239">
        <v>10074</v>
      </c>
      <c r="J239" t="s">
        <v>3</v>
      </c>
      <c r="K239" t="s">
        <v>14</v>
      </c>
      <c r="L239">
        <v>6</v>
      </c>
      <c r="M239" t="s">
        <v>28</v>
      </c>
      <c r="N239">
        <f>Table1[[#This Row],[dti_ratio]]*Table1[[#This Row],[income]]</f>
        <v>65522.594380649069</v>
      </c>
      <c r="O239">
        <v>0.58737792023961299</v>
      </c>
      <c r="P239">
        <f>Table1[[#This Row],[loan_amount]]/Table1[[#This Row],[property_value]]</f>
        <v>0.15212696878633666</v>
      </c>
      <c r="Q239">
        <v>66221</v>
      </c>
      <c r="R239">
        <v>0</v>
      </c>
      <c r="S239" t="s">
        <v>467</v>
      </c>
      <c r="T239" t="s">
        <v>25</v>
      </c>
      <c r="U239" t="s">
        <v>468</v>
      </c>
      <c r="V239">
        <v>2</v>
      </c>
      <c r="W239">
        <v>0</v>
      </c>
      <c r="X239" t="s">
        <v>19</v>
      </c>
      <c r="Y2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9">
        <f>0.4*(Table1[[#This Row],[normalized_credit_score]]) + 0.3*(1-Table1[[#This Row],[dti_ratio]]) + 0.2*(1-Table1[[#This Row],[ltv_ratio]]) + 0.1*IF(Table1[[#This Row],[previous_defaults]]=0,1,0)</f>
        <v>0.51469456350418219</v>
      </c>
      <c r="AA239" t="str">
        <f>IF(Table1[[#This Row],[composite_score]]&gt;=0.7,"Approve",IF(Table1[[#This Row],[composite_score]]&gt;=0.6,"Review","Reject"))</f>
        <v>Reject</v>
      </c>
    </row>
    <row r="240" spans="1:27" hidden="1" x14ac:dyDescent="0.35">
      <c r="A240">
        <v>239</v>
      </c>
      <c r="B240">
        <v>52</v>
      </c>
      <c r="C240" t="s">
        <v>0</v>
      </c>
      <c r="D240" t="s">
        <v>11</v>
      </c>
      <c r="E240" t="s">
        <v>12</v>
      </c>
      <c r="F240">
        <v>47260</v>
      </c>
      <c r="G240">
        <v>608</v>
      </c>
      <c r="H240">
        <f>(Table1[[#This Row],[credit_score]]-300)/(900-300)</f>
        <v>0.51333333333333331</v>
      </c>
      <c r="I240">
        <v>23857</v>
      </c>
      <c r="J240" t="s">
        <v>23</v>
      </c>
      <c r="K240" t="s">
        <v>14</v>
      </c>
      <c r="L240">
        <v>6</v>
      </c>
      <c r="M240" t="s">
        <v>5</v>
      </c>
      <c r="N240">
        <f>Table1[[#This Row],[dti_ratio]]*Table1[[#This Row],[income]]</f>
        <v>16394.424436495901</v>
      </c>
      <c r="O240">
        <v>0.346898528068047</v>
      </c>
      <c r="P240" t="e">
        <f>Table1[[#This Row],[loan_amount]]/Table1[[#This Row],[property_value]]</f>
        <v>#DIV/0!</v>
      </c>
      <c r="Q240">
        <v>0</v>
      </c>
      <c r="R240">
        <v>1</v>
      </c>
      <c r="S240" t="s">
        <v>469</v>
      </c>
      <c r="T240" t="s">
        <v>25</v>
      </c>
      <c r="U240" t="s">
        <v>470</v>
      </c>
      <c r="V240">
        <v>4</v>
      </c>
      <c r="W240">
        <v>1</v>
      </c>
      <c r="X240" t="s">
        <v>9</v>
      </c>
      <c r="Y24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40" t="e">
        <f>0.4*(Table1[[#This Row],[normalized_credit_score]]) + 0.3*(1-Table1[[#This Row],[dti_ratio]]) + 0.2*(1-Table1[[#This Row],[ltv_ratio]]) + 0.1*IF(Table1[[#This Row],[previous_defaults]]=0,1,0)</f>
        <v>#DIV/0!</v>
      </c>
      <c r="AA240" t="e">
        <f>IF(Table1[[#This Row],[composite_score]]&gt;=0.7,"Approve",IF(Table1[[#This Row],[composite_score]]&gt;=0.6,"Review","Reject"))</f>
        <v>#DIV/0!</v>
      </c>
    </row>
    <row r="241" spans="1:27" x14ac:dyDescent="0.35">
      <c r="A241">
        <v>240</v>
      </c>
      <c r="B241">
        <v>33</v>
      </c>
      <c r="C241" t="s">
        <v>0</v>
      </c>
      <c r="D241" t="s">
        <v>11</v>
      </c>
      <c r="E241" t="s">
        <v>2</v>
      </c>
      <c r="F241">
        <v>65538</v>
      </c>
      <c r="G241">
        <v>646</v>
      </c>
      <c r="H241">
        <f>(Table1[[#This Row],[credit_score]]-300)/(900-300)</f>
        <v>0.57666666666666666</v>
      </c>
      <c r="I241">
        <v>0</v>
      </c>
      <c r="J241" t="s">
        <v>27</v>
      </c>
      <c r="K241" t="s">
        <v>14</v>
      </c>
      <c r="L241">
        <v>12</v>
      </c>
      <c r="M241" t="s">
        <v>28</v>
      </c>
      <c r="N241">
        <f>Table1[[#This Row],[dti_ratio]]*Table1[[#This Row],[income]]</f>
        <v>38541.624792539798</v>
      </c>
      <c r="O241">
        <v>0.58808057604046204</v>
      </c>
      <c r="P241">
        <f>Table1[[#This Row],[loan_amount]]/Table1[[#This Row],[property_value]]</f>
        <v>0</v>
      </c>
      <c r="Q241">
        <v>35469</v>
      </c>
      <c r="R241">
        <v>3</v>
      </c>
      <c r="S241" t="s">
        <v>471</v>
      </c>
      <c r="T241" t="s">
        <v>99</v>
      </c>
      <c r="U241" t="s">
        <v>131</v>
      </c>
      <c r="V241">
        <v>3</v>
      </c>
      <c r="W241">
        <v>0</v>
      </c>
      <c r="X241" t="s">
        <v>9</v>
      </c>
      <c r="Y2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1">
        <f>0.4*(Table1[[#This Row],[normalized_credit_score]]) + 0.3*(1-Table1[[#This Row],[dti_ratio]]) + 0.2*(1-Table1[[#This Row],[ltv_ratio]]) + 0.1*IF(Table1[[#This Row],[previous_defaults]]=0,1,0)</f>
        <v>0.55424249385452806</v>
      </c>
      <c r="AA241" t="str">
        <f>IF(Table1[[#This Row],[composite_score]]&gt;=0.7,"Approve",IF(Table1[[#This Row],[composite_score]]&gt;=0.6,"Review","Reject"))</f>
        <v>Reject</v>
      </c>
    </row>
    <row r="242" spans="1:27" x14ac:dyDescent="0.35">
      <c r="A242">
        <v>241</v>
      </c>
      <c r="B242">
        <v>50</v>
      </c>
      <c r="C242" t="s">
        <v>10</v>
      </c>
      <c r="D242" t="s">
        <v>62</v>
      </c>
      <c r="E242" t="s">
        <v>22</v>
      </c>
      <c r="F242">
        <v>100352</v>
      </c>
      <c r="G242">
        <v>621</v>
      </c>
      <c r="H242">
        <f>(Table1[[#This Row],[credit_score]]-300)/(900-300)</f>
        <v>0.53500000000000003</v>
      </c>
      <c r="I242">
        <v>0</v>
      </c>
      <c r="J242" t="s">
        <v>27</v>
      </c>
      <c r="K242" t="s">
        <v>14</v>
      </c>
      <c r="L242">
        <v>18</v>
      </c>
      <c r="M242" t="s">
        <v>39</v>
      </c>
      <c r="N242">
        <f>Table1[[#This Row],[dti_ratio]]*Table1[[#This Row],[income]]</f>
        <v>44581.621906566324</v>
      </c>
      <c r="O242">
        <v>0.44425245044011402</v>
      </c>
      <c r="P242">
        <f>Table1[[#This Row],[loan_amount]]/Table1[[#This Row],[property_value]]</f>
        <v>0</v>
      </c>
      <c r="Q242">
        <v>171041</v>
      </c>
      <c r="R242">
        <v>1</v>
      </c>
      <c r="S242" t="s">
        <v>472</v>
      </c>
      <c r="T242" t="s">
        <v>214</v>
      </c>
      <c r="U242" t="s">
        <v>206</v>
      </c>
      <c r="V242">
        <v>3</v>
      </c>
      <c r="W242">
        <v>1</v>
      </c>
      <c r="X242" t="s">
        <v>19</v>
      </c>
      <c r="Y2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2">
        <f>0.4*(Table1[[#This Row],[normalized_credit_score]]) + 0.3*(1-Table1[[#This Row],[dti_ratio]]) + 0.2*(1-Table1[[#This Row],[ltv_ratio]]) + 0.1*IF(Table1[[#This Row],[previous_defaults]]=0,1,0)</f>
        <v>0.5807242648679658</v>
      </c>
      <c r="AA242" t="str">
        <f>IF(Table1[[#This Row],[composite_score]]&gt;=0.7,"Approve",IF(Table1[[#This Row],[composite_score]]&gt;=0.6,"Review","Reject"))</f>
        <v>Reject</v>
      </c>
    </row>
    <row r="243" spans="1:27" x14ac:dyDescent="0.35">
      <c r="A243">
        <v>242</v>
      </c>
      <c r="B243">
        <v>30</v>
      </c>
      <c r="C243" t="s">
        <v>10</v>
      </c>
      <c r="D243" t="s">
        <v>11</v>
      </c>
      <c r="E243" t="s">
        <v>12</v>
      </c>
      <c r="F243">
        <v>113925</v>
      </c>
      <c r="G243">
        <v>611</v>
      </c>
      <c r="H243">
        <f>(Table1[[#This Row],[credit_score]]-300)/(900-300)</f>
        <v>0.51833333333333331</v>
      </c>
      <c r="I243">
        <v>48919</v>
      </c>
      <c r="J243" t="s">
        <v>3</v>
      </c>
      <c r="K243" t="s">
        <v>4</v>
      </c>
      <c r="L243">
        <v>19</v>
      </c>
      <c r="M243" t="s">
        <v>5</v>
      </c>
      <c r="N243">
        <f>Table1[[#This Row],[dti_ratio]]*Table1[[#This Row],[income]]</f>
        <v>53651.858451181091</v>
      </c>
      <c r="O243">
        <v>0.47094016634787</v>
      </c>
      <c r="P243">
        <f>Table1[[#This Row],[loan_amount]]/Table1[[#This Row],[property_value]]</f>
        <v>1.7189289855581713</v>
      </c>
      <c r="Q243">
        <v>28459</v>
      </c>
      <c r="R243">
        <v>0</v>
      </c>
      <c r="S243" t="s">
        <v>473</v>
      </c>
      <c r="T243" t="s">
        <v>149</v>
      </c>
      <c r="U243" t="s">
        <v>474</v>
      </c>
      <c r="V243">
        <v>3</v>
      </c>
      <c r="W243">
        <v>1</v>
      </c>
      <c r="X243" t="s">
        <v>9</v>
      </c>
      <c r="Y2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3">
        <f>0.4*(Table1[[#This Row],[normalized_credit_score]]) + 0.3*(1-Table1[[#This Row],[dti_ratio]]) + 0.2*(1-Table1[[#This Row],[ltv_ratio]]) + 0.1*IF(Table1[[#This Row],[previous_defaults]]=0,1,0)</f>
        <v>0.22226548631733803</v>
      </c>
      <c r="AA243" t="str">
        <f>IF(Table1[[#This Row],[composite_score]]&gt;=0.7,"Approve",IF(Table1[[#This Row],[composite_score]]&gt;=0.6,"Review","Reject"))</f>
        <v>Reject</v>
      </c>
    </row>
    <row r="244" spans="1:27" hidden="1" x14ac:dyDescent="0.35">
      <c r="A244">
        <v>243</v>
      </c>
      <c r="B244">
        <v>25</v>
      </c>
      <c r="C244" t="s">
        <v>0</v>
      </c>
      <c r="D244" t="s">
        <v>11</v>
      </c>
      <c r="E244" t="s">
        <v>2</v>
      </c>
      <c r="F244">
        <v>81971</v>
      </c>
      <c r="G244">
        <v>646</v>
      </c>
      <c r="H244">
        <f>(Table1[[#This Row],[credit_score]]-300)/(900-300)</f>
        <v>0.57666666666666666</v>
      </c>
      <c r="I244">
        <v>48870</v>
      </c>
      <c r="J244" t="s">
        <v>27</v>
      </c>
      <c r="K244" t="s">
        <v>14</v>
      </c>
      <c r="L244">
        <v>18</v>
      </c>
      <c r="M244" t="s">
        <v>28</v>
      </c>
      <c r="N244">
        <f>Table1[[#This Row],[dti_ratio]]*Table1[[#This Row],[income]]</f>
        <v>30940.526020724596</v>
      </c>
      <c r="O244">
        <v>0.37745697894041302</v>
      </c>
      <c r="P244" t="e">
        <f>Table1[[#This Row],[loan_amount]]/Table1[[#This Row],[property_value]]</f>
        <v>#DIV/0!</v>
      </c>
      <c r="Q244">
        <v>0</v>
      </c>
      <c r="R244">
        <v>4</v>
      </c>
      <c r="S244" t="s">
        <v>475</v>
      </c>
      <c r="T244" t="s">
        <v>138</v>
      </c>
      <c r="U244" t="s">
        <v>320</v>
      </c>
      <c r="V244">
        <v>0</v>
      </c>
      <c r="W244">
        <v>0</v>
      </c>
      <c r="X244" t="s">
        <v>61</v>
      </c>
      <c r="Y24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44" t="e">
        <f>0.4*(Table1[[#This Row],[normalized_credit_score]]) + 0.3*(1-Table1[[#This Row],[dti_ratio]]) + 0.2*(1-Table1[[#This Row],[ltv_ratio]]) + 0.1*IF(Table1[[#This Row],[previous_defaults]]=0,1,0)</f>
        <v>#DIV/0!</v>
      </c>
      <c r="AA244" t="e">
        <f>IF(Table1[[#This Row],[composite_score]]&gt;=0.7,"Approve",IF(Table1[[#This Row],[composite_score]]&gt;=0.6,"Review","Reject"))</f>
        <v>#DIV/0!</v>
      </c>
    </row>
    <row r="245" spans="1:27" hidden="1" x14ac:dyDescent="0.35">
      <c r="A245">
        <v>244</v>
      </c>
      <c r="B245">
        <v>42</v>
      </c>
      <c r="C245" t="s">
        <v>10</v>
      </c>
      <c r="D245" t="s">
        <v>11</v>
      </c>
      <c r="E245" t="s">
        <v>12</v>
      </c>
      <c r="F245">
        <v>47774</v>
      </c>
      <c r="G245">
        <v>0</v>
      </c>
      <c r="H245">
        <f>(Table1[[#This Row],[credit_score]]-300)/(900-300)</f>
        <v>-0.5</v>
      </c>
      <c r="I245">
        <v>0</v>
      </c>
      <c r="J245" t="s">
        <v>13</v>
      </c>
      <c r="K245" t="s">
        <v>4</v>
      </c>
      <c r="L245">
        <v>0</v>
      </c>
      <c r="M245" t="s">
        <v>28</v>
      </c>
      <c r="N245">
        <f>Table1[[#This Row],[dti_ratio]]*Table1[[#This Row],[income]]</f>
        <v>24338.07286041386</v>
      </c>
      <c r="O245">
        <v>0.50944180643056602</v>
      </c>
      <c r="P245">
        <f>Table1[[#This Row],[loan_amount]]/Table1[[#This Row],[property_value]]</f>
        <v>0</v>
      </c>
      <c r="Q245">
        <v>275648</v>
      </c>
      <c r="R245">
        <v>0</v>
      </c>
      <c r="S245" t="s">
        <v>476</v>
      </c>
      <c r="T245" t="s">
        <v>143</v>
      </c>
      <c r="U245" t="s">
        <v>477</v>
      </c>
      <c r="V245">
        <v>1</v>
      </c>
      <c r="W245">
        <v>2</v>
      </c>
      <c r="X245" t="s">
        <v>61</v>
      </c>
      <c r="Y2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5">
        <f>0.4*(Table1[[#This Row],[normalized_credit_score]]) + 0.3*(1-Table1[[#This Row],[dti_ratio]]) + 0.2*(1-Table1[[#This Row],[ltv_ratio]]) + 0.1*IF(Table1[[#This Row],[previous_defaults]]=0,1,0)</f>
        <v>0.14716745807083018</v>
      </c>
      <c r="AA245" t="str">
        <f>IF(Table1[[#This Row],[composite_score]]&gt;=0.7,"Approve",IF(Table1[[#This Row],[composite_score]]&gt;=0.6,"Review","Reject"))</f>
        <v>Reject</v>
      </c>
    </row>
    <row r="246" spans="1:27" x14ac:dyDescent="0.35">
      <c r="A246">
        <v>245</v>
      </c>
      <c r="B246">
        <v>30</v>
      </c>
      <c r="C246" t="s">
        <v>20</v>
      </c>
      <c r="D246" t="s">
        <v>21</v>
      </c>
      <c r="E246" t="s">
        <v>12</v>
      </c>
      <c r="F246">
        <v>114499</v>
      </c>
      <c r="G246">
        <v>779</v>
      </c>
      <c r="H246">
        <f>(Table1[[#This Row],[credit_score]]-300)/(900-300)</f>
        <v>0.79833333333333334</v>
      </c>
      <c r="I246">
        <v>40584</v>
      </c>
      <c r="J246" t="s">
        <v>13</v>
      </c>
      <c r="K246" t="s">
        <v>38</v>
      </c>
      <c r="L246">
        <v>6</v>
      </c>
      <c r="M246" t="s">
        <v>15</v>
      </c>
      <c r="N246">
        <f>Table1[[#This Row],[dti_ratio]]*Table1[[#This Row],[income]]</f>
        <v>32523.740241093721</v>
      </c>
      <c r="O246">
        <v>0.28405261391884401</v>
      </c>
      <c r="P246">
        <f>Table1[[#This Row],[loan_amount]]/Table1[[#This Row],[property_value]]</f>
        <v>0.52761996385808452</v>
      </c>
      <c r="Q246">
        <v>76919</v>
      </c>
      <c r="R246">
        <v>3</v>
      </c>
      <c r="S246" t="s">
        <v>478</v>
      </c>
      <c r="T246" t="s">
        <v>249</v>
      </c>
      <c r="U246" t="s">
        <v>479</v>
      </c>
      <c r="V246">
        <v>2</v>
      </c>
      <c r="W246">
        <v>1</v>
      </c>
      <c r="X246" t="s">
        <v>9</v>
      </c>
      <c r="Y2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6">
        <f>0.4*(Table1[[#This Row],[normalized_credit_score]]) + 0.3*(1-Table1[[#This Row],[dti_ratio]]) + 0.2*(1-Table1[[#This Row],[ltv_ratio]]) + 0.1*IF(Table1[[#This Row],[previous_defaults]]=0,1,0)</f>
        <v>0.62859355638606329</v>
      </c>
      <c r="AA246" t="str">
        <f>IF(Table1[[#This Row],[composite_score]]&gt;=0.7,"Approve",IF(Table1[[#This Row],[composite_score]]&gt;=0.6,"Review","Reject"))</f>
        <v>Review</v>
      </c>
    </row>
    <row r="247" spans="1:27" x14ac:dyDescent="0.35">
      <c r="A247">
        <v>246</v>
      </c>
      <c r="B247">
        <v>19</v>
      </c>
      <c r="C247" t="s">
        <v>10</v>
      </c>
      <c r="D247" t="s">
        <v>11</v>
      </c>
      <c r="E247" t="s">
        <v>22</v>
      </c>
      <c r="F247">
        <v>83471</v>
      </c>
      <c r="G247">
        <v>793</v>
      </c>
      <c r="H247">
        <f>(Table1[[#This Row],[credit_score]]-300)/(900-300)</f>
        <v>0.82166666666666666</v>
      </c>
      <c r="I247">
        <v>8810</v>
      </c>
      <c r="J247" t="s">
        <v>27</v>
      </c>
      <c r="K247" t="s">
        <v>38</v>
      </c>
      <c r="L247">
        <v>14</v>
      </c>
      <c r="M247" t="s">
        <v>28</v>
      </c>
      <c r="N247">
        <f>Table1[[#This Row],[dti_ratio]]*Table1[[#This Row],[income]]</f>
        <v>42699.322578976455</v>
      </c>
      <c r="O247">
        <v>0.511546795641318</v>
      </c>
      <c r="P247">
        <f>Table1[[#This Row],[loan_amount]]/Table1[[#This Row],[property_value]]</f>
        <v>6.0441407509553312E-2</v>
      </c>
      <c r="Q247">
        <v>145761</v>
      </c>
      <c r="R247">
        <v>4</v>
      </c>
      <c r="S247" t="s">
        <v>480</v>
      </c>
      <c r="T247" t="s">
        <v>173</v>
      </c>
      <c r="U247" t="s">
        <v>422</v>
      </c>
      <c r="V247">
        <v>1</v>
      </c>
      <c r="W247">
        <v>0</v>
      </c>
      <c r="X247" t="s">
        <v>9</v>
      </c>
      <c r="Y2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7">
        <f>0.4*(Table1[[#This Row],[normalized_credit_score]]) + 0.3*(1-Table1[[#This Row],[dti_ratio]]) + 0.2*(1-Table1[[#This Row],[ltv_ratio]]) + 0.1*IF(Table1[[#This Row],[previous_defaults]]=0,1,0)</f>
        <v>0.66311434647236056</v>
      </c>
      <c r="AA247" t="str">
        <f>IF(Table1[[#This Row],[composite_score]]&gt;=0.7,"Approve",IF(Table1[[#This Row],[composite_score]]&gt;=0.6,"Review","Reject"))</f>
        <v>Review</v>
      </c>
    </row>
    <row r="248" spans="1:27" x14ac:dyDescent="0.35">
      <c r="A248">
        <v>247</v>
      </c>
      <c r="B248">
        <v>46</v>
      </c>
      <c r="C248" t="s">
        <v>20</v>
      </c>
      <c r="D248" t="s">
        <v>21</v>
      </c>
      <c r="E248" t="s">
        <v>12</v>
      </c>
      <c r="F248">
        <v>56080</v>
      </c>
      <c r="G248">
        <v>702</v>
      </c>
      <c r="H248">
        <f>(Table1[[#This Row],[credit_score]]-300)/(900-300)</f>
        <v>0.67</v>
      </c>
      <c r="I248">
        <v>0</v>
      </c>
      <c r="J248" t="s">
        <v>13</v>
      </c>
      <c r="K248" t="s">
        <v>14</v>
      </c>
      <c r="L248">
        <v>13</v>
      </c>
      <c r="M248" t="s">
        <v>15</v>
      </c>
      <c r="N248">
        <f>Table1[[#This Row],[dti_ratio]]*Table1[[#This Row],[income]]</f>
        <v>12732.371944981716</v>
      </c>
      <c r="O248">
        <v>0.22703944267085799</v>
      </c>
      <c r="P248">
        <f>Table1[[#This Row],[loan_amount]]/Table1[[#This Row],[property_value]]</f>
        <v>0</v>
      </c>
      <c r="Q248">
        <v>57488</v>
      </c>
      <c r="R248">
        <v>0</v>
      </c>
      <c r="S248" t="s">
        <v>481</v>
      </c>
      <c r="T248" t="s">
        <v>138</v>
      </c>
      <c r="U248" t="s">
        <v>482</v>
      </c>
      <c r="V248">
        <v>3</v>
      </c>
      <c r="W248">
        <v>1</v>
      </c>
      <c r="X248" t="s">
        <v>9</v>
      </c>
      <c r="Y2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8">
        <f>0.4*(Table1[[#This Row],[normalized_credit_score]]) + 0.3*(1-Table1[[#This Row],[dti_ratio]]) + 0.2*(1-Table1[[#This Row],[ltv_ratio]]) + 0.1*IF(Table1[[#This Row],[previous_defaults]]=0,1,0)</f>
        <v>0.69988816719874269</v>
      </c>
      <c r="AA248" t="str">
        <f>IF(Table1[[#This Row],[composite_score]]&gt;=0.7,"Approve",IF(Table1[[#This Row],[composite_score]]&gt;=0.6,"Review","Reject"))</f>
        <v>Review</v>
      </c>
    </row>
    <row r="249" spans="1:27" hidden="1" x14ac:dyDescent="0.35">
      <c r="A249">
        <v>248</v>
      </c>
      <c r="B249">
        <v>44</v>
      </c>
      <c r="C249" t="s">
        <v>20</v>
      </c>
      <c r="D249" t="s">
        <v>62</v>
      </c>
      <c r="E249" t="s">
        <v>12</v>
      </c>
      <c r="F249">
        <v>21320</v>
      </c>
      <c r="G249">
        <v>733</v>
      </c>
      <c r="H249">
        <f>(Table1[[#This Row],[credit_score]]-300)/(900-300)</f>
        <v>0.72166666666666668</v>
      </c>
      <c r="I249">
        <v>34540</v>
      </c>
      <c r="J249" t="s">
        <v>23</v>
      </c>
      <c r="K249" t="s">
        <v>4</v>
      </c>
      <c r="L249">
        <v>4</v>
      </c>
      <c r="M249" t="s">
        <v>15</v>
      </c>
      <c r="N249">
        <f>Table1[[#This Row],[dti_ratio]]*Table1[[#This Row],[income]]</f>
        <v>7164.4756310069915</v>
      </c>
      <c r="O249">
        <v>0.33604482321796397</v>
      </c>
      <c r="P249" t="e">
        <f>Table1[[#This Row],[loan_amount]]/Table1[[#This Row],[property_value]]</f>
        <v>#DIV/0!</v>
      </c>
      <c r="Q249">
        <v>0</v>
      </c>
      <c r="R249">
        <v>3</v>
      </c>
      <c r="S249" t="s">
        <v>483</v>
      </c>
      <c r="T249" t="s">
        <v>91</v>
      </c>
      <c r="U249" t="s">
        <v>367</v>
      </c>
      <c r="V249">
        <v>0</v>
      </c>
      <c r="W249">
        <v>1</v>
      </c>
      <c r="X249" t="s">
        <v>9</v>
      </c>
      <c r="Y24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49" t="e">
        <f>0.4*(Table1[[#This Row],[normalized_credit_score]]) + 0.3*(1-Table1[[#This Row],[dti_ratio]]) + 0.2*(1-Table1[[#This Row],[ltv_ratio]]) + 0.1*IF(Table1[[#This Row],[previous_defaults]]=0,1,0)</f>
        <v>#DIV/0!</v>
      </c>
      <c r="AA249" t="e">
        <f>IF(Table1[[#This Row],[composite_score]]&gt;=0.7,"Approve",IF(Table1[[#This Row],[composite_score]]&gt;=0.6,"Review","Reject"))</f>
        <v>#DIV/0!</v>
      </c>
    </row>
    <row r="250" spans="1:27" x14ac:dyDescent="0.35">
      <c r="A250">
        <v>249</v>
      </c>
      <c r="B250">
        <v>54</v>
      </c>
      <c r="C250" t="s">
        <v>10</v>
      </c>
      <c r="D250" t="s">
        <v>11</v>
      </c>
      <c r="E250" t="s">
        <v>2</v>
      </c>
      <c r="F250">
        <v>54560</v>
      </c>
      <c r="G250">
        <v>760</v>
      </c>
      <c r="H250">
        <f>(Table1[[#This Row],[credit_score]]-300)/(900-300)</f>
        <v>0.76666666666666672</v>
      </c>
      <c r="I250">
        <v>30826</v>
      </c>
      <c r="J250" t="s">
        <v>13</v>
      </c>
      <c r="K250" t="s">
        <v>14</v>
      </c>
      <c r="L250">
        <v>11</v>
      </c>
      <c r="M250" t="s">
        <v>5</v>
      </c>
      <c r="N250">
        <f>Table1[[#This Row],[dti_ratio]]*Table1[[#This Row],[income]]</f>
        <v>31001.933039767329</v>
      </c>
      <c r="O250">
        <v>0.56821724779632199</v>
      </c>
      <c r="P250">
        <f>Table1[[#This Row],[loan_amount]]/Table1[[#This Row],[property_value]]</f>
        <v>1.4313042670752658</v>
      </c>
      <c r="Q250">
        <v>21537</v>
      </c>
      <c r="R250">
        <v>0</v>
      </c>
      <c r="S250" t="s">
        <v>484</v>
      </c>
      <c r="T250" t="s">
        <v>81</v>
      </c>
      <c r="U250" t="s">
        <v>37</v>
      </c>
      <c r="V250">
        <v>2</v>
      </c>
      <c r="W250">
        <v>2</v>
      </c>
      <c r="X250" t="s">
        <v>9</v>
      </c>
      <c r="Y2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0">
        <f>0.4*(Table1[[#This Row],[normalized_credit_score]]) + 0.3*(1-Table1[[#This Row],[dti_ratio]]) + 0.2*(1-Table1[[#This Row],[ltv_ratio]]) + 0.1*IF(Table1[[#This Row],[previous_defaults]]=0,1,0)</f>
        <v>0.34994063891271687</v>
      </c>
      <c r="AA250" t="str">
        <f>IF(Table1[[#This Row],[composite_score]]&gt;=0.7,"Approve",IF(Table1[[#This Row],[composite_score]]&gt;=0.6,"Review","Reject"))</f>
        <v>Reject</v>
      </c>
    </row>
    <row r="251" spans="1:27" x14ac:dyDescent="0.35">
      <c r="A251">
        <v>250</v>
      </c>
      <c r="B251">
        <v>19</v>
      </c>
      <c r="C251" t="s">
        <v>10</v>
      </c>
      <c r="D251" t="s">
        <v>21</v>
      </c>
      <c r="E251" t="s">
        <v>2</v>
      </c>
      <c r="F251">
        <v>115381</v>
      </c>
      <c r="G251">
        <v>727</v>
      </c>
      <c r="H251">
        <f>(Table1[[#This Row],[credit_score]]-300)/(900-300)</f>
        <v>0.71166666666666667</v>
      </c>
      <c r="I251">
        <v>40970</v>
      </c>
      <c r="J251" t="s">
        <v>13</v>
      </c>
      <c r="K251" t="s">
        <v>38</v>
      </c>
      <c r="L251">
        <v>14</v>
      </c>
      <c r="M251" t="s">
        <v>39</v>
      </c>
      <c r="N251">
        <f>Table1[[#This Row],[dti_ratio]]*Table1[[#This Row],[income]]</f>
        <v>52130.473348827785</v>
      </c>
      <c r="O251">
        <v>0.45181159245307101</v>
      </c>
      <c r="P251">
        <f>Table1[[#This Row],[loan_amount]]/Table1[[#This Row],[property_value]]</f>
        <v>0.14053442184337803</v>
      </c>
      <c r="Q251">
        <v>291530</v>
      </c>
      <c r="R251">
        <v>1</v>
      </c>
      <c r="S251" t="s">
        <v>485</v>
      </c>
      <c r="T251" t="s">
        <v>327</v>
      </c>
      <c r="U251" t="s">
        <v>34</v>
      </c>
      <c r="V251">
        <v>0</v>
      </c>
      <c r="W251">
        <v>0</v>
      </c>
      <c r="X251" t="s">
        <v>9</v>
      </c>
      <c r="Y2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1">
        <f>0.4*(Table1[[#This Row],[normalized_credit_score]]) + 0.3*(1-Table1[[#This Row],[dti_ratio]]) + 0.2*(1-Table1[[#This Row],[ltv_ratio]]) + 0.1*IF(Table1[[#This Row],[previous_defaults]]=0,1,0)</f>
        <v>0.72101630456206978</v>
      </c>
      <c r="AA251" t="str">
        <f>IF(Table1[[#This Row],[composite_score]]&gt;=0.7,"Approve",IF(Table1[[#This Row],[composite_score]]&gt;=0.6,"Review","Reject"))</f>
        <v>Approve</v>
      </c>
    </row>
    <row r="252" spans="1:27" hidden="1" x14ac:dyDescent="0.35">
      <c r="A252">
        <v>251</v>
      </c>
      <c r="B252">
        <v>40</v>
      </c>
      <c r="C252" t="s">
        <v>20</v>
      </c>
      <c r="D252" t="s">
        <v>62</v>
      </c>
      <c r="E252" t="s">
        <v>22</v>
      </c>
      <c r="F252">
        <v>75122</v>
      </c>
      <c r="G252">
        <v>0</v>
      </c>
      <c r="H252">
        <f>(Table1[[#This Row],[credit_score]]-300)/(900-300)</f>
        <v>-0.5</v>
      </c>
      <c r="I252">
        <v>33345</v>
      </c>
      <c r="J252" t="s">
        <v>3</v>
      </c>
      <c r="K252" t="s">
        <v>14</v>
      </c>
      <c r="L252">
        <v>16</v>
      </c>
      <c r="M252" t="s">
        <v>39</v>
      </c>
      <c r="N252">
        <f>Table1[[#This Row],[dti_ratio]]*Table1[[#This Row],[income]]</f>
        <v>24179.304911735282</v>
      </c>
      <c r="O252">
        <v>0.32186716157364398</v>
      </c>
      <c r="P252" t="e">
        <f>Table1[[#This Row],[loan_amount]]/Table1[[#This Row],[property_value]]</f>
        <v>#DIV/0!</v>
      </c>
      <c r="Q252">
        <v>0</v>
      </c>
      <c r="R252">
        <v>4</v>
      </c>
      <c r="S252" t="s">
        <v>486</v>
      </c>
      <c r="T252" t="s">
        <v>162</v>
      </c>
      <c r="U252" t="s">
        <v>102</v>
      </c>
      <c r="V252">
        <v>0</v>
      </c>
      <c r="W252">
        <v>0</v>
      </c>
      <c r="X252" t="s">
        <v>19</v>
      </c>
      <c r="Y25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52" t="e">
        <f>0.4*(Table1[[#This Row],[normalized_credit_score]]) + 0.3*(1-Table1[[#This Row],[dti_ratio]]) + 0.2*(1-Table1[[#This Row],[ltv_ratio]]) + 0.1*IF(Table1[[#This Row],[previous_defaults]]=0,1,0)</f>
        <v>#DIV/0!</v>
      </c>
      <c r="AA252" t="e">
        <f>IF(Table1[[#This Row],[composite_score]]&gt;=0.7,"Approve",IF(Table1[[#This Row],[composite_score]]&gt;=0.6,"Review","Reject"))</f>
        <v>#DIV/0!</v>
      </c>
    </row>
    <row r="253" spans="1:27" x14ac:dyDescent="0.35">
      <c r="A253">
        <v>252</v>
      </c>
      <c r="B253">
        <v>43</v>
      </c>
      <c r="C253" t="s">
        <v>0</v>
      </c>
      <c r="D253" t="s">
        <v>21</v>
      </c>
      <c r="E253" t="s">
        <v>2</v>
      </c>
      <c r="F253">
        <v>81683</v>
      </c>
      <c r="G253">
        <v>693</v>
      </c>
      <c r="H253">
        <f>(Table1[[#This Row],[credit_score]]-300)/(900-300)</f>
        <v>0.65500000000000003</v>
      </c>
      <c r="I253">
        <v>10316</v>
      </c>
      <c r="J253" t="s">
        <v>23</v>
      </c>
      <c r="K253" t="s">
        <v>14</v>
      </c>
      <c r="L253">
        <v>2</v>
      </c>
      <c r="M253" t="s">
        <v>39</v>
      </c>
      <c r="N253">
        <f>Table1[[#This Row],[dti_ratio]]*Table1[[#This Row],[income]]</f>
        <v>28696.800944658426</v>
      </c>
      <c r="O253">
        <v>0.35131913549524901</v>
      </c>
      <c r="P253">
        <f>Table1[[#This Row],[loan_amount]]/Table1[[#This Row],[property_value]]</f>
        <v>0.36447145279819104</v>
      </c>
      <c r="Q253">
        <v>28304</v>
      </c>
      <c r="R253">
        <v>3</v>
      </c>
      <c r="S253" t="s">
        <v>487</v>
      </c>
      <c r="T253" t="s">
        <v>78</v>
      </c>
      <c r="U253" t="s">
        <v>165</v>
      </c>
      <c r="V253">
        <v>0</v>
      </c>
      <c r="W253">
        <v>0</v>
      </c>
      <c r="X253" t="s">
        <v>9</v>
      </c>
      <c r="Y2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53">
        <f>0.4*(Table1[[#This Row],[normalized_credit_score]]) + 0.3*(1-Table1[[#This Row],[dti_ratio]]) + 0.2*(1-Table1[[#This Row],[ltv_ratio]]) + 0.1*IF(Table1[[#This Row],[previous_defaults]]=0,1,0)</f>
        <v>0.68370996879178714</v>
      </c>
      <c r="AA253" t="str">
        <f>IF(Table1[[#This Row],[composite_score]]&gt;=0.7,"Approve",IF(Table1[[#This Row],[composite_score]]&gt;=0.6,"Review","Reject"))</f>
        <v>Review</v>
      </c>
    </row>
    <row r="254" spans="1:27" x14ac:dyDescent="0.35">
      <c r="A254">
        <v>253</v>
      </c>
      <c r="B254">
        <v>67</v>
      </c>
      <c r="C254" t="s">
        <v>0</v>
      </c>
      <c r="D254" t="s">
        <v>11</v>
      </c>
      <c r="E254" t="s">
        <v>22</v>
      </c>
      <c r="F254">
        <v>104661</v>
      </c>
      <c r="G254">
        <v>771</v>
      </c>
      <c r="H254">
        <f>(Table1[[#This Row],[credit_score]]-300)/(900-300)</f>
        <v>0.78500000000000003</v>
      </c>
      <c r="I254">
        <v>8751</v>
      </c>
      <c r="J254" t="s">
        <v>27</v>
      </c>
      <c r="K254" t="s">
        <v>14</v>
      </c>
      <c r="L254">
        <v>7</v>
      </c>
      <c r="M254" t="s">
        <v>39</v>
      </c>
      <c r="N254">
        <f>Table1[[#This Row],[dti_ratio]]*Table1[[#This Row],[income]]</f>
        <v>53223.894213419189</v>
      </c>
      <c r="O254">
        <v>0.508536075648228</v>
      </c>
      <c r="P254">
        <f>Table1[[#This Row],[loan_amount]]/Table1[[#This Row],[property_value]]</f>
        <v>8.7290899841398095E-2</v>
      </c>
      <c r="Q254">
        <v>100251</v>
      </c>
      <c r="R254">
        <v>0</v>
      </c>
      <c r="S254" t="s">
        <v>488</v>
      </c>
      <c r="T254" t="s">
        <v>332</v>
      </c>
      <c r="U254" t="s">
        <v>405</v>
      </c>
      <c r="V254">
        <v>0</v>
      </c>
      <c r="W254">
        <v>1</v>
      </c>
      <c r="X254" t="s">
        <v>19</v>
      </c>
      <c r="Y2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4">
        <f>0.4*(Table1[[#This Row],[normalized_credit_score]]) + 0.3*(1-Table1[[#This Row],[dti_ratio]]) + 0.2*(1-Table1[[#This Row],[ltv_ratio]]) + 0.1*IF(Table1[[#This Row],[previous_defaults]]=0,1,0)</f>
        <v>0.74398099733725198</v>
      </c>
      <c r="AA254" t="str">
        <f>IF(Table1[[#This Row],[composite_score]]&gt;=0.7,"Approve",IF(Table1[[#This Row],[composite_score]]&gt;=0.6,"Review","Reject"))</f>
        <v>Approve</v>
      </c>
    </row>
    <row r="255" spans="1:27" x14ac:dyDescent="0.35">
      <c r="A255">
        <v>254</v>
      </c>
      <c r="B255">
        <v>51</v>
      </c>
      <c r="C255" t="s">
        <v>20</v>
      </c>
      <c r="D255" t="s">
        <v>21</v>
      </c>
      <c r="E255" t="s">
        <v>12</v>
      </c>
      <c r="F255">
        <v>72299</v>
      </c>
      <c r="G255">
        <v>676</v>
      </c>
      <c r="H255">
        <f>(Table1[[#This Row],[credit_score]]-300)/(900-300)</f>
        <v>0.62666666666666671</v>
      </c>
      <c r="I255">
        <v>37088</v>
      </c>
      <c r="J255" t="s">
        <v>13</v>
      </c>
      <c r="K255" t="s">
        <v>4</v>
      </c>
      <c r="L255">
        <v>3</v>
      </c>
      <c r="M255" t="s">
        <v>15</v>
      </c>
      <c r="N255">
        <f>Table1[[#This Row],[dti_ratio]]*Table1[[#This Row],[income]]</f>
        <v>39524.021662361971</v>
      </c>
      <c r="O255">
        <v>0.54667452748118195</v>
      </c>
      <c r="P255">
        <f>Table1[[#This Row],[loan_amount]]/Table1[[#This Row],[property_value]]</f>
        <v>0.22707124139788895</v>
      </c>
      <c r="Q255">
        <v>163332</v>
      </c>
      <c r="R255">
        <v>0</v>
      </c>
      <c r="S255" t="s">
        <v>489</v>
      </c>
      <c r="T255" t="s">
        <v>124</v>
      </c>
      <c r="U255" t="s">
        <v>136</v>
      </c>
      <c r="V255">
        <v>2</v>
      </c>
      <c r="W255">
        <v>2</v>
      </c>
      <c r="X255" t="s">
        <v>19</v>
      </c>
      <c r="Y2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5">
        <f>0.4*(Table1[[#This Row],[normalized_credit_score]]) + 0.3*(1-Table1[[#This Row],[dti_ratio]]) + 0.2*(1-Table1[[#This Row],[ltv_ratio]]) + 0.1*IF(Table1[[#This Row],[previous_defaults]]=0,1,0)</f>
        <v>0.54125006014273436</v>
      </c>
      <c r="AA255" t="str">
        <f>IF(Table1[[#This Row],[composite_score]]&gt;=0.7,"Approve",IF(Table1[[#This Row],[composite_score]]&gt;=0.6,"Review","Reject"))</f>
        <v>Reject</v>
      </c>
    </row>
    <row r="256" spans="1:27" hidden="1" x14ac:dyDescent="0.35">
      <c r="A256">
        <v>255</v>
      </c>
      <c r="B256">
        <v>34</v>
      </c>
      <c r="C256" t="s">
        <v>20</v>
      </c>
      <c r="D256" t="s">
        <v>21</v>
      </c>
      <c r="E256" t="s">
        <v>49</v>
      </c>
      <c r="F256">
        <v>78630</v>
      </c>
      <c r="G256">
        <v>695</v>
      </c>
      <c r="H256">
        <f>(Table1[[#This Row],[credit_score]]-300)/(900-300)</f>
        <v>0.65833333333333333</v>
      </c>
      <c r="I256">
        <v>48757</v>
      </c>
      <c r="J256" t="s">
        <v>27</v>
      </c>
      <c r="K256" t="s">
        <v>38</v>
      </c>
      <c r="L256">
        <v>12</v>
      </c>
      <c r="M256" t="s">
        <v>15</v>
      </c>
      <c r="N256">
        <f>Table1[[#This Row],[dti_ratio]]*Table1[[#This Row],[income]]</f>
        <v>33830.560518202881</v>
      </c>
      <c r="O256">
        <v>0.43025003838487702</v>
      </c>
      <c r="P256" t="e">
        <f>Table1[[#This Row],[loan_amount]]/Table1[[#This Row],[property_value]]</f>
        <v>#DIV/0!</v>
      </c>
      <c r="Q256">
        <v>0</v>
      </c>
      <c r="R256">
        <v>2</v>
      </c>
      <c r="S256" t="s">
        <v>490</v>
      </c>
      <c r="T256" t="s">
        <v>182</v>
      </c>
      <c r="U256" t="s">
        <v>79</v>
      </c>
      <c r="V256">
        <v>1</v>
      </c>
      <c r="W256">
        <v>1</v>
      </c>
      <c r="X256" t="s">
        <v>9</v>
      </c>
      <c r="Y25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56" t="e">
        <f>0.4*(Table1[[#This Row],[normalized_credit_score]]) + 0.3*(1-Table1[[#This Row],[dti_ratio]]) + 0.2*(1-Table1[[#This Row],[ltv_ratio]]) + 0.1*IF(Table1[[#This Row],[previous_defaults]]=0,1,0)</f>
        <v>#DIV/0!</v>
      </c>
      <c r="AA256" t="e">
        <f>IF(Table1[[#This Row],[composite_score]]&gt;=0.7,"Approve",IF(Table1[[#This Row],[composite_score]]&gt;=0.6,"Review","Reject"))</f>
        <v>#DIV/0!</v>
      </c>
    </row>
    <row r="257" spans="1:27" x14ac:dyDescent="0.35">
      <c r="A257">
        <v>256</v>
      </c>
      <c r="B257">
        <v>19</v>
      </c>
      <c r="C257" t="s">
        <v>0</v>
      </c>
      <c r="D257" t="s">
        <v>21</v>
      </c>
      <c r="E257" t="s">
        <v>12</v>
      </c>
      <c r="F257">
        <v>106009</v>
      </c>
      <c r="G257">
        <v>681</v>
      </c>
      <c r="H257">
        <f>(Table1[[#This Row],[credit_score]]-300)/(900-300)</f>
        <v>0.63500000000000001</v>
      </c>
      <c r="I257">
        <v>22351</v>
      </c>
      <c r="J257" t="s">
        <v>3</v>
      </c>
      <c r="K257" t="s">
        <v>38</v>
      </c>
      <c r="L257">
        <v>2</v>
      </c>
      <c r="M257" t="s">
        <v>28</v>
      </c>
      <c r="N257">
        <f>Table1[[#This Row],[dti_ratio]]*Table1[[#This Row],[income]]</f>
        <v>62249.55049733429</v>
      </c>
      <c r="O257">
        <v>0.58721005289488903</v>
      </c>
      <c r="P257">
        <f>Table1[[#This Row],[loan_amount]]/Table1[[#This Row],[property_value]]</f>
        <v>0.13716729979686645</v>
      </c>
      <c r="Q257">
        <v>162947</v>
      </c>
      <c r="R257">
        <v>0</v>
      </c>
      <c r="S257" t="s">
        <v>491</v>
      </c>
      <c r="T257" t="s">
        <v>67</v>
      </c>
      <c r="U257" t="s">
        <v>155</v>
      </c>
      <c r="V257">
        <v>4</v>
      </c>
      <c r="W257">
        <v>0</v>
      </c>
      <c r="X257" t="s">
        <v>9</v>
      </c>
      <c r="Y2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7">
        <f>0.4*(Table1[[#This Row],[normalized_credit_score]]) + 0.3*(1-Table1[[#This Row],[dti_ratio]]) + 0.2*(1-Table1[[#This Row],[ltv_ratio]]) + 0.1*IF(Table1[[#This Row],[previous_defaults]]=0,1,0)</f>
        <v>0.55040352417215999</v>
      </c>
      <c r="AA257" t="str">
        <f>IF(Table1[[#This Row],[composite_score]]&gt;=0.7,"Approve",IF(Table1[[#This Row],[composite_score]]&gt;=0.6,"Review","Reject"))</f>
        <v>Reject</v>
      </c>
    </row>
    <row r="258" spans="1:27" x14ac:dyDescent="0.35">
      <c r="A258">
        <v>257</v>
      </c>
      <c r="B258">
        <v>25</v>
      </c>
      <c r="C258" t="s">
        <v>20</v>
      </c>
      <c r="D258" t="s">
        <v>21</v>
      </c>
      <c r="E258" t="s">
        <v>22</v>
      </c>
      <c r="F258">
        <v>37330</v>
      </c>
      <c r="G258">
        <v>797</v>
      </c>
      <c r="H258">
        <f>(Table1[[#This Row],[credit_score]]-300)/(900-300)</f>
        <v>0.82833333333333337</v>
      </c>
      <c r="I258">
        <v>28892</v>
      </c>
      <c r="J258" t="s">
        <v>27</v>
      </c>
      <c r="K258" t="s">
        <v>4</v>
      </c>
      <c r="L258">
        <v>11</v>
      </c>
      <c r="M258" t="s">
        <v>28</v>
      </c>
      <c r="N258">
        <f>Table1[[#This Row],[dti_ratio]]*Table1[[#This Row],[income]]</f>
        <v>16841.159216307038</v>
      </c>
      <c r="O258">
        <v>0.45114275961176098</v>
      </c>
      <c r="P258">
        <f>Table1[[#This Row],[loan_amount]]/Table1[[#This Row],[property_value]]</f>
        <v>0.11655780891329168</v>
      </c>
      <c r="Q258">
        <v>247877</v>
      </c>
      <c r="R258">
        <v>3</v>
      </c>
      <c r="S258" t="s">
        <v>492</v>
      </c>
      <c r="T258" t="s">
        <v>33</v>
      </c>
      <c r="U258" t="s">
        <v>461</v>
      </c>
      <c r="V258">
        <v>2</v>
      </c>
      <c r="W258">
        <v>1</v>
      </c>
      <c r="X258" t="s">
        <v>19</v>
      </c>
      <c r="Y2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8">
        <f>0.4*(Table1[[#This Row],[normalized_credit_score]]) + 0.3*(1-Table1[[#This Row],[dti_ratio]]) + 0.2*(1-Table1[[#This Row],[ltv_ratio]]) + 0.1*IF(Table1[[#This Row],[previous_defaults]]=0,1,0)</f>
        <v>0.67267894366714676</v>
      </c>
      <c r="AA258" t="str">
        <f>IF(Table1[[#This Row],[composite_score]]&gt;=0.7,"Approve",IF(Table1[[#This Row],[composite_score]]&gt;=0.6,"Review","Reject"))</f>
        <v>Review</v>
      </c>
    </row>
    <row r="259" spans="1:27" hidden="1" x14ac:dyDescent="0.35">
      <c r="A259">
        <v>258</v>
      </c>
      <c r="B259">
        <v>59</v>
      </c>
      <c r="C259" t="s">
        <v>20</v>
      </c>
      <c r="D259" t="s">
        <v>11</v>
      </c>
      <c r="E259" t="s">
        <v>22</v>
      </c>
      <c r="F259">
        <v>0</v>
      </c>
      <c r="G259">
        <v>688</v>
      </c>
      <c r="H259">
        <f>(Table1[[#This Row],[credit_score]]-300)/(900-300)</f>
        <v>0.64666666666666661</v>
      </c>
      <c r="I259">
        <v>25432</v>
      </c>
      <c r="J259" t="s">
        <v>3</v>
      </c>
      <c r="K259" t="s">
        <v>4</v>
      </c>
      <c r="L259">
        <v>15</v>
      </c>
      <c r="M259" t="s">
        <v>39</v>
      </c>
      <c r="N259">
        <f>Table1[[#This Row],[dti_ratio]]*Table1[[#This Row],[income]]</f>
        <v>0</v>
      </c>
      <c r="O259">
        <v>0.54074653409760398</v>
      </c>
      <c r="P259">
        <f>Table1[[#This Row],[loan_amount]]/Table1[[#This Row],[property_value]]</f>
        <v>9.2474955911495738E-2</v>
      </c>
      <c r="Q259">
        <v>275015</v>
      </c>
      <c r="R259">
        <v>4</v>
      </c>
      <c r="S259" t="s">
        <v>493</v>
      </c>
      <c r="T259" t="s">
        <v>78</v>
      </c>
      <c r="U259" t="s">
        <v>26</v>
      </c>
      <c r="V259">
        <v>4</v>
      </c>
      <c r="W259">
        <v>0</v>
      </c>
      <c r="X259" t="s">
        <v>19</v>
      </c>
      <c r="Y2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9">
        <f>0.4*(Table1[[#This Row],[normalized_credit_score]]) + 0.3*(1-Table1[[#This Row],[dti_ratio]]) + 0.2*(1-Table1[[#This Row],[ltv_ratio]]) + 0.1*IF(Table1[[#This Row],[previous_defaults]]=0,1,0)</f>
        <v>0.57794771525508626</v>
      </c>
      <c r="AA259" t="str">
        <f>IF(Table1[[#This Row],[composite_score]]&gt;=0.7,"Approve",IF(Table1[[#This Row],[composite_score]]&gt;=0.6,"Review","Reject"))</f>
        <v>Reject</v>
      </c>
    </row>
    <row r="260" spans="1:27" x14ac:dyDescent="0.35">
      <c r="A260">
        <v>259</v>
      </c>
      <c r="B260">
        <v>32</v>
      </c>
      <c r="C260" t="s">
        <v>10</v>
      </c>
      <c r="D260" t="s">
        <v>1</v>
      </c>
      <c r="E260" t="s">
        <v>22</v>
      </c>
      <c r="F260">
        <v>99688</v>
      </c>
      <c r="G260">
        <v>732</v>
      </c>
      <c r="H260">
        <f>(Table1[[#This Row],[credit_score]]-300)/(900-300)</f>
        <v>0.72</v>
      </c>
      <c r="I260">
        <v>12429</v>
      </c>
      <c r="J260" t="s">
        <v>23</v>
      </c>
      <c r="K260" t="s">
        <v>4</v>
      </c>
      <c r="L260">
        <v>8</v>
      </c>
      <c r="M260" t="s">
        <v>5</v>
      </c>
      <c r="N260">
        <f>Table1[[#This Row],[dti_ratio]]*Table1[[#This Row],[income]]</f>
        <v>42889.167308356082</v>
      </c>
      <c r="O260">
        <v>0.430234003173462</v>
      </c>
      <c r="P260">
        <f>Table1[[#This Row],[loan_amount]]/Table1[[#This Row],[property_value]]</f>
        <v>4.6538012221423439E-2</v>
      </c>
      <c r="Q260">
        <v>267072</v>
      </c>
      <c r="R260">
        <v>0</v>
      </c>
      <c r="S260" t="s">
        <v>494</v>
      </c>
      <c r="T260" t="s">
        <v>159</v>
      </c>
      <c r="U260" t="s">
        <v>411</v>
      </c>
      <c r="V260">
        <v>3</v>
      </c>
      <c r="W260">
        <v>2</v>
      </c>
      <c r="X260" t="s">
        <v>19</v>
      </c>
      <c r="Y2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0">
        <f>0.4*(Table1[[#This Row],[normalized_credit_score]]) + 0.3*(1-Table1[[#This Row],[dti_ratio]]) + 0.2*(1-Table1[[#This Row],[ltv_ratio]]) + 0.1*IF(Table1[[#This Row],[previous_defaults]]=0,1,0)</f>
        <v>0.6496221966036767</v>
      </c>
      <c r="AA260" t="str">
        <f>IF(Table1[[#This Row],[composite_score]]&gt;=0.7,"Approve",IF(Table1[[#This Row],[composite_score]]&gt;=0.6,"Review","Reject"))</f>
        <v>Review</v>
      </c>
    </row>
    <row r="261" spans="1:27" hidden="1" x14ac:dyDescent="0.35">
      <c r="A261">
        <v>260</v>
      </c>
      <c r="B261">
        <v>44</v>
      </c>
      <c r="C261" t="s">
        <v>10</v>
      </c>
      <c r="D261" t="s">
        <v>21</v>
      </c>
      <c r="E261" t="s">
        <v>22</v>
      </c>
      <c r="F261">
        <v>0</v>
      </c>
      <c r="G261">
        <v>791</v>
      </c>
      <c r="H261">
        <f>(Table1[[#This Row],[credit_score]]-300)/(900-300)</f>
        <v>0.81833333333333336</v>
      </c>
      <c r="I261">
        <v>30191</v>
      </c>
      <c r="J261" t="s">
        <v>23</v>
      </c>
      <c r="K261" t="s">
        <v>4</v>
      </c>
      <c r="L261">
        <v>13</v>
      </c>
      <c r="M261" t="s">
        <v>39</v>
      </c>
      <c r="N261">
        <f>Table1[[#This Row],[dti_ratio]]*Table1[[#This Row],[income]]</f>
        <v>0</v>
      </c>
      <c r="O261">
        <v>0.17493878722843301</v>
      </c>
      <c r="P261">
        <f>Table1[[#This Row],[loan_amount]]/Table1[[#This Row],[property_value]]</f>
        <v>0.11466997865439105</v>
      </c>
      <c r="Q261">
        <v>263286</v>
      </c>
      <c r="R261">
        <v>3</v>
      </c>
      <c r="S261" t="s">
        <v>495</v>
      </c>
      <c r="T261" t="s">
        <v>86</v>
      </c>
      <c r="U261" t="s">
        <v>387</v>
      </c>
      <c r="V261">
        <v>4</v>
      </c>
      <c r="W261">
        <v>1</v>
      </c>
      <c r="X261" t="s">
        <v>9</v>
      </c>
      <c r="Y2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1">
        <f>0.4*(Table1[[#This Row],[normalized_credit_score]]) + 0.3*(1-Table1[[#This Row],[dti_ratio]]) + 0.2*(1-Table1[[#This Row],[ltv_ratio]]) + 0.1*IF(Table1[[#This Row],[previous_defaults]]=0,1,0)</f>
        <v>0.75191770143392522</v>
      </c>
      <c r="AA261" t="str">
        <f>IF(Table1[[#This Row],[composite_score]]&gt;=0.7,"Approve",IF(Table1[[#This Row],[composite_score]]&gt;=0.6,"Review","Reject"))</f>
        <v>Approve</v>
      </c>
    </row>
    <row r="262" spans="1:27" hidden="1" x14ac:dyDescent="0.35">
      <c r="A262">
        <v>261</v>
      </c>
      <c r="B262">
        <v>28</v>
      </c>
      <c r="C262" t="s">
        <v>0</v>
      </c>
      <c r="D262" t="s">
        <v>62</v>
      </c>
      <c r="E262" t="s">
        <v>22</v>
      </c>
      <c r="F262">
        <v>0</v>
      </c>
      <c r="G262">
        <v>690</v>
      </c>
      <c r="H262">
        <f>(Table1[[#This Row],[credit_score]]-300)/(900-300)</f>
        <v>0.65</v>
      </c>
      <c r="I262">
        <v>29992</v>
      </c>
      <c r="J262" t="s">
        <v>23</v>
      </c>
      <c r="K262" t="s">
        <v>38</v>
      </c>
      <c r="L262">
        <v>3</v>
      </c>
      <c r="M262" t="s">
        <v>5</v>
      </c>
      <c r="N262">
        <f>Table1[[#This Row],[dti_ratio]]*Table1[[#This Row],[income]]</f>
        <v>0</v>
      </c>
      <c r="O262">
        <v>0.11298865206643199</v>
      </c>
      <c r="P262" t="e">
        <f>Table1[[#This Row],[loan_amount]]/Table1[[#This Row],[property_value]]</f>
        <v>#DIV/0!</v>
      </c>
      <c r="Q262">
        <v>0</v>
      </c>
      <c r="R262">
        <v>1</v>
      </c>
      <c r="S262" t="s">
        <v>496</v>
      </c>
      <c r="T262" t="s">
        <v>130</v>
      </c>
      <c r="U262" t="s">
        <v>42</v>
      </c>
      <c r="V262">
        <v>1</v>
      </c>
      <c r="W262">
        <v>2</v>
      </c>
      <c r="X262" t="s">
        <v>9</v>
      </c>
      <c r="Y26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62" t="e">
        <f>0.4*(Table1[[#This Row],[normalized_credit_score]]) + 0.3*(1-Table1[[#This Row],[dti_ratio]]) + 0.2*(1-Table1[[#This Row],[ltv_ratio]]) + 0.1*IF(Table1[[#This Row],[previous_defaults]]=0,1,0)</f>
        <v>#DIV/0!</v>
      </c>
      <c r="AA262" t="e">
        <f>IF(Table1[[#This Row],[composite_score]]&gt;=0.7,"Approve",IF(Table1[[#This Row],[composite_score]]&gt;=0.6,"Review","Reject"))</f>
        <v>#DIV/0!</v>
      </c>
    </row>
    <row r="263" spans="1:27" x14ac:dyDescent="0.35">
      <c r="A263">
        <v>262</v>
      </c>
      <c r="B263">
        <v>60</v>
      </c>
      <c r="C263" t="s">
        <v>0</v>
      </c>
      <c r="D263" t="s">
        <v>1</v>
      </c>
      <c r="E263" t="s">
        <v>49</v>
      </c>
      <c r="F263">
        <v>114018</v>
      </c>
      <c r="G263">
        <v>636</v>
      </c>
      <c r="H263">
        <f>(Table1[[#This Row],[credit_score]]-300)/(900-300)</f>
        <v>0.56000000000000005</v>
      </c>
      <c r="I263">
        <v>28620</v>
      </c>
      <c r="J263" t="s">
        <v>3</v>
      </c>
      <c r="K263" t="s">
        <v>14</v>
      </c>
      <c r="L263">
        <v>1</v>
      </c>
      <c r="M263" t="s">
        <v>28</v>
      </c>
      <c r="N263">
        <f>Table1[[#This Row],[dti_ratio]]*Table1[[#This Row],[income]]</f>
        <v>29763.744641896781</v>
      </c>
      <c r="O263">
        <v>0.26104426179986301</v>
      </c>
      <c r="P263">
        <f>Table1[[#This Row],[loan_amount]]/Table1[[#This Row],[property_value]]</f>
        <v>0.73422267829656229</v>
      </c>
      <c r="Q263">
        <v>38980</v>
      </c>
      <c r="R263">
        <v>3</v>
      </c>
      <c r="S263" t="s">
        <v>497</v>
      </c>
      <c r="T263" t="s">
        <v>99</v>
      </c>
      <c r="U263" t="s">
        <v>498</v>
      </c>
      <c r="V263">
        <v>1</v>
      </c>
      <c r="W263">
        <v>1</v>
      </c>
      <c r="X263" t="s">
        <v>19</v>
      </c>
      <c r="Y2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63">
        <f>0.4*(Table1[[#This Row],[normalized_credit_score]]) + 0.3*(1-Table1[[#This Row],[dti_ratio]]) + 0.2*(1-Table1[[#This Row],[ltv_ratio]]) + 0.1*IF(Table1[[#This Row],[previous_defaults]]=0,1,0)</f>
        <v>0.4988421858007287</v>
      </c>
      <c r="AA263" t="str">
        <f>IF(Table1[[#This Row],[composite_score]]&gt;=0.7,"Approve",IF(Table1[[#This Row],[composite_score]]&gt;=0.6,"Review","Reject"))</f>
        <v>Reject</v>
      </c>
    </row>
    <row r="264" spans="1:27" x14ac:dyDescent="0.35">
      <c r="A264">
        <v>263</v>
      </c>
      <c r="B264">
        <v>43</v>
      </c>
      <c r="C264" t="s">
        <v>10</v>
      </c>
      <c r="D264" t="s">
        <v>1</v>
      </c>
      <c r="E264" t="s">
        <v>2</v>
      </c>
      <c r="F264">
        <v>88309</v>
      </c>
      <c r="G264">
        <v>724</v>
      </c>
      <c r="H264">
        <f>(Table1[[#This Row],[credit_score]]-300)/(900-300)</f>
        <v>0.70666666666666667</v>
      </c>
      <c r="I264">
        <v>7848</v>
      </c>
      <c r="J264" t="s">
        <v>13</v>
      </c>
      <c r="K264" t="s">
        <v>38</v>
      </c>
      <c r="L264">
        <v>10</v>
      </c>
      <c r="M264" t="s">
        <v>28</v>
      </c>
      <c r="N264">
        <f>Table1[[#This Row],[dti_ratio]]*Table1[[#This Row],[income]]</f>
        <v>22380.193208876663</v>
      </c>
      <c r="O264">
        <v>0.253430490763984</v>
      </c>
      <c r="P264">
        <f>Table1[[#This Row],[loan_amount]]/Table1[[#This Row],[property_value]]</f>
        <v>7.6014838778415972E-2</v>
      </c>
      <c r="Q264">
        <v>103243</v>
      </c>
      <c r="R264">
        <v>4</v>
      </c>
      <c r="S264" t="s">
        <v>499</v>
      </c>
      <c r="T264" t="s">
        <v>47</v>
      </c>
      <c r="U264" t="s">
        <v>500</v>
      </c>
      <c r="V264">
        <v>0</v>
      </c>
      <c r="W264">
        <v>2</v>
      </c>
      <c r="X264" t="s">
        <v>9</v>
      </c>
      <c r="Y2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64">
        <f>0.4*(Table1[[#This Row],[normalized_credit_score]]) + 0.3*(1-Table1[[#This Row],[dti_ratio]]) + 0.2*(1-Table1[[#This Row],[ltv_ratio]]) + 0.1*IF(Table1[[#This Row],[previous_defaults]]=0,1,0)</f>
        <v>0.79143455168178833</v>
      </c>
      <c r="AA264" t="str">
        <f>IF(Table1[[#This Row],[composite_score]]&gt;=0.7,"Approve",IF(Table1[[#This Row],[composite_score]]&gt;=0.6,"Review","Reject"))</f>
        <v>Approve</v>
      </c>
    </row>
    <row r="265" spans="1:27" x14ac:dyDescent="0.35">
      <c r="A265">
        <v>264</v>
      </c>
      <c r="B265">
        <v>51</v>
      </c>
      <c r="C265" t="s">
        <v>20</v>
      </c>
      <c r="D265" t="s">
        <v>62</v>
      </c>
      <c r="E265" t="s">
        <v>2</v>
      </c>
      <c r="F265">
        <v>62262</v>
      </c>
      <c r="G265">
        <v>606</v>
      </c>
      <c r="H265">
        <f>(Table1[[#This Row],[credit_score]]-300)/(900-300)</f>
        <v>0.51</v>
      </c>
      <c r="I265">
        <v>6667</v>
      </c>
      <c r="J265" t="s">
        <v>27</v>
      </c>
      <c r="K265" t="s">
        <v>4</v>
      </c>
      <c r="L265">
        <v>4</v>
      </c>
      <c r="M265" t="s">
        <v>39</v>
      </c>
      <c r="N265">
        <f>Table1[[#This Row],[dti_ratio]]*Table1[[#This Row],[income]]</f>
        <v>33944.591285383154</v>
      </c>
      <c r="O265">
        <v>0.54518954234337402</v>
      </c>
      <c r="P265">
        <f>Table1[[#This Row],[loan_amount]]/Table1[[#This Row],[property_value]]</f>
        <v>2.4848586496710835E-2</v>
      </c>
      <c r="Q265">
        <v>268305</v>
      </c>
      <c r="R265">
        <v>0</v>
      </c>
      <c r="S265" t="s">
        <v>501</v>
      </c>
      <c r="T265" t="s">
        <v>36</v>
      </c>
      <c r="U265" t="s">
        <v>502</v>
      </c>
      <c r="V265">
        <v>1</v>
      </c>
      <c r="W265">
        <v>1</v>
      </c>
      <c r="X265" t="s">
        <v>9</v>
      </c>
      <c r="Y2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65">
        <f>0.4*(Table1[[#This Row],[normalized_credit_score]]) + 0.3*(1-Table1[[#This Row],[dti_ratio]]) + 0.2*(1-Table1[[#This Row],[ltv_ratio]]) + 0.1*IF(Table1[[#This Row],[previous_defaults]]=0,1,0)</f>
        <v>0.53547341999764564</v>
      </c>
      <c r="AA265" t="str">
        <f>IF(Table1[[#This Row],[composite_score]]&gt;=0.7,"Approve",IF(Table1[[#This Row],[composite_score]]&gt;=0.6,"Review","Reject"))</f>
        <v>Reject</v>
      </c>
    </row>
    <row r="266" spans="1:27" x14ac:dyDescent="0.35">
      <c r="A266">
        <v>265</v>
      </c>
      <c r="B266">
        <v>60</v>
      </c>
      <c r="C266" t="s">
        <v>10</v>
      </c>
      <c r="D266" t="s">
        <v>62</v>
      </c>
      <c r="E266" t="s">
        <v>12</v>
      </c>
      <c r="F266">
        <v>35070</v>
      </c>
      <c r="G266">
        <v>642</v>
      </c>
      <c r="H266">
        <f>(Table1[[#This Row],[credit_score]]-300)/(900-300)</f>
        <v>0.56999999999999995</v>
      </c>
      <c r="I266">
        <v>0</v>
      </c>
      <c r="J266" t="s">
        <v>27</v>
      </c>
      <c r="K266" t="s">
        <v>38</v>
      </c>
      <c r="L266">
        <v>6</v>
      </c>
      <c r="M266" t="s">
        <v>39</v>
      </c>
      <c r="N266">
        <f>Table1[[#This Row],[dti_ratio]]*Table1[[#This Row],[income]]</f>
        <v>19674.289342954697</v>
      </c>
      <c r="O266">
        <v>0.56100055155274298</v>
      </c>
      <c r="P266">
        <f>Table1[[#This Row],[loan_amount]]/Table1[[#This Row],[property_value]]</f>
        <v>0</v>
      </c>
      <c r="Q266">
        <v>294768</v>
      </c>
      <c r="R266">
        <v>2</v>
      </c>
      <c r="S266" t="s">
        <v>503</v>
      </c>
      <c r="T266" t="s">
        <v>84</v>
      </c>
      <c r="U266" t="s">
        <v>299</v>
      </c>
      <c r="V266">
        <v>2</v>
      </c>
      <c r="W266">
        <v>2</v>
      </c>
      <c r="X266" t="s">
        <v>19</v>
      </c>
      <c r="Y2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6">
        <f>0.4*(Table1[[#This Row],[normalized_credit_score]]) + 0.3*(1-Table1[[#This Row],[dti_ratio]]) + 0.2*(1-Table1[[#This Row],[ltv_ratio]]) + 0.1*IF(Table1[[#This Row],[previous_defaults]]=0,1,0)</f>
        <v>0.55969983453417704</v>
      </c>
      <c r="AA266" t="str">
        <f>IF(Table1[[#This Row],[composite_score]]&gt;=0.7,"Approve",IF(Table1[[#This Row],[composite_score]]&gt;=0.6,"Review","Reject"))</f>
        <v>Reject</v>
      </c>
    </row>
    <row r="267" spans="1:27" x14ac:dyDescent="0.35">
      <c r="A267">
        <v>266</v>
      </c>
      <c r="B267">
        <v>35</v>
      </c>
      <c r="C267" t="s">
        <v>10</v>
      </c>
      <c r="D267" t="s">
        <v>1</v>
      </c>
      <c r="E267" t="s">
        <v>22</v>
      </c>
      <c r="F267">
        <v>39629</v>
      </c>
      <c r="G267">
        <v>622</v>
      </c>
      <c r="H267">
        <f>(Table1[[#This Row],[credit_score]]-300)/(900-300)</f>
        <v>0.53666666666666663</v>
      </c>
      <c r="I267">
        <v>9537</v>
      </c>
      <c r="J267" t="s">
        <v>23</v>
      </c>
      <c r="K267" t="s">
        <v>4</v>
      </c>
      <c r="L267">
        <v>2</v>
      </c>
      <c r="M267" t="s">
        <v>15</v>
      </c>
      <c r="N267">
        <f>Table1[[#This Row],[dti_ratio]]*Table1[[#This Row],[income]]</f>
        <v>20779.790673702031</v>
      </c>
      <c r="O267">
        <v>0.52435818904595199</v>
      </c>
      <c r="P267">
        <f>Table1[[#This Row],[loan_amount]]/Table1[[#This Row],[property_value]]</f>
        <v>0.1960893165556378</v>
      </c>
      <c r="Q267">
        <v>48636</v>
      </c>
      <c r="R267">
        <v>1</v>
      </c>
      <c r="S267" t="s">
        <v>504</v>
      </c>
      <c r="T267" t="s">
        <v>47</v>
      </c>
      <c r="U267" t="s">
        <v>133</v>
      </c>
      <c r="V267">
        <v>4</v>
      </c>
      <c r="W267">
        <v>0</v>
      </c>
      <c r="X267" t="s">
        <v>9</v>
      </c>
      <c r="Y2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7">
        <f>0.4*(Table1[[#This Row],[normalized_credit_score]]) + 0.3*(1-Table1[[#This Row],[dti_ratio]]) + 0.2*(1-Table1[[#This Row],[ltv_ratio]]) + 0.1*IF(Table1[[#This Row],[previous_defaults]]=0,1,0)</f>
        <v>0.51814134664175349</v>
      </c>
      <c r="AA267" t="str">
        <f>IF(Table1[[#This Row],[composite_score]]&gt;=0.7,"Approve",IF(Table1[[#This Row],[composite_score]]&gt;=0.6,"Review","Reject"))</f>
        <v>Reject</v>
      </c>
    </row>
    <row r="268" spans="1:27" hidden="1" x14ac:dyDescent="0.35">
      <c r="A268">
        <v>267</v>
      </c>
      <c r="B268">
        <v>69</v>
      </c>
      <c r="C268" t="s">
        <v>20</v>
      </c>
      <c r="D268" t="s">
        <v>11</v>
      </c>
      <c r="E268" t="s">
        <v>22</v>
      </c>
      <c r="F268">
        <v>98672</v>
      </c>
      <c r="G268">
        <v>792</v>
      </c>
      <c r="H268">
        <f>(Table1[[#This Row],[credit_score]]-300)/(900-300)</f>
        <v>0.82</v>
      </c>
      <c r="I268">
        <v>5228</v>
      </c>
      <c r="J268" t="s">
        <v>23</v>
      </c>
      <c r="K268" t="s">
        <v>38</v>
      </c>
      <c r="L268">
        <v>1</v>
      </c>
      <c r="M268" t="s">
        <v>39</v>
      </c>
      <c r="N268">
        <f>Table1[[#This Row],[dti_ratio]]*Table1[[#This Row],[income]]</f>
        <v>47817.790340859807</v>
      </c>
      <c r="O268">
        <v>0.48461357163997698</v>
      </c>
      <c r="P268" t="e">
        <f>Table1[[#This Row],[loan_amount]]/Table1[[#This Row],[property_value]]</f>
        <v>#DIV/0!</v>
      </c>
      <c r="Q268">
        <v>0</v>
      </c>
      <c r="R268">
        <v>1</v>
      </c>
      <c r="S268" t="s">
        <v>505</v>
      </c>
      <c r="T268" t="s">
        <v>84</v>
      </c>
      <c r="U268" t="s">
        <v>357</v>
      </c>
      <c r="V268">
        <v>0</v>
      </c>
      <c r="W268">
        <v>1</v>
      </c>
      <c r="X268" t="s">
        <v>9</v>
      </c>
      <c r="Y26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68" t="e">
        <f>0.4*(Table1[[#This Row],[normalized_credit_score]]) + 0.3*(1-Table1[[#This Row],[dti_ratio]]) + 0.2*(1-Table1[[#This Row],[ltv_ratio]]) + 0.1*IF(Table1[[#This Row],[previous_defaults]]=0,1,0)</f>
        <v>#DIV/0!</v>
      </c>
      <c r="AA268" t="e">
        <f>IF(Table1[[#This Row],[composite_score]]&gt;=0.7,"Approve",IF(Table1[[#This Row],[composite_score]]&gt;=0.6,"Review","Reject"))</f>
        <v>#DIV/0!</v>
      </c>
    </row>
    <row r="269" spans="1:27" hidden="1" x14ac:dyDescent="0.35">
      <c r="A269">
        <v>268</v>
      </c>
      <c r="B269">
        <v>59</v>
      </c>
      <c r="C269" t="s">
        <v>0</v>
      </c>
      <c r="D269" t="s">
        <v>62</v>
      </c>
      <c r="E269" t="s">
        <v>2</v>
      </c>
      <c r="F269">
        <v>83094</v>
      </c>
      <c r="G269">
        <v>0</v>
      </c>
      <c r="H269">
        <f>(Table1[[#This Row],[credit_score]]-300)/(900-300)</f>
        <v>-0.5</v>
      </c>
      <c r="I269">
        <v>0</v>
      </c>
      <c r="J269" t="s">
        <v>23</v>
      </c>
      <c r="K269" t="s">
        <v>4</v>
      </c>
      <c r="L269">
        <v>6</v>
      </c>
      <c r="M269" t="s">
        <v>28</v>
      </c>
      <c r="N269">
        <f>Table1[[#This Row],[dti_ratio]]*Table1[[#This Row],[income]]</f>
        <v>15395.558182320474</v>
      </c>
      <c r="O269">
        <v>0.18527881895588699</v>
      </c>
      <c r="P269">
        <f>Table1[[#This Row],[loan_amount]]/Table1[[#This Row],[property_value]]</f>
        <v>0</v>
      </c>
      <c r="Q269">
        <v>268737</v>
      </c>
      <c r="R269">
        <v>1</v>
      </c>
      <c r="S269" t="s">
        <v>506</v>
      </c>
      <c r="T269" t="s">
        <v>266</v>
      </c>
      <c r="U269" t="s">
        <v>380</v>
      </c>
      <c r="V269">
        <v>2</v>
      </c>
      <c r="W269">
        <v>2</v>
      </c>
      <c r="X269" t="s">
        <v>9</v>
      </c>
      <c r="Y2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9">
        <f>0.4*(Table1[[#This Row],[normalized_credit_score]]) + 0.3*(1-Table1[[#This Row],[dti_ratio]]) + 0.2*(1-Table1[[#This Row],[ltv_ratio]]) + 0.1*IF(Table1[[#This Row],[previous_defaults]]=0,1,0)</f>
        <v>0.24441635431323391</v>
      </c>
      <c r="AA269" t="str">
        <f>IF(Table1[[#This Row],[composite_score]]&gt;=0.7,"Approve",IF(Table1[[#This Row],[composite_score]]&gt;=0.6,"Review","Reject"))</f>
        <v>Reject</v>
      </c>
    </row>
    <row r="270" spans="1:27" x14ac:dyDescent="0.35">
      <c r="A270">
        <v>269</v>
      </c>
      <c r="B270">
        <v>42</v>
      </c>
      <c r="C270" t="s">
        <v>10</v>
      </c>
      <c r="D270" t="s">
        <v>62</v>
      </c>
      <c r="E270" t="s">
        <v>12</v>
      </c>
      <c r="F270">
        <v>35203</v>
      </c>
      <c r="G270">
        <v>726</v>
      </c>
      <c r="H270">
        <f>(Table1[[#This Row],[credit_score]]-300)/(900-300)</f>
        <v>0.71</v>
      </c>
      <c r="I270">
        <v>34541</v>
      </c>
      <c r="J270" t="s">
        <v>13</v>
      </c>
      <c r="K270" t="s">
        <v>4</v>
      </c>
      <c r="L270">
        <v>5</v>
      </c>
      <c r="M270" t="s">
        <v>5</v>
      </c>
      <c r="N270">
        <f>Table1[[#This Row],[dti_ratio]]*Table1[[#This Row],[income]]</f>
        <v>19589.639284242199</v>
      </c>
      <c r="O270">
        <v>0.55647641633503397</v>
      </c>
      <c r="P270">
        <f>Table1[[#This Row],[loan_amount]]/Table1[[#This Row],[property_value]]</f>
        <v>0.13653810425453697</v>
      </c>
      <c r="Q270">
        <v>252977</v>
      </c>
      <c r="R270">
        <v>0</v>
      </c>
      <c r="S270" t="s">
        <v>507</v>
      </c>
      <c r="T270" t="s">
        <v>70</v>
      </c>
      <c r="U270" t="s">
        <v>508</v>
      </c>
      <c r="V270">
        <v>0</v>
      </c>
      <c r="W270">
        <v>1</v>
      </c>
      <c r="X270" t="s">
        <v>19</v>
      </c>
      <c r="Y2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0">
        <f>0.4*(Table1[[#This Row],[normalized_credit_score]]) + 0.3*(1-Table1[[#This Row],[dti_ratio]]) + 0.2*(1-Table1[[#This Row],[ltv_ratio]]) + 0.1*IF(Table1[[#This Row],[previous_defaults]]=0,1,0)</f>
        <v>0.68974945424858236</v>
      </c>
      <c r="AA270" t="str">
        <f>IF(Table1[[#This Row],[composite_score]]&gt;=0.7,"Approve",IF(Table1[[#This Row],[composite_score]]&gt;=0.6,"Review","Reject"))</f>
        <v>Review</v>
      </c>
    </row>
    <row r="271" spans="1:27" hidden="1" x14ac:dyDescent="0.35">
      <c r="A271">
        <v>270</v>
      </c>
      <c r="B271">
        <v>29</v>
      </c>
      <c r="C271" t="s">
        <v>0</v>
      </c>
      <c r="D271" t="s">
        <v>21</v>
      </c>
      <c r="E271" t="s">
        <v>22</v>
      </c>
      <c r="F271">
        <v>67940</v>
      </c>
      <c r="G271">
        <v>618</v>
      </c>
      <c r="H271">
        <f>(Table1[[#This Row],[credit_score]]-300)/(900-300)</f>
        <v>0.53</v>
      </c>
      <c r="I271">
        <v>31030</v>
      </c>
      <c r="J271" t="s">
        <v>23</v>
      </c>
      <c r="K271" t="s">
        <v>4</v>
      </c>
      <c r="L271">
        <v>12</v>
      </c>
      <c r="M271" t="s">
        <v>5</v>
      </c>
      <c r="N271">
        <f>Table1[[#This Row],[dti_ratio]]*Table1[[#This Row],[income]]</f>
        <v>26087.964368782836</v>
      </c>
      <c r="O271">
        <v>0.38398534543395402</v>
      </c>
      <c r="P271" t="e">
        <f>Table1[[#This Row],[loan_amount]]/Table1[[#This Row],[property_value]]</f>
        <v>#DIV/0!</v>
      </c>
      <c r="Q271">
        <v>0</v>
      </c>
      <c r="R271">
        <v>1</v>
      </c>
      <c r="S271" t="s">
        <v>509</v>
      </c>
      <c r="T271" t="s">
        <v>222</v>
      </c>
      <c r="U271" t="s">
        <v>364</v>
      </c>
      <c r="V271">
        <v>2</v>
      </c>
      <c r="W271">
        <v>0</v>
      </c>
      <c r="X271" t="s">
        <v>9</v>
      </c>
      <c r="Y27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71" t="e">
        <f>0.4*(Table1[[#This Row],[normalized_credit_score]]) + 0.3*(1-Table1[[#This Row],[dti_ratio]]) + 0.2*(1-Table1[[#This Row],[ltv_ratio]]) + 0.1*IF(Table1[[#This Row],[previous_defaults]]=0,1,0)</f>
        <v>#DIV/0!</v>
      </c>
      <c r="AA271" t="e">
        <f>IF(Table1[[#This Row],[composite_score]]&gt;=0.7,"Approve",IF(Table1[[#This Row],[composite_score]]&gt;=0.6,"Review","Reject"))</f>
        <v>#DIV/0!</v>
      </c>
    </row>
    <row r="272" spans="1:27" hidden="1" x14ac:dyDescent="0.35">
      <c r="A272">
        <v>271</v>
      </c>
      <c r="B272">
        <v>38</v>
      </c>
      <c r="C272" t="s">
        <v>0</v>
      </c>
      <c r="D272" t="s">
        <v>1</v>
      </c>
      <c r="E272" t="s">
        <v>2</v>
      </c>
      <c r="F272">
        <v>0</v>
      </c>
      <c r="G272">
        <v>697</v>
      </c>
      <c r="H272">
        <f>(Table1[[#This Row],[credit_score]]-300)/(900-300)</f>
        <v>0.66166666666666663</v>
      </c>
      <c r="I272">
        <v>5209</v>
      </c>
      <c r="J272" t="s">
        <v>27</v>
      </c>
      <c r="K272" t="s">
        <v>14</v>
      </c>
      <c r="L272">
        <v>15</v>
      </c>
      <c r="M272" t="s">
        <v>5</v>
      </c>
      <c r="N272">
        <f>Table1[[#This Row],[dti_ratio]]*Table1[[#This Row],[income]]</f>
        <v>0</v>
      </c>
      <c r="O272">
        <v>0.44692338660596298</v>
      </c>
      <c r="P272" t="e">
        <f>Table1[[#This Row],[loan_amount]]/Table1[[#This Row],[property_value]]</f>
        <v>#DIV/0!</v>
      </c>
      <c r="Q272">
        <v>0</v>
      </c>
      <c r="R272">
        <v>2</v>
      </c>
      <c r="S272" t="s">
        <v>510</v>
      </c>
      <c r="T272" t="s">
        <v>251</v>
      </c>
      <c r="U272" t="s">
        <v>464</v>
      </c>
      <c r="V272">
        <v>1</v>
      </c>
      <c r="W272">
        <v>1</v>
      </c>
      <c r="X272" t="s">
        <v>9</v>
      </c>
      <c r="Y27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72" t="e">
        <f>0.4*(Table1[[#This Row],[normalized_credit_score]]) + 0.3*(1-Table1[[#This Row],[dti_ratio]]) + 0.2*(1-Table1[[#This Row],[ltv_ratio]]) + 0.1*IF(Table1[[#This Row],[previous_defaults]]=0,1,0)</f>
        <v>#DIV/0!</v>
      </c>
      <c r="AA272" t="e">
        <f>IF(Table1[[#This Row],[composite_score]]&gt;=0.7,"Approve",IF(Table1[[#This Row],[composite_score]]&gt;=0.6,"Review","Reject"))</f>
        <v>#DIV/0!</v>
      </c>
    </row>
    <row r="273" spans="1:27" x14ac:dyDescent="0.35">
      <c r="A273">
        <v>272</v>
      </c>
      <c r="B273">
        <v>66</v>
      </c>
      <c r="C273" t="s">
        <v>10</v>
      </c>
      <c r="D273" t="s">
        <v>62</v>
      </c>
      <c r="E273" t="s">
        <v>22</v>
      </c>
      <c r="F273">
        <v>61291</v>
      </c>
      <c r="G273">
        <v>639</v>
      </c>
      <c r="H273">
        <f>(Table1[[#This Row],[credit_score]]-300)/(900-300)</f>
        <v>0.56499999999999995</v>
      </c>
      <c r="I273">
        <v>7908</v>
      </c>
      <c r="J273" t="s">
        <v>27</v>
      </c>
      <c r="K273" t="s">
        <v>4</v>
      </c>
      <c r="L273">
        <v>12</v>
      </c>
      <c r="M273" t="s">
        <v>5</v>
      </c>
      <c r="N273">
        <f>Table1[[#This Row],[dti_ratio]]*Table1[[#This Row],[income]]</f>
        <v>10358.160210070289</v>
      </c>
      <c r="O273">
        <v>0.168999693430851</v>
      </c>
      <c r="P273">
        <f>Table1[[#This Row],[loan_amount]]/Table1[[#This Row],[property_value]]</f>
        <v>0.23389529724933453</v>
      </c>
      <c r="Q273">
        <v>33810</v>
      </c>
      <c r="R273">
        <v>1</v>
      </c>
      <c r="S273" t="s">
        <v>511</v>
      </c>
      <c r="T273" t="s">
        <v>146</v>
      </c>
      <c r="U273" t="s">
        <v>284</v>
      </c>
      <c r="V273">
        <v>3</v>
      </c>
      <c r="W273">
        <v>2</v>
      </c>
      <c r="X273" t="s">
        <v>9</v>
      </c>
      <c r="Y2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3">
        <f>0.4*(Table1[[#This Row],[normalized_credit_score]]) + 0.3*(1-Table1[[#This Row],[dti_ratio]]) + 0.2*(1-Table1[[#This Row],[ltv_ratio]]) + 0.1*IF(Table1[[#This Row],[previous_defaults]]=0,1,0)</f>
        <v>0.62852103252087776</v>
      </c>
      <c r="AA273" t="str">
        <f>IF(Table1[[#This Row],[composite_score]]&gt;=0.7,"Approve",IF(Table1[[#This Row],[composite_score]]&gt;=0.6,"Review","Reject"))</f>
        <v>Review</v>
      </c>
    </row>
    <row r="274" spans="1:27" x14ac:dyDescent="0.35">
      <c r="A274">
        <v>273</v>
      </c>
      <c r="B274">
        <v>27</v>
      </c>
      <c r="C274" t="s">
        <v>10</v>
      </c>
      <c r="D274" t="s">
        <v>11</v>
      </c>
      <c r="E274" t="s">
        <v>12</v>
      </c>
      <c r="F274">
        <v>42327</v>
      </c>
      <c r="G274">
        <v>655</v>
      </c>
      <c r="H274">
        <f>(Table1[[#This Row],[credit_score]]-300)/(900-300)</f>
        <v>0.59166666666666667</v>
      </c>
      <c r="I274">
        <v>0</v>
      </c>
      <c r="J274" t="s">
        <v>3</v>
      </c>
      <c r="K274" t="s">
        <v>14</v>
      </c>
      <c r="L274">
        <v>0</v>
      </c>
      <c r="M274" t="s">
        <v>28</v>
      </c>
      <c r="N274">
        <f>Table1[[#This Row],[dti_ratio]]*Table1[[#This Row],[income]]</f>
        <v>18522.952624844926</v>
      </c>
      <c r="O274">
        <v>0.43761553204443798</v>
      </c>
      <c r="P274">
        <f>Table1[[#This Row],[loan_amount]]/Table1[[#This Row],[property_value]]</f>
        <v>0</v>
      </c>
      <c r="Q274">
        <v>90257</v>
      </c>
      <c r="R274">
        <v>3</v>
      </c>
      <c r="S274" t="s">
        <v>512</v>
      </c>
      <c r="T274" t="s">
        <v>96</v>
      </c>
      <c r="U274" t="s">
        <v>175</v>
      </c>
      <c r="V274">
        <v>0</v>
      </c>
      <c r="W274">
        <v>0</v>
      </c>
      <c r="X274" t="s">
        <v>19</v>
      </c>
      <c r="Y2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4">
        <f>0.4*(Table1[[#This Row],[normalized_credit_score]]) + 0.3*(1-Table1[[#This Row],[dti_ratio]]) + 0.2*(1-Table1[[#This Row],[ltv_ratio]]) + 0.1*IF(Table1[[#This Row],[previous_defaults]]=0,1,0)</f>
        <v>0.70538200705333531</v>
      </c>
      <c r="AA274" t="str">
        <f>IF(Table1[[#This Row],[composite_score]]&gt;=0.7,"Approve",IF(Table1[[#This Row],[composite_score]]&gt;=0.6,"Review","Reject"))</f>
        <v>Approve</v>
      </c>
    </row>
    <row r="275" spans="1:27" x14ac:dyDescent="0.35">
      <c r="A275">
        <v>274</v>
      </c>
      <c r="B275">
        <v>43</v>
      </c>
      <c r="C275" t="s">
        <v>0</v>
      </c>
      <c r="D275" t="s">
        <v>1</v>
      </c>
      <c r="E275" t="s">
        <v>49</v>
      </c>
      <c r="F275">
        <v>100562</v>
      </c>
      <c r="G275">
        <v>785</v>
      </c>
      <c r="H275">
        <f>(Table1[[#This Row],[credit_score]]-300)/(900-300)</f>
        <v>0.80833333333333335</v>
      </c>
      <c r="I275">
        <v>0</v>
      </c>
      <c r="J275" t="s">
        <v>23</v>
      </c>
      <c r="K275" t="s">
        <v>38</v>
      </c>
      <c r="L275">
        <v>14</v>
      </c>
      <c r="M275" t="s">
        <v>5</v>
      </c>
      <c r="N275">
        <f>Table1[[#This Row],[dti_ratio]]*Table1[[#This Row],[income]]</f>
        <v>19449.969532958225</v>
      </c>
      <c r="O275">
        <v>0.19341271586641301</v>
      </c>
      <c r="P275">
        <f>Table1[[#This Row],[loan_amount]]/Table1[[#This Row],[property_value]]</f>
        <v>0</v>
      </c>
      <c r="Q275">
        <v>155884</v>
      </c>
      <c r="R275">
        <v>4</v>
      </c>
      <c r="S275" t="s">
        <v>513</v>
      </c>
      <c r="T275" t="s">
        <v>7</v>
      </c>
      <c r="U275" t="s">
        <v>76</v>
      </c>
      <c r="V275">
        <v>2</v>
      </c>
      <c r="W275">
        <v>0</v>
      </c>
      <c r="X275" t="s">
        <v>9</v>
      </c>
      <c r="Y2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5">
        <f>0.4*(Table1[[#This Row],[normalized_credit_score]]) + 0.3*(1-Table1[[#This Row],[dti_ratio]]) + 0.2*(1-Table1[[#This Row],[ltv_ratio]]) + 0.1*IF(Table1[[#This Row],[previous_defaults]]=0,1,0)</f>
        <v>0.76530951857340956</v>
      </c>
      <c r="AA275" t="str">
        <f>IF(Table1[[#This Row],[composite_score]]&gt;=0.7,"Approve",IF(Table1[[#This Row],[composite_score]]&gt;=0.6,"Review","Reject"))</f>
        <v>Approve</v>
      </c>
    </row>
    <row r="276" spans="1:27" x14ac:dyDescent="0.35">
      <c r="A276">
        <v>275</v>
      </c>
      <c r="B276">
        <v>46</v>
      </c>
      <c r="C276" t="s">
        <v>10</v>
      </c>
      <c r="D276" t="s">
        <v>21</v>
      </c>
      <c r="E276" t="s">
        <v>49</v>
      </c>
      <c r="F276">
        <v>34284</v>
      </c>
      <c r="G276">
        <v>775</v>
      </c>
      <c r="H276">
        <f>(Table1[[#This Row],[credit_score]]-300)/(900-300)</f>
        <v>0.79166666666666663</v>
      </c>
      <c r="I276">
        <v>26340</v>
      </c>
      <c r="J276" t="s">
        <v>27</v>
      </c>
      <c r="K276" t="s">
        <v>38</v>
      </c>
      <c r="L276">
        <v>14</v>
      </c>
      <c r="M276" t="s">
        <v>15</v>
      </c>
      <c r="N276">
        <f>Table1[[#This Row],[dti_ratio]]*Table1[[#This Row],[income]]</f>
        <v>13725.736216939349</v>
      </c>
      <c r="O276">
        <v>0.400353990693599</v>
      </c>
      <c r="P276">
        <f>Table1[[#This Row],[loan_amount]]/Table1[[#This Row],[property_value]]</f>
        <v>0.41056175572043146</v>
      </c>
      <c r="Q276">
        <v>64156</v>
      </c>
      <c r="R276">
        <v>4</v>
      </c>
      <c r="S276" t="s">
        <v>514</v>
      </c>
      <c r="T276" t="s">
        <v>217</v>
      </c>
      <c r="U276" t="s">
        <v>318</v>
      </c>
      <c r="V276">
        <v>0</v>
      </c>
      <c r="W276">
        <v>2</v>
      </c>
      <c r="X276" t="s">
        <v>19</v>
      </c>
      <c r="Y2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76">
        <f>0.4*(Table1[[#This Row],[normalized_credit_score]]) + 0.3*(1-Table1[[#This Row],[dti_ratio]]) + 0.2*(1-Table1[[#This Row],[ltv_ratio]]) + 0.1*IF(Table1[[#This Row],[previous_defaults]]=0,1,0)</f>
        <v>0.71444811831450061</v>
      </c>
      <c r="AA276" t="str">
        <f>IF(Table1[[#This Row],[composite_score]]&gt;=0.7,"Approve",IF(Table1[[#This Row],[composite_score]]&gt;=0.6,"Review","Reject"))</f>
        <v>Approve</v>
      </c>
    </row>
    <row r="277" spans="1:27" x14ac:dyDescent="0.35">
      <c r="A277">
        <v>276</v>
      </c>
      <c r="B277">
        <v>33</v>
      </c>
      <c r="C277" t="s">
        <v>0</v>
      </c>
      <c r="D277" t="s">
        <v>21</v>
      </c>
      <c r="E277" t="s">
        <v>49</v>
      </c>
      <c r="F277">
        <v>115066</v>
      </c>
      <c r="G277">
        <v>799</v>
      </c>
      <c r="H277">
        <f>(Table1[[#This Row],[credit_score]]-300)/(900-300)</f>
        <v>0.83166666666666667</v>
      </c>
      <c r="I277">
        <v>31359</v>
      </c>
      <c r="J277" t="s">
        <v>23</v>
      </c>
      <c r="K277" t="s">
        <v>38</v>
      </c>
      <c r="L277">
        <v>5</v>
      </c>
      <c r="M277" t="s">
        <v>28</v>
      </c>
      <c r="N277">
        <f>Table1[[#This Row],[dti_ratio]]*Table1[[#This Row],[income]]</f>
        <v>26300.538123466777</v>
      </c>
      <c r="O277">
        <v>0.228569152690341</v>
      </c>
      <c r="P277">
        <f>Table1[[#This Row],[loan_amount]]/Table1[[#This Row],[property_value]]</f>
        <v>0.22028885735560644</v>
      </c>
      <c r="Q277">
        <v>142354</v>
      </c>
      <c r="R277">
        <v>0</v>
      </c>
      <c r="S277" t="s">
        <v>515</v>
      </c>
      <c r="T277" t="s">
        <v>25</v>
      </c>
      <c r="U277" t="s">
        <v>208</v>
      </c>
      <c r="V277">
        <v>4</v>
      </c>
      <c r="W277">
        <v>1</v>
      </c>
      <c r="X277" t="s">
        <v>9</v>
      </c>
      <c r="Y2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7">
        <f>0.4*(Table1[[#This Row],[normalized_credit_score]]) + 0.3*(1-Table1[[#This Row],[dti_ratio]]) + 0.2*(1-Table1[[#This Row],[ltv_ratio]]) + 0.1*IF(Table1[[#This Row],[previous_defaults]]=0,1,0)</f>
        <v>0.72003814938844313</v>
      </c>
      <c r="AA277" t="str">
        <f>IF(Table1[[#This Row],[composite_score]]&gt;=0.7,"Approve",IF(Table1[[#This Row],[composite_score]]&gt;=0.6,"Review","Reject"))</f>
        <v>Approve</v>
      </c>
    </row>
    <row r="278" spans="1:27" hidden="1" x14ac:dyDescent="0.35">
      <c r="A278">
        <v>277</v>
      </c>
      <c r="B278">
        <v>43</v>
      </c>
      <c r="C278" t="s">
        <v>0</v>
      </c>
      <c r="D278" t="s">
        <v>1</v>
      </c>
      <c r="E278" t="s">
        <v>2</v>
      </c>
      <c r="F278">
        <v>26441</v>
      </c>
      <c r="G278">
        <v>0</v>
      </c>
      <c r="H278">
        <f>(Table1[[#This Row],[credit_score]]-300)/(900-300)</f>
        <v>-0.5</v>
      </c>
      <c r="I278">
        <v>49939</v>
      </c>
      <c r="J278" t="s">
        <v>23</v>
      </c>
      <c r="K278" t="s">
        <v>4</v>
      </c>
      <c r="L278">
        <v>1</v>
      </c>
      <c r="M278" t="s">
        <v>28</v>
      </c>
      <c r="N278">
        <f>Table1[[#This Row],[dti_ratio]]*Table1[[#This Row],[income]]</f>
        <v>10985.638660667557</v>
      </c>
      <c r="O278">
        <v>0.41547742750529698</v>
      </c>
      <c r="P278">
        <f>Table1[[#This Row],[loan_amount]]/Table1[[#This Row],[property_value]]</f>
        <v>0.29427466971514771</v>
      </c>
      <c r="Q278">
        <v>169702</v>
      </c>
      <c r="R278">
        <v>0</v>
      </c>
      <c r="S278" t="s">
        <v>516</v>
      </c>
      <c r="T278" t="s">
        <v>159</v>
      </c>
      <c r="U278" t="s">
        <v>517</v>
      </c>
      <c r="V278">
        <v>0</v>
      </c>
      <c r="W278">
        <v>2</v>
      </c>
      <c r="X278" t="s">
        <v>9</v>
      </c>
      <c r="Y2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78">
        <f>0.4*(Table1[[#This Row],[normalized_credit_score]]) + 0.3*(1-Table1[[#This Row],[dti_ratio]]) + 0.2*(1-Table1[[#This Row],[ltv_ratio]]) + 0.1*IF(Table1[[#This Row],[previous_defaults]]=0,1,0)</f>
        <v>0.21650183780538135</v>
      </c>
      <c r="AA278" t="str">
        <f>IF(Table1[[#This Row],[composite_score]]&gt;=0.7,"Approve",IF(Table1[[#This Row],[composite_score]]&gt;=0.6,"Review","Reject"))</f>
        <v>Reject</v>
      </c>
    </row>
    <row r="279" spans="1:27" x14ac:dyDescent="0.35">
      <c r="A279">
        <v>278</v>
      </c>
      <c r="B279">
        <v>28</v>
      </c>
      <c r="C279" t="s">
        <v>20</v>
      </c>
      <c r="D279" t="s">
        <v>11</v>
      </c>
      <c r="E279" t="s">
        <v>2</v>
      </c>
      <c r="F279">
        <v>98311</v>
      </c>
      <c r="G279">
        <v>689</v>
      </c>
      <c r="H279">
        <f>(Table1[[#This Row],[credit_score]]-300)/(900-300)</f>
        <v>0.64833333333333332</v>
      </c>
      <c r="I279">
        <v>34763</v>
      </c>
      <c r="J279" t="s">
        <v>3</v>
      </c>
      <c r="K279" t="s">
        <v>14</v>
      </c>
      <c r="L279">
        <v>8</v>
      </c>
      <c r="M279" t="s">
        <v>28</v>
      </c>
      <c r="N279">
        <f>Table1[[#This Row],[dti_ratio]]*Table1[[#This Row],[income]]</f>
        <v>38210.090152319011</v>
      </c>
      <c r="O279">
        <v>0.38866546116222001</v>
      </c>
      <c r="P279">
        <f>Table1[[#This Row],[loan_amount]]/Table1[[#This Row],[property_value]]</f>
        <v>0.16089363238329737</v>
      </c>
      <c r="Q279">
        <v>216062</v>
      </c>
      <c r="R279">
        <v>0</v>
      </c>
      <c r="S279" t="s">
        <v>518</v>
      </c>
      <c r="T279" t="s">
        <v>36</v>
      </c>
      <c r="U279" t="s">
        <v>281</v>
      </c>
      <c r="V279">
        <v>3</v>
      </c>
      <c r="W279">
        <v>2</v>
      </c>
      <c r="X279" t="s">
        <v>9</v>
      </c>
      <c r="Y2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9">
        <f>0.4*(Table1[[#This Row],[normalized_credit_score]]) + 0.3*(1-Table1[[#This Row],[dti_ratio]]) + 0.2*(1-Table1[[#This Row],[ltv_ratio]]) + 0.1*IF(Table1[[#This Row],[previous_defaults]]=0,1,0)</f>
        <v>0.61055496850800783</v>
      </c>
      <c r="AA279" t="str">
        <f>IF(Table1[[#This Row],[composite_score]]&gt;=0.7,"Approve",IF(Table1[[#This Row],[composite_score]]&gt;=0.6,"Review","Reject"))</f>
        <v>Review</v>
      </c>
    </row>
    <row r="280" spans="1:27" x14ac:dyDescent="0.35">
      <c r="A280">
        <v>279</v>
      </c>
      <c r="B280">
        <v>67</v>
      </c>
      <c r="C280" t="s">
        <v>0</v>
      </c>
      <c r="D280" t="s">
        <v>11</v>
      </c>
      <c r="E280" t="s">
        <v>12</v>
      </c>
      <c r="F280">
        <v>63148</v>
      </c>
      <c r="G280">
        <v>660</v>
      </c>
      <c r="H280">
        <f>(Table1[[#This Row],[credit_score]]-300)/(900-300)</f>
        <v>0.6</v>
      </c>
      <c r="I280">
        <v>16704</v>
      </c>
      <c r="J280" t="s">
        <v>13</v>
      </c>
      <c r="K280" t="s">
        <v>38</v>
      </c>
      <c r="L280">
        <v>0</v>
      </c>
      <c r="M280" t="s">
        <v>15</v>
      </c>
      <c r="N280">
        <f>Table1[[#This Row],[dti_ratio]]*Table1[[#This Row],[income]]</f>
        <v>21113.194119127409</v>
      </c>
      <c r="O280">
        <v>0.33434462087678801</v>
      </c>
      <c r="P280">
        <f>Table1[[#This Row],[loan_amount]]/Table1[[#This Row],[property_value]]</f>
        <v>0.41099328297615828</v>
      </c>
      <c r="Q280">
        <v>40643</v>
      </c>
      <c r="R280">
        <v>0</v>
      </c>
      <c r="S280" t="s">
        <v>519</v>
      </c>
      <c r="T280" t="s">
        <v>135</v>
      </c>
      <c r="U280" t="s">
        <v>152</v>
      </c>
      <c r="V280">
        <v>4</v>
      </c>
      <c r="W280">
        <v>2</v>
      </c>
      <c r="X280" t="s">
        <v>9</v>
      </c>
      <c r="Y2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0">
        <f>0.4*(Table1[[#This Row],[normalized_credit_score]]) + 0.3*(1-Table1[[#This Row],[dti_ratio]]) + 0.2*(1-Table1[[#This Row],[ltv_ratio]]) + 0.1*IF(Table1[[#This Row],[previous_defaults]]=0,1,0)</f>
        <v>0.55749795714173189</v>
      </c>
      <c r="AA280" t="str">
        <f>IF(Table1[[#This Row],[composite_score]]&gt;=0.7,"Approve",IF(Table1[[#This Row],[composite_score]]&gt;=0.6,"Review","Reject"))</f>
        <v>Reject</v>
      </c>
    </row>
    <row r="281" spans="1:27" x14ac:dyDescent="0.35">
      <c r="A281">
        <v>280</v>
      </c>
      <c r="B281">
        <v>27</v>
      </c>
      <c r="C281" t="s">
        <v>20</v>
      </c>
      <c r="D281" t="s">
        <v>1</v>
      </c>
      <c r="E281" t="s">
        <v>49</v>
      </c>
      <c r="F281">
        <v>114436</v>
      </c>
      <c r="G281">
        <v>775</v>
      </c>
      <c r="H281">
        <f>(Table1[[#This Row],[credit_score]]-300)/(900-300)</f>
        <v>0.79166666666666663</v>
      </c>
      <c r="I281">
        <v>39216</v>
      </c>
      <c r="J281" t="s">
        <v>3</v>
      </c>
      <c r="K281" t="s">
        <v>14</v>
      </c>
      <c r="L281">
        <v>7</v>
      </c>
      <c r="M281" t="s">
        <v>28</v>
      </c>
      <c r="N281">
        <f>Table1[[#This Row],[dti_ratio]]*Table1[[#This Row],[income]]</f>
        <v>11673.958730010219</v>
      </c>
      <c r="O281">
        <v>0.10201299180336799</v>
      </c>
      <c r="P281">
        <f>Table1[[#This Row],[loan_amount]]/Table1[[#This Row],[property_value]]</f>
        <v>0.24742268041237114</v>
      </c>
      <c r="Q281">
        <v>158498</v>
      </c>
      <c r="R281">
        <v>0</v>
      </c>
      <c r="S281" t="s">
        <v>520</v>
      </c>
      <c r="T281" t="s">
        <v>410</v>
      </c>
      <c r="U281" t="s">
        <v>102</v>
      </c>
      <c r="V281">
        <v>2</v>
      </c>
      <c r="W281">
        <v>1</v>
      </c>
      <c r="X281" t="s">
        <v>9</v>
      </c>
      <c r="Y2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1">
        <f>0.4*(Table1[[#This Row],[normalized_credit_score]]) + 0.3*(1-Table1[[#This Row],[dti_ratio]]) + 0.2*(1-Table1[[#This Row],[ltv_ratio]]) + 0.1*IF(Table1[[#This Row],[previous_defaults]]=0,1,0)</f>
        <v>0.73657823304318204</v>
      </c>
      <c r="AA281" t="str">
        <f>IF(Table1[[#This Row],[composite_score]]&gt;=0.7,"Approve",IF(Table1[[#This Row],[composite_score]]&gt;=0.6,"Review","Reject"))</f>
        <v>Approve</v>
      </c>
    </row>
    <row r="282" spans="1:27" x14ac:dyDescent="0.35">
      <c r="A282">
        <v>281</v>
      </c>
      <c r="B282">
        <v>28</v>
      </c>
      <c r="C282" t="s">
        <v>0</v>
      </c>
      <c r="D282" t="s">
        <v>11</v>
      </c>
      <c r="E282" t="s">
        <v>22</v>
      </c>
      <c r="F282">
        <v>94693</v>
      </c>
      <c r="G282">
        <v>718</v>
      </c>
      <c r="H282">
        <f>(Table1[[#This Row],[credit_score]]-300)/(900-300)</f>
        <v>0.69666666666666666</v>
      </c>
      <c r="I282">
        <v>20928</v>
      </c>
      <c r="J282" t="s">
        <v>3</v>
      </c>
      <c r="K282" t="s">
        <v>4</v>
      </c>
      <c r="L282">
        <v>5</v>
      </c>
      <c r="M282" t="s">
        <v>15</v>
      </c>
      <c r="N282">
        <f>Table1[[#This Row],[dti_ratio]]*Table1[[#This Row],[income]]</f>
        <v>30666.310199096639</v>
      </c>
      <c r="O282">
        <v>0.323849811486558</v>
      </c>
      <c r="P282">
        <f>Table1[[#This Row],[loan_amount]]/Table1[[#This Row],[property_value]]</f>
        <v>8.1423035622578091E-2</v>
      </c>
      <c r="Q282">
        <v>257028</v>
      </c>
      <c r="R282">
        <v>2</v>
      </c>
      <c r="S282" t="s">
        <v>521</v>
      </c>
      <c r="T282" t="s">
        <v>81</v>
      </c>
      <c r="U282" t="s">
        <v>171</v>
      </c>
      <c r="V282">
        <v>4</v>
      </c>
      <c r="W282">
        <v>2</v>
      </c>
      <c r="X282" t="s">
        <v>9</v>
      </c>
      <c r="Y2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2">
        <f>0.4*(Table1[[#This Row],[normalized_credit_score]]) + 0.3*(1-Table1[[#This Row],[dti_ratio]]) + 0.2*(1-Table1[[#This Row],[ltv_ratio]]) + 0.1*IF(Table1[[#This Row],[previous_defaults]]=0,1,0)</f>
        <v>0.66522711609618357</v>
      </c>
      <c r="AA282" t="str">
        <f>IF(Table1[[#This Row],[composite_score]]&gt;=0.7,"Approve",IF(Table1[[#This Row],[composite_score]]&gt;=0.6,"Review","Reject"))</f>
        <v>Review</v>
      </c>
    </row>
    <row r="283" spans="1:27" hidden="1" x14ac:dyDescent="0.35">
      <c r="A283">
        <v>282</v>
      </c>
      <c r="B283">
        <v>68</v>
      </c>
      <c r="C283" t="s">
        <v>20</v>
      </c>
      <c r="D283" t="s">
        <v>62</v>
      </c>
      <c r="E283" t="s">
        <v>12</v>
      </c>
      <c r="F283">
        <v>117284</v>
      </c>
      <c r="G283">
        <v>716</v>
      </c>
      <c r="H283">
        <f>(Table1[[#This Row],[credit_score]]-300)/(900-300)</f>
        <v>0.69333333333333336</v>
      </c>
      <c r="I283">
        <v>44218</v>
      </c>
      <c r="J283" t="s">
        <v>3</v>
      </c>
      <c r="K283" t="s">
        <v>38</v>
      </c>
      <c r="L283">
        <v>19</v>
      </c>
      <c r="M283" t="s">
        <v>28</v>
      </c>
      <c r="N283">
        <f>Table1[[#This Row],[dti_ratio]]*Table1[[#This Row],[income]]</f>
        <v>36035.087592895972</v>
      </c>
      <c r="O283">
        <v>0.30724640695146799</v>
      </c>
      <c r="P283" t="e">
        <f>Table1[[#This Row],[loan_amount]]/Table1[[#This Row],[property_value]]</f>
        <v>#DIV/0!</v>
      </c>
      <c r="Q283">
        <v>0</v>
      </c>
      <c r="R283">
        <v>0</v>
      </c>
      <c r="S283" t="s">
        <v>522</v>
      </c>
      <c r="T283" t="s">
        <v>112</v>
      </c>
      <c r="U283" t="s">
        <v>313</v>
      </c>
      <c r="V283">
        <v>0</v>
      </c>
      <c r="W283">
        <v>0</v>
      </c>
      <c r="X283" t="s">
        <v>61</v>
      </c>
      <c r="Y28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83" t="e">
        <f>0.4*(Table1[[#This Row],[normalized_credit_score]]) + 0.3*(1-Table1[[#This Row],[dti_ratio]]) + 0.2*(1-Table1[[#This Row],[ltv_ratio]]) + 0.1*IF(Table1[[#This Row],[previous_defaults]]=0,1,0)</f>
        <v>#DIV/0!</v>
      </c>
      <c r="AA283" t="e">
        <f>IF(Table1[[#This Row],[composite_score]]&gt;=0.7,"Approve",IF(Table1[[#This Row],[composite_score]]&gt;=0.6,"Review","Reject"))</f>
        <v>#DIV/0!</v>
      </c>
    </row>
    <row r="284" spans="1:27" hidden="1" x14ac:dyDescent="0.35">
      <c r="A284">
        <v>283</v>
      </c>
      <c r="B284">
        <v>48</v>
      </c>
      <c r="C284" t="s">
        <v>20</v>
      </c>
      <c r="D284" t="s">
        <v>62</v>
      </c>
      <c r="E284" t="s">
        <v>49</v>
      </c>
      <c r="F284">
        <v>0</v>
      </c>
      <c r="G284">
        <v>694</v>
      </c>
      <c r="H284">
        <f>(Table1[[#This Row],[credit_score]]-300)/(900-300)</f>
        <v>0.65666666666666662</v>
      </c>
      <c r="I284">
        <v>9370</v>
      </c>
      <c r="J284" t="s">
        <v>27</v>
      </c>
      <c r="K284" t="s">
        <v>14</v>
      </c>
      <c r="L284">
        <v>8</v>
      </c>
      <c r="M284" t="s">
        <v>5</v>
      </c>
      <c r="N284">
        <f>Table1[[#This Row],[dti_ratio]]*Table1[[#This Row],[income]]</f>
        <v>0</v>
      </c>
      <c r="O284">
        <v>0.356450659835436</v>
      </c>
      <c r="P284" t="e">
        <f>Table1[[#This Row],[loan_amount]]/Table1[[#This Row],[property_value]]</f>
        <v>#DIV/0!</v>
      </c>
      <c r="Q284">
        <v>0</v>
      </c>
      <c r="R284">
        <v>1</v>
      </c>
      <c r="S284" t="s">
        <v>523</v>
      </c>
      <c r="T284" t="s">
        <v>317</v>
      </c>
      <c r="U284" t="s">
        <v>524</v>
      </c>
      <c r="V284">
        <v>2</v>
      </c>
      <c r="W284">
        <v>0</v>
      </c>
      <c r="X284" t="s">
        <v>19</v>
      </c>
      <c r="Y28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84" t="e">
        <f>0.4*(Table1[[#This Row],[normalized_credit_score]]) + 0.3*(1-Table1[[#This Row],[dti_ratio]]) + 0.2*(1-Table1[[#This Row],[ltv_ratio]]) + 0.1*IF(Table1[[#This Row],[previous_defaults]]=0,1,0)</f>
        <v>#DIV/0!</v>
      </c>
      <c r="AA284" t="e">
        <f>IF(Table1[[#This Row],[composite_score]]&gt;=0.7,"Approve",IF(Table1[[#This Row],[composite_score]]&gt;=0.6,"Review","Reject"))</f>
        <v>#DIV/0!</v>
      </c>
    </row>
    <row r="285" spans="1:27" x14ac:dyDescent="0.35">
      <c r="A285">
        <v>284</v>
      </c>
      <c r="B285">
        <v>20</v>
      </c>
      <c r="C285" t="s">
        <v>10</v>
      </c>
      <c r="D285" t="s">
        <v>1</v>
      </c>
      <c r="E285" t="s">
        <v>49</v>
      </c>
      <c r="F285">
        <v>102245</v>
      </c>
      <c r="G285">
        <v>686</v>
      </c>
      <c r="H285">
        <f>(Table1[[#This Row],[credit_score]]-300)/(900-300)</f>
        <v>0.64333333333333331</v>
      </c>
      <c r="I285">
        <v>33967</v>
      </c>
      <c r="J285" t="s">
        <v>3</v>
      </c>
      <c r="K285" t="s">
        <v>4</v>
      </c>
      <c r="L285">
        <v>4</v>
      </c>
      <c r="M285" t="s">
        <v>15</v>
      </c>
      <c r="N285">
        <f>Table1[[#This Row],[dti_ratio]]*Table1[[#This Row],[income]]</f>
        <v>19700.645582357472</v>
      </c>
      <c r="O285">
        <v>0.192680772481368</v>
      </c>
      <c r="P285">
        <f>Table1[[#This Row],[loan_amount]]/Table1[[#This Row],[property_value]]</f>
        <v>0.29067896691598061</v>
      </c>
      <c r="Q285">
        <v>116854</v>
      </c>
      <c r="R285">
        <v>0</v>
      </c>
      <c r="S285" t="s">
        <v>525</v>
      </c>
      <c r="T285" t="s">
        <v>222</v>
      </c>
      <c r="U285" t="s">
        <v>526</v>
      </c>
      <c r="V285">
        <v>2</v>
      </c>
      <c r="W285">
        <v>2</v>
      </c>
      <c r="X285" t="s">
        <v>19</v>
      </c>
      <c r="Y2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5">
        <f>0.4*(Table1[[#This Row],[normalized_credit_score]]) + 0.3*(1-Table1[[#This Row],[dti_ratio]]) + 0.2*(1-Table1[[#This Row],[ltv_ratio]]) + 0.1*IF(Table1[[#This Row],[previous_defaults]]=0,1,0)</f>
        <v>0.64139330820572682</v>
      </c>
      <c r="AA285" t="str">
        <f>IF(Table1[[#This Row],[composite_score]]&gt;=0.7,"Approve",IF(Table1[[#This Row],[composite_score]]&gt;=0.6,"Review","Reject"))</f>
        <v>Review</v>
      </c>
    </row>
    <row r="286" spans="1:27" x14ac:dyDescent="0.35">
      <c r="A286">
        <v>285</v>
      </c>
      <c r="B286">
        <v>27</v>
      </c>
      <c r="C286" t="s">
        <v>0</v>
      </c>
      <c r="D286" t="s">
        <v>62</v>
      </c>
      <c r="E286" t="s">
        <v>22</v>
      </c>
      <c r="F286">
        <v>88173</v>
      </c>
      <c r="G286">
        <v>746</v>
      </c>
      <c r="H286">
        <f>(Table1[[#This Row],[credit_score]]-300)/(900-300)</f>
        <v>0.74333333333333329</v>
      </c>
      <c r="I286">
        <v>14800</v>
      </c>
      <c r="J286" t="s">
        <v>27</v>
      </c>
      <c r="K286" t="s">
        <v>38</v>
      </c>
      <c r="L286">
        <v>8</v>
      </c>
      <c r="M286" t="s">
        <v>15</v>
      </c>
      <c r="N286">
        <f>Table1[[#This Row],[dti_ratio]]*Table1[[#This Row],[income]]</f>
        <v>47499.874829671702</v>
      </c>
      <c r="O286">
        <v>0.53871224558165998</v>
      </c>
      <c r="P286">
        <f>Table1[[#This Row],[loan_amount]]/Table1[[#This Row],[property_value]]</f>
        <v>5.1194775365627554E-2</v>
      </c>
      <c r="Q286">
        <v>289092</v>
      </c>
      <c r="R286">
        <v>0</v>
      </c>
      <c r="S286" t="s">
        <v>527</v>
      </c>
      <c r="T286" t="s">
        <v>143</v>
      </c>
      <c r="U286" t="s">
        <v>528</v>
      </c>
      <c r="V286">
        <v>1</v>
      </c>
      <c r="W286">
        <v>1</v>
      </c>
      <c r="X286" t="s">
        <v>9</v>
      </c>
      <c r="Y2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6">
        <f>0.4*(Table1[[#This Row],[normalized_credit_score]]) + 0.3*(1-Table1[[#This Row],[dti_ratio]]) + 0.2*(1-Table1[[#This Row],[ltv_ratio]]) + 0.1*IF(Table1[[#This Row],[previous_defaults]]=0,1,0)</f>
        <v>0.62548070458570981</v>
      </c>
      <c r="AA286" t="str">
        <f>IF(Table1[[#This Row],[composite_score]]&gt;=0.7,"Approve",IF(Table1[[#This Row],[composite_score]]&gt;=0.6,"Review","Reject"))</f>
        <v>Review</v>
      </c>
    </row>
    <row r="287" spans="1:27" x14ac:dyDescent="0.35">
      <c r="A287">
        <v>286</v>
      </c>
      <c r="B287">
        <v>34</v>
      </c>
      <c r="C287" t="s">
        <v>20</v>
      </c>
      <c r="D287" t="s">
        <v>62</v>
      </c>
      <c r="E287" t="s">
        <v>49</v>
      </c>
      <c r="F287">
        <v>70807</v>
      </c>
      <c r="G287">
        <v>745</v>
      </c>
      <c r="H287">
        <f>(Table1[[#This Row],[credit_score]]-300)/(900-300)</f>
        <v>0.7416666666666667</v>
      </c>
      <c r="I287">
        <v>39572</v>
      </c>
      <c r="J287" t="s">
        <v>3</v>
      </c>
      <c r="K287" t="s">
        <v>14</v>
      </c>
      <c r="L287">
        <v>18</v>
      </c>
      <c r="M287" t="s">
        <v>39</v>
      </c>
      <c r="N287">
        <f>Table1[[#This Row],[dti_ratio]]*Table1[[#This Row],[income]]</f>
        <v>30728.48724414971</v>
      </c>
      <c r="O287">
        <v>0.43397527425465998</v>
      </c>
      <c r="P287">
        <f>Table1[[#This Row],[loan_amount]]/Table1[[#This Row],[property_value]]</f>
        <v>0.30334761711293895</v>
      </c>
      <c r="Q287">
        <v>130451</v>
      </c>
      <c r="R287">
        <v>3</v>
      </c>
      <c r="S287" t="s">
        <v>529</v>
      </c>
      <c r="T287" t="s">
        <v>81</v>
      </c>
      <c r="U287" t="s">
        <v>530</v>
      </c>
      <c r="V287">
        <v>4</v>
      </c>
      <c r="W287">
        <v>0</v>
      </c>
      <c r="X287" t="s">
        <v>9</v>
      </c>
      <c r="Y2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7">
        <f>0.4*(Table1[[#This Row],[normalized_credit_score]]) + 0.3*(1-Table1[[#This Row],[dti_ratio]]) + 0.2*(1-Table1[[#This Row],[ltv_ratio]]) + 0.1*IF(Table1[[#This Row],[previous_defaults]]=0,1,0)</f>
        <v>0.60580456096768098</v>
      </c>
      <c r="AA287" t="str">
        <f>IF(Table1[[#This Row],[composite_score]]&gt;=0.7,"Approve",IF(Table1[[#This Row],[composite_score]]&gt;=0.6,"Review","Reject"))</f>
        <v>Review</v>
      </c>
    </row>
    <row r="288" spans="1:27" x14ac:dyDescent="0.35">
      <c r="A288">
        <v>287</v>
      </c>
      <c r="B288">
        <v>66</v>
      </c>
      <c r="C288" t="s">
        <v>20</v>
      </c>
      <c r="D288" t="s">
        <v>11</v>
      </c>
      <c r="E288" t="s">
        <v>22</v>
      </c>
      <c r="F288">
        <v>22944</v>
      </c>
      <c r="G288">
        <v>668</v>
      </c>
      <c r="H288">
        <f>(Table1[[#This Row],[credit_score]]-300)/(900-300)</f>
        <v>0.61333333333333329</v>
      </c>
      <c r="I288">
        <v>44767</v>
      </c>
      <c r="J288" t="s">
        <v>13</v>
      </c>
      <c r="K288" t="s">
        <v>14</v>
      </c>
      <c r="L288">
        <v>7</v>
      </c>
      <c r="M288" t="s">
        <v>28</v>
      </c>
      <c r="N288">
        <f>Table1[[#This Row],[dti_ratio]]*Table1[[#This Row],[income]]</f>
        <v>10288.133142204408</v>
      </c>
      <c r="O288">
        <v>0.44840189775995498</v>
      </c>
      <c r="P288">
        <f>Table1[[#This Row],[loan_amount]]/Table1[[#This Row],[property_value]]</f>
        <v>1.436727751211528</v>
      </c>
      <c r="Q288">
        <v>31159</v>
      </c>
      <c r="R288">
        <v>0</v>
      </c>
      <c r="S288" t="s">
        <v>121</v>
      </c>
      <c r="T288" t="s">
        <v>135</v>
      </c>
      <c r="U288" t="s">
        <v>531</v>
      </c>
      <c r="V288">
        <v>0</v>
      </c>
      <c r="W288">
        <v>2</v>
      </c>
      <c r="X288" t="s">
        <v>19</v>
      </c>
      <c r="Y2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8">
        <f>0.4*(Table1[[#This Row],[normalized_credit_score]]) + 0.3*(1-Table1[[#This Row],[dti_ratio]]) + 0.2*(1-Table1[[#This Row],[ltv_ratio]]) + 0.1*IF(Table1[[#This Row],[previous_defaults]]=0,1,0)</f>
        <v>0.42346721376304119</v>
      </c>
      <c r="AA288" t="str">
        <f>IF(Table1[[#This Row],[composite_score]]&gt;=0.7,"Approve",IF(Table1[[#This Row],[composite_score]]&gt;=0.6,"Review","Reject"))</f>
        <v>Reject</v>
      </c>
    </row>
    <row r="289" spans="1:27" x14ac:dyDescent="0.35">
      <c r="A289">
        <v>288</v>
      </c>
      <c r="B289">
        <v>53</v>
      </c>
      <c r="C289" t="s">
        <v>0</v>
      </c>
      <c r="D289" t="s">
        <v>1</v>
      </c>
      <c r="E289" t="s">
        <v>49</v>
      </c>
      <c r="F289">
        <v>29475</v>
      </c>
      <c r="G289">
        <v>725</v>
      </c>
      <c r="H289">
        <f>(Table1[[#This Row],[credit_score]]-300)/(900-300)</f>
        <v>0.70833333333333337</v>
      </c>
      <c r="I289">
        <v>0</v>
      </c>
      <c r="J289" t="s">
        <v>23</v>
      </c>
      <c r="K289" t="s">
        <v>14</v>
      </c>
      <c r="L289">
        <v>6</v>
      </c>
      <c r="M289" t="s">
        <v>5</v>
      </c>
      <c r="N289">
        <f>Table1[[#This Row],[dti_ratio]]*Table1[[#This Row],[income]]</f>
        <v>3301.2967105379535</v>
      </c>
      <c r="O289">
        <v>0.112003281103917</v>
      </c>
      <c r="P289">
        <f>Table1[[#This Row],[loan_amount]]/Table1[[#This Row],[property_value]]</f>
        <v>0</v>
      </c>
      <c r="Q289">
        <v>189327</v>
      </c>
      <c r="R289">
        <v>4</v>
      </c>
      <c r="S289" t="s">
        <v>532</v>
      </c>
      <c r="T289" t="s">
        <v>17</v>
      </c>
      <c r="U289" t="s">
        <v>100</v>
      </c>
      <c r="V289">
        <v>0</v>
      </c>
      <c r="W289">
        <v>0</v>
      </c>
      <c r="X289" t="s">
        <v>9</v>
      </c>
      <c r="Y2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9">
        <f>0.4*(Table1[[#This Row],[normalized_credit_score]]) + 0.3*(1-Table1[[#This Row],[dti_ratio]]) + 0.2*(1-Table1[[#This Row],[ltv_ratio]]) + 0.1*IF(Table1[[#This Row],[previous_defaults]]=0,1,0)</f>
        <v>0.84973234900215833</v>
      </c>
      <c r="AA289" t="str">
        <f>IF(Table1[[#This Row],[composite_score]]&gt;=0.7,"Approve",IF(Table1[[#This Row],[composite_score]]&gt;=0.6,"Review","Reject"))</f>
        <v>Approve</v>
      </c>
    </row>
    <row r="290" spans="1:27" x14ac:dyDescent="0.35">
      <c r="A290">
        <v>289</v>
      </c>
      <c r="B290">
        <v>51</v>
      </c>
      <c r="C290" t="s">
        <v>0</v>
      </c>
      <c r="D290" t="s">
        <v>11</v>
      </c>
      <c r="E290" t="s">
        <v>12</v>
      </c>
      <c r="F290">
        <v>102141</v>
      </c>
      <c r="G290">
        <v>636</v>
      </c>
      <c r="H290">
        <f>(Table1[[#This Row],[credit_score]]-300)/(900-300)</f>
        <v>0.56000000000000005</v>
      </c>
      <c r="I290">
        <v>0</v>
      </c>
      <c r="J290" t="s">
        <v>3</v>
      </c>
      <c r="K290" t="s">
        <v>4</v>
      </c>
      <c r="L290">
        <v>5</v>
      </c>
      <c r="M290" t="s">
        <v>39</v>
      </c>
      <c r="N290">
        <f>Table1[[#This Row],[dti_ratio]]*Table1[[#This Row],[income]]</f>
        <v>50434.001455665973</v>
      </c>
      <c r="O290">
        <v>0.49376843241857798</v>
      </c>
      <c r="P290">
        <f>Table1[[#This Row],[loan_amount]]/Table1[[#This Row],[property_value]]</f>
        <v>0</v>
      </c>
      <c r="Q290">
        <v>161711</v>
      </c>
      <c r="R290">
        <v>4</v>
      </c>
      <c r="S290" t="s">
        <v>533</v>
      </c>
      <c r="T290" t="s">
        <v>47</v>
      </c>
      <c r="U290" t="s">
        <v>110</v>
      </c>
      <c r="V290">
        <v>2</v>
      </c>
      <c r="W290">
        <v>0</v>
      </c>
      <c r="X290" t="s">
        <v>19</v>
      </c>
      <c r="Y2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0">
        <f>0.4*(Table1[[#This Row],[normalized_credit_score]]) + 0.3*(1-Table1[[#This Row],[dti_ratio]]) + 0.2*(1-Table1[[#This Row],[ltv_ratio]]) + 0.1*IF(Table1[[#This Row],[previous_defaults]]=0,1,0)</f>
        <v>0.5758694702744267</v>
      </c>
      <c r="AA290" t="str">
        <f>IF(Table1[[#This Row],[composite_score]]&gt;=0.7,"Approve",IF(Table1[[#This Row],[composite_score]]&gt;=0.6,"Review","Reject"))</f>
        <v>Reject</v>
      </c>
    </row>
    <row r="291" spans="1:27" x14ac:dyDescent="0.35">
      <c r="A291">
        <v>290</v>
      </c>
      <c r="B291">
        <v>38</v>
      </c>
      <c r="C291" t="s">
        <v>10</v>
      </c>
      <c r="D291" t="s">
        <v>62</v>
      </c>
      <c r="E291" t="s">
        <v>2</v>
      </c>
      <c r="F291">
        <v>99314</v>
      </c>
      <c r="G291">
        <v>656</v>
      </c>
      <c r="H291">
        <f>(Table1[[#This Row],[credit_score]]-300)/(900-300)</f>
        <v>0.59333333333333338</v>
      </c>
      <c r="I291">
        <v>17158</v>
      </c>
      <c r="J291" t="s">
        <v>27</v>
      </c>
      <c r="K291" t="s">
        <v>38</v>
      </c>
      <c r="L291">
        <v>8</v>
      </c>
      <c r="M291" t="s">
        <v>28</v>
      </c>
      <c r="N291">
        <f>Table1[[#This Row],[dti_ratio]]*Table1[[#This Row],[income]]</f>
        <v>12303.968566039684</v>
      </c>
      <c r="O291">
        <v>0.123889568097546</v>
      </c>
      <c r="P291">
        <f>Table1[[#This Row],[loan_amount]]/Table1[[#This Row],[property_value]]</f>
        <v>0.10575234056715994</v>
      </c>
      <c r="Q291">
        <v>162247</v>
      </c>
      <c r="R291">
        <v>4</v>
      </c>
      <c r="S291" t="s">
        <v>534</v>
      </c>
      <c r="T291" t="s">
        <v>240</v>
      </c>
      <c r="U291" t="s">
        <v>398</v>
      </c>
      <c r="V291">
        <v>2</v>
      </c>
      <c r="W291">
        <v>1</v>
      </c>
      <c r="X291" t="s">
        <v>9</v>
      </c>
      <c r="Y2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1">
        <f>0.4*(Table1[[#This Row],[normalized_credit_score]]) + 0.3*(1-Table1[[#This Row],[dti_ratio]]) + 0.2*(1-Table1[[#This Row],[ltv_ratio]]) + 0.1*IF(Table1[[#This Row],[previous_defaults]]=0,1,0)</f>
        <v>0.67901599479063757</v>
      </c>
      <c r="AA291" t="str">
        <f>IF(Table1[[#This Row],[composite_score]]&gt;=0.7,"Approve",IF(Table1[[#This Row],[composite_score]]&gt;=0.6,"Review","Reject"))</f>
        <v>Review</v>
      </c>
    </row>
    <row r="292" spans="1:27" x14ac:dyDescent="0.35">
      <c r="A292">
        <v>291</v>
      </c>
      <c r="B292">
        <v>48</v>
      </c>
      <c r="C292" t="s">
        <v>0</v>
      </c>
      <c r="D292" t="s">
        <v>11</v>
      </c>
      <c r="E292" t="s">
        <v>22</v>
      </c>
      <c r="F292">
        <v>25465</v>
      </c>
      <c r="G292">
        <v>671</v>
      </c>
      <c r="H292">
        <f>(Table1[[#This Row],[credit_score]]-300)/(900-300)</f>
        <v>0.61833333333333329</v>
      </c>
      <c r="I292">
        <v>36672</v>
      </c>
      <c r="J292" t="s">
        <v>13</v>
      </c>
      <c r="K292" t="s">
        <v>38</v>
      </c>
      <c r="L292">
        <v>8</v>
      </c>
      <c r="M292" t="s">
        <v>15</v>
      </c>
      <c r="N292">
        <f>Table1[[#This Row],[dti_ratio]]*Table1[[#This Row],[income]]</f>
        <v>6493.6528412801417</v>
      </c>
      <c r="O292">
        <v>0.25500305679482199</v>
      </c>
      <c r="P292">
        <f>Table1[[#This Row],[loan_amount]]/Table1[[#This Row],[property_value]]</f>
        <v>0.15437852037079133</v>
      </c>
      <c r="Q292">
        <v>237546</v>
      </c>
      <c r="R292">
        <v>4</v>
      </c>
      <c r="S292" t="s">
        <v>535</v>
      </c>
      <c r="T292" t="s">
        <v>403</v>
      </c>
      <c r="U292" t="s">
        <v>262</v>
      </c>
      <c r="V292">
        <v>1</v>
      </c>
      <c r="W292">
        <v>1</v>
      </c>
      <c r="X292" t="s">
        <v>19</v>
      </c>
      <c r="Y2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92">
        <f>0.4*(Table1[[#This Row],[normalized_credit_score]]) + 0.3*(1-Table1[[#This Row],[dti_ratio]]) + 0.2*(1-Table1[[#This Row],[ltv_ratio]]) + 0.1*IF(Table1[[#This Row],[previous_defaults]]=0,1,0)</f>
        <v>0.63995671222072847</v>
      </c>
      <c r="AA292" t="str">
        <f>IF(Table1[[#This Row],[composite_score]]&gt;=0.7,"Approve",IF(Table1[[#This Row],[composite_score]]&gt;=0.6,"Review","Reject"))</f>
        <v>Review</v>
      </c>
    </row>
    <row r="293" spans="1:27" x14ac:dyDescent="0.35">
      <c r="A293">
        <v>292</v>
      </c>
      <c r="B293">
        <v>40</v>
      </c>
      <c r="C293" t="s">
        <v>10</v>
      </c>
      <c r="D293" t="s">
        <v>62</v>
      </c>
      <c r="E293" t="s">
        <v>12</v>
      </c>
      <c r="F293">
        <v>104766</v>
      </c>
      <c r="G293">
        <v>688</v>
      </c>
      <c r="H293">
        <f>(Table1[[#This Row],[credit_score]]-300)/(900-300)</f>
        <v>0.64666666666666661</v>
      </c>
      <c r="I293">
        <v>35808</v>
      </c>
      <c r="J293" t="s">
        <v>3</v>
      </c>
      <c r="K293" t="s">
        <v>14</v>
      </c>
      <c r="L293">
        <v>15</v>
      </c>
      <c r="M293" t="s">
        <v>5</v>
      </c>
      <c r="N293">
        <f>Table1[[#This Row],[dti_ratio]]*Table1[[#This Row],[income]]</f>
        <v>33605.613385692217</v>
      </c>
      <c r="O293">
        <v>0.32076831592016702</v>
      </c>
      <c r="P293">
        <f>Table1[[#This Row],[loan_amount]]/Table1[[#This Row],[property_value]]</f>
        <v>0.18078730934481765</v>
      </c>
      <c r="Q293">
        <v>198067</v>
      </c>
      <c r="R293">
        <v>1</v>
      </c>
      <c r="S293" t="s">
        <v>536</v>
      </c>
      <c r="T293" t="s">
        <v>78</v>
      </c>
      <c r="U293" t="s">
        <v>160</v>
      </c>
      <c r="V293">
        <v>4</v>
      </c>
      <c r="W293">
        <v>1</v>
      </c>
      <c r="X293" t="s">
        <v>61</v>
      </c>
      <c r="Y2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3">
        <f>0.4*(Table1[[#This Row],[normalized_credit_score]]) + 0.3*(1-Table1[[#This Row],[dti_ratio]]) + 0.2*(1-Table1[[#This Row],[ltv_ratio]]) + 0.1*IF(Table1[[#This Row],[previous_defaults]]=0,1,0)</f>
        <v>0.62627871002165303</v>
      </c>
      <c r="AA293" t="str">
        <f>IF(Table1[[#This Row],[composite_score]]&gt;=0.7,"Approve",IF(Table1[[#This Row],[composite_score]]&gt;=0.6,"Review","Reject"))</f>
        <v>Review</v>
      </c>
    </row>
    <row r="294" spans="1:27" hidden="1" x14ac:dyDescent="0.35">
      <c r="A294">
        <v>293</v>
      </c>
      <c r="B294">
        <v>66</v>
      </c>
      <c r="C294" t="s">
        <v>20</v>
      </c>
      <c r="D294" t="s">
        <v>62</v>
      </c>
      <c r="E294" t="s">
        <v>12</v>
      </c>
      <c r="F294">
        <v>94099</v>
      </c>
      <c r="G294">
        <v>0</v>
      </c>
      <c r="H294">
        <f>(Table1[[#This Row],[credit_score]]-300)/(900-300)</f>
        <v>-0.5</v>
      </c>
      <c r="I294">
        <v>41008</v>
      </c>
      <c r="J294" t="s">
        <v>3</v>
      </c>
      <c r="K294" t="s">
        <v>14</v>
      </c>
      <c r="L294">
        <v>15</v>
      </c>
      <c r="M294" t="s">
        <v>5</v>
      </c>
      <c r="N294">
        <f>Table1[[#This Row],[dti_ratio]]*Table1[[#This Row],[income]]</f>
        <v>21153.952712839535</v>
      </c>
      <c r="O294">
        <v>0.224805287121431</v>
      </c>
      <c r="P294">
        <f>Table1[[#This Row],[loan_amount]]/Table1[[#This Row],[property_value]]</f>
        <v>0.29718095514167692</v>
      </c>
      <c r="Q294">
        <v>137990</v>
      </c>
      <c r="R294">
        <v>1</v>
      </c>
      <c r="S294" t="s">
        <v>537</v>
      </c>
      <c r="T294" t="s">
        <v>230</v>
      </c>
      <c r="U294" t="s">
        <v>517</v>
      </c>
      <c r="V294">
        <v>2</v>
      </c>
      <c r="W294">
        <v>1</v>
      </c>
      <c r="X294" t="s">
        <v>19</v>
      </c>
      <c r="Y2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4">
        <f>0.4*(Table1[[#This Row],[normalized_credit_score]]) + 0.3*(1-Table1[[#This Row],[dti_ratio]]) + 0.2*(1-Table1[[#This Row],[ltv_ratio]]) + 0.1*IF(Table1[[#This Row],[previous_defaults]]=0,1,0)</f>
        <v>0.17312222283523529</v>
      </c>
      <c r="AA294" t="str">
        <f>IF(Table1[[#This Row],[composite_score]]&gt;=0.7,"Approve",IF(Table1[[#This Row],[composite_score]]&gt;=0.6,"Review","Reject"))</f>
        <v>Reject</v>
      </c>
    </row>
    <row r="295" spans="1:27" hidden="1" x14ac:dyDescent="0.35">
      <c r="A295">
        <v>294</v>
      </c>
      <c r="B295">
        <v>25</v>
      </c>
      <c r="C295" t="s">
        <v>20</v>
      </c>
      <c r="D295" t="s">
        <v>11</v>
      </c>
      <c r="E295" t="s">
        <v>49</v>
      </c>
      <c r="F295">
        <v>95630</v>
      </c>
      <c r="G295">
        <v>0</v>
      </c>
      <c r="H295">
        <f>(Table1[[#This Row],[credit_score]]-300)/(900-300)</f>
        <v>-0.5</v>
      </c>
      <c r="I295">
        <v>47368</v>
      </c>
      <c r="J295" t="s">
        <v>27</v>
      </c>
      <c r="K295" t="s">
        <v>4</v>
      </c>
      <c r="L295">
        <v>17</v>
      </c>
      <c r="M295" t="s">
        <v>15</v>
      </c>
      <c r="N295">
        <f>Table1[[#This Row],[dti_ratio]]*Table1[[#This Row],[income]]</f>
        <v>44625.727016609082</v>
      </c>
      <c r="O295">
        <v>0.46664986946156101</v>
      </c>
      <c r="P295">
        <f>Table1[[#This Row],[loan_amount]]/Table1[[#This Row],[property_value]]</f>
        <v>0.25309367586398512</v>
      </c>
      <c r="Q295">
        <v>187156</v>
      </c>
      <c r="R295">
        <v>0</v>
      </c>
      <c r="S295" t="s">
        <v>538</v>
      </c>
      <c r="T295" t="s">
        <v>30</v>
      </c>
      <c r="U295" t="s">
        <v>245</v>
      </c>
      <c r="V295">
        <v>1</v>
      </c>
      <c r="W295">
        <v>1</v>
      </c>
      <c r="X295" t="s">
        <v>61</v>
      </c>
      <c r="Y2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5">
        <f>0.4*(Table1[[#This Row],[normalized_credit_score]]) + 0.3*(1-Table1[[#This Row],[dti_ratio]]) + 0.2*(1-Table1[[#This Row],[ltv_ratio]]) + 0.1*IF(Table1[[#This Row],[previous_defaults]]=0,1,0)</f>
        <v>0.10938630398873464</v>
      </c>
      <c r="AA295" t="str">
        <f>IF(Table1[[#This Row],[composite_score]]&gt;=0.7,"Approve",IF(Table1[[#This Row],[composite_score]]&gt;=0.6,"Review","Reject"))</f>
        <v>Reject</v>
      </c>
    </row>
    <row r="296" spans="1:27" hidden="1" x14ac:dyDescent="0.35">
      <c r="A296">
        <v>295</v>
      </c>
      <c r="B296">
        <v>52</v>
      </c>
      <c r="C296" t="s">
        <v>0</v>
      </c>
      <c r="D296" t="s">
        <v>11</v>
      </c>
      <c r="E296" t="s">
        <v>12</v>
      </c>
      <c r="F296">
        <v>89806</v>
      </c>
      <c r="G296">
        <v>0</v>
      </c>
      <c r="H296">
        <f>(Table1[[#This Row],[credit_score]]-300)/(900-300)</f>
        <v>-0.5</v>
      </c>
      <c r="I296">
        <v>28542</v>
      </c>
      <c r="J296" t="s">
        <v>27</v>
      </c>
      <c r="K296" t="s">
        <v>38</v>
      </c>
      <c r="L296">
        <v>8</v>
      </c>
      <c r="M296" t="s">
        <v>39</v>
      </c>
      <c r="N296">
        <f>Table1[[#This Row],[dti_ratio]]*Table1[[#This Row],[income]]</f>
        <v>25256.95037067368</v>
      </c>
      <c r="O296">
        <v>0.28123900820294501</v>
      </c>
      <c r="P296">
        <f>Table1[[#This Row],[loan_amount]]/Table1[[#This Row],[property_value]]</f>
        <v>0.23570508373798435</v>
      </c>
      <c r="Q296">
        <v>121092</v>
      </c>
      <c r="R296">
        <v>3</v>
      </c>
      <c r="S296" t="s">
        <v>539</v>
      </c>
      <c r="T296" t="s">
        <v>54</v>
      </c>
      <c r="U296" t="s">
        <v>540</v>
      </c>
      <c r="V296">
        <v>2</v>
      </c>
      <c r="W296">
        <v>0</v>
      </c>
      <c r="X296" t="s">
        <v>9</v>
      </c>
      <c r="Y2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6">
        <f>0.4*(Table1[[#This Row],[normalized_credit_score]]) + 0.3*(1-Table1[[#This Row],[dti_ratio]]) + 0.2*(1-Table1[[#This Row],[ltv_ratio]]) + 0.1*IF(Table1[[#This Row],[previous_defaults]]=0,1,0)</f>
        <v>0.16848728079151962</v>
      </c>
      <c r="AA296" t="str">
        <f>IF(Table1[[#This Row],[composite_score]]&gt;=0.7,"Approve",IF(Table1[[#This Row],[composite_score]]&gt;=0.6,"Review","Reject"))</f>
        <v>Reject</v>
      </c>
    </row>
    <row r="297" spans="1:27" x14ac:dyDescent="0.35">
      <c r="A297">
        <v>296</v>
      </c>
      <c r="B297">
        <v>69</v>
      </c>
      <c r="C297" t="s">
        <v>10</v>
      </c>
      <c r="D297" t="s">
        <v>21</v>
      </c>
      <c r="E297" t="s">
        <v>2</v>
      </c>
      <c r="F297">
        <v>118995</v>
      </c>
      <c r="G297">
        <v>787</v>
      </c>
      <c r="H297">
        <f>(Table1[[#This Row],[credit_score]]-300)/(900-300)</f>
        <v>0.81166666666666665</v>
      </c>
      <c r="I297">
        <v>14398</v>
      </c>
      <c r="J297" t="s">
        <v>13</v>
      </c>
      <c r="K297" t="s">
        <v>14</v>
      </c>
      <c r="L297">
        <v>15</v>
      </c>
      <c r="M297" t="s">
        <v>39</v>
      </c>
      <c r="N297">
        <f>Table1[[#This Row],[dti_ratio]]*Table1[[#This Row],[income]]</f>
        <v>58102.132128430501</v>
      </c>
      <c r="O297">
        <v>0.488273726866091</v>
      </c>
      <c r="P297">
        <f>Table1[[#This Row],[loan_amount]]/Table1[[#This Row],[property_value]]</f>
        <v>9.7252899417077016E-2</v>
      </c>
      <c r="Q297">
        <v>148047</v>
      </c>
      <c r="R297">
        <v>0</v>
      </c>
      <c r="S297" t="s">
        <v>541</v>
      </c>
      <c r="T297" t="s">
        <v>84</v>
      </c>
      <c r="U297" t="s">
        <v>542</v>
      </c>
      <c r="V297">
        <v>3</v>
      </c>
      <c r="W297">
        <v>1</v>
      </c>
      <c r="X297" t="s">
        <v>19</v>
      </c>
      <c r="Y2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7">
        <f>0.4*(Table1[[#This Row],[normalized_credit_score]]) + 0.3*(1-Table1[[#This Row],[dti_ratio]]) + 0.2*(1-Table1[[#This Row],[ltv_ratio]]) + 0.1*IF(Table1[[#This Row],[previous_defaults]]=0,1,0)</f>
        <v>0.65873396872342393</v>
      </c>
      <c r="AA297" t="str">
        <f>IF(Table1[[#This Row],[composite_score]]&gt;=0.7,"Approve",IF(Table1[[#This Row],[composite_score]]&gt;=0.6,"Review","Reject"))</f>
        <v>Review</v>
      </c>
    </row>
    <row r="298" spans="1:27" x14ac:dyDescent="0.35">
      <c r="A298">
        <v>297</v>
      </c>
      <c r="B298">
        <v>31</v>
      </c>
      <c r="C298" t="s">
        <v>20</v>
      </c>
      <c r="D298" t="s">
        <v>62</v>
      </c>
      <c r="E298" t="s">
        <v>12</v>
      </c>
      <c r="F298">
        <v>63322</v>
      </c>
      <c r="G298">
        <v>773</v>
      </c>
      <c r="H298">
        <f>(Table1[[#This Row],[credit_score]]-300)/(900-300)</f>
        <v>0.78833333333333333</v>
      </c>
      <c r="I298">
        <v>8074</v>
      </c>
      <c r="J298" t="s">
        <v>3</v>
      </c>
      <c r="K298" t="s">
        <v>14</v>
      </c>
      <c r="L298">
        <v>5</v>
      </c>
      <c r="M298" t="s">
        <v>15</v>
      </c>
      <c r="N298">
        <f>Table1[[#This Row],[dti_ratio]]*Table1[[#This Row],[income]]</f>
        <v>24155.25957401406</v>
      </c>
      <c r="O298">
        <v>0.38146709791248001</v>
      </c>
      <c r="P298">
        <f>Table1[[#This Row],[loan_amount]]/Table1[[#This Row],[property_value]]</f>
        <v>3.0149140036295471E-2</v>
      </c>
      <c r="Q298">
        <v>267802</v>
      </c>
      <c r="R298">
        <v>3</v>
      </c>
      <c r="S298" t="s">
        <v>543</v>
      </c>
      <c r="T298" t="s">
        <v>117</v>
      </c>
      <c r="U298" t="s">
        <v>262</v>
      </c>
      <c r="V298">
        <v>1</v>
      </c>
      <c r="W298">
        <v>0</v>
      </c>
      <c r="X298" t="s">
        <v>61</v>
      </c>
      <c r="Y2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98">
        <f>0.4*(Table1[[#This Row],[normalized_credit_score]]) + 0.3*(1-Table1[[#This Row],[dti_ratio]]) + 0.2*(1-Table1[[#This Row],[ltv_ratio]]) + 0.1*IF(Table1[[#This Row],[previous_defaults]]=0,1,0)</f>
        <v>0.69486337595233028</v>
      </c>
      <c r="AA298" t="str">
        <f>IF(Table1[[#This Row],[composite_score]]&gt;=0.7,"Approve",IF(Table1[[#This Row],[composite_score]]&gt;=0.6,"Review","Reject"))</f>
        <v>Review</v>
      </c>
    </row>
    <row r="299" spans="1:27" hidden="1" x14ac:dyDescent="0.35">
      <c r="A299">
        <v>298</v>
      </c>
      <c r="B299">
        <v>58</v>
      </c>
      <c r="C299" t="s">
        <v>20</v>
      </c>
      <c r="D299" t="s">
        <v>62</v>
      </c>
      <c r="E299" t="s">
        <v>2</v>
      </c>
      <c r="F299">
        <v>100845</v>
      </c>
      <c r="G299">
        <v>606</v>
      </c>
      <c r="H299">
        <f>(Table1[[#This Row],[credit_score]]-300)/(900-300)</f>
        <v>0.51</v>
      </c>
      <c r="I299">
        <v>9288</v>
      </c>
      <c r="J299" t="s">
        <v>13</v>
      </c>
      <c r="K299" t="s">
        <v>38</v>
      </c>
      <c r="L299">
        <v>19</v>
      </c>
      <c r="M299" t="s">
        <v>5</v>
      </c>
      <c r="N299">
        <f>Table1[[#This Row],[dti_ratio]]*Table1[[#This Row],[income]]</f>
        <v>10873.64501217518</v>
      </c>
      <c r="O299">
        <v>0.107825326116071</v>
      </c>
      <c r="P299" t="e">
        <f>Table1[[#This Row],[loan_amount]]/Table1[[#This Row],[property_value]]</f>
        <v>#DIV/0!</v>
      </c>
      <c r="Q299">
        <v>0</v>
      </c>
      <c r="R299">
        <v>0</v>
      </c>
      <c r="S299" t="s">
        <v>544</v>
      </c>
      <c r="T299" t="s">
        <v>249</v>
      </c>
      <c r="U299" t="s">
        <v>545</v>
      </c>
      <c r="V299">
        <v>4</v>
      </c>
      <c r="W299">
        <v>2</v>
      </c>
      <c r="X299" t="s">
        <v>19</v>
      </c>
      <c r="Y29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99" t="e">
        <f>0.4*(Table1[[#This Row],[normalized_credit_score]]) + 0.3*(1-Table1[[#This Row],[dti_ratio]]) + 0.2*(1-Table1[[#This Row],[ltv_ratio]]) + 0.1*IF(Table1[[#This Row],[previous_defaults]]=0,1,0)</f>
        <v>#DIV/0!</v>
      </c>
      <c r="AA299" t="e">
        <f>IF(Table1[[#This Row],[composite_score]]&gt;=0.7,"Approve",IF(Table1[[#This Row],[composite_score]]&gt;=0.6,"Review","Reject"))</f>
        <v>#DIV/0!</v>
      </c>
    </row>
    <row r="300" spans="1:27" x14ac:dyDescent="0.35">
      <c r="A300">
        <v>299</v>
      </c>
      <c r="B300">
        <v>43</v>
      </c>
      <c r="C300" t="s">
        <v>10</v>
      </c>
      <c r="D300" t="s">
        <v>21</v>
      </c>
      <c r="E300" t="s">
        <v>22</v>
      </c>
      <c r="F300">
        <v>34821</v>
      </c>
      <c r="G300">
        <v>775</v>
      </c>
      <c r="H300">
        <f>(Table1[[#This Row],[credit_score]]-300)/(900-300)</f>
        <v>0.79166666666666663</v>
      </c>
      <c r="I300">
        <v>22889</v>
      </c>
      <c r="J300" t="s">
        <v>27</v>
      </c>
      <c r="K300" t="s">
        <v>4</v>
      </c>
      <c r="L300">
        <v>18</v>
      </c>
      <c r="M300" t="s">
        <v>39</v>
      </c>
      <c r="N300">
        <f>Table1[[#This Row],[dti_ratio]]*Table1[[#This Row],[income]]</f>
        <v>4134.0041505081208</v>
      </c>
      <c r="O300">
        <v>0.118721580382761</v>
      </c>
      <c r="P300">
        <f>Table1[[#This Row],[loan_amount]]/Table1[[#This Row],[property_value]]</f>
        <v>8.2277115969431408E-2</v>
      </c>
      <c r="Q300">
        <v>278194</v>
      </c>
      <c r="R300">
        <v>0</v>
      </c>
      <c r="S300" t="s">
        <v>546</v>
      </c>
      <c r="T300" t="s">
        <v>41</v>
      </c>
      <c r="U300" t="s">
        <v>147</v>
      </c>
      <c r="V300">
        <v>3</v>
      </c>
      <c r="W300">
        <v>2</v>
      </c>
      <c r="X300" t="s">
        <v>61</v>
      </c>
      <c r="Y3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0">
        <f>0.4*(Table1[[#This Row],[normalized_credit_score]]) + 0.3*(1-Table1[[#This Row],[dti_ratio]]) + 0.2*(1-Table1[[#This Row],[ltv_ratio]]) + 0.1*IF(Table1[[#This Row],[previous_defaults]]=0,1,0)</f>
        <v>0.76459476935795201</v>
      </c>
      <c r="AA300" t="str">
        <f>IF(Table1[[#This Row],[composite_score]]&gt;=0.7,"Approve",IF(Table1[[#This Row],[composite_score]]&gt;=0.6,"Review","Reject"))</f>
        <v>Approve</v>
      </c>
    </row>
    <row r="301" spans="1:27" hidden="1" x14ac:dyDescent="0.35">
      <c r="A301">
        <v>300</v>
      </c>
      <c r="B301">
        <v>51</v>
      </c>
      <c r="C301" t="s">
        <v>10</v>
      </c>
      <c r="D301" t="s">
        <v>1</v>
      </c>
      <c r="E301" t="s">
        <v>2</v>
      </c>
      <c r="F301">
        <v>23477</v>
      </c>
      <c r="G301">
        <v>612</v>
      </c>
      <c r="H301">
        <f>(Table1[[#This Row],[credit_score]]-300)/(900-300)</f>
        <v>0.52</v>
      </c>
      <c r="I301">
        <v>0</v>
      </c>
      <c r="J301" t="s">
        <v>13</v>
      </c>
      <c r="K301" t="s">
        <v>4</v>
      </c>
      <c r="L301">
        <v>8</v>
      </c>
      <c r="M301" t="s">
        <v>15</v>
      </c>
      <c r="N301">
        <f>Table1[[#This Row],[dti_ratio]]*Table1[[#This Row],[income]]</f>
        <v>6892.8304573580817</v>
      </c>
      <c r="O301">
        <v>0.29359928684917502</v>
      </c>
      <c r="P301" t="e">
        <f>Table1[[#This Row],[loan_amount]]/Table1[[#This Row],[property_value]]</f>
        <v>#DIV/0!</v>
      </c>
      <c r="Q301">
        <v>0</v>
      </c>
      <c r="R301">
        <v>4</v>
      </c>
      <c r="S301" t="s">
        <v>547</v>
      </c>
      <c r="T301" t="s">
        <v>332</v>
      </c>
      <c r="U301" t="s">
        <v>548</v>
      </c>
      <c r="V301">
        <v>0</v>
      </c>
      <c r="W301">
        <v>0</v>
      </c>
      <c r="X301" t="s">
        <v>19</v>
      </c>
      <c r="Y30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01" t="e">
        <f>0.4*(Table1[[#This Row],[normalized_credit_score]]) + 0.3*(1-Table1[[#This Row],[dti_ratio]]) + 0.2*(1-Table1[[#This Row],[ltv_ratio]]) + 0.1*IF(Table1[[#This Row],[previous_defaults]]=0,1,0)</f>
        <v>#DIV/0!</v>
      </c>
      <c r="AA301" t="e">
        <f>IF(Table1[[#This Row],[composite_score]]&gt;=0.7,"Approve",IF(Table1[[#This Row],[composite_score]]&gt;=0.6,"Review","Reject"))</f>
        <v>#DIV/0!</v>
      </c>
    </row>
    <row r="302" spans="1:27" hidden="1" x14ac:dyDescent="0.35">
      <c r="A302">
        <v>301</v>
      </c>
      <c r="B302">
        <v>19</v>
      </c>
      <c r="C302" t="s">
        <v>0</v>
      </c>
      <c r="D302" t="s">
        <v>21</v>
      </c>
      <c r="E302" t="s">
        <v>2</v>
      </c>
      <c r="F302">
        <v>33054</v>
      </c>
      <c r="G302">
        <v>0</v>
      </c>
      <c r="H302">
        <f>(Table1[[#This Row],[credit_score]]-300)/(900-300)</f>
        <v>-0.5</v>
      </c>
      <c r="I302">
        <v>0</v>
      </c>
      <c r="J302" t="s">
        <v>3</v>
      </c>
      <c r="K302" t="s">
        <v>4</v>
      </c>
      <c r="L302">
        <v>3</v>
      </c>
      <c r="M302" t="s">
        <v>15</v>
      </c>
      <c r="N302">
        <f>Table1[[#This Row],[dti_ratio]]*Table1[[#This Row],[income]]</f>
        <v>16893.232693039881</v>
      </c>
      <c r="O302">
        <v>0.51107982976462396</v>
      </c>
      <c r="P302">
        <f>Table1[[#This Row],[loan_amount]]/Table1[[#This Row],[property_value]]</f>
        <v>0</v>
      </c>
      <c r="Q302">
        <v>204538</v>
      </c>
      <c r="R302">
        <v>0</v>
      </c>
      <c r="S302" t="s">
        <v>549</v>
      </c>
      <c r="T302" t="s">
        <v>266</v>
      </c>
      <c r="U302" t="s">
        <v>264</v>
      </c>
      <c r="V302">
        <v>0</v>
      </c>
      <c r="W302">
        <v>2</v>
      </c>
      <c r="X302" t="s">
        <v>19</v>
      </c>
      <c r="Y3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2">
        <f>0.4*(Table1[[#This Row],[normalized_credit_score]]) + 0.3*(1-Table1[[#This Row],[dti_ratio]]) + 0.2*(1-Table1[[#This Row],[ltv_ratio]]) + 0.1*IF(Table1[[#This Row],[previous_defaults]]=0,1,0)</f>
        <v>0.2466760510706128</v>
      </c>
      <c r="AA302" t="str">
        <f>IF(Table1[[#This Row],[composite_score]]&gt;=0.7,"Approve",IF(Table1[[#This Row],[composite_score]]&gt;=0.6,"Review","Reject"))</f>
        <v>Reject</v>
      </c>
    </row>
    <row r="303" spans="1:27" hidden="1" x14ac:dyDescent="0.35">
      <c r="A303">
        <v>302</v>
      </c>
      <c r="B303">
        <v>66</v>
      </c>
      <c r="C303" t="s">
        <v>20</v>
      </c>
      <c r="D303" t="s">
        <v>21</v>
      </c>
      <c r="E303" t="s">
        <v>2</v>
      </c>
      <c r="F303">
        <v>0</v>
      </c>
      <c r="G303">
        <v>687</v>
      </c>
      <c r="H303">
        <f>(Table1[[#This Row],[credit_score]]-300)/(900-300)</f>
        <v>0.64500000000000002</v>
      </c>
      <c r="I303">
        <v>5387</v>
      </c>
      <c r="J303" t="s">
        <v>3</v>
      </c>
      <c r="K303" t="s">
        <v>38</v>
      </c>
      <c r="L303">
        <v>13</v>
      </c>
      <c r="M303" t="s">
        <v>15</v>
      </c>
      <c r="N303">
        <f>Table1[[#This Row],[dti_ratio]]*Table1[[#This Row],[income]]</f>
        <v>0</v>
      </c>
      <c r="O303">
        <v>0.13904402946356101</v>
      </c>
      <c r="P303" t="e">
        <f>Table1[[#This Row],[loan_amount]]/Table1[[#This Row],[property_value]]</f>
        <v>#DIV/0!</v>
      </c>
      <c r="Q303">
        <v>0</v>
      </c>
      <c r="R303">
        <v>1</v>
      </c>
      <c r="S303" t="s">
        <v>550</v>
      </c>
      <c r="T303" t="s">
        <v>249</v>
      </c>
      <c r="U303" t="s">
        <v>479</v>
      </c>
      <c r="V303">
        <v>1</v>
      </c>
      <c r="W303">
        <v>1</v>
      </c>
      <c r="X303" t="s">
        <v>9</v>
      </c>
      <c r="Y30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03" t="e">
        <f>0.4*(Table1[[#This Row],[normalized_credit_score]]) + 0.3*(1-Table1[[#This Row],[dti_ratio]]) + 0.2*(1-Table1[[#This Row],[ltv_ratio]]) + 0.1*IF(Table1[[#This Row],[previous_defaults]]=0,1,0)</f>
        <v>#DIV/0!</v>
      </c>
      <c r="AA303" t="e">
        <f>IF(Table1[[#This Row],[composite_score]]&gt;=0.7,"Approve",IF(Table1[[#This Row],[composite_score]]&gt;=0.6,"Review","Reject"))</f>
        <v>#DIV/0!</v>
      </c>
    </row>
    <row r="304" spans="1:27" x14ac:dyDescent="0.35">
      <c r="A304">
        <v>303</v>
      </c>
      <c r="B304">
        <v>18</v>
      </c>
      <c r="C304" t="s">
        <v>20</v>
      </c>
      <c r="D304" t="s">
        <v>62</v>
      </c>
      <c r="E304" t="s">
        <v>12</v>
      </c>
      <c r="F304">
        <v>99671</v>
      </c>
      <c r="G304">
        <v>669</v>
      </c>
      <c r="H304">
        <f>(Table1[[#This Row],[credit_score]]-300)/(900-300)</f>
        <v>0.61499999999999999</v>
      </c>
      <c r="I304">
        <v>30460</v>
      </c>
      <c r="J304" t="s">
        <v>27</v>
      </c>
      <c r="K304" t="s">
        <v>4</v>
      </c>
      <c r="L304">
        <v>18</v>
      </c>
      <c r="M304" t="s">
        <v>5</v>
      </c>
      <c r="N304">
        <f>Table1[[#This Row],[dti_ratio]]*Table1[[#This Row],[income]]</f>
        <v>43238.498844743379</v>
      </c>
      <c r="O304">
        <v>0.43381223068639202</v>
      </c>
      <c r="P304">
        <f>Table1[[#This Row],[loan_amount]]/Table1[[#This Row],[property_value]]</f>
        <v>1.1930594179624769</v>
      </c>
      <c r="Q304">
        <v>25531</v>
      </c>
      <c r="R304">
        <v>1</v>
      </c>
      <c r="S304" t="s">
        <v>551</v>
      </c>
      <c r="T304" t="s">
        <v>81</v>
      </c>
      <c r="U304" t="s">
        <v>201</v>
      </c>
      <c r="V304">
        <v>1</v>
      </c>
      <c r="W304">
        <v>1</v>
      </c>
      <c r="X304" t="s">
        <v>19</v>
      </c>
      <c r="Y3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4">
        <f>0.4*(Table1[[#This Row],[normalized_credit_score]]) + 0.3*(1-Table1[[#This Row],[dti_ratio]]) + 0.2*(1-Table1[[#This Row],[ltv_ratio]]) + 0.1*IF(Table1[[#This Row],[previous_defaults]]=0,1,0)</f>
        <v>0.37724444720158695</v>
      </c>
      <c r="AA304" t="str">
        <f>IF(Table1[[#This Row],[composite_score]]&gt;=0.7,"Approve",IF(Table1[[#This Row],[composite_score]]&gt;=0.6,"Review","Reject"))</f>
        <v>Reject</v>
      </c>
    </row>
    <row r="305" spans="1:27" x14ac:dyDescent="0.35">
      <c r="A305">
        <v>304</v>
      </c>
      <c r="B305">
        <v>56</v>
      </c>
      <c r="C305" t="s">
        <v>0</v>
      </c>
      <c r="D305" t="s">
        <v>62</v>
      </c>
      <c r="E305" t="s">
        <v>12</v>
      </c>
      <c r="F305">
        <v>73953</v>
      </c>
      <c r="G305">
        <v>710</v>
      </c>
      <c r="H305">
        <f>(Table1[[#This Row],[credit_score]]-300)/(900-300)</f>
        <v>0.68333333333333335</v>
      </c>
      <c r="I305">
        <v>42364</v>
      </c>
      <c r="J305" t="s">
        <v>23</v>
      </c>
      <c r="K305" t="s">
        <v>38</v>
      </c>
      <c r="L305">
        <v>1</v>
      </c>
      <c r="M305" t="s">
        <v>39</v>
      </c>
      <c r="N305">
        <f>Table1[[#This Row],[dti_ratio]]*Table1[[#This Row],[income]]</f>
        <v>41100.921631504287</v>
      </c>
      <c r="O305">
        <v>0.55577084947878097</v>
      </c>
      <c r="P305">
        <f>Table1[[#This Row],[loan_amount]]/Table1[[#This Row],[property_value]]</f>
        <v>0.27756920556920556</v>
      </c>
      <c r="Q305">
        <v>152625</v>
      </c>
      <c r="R305">
        <v>1</v>
      </c>
      <c r="S305" t="s">
        <v>123</v>
      </c>
      <c r="T305" t="s">
        <v>177</v>
      </c>
      <c r="U305" t="s">
        <v>257</v>
      </c>
      <c r="V305">
        <v>2</v>
      </c>
      <c r="W305">
        <v>2</v>
      </c>
      <c r="X305" t="s">
        <v>19</v>
      </c>
      <c r="Y3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5">
        <f>0.4*(Table1[[#This Row],[normalized_credit_score]]) + 0.3*(1-Table1[[#This Row],[dti_ratio]]) + 0.2*(1-Table1[[#This Row],[ltv_ratio]]) + 0.1*IF(Table1[[#This Row],[previous_defaults]]=0,1,0)</f>
        <v>0.55108823737585799</v>
      </c>
      <c r="AA305" t="str">
        <f>IF(Table1[[#This Row],[composite_score]]&gt;=0.7,"Approve",IF(Table1[[#This Row],[composite_score]]&gt;=0.6,"Review","Reject"))</f>
        <v>Reject</v>
      </c>
    </row>
    <row r="306" spans="1:27" x14ac:dyDescent="0.35">
      <c r="A306">
        <v>305</v>
      </c>
      <c r="B306">
        <v>18</v>
      </c>
      <c r="C306" t="s">
        <v>20</v>
      </c>
      <c r="D306" t="s">
        <v>21</v>
      </c>
      <c r="E306" t="s">
        <v>12</v>
      </c>
      <c r="F306">
        <v>71500</v>
      </c>
      <c r="G306">
        <v>734</v>
      </c>
      <c r="H306">
        <f>(Table1[[#This Row],[credit_score]]-300)/(900-300)</f>
        <v>0.72333333333333338</v>
      </c>
      <c r="I306">
        <v>44400</v>
      </c>
      <c r="J306" t="s">
        <v>27</v>
      </c>
      <c r="K306" t="s">
        <v>38</v>
      </c>
      <c r="L306">
        <v>14</v>
      </c>
      <c r="M306" t="s">
        <v>28</v>
      </c>
      <c r="N306">
        <f>Table1[[#This Row],[dti_ratio]]*Table1[[#This Row],[income]]</f>
        <v>17739.450223010157</v>
      </c>
      <c r="O306">
        <v>0.248104198923219</v>
      </c>
      <c r="P306">
        <f>Table1[[#This Row],[loan_amount]]/Table1[[#This Row],[property_value]]</f>
        <v>0.34691565417822401</v>
      </c>
      <c r="Q306">
        <v>127985</v>
      </c>
      <c r="R306">
        <v>4</v>
      </c>
      <c r="S306" t="s">
        <v>552</v>
      </c>
      <c r="T306" t="s">
        <v>187</v>
      </c>
      <c r="U306" t="s">
        <v>79</v>
      </c>
      <c r="V306">
        <v>0</v>
      </c>
      <c r="W306">
        <v>0</v>
      </c>
      <c r="X306" t="s">
        <v>9</v>
      </c>
      <c r="Y3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06">
        <f>0.4*(Table1[[#This Row],[normalized_credit_score]]) + 0.3*(1-Table1[[#This Row],[dti_ratio]]) + 0.2*(1-Table1[[#This Row],[ltv_ratio]]) + 0.1*IF(Table1[[#This Row],[previous_defaults]]=0,1,0)</f>
        <v>0.74551894282072284</v>
      </c>
      <c r="AA306" t="str">
        <f>IF(Table1[[#This Row],[composite_score]]&gt;=0.7,"Approve",IF(Table1[[#This Row],[composite_score]]&gt;=0.6,"Review","Reject"))</f>
        <v>Approve</v>
      </c>
    </row>
    <row r="307" spans="1:27" x14ac:dyDescent="0.35">
      <c r="A307">
        <v>306</v>
      </c>
      <c r="B307">
        <v>53</v>
      </c>
      <c r="C307" t="s">
        <v>10</v>
      </c>
      <c r="D307" t="s">
        <v>1</v>
      </c>
      <c r="E307" t="s">
        <v>2</v>
      </c>
      <c r="F307">
        <v>88669</v>
      </c>
      <c r="G307">
        <v>720</v>
      </c>
      <c r="H307">
        <f>(Table1[[#This Row],[credit_score]]-300)/(900-300)</f>
        <v>0.7</v>
      </c>
      <c r="I307">
        <v>17468</v>
      </c>
      <c r="J307" t="s">
        <v>23</v>
      </c>
      <c r="K307" t="s">
        <v>38</v>
      </c>
      <c r="L307">
        <v>6</v>
      </c>
      <c r="M307" t="s">
        <v>28</v>
      </c>
      <c r="N307">
        <f>Table1[[#This Row],[dti_ratio]]*Table1[[#This Row],[income]]</f>
        <v>51071.323793296855</v>
      </c>
      <c r="O307">
        <v>0.57597721631344501</v>
      </c>
      <c r="P307">
        <f>Table1[[#This Row],[loan_amount]]/Table1[[#This Row],[property_value]]</f>
        <v>8.7722029438203369E-2</v>
      </c>
      <c r="Q307">
        <v>199129</v>
      </c>
      <c r="R307">
        <v>0</v>
      </c>
      <c r="S307" t="s">
        <v>272</v>
      </c>
      <c r="T307" t="s">
        <v>317</v>
      </c>
      <c r="U307" t="s">
        <v>357</v>
      </c>
      <c r="V307">
        <v>4</v>
      </c>
      <c r="W307">
        <v>1</v>
      </c>
      <c r="X307" t="s">
        <v>9</v>
      </c>
      <c r="Y3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7">
        <f>0.4*(Table1[[#This Row],[normalized_credit_score]]) + 0.3*(1-Table1[[#This Row],[dti_ratio]]) + 0.2*(1-Table1[[#This Row],[ltv_ratio]]) + 0.1*IF(Table1[[#This Row],[previous_defaults]]=0,1,0)</f>
        <v>0.58966242921832579</v>
      </c>
      <c r="AA307" t="str">
        <f>IF(Table1[[#This Row],[composite_score]]&gt;=0.7,"Approve",IF(Table1[[#This Row],[composite_score]]&gt;=0.6,"Review","Reject"))</f>
        <v>Reject</v>
      </c>
    </row>
    <row r="308" spans="1:27" x14ac:dyDescent="0.35">
      <c r="A308">
        <v>307</v>
      </c>
      <c r="B308">
        <v>39</v>
      </c>
      <c r="C308" t="s">
        <v>20</v>
      </c>
      <c r="D308" t="s">
        <v>62</v>
      </c>
      <c r="E308" t="s">
        <v>12</v>
      </c>
      <c r="F308">
        <v>98886</v>
      </c>
      <c r="G308">
        <v>695</v>
      </c>
      <c r="H308">
        <f>(Table1[[#This Row],[credit_score]]-300)/(900-300)</f>
        <v>0.65833333333333333</v>
      </c>
      <c r="I308">
        <v>30101</v>
      </c>
      <c r="J308" t="s">
        <v>13</v>
      </c>
      <c r="K308" t="s">
        <v>14</v>
      </c>
      <c r="L308">
        <v>17</v>
      </c>
      <c r="M308" t="s">
        <v>28</v>
      </c>
      <c r="N308">
        <f>Table1[[#This Row],[dti_ratio]]*Table1[[#This Row],[income]]</f>
        <v>43698.08748020135</v>
      </c>
      <c r="O308">
        <v>0.44190368181745998</v>
      </c>
      <c r="P308">
        <f>Table1[[#This Row],[loan_amount]]/Table1[[#This Row],[property_value]]</f>
        <v>0.14975919918804353</v>
      </c>
      <c r="Q308">
        <v>200996</v>
      </c>
      <c r="R308">
        <v>1</v>
      </c>
      <c r="S308" t="s">
        <v>553</v>
      </c>
      <c r="T308" t="s">
        <v>91</v>
      </c>
      <c r="U308" t="s">
        <v>540</v>
      </c>
      <c r="V308">
        <v>0</v>
      </c>
      <c r="W308">
        <v>2</v>
      </c>
      <c r="X308" t="s">
        <v>9</v>
      </c>
      <c r="Y3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08">
        <f>0.4*(Table1[[#This Row],[normalized_credit_score]]) + 0.3*(1-Table1[[#This Row],[dti_ratio]]) + 0.2*(1-Table1[[#This Row],[ltv_ratio]]) + 0.1*IF(Table1[[#This Row],[previous_defaults]]=0,1,0)</f>
        <v>0.70081038895048664</v>
      </c>
      <c r="AA308" t="str">
        <f>IF(Table1[[#This Row],[composite_score]]&gt;=0.7,"Approve",IF(Table1[[#This Row],[composite_score]]&gt;=0.6,"Review","Reject"))</f>
        <v>Approve</v>
      </c>
    </row>
    <row r="309" spans="1:27" x14ac:dyDescent="0.35">
      <c r="A309">
        <v>308</v>
      </c>
      <c r="B309">
        <v>33</v>
      </c>
      <c r="C309" t="s">
        <v>20</v>
      </c>
      <c r="D309" t="s">
        <v>11</v>
      </c>
      <c r="E309" t="s">
        <v>22</v>
      </c>
      <c r="F309">
        <v>46953</v>
      </c>
      <c r="G309">
        <v>627</v>
      </c>
      <c r="H309">
        <f>(Table1[[#This Row],[credit_score]]-300)/(900-300)</f>
        <v>0.54500000000000004</v>
      </c>
      <c r="I309">
        <v>23284</v>
      </c>
      <c r="J309" t="s">
        <v>3</v>
      </c>
      <c r="K309" t="s">
        <v>38</v>
      </c>
      <c r="L309">
        <v>7</v>
      </c>
      <c r="M309" t="s">
        <v>39</v>
      </c>
      <c r="N309">
        <f>Table1[[#This Row],[dti_ratio]]*Table1[[#This Row],[income]]</f>
        <v>10947.219584533779</v>
      </c>
      <c r="O309">
        <v>0.23315271834672499</v>
      </c>
      <c r="P309">
        <f>Table1[[#This Row],[loan_amount]]/Table1[[#This Row],[property_value]]</f>
        <v>0.12091627155787976</v>
      </c>
      <c r="Q309">
        <v>192563</v>
      </c>
      <c r="R309">
        <v>3</v>
      </c>
      <c r="S309" t="s">
        <v>554</v>
      </c>
      <c r="T309" t="s">
        <v>109</v>
      </c>
      <c r="U309" t="s">
        <v>259</v>
      </c>
      <c r="V309">
        <v>0</v>
      </c>
      <c r="W309">
        <v>1</v>
      </c>
      <c r="X309" t="s">
        <v>19</v>
      </c>
      <c r="Y3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9">
        <f>0.4*(Table1[[#This Row],[normalized_credit_score]]) + 0.3*(1-Table1[[#This Row],[dti_ratio]]) + 0.2*(1-Table1[[#This Row],[ltv_ratio]]) + 0.1*IF(Table1[[#This Row],[previous_defaults]]=0,1,0)</f>
        <v>0.72387093018440651</v>
      </c>
      <c r="AA309" t="str">
        <f>IF(Table1[[#This Row],[composite_score]]&gt;=0.7,"Approve",IF(Table1[[#This Row],[composite_score]]&gt;=0.6,"Review","Reject"))</f>
        <v>Approve</v>
      </c>
    </row>
    <row r="310" spans="1:27" hidden="1" x14ac:dyDescent="0.35">
      <c r="A310">
        <v>309</v>
      </c>
      <c r="B310">
        <v>40</v>
      </c>
      <c r="C310" t="s">
        <v>0</v>
      </c>
      <c r="D310" t="s">
        <v>21</v>
      </c>
      <c r="E310" t="s">
        <v>12</v>
      </c>
      <c r="F310">
        <v>0</v>
      </c>
      <c r="G310">
        <v>627</v>
      </c>
      <c r="H310">
        <f>(Table1[[#This Row],[credit_score]]-300)/(900-300)</f>
        <v>0.54500000000000004</v>
      </c>
      <c r="I310">
        <v>0</v>
      </c>
      <c r="J310" t="s">
        <v>27</v>
      </c>
      <c r="K310" t="s">
        <v>38</v>
      </c>
      <c r="L310">
        <v>14</v>
      </c>
      <c r="M310" t="s">
        <v>39</v>
      </c>
      <c r="N310">
        <f>Table1[[#This Row],[dti_ratio]]*Table1[[#This Row],[income]]</f>
        <v>0</v>
      </c>
      <c r="O310">
        <v>0.48320483524421498</v>
      </c>
      <c r="P310">
        <f>Table1[[#This Row],[loan_amount]]/Table1[[#This Row],[property_value]]</f>
        <v>0</v>
      </c>
      <c r="Q310">
        <v>24340</v>
      </c>
      <c r="R310">
        <v>0</v>
      </c>
      <c r="S310" t="s">
        <v>555</v>
      </c>
      <c r="T310" t="s">
        <v>36</v>
      </c>
      <c r="U310" t="s">
        <v>479</v>
      </c>
      <c r="V310">
        <v>0</v>
      </c>
      <c r="W310">
        <v>1</v>
      </c>
      <c r="X310" t="s">
        <v>19</v>
      </c>
      <c r="Y3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0">
        <f>0.4*(Table1[[#This Row],[normalized_credit_score]]) + 0.3*(1-Table1[[#This Row],[dti_ratio]]) + 0.2*(1-Table1[[#This Row],[ltv_ratio]]) + 0.1*IF(Table1[[#This Row],[previous_defaults]]=0,1,0)</f>
        <v>0.67303854942673558</v>
      </c>
      <c r="AA310" t="str">
        <f>IF(Table1[[#This Row],[composite_score]]&gt;=0.7,"Approve",IF(Table1[[#This Row],[composite_score]]&gt;=0.6,"Review","Reject"))</f>
        <v>Review</v>
      </c>
    </row>
    <row r="311" spans="1:27" x14ac:dyDescent="0.35">
      <c r="A311">
        <v>310</v>
      </c>
      <c r="B311">
        <v>41</v>
      </c>
      <c r="C311" t="s">
        <v>10</v>
      </c>
      <c r="D311" t="s">
        <v>62</v>
      </c>
      <c r="E311" t="s">
        <v>49</v>
      </c>
      <c r="F311">
        <v>89852</v>
      </c>
      <c r="G311">
        <v>676</v>
      </c>
      <c r="H311">
        <f>(Table1[[#This Row],[credit_score]]-300)/(900-300)</f>
        <v>0.62666666666666671</v>
      </c>
      <c r="I311">
        <v>27422</v>
      </c>
      <c r="J311" t="s">
        <v>23</v>
      </c>
      <c r="K311" t="s">
        <v>38</v>
      </c>
      <c r="L311">
        <v>9</v>
      </c>
      <c r="M311" t="s">
        <v>28</v>
      </c>
      <c r="N311">
        <f>Table1[[#This Row],[dti_ratio]]*Table1[[#This Row],[income]]</f>
        <v>43692.638548178067</v>
      </c>
      <c r="O311">
        <v>0.48627341125604401</v>
      </c>
      <c r="P311">
        <f>Table1[[#This Row],[loan_amount]]/Table1[[#This Row],[property_value]]</f>
        <v>0.13376324364402645</v>
      </c>
      <c r="Q311">
        <v>205004</v>
      </c>
      <c r="R311">
        <v>1</v>
      </c>
      <c r="S311" t="s">
        <v>556</v>
      </c>
      <c r="T311" t="s">
        <v>51</v>
      </c>
      <c r="U311" t="s">
        <v>74</v>
      </c>
      <c r="V311">
        <v>4</v>
      </c>
      <c r="W311">
        <v>0</v>
      </c>
      <c r="X311" t="s">
        <v>9</v>
      </c>
      <c r="Y3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1">
        <f>0.4*(Table1[[#This Row],[normalized_credit_score]]) + 0.3*(1-Table1[[#This Row],[dti_ratio]]) + 0.2*(1-Table1[[#This Row],[ltv_ratio]]) + 0.1*IF(Table1[[#This Row],[previous_defaults]]=0,1,0)</f>
        <v>0.57803199456104815</v>
      </c>
      <c r="AA311" t="str">
        <f>IF(Table1[[#This Row],[composite_score]]&gt;=0.7,"Approve",IF(Table1[[#This Row],[composite_score]]&gt;=0.6,"Review","Reject"))</f>
        <v>Reject</v>
      </c>
    </row>
    <row r="312" spans="1:27" x14ac:dyDescent="0.35">
      <c r="A312">
        <v>311</v>
      </c>
      <c r="B312">
        <v>62</v>
      </c>
      <c r="C312" t="s">
        <v>0</v>
      </c>
      <c r="D312" t="s">
        <v>1</v>
      </c>
      <c r="E312" t="s">
        <v>2</v>
      </c>
      <c r="F312">
        <v>87384</v>
      </c>
      <c r="G312">
        <v>606</v>
      </c>
      <c r="H312">
        <f>(Table1[[#This Row],[credit_score]]-300)/(900-300)</f>
        <v>0.51</v>
      </c>
      <c r="I312">
        <v>7297</v>
      </c>
      <c r="J312" t="s">
        <v>3</v>
      </c>
      <c r="K312" t="s">
        <v>38</v>
      </c>
      <c r="L312">
        <v>4</v>
      </c>
      <c r="M312" t="s">
        <v>39</v>
      </c>
      <c r="N312">
        <f>Table1[[#This Row],[dti_ratio]]*Table1[[#This Row],[income]]</f>
        <v>39348.43736964438</v>
      </c>
      <c r="O312">
        <v>0.45029338745816599</v>
      </c>
      <c r="P312">
        <f>Table1[[#This Row],[loan_amount]]/Table1[[#This Row],[property_value]]</f>
        <v>3.1386161184734029E-2</v>
      </c>
      <c r="Q312">
        <v>232491</v>
      </c>
      <c r="R312">
        <v>3</v>
      </c>
      <c r="S312" t="s">
        <v>557</v>
      </c>
      <c r="T312" t="s">
        <v>70</v>
      </c>
      <c r="U312" t="s">
        <v>76</v>
      </c>
      <c r="V312">
        <v>0</v>
      </c>
      <c r="W312">
        <v>0</v>
      </c>
      <c r="X312" t="s">
        <v>9</v>
      </c>
      <c r="Y3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12">
        <f>0.4*(Table1[[#This Row],[normalized_credit_score]]) + 0.3*(1-Table1[[#This Row],[dti_ratio]]) + 0.2*(1-Table1[[#This Row],[ltv_ratio]]) + 0.1*IF(Table1[[#This Row],[previous_defaults]]=0,1,0)</f>
        <v>0.66263475152560336</v>
      </c>
      <c r="AA312" t="str">
        <f>IF(Table1[[#This Row],[composite_score]]&gt;=0.7,"Approve",IF(Table1[[#This Row],[composite_score]]&gt;=0.6,"Review","Reject"))</f>
        <v>Review</v>
      </c>
    </row>
    <row r="313" spans="1:27" x14ac:dyDescent="0.35">
      <c r="A313">
        <v>312</v>
      </c>
      <c r="B313">
        <v>32</v>
      </c>
      <c r="C313" t="s">
        <v>10</v>
      </c>
      <c r="D313" t="s">
        <v>11</v>
      </c>
      <c r="E313" t="s">
        <v>49</v>
      </c>
      <c r="F313">
        <v>78360</v>
      </c>
      <c r="G313">
        <v>608</v>
      </c>
      <c r="H313">
        <f>(Table1[[#This Row],[credit_score]]-300)/(900-300)</f>
        <v>0.51333333333333331</v>
      </c>
      <c r="I313">
        <v>47644</v>
      </c>
      <c r="J313" t="s">
        <v>23</v>
      </c>
      <c r="K313" t="s">
        <v>4</v>
      </c>
      <c r="L313">
        <v>1</v>
      </c>
      <c r="M313" t="s">
        <v>15</v>
      </c>
      <c r="N313">
        <f>Table1[[#This Row],[dti_ratio]]*Table1[[#This Row],[income]]</f>
        <v>8797.9624406371404</v>
      </c>
      <c r="O313">
        <v>0.112276192453256</v>
      </c>
      <c r="P313">
        <f>Table1[[#This Row],[loan_amount]]/Table1[[#This Row],[property_value]]</f>
        <v>0.17552830911609538</v>
      </c>
      <c r="Q313">
        <v>271432</v>
      </c>
      <c r="R313">
        <v>3</v>
      </c>
      <c r="S313" t="s">
        <v>558</v>
      </c>
      <c r="T313" t="s">
        <v>143</v>
      </c>
      <c r="U313" t="s">
        <v>152</v>
      </c>
      <c r="V313">
        <v>4</v>
      </c>
      <c r="W313">
        <v>0</v>
      </c>
      <c r="X313" t="s">
        <v>9</v>
      </c>
      <c r="Y3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3">
        <f>0.4*(Table1[[#This Row],[normalized_credit_score]]) + 0.3*(1-Table1[[#This Row],[dti_ratio]]) + 0.2*(1-Table1[[#This Row],[ltv_ratio]]) + 0.1*IF(Table1[[#This Row],[previous_defaults]]=0,1,0)</f>
        <v>0.63654481377413741</v>
      </c>
      <c r="AA313" t="str">
        <f>IF(Table1[[#This Row],[composite_score]]&gt;=0.7,"Approve",IF(Table1[[#This Row],[composite_score]]&gt;=0.6,"Review","Reject"))</f>
        <v>Review</v>
      </c>
    </row>
    <row r="314" spans="1:27" hidden="1" x14ac:dyDescent="0.35">
      <c r="A314">
        <v>313</v>
      </c>
      <c r="B314">
        <v>24</v>
      </c>
      <c r="C314" t="s">
        <v>0</v>
      </c>
      <c r="D314" t="s">
        <v>62</v>
      </c>
      <c r="E314" t="s">
        <v>22</v>
      </c>
      <c r="F314">
        <v>57488</v>
      </c>
      <c r="G314">
        <v>777</v>
      </c>
      <c r="H314">
        <f>(Table1[[#This Row],[credit_score]]-300)/(900-300)</f>
        <v>0.79500000000000004</v>
      </c>
      <c r="I314">
        <v>26533</v>
      </c>
      <c r="J314" t="s">
        <v>27</v>
      </c>
      <c r="K314" t="s">
        <v>14</v>
      </c>
      <c r="L314">
        <v>2</v>
      </c>
      <c r="M314" t="s">
        <v>15</v>
      </c>
      <c r="N314">
        <f>Table1[[#This Row],[dti_ratio]]*Table1[[#This Row],[income]]</f>
        <v>23463.543409014957</v>
      </c>
      <c r="O314">
        <v>0.40814680296783601</v>
      </c>
      <c r="P314" t="e">
        <f>Table1[[#This Row],[loan_amount]]/Table1[[#This Row],[property_value]]</f>
        <v>#DIV/0!</v>
      </c>
      <c r="Q314">
        <v>0</v>
      </c>
      <c r="R314">
        <v>3</v>
      </c>
      <c r="S314" t="s">
        <v>559</v>
      </c>
      <c r="T314" t="s">
        <v>288</v>
      </c>
      <c r="U314" t="s">
        <v>87</v>
      </c>
      <c r="V314">
        <v>0</v>
      </c>
      <c r="W314">
        <v>0</v>
      </c>
      <c r="X314" t="s">
        <v>19</v>
      </c>
      <c r="Y31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14" t="e">
        <f>0.4*(Table1[[#This Row],[normalized_credit_score]]) + 0.3*(1-Table1[[#This Row],[dti_ratio]]) + 0.2*(1-Table1[[#This Row],[ltv_ratio]]) + 0.1*IF(Table1[[#This Row],[previous_defaults]]=0,1,0)</f>
        <v>#DIV/0!</v>
      </c>
      <c r="AA314" t="e">
        <f>IF(Table1[[#This Row],[composite_score]]&gt;=0.7,"Approve",IF(Table1[[#This Row],[composite_score]]&gt;=0.6,"Review","Reject"))</f>
        <v>#DIV/0!</v>
      </c>
    </row>
    <row r="315" spans="1:27" x14ac:dyDescent="0.35">
      <c r="A315">
        <v>314</v>
      </c>
      <c r="B315">
        <v>58</v>
      </c>
      <c r="C315" t="s">
        <v>20</v>
      </c>
      <c r="D315" t="s">
        <v>1</v>
      </c>
      <c r="E315" t="s">
        <v>12</v>
      </c>
      <c r="F315">
        <v>64153</v>
      </c>
      <c r="G315">
        <v>658</v>
      </c>
      <c r="H315">
        <f>(Table1[[#This Row],[credit_score]]-300)/(900-300)</f>
        <v>0.59666666666666668</v>
      </c>
      <c r="I315">
        <v>12202</v>
      </c>
      <c r="J315" t="s">
        <v>23</v>
      </c>
      <c r="K315" t="s">
        <v>14</v>
      </c>
      <c r="L315">
        <v>12</v>
      </c>
      <c r="M315" t="s">
        <v>15</v>
      </c>
      <c r="N315">
        <f>Table1[[#This Row],[dti_ratio]]*Table1[[#This Row],[income]]</f>
        <v>11497.335403980325</v>
      </c>
      <c r="O315">
        <v>0.179217424032864</v>
      </c>
      <c r="P315">
        <f>Table1[[#This Row],[loan_amount]]/Table1[[#This Row],[property_value]]</f>
        <v>6.5436097644686608E-2</v>
      </c>
      <c r="Q315">
        <v>186472</v>
      </c>
      <c r="R315">
        <v>0</v>
      </c>
      <c r="S315" t="s">
        <v>560</v>
      </c>
      <c r="T315" t="s">
        <v>219</v>
      </c>
      <c r="U315" t="s">
        <v>561</v>
      </c>
      <c r="V315">
        <v>0</v>
      </c>
      <c r="W315">
        <v>2</v>
      </c>
      <c r="X315" t="s">
        <v>9</v>
      </c>
      <c r="Y3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15">
        <f>0.4*(Table1[[#This Row],[normalized_credit_score]]) + 0.3*(1-Table1[[#This Row],[dti_ratio]]) + 0.2*(1-Table1[[#This Row],[ltv_ratio]]) + 0.1*IF(Table1[[#This Row],[previous_defaults]]=0,1,0)</f>
        <v>0.77181421992787014</v>
      </c>
      <c r="AA315" t="str">
        <f>IF(Table1[[#This Row],[composite_score]]&gt;=0.7,"Approve",IF(Table1[[#This Row],[composite_score]]&gt;=0.6,"Review","Reject"))</f>
        <v>Approve</v>
      </c>
    </row>
    <row r="316" spans="1:27" x14ac:dyDescent="0.35">
      <c r="A316">
        <v>315</v>
      </c>
      <c r="B316">
        <v>30</v>
      </c>
      <c r="C316" t="s">
        <v>20</v>
      </c>
      <c r="D316" t="s">
        <v>21</v>
      </c>
      <c r="E316" t="s">
        <v>49</v>
      </c>
      <c r="F316">
        <v>55059</v>
      </c>
      <c r="G316">
        <v>756</v>
      </c>
      <c r="H316">
        <f>(Table1[[#This Row],[credit_score]]-300)/(900-300)</f>
        <v>0.76</v>
      </c>
      <c r="I316">
        <v>7413</v>
      </c>
      <c r="J316" t="s">
        <v>27</v>
      </c>
      <c r="K316" t="s">
        <v>14</v>
      </c>
      <c r="L316">
        <v>5</v>
      </c>
      <c r="M316" t="s">
        <v>39</v>
      </c>
      <c r="N316">
        <f>Table1[[#This Row],[dti_ratio]]*Table1[[#This Row],[income]]</f>
        <v>27243.291123256451</v>
      </c>
      <c r="O316">
        <v>0.49480177851498303</v>
      </c>
      <c r="P316">
        <f>Table1[[#This Row],[loan_amount]]/Table1[[#This Row],[property_value]]</f>
        <v>0.25304659498207888</v>
      </c>
      <c r="Q316">
        <v>29295</v>
      </c>
      <c r="R316">
        <v>4</v>
      </c>
      <c r="S316" t="s">
        <v>562</v>
      </c>
      <c r="T316" t="s">
        <v>146</v>
      </c>
      <c r="U316" t="s">
        <v>563</v>
      </c>
      <c r="V316">
        <v>0</v>
      </c>
      <c r="W316">
        <v>2</v>
      </c>
      <c r="X316" t="s">
        <v>9</v>
      </c>
      <c r="Y3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6">
        <f>0.4*(Table1[[#This Row],[normalized_credit_score]]) + 0.3*(1-Table1[[#This Row],[dti_ratio]]) + 0.2*(1-Table1[[#This Row],[ltv_ratio]]) + 0.1*IF(Table1[[#This Row],[previous_defaults]]=0,1,0)</f>
        <v>0.70495014744908935</v>
      </c>
      <c r="AA316" t="str">
        <f>IF(Table1[[#This Row],[composite_score]]&gt;=0.7,"Approve",IF(Table1[[#This Row],[composite_score]]&gt;=0.6,"Review","Reject"))</f>
        <v>Approve</v>
      </c>
    </row>
    <row r="317" spans="1:27" x14ac:dyDescent="0.35">
      <c r="A317">
        <v>316</v>
      </c>
      <c r="B317">
        <v>59</v>
      </c>
      <c r="C317" t="s">
        <v>10</v>
      </c>
      <c r="D317" t="s">
        <v>21</v>
      </c>
      <c r="E317" t="s">
        <v>49</v>
      </c>
      <c r="F317">
        <v>77564</v>
      </c>
      <c r="G317">
        <v>612</v>
      </c>
      <c r="H317">
        <f>(Table1[[#This Row],[credit_score]]-300)/(900-300)</f>
        <v>0.52</v>
      </c>
      <c r="I317">
        <v>12357</v>
      </c>
      <c r="J317" t="s">
        <v>3</v>
      </c>
      <c r="K317" t="s">
        <v>14</v>
      </c>
      <c r="L317">
        <v>1</v>
      </c>
      <c r="M317" t="s">
        <v>39</v>
      </c>
      <c r="N317">
        <f>Table1[[#This Row],[dti_ratio]]*Table1[[#This Row],[income]]</f>
        <v>35167.090811851289</v>
      </c>
      <c r="O317">
        <v>0.45339449760006301</v>
      </c>
      <c r="P317">
        <f>Table1[[#This Row],[loan_amount]]/Table1[[#This Row],[property_value]]</f>
        <v>0.11086687362055662</v>
      </c>
      <c r="Q317">
        <v>111458</v>
      </c>
      <c r="R317">
        <v>0</v>
      </c>
      <c r="S317" t="s">
        <v>564</v>
      </c>
      <c r="T317" t="s">
        <v>84</v>
      </c>
      <c r="U317" t="s">
        <v>444</v>
      </c>
      <c r="V317">
        <v>2</v>
      </c>
      <c r="W317">
        <v>1</v>
      </c>
      <c r="X317" t="s">
        <v>19</v>
      </c>
      <c r="Y3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17">
        <f>0.4*(Table1[[#This Row],[normalized_credit_score]]) + 0.3*(1-Table1[[#This Row],[dti_ratio]]) + 0.2*(1-Table1[[#This Row],[ltv_ratio]]) + 0.1*IF(Table1[[#This Row],[previous_defaults]]=0,1,0)</f>
        <v>0.54980827599586979</v>
      </c>
      <c r="AA317" t="str">
        <f>IF(Table1[[#This Row],[composite_score]]&gt;=0.7,"Approve",IF(Table1[[#This Row],[composite_score]]&gt;=0.6,"Review","Reject"))</f>
        <v>Reject</v>
      </c>
    </row>
    <row r="318" spans="1:27" hidden="1" x14ac:dyDescent="0.35">
      <c r="A318">
        <v>317</v>
      </c>
      <c r="B318">
        <v>69</v>
      </c>
      <c r="C318" t="s">
        <v>0</v>
      </c>
      <c r="D318" t="s">
        <v>21</v>
      </c>
      <c r="E318" t="s">
        <v>12</v>
      </c>
      <c r="F318">
        <v>0</v>
      </c>
      <c r="G318">
        <v>771</v>
      </c>
      <c r="H318">
        <f>(Table1[[#This Row],[credit_score]]-300)/(900-300)</f>
        <v>0.78500000000000003</v>
      </c>
      <c r="I318">
        <v>8974</v>
      </c>
      <c r="J318" t="s">
        <v>3</v>
      </c>
      <c r="K318" t="s">
        <v>14</v>
      </c>
      <c r="L318">
        <v>1</v>
      </c>
      <c r="M318" t="s">
        <v>39</v>
      </c>
      <c r="N318">
        <f>Table1[[#This Row],[dti_ratio]]*Table1[[#This Row],[income]]</f>
        <v>0</v>
      </c>
      <c r="O318">
        <v>0.188338370766928</v>
      </c>
      <c r="P318" t="e">
        <f>Table1[[#This Row],[loan_amount]]/Table1[[#This Row],[property_value]]</f>
        <v>#DIV/0!</v>
      </c>
      <c r="Q318">
        <v>0</v>
      </c>
      <c r="R318">
        <v>0</v>
      </c>
      <c r="S318" t="s">
        <v>565</v>
      </c>
      <c r="T318" t="s">
        <v>91</v>
      </c>
      <c r="U318" t="s">
        <v>566</v>
      </c>
      <c r="V318">
        <v>2</v>
      </c>
      <c r="W318">
        <v>1</v>
      </c>
      <c r="X318" t="s">
        <v>9</v>
      </c>
      <c r="Y31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18" t="e">
        <f>0.4*(Table1[[#This Row],[normalized_credit_score]]) + 0.3*(1-Table1[[#This Row],[dti_ratio]]) + 0.2*(1-Table1[[#This Row],[ltv_ratio]]) + 0.1*IF(Table1[[#This Row],[previous_defaults]]=0,1,0)</f>
        <v>#DIV/0!</v>
      </c>
      <c r="AA318" t="e">
        <f>IF(Table1[[#This Row],[composite_score]]&gt;=0.7,"Approve",IF(Table1[[#This Row],[composite_score]]&gt;=0.6,"Review","Reject"))</f>
        <v>#DIV/0!</v>
      </c>
    </row>
    <row r="319" spans="1:27" hidden="1" x14ac:dyDescent="0.35">
      <c r="A319">
        <v>318</v>
      </c>
      <c r="B319">
        <v>43</v>
      </c>
      <c r="C319" t="s">
        <v>10</v>
      </c>
      <c r="D319" t="s">
        <v>21</v>
      </c>
      <c r="E319" t="s">
        <v>49</v>
      </c>
      <c r="F319">
        <v>104156</v>
      </c>
      <c r="G319">
        <v>0</v>
      </c>
      <c r="H319">
        <f>(Table1[[#This Row],[credit_score]]-300)/(900-300)</f>
        <v>-0.5</v>
      </c>
      <c r="I319">
        <v>30993</v>
      </c>
      <c r="J319" t="s">
        <v>13</v>
      </c>
      <c r="K319" t="s">
        <v>4</v>
      </c>
      <c r="L319">
        <v>17</v>
      </c>
      <c r="M319" t="s">
        <v>15</v>
      </c>
      <c r="N319">
        <f>Table1[[#This Row],[dti_ratio]]*Table1[[#This Row],[income]]</f>
        <v>51151.581735008971</v>
      </c>
      <c r="O319">
        <v>0.49110547385660902</v>
      </c>
      <c r="P319">
        <f>Table1[[#This Row],[loan_amount]]/Table1[[#This Row],[property_value]]</f>
        <v>0.17045229557603889</v>
      </c>
      <c r="Q319">
        <v>181828</v>
      </c>
      <c r="R319">
        <v>0</v>
      </c>
      <c r="S319" t="s">
        <v>567</v>
      </c>
      <c r="T319" t="s">
        <v>78</v>
      </c>
      <c r="U319" t="s">
        <v>344</v>
      </c>
      <c r="V319">
        <v>4</v>
      </c>
      <c r="W319">
        <v>1</v>
      </c>
      <c r="X319" t="s">
        <v>9</v>
      </c>
      <c r="Y3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9">
        <f>0.4*(Table1[[#This Row],[normalized_credit_score]]) + 0.3*(1-Table1[[#This Row],[dti_ratio]]) + 0.2*(1-Table1[[#This Row],[ltv_ratio]]) + 0.1*IF(Table1[[#This Row],[previous_defaults]]=0,1,0)</f>
        <v>0.11857789872780952</v>
      </c>
      <c r="AA319" t="str">
        <f>IF(Table1[[#This Row],[composite_score]]&gt;=0.7,"Approve",IF(Table1[[#This Row],[composite_score]]&gt;=0.6,"Review","Reject"))</f>
        <v>Reject</v>
      </c>
    </row>
    <row r="320" spans="1:27" hidden="1" x14ac:dyDescent="0.35">
      <c r="A320">
        <v>319</v>
      </c>
      <c r="B320">
        <v>54</v>
      </c>
      <c r="C320" t="s">
        <v>10</v>
      </c>
      <c r="D320" t="s">
        <v>21</v>
      </c>
      <c r="E320" t="s">
        <v>2</v>
      </c>
      <c r="F320">
        <v>0</v>
      </c>
      <c r="G320">
        <v>642</v>
      </c>
      <c r="H320">
        <f>(Table1[[#This Row],[credit_score]]-300)/(900-300)</f>
        <v>0.56999999999999995</v>
      </c>
      <c r="I320">
        <v>22439</v>
      </c>
      <c r="J320" t="s">
        <v>23</v>
      </c>
      <c r="K320" t="s">
        <v>14</v>
      </c>
      <c r="L320">
        <v>12</v>
      </c>
      <c r="M320" t="s">
        <v>39</v>
      </c>
      <c r="N320">
        <f>Table1[[#This Row],[dti_ratio]]*Table1[[#This Row],[income]]</f>
        <v>0</v>
      </c>
      <c r="O320">
        <v>0.45088194585749602</v>
      </c>
      <c r="P320">
        <f>Table1[[#This Row],[loan_amount]]/Table1[[#This Row],[property_value]]</f>
        <v>0.16482176566941625</v>
      </c>
      <c r="Q320">
        <v>136141</v>
      </c>
      <c r="R320">
        <v>2</v>
      </c>
      <c r="S320" t="s">
        <v>568</v>
      </c>
      <c r="T320" t="s">
        <v>162</v>
      </c>
      <c r="U320" t="s">
        <v>569</v>
      </c>
      <c r="V320">
        <v>2</v>
      </c>
      <c r="W320">
        <v>2</v>
      </c>
      <c r="X320" t="s">
        <v>9</v>
      </c>
      <c r="Y3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0">
        <f>0.4*(Table1[[#This Row],[normalized_credit_score]]) + 0.3*(1-Table1[[#This Row],[dti_ratio]]) + 0.2*(1-Table1[[#This Row],[ltv_ratio]]) + 0.1*IF(Table1[[#This Row],[previous_defaults]]=0,1,0)</f>
        <v>0.55977106310886793</v>
      </c>
      <c r="AA320" t="str">
        <f>IF(Table1[[#This Row],[composite_score]]&gt;=0.7,"Approve",IF(Table1[[#This Row],[composite_score]]&gt;=0.6,"Review","Reject"))</f>
        <v>Reject</v>
      </c>
    </row>
    <row r="321" spans="1:27" hidden="1" x14ac:dyDescent="0.35">
      <c r="A321">
        <v>320</v>
      </c>
      <c r="B321">
        <v>67</v>
      </c>
      <c r="C321" t="s">
        <v>0</v>
      </c>
      <c r="D321" t="s">
        <v>1</v>
      </c>
      <c r="E321" t="s">
        <v>22</v>
      </c>
      <c r="F321">
        <v>0</v>
      </c>
      <c r="G321">
        <v>672</v>
      </c>
      <c r="H321">
        <f>(Table1[[#This Row],[credit_score]]-300)/(900-300)</f>
        <v>0.62</v>
      </c>
      <c r="I321">
        <v>20203</v>
      </c>
      <c r="J321" t="s">
        <v>13</v>
      </c>
      <c r="K321" t="s">
        <v>14</v>
      </c>
      <c r="L321">
        <v>1</v>
      </c>
      <c r="M321" t="s">
        <v>5</v>
      </c>
      <c r="N321">
        <f>Table1[[#This Row],[dti_ratio]]*Table1[[#This Row],[income]]</f>
        <v>0</v>
      </c>
      <c r="O321">
        <v>0.29459000552230702</v>
      </c>
      <c r="P321">
        <f>Table1[[#This Row],[loan_amount]]/Table1[[#This Row],[property_value]]</f>
        <v>0.11053904403396655</v>
      </c>
      <c r="Q321">
        <v>182768</v>
      </c>
      <c r="R321">
        <v>0</v>
      </c>
      <c r="S321" t="s">
        <v>570</v>
      </c>
      <c r="T321" t="s">
        <v>269</v>
      </c>
      <c r="U321" t="s">
        <v>141</v>
      </c>
      <c r="V321">
        <v>0</v>
      </c>
      <c r="W321">
        <v>1</v>
      </c>
      <c r="X321" t="s">
        <v>9</v>
      </c>
      <c r="Y3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1">
        <f>0.4*(Table1[[#This Row],[normalized_credit_score]]) + 0.3*(1-Table1[[#This Row],[dti_ratio]]) + 0.2*(1-Table1[[#This Row],[ltv_ratio]]) + 0.1*IF(Table1[[#This Row],[previous_defaults]]=0,1,0)</f>
        <v>0.73751518953651451</v>
      </c>
      <c r="AA321" t="str">
        <f>IF(Table1[[#This Row],[composite_score]]&gt;=0.7,"Approve",IF(Table1[[#This Row],[composite_score]]&gt;=0.6,"Review","Reject"))</f>
        <v>Approve</v>
      </c>
    </row>
    <row r="322" spans="1:27" x14ac:dyDescent="0.35">
      <c r="A322">
        <v>321</v>
      </c>
      <c r="B322">
        <v>66</v>
      </c>
      <c r="C322" t="s">
        <v>0</v>
      </c>
      <c r="D322" t="s">
        <v>21</v>
      </c>
      <c r="E322" t="s">
        <v>2</v>
      </c>
      <c r="F322">
        <v>64764</v>
      </c>
      <c r="G322">
        <v>600</v>
      </c>
      <c r="H322">
        <f>(Table1[[#This Row],[credit_score]]-300)/(900-300)</f>
        <v>0.5</v>
      </c>
      <c r="I322">
        <v>25486</v>
      </c>
      <c r="J322" t="s">
        <v>13</v>
      </c>
      <c r="K322" t="s">
        <v>14</v>
      </c>
      <c r="L322">
        <v>17</v>
      </c>
      <c r="M322" t="s">
        <v>39</v>
      </c>
      <c r="N322">
        <f>Table1[[#This Row],[dti_ratio]]*Table1[[#This Row],[income]]</f>
        <v>29454.401576935583</v>
      </c>
      <c r="O322">
        <v>0.45479589860008002</v>
      </c>
      <c r="P322">
        <f>Table1[[#This Row],[loan_amount]]/Table1[[#This Row],[property_value]]</f>
        <v>0.32035295892201721</v>
      </c>
      <c r="Q322">
        <v>79556</v>
      </c>
      <c r="R322">
        <v>1</v>
      </c>
      <c r="S322" t="s">
        <v>571</v>
      </c>
      <c r="T322" t="s">
        <v>67</v>
      </c>
      <c r="U322" t="s">
        <v>572</v>
      </c>
      <c r="V322">
        <v>1</v>
      </c>
      <c r="W322">
        <v>0</v>
      </c>
      <c r="X322" t="s">
        <v>19</v>
      </c>
      <c r="Y3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2">
        <f>0.4*(Table1[[#This Row],[normalized_credit_score]]) + 0.3*(1-Table1[[#This Row],[dti_ratio]]) + 0.2*(1-Table1[[#This Row],[ltv_ratio]]) + 0.1*IF(Table1[[#This Row],[previous_defaults]]=0,1,0)</f>
        <v>0.49949063863557258</v>
      </c>
      <c r="AA322" t="str">
        <f>IF(Table1[[#This Row],[composite_score]]&gt;=0.7,"Approve",IF(Table1[[#This Row],[composite_score]]&gt;=0.6,"Review","Reject"))</f>
        <v>Reject</v>
      </c>
    </row>
    <row r="323" spans="1:27" x14ac:dyDescent="0.35">
      <c r="A323">
        <v>322</v>
      </c>
      <c r="B323">
        <v>32</v>
      </c>
      <c r="C323" t="s">
        <v>10</v>
      </c>
      <c r="D323" t="s">
        <v>62</v>
      </c>
      <c r="E323" t="s">
        <v>12</v>
      </c>
      <c r="F323">
        <v>118580</v>
      </c>
      <c r="G323">
        <v>636</v>
      </c>
      <c r="H323">
        <f>(Table1[[#This Row],[credit_score]]-300)/(900-300)</f>
        <v>0.56000000000000005</v>
      </c>
      <c r="I323">
        <v>13116</v>
      </c>
      <c r="J323" t="s">
        <v>23</v>
      </c>
      <c r="K323" t="s">
        <v>38</v>
      </c>
      <c r="L323">
        <v>7</v>
      </c>
      <c r="M323" t="s">
        <v>15</v>
      </c>
      <c r="N323">
        <f>Table1[[#This Row],[dti_ratio]]*Table1[[#This Row],[income]]</f>
        <v>14314.171130058554</v>
      </c>
      <c r="O323">
        <v>0.12071319893792</v>
      </c>
      <c r="P323">
        <f>Table1[[#This Row],[loan_amount]]/Table1[[#This Row],[property_value]]</f>
        <v>4.9071399709672107E-2</v>
      </c>
      <c r="Q323">
        <v>267284</v>
      </c>
      <c r="R323">
        <v>3</v>
      </c>
      <c r="S323" t="s">
        <v>573</v>
      </c>
      <c r="T323" t="s">
        <v>230</v>
      </c>
      <c r="U323" t="s">
        <v>479</v>
      </c>
      <c r="V323">
        <v>0</v>
      </c>
      <c r="W323">
        <v>1</v>
      </c>
      <c r="X323" t="s">
        <v>9</v>
      </c>
      <c r="Y3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3">
        <f>0.4*(Table1[[#This Row],[normalized_credit_score]]) + 0.3*(1-Table1[[#This Row],[dti_ratio]]) + 0.2*(1-Table1[[#This Row],[ltv_ratio]]) + 0.1*IF(Table1[[#This Row],[previous_defaults]]=0,1,0)</f>
        <v>0.77797176037668958</v>
      </c>
      <c r="AA323" t="str">
        <f>IF(Table1[[#This Row],[composite_score]]&gt;=0.7,"Approve",IF(Table1[[#This Row],[composite_score]]&gt;=0.6,"Review","Reject"))</f>
        <v>Approve</v>
      </c>
    </row>
    <row r="324" spans="1:27" x14ac:dyDescent="0.35">
      <c r="A324">
        <v>323</v>
      </c>
      <c r="B324">
        <v>20</v>
      </c>
      <c r="C324" t="s">
        <v>10</v>
      </c>
      <c r="D324" t="s">
        <v>62</v>
      </c>
      <c r="E324" t="s">
        <v>49</v>
      </c>
      <c r="F324">
        <v>41961</v>
      </c>
      <c r="G324">
        <v>612</v>
      </c>
      <c r="H324">
        <f>(Table1[[#This Row],[credit_score]]-300)/(900-300)</f>
        <v>0.52</v>
      </c>
      <c r="I324">
        <v>30866</v>
      </c>
      <c r="J324" t="s">
        <v>13</v>
      </c>
      <c r="K324" t="s">
        <v>14</v>
      </c>
      <c r="L324">
        <v>11</v>
      </c>
      <c r="M324" t="s">
        <v>28</v>
      </c>
      <c r="N324">
        <f>Table1[[#This Row],[dti_ratio]]*Table1[[#This Row],[income]]</f>
        <v>12595.037031871208</v>
      </c>
      <c r="O324">
        <v>0.30016055460716401</v>
      </c>
      <c r="P324">
        <f>Table1[[#This Row],[loan_amount]]/Table1[[#This Row],[property_value]]</f>
        <v>0.10477506254391653</v>
      </c>
      <c r="Q324">
        <v>294593</v>
      </c>
      <c r="R324">
        <v>0</v>
      </c>
      <c r="S324" t="s">
        <v>574</v>
      </c>
      <c r="T324" t="s">
        <v>99</v>
      </c>
      <c r="U324" t="s">
        <v>178</v>
      </c>
      <c r="V324">
        <v>2</v>
      </c>
      <c r="W324">
        <v>1</v>
      </c>
      <c r="X324" t="s">
        <v>9</v>
      </c>
      <c r="Y3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4">
        <f>0.4*(Table1[[#This Row],[normalized_credit_score]]) + 0.3*(1-Table1[[#This Row],[dti_ratio]]) + 0.2*(1-Table1[[#This Row],[ltv_ratio]]) + 0.1*IF(Table1[[#This Row],[previous_defaults]]=0,1,0)</f>
        <v>0.59699682110906749</v>
      </c>
      <c r="AA324" t="str">
        <f>IF(Table1[[#This Row],[composite_score]]&gt;=0.7,"Approve",IF(Table1[[#This Row],[composite_score]]&gt;=0.6,"Review","Reject"))</f>
        <v>Reject</v>
      </c>
    </row>
    <row r="325" spans="1:27" x14ac:dyDescent="0.35">
      <c r="A325">
        <v>324</v>
      </c>
      <c r="B325">
        <v>35</v>
      </c>
      <c r="C325" t="s">
        <v>10</v>
      </c>
      <c r="D325" t="s">
        <v>21</v>
      </c>
      <c r="E325" t="s">
        <v>2</v>
      </c>
      <c r="F325">
        <v>84766</v>
      </c>
      <c r="G325">
        <v>622</v>
      </c>
      <c r="H325">
        <f>(Table1[[#This Row],[credit_score]]-300)/(900-300)</f>
        <v>0.53666666666666663</v>
      </c>
      <c r="I325">
        <v>20645</v>
      </c>
      <c r="J325" t="s">
        <v>3</v>
      </c>
      <c r="K325" t="s">
        <v>4</v>
      </c>
      <c r="L325">
        <v>6</v>
      </c>
      <c r="M325" t="s">
        <v>15</v>
      </c>
      <c r="N325">
        <f>Table1[[#This Row],[dti_ratio]]*Table1[[#This Row],[income]]</f>
        <v>43023.227595693381</v>
      </c>
      <c r="O325">
        <v>0.50755288200096005</v>
      </c>
      <c r="P325">
        <f>Table1[[#This Row],[loan_amount]]/Table1[[#This Row],[property_value]]</f>
        <v>0.26512816561360253</v>
      </c>
      <c r="Q325">
        <v>77868</v>
      </c>
      <c r="R325">
        <v>3</v>
      </c>
      <c r="S325" t="s">
        <v>575</v>
      </c>
      <c r="T325" t="s">
        <v>249</v>
      </c>
      <c r="U325" t="s">
        <v>118</v>
      </c>
      <c r="V325">
        <v>1</v>
      </c>
      <c r="W325">
        <v>1</v>
      </c>
      <c r="X325" t="s">
        <v>19</v>
      </c>
      <c r="Y3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5">
        <f>0.4*(Table1[[#This Row],[normalized_credit_score]]) + 0.3*(1-Table1[[#This Row],[dti_ratio]]) + 0.2*(1-Table1[[#This Row],[ltv_ratio]]) + 0.1*IF(Table1[[#This Row],[previous_defaults]]=0,1,0)</f>
        <v>0.50937516894365809</v>
      </c>
      <c r="AA325" t="str">
        <f>IF(Table1[[#This Row],[composite_score]]&gt;=0.7,"Approve",IF(Table1[[#This Row],[composite_score]]&gt;=0.6,"Review","Reject"))</f>
        <v>Reject</v>
      </c>
    </row>
    <row r="326" spans="1:27" x14ac:dyDescent="0.35">
      <c r="A326">
        <v>325</v>
      </c>
      <c r="B326">
        <v>47</v>
      </c>
      <c r="C326" t="s">
        <v>10</v>
      </c>
      <c r="D326" t="s">
        <v>11</v>
      </c>
      <c r="E326" t="s">
        <v>49</v>
      </c>
      <c r="F326">
        <v>100664</v>
      </c>
      <c r="G326">
        <v>725</v>
      </c>
      <c r="H326">
        <f>(Table1[[#This Row],[credit_score]]-300)/(900-300)</f>
        <v>0.70833333333333337</v>
      </c>
      <c r="I326">
        <v>12939</v>
      </c>
      <c r="J326" t="s">
        <v>27</v>
      </c>
      <c r="K326" t="s">
        <v>4</v>
      </c>
      <c r="L326">
        <v>2</v>
      </c>
      <c r="M326" t="s">
        <v>39</v>
      </c>
      <c r="N326">
        <f>Table1[[#This Row],[dti_ratio]]*Table1[[#This Row],[income]]</f>
        <v>14446.843667223347</v>
      </c>
      <c r="O326">
        <v>0.143515493793445</v>
      </c>
      <c r="P326">
        <f>Table1[[#This Row],[loan_amount]]/Table1[[#This Row],[property_value]]</f>
        <v>5.0117945082910162E-2</v>
      </c>
      <c r="Q326">
        <v>258171</v>
      </c>
      <c r="R326">
        <v>0</v>
      </c>
      <c r="S326" t="s">
        <v>576</v>
      </c>
      <c r="T326" t="s">
        <v>47</v>
      </c>
      <c r="U326" t="s">
        <v>89</v>
      </c>
      <c r="V326">
        <v>1</v>
      </c>
      <c r="W326">
        <v>1</v>
      </c>
      <c r="X326" t="s">
        <v>9</v>
      </c>
      <c r="Y3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26">
        <f>0.4*(Table1[[#This Row],[normalized_credit_score]]) + 0.3*(1-Table1[[#This Row],[dti_ratio]]) + 0.2*(1-Table1[[#This Row],[ltv_ratio]]) + 0.1*IF(Table1[[#This Row],[previous_defaults]]=0,1,0)</f>
        <v>0.73025509617871787</v>
      </c>
      <c r="AA326" t="str">
        <f>IF(Table1[[#This Row],[composite_score]]&gt;=0.7,"Approve",IF(Table1[[#This Row],[composite_score]]&gt;=0.6,"Review","Reject"))</f>
        <v>Approve</v>
      </c>
    </row>
    <row r="327" spans="1:27" x14ac:dyDescent="0.35">
      <c r="A327">
        <v>326</v>
      </c>
      <c r="B327">
        <v>36</v>
      </c>
      <c r="C327" t="s">
        <v>20</v>
      </c>
      <c r="D327" t="s">
        <v>21</v>
      </c>
      <c r="E327" t="s">
        <v>2</v>
      </c>
      <c r="F327">
        <v>44448</v>
      </c>
      <c r="G327">
        <v>631</v>
      </c>
      <c r="H327">
        <f>(Table1[[#This Row],[credit_score]]-300)/(900-300)</f>
        <v>0.55166666666666664</v>
      </c>
      <c r="I327">
        <v>30975</v>
      </c>
      <c r="J327" t="s">
        <v>13</v>
      </c>
      <c r="K327" t="s">
        <v>38</v>
      </c>
      <c r="L327">
        <v>18</v>
      </c>
      <c r="M327" t="s">
        <v>39</v>
      </c>
      <c r="N327">
        <f>Table1[[#This Row],[dti_ratio]]*Table1[[#This Row],[income]]</f>
        <v>8635.3544660008101</v>
      </c>
      <c r="O327">
        <v>0.194279933090371</v>
      </c>
      <c r="P327">
        <f>Table1[[#This Row],[loan_amount]]/Table1[[#This Row],[property_value]]</f>
        <v>0.23707110985251459</v>
      </c>
      <c r="Q327">
        <v>130657</v>
      </c>
      <c r="R327">
        <v>2</v>
      </c>
      <c r="S327" t="s">
        <v>577</v>
      </c>
      <c r="T327" t="s">
        <v>81</v>
      </c>
      <c r="U327" t="s">
        <v>578</v>
      </c>
      <c r="V327">
        <v>3</v>
      </c>
      <c r="W327">
        <v>1</v>
      </c>
      <c r="X327" t="s">
        <v>61</v>
      </c>
      <c r="Y3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7">
        <f>0.4*(Table1[[#This Row],[normalized_credit_score]]) + 0.3*(1-Table1[[#This Row],[dti_ratio]]) + 0.2*(1-Table1[[#This Row],[ltv_ratio]]) + 0.1*IF(Table1[[#This Row],[previous_defaults]]=0,1,0)</f>
        <v>0.61496846476905243</v>
      </c>
      <c r="AA327" t="str">
        <f>IF(Table1[[#This Row],[composite_score]]&gt;=0.7,"Approve",IF(Table1[[#This Row],[composite_score]]&gt;=0.6,"Review","Reject"))</f>
        <v>Review</v>
      </c>
    </row>
    <row r="328" spans="1:27" x14ac:dyDescent="0.35">
      <c r="A328">
        <v>327</v>
      </c>
      <c r="B328">
        <v>61</v>
      </c>
      <c r="C328" t="s">
        <v>0</v>
      </c>
      <c r="D328" t="s">
        <v>1</v>
      </c>
      <c r="E328" t="s">
        <v>12</v>
      </c>
      <c r="F328">
        <v>26518</v>
      </c>
      <c r="G328">
        <v>759</v>
      </c>
      <c r="H328">
        <f>(Table1[[#This Row],[credit_score]]-300)/(900-300)</f>
        <v>0.76500000000000001</v>
      </c>
      <c r="I328">
        <v>21161</v>
      </c>
      <c r="J328" t="s">
        <v>27</v>
      </c>
      <c r="K328" t="s">
        <v>14</v>
      </c>
      <c r="L328">
        <v>18</v>
      </c>
      <c r="M328" t="s">
        <v>5</v>
      </c>
      <c r="N328">
        <f>Table1[[#This Row],[dti_ratio]]*Table1[[#This Row],[income]]</f>
        <v>8590.2159449656338</v>
      </c>
      <c r="O328">
        <v>0.32393905818559598</v>
      </c>
      <c r="P328">
        <f>Table1[[#This Row],[loan_amount]]/Table1[[#This Row],[property_value]]</f>
        <v>0.15618126799025758</v>
      </c>
      <c r="Q328">
        <v>135490</v>
      </c>
      <c r="R328">
        <v>1</v>
      </c>
      <c r="S328" t="s">
        <v>579</v>
      </c>
      <c r="T328" t="s">
        <v>99</v>
      </c>
      <c r="U328" t="s">
        <v>183</v>
      </c>
      <c r="V328">
        <v>0</v>
      </c>
      <c r="W328">
        <v>0</v>
      </c>
      <c r="X328" t="s">
        <v>9</v>
      </c>
      <c r="Y3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28">
        <f>0.4*(Table1[[#This Row],[normalized_credit_score]]) + 0.3*(1-Table1[[#This Row],[dti_ratio]]) + 0.2*(1-Table1[[#This Row],[ltv_ratio]]) + 0.1*IF(Table1[[#This Row],[previous_defaults]]=0,1,0)</f>
        <v>0.77758202894626971</v>
      </c>
      <c r="AA328" t="str">
        <f>IF(Table1[[#This Row],[composite_score]]&gt;=0.7,"Approve",IF(Table1[[#This Row],[composite_score]]&gt;=0.6,"Review","Reject"))</f>
        <v>Approve</v>
      </c>
    </row>
    <row r="329" spans="1:27" hidden="1" x14ac:dyDescent="0.35">
      <c r="A329">
        <v>328</v>
      </c>
      <c r="B329">
        <v>65</v>
      </c>
      <c r="C329" t="s">
        <v>20</v>
      </c>
      <c r="D329" t="s">
        <v>1</v>
      </c>
      <c r="E329" t="s">
        <v>22</v>
      </c>
      <c r="F329">
        <v>0</v>
      </c>
      <c r="G329">
        <v>645</v>
      </c>
      <c r="H329">
        <f>(Table1[[#This Row],[credit_score]]-300)/(900-300)</f>
        <v>0.57499999999999996</v>
      </c>
      <c r="I329">
        <v>0</v>
      </c>
      <c r="J329" t="s">
        <v>3</v>
      </c>
      <c r="K329" t="s">
        <v>4</v>
      </c>
      <c r="L329">
        <v>14</v>
      </c>
      <c r="M329" t="s">
        <v>5</v>
      </c>
      <c r="N329">
        <f>Table1[[#This Row],[dti_ratio]]*Table1[[#This Row],[income]]</f>
        <v>0</v>
      </c>
      <c r="O329">
        <v>0.56996975826677299</v>
      </c>
      <c r="P329">
        <f>Table1[[#This Row],[loan_amount]]/Table1[[#This Row],[property_value]]</f>
        <v>0</v>
      </c>
      <c r="Q329">
        <v>118975</v>
      </c>
      <c r="R329">
        <v>3</v>
      </c>
      <c r="S329" t="s">
        <v>580</v>
      </c>
      <c r="T329" t="s">
        <v>173</v>
      </c>
      <c r="U329" t="s">
        <v>236</v>
      </c>
      <c r="V329">
        <v>4</v>
      </c>
      <c r="W329">
        <v>1</v>
      </c>
      <c r="X329" t="s">
        <v>19</v>
      </c>
      <c r="Y3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9">
        <f>0.4*(Table1[[#This Row],[normalized_credit_score]]) + 0.3*(1-Table1[[#This Row],[dti_ratio]]) + 0.2*(1-Table1[[#This Row],[ltv_ratio]]) + 0.1*IF(Table1[[#This Row],[previous_defaults]]=0,1,0)</f>
        <v>0.55900907251996812</v>
      </c>
      <c r="AA329" t="str">
        <f>IF(Table1[[#This Row],[composite_score]]&gt;=0.7,"Approve",IF(Table1[[#This Row],[composite_score]]&gt;=0.6,"Review","Reject"))</f>
        <v>Reject</v>
      </c>
    </row>
    <row r="330" spans="1:27" x14ac:dyDescent="0.35">
      <c r="A330">
        <v>329</v>
      </c>
      <c r="B330">
        <v>68</v>
      </c>
      <c r="C330" t="s">
        <v>10</v>
      </c>
      <c r="D330" t="s">
        <v>62</v>
      </c>
      <c r="E330" t="s">
        <v>22</v>
      </c>
      <c r="F330">
        <v>113923</v>
      </c>
      <c r="G330">
        <v>601</v>
      </c>
      <c r="H330">
        <f>(Table1[[#This Row],[credit_score]]-300)/(900-300)</f>
        <v>0.50166666666666671</v>
      </c>
      <c r="I330">
        <v>44653</v>
      </c>
      <c r="J330" t="s">
        <v>13</v>
      </c>
      <c r="K330" t="s">
        <v>14</v>
      </c>
      <c r="L330">
        <v>1</v>
      </c>
      <c r="M330" t="s">
        <v>39</v>
      </c>
      <c r="N330">
        <f>Table1[[#This Row],[dti_ratio]]*Table1[[#This Row],[income]]</f>
        <v>30769.532435883502</v>
      </c>
      <c r="O330">
        <v>0.270090608883926</v>
      </c>
      <c r="P330">
        <f>Table1[[#This Row],[loan_amount]]/Table1[[#This Row],[property_value]]</f>
        <v>0.1692760853412589</v>
      </c>
      <c r="Q330">
        <v>263788</v>
      </c>
      <c r="R330">
        <v>2</v>
      </c>
      <c r="S330" t="s">
        <v>581</v>
      </c>
      <c r="T330" t="s">
        <v>17</v>
      </c>
      <c r="U330" t="s">
        <v>284</v>
      </c>
      <c r="V330">
        <v>2</v>
      </c>
      <c r="W330">
        <v>2</v>
      </c>
      <c r="X330" t="s">
        <v>61</v>
      </c>
      <c r="Y3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30">
        <f>0.4*(Table1[[#This Row],[normalized_credit_score]]) + 0.3*(1-Table1[[#This Row],[dti_ratio]]) + 0.2*(1-Table1[[#This Row],[ltv_ratio]]) + 0.1*IF(Table1[[#This Row],[previous_defaults]]=0,1,0)</f>
        <v>0.58578426693323715</v>
      </c>
      <c r="AA330" t="str">
        <f>IF(Table1[[#This Row],[composite_score]]&gt;=0.7,"Approve",IF(Table1[[#This Row],[composite_score]]&gt;=0.6,"Review","Reject"))</f>
        <v>Reject</v>
      </c>
    </row>
    <row r="331" spans="1:27" x14ac:dyDescent="0.35">
      <c r="A331">
        <v>330</v>
      </c>
      <c r="B331">
        <v>22</v>
      </c>
      <c r="C331" t="s">
        <v>0</v>
      </c>
      <c r="D331" t="s">
        <v>1</v>
      </c>
      <c r="E331" t="s">
        <v>2</v>
      </c>
      <c r="F331">
        <v>107732</v>
      </c>
      <c r="G331">
        <v>750</v>
      </c>
      <c r="H331">
        <f>(Table1[[#This Row],[credit_score]]-300)/(900-300)</f>
        <v>0.75</v>
      </c>
      <c r="I331">
        <v>39235</v>
      </c>
      <c r="J331" t="s">
        <v>3</v>
      </c>
      <c r="K331" t="s">
        <v>4</v>
      </c>
      <c r="L331">
        <v>19</v>
      </c>
      <c r="M331" t="s">
        <v>28</v>
      </c>
      <c r="N331">
        <f>Table1[[#This Row],[dti_ratio]]*Table1[[#This Row],[income]]</f>
        <v>31851.837479520444</v>
      </c>
      <c r="O331">
        <v>0.29565809118479602</v>
      </c>
      <c r="P331">
        <f>Table1[[#This Row],[loan_amount]]/Table1[[#This Row],[property_value]]</f>
        <v>0.63095008362279681</v>
      </c>
      <c r="Q331">
        <v>62184</v>
      </c>
      <c r="R331">
        <v>4</v>
      </c>
      <c r="S331" t="s">
        <v>582</v>
      </c>
      <c r="T331" t="s">
        <v>36</v>
      </c>
      <c r="U331" t="s">
        <v>583</v>
      </c>
      <c r="V331">
        <v>0</v>
      </c>
      <c r="W331">
        <v>0</v>
      </c>
      <c r="X331" t="s">
        <v>19</v>
      </c>
      <c r="Y3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31">
        <f>0.4*(Table1[[#This Row],[normalized_credit_score]]) + 0.3*(1-Table1[[#This Row],[dti_ratio]]) + 0.2*(1-Table1[[#This Row],[ltv_ratio]]) + 0.1*IF(Table1[[#This Row],[previous_defaults]]=0,1,0)</f>
        <v>0.68511255592000186</v>
      </c>
      <c r="AA331" t="str">
        <f>IF(Table1[[#This Row],[composite_score]]&gt;=0.7,"Approve",IF(Table1[[#This Row],[composite_score]]&gt;=0.6,"Review","Reject"))</f>
        <v>Review</v>
      </c>
    </row>
    <row r="332" spans="1:27" hidden="1" x14ac:dyDescent="0.35">
      <c r="A332">
        <v>331</v>
      </c>
      <c r="B332">
        <v>59</v>
      </c>
      <c r="C332" t="s">
        <v>10</v>
      </c>
      <c r="D332" t="s">
        <v>11</v>
      </c>
      <c r="E332" t="s">
        <v>2</v>
      </c>
      <c r="F332">
        <v>117869</v>
      </c>
      <c r="G332">
        <v>745</v>
      </c>
      <c r="H332">
        <f>(Table1[[#This Row],[credit_score]]-300)/(900-300)</f>
        <v>0.7416666666666667</v>
      </c>
      <c r="I332">
        <v>0</v>
      </c>
      <c r="J332" t="s">
        <v>3</v>
      </c>
      <c r="K332" t="s">
        <v>14</v>
      </c>
      <c r="L332">
        <v>8</v>
      </c>
      <c r="M332" t="s">
        <v>15</v>
      </c>
      <c r="N332">
        <f>Table1[[#This Row],[dti_ratio]]*Table1[[#This Row],[income]]</f>
        <v>64888.546335478313</v>
      </c>
      <c r="O332">
        <v>0.550514099003795</v>
      </c>
      <c r="P332" t="e">
        <f>Table1[[#This Row],[loan_amount]]/Table1[[#This Row],[property_value]]</f>
        <v>#DIV/0!</v>
      </c>
      <c r="Q332">
        <v>0</v>
      </c>
      <c r="R332">
        <v>1</v>
      </c>
      <c r="S332" t="s">
        <v>584</v>
      </c>
      <c r="T332" t="s">
        <v>362</v>
      </c>
      <c r="U332" t="s">
        <v>193</v>
      </c>
      <c r="V332">
        <v>0</v>
      </c>
      <c r="W332">
        <v>1</v>
      </c>
      <c r="X332" t="s">
        <v>9</v>
      </c>
      <c r="Y33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32" t="e">
        <f>0.4*(Table1[[#This Row],[normalized_credit_score]]) + 0.3*(1-Table1[[#This Row],[dti_ratio]]) + 0.2*(1-Table1[[#This Row],[ltv_ratio]]) + 0.1*IF(Table1[[#This Row],[previous_defaults]]=0,1,0)</f>
        <v>#DIV/0!</v>
      </c>
      <c r="AA332" t="e">
        <f>IF(Table1[[#This Row],[composite_score]]&gt;=0.7,"Approve",IF(Table1[[#This Row],[composite_score]]&gt;=0.6,"Review","Reject"))</f>
        <v>#DIV/0!</v>
      </c>
    </row>
    <row r="333" spans="1:27" hidden="1" x14ac:dyDescent="0.35">
      <c r="A333">
        <v>332</v>
      </c>
      <c r="B333">
        <v>47</v>
      </c>
      <c r="C333" t="s">
        <v>0</v>
      </c>
      <c r="D333" t="s">
        <v>11</v>
      </c>
      <c r="E333" t="s">
        <v>49</v>
      </c>
      <c r="F333">
        <v>36967</v>
      </c>
      <c r="G333">
        <v>783</v>
      </c>
      <c r="H333">
        <f>(Table1[[#This Row],[credit_score]]-300)/(900-300)</f>
        <v>0.80500000000000005</v>
      </c>
      <c r="I333">
        <v>36845</v>
      </c>
      <c r="J333" t="s">
        <v>13</v>
      </c>
      <c r="K333" t="s">
        <v>4</v>
      </c>
      <c r="L333">
        <v>11</v>
      </c>
      <c r="M333" t="s">
        <v>15</v>
      </c>
      <c r="N333">
        <f>Table1[[#This Row],[dti_ratio]]*Table1[[#This Row],[income]]</f>
        <v>16077.85670881316</v>
      </c>
      <c r="O333">
        <v>0.43492457350645602</v>
      </c>
      <c r="P333" t="e">
        <f>Table1[[#This Row],[loan_amount]]/Table1[[#This Row],[property_value]]</f>
        <v>#DIV/0!</v>
      </c>
      <c r="Q333">
        <v>0</v>
      </c>
      <c r="R333">
        <v>2</v>
      </c>
      <c r="S333" t="s">
        <v>585</v>
      </c>
      <c r="T333" t="s">
        <v>149</v>
      </c>
      <c r="U333" t="s">
        <v>482</v>
      </c>
      <c r="V333">
        <v>0</v>
      </c>
      <c r="W333">
        <v>1</v>
      </c>
      <c r="X333" t="s">
        <v>19</v>
      </c>
      <c r="Y33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33" t="e">
        <f>0.4*(Table1[[#This Row],[normalized_credit_score]]) + 0.3*(1-Table1[[#This Row],[dti_ratio]]) + 0.2*(1-Table1[[#This Row],[ltv_ratio]]) + 0.1*IF(Table1[[#This Row],[previous_defaults]]=0,1,0)</f>
        <v>#DIV/0!</v>
      </c>
      <c r="AA333" t="e">
        <f>IF(Table1[[#This Row],[composite_score]]&gt;=0.7,"Approve",IF(Table1[[#This Row],[composite_score]]&gt;=0.6,"Review","Reject"))</f>
        <v>#DIV/0!</v>
      </c>
    </row>
    <row r="334" spans="1:27" x14ac:dyDescent="0.35">
      <c r="A334">
        <v>333</v>
      </c>
      <c r="B334">
        <v>29</v>
      </c>
      <c r="C334" t="s">
        <v>10</v>
      </c>
      <c r="D334" t="s">
        <v>11</v>
      </c>
      <c r="E334" t="s">
        <v>49</v>
      </c>
      <c r="F334">
        <v>58785</v>
      </c>
      <c r="G334">
        <v>644</v>
      </c>
      <c r="H334">
        <f>(Table1[[#This Row],[credit_score]]-300)/(900-300)</f>
        <v>0.57333333333333336</v>
      </c>
      <c r="I334">
        <v>19414</v>
      </c>
      <c r="J334" t="s">
        <v>23</v>
      </c>
      <c r="K334" t="s">
        <v>14</v>
      </c>
      <c r="L334">
        <v>3</v>
      </c>
      <c r="M334" t="s">
        <v>5</v>
      </c>
      <c r="N334">
        <f>Table1[[#This Row],[dti_ratio]]*Table1[[#This Row],[income]]</f>
        <v>12366.338013456367</v>
      </c>
      <c r="O334">
        <v>0.210365535654612</v>
      </c>
      <c r="P334">
        <f>Table1[[#This Row],[loan_amount]]/Table1[[#This Row],[property_value]]</f>
        <v>0.26971755650953749</v>
      </c>
      <c r="Q334">
        <v>71979</v>
      </c>
      <c r="R334">
        <v>0</v>
      </c>
      <c r="S334" t="s">
        <v>586</v>
      </c>
      <c r="T334" t="s">
        <v>7</v>
      </c>
      <c r="U334" t="s">
        <v>275</v>
      </c>
      <c r="V334">
        <v>1</v>
      </c>
      <c r="W334">
        <v>1</v>
      </c>
      <c r="X334" t="s">
        <v>9</v>
      </c>
      <c r="Y3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34">
        <f>0.4*(Table1[[#This Row],[normalized_credit_score]]) + 0.3*(1-Table1[[#This Row],[dti_ratio]]) + 0.2*(1-Table1[[#This Row],[ltv_ratio]]) + 0.1*IF(Table1[[#This Row],[previous_defaults]]=0,1,0)</f>
        <v>0.61228016133504226</v>
      </c>
      <c r="AA334" t="str">
        <f>IF(Table1[[#This Row],[composite_score]]&gt;=0.7,"Approve",IF(Table1[[#This Row],[composite_score]]&gt;=0.6,"Review","Reject"))</f>
        <v>Review</v>
      </c>
    </row>
    <row r="335" spans="1:27" x14ac:dyDescent="0.35">
      <c r="A335">
        <v>334</v>
      </c>
      <c r="B335">
        <v>28</v>
      </c>
      <c r="C335" t="s">
        <v>0</v>
      </c>
      <c r="D335" t="s">
        <v>11</v>
      </c>
      <c r="E335" t="s">
        <v>22</v>
      </c>
      <c r="F335">
        <v>83969</v>
      </c>
      <c r="G335">
        <v>671</v>
      </c>
      <c r="H335">
        <f>(Table1[[#This Row],[credit_score]]-300)/(900-300)</f>
        <v>0.61833333333333329</v>
      </c>
      <c r="I335">
        <v>44332</v>
      </c>
      <c r="J335" t="s">
        <v>3</v>
      </c>
      <c r="K335" t="s">
        <v>14</v>
      </c>
      <c r="L335">
        <v>16</v>
      </c>
      <c r="M335" t="s">
        <v>15</v>
      </c>
      <c r="N335">
        <f>Table1[[#This Row],[dti_ratio]]*Table1[[#This Row],[income]]</f>
        <v>38374.621507494179</v>
      </c>
      <c r="O335">
        <v>0.457009390459505</v>
      </c>
      <c r="P335">
        <f>Table1[[#This Row],[loan_amount]]/Table1[[#This Row],[property_value]]</f>
        <v>0.50037811664051834</v>
      </c>
      <c r="Q335">
        <v>88597</v>
      </c>
      <c r="R335">
        <v>0</v>
      </c>
      <c r="S335" t="s">
        <v>587</v>
      </c>
      <c r="T335" t="s">
        <v>219</v>
      </c>
      <c r="U335" t="s">
        <v>588</v>
      </c>
      <c r="V335">
        <v>2</v>
      </c>
      <c r="W335">
        <v>2</v>
      </c>
      <c r="X335" t="s">
        <v>9</v>
      </c>
      <c r="Y3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5">
        <f>0.4*(Table1[[#This Row],[normalized_credit_score]]) + 0.3*(1-Table1[[#This Row],[dti_ratio]]) + 0.2*(1-Table1[[#This Row],[ltv_ratio]]) + 0.1*IF(Table1[[#This Row],[previous_defaults]]=0,1,0)</f>
        <v>0.51015489286737814</v>
      </c>
      <c r="AA335" t="str">
        <f>IF(Table1[[#This Row],[composite_score]]&gt;=0.7,"Approve",IF(Table1[[#This Row],[composite_score]]&gt;=0.6,"Review","Reject"))</f>
        <v>Reject</v>
      </c>
    </row>
    <row r="336" spans="1:27" x14ac:dyDescent="0.35">
      <c r="A336">
        <v>335</v>
      </c>
      <c r="B336">
        <v>66</v>
      </c>
      <c r="C336" t="s">
        <v>20</v>
      </c>
      <c r="D336" t="s">
        <v>1</v>
      </c>
      <c r="E336" t="s">
        <v>2</v>
      </c>
      <c r="F336">
        <v>111109</v>
      </c>
      <c r="G336">
        <v>664</v>
      </c>
      <c r="H336">
        <f>(Table1[[#This Row],[credit_score]]-300)/(900-300)</f>
        <v>0.60666666666666669</v>
      </c>
      <c r="I336">
        <v>16734</v>
      </c>
      <c r="J336" t="s">
        <v>13</v>
      </c>
      <c r="K336" t="s">
        <v>4</v>
      </c>
      <c r="L336">
        <v>0</v>
      </c>
      <c r="M336" t="s">
        <v>15</v>
      </c>
      <c r="N336">
        <f>Table1[[#This Row],[dti_ratio]]*Table1[[#This Row],[income]]</f>
        <v>22352.927873826946</v>
      </c>
      <c r="O336">
        <v>0.20118017328773499</v>
      </c>
      <c r="P336">
        <f>Table1[[#This Row],[loan_amount]]/Table1[[#This Row],[property_value]]</f>
        <v>6.7972443823419507E-2</v>
      </c>
      <c r="Q336">
        <v>246188</v>
      </c>
      <c r="R336">
        <v>0</v>
      </c>
      <c r="S336" t="s">
        <v>589</v>
      </c>
      <c r="T336" t="s">
        <v>149</v>
      </c>
      <c r="U336" t="s">
        <v>65</v>
      </c>
      <c r="V336">
        <v>2</v>
      </c>
      <c r="W336">
        <v>2</v>
      </c>
      <c r="X336" t="s">
        <v>61</v>
      </c>
      <c r="Y3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36">
        <f>0.4*(Table1[[#This Row],[normalized_credit_score]]) + 0.3*(1-Table1[[#This Row],[dti_ratio]]) + 0.2*(1-Table1[[#This Row],[ltv_ratio]]) + 0.1*IF(Table1[[#This Row],[previous_defaults]]=0,1,0)</f>
        <v>0.66871812591566226</v>
      </c>
      <c r="AA336" t="str">
        <f>IF(Table1[[#This Row],[composite_score]]&gt;=0.7,"Approve",IF(Table1[[#This Row],[composite_score]]&gt;=0.6,"Review","Reject"))</f>
        <v>Review</v>
      </c>
    </row>
    <row r="337" spans="1:27" x14ac:dyDescent="0.35">
      <c r="A337">
        <v>336</v>
      </c>
      <c r="B337">
        <v>49</v>
      </c>
      <c r="C337" t="s">
        <v>20</v>
      </c>
      <c r="D337" t="s">
        <v>1</v>
      </c>
      <c r="E337" t="s">
        <v>49</v>
      </c>
      <c r="F337">
        <v>24507</v>
      </c>
      <c r="G337">
        <v>676</v>
      </c>
      <c r="H337">
        <f>(Table1[[#This Row],[credit_score]]-300)/(900-300)</f>
        <v>0.62666666666666671</v>
      </c>
      <c r="I337">
        <v>0</v>
      </c>
      <c r="J337" t="s">
        <v>13</v>
      </c>
      <c r="K337" t="s">
        <v>38</v>
      </c>
      <c r="L337">
        <v>5</v>
      </c>
      <c r="M337" t="s">
        <v>39</v>
      </c>
      <c r="N337">
        <f>Table1[[#This Row],[dti_ratio]]*Table1[[#This Row],[income]]</f>
        <v>13770.686505079846</v>
      </c>
      <c r="O337">
        <v>0.56190829171583001</v>
      </c>
      <c r="P337">
        <f>Table1[[#This Row],[loan_amount]]/Table1[[#This Row],[property_value]]</f>
        <v>0</v>
      </c>
      <c r="Q337">
        <v>131303</v>
      </c>
      <c r="R337">
        <v>2</v>
      </c>
      <c r="S337" t="s">
        <v>590</v>
      </c>
      <c r="T337" t="s">
        <v>173</v>
      </c>
      <c r="U337" t="s">
        <v>189</v>
      </c>
      <c r="V337">
        <v>1</v>
      </c>
      <c r="W337">
        <v>2</v>
      </c>
      <c r="X337" t="s">
        <v>9</v>
      </c>
      <c r="Y3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7">
        <f>0.4*(Table1[[#This Row],[normalized_credit_score]]) + 0.3*(1-Table1[[#This Row],[dti_ratio]]) + 0.2*(1-Table1[[#This Row],[ltv_ratio]]) + 0.1*IF(Table1[[#This Row],[previous_defaults]]=0,1,0)</f>
        <v>0.58209417915191763</v>
      </c>
      <c r="AA337" t="str">
        <f>IF(Table1[[#This Row],[composite_score]]&gt;=0.7,"Approve",IF(Table1[[#This Row],[composite_score]]&gt;=0.6,"Review","Reject"))</f>
        <v>Reject</v>
      </c>
    </row>
    <row r="338" spans="1:27" x14ac:dyDescent="0.35">
      <c r="A338">
        <v>337</v>
      </c>
      <c r="B338">
        <v>36</v>
      </c>
      <c r="C338" t="s">
        <v>10</v>
      </c>
      <c r="D338" t="s">
        <v>1</v>
      </c>
      <c r="E338" t="s">
        <v>12</v>
      </c>
      <c r="F338">
        <v>52548</v>
      </c>
      <c r="G338">
        <v>766</v>
      </c>
      <c r="H338">
        <f>(Table1[[#This Row],[credit_score]]-300)/(900-300)</f>
        <v>0.77666666666666662</v>
      </c>
      <c r="I338">
        <v>8458</v>
      </c>
      <c r="J338" t="s">
        <v>13</v>
      </c>
      <c r="K338" t="s">
        <v>14</v>
      </c>
      <c r="L338">
        <v>11</v>
      </c>
      <c r="M338" t="s">
        <v>15</v>
      </c>
      <c r="N338">
        <f>Table1[[#This Row],[dti_ratio]]*Table1[[#This Row],[income]]</f>
        <v>12638.490381957876</v>
      </c>
      <c r="O338">
        <v>0.240513252301855</v>
      </c>
      <c r="P338">
        <f>Table1[[#This Row],[loan_amount]]/Table1[[#This Row],[property_value]]</f>
        <v>0.13604413633366039</v>
      </c>
      <c r="Q338">
        <v>62171</v>
      </c>
      <c r="R338">
        <v>1</v>
      </c>
      <c r="S338" t="s">
        <v>591</v>
      </c>
      <c r="T338" t="s">
        <v>251</v>
      </c>
      <c r="U338" t="s">
        <v>160</v>
      </c>
      <c r="V338">
        <v>3</v>
      </c>
      <c r="W338">
        <v>1</v>
      </c>
      <c r="X338" t="s">
        <v>9</v>
      </c>
      <c r="Y3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8">
        <f>0.4*(Table1[[#This Row],[normalized_credit_score]]) + 0.3*(1-Table1[[#This Row],[dti_ratio]]) + 0.2*(1-Table1[[#This Row],[ltv_ratio]]) + 0.1*IF(Table1[[#This Row],[previous_defaults]]=0,1,0)</f>
        <v>0.71130386370937815</v>
      </c>
      <c r="AA338" t="str">
        <f>IF(Table1[[#This Row],[composite_score]]&gt;=0.7,"Approve",IF(Table1[[#This Row],[composite_score]]&gt;=0.6,"Review","Reject"))</f>
        <v>Approve</v>
      </c>
    </row>
    <row r="339" spans="1:27" x14ac:dyDescent="0.35">
      <c r="A339">
        <v>338</v>
      </c>
      <c r="B339">
        <v>40</v>
      </c>
      <c r="C339" t="s">
        <v>20</v>
      </c>
      <c r="D339" t="s">
        <v>11</v>
      </c>
      <c r="E339" t="s">
        <v>12</v>
      </c>
      <c r="F339">
        <v>48287</v>
      </c>
      <c r="G339">
        <v>610</v>
      </c>
      <c r="H339">
        <f>(Table1[[#This Row],[credit_score]]-300)/(900-300)</f>
        <v>0.51666666666666672</v>
      </c>
      <c r="I339">
        <v>25909</v>
      </c>
      <c r="J339" t="s">
        <v>23</v>
      </c>
      <c r="K339" t="s">
        <v>4</v>
      </c>
      <c r="L339">
        <v>10</v>
      </c>
      <c r="M339" t="s">
        <v>28</v>
      </c>
      <c r="N339">
        <f>Table1[[#This Row],[dti_ratio]]*Table1[[#This Row],[income]]</f>
        <v>10913.392546752902</v>
      </c>
      <c r="O339">
        <v>0.226010987362083</v>
      </c>
      <c r="P339">
        <f>Table1[[#This Row],[loan_amount]]/Table1[[#This Row],[property_value]]</f>
        <v>0.21727535745733573</v>
      </c>
      <c r="Q339">
        <v>119245</v>
      </c>
      <c r="R339">
        <v>1</v>
      </c>
      <c r="S339" t="s">
        <v>592</v>
      </c>
      <c r="T339" t="s">
        <v>67</v>
      </c>
      <c r="U339" t="s">
        <v>524</v>
      </c>
      <c r="V339">
        <v>0</v>
      </c>
      <c r="W339">
        <v>2</v>
      </c>
      <c r="X339" t="s">
        <v>9</v>
      </c>
      <c r="Y3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39">
        <f>0.4*(Table1[[#This Row],[normalized_credit_score]]) + 0.3*(1-Table1[[#This Row],[dti_ratio]]) + 0.2*(1-Table1[[#This Row],[ltv_ratio]]) + 0.1*IF(Table1[[#This Row],[previous_defaults]]=0,1,0)</f>
        <v>0.69540829896657463</v>
      </c>
      <c r="AA339" t="str">
        <f>IF(Table1[[#This Row],[composite_score]]&gt;=0.7,"Approve",IF(Table1[[#This Row],[composite_score]]&gt;=0.6,"Review","Reject"))</f>
        <v>Review</v>
      </c>
    </row>
    <row r="340" spans="1:27" hidden="1" x14ac:dyDescent="0.35">
      <c r="A340">
        <v>339</v>
      </c>
      <c r="B340">
        <v>45</v>
      </c>
      <c r="C340" t="s">
        <v>10</v>
      </c>
      <c r="D340" t="s">
        <v>62</v>
      </c>
      <c r="E340" t="s">
        <v>2</v>
      </c>
      <c r="F340">
        <v>0</v>
      </c>
      <c r="G340">
        <v>798</v>
      </c>
      <c r="H340">
        <f>(Table1[[#This Row],[credit_score]]-300)/(900-300)</f>
        <v>0.83</v>
      </c>
      <c r="I340">
        <v>43226</v>
      </c>
      <c r="J340" t="s">
        <v>3</v>
      </c>
      <c r="K340" t="s">
        <v>4</v>
      </c>
      <c r="L340">
        <v>4</v>
      </c>
      <c r="M340" t="s">
        <v>28</v>
      </c>
      <c r="N340">
        <f>Table1[[#This Row],[dti_ratio]]*Table1[[#This Row],[income]]</f>
        <v>0</v>
      </c>
      <c r="O340">
        <v>0.50657589589602203</v>
      </c>
      <c r="P340">
        <f>Table1[[#This Row],[loan_amount]]/Table1[[#This Row],[property_value]]</f>
        <v>0.17185773013891428</v>
      </c>
      <c r="Q340">
        <v>251522</v>
      </c>
      <c r="R340">
        <v>0</v>
      </c>
      <c r="S340" t="s">
        <v>593</v>
      </c>
      <c r="T340" t="s">
        <v>51</v>
      </c>
      <c r="U340" t="s">
        <v>594</v>
      </c>
      <c r="V340">
        <v>2</v>
      </c>
      <c r="W340">
        <v>0</v>
      </c>
      <c r="X340" t="s">
        <v>9</v>
      </c>
      <c r="Y3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0">
        <f>0.4*(Table1[[#This Row],[normalized_credit_score]]) + 0.3*(1-Table1[[#This Row],[dti_ratio]]) + 0.2*(1-Table1[[#This Row],[ltv_ratio]]) + 0.1*IF(Table1[[#This Row],[previous_defaults]]=0,1,0)</f>
        <v>0.64565568520341055</v>
      </c>
      <c r="AA340" t="str">
        <f>IF(Table1[[#This Row],[composite_score]]&gt;=0.7,"Approve",IF(Table1[[#This Row],[composite_score]]&gt;=0.6,"Review","Reject"))</f>
        <v>Review</v>
      </c>
    </row>
    <row r="341" spans="1:27" x14ac:dyDescent="0.35">
      <c r="A341">
        <v>340</v>
      </c>
      <c r="B341">
        <v>64</v>
      </c>
      <c r="C341" t="s">
        <v>0</v>
      </c>
      <c r="D341" t="s">
        <v>1</v>
      </c>
      <c r="E341" t="s">
        <v>49</v>
      </c>
      <c r="F341">
        <v>93471</v>
      </c>
      <c r="G341">
        <v>784</v>
      </c>
      <c r="H341">
        <f>(Table1[[#This Row],[credit_score]]-300)/(900-300)</f>
        <v>0.80666666666666664</v>
      </c>
      <c r="I341">
        <v>23013</v>
      </c>
      <c r="J341" t="s">
        <v>13</v>
      </c>
      <c r="K341" t="s">
        <v>14</v>
      </c>
      <c r="L341">
        <v>8</v>
      </c>
      <c r="M341" t="s">
        <v>39</v>
      </c>
      <c r="N341">
        <f>Table1[[#This Row],[dti_ratio]]*Table1[[#This Row],[income]]</f>
        <v>19802.67455844416</v>
      </c>
      <c r="O341">
        <v>0.21185902107010901</v>
      </c>
      <c r="P341">
        <f>Table1[[#This Row],[loan_amount]]/Table1[[#This Row],[property_value]]</f>
        <v>0.13440995239903045</v>
      </c>
      <c r="Q341">
        <v>171215</v>
      </c>
      <c r="R341">
        <v>2</v>
      </c>
      <c r="S341" t="s">
        <v>595</v>
      </c>
      <c r="T341" t="s">
        <v>266</v>
      </c>
      <c r="U341" t="s">
        <v>596</v>
      </c>
      <c r="V341">
        <v>0</v>
      </c>
      <c r="W341">
        <v>1</v>
      </c>
      <c r="X341" t="s">
        <v>9</v>
      </c>
      <c r="Y3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41">
        <f>0.4*(Table1[[#This Row],[normalized_credit_score]]) + 0.3*(1-Table1[[#This Row],[dti_ratio]]) + 0.2*(1-Table1[[#This Row],[ltv_ratio]]) + 0.1*IF(Table1[[#This Row],[previous_defaults]]=0,1,0)</f>
        <v>0.83222696986582789</v>
      </c>
      <c r="AA341" t="str">
        <f>IF(Table1[[#This Row],[composite_score]]&gt;=0.7,"Approve",IF(Table1[[#This Row],[composite_score]]&gt;=0.6,"Review","Reject"))</f>
        <v>Approve</v>
      </c>
    </row>
    <row r="342" spans="1:27" x14ac:dyDescent="0.35">
      <c r="A342">
        <v>341</v>
      </c>
      <c r="B342">
        <v>56</v>
      </c>
      <c r="C342" t="s">
        <v>20</v>
      </c>
      <c r="D342" t="s">
        <v>62</v>
      </c>
      <c r="E342" t="s">
        <v>2</v>
      </c>
      <c r="F342">
        <v>36600</v>
      </c>
      <c r="G342">
        <v>724</v>
      </c>
      <c r="H342">
        <f>(Table1[[#This Row],[credit_score]]-300)/(900-300)</f>
        <v>0.70666666666666667</v>
      </c>
      <c r="I342">
        <v>26718</v>
      </c>
      <c r="J342" t="s">
        <v>3</v>
      </c>
      <c r="K342" t="s">
        <v>4</v>
      </c>
      <c r="L342">
        <v>17</v>
      </c>
      <c r="M342" t="s">
        <v>28</v>
      </c>
      <c r="N342">
        <f>Table1[[#This Row],[dti_ratio]]*Table1[[#This Row],[income]]</f>
        <v>6559.3020784355467</v>
      </c>
      <c r="O342">
        <v>0.17921590378239199</v>
      </c>
      <c r="P342">
        <f>Table1[[#This Row],[loan_amount]]/Table1[[#This Row],[property_value]]</f>
        <v>0.78315160042208931</v>
      </c>
      <c r="Q342">
        <v>34116</v>
      </c>
      <c r="R342">
        <v>4</v>
      </c>
      <c r="S342" t="s">
        <v>597</v>
      </c>
      <c r="T342" t="s">
        <v>30</v>
      </c>
      <c r="U342" t="s">
        <v>393</v>
      </c>
      <c r="V342">
        <v>4</v>
      </c>
      <c r="W342">
        <v>0</v>
      </c>
      <c r="X342" t="s">
        <v>9</v>
      </c>
      <c r="Y3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2">
        <f>0.4*(Table1[[#This Row],[normalized_credit_score]]) + 0.3*(1-Table1[[#This Row],[dti_ratio]]) + 0.2*(1-Table1[[#This Row],[ltv_ratio]]) + 0.1*IF(Table1[[#This Row],[previous_defaults]]=0,1,0)</f>
        <v>0.57227157544753127</v>
      </c>
      <c r="AA342" t="str">
        <f>IF(Table1[[#This Row],[composite_score]]&gt;=0.7,"Approve",IF(Table1[[#This Row],[composite_score]]&gt;=0.6,"Review","Reject"))</f>
        <v>Reject</v>
      </c>
    </row>
    <row r="343" spans="1:27" hidden="1" x14ac:dyDescent="0.35">
      <c r="A343">
        <v>342</v>
      </c>
      <c r="B343">
        <v>37</v>
      </c>
      <c r="C343" t="s">
        <v>10</v>
      </c>
      <c r="D343" t="s">
        <v>21</v>
      </c>
      <c r="E343" t="s">
        <v>12</v>
      </c>
      <c r="F343">
        <v>117778</v>
      </c>
      <c r="G343">
        <v>0</v>
      </c>
      <c r="H343">
        <f>(Table1[[#This Row],[credit_score]]-300)/(900-300)</f>
        <v>-0.5</v>
      </c>
      <c r="I343">
        <v>27540</v>
      </c>
      <c r="J343" t="s">
        <v>23</v>
      </c>
      <c r="K343" t="s">
        <v>4</v>
      </c>
      <c r="L343">
        <v>14</v>
      </c>
      <c r="M343" t="s">
        <v>5</v>
      </c>
      <c r="N343">
        <f>Table1[[#This Row],[dti_ratio]]*Table1[[#This Row],[income]]</f>
        <v>56308.235208935868</v>
      </c>
      <c r="O343">
        <v>0.47808788745721498</v>
      </c>
      <c r="P343">
        <f>Table1[[#This Row],[loan_amount]]/Table1[[#This Row],[property_value]]</f>
        <v>0.10830410092652309</v>
      </c>
      <c r="Q343">
        <v>254284</v>
      </c>
      <c r="R343">
        <v>0</v>
      </c>
      <c r="S343" t="s">
        <v>598</v>
      </c>
      <c r="T343" t="s">
        <v>233</v>
      </c>
      <c r="U343" t="s">
        <v>599</v>
      </c>
      <c r="V343">
        <v>1</v>
      </c>
      <c r="W343">
        <v>0</v>
      </c>
      <c r="X343" t="s">
        <v>19</v>
      </c>
      <c r="Y3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43">
        <f>0.4*(Table1[[#This Row],[normalized_credit_score]]) + 0.3*(1-Table1[[#This Row],[dti_ratio]]) + 0.2*(1-Table1[[#This Row],[ltv_ratio]]) + 0.1*IF(Table1[[#This Row],[previous_defaults]]=0,1,0)</f>
        <v>0.13491281357753088</v>
      </c>
      <c r="AA343" t="str">
        <f>IF(Table1[[#This Row],[composite_score]]&gt;=0.7,"Approve",IF(Table1[[#This Row],[composite_score]]&gt;=0.6,"Review","Reject"))</f>
        <v>Reject</v>
      </c>
    </row>
    <row r="344" spans="1:27" hidden="1" x14ac:dyDescent="0.35">
      <c r="A344">
        <v>343</v>
      </c>
      <c r="B344">
        <v>55</v>
      </c>
      <c r="C344" t="s">
        <v>0</v>
      </c>
      <c r="D344" t="s">
        <v>11</v>
      </c>
      <c r="E344" t="s">
        <v>12</v>
      </c>
      <c r="F344">
        <v>91114</v>
      </c>
      <c r="G344">
        <v>0</v>
      </c>
      <c r="H344">
        <f>(Table1[[#This Row],[credit_score]]-300)/(900-300)</f>
        <v>-0.5</v>
      </c>
      <c r="I344">
        <v>0</v>
      </c>
      <c r="J344" t="s">
        <v>13</v>
      </c>
      <c r="K344" t="s">
        <v>38</v>
      </c>
      <c r="L344">
        <v>12</v>
      </c>
      <c r="M344" t="s">
        <v>5</v>
      </c>
      <c r="N344">
        <f>Table1[[#This Row],[dti_ratio]]*Table1[[#This Row],[income]]</f>
        <v>25576.529562280764</v>
      </c>
      <c r="O344">
        <v>0.28070910685822997</v>
      </c>
      <c r="P344">
        <f>Table1[[#This Row],[loan_amount]]/Table1[[#This Row],[property_value]]</f>
        <v>0</v>
      </c>
      <c r="Q344">
        <v>235918</v>
      </c>
      <c r="R344">
        <v>0</v>
      </c>
      <c r="S344" t="s">
        <v>600</v>
      </c>
      <c r="T344" t="s">
        <v>230</v>
      </c>
      <c r="U344" t="s">
        <v>389</v>
      </c>
      <c r="V344">
        <v>1</v>
      </c>
      <c r="W344">
        <v>2</v>
      </c>
      <c r="X344" t="s">
        <v>61</v>
      </c>
      <c r="Y3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4">
        <f>0.4*(Table1[[#This Row],[normalized_credit_score]]) + 0.3*(1-Table1[[#This Row],[dti_ratio]]) + 0.2*(1-Table1[[#This Row],[ltv_ratio]]) + 0.1*IF(Table1[[#This Row],[previous_defaults]]=0,1,0)</f>
        <v>0.21578726794253103</v>
      </c>
      <c r="AA344" t="str">
        <f>IF(Table1[[#This Row],[composite_score]]&gt;=0.7,"Approve",IF(Table1[[#This Row],[composite_score]]&gt;=0.6,"Review","Reject"))</f>
        <v>Reject</v>
      </c>
    </row>
    <row r="345" spans="1:27" hidden="1" x14ac:dyDescent="0.35">
      <c r="A345">
        <v>344</v>
      </c>
      <c r="B345">
        <v>58</v>
      </c>
      <c r="C345" t="s">
        <v>0</v>
      </c>
      <c r="D345" t="s">
        <v>11</v>
      </c>
      <c r="E345" t="s">
        <v>12</v>
      </c>
      <c r="F345">
        <v>24383</v>
      </c>
      <c r="G345">
        <v>697</v>
      </c>
      <c r="H345">
        <f>(Table1[[#This Row],[credit_score]]-300)/(900-300)</f>
        <v>0.66166666666666663</v>
      </c>
      <c r="I345">
        <v>40312</v>
      </c>
      <c r="J345" t="s">
        <v>3</v>
      </c>
      <c r="K345" t="s">
        <v>14</v>
      </c>
      <c r="L345">
        <v>15</v>
      </c>
      <c r="M345" t="s">
        <v>15</v>
      </c>
      <c r="N345">
        <f>Table1[[#This Row],[dti_ratio]]*Table1[[#This Row],[income]]</f>
        <v>14585.50924420489</v>
      </c>
      <c r="O345">
        <v>0.59818353952363901</v>
      </c>
      <c r="P345" t="e">
        <f>Table1[[#This Row],[loan_amount]]/Table1[[#This Row],[property_value]]</f>
        <v>#DIV/0!</v>
      </c>
      <c r="Q345">
        <v>0</v>
      </c>
      <c r="R345">
        <v>3</v>
      </c>
      <c r="S345" t="s">
        <v>601</v>
      </c>
      <c r="T345" t="s">
        <v>25</v>
      </c>
      <c r="U345" t="s">
        <v>602</v>
      </c>
      <c r="V345">
        <v>1</v>
      </c>
      <c r="W345">
        <v>2</v>
      </c>
      <c r="X345" t="s">
        <v>9</v>
      </c>
      <c r="Y34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45" t="e">
        <f>0.4*(Table1[[#This Row],[normalized_credit_score]]) + 0.3*(1-Table1[[#This Row],[dti_ratio]]) + 0.2*(1-Table1[[#This Row],[ltv_ratio]]) + 0.1*IF(Table1[[#This Row],[previous_defaults]]=0,1,0)</f>
        <v>#DIV/0!</v>
      </c>
      <c r="AA345" t="e">
        <f>IF(Table1[[#This Row],[composite_score]]&gt;=0.7,"Approve",IF(Table1[[#This Row],[composite_score]]&gt;=0.6,"Review","Reject"))</f>
        <v>#DIV/0!</v>
      </c>
    </row>
    <row r="346" spans="1:27" x14ac:dyDescent="0.35">
      <c r="A346">
        <v>345</v>
      </c>
      <c r="B346">
        <v>46</v>
      </c>
      <c r="C346" t="s">
        <v>0</v>
      </c>
      <c r="D346" t="s">
        <v>1</v>
      </c>
      <c r="E346" t="s">
        <v>49</v>
      </c>
      <c r="F346">
        <v>37986</v>
      </c>
      <c r="G346">
        <v>741</v>
      </c>
      <c r="H346">
        <f>(Table1[[#This Row],[credit_score]]-300)/(900-300)</f>
        <v>0.73499999999999999</v>
      </c>
      <c r="I346">
        <v>5217</v>
      </c>
      <c r="J346" t="s">
        <v>27</v>
      </c>
      <c r="K346" t="s">
        <v>4</v>
      </c>
      <c r="L346">
        <v>11</v>
      </c>
      <c r="M346" t="s">
        <v>28</v>
      </c>
      <c r="N346">
        <f>Table1[[#This Row],[dti_ratio]]*Table1[[#This Row],[income]]</f>
        <v>9240.8177669703855</v>
      </c>
      <c r="O346">
        <v>0.24326904035619401</v>
      </c>
      <c r="P346">
        <f>Table1[[#This Row],[loan_amount]]/Table1[[#This Row],[property_value]]</f>
        <v>0.21065169991116853</v>
      </c>
      <c r="Q346">
        <v>24766</v>
      </c>
      <c r="R346">
        <v>4</v>
      </c>
      <c r="S346" t="s">
        <v>603</v>
      </c>
      <c r="T346" t="s">
        <v>154</v>
      </c>
      <c r="U346" t="s">
        <v>530</v>
      </c>
      <c r="V346">
        <v>2</v>
      </c>
      <c r="W346">
        <v>2</v>
      </c>
      <c r="X346" t="s">
        <v>19</v>
      </c>
      <c r="Y3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6">
        <f>0.4*(Table1[[#This Row],[normalized_credit_score]]) + 0.3*(1-Table1[[#This Row],[dti_ratio]]) + 0.2*(1-Table1[[#This Row],[ltv_ratio]]) + 0.1*IF(Table1[[#This Row],[previous_defaults]]=0,1,0)</f>
        <v>0.67888894791090815</v>
      </c>
      <c r="AA346" t="str">
        <f>IF(Table1[[#This Row],[composite_score]]&gt;=0.7,"Approve",IF(Table1[[#This Row],[composite_score]]&gt;=0.6,"Review","Reject"))</f>
        <v>Review</v>
      </c>
    </row>
    <row r="347" spans="1:27" x14ac:dyDescent="0.35">
      <c r="A347">
        <v>346</v>
      </c>
      <c r="B347">
        <v>66</v>
      </c>
      <c r="C347" t="s">
        <v>0</v>
      </c>
      <c r="D347" t="s">
        <v>1</v>
      </c>
      <c r="E347" t="s">
        <v>49</v>
      </c>
      <c r="F347">
        <v>100520</v>
      </c>
      <c r="G347">
        <v>722</v>
      </c>
      <c r="H347">
        <f>(Table1[[#This Row],[credit_score]]-300)/(900-300)</f>
        <v>0.70333333333333337</v>
      </c>
      <c r="I347">
        <v>23612</v>
      </c>
      <c r="J347" t="s">
        <v>3</v>
      </c>
      <c r="K347" t="s">
        <v>38</v>
      </c>
      <c r="L347">
        <v>12</v>
      </c>
      <c r="M347" t="s">
        <v>39</v>
      </c>
      <c r="N347">
        <f>Table1[[#This Row],[dti_ratio]]*Table1[[#This Row],[income]]</f>
        <v>31285.169119677401</v>
      </c>
      <c r="O347">
        <v>0.31123327815039198</v>
      </c>
      <c r="P347">
        <f>Table1[[#This Row],[loan_amount]]/Table1[[#This Row],[property_value]]</f>
        <v>0.12558038112358594</v>
      </c>
      <c r="Q347">
        <v>188023</v>
      </c>
      <c r="R347">
        <v>0</v>
      </c>
      <c r="S347" t="s">
        <v>604</v>
      </c>
      <c r="T347" t="s">
        <v>249</v>
      </c>
      <c r="U347" t="s">
        <v>306</v>
      </c>
      <c r="V347">
        <v>0</v>
      </c>
      <c r="W347">
        <v>2</v>
      </c>
      <c r="X347" t="s">
        <v>9</v>
      </c>
      <c r="Y3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47">
        <f>0.4*(Table1[[#This Row],[normalized_credit_score]]) + 0.3*(1-Table1[[#This Row],[dti_ratio]]) + 0.2*(1-Table1[[#This Row],[ltv_ratio]]) + 0.1*IF(Table1[[#This Row],[previous_defaults]]=0,1,0)</f>
        <v>0.76284727366349858</v>
      </c>
      <c r="AA347" t="str">
        <f>IF(Table1[[#This Row],[composite_score]]&gt;=0.7,"Approve",IF(Table1[[#This Row],[composite_score]]&gt;=0.6,"Review","Reject"))</f>
        <v>Approve</v>
      </c>
    </row>
    <row r="348" spans="1:27" x14ac:dyDescent="0.35">
      <c r="A348">
        <v>347</v>
      </c>
      <c r="B348">
        <v>27</v>
      </c>
      <c r="C348" t="s">
        <v>10</v>
      </c>
      <c r="D348" t="s">
        <v>11</v>
      </c>
      <c r="E348" t="s">
        <v>22</v>
      </c>
      <c r="F348">
        <v>55423</v>
      </c>
      <c r="G348">
        <v>785</v>
      </c>
      <c r="H348">
        <f>(Table1[[#This Row],[credit_score]]-300)/(900-300)</f>
        <v>0.80833333333333335</v>
      </c>
      <c r="I348">
        <v>10956</v>
      </c>
      <c r="J348" t="s">
        <v>27</v>
      </c>
      <c r="K348" t="s">
        <v>14</v>
      </c>
      <c r="L348">
        <v>7</v>
      </c>
      <c r="M348" t="s">
        <v>15</v>
      </c>
      <c r="N348">
        <f>Table1[[#This Row],[dti_ratio]]*Table1[[#This Row],[income]]</f>
        <v>18654.572603978697</v>
      </c>
      <c r="O348">
        <v>0.336585399635146</v>
      </c>
      <c r="P348">
        <f>Table1[[#This Row],[loan_amount]]/Table1[[#This Row],[property_value]]</f>
        <v>0.14979286583448409</v>
      </c>
      <c r="Q348">
        <v>73141</v>
      </c>
      <c r="R348">
        <v>4</v>
      </c>
      <c r="S348" t="s">
        <v>605</v>
      </c>
      <c r="T348" t="s">
        <v>73</v>
      </c>
      <c r="U348" t="s">
        <v>606</v>
      </c>
      <c r="V348">
        <v>1</v>
      </c>
      <c r="W348">
        <v>1</v>
      </c>
      <c r="X348" t="s">
        <v>19</v>
      </c>
      <c r="Y3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48">
        <f>0.4*(Table1[[#This Row],[normalized_credit_score]]) + 0.3*(1-Table1[[#This Row],[dti_ratio]]) + 0.2*(1-Table1[[#This Row],[ltv_ratio]]) + 0.1*IF(Table1[[#This Row],[previous_defaults]]=0,1,0)</f>
        <v>0.69239914027589278</v>
      </c>
      <c r="AA348" t="str">
        <f>IF(Table1[[#This Row],[composite_score]]&gt;=0.7,"Approve",IF(Table1[[#This Row],[composite_score]]&gt;=0.6,"Review","Reject"))</f>
        <v>Review</v>
      </c>
    </row>
    <row r="349" spans="1:27" x14ac:dyDescent="0.35">
      <c r="A349">
        <v>348</v>
      </c>
      <c r="B349">
        <v>68</v>
      </c>
      <c r="C349" t="s">
        <v>20</v>
      </c>
      <c r="D349" t="s">
        <v>62</v>
      </c>
      <c r="E349" t="s">
        <v>12</v>
      </c>
      <c r="F349">
        <v>107151</v>
      </c>
      <c r="G349">
        <v>754</v>
      </c>
      <c r="H349">
        <f>(Table1[[#This Row],[credit_score]]-300)/(900-300)</f>
        <v>0.75666666666666671</v>
      </c>
      <c r="I349">
        <v>39626</v>
      </c>
      <c r="J349" t="s">
        <v>3</v>
      </c>
      <c r="K349" t="s">
        <v>14</v>
      </c>
      <c r="L349">
        <v>13</v>
      </c>
      <c r="M349" t="s">
        <v>15</v>
      </c>
      <c r="N349">
        <f>Table1[[#This Row],[dti_ratio]]*Table1[[#This Row],[income]]</f>
        <v>32366.695541802241</v>
      </c>
      <c r="O349">
        <v>0.30206620135885098</v>
      </c>
      <c r="P349">
        <f>Table1[[#This Row],[loan_amount]]/Table1[[#This Row],[property_value]]</f>
        <v>0.26937587948580244</v>
      </c>
      <c r="Q349">
        <v>147103</v>
      </c>
      <c r="R349">
        <v>1</v>
      </c>
      <c r="S349" t="s">
        <v>607</v>
      </c>
      <c r="T349" t="s">
        <v>135</v>
      </c>
      <c r="U349" t="s">
        <v>608</v>
      </c>
      <c r="V349">
        <v>2</v>
      </c>
      <c r="W349">
        <v>2</v>
      </c>
      <c r="X349" t="s">
        <v>9</v>
      </c>
      <c r="Y3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9">
        <f>0.4*(Table1[[#This Row],[normalized_credit_score]]) + 0.3*(1-Table1[[#This Row],[dti_ratio]]) + 0.2*(1-Table1[[#This Row],[ltv_ratio]]) + 0.1*IF(Table1[[#This Row],[previous_defaults]]=0,1,0)</f>
        <v>0.65817163036185089</v>
      </c>
      <c r="AA349" t="str">
        <f>IF(Table1[[#This Row],[composite_score]]&gt;=0.7,"Approve",IF(Table1[[#This Row],[composite_score]]&gt;=0.6,"Review","Reject"))</f>
        <v>Review</v>
      </c>
    </row>
    <row r="350" spans="1:27" x14ac:dyDescent="0.35">
      <c r="A350">
        <v>349</v>
      </c>
      <c r="B350">
        <v>54</v>
      </c>
      <c r="C350" t="s">
        <v>0</v>
      </c>
      <c r="D350" t="s">
        <v>62</v>
      </c>
      <c r="E350" t="s">
        <v>49</v>
      </c>
      <c r="F350">
        <v>23794</v>
      </c>
      <c r="G350">
        <v>754</v>
      </c>
      <c r="H350">
        <f>(Table1[[#This Row],[credit_score]]-300)/(900-300)</f>
        <v>0.75666666666666671</v>
      </c>
      <c r="I350">
        <v>42272</v>
      </c>
      <c r="J350" t="s">
        <v>27</v>
      </c>
      <c r="K350" t="s">
        <v>4</v>
      </c>
      <c r="L350">
        <v>5</v>
      </c>
      <c r="M350" t="s">
        <v>39</v>
      </c>
      <c r="N350">
        <f>Table1[[#This Row],[dti_ratio]]*Table1[[#This Row],[income]]</f>
        <v>12727.113399090391</v>
      </c>
      <c r="O350">
        <v>0.53488750941793695</v>
      </c>
      <c r="P350">
        <f>Table1[[#This Row],[loan_amount]]/Table1[[#This Row],[property_value]]</f>
        <v>0.15475236034690418</v>
      </c>
      <c r="Q350">
        <v>273159</v>
      </c>
      <c r="R350">
        <v>4</v>
      </c>
      <c r="S350" t="s">
        <v>609</v>
      </c>
      <c r="T350" t="s">
        <v>269</v>
      </c>
      <c r="U350" t="s">
        <v>252</v>
      </c>
      <c r="V350">
        <v>3</v>
      </c>
      <c r="W350">
        <v>2</v>
      </c>
      <c r="X350" t="s">
        <v>61</v>
      </c>
      <c r="Y3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0">
        <f>0.4*(Table1[[#This Row],[normalized_credit_score]]) + 0.3*(1-Table1[[#This Row],[dti_ratio]]) + 0.2*(1-Table1[[#This Row],[ltv_ratio]]) + 0.1*IF(Table1[[#This Row],[previous_defaults]]=0,1,0)</f>
        <v>0.61124994177190484</v>
      </c>
      <c r="AA350" t="str">
        <f>IF(Table1[[#This Row],[composite_score]]&gt;=0.7,"Approve",IF(Table1[[#This Row],[composite_score]]&gt;=0.6,"Review","Reject"))</f>
        <v>Review</v>
      </c>
    </row>
    <row r="351" spans="1:27" x14ac:dyDescent="0.35">
      <c r="A351">
        <v>350</v>
      </c>
      <c r="B351">
        <v>25</v>
      </c>
      <c r="C351" t="s">
        <v>0</v>
      </c>
      <c r="D351" t="s">
        <v>11</v>
      </c>
      <c r="E351" t="s">
        <v>22</v>
      </c>
      <c r="F351">
        <v>107852</v>
      </c>
      <c r="G351">
        <v>729</v>
      </c>
      <c r="H351">
        <f>(Table1[[#This Row],[credit_score]]-300)/(900-300)</f>
        <v>0.71499999999999997</v>
      </c>
      <c r="I351">
        <v>31976</v>
      </c>
      <c r="J351" t="s">
        <v>13</v>
      </c>
      <c r="K351" t="s">
        <v>4</v>
      </c>
      <c r="L351">
        <v>13</v>
      </c>
      <c r="M351" t="s">
        <v>28</v>
      </c>
      <c r="N351">
        <f>Table1[[#This Row],[dti_ratio]]*Table1[[#This Row],[income]]</f>
        <v>29013.095426097563</v>
      </c>
      <c r="O351">
        <v>0.26900841362327599</v>
      </c>
      <c r="P351">
        <f>Table1[[#This Row],[loan_amount]]/Table1[[#This Row],[property_value]]</f>
        <v>0.89994652556922128</v>
      </c>
      <c r="Q351">
        <v>35531</v>
      </c>
      <c r="R351">
        <v>2</v>
      </c>
      <c r="S351" t="s">
        <v>610</v>
      </c>
      <c r="T351" t="s">
        <v>33</v>
      </c>
      <c r="U351" t="s">
        <v>155</v>
      </c>
      <c r="V351">
        <v>0</v>
      </c>
      <c r="W351">
        <v>2</v>
      </c>
      <c r="X351" t="s">
        <v>19</v>
      </c>
      <c r="Y3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51">
        <f>0.4*(Table1[[#This Row],[normalized_credit_score]]) + 0.3*(1-Table1[[#This Row],[dti_ratio]]) + 0.2*(1-Table1[[#This Row],[ltv_ratio]]) + 0.1*IF(Table1[[#This Row],[previous_defaults]]=0,1,0)</f>
        <v>0.62530817079917289</v>
      </c>
      <c r="AA351" t="str">
        <f>IF(Table1[[#This Row],[composite_score]]&gt;=0.7,"Approve",IF(Table1[[#This Row],[composite_score]]&gt;=0.6,"Review","Reject"))</f>
        <v>Review</v>
      </c>
    </row>
    <row r="352" spans="1:27" x14ac:dyDescent="0.35">
      <c r="A352">
        <v>351</v>
      </c>
      <c r="B352">
        <v>21</v>
      </c>
      <c r="C352" t="s">
        <v>10</v>
      </c>
      <c r="D352" t="s">
        <v>21</v>
      </c>
      <c r="E352" t="s">
        <v>49</v>
      </c>
      <c r="F352">
        <v>38047</v>
      </c>
      <c r="G352">
        <v>752</v>
      </c>
      <c r="H352">
        <f>(Table1[[#This Row],[credit_score]]-300)/(900-300)</f>
        <v>0.7533333333333333</v>
      </c>
      <c r="I352">
        <v>40762</v>
      </c>
      <c r="J352" t="s">
        <v>23</v>
      </c>
      <c r="K352" t="s">
        <v>4</v>
      </c>
      <c r="L352">
        <v>4</v>
      </c>
      <c r="M352" t="s">
        <v>5</v>
      </c>
      <c r="N352">
        <f>Table1[[#This Row],[dti_ratio]]*Table1[[#This Row],[income]]</f>
        <v>13086.36420262609</v>
      </c>
      <c r="O352">
        <v>0.34395259028638497</v>
      </c>
      <c r="P352">
        <f>Table1[[#This Row],[loan_amount]]/Table1[[#This Row],[property_value]]</f>
        <v>0.17466234745646511</v>
      </c>
      <c r="Q352">
        <v>233376</v>
      </c>
      <c r="R352">
        <v>0</v>
      </c>
      <c r="S352" t="s">
        <v>611</v>
      </c>
      <c r="T352" t="s">
        <v>182</v>
      </c>
      <c r="U352" t="s">
        <v>612</v>
      </c>
      <c r="V352">
        <v>2</v>
      </c>
      <c r="W352">
        <v>0</v>
      </c>
      <c r="X352" t="s">
        <v>9</v>
      </c>
      <c r="Y3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2">
        <f>0.4*(Table1[[#This Row],[normalized_credit_score]]) + 0.3*(1-Table1[[#This Row],[dti_ratio]]) + 0.2*(1-Table1[[#This Row],[ltv_ratio]]) + 0.1*IF(Table1[[#This Row],[previous_defaults]]=0,1,0)</f>
        <v>0.66321508675612484</v>
      </c>
      <c r="AA352" t="str">
        <f>IF(Table1[[#This Row],[composite_score]]&gt;=0.7,"Approve",IF(Table1[[#This Row],[composite_score]]&gt;=0.6,"Review","Reject"))</f>
        <v>Review</v>
      </c>
    </row>
    <row r="353" spans="1:27" hidden="1" x14ac:dyDescent="0.35">
      <c r="A353">
        <v>352</v>
      </c>
      <c r="B353">
        <v>67</v>
      </c>
      <c r="C353" t="s">
        <v>10</v>
      </c>
      <c r="D353" t="s">
        <v>62</v>
      </c>
      <c r="E353" t="s">
        <v>22</v>
      </c>
      <c r="F353">
        <v>0</v>
      </c>
      <c r="G353">
        <v>679</v>
      </c>
      <c r="H353">
        <f>(Table1[[#This Row],[credit_score]]-300)/(900-300)</f>
        <v>0.63166666666666671</v>
      </c>
      <c r="I353">
        <v>5317</v>
      </c>
      <c r="J353" t="s">
        <v>13</v>
      </c>
      <c r="K353" t="s">
        <v>4</v>
      </c>
      <c r="L353">
        <v>12</v>
      </c>
      <c r="M353" t="s">
        <v>5</v>
      </c>
      <c r="N353">
        <f>Table1[[#This Row],[dti_ratio]]*Table1[[#This Row],[income]]</f>
        <v>0</v>
      </c>
      <c r="O353">
        <v>0.35200247976276</v>
      </c>
      <c r="P353">
        <f>Table1[[#This Row],[loan_amount]]/Table1[[#This Row],[property_value]]</f>
        <v>2.6308497689285608E-2</v>
      </c>
      <c r="Q353">
        <v>202102</v>
      </c>
      <c r="R353">
        <v>4</v>
      </c>
      <c r="S353" t="s">
        <v>613</v>
      </c>
      <c r="T353" t="s">
        <v>84</v>
      </c>
      <c r="U353" t="s">
        <v>334</v>
      </c>
      <c r="V353">
        <v>4</v>
      </c>
      <c r="W353">
        <v>0</v>
      </c>
      <c r="X353" t="s">
        <v>19</v>
      </c>
      <c r="Y3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3">
        <f>0.4*(Table1[[#This Row],[normalized_credit_score]]) + 0.3*(1-Table1[[#This Row],[dti_ratio]]) + 0.2*(1-Table1[[#This Row],[ltv_ratio]]) + 0.1*IF(Table1[[#This Row],[previous_defaults]]=0,1,0)</f>
        <v>0.64180422319998165</v>
      </c>
      <c r="AA353" t="str">
        <f>IF(Table1[[#This Row],[composite_score]]&gt;=0.7,"Approve",IF(Table1[[#This Row],[composite_score]]&gt;=0.6,"Review","Reject"))</f>
        <v>Review</v>
      </c>
    </row>
    <row r="354" spans="1:27" x14ac:dyDescent="0.35">
      <c r="A354">
        <v>353</v>
      </c>
      <c r="B354">
        <v>50</v>
      </c>
      <c r="C354" t="s">
        <v>10</v>
      </c>
      <c r="D354" t="s">
        <v>11</v>
      </c>
      <c r="E354" t="s">
        <v>2</v>
      </c>
      <c r="F354">
        <v>43324</v>
      </c>
      <c r="G354">
        <v>725</v>
      </c>
      <c r="H354">
        <f>(Table1[[#This Row],[credit_score]]-300)/(900-300)</f>
        <v>0.70833333333333337</v>
      </c>
      <c r="I354">
        <v>16412</v>
      </c>
      <c r="J354" t="s">
        <v>3</v>
      </c>
      <c r="K354" t="s">
        <v>38</v>
      </c>
      <c r="L354">
        <v>0</v>
      </c>
      <c r="M354" t="s">
        <v>15</v>
      </c>
      <c r="N354">
        <f>Table1[[#This Row],[dti_ratio]]*Table1[[#This Row],[income]]</f>
        <v>13236.027688311166</v>
      </c>
      <c r="O354">
        <v>0.30551259552006199</v>
      </c>
      <c r="P354">
        <f>Table1[[#This Row],[loan_amount]]/Table1[[#This Row],[property_value]]</f>
        <v>8.1536940526522356E-2</v>
      </c>
      <c r="Q354">
        <v>201283</v>
      </c>
      <c r="R354">
        <v>0</v>
      </c>
      <c r="S354" t="s">
        <v>614</v>
      </c>
      <c r="T354" t="s">
        <v>173</v>
      </c>
      <c r="U354" t="s">
        <v>615</v>
      </c>
      <c r="V354">
        <v>2</v>
      </c>
      <c r="W354">
        <v>1</v>
      </c>
      <c r="X354" t="s">
        <v>9</v>
      </c>
      <c r="Y3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4">
        <f>0.4*(Table1[[#This Row],[normalized_credit_score]]) + 0.3*(1-Table1[[#This Row],[dti_ratio]]) + 0.2*(1-Table1[[#This Row],[ltv_ratio]]) + 0.1*IF(Table1[[#This Row],[previous_defaults]]=0,1,0)</f>
        <v>0.67537216657201038</v>
      </c>
      <c r="AA354" t="str">
        <f>IF(Table1[[#This Row],[composite_score]]&gt;=0.7,"Approve",IF(Table1[[#This Row],[composite_score]]&gt;=0.6,"Review","Reject"))</f>
        <v>Review</v>
      </c>
    </row>
    <row r="355" spans="1:27" hidden="1" x14ac:dyDescent="0.35">
      <c r="A355">
        <v>354</v>
      </c>
      <c r="B355">
        <v>44</v>
      </c>
      <c r="C355" t="s">
        <v>20</v>
      </c>
      <c r="D355" t="s">
        <v>1</v>
      </c>
      <c r="E355" t="s">
        <v>12</v>
      </c>
      <c r="F355">
        <v>0</v>
      </c>
      <c r="G355">
        <v>794</v>
      </c>
      <c r="H355">
        <f>(Table1[[#This Row],[credit_score]]-300)/(900-300)</f>
        <v>0.82333333333333336</v>
      </c>
      <c r="I355">
        <v>36521</v>
      </c>
      <c r="J355" t="s">
        <v>27</v>
      </c>
      <c r="K355" t="s">
        <v>38</v>
      </c>
      <c r="L355">
        <v>2</v>
      </c>
      <c r="M355" t="s">
        <v>15</v>
      </c>
      <c r="N355">
        <f>Table1[[#This Row],[dti_ratio]]*Table1[[#This Row],[income]]</f>
        <v>0</v>
      </c>
      <c r="O355">
        <v>0.418625725395816</v>
      </c>
      <c r="P355">
        <f>Table1[[#This Row],[loan_amount]]/Table1[[#This Row],[property_value]]</f>
        <v>0.29857420821138342</v>
      </c>
      <c r="Q355">
        <v>122318</v>
      </c>
      <c r="R355">
        <v>2</v>
      </c>
      <c r="S355" t="s">
        <v>616</v>
      </c>
      <c r="T355" t="s">
        <v>33</v>
      </c>
      <c r="U355" t="s">
        <v>346</v>
      </c>
      <c r="V355">
        <v>2</v>
      </c>
      <c r="W355">
        <v>0</v>
      </c>
      <c r="X355" t="s">
        <v>9</v>
      </c>
      <c r="Y3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5">
        <f>0.4*(Table1[[#This Row],[normalized_credit_score]]) + 0.3*(1-Table1[[#This Row],[dti_ratio]]) + 0.2*(1-Table1[[#This Row],[ltv_ratio]]) + 0.1*IF(Table1[[#This Row],[previous_defaults]]=0,1,0)</f>
        <v>0.64403077407231191</v>
      </c>
      <c r="AA355" t="str">
        <f>IF(Table1[[#This Row],[composite_score]]&gt;=0.7,"Approve",IF(Table1[[#This Row],[composite_score]]&gt;=0.6,"Review","Reject"))</f>
        <v>Review</v>
      </c>
    </row>
    <row r="356" spans="1:27" hidden="1" x14ac:dyDescent="0.35">
      <c r="A356">
        <v>355</v>
      </c>
      <c r="B356">
        <v>22</v>
      </c>
      <c r="C356" t="s">
        <v>10</v>
      </c>
      <c r="D356" t="s">
        <v>1</v>
      </c>
      <c r="E356" t="s">
        <v>2</v>
      </c>
      <c r="F356">
        <v>64649</v>
      </c>
      <c r="G356">
        <v>0</v>
      </c>
      <c r="H356">
        <f>(Table1[[#This Row],[credit_score]]-300)/(900-300)</f>
        <v>-0.5</v>
      </c>
      <c r="I356">
        <v>38312</v>
      </c>
      <c r="J356" t="s">
        <v>27</v>
      </c>
      <c r="K356" t="s">
        <v>38</v>
      </c>
      <c r="L356">
        <v>0</v>
      </c>
      <c r="M356" t="s">
        <v>39</v>
      </c>
      <c r="N356">
        <f>Table1[[#This Row],[dti_ratio]]*Table1[[#This Row],[income]]</f>
        <v>29684.508407600253</v>
      </c>
      <c r="O356">
        <v>0.45916423158285902</v>
      </c>
      <c r="P356">
        <f>Table1[[#This Row],[loan_amount]]/Table1[[#This Row],[property_value]]</f>
        <v>0.33496830601092897</v>
      </c>
      <c r="Q356">
        <v>114375</v>
      </c>
      <c r="R356">
        <v>0</v>
      </c>
      <c r="S356" t="s">
        <v>504</v>
      </c>
      <c r="T356" t="s">
        <v>7</v>
      </c>
      <c r="U356" t="s">
        <v>147</v>
      </c>
      <c r="V356">
        <v>0</v>
      </c>
      <c r="W356">
        <v>2</v>
      </c>
      <c r="X356" t="s">
        <v>19</v>
      </c>
      <c r="Y3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56">
        <f>0.4*(Table1[[#This Row],[normalized_credit_score]]) + 0.3*(1-Table1[[#This Row],[dti_ratio]]) + 0.2*(1-Table1[[#This Row],[ltv_ratio]]) + 0.1*IF(Table1[[#This Row],[previous_defaults]]=0,1,0)</f>
        <v>0.1952570693229565</v>
      </c>
      <c r="AA356" t="str">
        <f>IF(Table1[[#This Row],[composite_score]]&gt;=0.7,"Approve",IF(Table1[[#This Row],[composite_score]]&gt;=0.6,"Review","Reject"))</f>
        <v>Reject</v>
      </c>
    </row>
    <row r="357" spans="1:27" hidden="1" x14ac:dyDescent="0.35">
      <c r="A357">
        <v>356</v>
      </c>
      <c r="B357">
        <v>39</v>
      </c>
      <c r="C357" t="s">
        <v>0</v>
      </c>
      <c r="D357" t="s">
        <v>62</v>
      </c>
      <c r="E357" t="s">
        <v>22</v>
      </c>
      <c r="F357">
        <v>20530</v>
      </c>
      <c r="G357">
        <v>0</v>
      </c>
      <c r="H357">
        <f>(Table1[[#This Row],[credit_score]]-300)/(900-300)</f>
        <v>-0.5</v>
      </c>
      <c r="I357">
        <v>26736</v>
      </c>
      <c r="J357" t="s">
        <v>13</v>
      </c>
      <c r="K357" t="s">
        <v>4</v>
      </c>
      <c r="L357">
        <v>11</v>
      </c>
      <c r="M357" t="s">
        <v>39</v>
      </c>
      <c r="N357">
        <f>Table1[[#This Row],[dti_ratio]]*Table1[[#This Row],[income]]</f>
        <v>4940.7689798541787</v>
      </c>
      <c r="O357">
        <v>0.240660934235469</v>
      </c>
      <c r="P357">
        <f>Table1[[#This Row],[loan_amount]]/Table1[[#This Row],[property_value]]</f>
        <v>0.19448748445103986</v>
      </c>
      <c r="Q357">
        <v>137469</v>
      </c>
      <c r="R357">
        <v>4</v>
      </c>
      <c r="S357" t="s">
        <v>617</v>
      </c>
      <c r="T357" t="s">
        <v>240</v>
      </c>
      <c r="U357" t="s">
        <v>528</v>
      </c>
      <c r="V357">
        <v>2</v>
      </c>
      <c r="W357">
        <v>1</v>
      </c>
      <c r="X357" t="s">
        <v>19</v>
      </c>
      <c r="Y3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57">
        <f>0.4*(Table1[[#This Row],[normalized_credit_score]]) + 0.3*(1-Table1[[#This Row],[dti_ratio]]) + 0.2*(1-Table1[[#This Row],[ltv_ratio]]) + 0.1*IF(Table1[[#This Row],[previous_defaults]]=0,1,0)</f>
        <v>0.18890422283915134</v>
      </c>
      <c r="AA357" t="str">
        <f>IF(Table1[[#This Row],[composite_score]]&gt;=0.7,"Approve",IF(Table1[[#This Row],[composite_score]]&gt;=0.6,"Review","Reject"))</f>
        <v>Reject</v>
      </c>
    </row>
    <row r="358" spans="1:27" x14ac:dyDescent="0.35">
      <c r="A358">
        <v>357</v>
      </c>
      <c r="B358">
        <v>63</v>
      </c>
      <c r="C358" t="s">
        <v>0</v>
      </c>
      <c r="D358" t="s">
        <v>11</v>
      </c>
      <c r="E358" t="s">
        <v>2</v>
      </c>
      <c r="F358">
        <v>117980</v>
      </c>
      <c r="G358">
        <v>750</v>
      </c>
      <c r="H358">
        <f>(Table1[[#This Row],[credit_score]]-300)/(900-300)</f>
        <v>0.75</v>
      </c>
      <c r="I358">
        <v>34913</v>
      </c>
      <c r="J358" t="s">
        <v>13</v>
      </c>
      <c r="K358" t="s">
        <v>14</v>
      </c>
      <c r="L358">
        <v>14</v>
      </c>
      <c r="M358" t="s">
        <v>15</v>
      </c>
      <c r="N358">
        <f>Table1[[#This Row],[dti_ratio]]*Table1[[#This Row],[income]]</f>
        <v>37719.856512591025</v>
      </c>
      <c r="O358">
        <v>0.31971398976598597</v>
      </c>
      <c r="P358">
        <f>Table1[[#This Row],[loan_amount]]/Table1[[#This Row],[property_value]]</f>
        <v>0.44093205354887599</v>
      </c>
      <c r="Q358">
        <v>79180</v>
      </c>
      <c r="R358">
        <v>4</v>
      </c>
      <c r="S358" t="s">
        <v>618</v>
      </c>
      <c r="T358" t="s">
        <v>233</v>
      </c>
      <c r="U358" t="s">
        <v>328</v>
      </c>
      <c r="V358">
        <v>4</v>
      </c>
      <c r="W358">
        <v>0</v>
      </c>
      <c r="X358" t="s">
        <v>19</v>
      </c>
      <c r="Y3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8">
        <f>0.4*(Table1[[#This Row],[normalized_credit_score]]) + 0.3*(1-Table1[[#This Row],[dti_ratio]]) + 0.2*(1-Table1[[#This Row],[ltv_ratio]]) + 0.1*IF(Table1[[#This Row],[previous_defaults]]=0,1,0)</f>
        <v>0.61589939236042901</v>
      </c>
      <c r="AA358" t="str">
        <f>IF(Table1[[#This Row],[composite_score]]&gt;=0.7,"Approve",IF(Table1[[#This Row],[composite_score]]&gt;=0.6,"Review","Reject"))</f>
        <v>Review</v>
      </c>
    </row>
    <row r="359" spans="1:27" x14ac:dyDescent="0.35">
      <c r="A359">
        <v>358</v>
      </c>
      <c r="B359">
        <v>19</v>
      </c>
      <c r="C359" t="s">
        <v>0</v>
      </c>
      <c r="D359" t="s">
        <v>1</v>
      </c>
      <c r="E359" t="s">
        <v>49</v>
      </c>
      <c r="F359">
        <v>105783</v>
      </c>
      <c r="G359">
        <v>649</v>
      </c>
      <c r="H359">
        <f>(Table1[[#This Row],[credit_score]]-300)/(900-300)</f>
        <v>0.58166666666666667</v>
      </c>
      <c r="I359">
        <v>34842</v>
      </c>
      <c r="J359" t="s">
        <v>23</v>
      </c>
      <c r="K359" t="s">
        <v>4</v>
      </c>
      <c r="L359">
        <v>14</v>
      </c>
      <c r="M359" t="s">
        <v>28</v>
      </c>
      <c r="N359">
        <f>Table1[[#This Row],[dti_ratio]]*Table1[[#This Row],[income]]</f>
        <v>18927.787132631216</v>
      </c>
      <c r="O359">
        <v>0.17893033032369299</v>
      </c>
      <c r="P359">
        <f>Table1[[#This Row],[loan_amount]]/Table1[[#This Row],[property_value]]</f>
        <v>0.20605472792756563</v>
      </c>
      <c r="Q359">
        <v>169091</v>
      </c>
      <c r="R359">
        <v>4</v>
      </c>
      <c r="S359" t="s">
        <v>619</v>
      </c>
      <c r="T359" t="s">
        <v>214</v>
      </c>
      <c r="U359" t="s">
        <v>185</v>
      </c>
      <c r="V359">
        <v>3</v>
      </c>
      <c r="W359">
        <v>0</v>
      </c>
      <c r="X359" t="s">
        <v>61</v>
      </c>
      <c r="Y3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9">
        <f>0.4*(Table1[[#This Row],[normalized_credit_score]]) + 0.3*(1-Table1[[#This Row],[dti_ratio]]) + 0.2*(1-Table1[[#This Row],[ltv_ratio]]) + 0.1*IF(Table1[[#This Row],[previous_defaults]]=0,1,0)</f>
        <v>0.63777662198404572</v>
      </c>
      <c r="AA359" t="str">
        <f>IF(Table1[[#This Row],[composite_score]]&gt;=0.7,"Approve",IF(Table1[[#This Row],[composite_score]]&gt;=0.6,"Review","Reject"))</f>
        <v>Review</v>
      </c>
    </row>
    <row r="360" spans="1:27" x14ac:dyDescent="0.35">
      <c r="A360">
        <v>359</v>
      </c>
      <c r="B360">
        <v>54</v>
      </c>
      <c r="C360" t="s">
        <v>20</v>
      </c>
      <c r="D360" t="s">
        <v>1</v>
      </c>
      <c r="E360" t="s">
        <v>12</v>
      </c>
      <c r="F360">
        <v>108291</v>
      </c>
      <c r="G360">
        <v>708</v>
      </c>
      <c r="H360">
        <f>(Table1[[#This Row],[credit_score]]-300)/(900-300)</f>
        <v>0.68</v>
      </c>
      <c r="I360">
        <v>0</v>
      </c>
      <c r="J360" t="s">
        <v>27</v>
      </c>
      <c r="K360" t="s">
        <v>38</v>
      </c>
      <c r="L360">
        <v>2</v>
      </c>
      <c r="M360" t="s">
        <v>39</v>
      </c>
      <c r="N360">
        <f>Table1[[#This Row],[dti_ratio]]*Table1[[#This Row],[income]]</f>
        <v>29220.871450249833</v>
      </c>
      <c r="O360">
        <v>0.269836564906131</v>
      </c>
      <c r="P360">
        <f>Table1[[#This Row],[loan_amount]]/Table1[[#This Row],[property_value]]</f>
        <v>0</v>
      </c>
      <c r="Q360">
        <v>155916</v>
      </c>
      <c r="R360">
        <v>2</v>
      </c>
      <c r="S360" t="s">
        <v>620</v>
      </c>
      <c r="T360" t="s">
        <v>25</v>
      </c>
      <c r="U360" t="s">
        <v>234</v>
      </c>
      <c r="V360">
        <v>0</v>
      </c>
      <c r="W360">
        <v>2</v>
      </c>
      <c r="X360" t="s">
        <v>19</v>
      </c>
      <c r="Y3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0">
        <f>0.4*(Table1[[#This Row],[normalized_credit_score]]) + 0.3*(1-Table1[[#This Row],[dti_ratio]]) + 0.2*(1-Table1[[#This Row],[ltv_ratio]]) + 0.1*IF(Table1[[#This Row],[previous_defaults]]=0,1,0)</f>
        <v>0.79104903052816067</v>
      </c>
      <c r="AA360" t="str">
        <f>IF(Table1[[#This Row],[composite_score]]&gt;=0.7,"Approve",IF(Table1[[#This Row],[composite_score]]&gt;=0.6,"Review","Reject"))</f>
        <v>Approve</v>
      </c>
    </row>
    <row r="361" spans="1:27" x14ac:dyDescent="0.35">
      <c r="A361">
        <v>360</v>
      </c>
      <c r="B361">
        <v>66</v>
      </c>
      <c r="C361" t="s">
        <v>0</v>
      </c>
      <c r="D361" t="s">
        <v>11</v>
      </c>
      <c r="E361" t="s">
        <v>2</v>
      </c>
      <c r="F361">
        <v>79893</v>
      </c>
      <c r="G361">
        <v>641</v>
      </c>
      <c r="H361">
        <f>(Table1[[#This Row],[credit_score]]-300)/(900-300)</f>
        <v>0.56833333333333336</v>
      </c>
      <c r="I361">
        <v>8341</v>
      </c>
      <c r="J361" t="s">
        <v>27</v>
      </c>
      <c r="K361" t="s">
        <v>14</v>
      </c>
      <c r="L361">
        <v>5</v>
      </c>
      <c r="M361" t="s">
        <v>28</v>
      </c>
      <c r="N361">
        <f>Table1[[#This Row],[dti_ratio]]*Table1[[#This Row],[income]]</f>
        <v>14915.714709300901</v>
      </c>
      <c r="O361">
        <v>0.186696139953449</v>
      </c>
      <c r="P361">
        <f>Table1[[#This Row],[loan_amount]]/Table1[[#This Row],[property_value]]</f>
        <v>3.9106931036584511E-2</v>
      </c>
      <c r="Q361">
        <v>213287</v>
      </c>
      <c r="R361">
        <v>4</v>
      </c>
      <c r="S361" t="s">
        <v>621</v>
      </c>
      <c r="T361" t="s">
        <v>96</v>
      </c>
      <c r="U361" t="s">
        <v>92</v>
      </c>
      <c r="V361">
        <v>4</v>
      </c>
      <c r="W361">
        <v>0</v>
      </c>
      <c r="X361" t="s">
        <v>19</v>
      </c>
      <c r="Y3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1">
        <f>0.4*(Table1[[#This Row],[normalized_credit_score]]) + 0.3*(1-Table1[[#This Row],[dti_ratio]]) + 0.2*(1-Table1[[#This Row],[ltv_ratio]]) + 0.1*IF(Table1[[#This Row],[previous_defaults]]=0,1,0)</f>
        <v>0.66350310513998179</v>
      </c>
      <c r="AA361" t="str">
        <f>IF(Table1[[#This Row],[composite_score]]&gt;=0.7,"Approve",IF(Table1[[#This Row],[composite_score]]&gt;=0.6,"Review","Reject"))</f>
        <v>Review</v>
      </c>
    </row>
    <row r="362" spans="1:27" x14ac:dyDescent="0.35">
      <c r="A362">
        <v>361</v>
      </c>
      <c r="B362">
        <v>66</v>
      </c>
      <c r="C362" t="s">
        <v>20</v>
      </c>
      <c r="D362" t="s">
        <v>11</v>
      </c>
      <c r="E362" t="s">
        <v>2</v>
      </c>
      <c r="F362">
        <v>21299</v>
      </c>
      <c r="G362">
        <v>621</v>
      </c>
      <c r="H362">
        <f>(Table1[[#This Row],[credit_score]]-300)/(900-300)</f>
        <v>0.53500000000000003</v>
      </c>
      <c r="I362">
        <v>14131</v>
      </c>
      <c r="J362" t="s">
        <v>27</v>
      </c>
      <c r="K362" t="s">
        <v>38</v>
      </c>
      <c r="L362">
        <v>17</v>
      </c>
      <c r="M362" t="s">
        <v>39</v>
      </c>
      <c r="N362">
        <f>Table1[[#This Row],[dti_ratio]]*Table1[[#This Row],[income]]</f>
        <v>10547.449781759304</v>
      </c>
      <c r="O362">
        <v>0.49520868499738502</v>
      </c>
      <c r="P362">
        <f>Table1[[#This Row],[loan_amount]]/Table1[[#This Row],[property_value]]</f>
        <v>5.1830252347417838E-2</v>
      </c>
      <c r="Q362">
        <v>272640</v>
      </c>
      <c r="R362">
        <v>2</v>
      </c>
      <c r="S362" t="s">
        <v>622</v>
      </c>
      <c r="T362" t="s">
        <v>130</v>
      </c>
      <c r="U362" t="s">
        <v>384</v>
      </c>
      <c r="V362">
        <v>2</v>
      </c>
      <c r="W362">
        <v>0</v>
      </c>
      <c r="X362" t="s">
        <v>9</v>
      </c>
      <c r="Y3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62">
        <f>0.4*(Table1[[#This Row],[normalized_credit_score]]) + 0.3*(1-Table1[[#This Row],[dti_ratio]]) + 0.2*(1-Table1[[#This Row],[ltv_ratio]]) + 0.1*IF(Table1[[#This Row],[previous_defaults]]=0,1,0)</f>
        <v>0.55507134403130087</v>
      </c>
      <c r="AA362" t="str">
        <f>IF(Table1[[#This Row],[composite_score]]&gt;=0.7,"Approve",IF(Table1[[#This Row],[composite_score]]&gt;=0.6,"Review","Reject"))</f>
        <v>Reject</v>
      </c>
    </row>
    <row r="363" spans="1:27" x14ac:dyDescent="0.35">
      <c r="A363">
        <v>362</v>
      </c>
      <c r="B363">
        <v>45</v>
      </c>
      <c r="C363" t="s">
        <v>20</v>
      </c>
      <c r="D363" t="s">
        <v>21</v>
      </c>
      <c r="E363" t="s">
        <v>2</v>
      </c>
      <c r="F363">
        <v>37829</v>
      </c>
      <c r="G363">
        <v>618</v>
      </c>
      <c r="H363">
        <f>(Table1[[#This Row],[credit_score]]-300)/(900-300)</f>
        <v>0.53</v>
      </c>
      <c r="I363">
        <v>29082</v>
      </c>
      <c r="J363" t="s">
        <v>27</v>
      </c>
      <c r="K363" t="s">
        <v>14</v>
      </c>
      <c r="L363">
        <v>1</v>
      </c>
      <c r="M363" t="s">
        <v>39</v>
      </c>
      <c r="N363">
        <f>Table1[[#This Row],[dti_ratio]]*Table1[[#This Row],[income]]</f>
        <v>5906.1537772265128</v>
      </c>
      <c r="O363">
        <v>0.15612767393339799</v>
      </c>
      <c r="P363">
        <f>Table1[[#This Row],[loan_amount]]/Table1[[#This Row],[property_value]]</f>
        <v>0.65313180766725809</v>
      </c>
      <c r="Q363">
        <v>44527</v>
      </c>
      <c r="R363">
        <v>0</v>
      </c>
      <c r="S363" t="s">
        <v>623</v>
      </c>
      <c r="T363" t="s">
        <v>146</v>
      </c>
      <c r="U363" t="s">
        <v>100</v>
      </c>
      <c r="V363">
        <v>4</v>
      </c>
      <c r="W363">
        <v>2</v>
      </c>
      <c r="X363" t="s">
        <v>9</v>
      </c>
      <c r="Y3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3">
        <f>0.4*(Table1[[#This Row],[normalized_credit_score]]) + 0.3*(1-Table1[[#This Row],[dti_ratio]]) + 0.2*(1-Table1[[#This Row],[ltv_ratio]]) + 0.1*IF(Table1[[#This Row],[previous_defaults]]=0,1,0)</f>
        <v>0.53453533628652905</v>
      </c>
      <c r="AA363" t="str">
        <f>IF(Table1[[#This Row],[composite_score]]&gt;=0.7,"Approve",IF(Table1[[#This Row],[composite_score]]&gt;=0.6,"Review","Reject"))</f>
        <v>Reject</v>
      </c>
    </row>
    <row r="364" spans="1:27" hidden="1" x14ac:dyDescent="0.35">
      <c r="A364">
        <v>363</v>
      </c>
      <c r="B364">
        <v>20</v>
      </c>
      <c r="C364" t="s">
        <v>0</v>
      </c>
      <c r="D364" t="s">
        <v>1</v>
      </c>
      <c r="E364" t="s">
        <v>22</v>
      </c>
      <c r="F364">
        <v>0</v>
      </c>
      <c r="G364">
        <v>643</v>
      </c>
      <c r="H364">
        <f>(Table1[[#This Row],[credit_score]]-300)/(900-300)</f>
        <v>0.57166666666666666</v>
      </c>
      <c r="I364">
        <v>47450</v>
      </c>
      <c r="J364" t="s">
        <v>13</v>
      </c>
      <c r="K364" t="s">
        <v>14</v>
      </c>
      <c r="L364">
        <v>1</v>
      </c>
      <c r="M364" t="s">
        <v>28</v>
      </c>
      <c r="N364">
        <f>Table1[[#This Row],[dti_ratio]]*Table1[[#This Row],[income]]</f>
        <v>0</v>
      </c>
      <c r="O364">
        <v>0.55789457474915005</v>
      </c>
      <c r="P364">
        <f>Table1[[#This Row],[loan_amount]]/Table1[[#This Row],[property_value]]</f>
        <v>0.38940362568012277</v>
      </c>
      <c r="Q364">
        <v>121853</v>
      </c>
      <c r="R364">
        <v>2</v>
      </c>
      <c r="S364" t="s">
        <v>454</v>
      </c>
      <c r="T364" t="s">
        <v>177</v>
      </c>
      <c r="U364" t="s">
        <v>128</v>
      </c>
      <c r="V364">
        <v>0</v>
      </c>
      <c r="W364">
        <v>0</v>
      </c>
      <c r="X364" t="s">
        <v>9</v>
      </c>
      <c r="Y3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4">
        <f>0.4*(Table1[[#This Row],[normalized_credit_score]]) + 0.3*(1-Table1[[#This Row],[dti_ratio]]) + 0.2*(1-Table1[[#This Row],[ltv_ratio]]) + 0.1*IF(Table1[[#This Row],[previous_defaults]]=0,1,0)</f>
        <v>0.58341756910589715</v>
      </c>
      <c r="AA364" t="str">
        <f>IF(Table1[[#This Row],[composite_score]]&gt;=0.7,"Approve",IF(Table1[[#This Row],[composite_score]]&gt;=0.6,"Review","Reject"))</f>
        <v>Reject</v>
      </c>
    </row>
    <row r="365" spans="1:27" x14ac:dyDescent="0.35">
      <c r="A365">
        <v>364</v>
      </c>
      <c r="B365">
        <v>65</v>
      </c>
      <c r="C365" t="s">
        <v>0</v>
      </c>
      <c r="D365" t="s">
        <v>11</v>
      </c>
      <c r="E365" t="s">
        <v>2</v>
      </c>
      <c r="F365">
        <v>82713</v>
      </c>
      <c r="G365">
        <v>658</v>
      </c>
      <c r="H365">
        <f>(Table1[[#This Row],[credit_score]]-300)/(900-300)</f>
        <v>0.59666666666666668</v>
      </c>
      <c r="I365">
        <v>15995</v>
      </c>
      <c r="J365" t="s">
        <v>23</v>
      </c>
      <c r="K365" t="s">
        <v>14</v>
      </c>
      <c r="L365">
        <v>2</v>
      </c>
      <c r="M365" t="s">
        <v>28</v>
      </c>
      <c r="N365">
        <f>Table1[[#This Row],[dti_ratio]]*Table1[[#This Row],[income]]</f>
        <v>27589.407794230126</v>
      </c>
      <c r="O365">
        <v>0.33355588352774201</v>
      </c>
      <c r="P365">
        <f>Table1[[#This Row],[loan_amount]]/Table1[[#This Row],[property_value]]</f>
        <v>0.2075332156944156</v>
      </c>
      <c r="Q365">
        <v>77072</v>
      </c>
      <c r="R365">
        <v>2</v>
      </c>
      <c r="S365" t="s">
        <v>624</v>
      </c>
      <c r="T365" t="s">
        <v>182</v>
      </c>
      <c r="U365" t="s">
        <v>370</v>
      </c>
      <c r="V365">
        <v>1</v>
      </c>
      <c r="W365">
        <v>2</v>
      </c>
      <c r="X365" t="s">
        <v>9</v>
      </c>
      <c r="Y3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65">
        <f>0.4*(Table1[[#This Row],[normalized_credit_score]]) + 0.3*(1-Table1[[#This Row],[dti_ratio]]) + 0.2*(1-Table1[[#This Row],[ltv_ratio]]) + 0.1*IF(Table1[[#This Row],[previous_defaults]]=0,1,0)</f>
        <v>0.59709325846946093</v>
      </c>
      <c r="AA365" t="str">
        <f>IF(Table1[[#This Row],[composite_score]]&gt;=0.7,"Approve",IF(Table1[[#This Row],[composite_score]]&gt;=0.6,"Review","Reject"))</f>
        <v>Reject</v>
      </c>
    </row>
    <row r="366" spans="1:27" x14ac:dyDescent="0.35">
      <c r="A366">
        <v>365</v>
      </c>
      <c r="B366">
        <v>59</v>
      </c>
      <c r="C366" t="s">
        <v>0</v>
      </c>
      <c r="D366" t="s">
        <v>62</v>
      </c>
      <c r="E366" t="s">
        <v>2</v>
      </c>
      <c r="F366">
        <v>37373</v>
      </c>
      <c r="G366">
        <v>743</v>
      </c>
      <c r="H366">
        <f>(Table1[[#This Row],[credit_score]]-300)/(900-300)</f>
        <v>0.73833333333333329</v>
      </c>
      <c r="I366">
        <v>12455</v>
      </c>
      <c r="J366" t="s">
        <v>23</v>
      </c>
      <c r="K366" t="s">
        <v>14</v>
      </c>
      <c r="L366">
        <v>9</v>
      </c>
      <c r="M366" t="s">
        <v>5</v>
      </c>
      <c r="N366">
        <f>Table1[[#This Row],[dti_ratio]]*Table1[[#This Row],[income]]</f>
        <v>11351.415964625687</v>
      </c>
      <c r="O366">
        <v>0.30373306838160402</v>
      </c>
      <c r="P366">
        <f>Table1[[#This Row],[loan_amount]]/Table1[[#This Row],[property_value]]</f>
        <v>7.4912336627350973E-2</v>
      </c>
      <c r="Q366">
        <v>166261</v>
      </c>
      <c r="R366">
        <v>2</v>
      </c>
      <c r="S366" t="s">
        <v>625</v>
      </c>
      <c r="T366" t="s">
        <v>130</v>
      </c>
      <c r="U366" t="s">
        <v>389</v>
      </c>
      <c r="V366">
        <v>1</v>
      </c>
      <c r="W366">
        <v>1</v>
      </c>
      <c r="X366" t="s">
        <v>9</v>
      </c>
      <c r="Y3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66">
        <f>0.4*(Table1[[#This Row],[normalized_credit_score]]) + 0.3*(1-Table1[[#This Row],[dti_ratio]]) + 0.2*(1-Table1[[#This Row],[ltv_ratio]]) + 0.1*IF(Table1[[#This Row],[previous_defaults]]=0,1,0)</f>
        <v>0.68923094549338193</v>
      </c>
      <c r="AA366" t="str">
        <f>IF(Table1[[#This Row],[composite_score]]&gt;=0.7,"Approve",IF(Table1[[#This Row],[composite_score]]&gt;=0.6,"Review","Reject"))</f>
        <v>Review</v>
      </c>
    </row>
    <row r="367" spans="1:27" hidden="1" x14ac:dyDescent="0.35">
      <c r="A367">
        <v>366</v>
      </c>
      <c r="B367">
        <v>51</v>
      </c>
      <c r="C367" t="s">
        <v>0</v>
      </c>
      <c r="D367" t="s">
        <v>21</v>
      </c>
      <c r="E367" t="s">
        <v>12</v>
      </c>
      <c r="F367">
        <v>53921</v>
      </c>
      <c r="G367">
        <v>787</v>
      </c>
      <c r="H367">
        <f>(Table1[[#This Row],[credit_score]]-300)/(900-300)</f>
        <v>0.81166666666666665</v>
      </c>
      <c r="I367">
        <v>36488</v>
      </c>
      <c r="J367" t="s">
        <v>27</v>
      </c>
      <c r="K367" t="s">
        <v>4</v>
      </c>
      <c r="L367">
        <v>3</v>
      </c>
      <c r="M367" t="s">
        <v>39</v>
      </c>
      <c r="N367">
        <f>Table1[[#This Row],[dti_ratio]]*Table1[[#This Row],[income]]</f>
        <v>29716.478114933827</v>
      </c>
      <c r="O367">
        <v>0.55111140585177998</v>
      </c>
      <c r="P367" t="e">
        <f>Table1[[#This Row],[loan_amount]]/Table1[[#This Row],[property_value]]</f>
        <v>#DIV/0!</v>
      </c>
      <c r="Q367">
        <v>0</v>
      </c>
      <c r="R367">
        <v>4</v>
      </c>
      <c r="S367" t="s">
        <v>626</v>
      </c>
      <c r="T367" t="s">
        <v>327</v>
      </c>
      <c r="U367" t="s">
        <v>131</v>
      </c>
      <c r="V367">
        <v>3</v>
      </c>
      <c r="W367">
        <v>1</v>
      </c>
      <c r="X367" t="s">
        <v>19</v>
      </c>
      <c r="Y36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67" t="e">
        <f>0.4*(Table1[[#This Row],[normalized_credit_score]]) + 0.3*(1-Table1[[#This Row],[dti_ratio]]) + 0.2*(1-Table1[[#This Row],[ltv_ratio]]) + 0.1*IF(Table1[[#This Row],[previous_defaults]]=0,1,0)</f>
        <v>#DIV/0!</v>
      </c>
      <c r="AA367" t="e">
        <f>IF(Table1[[#This Row],[composite_score]]&gt;=0.7,"Approve",IF(Table1[[#This Row],[composite_score]]&gt;=0.6,"Review","Reject"))</f>
        <v>#DIV/0!</v>
      </c>
    </row>
    <row r="368" spans="1:27" hidden="1" x14ac:dyDescent="0.35">
      <c r="A368">
        <v>367</v>
      </c>
      <c r="B368">
        <v>48</v>
      </c>
      <c r="C368" t="s">
        <v>20</v>
      </c>
      <c r="D368" t="s">
        <v>62</v>
      </c>
      <c r="E368" t="s">
        <v>49</v>
      </c>
      <c r="F368">
        <v>0</v>
      </c>
      <c r="G368">
        <v>647</v>
      </c>
      <c r="H368">
        <f>(Table1[[#This Row],[credit_score]]-300)/(900-300)</f>
        <v>0.57833333333333337</v>
      </c>
      <c r="I368">
        <v>49953</v>
      </c>
      <c r="J368" t="s">
        <v>23</v>
      </c>
      <c r="K368" t="s">
        <v>38</v>
      </c>
      <c r="L368">
        <v>15</v>
      </c>
      <c r="M368" t="s">
        <v>28</v>
      </c>
      <c r="N368">
        <f>Table1[[#This Row],[dti_ratio]]*Table1[[#This Row],[income]]</f>
        <v>0</v>
      </c>
      <c r="O368">
        <v>0.174126710166704</v>
      </c>
      <c r="P368">
        <f>Table1[[#This Row],[loan_amount]]/Table1[[#This Row],[property_value]]</f>
        <v>0.33959224185401471</v>
      </c>
      <c r="Q368">
        <v>147097</v>
      </c>
      <c r="R368">
        <v>2</v>
      </c>
      <c r="S368" t="s">
        <v>627</v>
      </c>
      <c r="T368" t="s">
        <v>33</v>
      </c>
      <c r="U368" t="s">
        <v>34</v>
      </c>
      <c r="V368">
        <v>3</v>
      </c>
      <c r="W368">
        <v>2</v>
      </c>
      <c r="X368" t="s">
        <v>19</v>
      </c>
      <c r="Y3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8">
        <f>0.4*(Table1[[#This Row],[normalized_credit_score]]) + 0.3*(1-Table1[[#This Row],[dti_ratio]]) + 0.2*(1-Table1[[#This Row],[ltv_ratio]]) + 0.1*IF(Table1[[#This Row],[previous_defaults]]=0,1,0)</f>
        <v>0.61117687191251924</v>
      </c>
      <c r="AA368" t="str">
        <f>IF(Table1[[#This Row],[composite_score]]&gt;=0.7,"Approve",IF(Table1[[#This Row],[composite_score]]&gt;=0.6,"Review","Reject"))</f>
        <v>Review</v>
      </c>
    </row>
    <row r="369" spans="1:27" x14ac:dyDescent="0.35">
      <c r="A369">
        <v>368</v>
      </c>
      <c r="B369">
        <v>47</v>
      </c>
      <c r="C369" t="s">
        <v>0</v>
      </c>
      <c r="D369" t="s">
        <v>62</v>
      </c>
      <c r="E369" t="s">
        <v>2</v>
      </c>
      <c r="F369">
        <v>52577</v>
      </c>
      <c r="G369">
        <v>625</v>
      </c>
      <c r="H369">
        <f>(Table1[[#This Row],[credit_score]]-300)/(900-300)</f>
        <v>0.54166666666666663</v>
      </c>
      <c r="I369">
        <v>33975</v>
      </c>
      <c r="J369" t="s">
        <v>23</v>
      </c>
      <c r="K369" t="s">
        <v>14</v>
      </c>
      <c r="L369">
        <v>7</v>
      </c>
      <c r="M369" t="s">
        <v>5</v>
      </c>
      <c r="N369">
        <f>Table1[[#This Row],[dti_ratio]]*Table1[[#This Row],[income]]</f>
        <v>13556.473830212803</v>
      </c>
      <c r="O369">
        <v>0.25784038325147501</v>
      </c>
      <c r="P369">
        <f>Table1[[#This Row],[loan_amount]]/Table1[[#This Row],[property_value]]</f>
        <v>0.17817623058285523</v>
      </c>
      <c r="Q369">
        <v>190682</v>
      </c>
      <c r="R369">
        <v>2</v>
      </c>
      <c r="S369" t="s">
        <v>628</v>
      </c>
      <c r="T369" t="s">
        <v>109</v>
      </c>
      <c r="U369" t="s">
        <v>629</v>
      </c>
      <c r="V369">
        <v>2</v>
      </c>
      <c r="W369">
        <v>0</v>
      </c>
      <c r="X369" t="s">
        <v>9</v>
      </c>
      <c r="Y3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69">
        <f>0.4*(Table1[[#This Row],[normalized_credit_score]]) + 0.3*(1-Table1[[#This Row],[dti_ratio]]) + 0.2*(1-Table1[[#This Row],[ltv_ratio]]) + 0.1*IF(Table1[[#This Row],[previous_defaults]]=0,1,0)</f>
        <v>0.6036793055746531</v>
      </c>
      <c r="AA369" t="str">
        <f>IF(Table1[[#This Row],[composite_score]]&gt;=0.7,"Approve",IF(Table1[[#This Row],[composite_score]]&gt;=0.6,"Review","Reject"))</f>
        <v>Review</v>
      </c>
    </row>
    <row r="370" spans="1:27" x14ac:dyDescent="0.35">
      <c r="A370">
        <v>369</v>
      </c>
      <c r="B370">
        <v>38</v>
      </c>
      <c r="C370" t="s">
        <v>20</v>
      </c>
      <c r="D370" t="s">
        <v>21</v>
      </c>
      <c r="E370" t="s">
        <v>22</v>
      </c>
      <c r="F370">
        <v>52903</v>
      </c>
      <c r="G370">
        <v>736</v>
      </c>
      <c r="H370">
        <f>(Table1[[#This Row],[credit_score]]-300)/(900-300)</f>
        <v>0.72666666666666668</v>
      </c>
      <c r="I370">
        <v>37009</v>
      </c>
      <c r="J370" t="s">
        <v>27</v>
      </c>
      <c r="K370" t="s">
        <v>4</v>
      </c>
      <c r="L370">
        <v>19</v>
      </c>
      <c r="M370" t="s">
        <v>39</v>
      </c>
      <c r="N370">
        <f>Table1[[#This Row],[dti_ratio]]*Table1[[#This Row],[income]]</f>
        <v>25019.893550539575</v>
      </c>
      <c r="O370">
        <v>0.47293903087801398</v>
      </c>
      <c r="P370">
        <f>Table1[[#This Row],[loan_amount]]/Table1[[#This Row],[property_value]]</f>
        <v>0.1271061868487392</v>
      </c>
      <c r="Q370">
        <v>291166</v>
      </c>
      <c r="R370">
        <v>2</v>
      </c>
      <c r="S370" t="s">
        <v>630</v>
      </c>
      <c r="T370" t="s">
        <v>135</v>
      </c>
      <c r="U370" t="s">
        <v>631</v>
      </c>
      <c r="V370">
        <v>0</v>
      </c>
      <c r="W370">
        <v>0</v>
      </c>
      <c r="X370" t="s">
        <v>19</v>
      </c>
      <c r="Y3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0">
        <f>0.4*(Table1[[#This Row],[normalized_credit_score]]) + 0.3*(1-Table1[[#This Row],[dti_ratio]]) + 0.2*(1-Table1[[#This Row],[ltv_ratio]]) + 0.1*IF(Table1[[#This Row],[previous_defaults]]=0,1,0)</f>
        <v>0.72336372003351468</v>
      </c>
      <c r="AA370" t="str">
        <f>IF(Table1[[#This Row],[composite_score]]&gt;=0.7,"Approve",IF(Table1[[#This Row],[composite_score]]&gt;=0.6,"Review","Reject"))</f>
        <v>Approve</v>
      </c>
    </row>
    <row r="371" spans="1:27" hidden="1" x14ac:dyDescent="0.35">
      <c r="A371">
        <v>370</v>
      </c>
      <c r="B371">
        <v>42</v>
      </c>
      <c r="C371" t="s">
        <v>0</v>
      </c>
      <c r="D371" t="s">
        <v>62</v>
      </c>
      <c r="E371" t="s">
        <v>22</v>
      </c>
      <c r="F371">
        <v>91859</v>
      </c>
      <c r="G371">
        <v>604</v>
      </c>
      <c r="H371">
        <f>(Table1[[#This Row],[credit_score]]-300)/(900-300)</f>
        <v>0.50666666666666671</v>
      </c>
      <c r="I371">
        <v>35264</v>
      </c>
      <c r="J371" t="s">
        <v>23</v>
      </c>
      <c r="K371" t="s">
        <v>38</v>
      </c>
      <c r="L371">
        <v>0</v>
      </c>
      <c r="M371" t="s">
        <v>5</v>
      </c>
      <c r="N371">
        <f>Table1[[#This Row],[dti_ratio]]*Table1[[#This Row],[income]]</f>
        <v>10082.308957113433</v>
      </c>
      <c r="O371">
        <v>0.109758531631233</v>
      </c>
      <c r="P371" t="e">
        <f>Table1[[#This Row],[loan_amount]]/Table1[[#This Row],[property_value]]</f>
        <v>#DIV/0!</v>
      </c>
      <c r="Q371">
        <v>0</v>
      </c>
      <c r="R371">
        <v>2</v>
      </c>
      <c r="S371" t="s">
        <v>632</v>
      </c>
      <c r="T371" t="s">
        <v>51</v>
      </c>
      <c r="U371" t="s">
        <v>193</v>
      </c>
      <c r="V371">
        <v>2</v>
      </c>
      <c r="W371">
        <v>0</v>
      </c>
      <c r="X371" t="s">
        <v>19</v>
      </c>
      <c r="Y37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71" t="e">
        <f>0.4*(Table1[[#This Row],[normalized_credit_score]]) + 0.3*(1-Table1[[#This Row],[dti_ratio]]) + 0.2*(1-Table1[[#This Row],[ltv_ratio]]) + 0.1*IF(Table1[[#This Row],[previous_defaults]]=0,1,0)</f>
        <v>#DIV/0!</v>
      </c>
      <c r="AA371" t="e">
        <f>IF(Table1[[#This Row],[composite_score]]&gt;=0.7,"Approve",IF(Table1[[#This Row],[composite_score]]&gt;=0.6,"Review","Reject"))</f>
        <v>#DIV/0!</v>
      </c>
    </row>
    <row r="372" spans="1:27" x14ac:dyDescent="0.35">
      <c r="A372">
        <v>371</v>
      </c>
      <c r="B372">
        <v>39</v>
      </c>
      <c r="C372" t="s">
        <v>10</v>
      </c>
      <c r="D372" t="s">
        <v>11</v>
      </c>
      <c r="E372" t="s">
        <v>12</v>
      </c>
      <c r="F372">
        <v>36489</v>
      </c>
      <c r="G372">
        <v>609</v>
      </c>
      <c r="H372">
        <f>(Table1[[#This Row],[credit_score]]-300)/(900-300)</f>
        <v>0.51500000000000001</v>
      </c>
      <c r="I372">
        <v>7961</v>
      </c>
      <c r="J372" t="s">
        <v>13</v>
      </c>
      <c r="K372" t="s">
        <v>38</v>
      </c>
      <c r="L372">
        <v>9</v>
      </c>
      <c r="M372" t="s">
        <v>28</v>
      </c>
      <c r="N372">
        <f>Table1[[#This Row],[dti_ratio]]*Table1[[#This Row],[income]]</f>
        <v>21580.194168437298</v>
      </c>
      <c r="O372">
        <v>0.59141643148448297</v>
      </c>
      <c r="P372">
        <f>Table1[[#This Row],[loan_amount]]/Table1[[#This Row],[property_value]]</f>
        <v>4.3773265372328438E-2</v>
      </c>
      <c r="Q372">
        <v>181869</v>
      </c>
      <c r="R372">
        <v>2</v>
      </c>
      <c r="S372" t="s">
        <v>633</v>
      </c>
      <c r="T372" t="s">
        <v>117</v>
      </c>
      <c r="U372" t="s">
        <v>284</v>
      </c>
      <c r="V372">
        <v>4</v>
      </c>
      <c r="W372">
        <v>2</v>
      </c>
      <c r="X372" t="s">
        <v>9</v>
      </c>
      <c r="Y3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2">
        <f>0.4*(Table1[[#This Row],[normalized_credit_score]]) + 0.3*(1-Table1[[#This Row],[dti_ratio]]) + 0.2*(1-Table1[[#This Row],[ltv_ratio]]) + 0.1*IF(Table1[[#This Row],[previous_defaults]]=0,1,0)</f>
        <v>0.51982041748018948</v>
      </c>
      <c r="AA372" t="str">
        <f>IF(Table1[[#This Row],[composite_score]]&gt;=0.7,"Approve",IF(Table1[[#This Row],[composite_score]]&gt;=0.6,"Review","Reject"))</f>
        <v>Reject</v>
      </c>
    </row>
    <row r="373" spans="1:27" hidden="1" x14ac:dyDescent="0.35">
      <c r="A373">
        <v>372</v>
      </c>
      <c r="B373">
        <v>41</v>
      </c>
      <c r="C373" t="s">
        <v>10</v>
      </c>
      <c r="D373" t="s">
        <v>62</v>
      </c>
      <c r="E373" t="s">
        <v>22</v>
      </c>
      <c r="F373">
        <v>0</v>
      </c>
      <c r="G373">
        <v>0</v>
      </c>
      <c r="H373">
        <f>(Table1[[#This Row],[credit_score]]-300)/(900-300)</f>
        <v>-0.5</v>
      </c>
      <c r="I373">
        <v>13475</v>
      </c>
      <c r="J373" t="s">
        <v>23</v>
      </c>
      <c r="K373" t="s">
        <v>14</v>
      </c>
      <c r="L373">
        <v>4</v>
      </c>
      <c r="M373" t="s">
        <v>15</v>
      </c>
      <c r="N373">
        <f>Table1[[#This Row],[dti_ratio]]*Table1[[#This Row],[income]]</f>
        <v>0</v>
      </c>
      <c r="O373">
        <v>0.53410712988669096</v>
      </c>
      <c r="P373" t="e">
        <f>Table1[[#This Row],[loan_amount]]/Table1[[#This Row],[property_value]]</f>
        <v>#DIV/0!</v>
      </c>
      <c r="Q373">
        <v>0</v>
      </c>
      <c r="R373">
        <v>1</v>
      </c>
      <c r="S373" t="s">
        <v>634</v>
      </c>
      <c r="T373" t="s">
        <v>135</v>
      </c>
      <c r="U373" t="s">
        <v>328</v>
      </c>
      <c r="V373">
        <v>4</v>
      </c>
      <c r="W373">
        <v>2</v>
      </c>
      <c r="X373" t="s">
        <v>19</v>
      </c>
      <c r="Y37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73" t="e">
        <f>0.4*(Table1[[#This Row],[normalized_credit_score]]) + 0.3*(1-Table1[[#This Row],[dti_ratio]]) + 0.2*(1-Table1[[#This Row],[ltv_ratio]]) + 0.1*IF(Table1[[#This Row],[previous_defaults]]=0,1,0)</f>
        <v>#DIV/0!</v>
      </c>
      <c r="AA373" t="e">
        <f>IF(Table1[[#This Row],[composite_score]]&gt;=0.7,"Approve",IF(Table1[[#This Row],[composite_score]]&gt;=0.6,"Review","Reject"))</f>
        <v>#DIV/0!</v>
      </c>
    </row>
    <row r="374" spans="1:27" hidden="1" x14ac:dyDescent="0.35">
      <c r="A374">
        <v>373</v>
      </c>
      <c r="B374">
        <v>26</v>
      </c>
      <c r="C374" t="s">
        <v>10</v>
      </c>
      <c r="D374" t="s">
        <v>1</v>
      </c>
      <c r="E374" t="s">
        <v>49</v>
      </c>
      <c r="F374">
        <v>77589</v>
      </c>
      <c r="G374">
        <v>0</v>
      </c>
      <c r="H374">
        <f>(Table1[[#This Row],[credit_score]]-300)/(900-300)</f>
        <v>-0.5</v>
      </c>
      <c r="I374">
        <v>10887</v>
      </c>
      <c r="J374" t="s">
        <v>27</v>
      </c>
      <c r="K374" t="s">
        <v>14</v>
      </c>
      <c r="L374">
        <v>14</v>
      </c>
      <c r="M374" t="s">
        <v>5</v>
      </c>
      <c r="N374">
        <f>Table1[[#This Row],[dti_ratio]]*Table1[[#This Row],[income]]</f>
        <v>32020.585129029125</v>
      </c>
      <c r="O374">
        <v>0.41269490686861698</v>
      </c>
      <c r="P374">
        <f>Table1[[#This Row],[loan_amount]]/Table1[[#This Row],[property_value]]</f>
        <v>0.260797700323392</v>
      </c>
      <c r="Q374">
        <v>41745</v>
      </c>
      <c r="R374">
        <v>2</v>
      </c>
      <c r="S374" t="s">
        <v>635</v>
      </c>
      <c r="T374" t="s">
        <v>159</v>
      </c>
      <c r="U374" t="s">
        <v>636</v>
      </c>
      <c r="V374">
        <v>0</v>
      </c>
      <c r="W374">
        <v>2</v>
      </c>
      <c r="X374" t="s">
        <v>9</v>
      </c>
      <c r="Y3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74">
        <f>0.4*(Table1[[#This Row],[normalized_credit_score]]) + 0.3*(1-Table1[[#This Row],[dti_ratio]]) + 0.2*(1-Table1[[#This Row],[ltv_ratio]]) + 0.1*IF(Table1[[#This Row],[previous_defaults]]=0,1,0)</f>
        <v>0.22403198787473649</v>
      </c>
      <c r="AA374" t="str">
        <f>IF(Table1[[#This Row],[composite_score]]&gt;=0.7,"Approve",IF(Table1[[#This Row],[composite_score]]&gt;=0.6,"Review","Reject"))</f>
        <v>Reject</v>
      </c>
    </row>
    <row r="375" spans="1:27" hidden="1" x14ac:dyDescent="0.35">
      <c r="A375">
        <v>374</v>
      </c>
      <c r="B375">
        <v>44</v>
      </c>
      <c r="C375" t="s">
        <v>0</v>
      </c>
      <c r="D375" t="s">
        <v>11</v>
      </c>
      <c r="E375" t="s">
        <v>22</v>
      </c>
      <c r="F375">
        <v>102757</v>
      </c>
      <c r="G375">
        <v>0</v>
      </c>
      <c r="H375">
        <f>(Table1[[#This Row],[credit_score]]-300)/(900-300)</f>
        <v>-0.5</v>
      </c>
      <c r="I375">
        <v>19965</v>
      </c>
      <c r="J375" t="s">
        <v>27</v>
      </c>
      <c r="K375" t="s">
        <v>4</v>
      </c>
      <c r="L375">
        <v>7</v>
      </c>
      <c r="M375" t="s">
        <v>28</v>
      </c>
      <c r="N375">
        <f>Table1[[#This Row],[dti_ratio]]*Table1[[#This Row],[income]]</f>
        <v>58351.872684648799</v>
      </c>
      <c r="O375">
        <v>0.56786275080674598</v>
      </c>
      <c r="P375">
        <f>Table1[[#This Row],[loan_amount]]/Table1[[#This Row],[property_value]]</f>
        <v>0.24469310716736936</v>
      </c>
      <c r="Q375">
        <v>81592</v>
      </c>
      <c r="R375">
        <v>2</v>
      </c>
      <c r="S375" t="s">
        <v>637</v>
      </c>
      <c r="T375" t="s">
        <v>162</v>
      </c>
      <c r="U375" t="s">
        <v>110</v>
      </c>
      <c r="V375">
        <v>4</v>
      </c>
      <c r="W375">
        <v>1</v>
      </c>
      <c r="X375" t="s">
        <v>19</v>
      </c>
      <c r="Y3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5">
        <f>0.4*(Table1[[#This Row],[normalized_credit_score]]) + 0.3*(1-Table1[[#This Row],[dti_ratio]]) + 0.2*(1-Table1[[#This Row],[ltv_ratio]]) + 0.1*IF(Table1[[#This Row],[previous_defaults]]=0,1,0)</f>
        <v>8.0702553324502324E-2</v>
      </c>
      <c r="AA375" t="str">
        <f>IF(Table1[[#This Row],[composite_score]]&gt;=0.7,"Approve",IF(Table1[[#This Row],[composite_score]]&gt;=0.6,"Review","Reject"))</f>
        <v>Reject</v>
      </c>
    </row>
    <row r="376" spans="1:27" x14ac:dyDescent="0.35">
      <c r="A376">
        <v>375</v>
      </c>
      <c r="B376">
        <v>34</v>
      </c>
      <c r="C376" t="s">
        <v>0</v>
      </c>
      <c r="D376" t="s">
        <v>62</v>
      </c>
      <c r="E376" t="s">
        <v>12</v>
      </c>
      <c r="F376">
        <v>104879</v>
      </c>
      <c r="G376">
        <v>711</v>
      </c>
      <c r="H376">
        <f>(Table1[[#This Row],[credit_score]]-300)/(900-300)</f>
        <v>0.68500000000000005</v>
      </c>
      <c r="I376">
        <v>0</v>
      </c>
      <c r="J376" t="s">
        <v>27</v>
      </c>
      <c r="K376" t="s">
        <v>38</v>
      </c>
      <c r="L376">
        <v>8</v>
      </c>
      <c r="M376" t="s">
        <v>39</v>
      </c>
      <c r="N376">
        <f>Table1[[#This Row],[dti_ratio]]*Table1[[#This Row],[income]]</f>
        <v>51277.887249084866</v>
      </c>
      <c r="O376">
        <v>0.48892425794567901</v>
      </c>
      <c r="P376">
        <f>Table1[[#This Row],[loan_amount]]/Table1[[#This Row],[property_value]]</f>
        <v>0</v>
      </c>
      <c r="Q376">
        <v>271964</v>
      </c>
      <c r="R376">
        <v>0</v>
      </c>
      <c r="S376" t="s">
        <v>638</v>
      </c>
      <c r="T376" t="s">
        <v>288</v>
      </c>
      <c r="U376" t="s">
        <v>206</v>
      </c>
      <c r="V376">
        <v>1</v>
      </c>
      <c r="W376">
        <v>2</v>
      </c>
      <c r="X376" t="s">
        <v>19</v>
      </c>
      <c r="Y3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6">
        <f>0.4*(Table1[[#This Row],[normalized_credit_score]]) + 0.3*(1-Table1[[#This Row],[dti_ratio]]) + 0.2*(1-Table1[[#This Row],[ltv_ratio]]) + 0.1*IF(Table1[[#This Row],[previous_defaults]]=0,1,0)</f>
        <v>0.62732272261629629</v>
      </c>
      <c r="AA376" t="str">
        <f>IF(Table1[[#This Row],[composite_score]]&gt;=0.7,"Approve",IF(Table1[[#This Row],[composite_score]]&gt;=0.6,"Review","Reject"))</f>
        <v>Review</v>
      </c>
    </row>
    <row r="377" spans="1:27" x14ac:dyDescent="0.35">
      <c r="A377">
        <v>376</v>
      </c>
      <c r="B377">
        <v>53</v>
      </c>
      <c r="C377" t="s">
        <v>0</v>
      </c>
      <c r="D377" t="s">
        <v>11</v>
      </c>
      <c r="E377" t="s">
        <v>49</v>
      </c>
      <c r="F377">
        <v>32328</v>
      </c>
      <c r="G377">
        <v>688</v>
      </c>
      <c r="H377">
        <f>(Table1[[#This Row],[credit_score]]-300)/(900-300)</f>
        <v>0.64666666666666661</v>
      </c>
      <c r="I377">
        <v>24731</v>
      </c>
      <c r="J377" t="s">
        <v>23</v>
      </c>
      <c r="K377" t="s">
        <v>38</v>
      </c>
      <c r="L377">
        <v>15</v>
      </c>
      <c r="M377" t="s">
        <v>15</v>
      </c>
      <c r="N377">
        <f>Table1[[#This Row],[dti_ratio]]*Table1[[#This Row],[income]]</f>
        <v>19008.917447836011</v>
      </c>
      <c r="O377">
        <v>0.58800165329856502</v>
      </c>
      <c r="P377">
        <f>Table1[[#This Row],[loan_amount]]/Table1[[#This Row],[property_value]]</f>
        <v>8.4050720672650459E-2</v>
      </c>
      <c r="Q377">
        <v>294239</v>
      </c>
      <c r="R377">
        <v>1</v>
      </c>
      <c r="S377" t="s">
        <v>639</v>
      </c>
      <c r="T377" t="s">
        <v>130</v>
      </c>
      <c r="U377" t="s">
        <v>636</v>
      </c>
      <c r="V377">
        <v>0</v>
      </c>
      <c r="W377">
        <v>0</v>
      </c>
      <c r="X377" t="s">
        <v>9</v>
      </c>
      <c r="Y3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7">
        <f>0.4*(Table1[[#This Row],[normalized_credit_score]]) + 0.3*(1-Table1[[#This Row],[dti_ratio]]) + 0.2*(1-Table1[[#This Row],[ltv_ratio]]) + 0.1*IF(Table1[[#This Row],[previous_defaults]]=0,1,0)</f>
        <v>0.66545602654256697</v>
      </c>
      <c r="AA377" t="str">
        <f>IF(Table1[[#This Row],[composite_score]]&gt;=0.7,"Approve",IF(Table1[[#This Row],[composite_score]]&gt;=0.6,"Review","Reject"))</f>
        <v>Review</v>
      </c>
    </row>
    <row r="378" spans="1:27" hidden="1" x14ac:dyDescent="0.35">
      <c r="A378">
        <v>377</v>
      </c>
      <c r="B378">
        <v>34</v>
      </c>
      <c r="C378" t="s">
        <v>0</v>
      </c>
      <c r="D378" t="s">
        <v>21</v>
      </c>
      <c r="E378" t="s">
        <v>12</v>
      </c>
      <c r="F378">
        <v>119430</v>
      </c>
      <c r="G378">
        <v>690</v>
      </c>
      <c r="H378">
        <f>(Table1[[#This Row],[credit_score]]-300)/(900-300)</f>
        <v>0.65</v>
      </c>
      <c r="I378">
        <v>14595</v>
      </c>
      <c r="J378" t="s">
        <v>13</v>
      </c>
      <c r="K378" t="s">
        <v>14</v>
      </c>
      <c r="L378">
        <v>1</v>
      </c>
      <c r="M378" t="s">
        <v>39</v>
      </c>
      <c r="N378">
        <f>Table1[[#This Row],[dti_ratio]]*Table1[[#This Row],[income]]</f>
        <v>27135.048963318219</v>
      </c>
      <c r="O378">
        <v>0.22720463002024799</v>
      </c>
      <c r="P378" t="e">
        <f>Table1[[#This Row],[loan_amount]]/Table1[[#This Row],[property_value]]</f>
        <v>#DIV/0!</v>
      </c>
      <c r="Q378">
        <v>0</v>
      </c>
      <c r="R378">
        <v>0</v>
      </c>
      <c r="S378" t="s">
        <v>640</v>
      </c>
      <c r="T378" t="s">
        <v>249</v>
      </c>
      <c r="U378" t="s">
        <v>540</v>
      </c>
      <c r="V378">
        <v>3</v>
      </c>
      <c r="W378">
        <v>1</v>
      </c>
      <c r="X378" t="s">
        <v>9</v>
      </c>
      <c r="Y37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78" t="e">
        <f>0.4*(Table1[[#This Row],[normalized_credit_score]]) + 0.3*(1-Table1[[#This Row],[dti_ratio]]) + 0.2*(1-Table1[[#This Row],[ltv_ratio]]) + 0.1*IF(Table1[[#This Row],[previous_defaults]]=0,1,0)</f>
        <v>#DIV/0!</v>
      </c>
      <c r="AA378" t="e">
        <f>IF(Table1[[#This Row],[composite_score]]&gt;=0.7,"Approve",IF(Table1[[#This Row],[composite_score]]&gt;=0.6,"Review","Reject"))</f>
        <v>#DIV/0!</v>
      </c>
    </row>
    <row r="379" spans="1:27" x14ac:dyDescent="0.35">
      <c r="A379">
        <v>378</v>
      </c>
      <c r="B379">
        <v>23</v>
      </c>
      <c r="C379" t="s">
        <v>0</v>
      </c>
      <c r="D379" t="s">
        <v>62</v>
      </c>
      <c r="E379" t="s">
        <v>49</v>
      </c>
      <c r="F379">
        <v>83853</v>
      </c>
      <c r="G379">
        <v>712</v>
      </c>
      <c r="H379">
        <f>(Table1[[#This Row],[credit_score]]-300)/(900-300)</f>
        <v>0.68666666666666665</v>
      </c>
      <c r="I379">
        <v>11358</v>
      </c>
      <c r="J379" t="s">
        <v>3</v>
      </c>
      <c r="K379" t="s">
        <v>14</v>
      </c>
      <c r="L379">
        <v>7</v>
      </c>
      <c r="M379" t="s">
        <v>39</v>
      </c>
      <c r="N379">
        <f>Table1[[#This Row],[dti_ratio]]*Table1[[#This Row],[income]]</f>
        <v>49237.184840231057</v>
      </c>
      <c r="O379">
        <v>0.58718453532051396</v>
      </c>
      <c r="P379">
        <f>Table1[[#This Row],[loan_amount]]/Table1[[#This Row],[property_value]]</f>
        <v>6.8016863487196683E-2</v>
      </c>
      <c r="Q379">
        <v>166988</v>
      </c>
      <c r="R379">
        <v>3</v>
      </c>
      <c r="S379" t="s">
        <v>641</v>
      </c>
      <c r="T379" t="s">
        <v>30</v>
      </c>
      <c r="U379" t="s">
        <v>26</v>
      </c>
      <c r="V379">
        <v>2</v>
      </c>
      <c r="W379">
        <v>1</v>
      </c>
      <c r="X379" t="s">
        <v>9</v>
      </c>
      <c r="Y3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9">
        <f>0.4*(Table1[[#This Row],[normalized_credit_score]]) + 0.3*(1-Table1[[#This Row],[dti_ratio]]) + 0.2*(1-Table1[[#This Row],[ltv_ratio]]) + 0.1*IF(Table1[[#This Row],[previous_defaults]]=0,1,0)</f>
        <v>0.58490793337307312</v>
      </c>
      <c r="AA379" t="str">
        <f>IF(Table1[[#This Row],[composite_score]]&gt;=0.7,"Approve",IF(Table1[[#This Row],[composite_score]]&gt;=0.6,"Review","Reject"))</f>
        <v>Reject</v>
      </c>
    </row>
    <row r="380" spans="1:27" hidden="1" x14ac:dyDescent="0.35">
      <c r="A380">
        <v>379</v>
      </c>
      <c r="B380">
        <v>47</v>
      </c>
      <c r="C380" t="s">
        <v>0</v>
      </c>
      <c r="D380" t="s">
        <v>1</v>
      </c>
      <c r="E380" t="s">
        <v>12</v>
      </c>
      <c r="F380">
        <v>0</v>
      </c>
      <c r="G380">
        <v>616</v>
      </c>
      <c r="H380">
        <f>(Table1[[#This Row],[credit_score]]-300)/(900-300)</f>
        <v>0.52666666666666662</v>
      </c>
      <c r="I380">
        <v>0</v>
      </c>
      <c r="J380" t="s">
        <v>13</v>
      </c>
      <c r="K380" t="s">
        <v>4</v>
      </c>
      <c r="L380">
        <v>14</v>
      </c>
      <c r="M380" t="s">
        <v>15</v>
      </c>
      <c r="N380">
        <f>Table1[[#This Row],[dti_ratio]]*Table1[[#This Row],[income]]</f>
        <v>0</v>
      </c>
      <c r="O380">
        <v>0.32181621929841397</v>
      </c>
      <c r="P380">
        <f>Table1[[#This Row],[loan_amount]]/Table1[[#This Row],[property_value]]</f>
        <v>0</v>
      </c>
      <c r="Q380">
        <v>208969</v>
      </c>
      <c r="R380">
        <v>3</v>
      </c>
      <c r="S380" t="s">
        <v>642</v>
      </c>
      <c r="T380" t="s">
        <v>73</v>
      </c>
      <c r="U380" t="s">
        <v>337</v>
      </c>
      <c r="V380">
        <v>3</v>
      </c>
      <c r="W380">
        <v>2</v>
      </c>
      <c r="X380" t="s">
        <v>9</v>
      </c>
      <c r="Y3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0">
        <f>0.4*(Table1[[#This Row],[normalized_credit_score]]) + 0.3*(1-Table1[[#This Row],[dti_ratio]]) + 0.2*(1-Table1[[#This Row],[ltv_ratio]]) + 0.1*IF(Table1[[#This Row],[previous_defaults]]=0,1,0)</f>
        <v>0.61412180087714252</v>
      </c>
      <c r="AA380" t="str">
        <f>IF(Table1[[#This Row],[composite_score]]&gt;=0.7,"Approve",IF(Table1[[#This Row],[composite_score]]&gt;=0.6,"Review","Reject"))</f>
        <v>Review</v>
      </c>
    </row>
    <row r="381" spans="1:27" x14ac:dyDescent="0.35">
      <c r="A381">
        <v>380</v>
      </c>
      <c r="B381">
        <v>25</v>
      </c>
      <c r="C381" t="s">
        <v>20</v>
      </c>
      <c r="D381" t="s">
        <v>11</v>
      </c>
      <c r="E381" t="s">
        <v>49</v>
      </c>
      <c r="F381">
        <v>33727</v>
      </c>
      <c r="G381">
        <v>622</v>
      </c>
      <c r="H381">
        <f>(Table1[[#This Row],[credit_score]]-300)/(900-300)</f>
        <v>0.53666666666666663</v>
      </c>
      <c r="I381">
        <v>33180</v>
      </c>
      <c r="J381" t="s">
        <v>27</v>
      </c>
      <c r="K381" t="s">
        <v>38</v>
      </c>
      <c r="L381">
        <v>6</v>
      </c>
      <c r="M381" t="s">
        <v>15</v>
      </c>
      <c r="N381">
        <f>Table1[[#This Row],[dti_ratio]]*Table1[[#This Row],[income]]</f>
        <v>11940.56165003263</v>
      </c>
      <c r="O381">
        <v>0.35403568802539898</v>
      </c>
      <c r="P381">
        <f>Table1[[#This Row],[loan_amount]]/Table1[[#This Row],[property_value]]</f>
        <v>0.14217217487434602</v>
      </c>
      <c r="Q381">
        <v>233379</v>
      </c>
      <c r="R381">
        <v>0</v>
      </c>
      <c r="S381" t="s">
        <v>643</v>
      </c>
      <c r="T381" t="s">
        <v>135</v>
      </c>
      <c r="U381" t="s">
        <v>37</v>
      </c>
      <c r="V381">
        <v>1</v>
      </c>
      <c r="W381">
        <v>1</v>
      </c>
      <c r="X381" t="s">
        <v>9</v>
      </c>
      <c r="Y3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81">
        <f>0.4*(Table1[[#This Row],[normalized_credit_score]]) + 0.3*(1-Table1[[#This Row],[dti_ratio]]) + 0.2*(1-Table1[[#This Row],[ltv_ratio]]) + 0.1*IF(Table1[[#This Row],[previous_defaults]]=0,1,0)</f>
        <v>0.58002152528417772</v>
      </c>
      <c r="AA381" t="str">
        <f>IF(Table1[[#This Row],[composite_score]]&gt;=0.7,"Approve",IF(Table1[[#This Row],[composite_score]]&gt;=0.6,"Review","Reject"))</f>
        <v>Reject</v>
      </c>
    </row>
    <row r="382" spans="1:27" x14ac:dyDescent="0.35">
      <c r="A382">
        <v>381</v>
      </c>
      <c r="B382">
        <v>41</v>
      </c>
      <c r="C382" t="s">
        <v>20</v>
      </c>
      <c r="D382" t="s">
        <v>1</v>
      </c>
      <c r="E382" t="s">
        <v>12</v>
      </c>
      <c r="F382">
        <v>56660</v>
      </c>
      <c r="G382">
        <v>671</v>
      </c>
      <c r="H382">
        <f>(Table1[[#This Row],[credit_score]]-300)/(900-300)</f>
        <v>0.61833333333333329</v>
      </c>
      <c r="I382">
        <v>46052</v>
      </c>
      <c r="J382" t="s">
        <v>3</v>
      </c>
      <c r="K382" t="s">
        <v>38</v>
      </c>
      <c r="L382">
        <v>8</v>
      </c>
      <c r="M382" t="s">
        <v>39</v>
      </c>
      <c r="N382">
        <f>Table1[[#This Row],[dti_ratio]]*Table1[[#This Row],[income]]</f>
        <v>9749.9426100761411</v>
      </c>
      <c r="O382">
        <v>0.17207805524313699</v>
      </c>
      <c r="P382">
        <f>Table1[[#This Row],[loan_amount]]/Table1[[#This Row],[property_value]]</f>
        <v>0.52570176139541791</v>
      </c>
      <c r="Q382">
        <v>87601</v>
      </c>
      <c r="R382">
        <v>1</v>
      </c>
      <c r="S382" t="s">
        <v>644</v>
      </c>
      <c r="T382" t="s">
        <v>269</v>
      </c>
      <c r="U382" t="s">
        <v>169</v>
      </c>
      <c r="V382">
        <v>0</v>
      </c>
      <c r="W382">
        <v>2</v>
      </c>
      <c r="X382" t="s">
        <v>9</v>
      </c>
      <c r="Y3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82">
        <f>0.4*(Table1[[#This Row],[normalized_credit_score]]) + 0.3*(1-Table1[[#This Row],[dti_ratio]]) + 0.2*(1-Table1[[#This Row],[ltv_ratio]]) + 0.1*IF(Table1[[#This Row],[previous_defaults]]=0,1,0)</f>
        <v>0.69056956448130868</v>
      </c>
      <c r="AA382" t="str">
        <f>IF(Table1[[#This Row],[composite_score]]&gt;=0.7,"Approve",IF(Table1[[#This Row],[composite_score]]&gt;=0.6,"Review","Reject"))</f>
        <v>Review</v>
      </c>
    </row>
    <row r="383" spans="1:27" hidden="1" x14ac:dyDescent="0.35">
      <c r="A383">
        <v>382</v>
      </c>
      <c r="B383">
        <v>66</v>
      </c>
      <c r="C383" t="s">
        <v>0</v>
      </c>
      <c r="D383" t="s">
        <v>1</v>
      </c>
      <c r="E383" t="s">
        <v>22</v>
      </c>
      <c r="F383">
        <v>111951</v>
      </c>
      <c r="G383">
        <v>706</v>
      </c>
      <c r="H383">
        <f>(Table1[[#This Row],[credit_score]]-300)/(900-300)</f>
        <v>0.67666666666666664</v>
      </c>
      <c r="I383">
        <v>12827</v>
      </c>
      <c r="J383" t="s">
        <v>13</v>
      </c>
      <c r="K383" t="s">
        <v>38</v>
      </c>
      <c r="L383">
        <v>19</v>
      </c>
      <c r="M383" t="s">
        <v>28</v>
      </c>
      <c r="N383">
        <f>Table1[[#This Row],[dti_ratio]]*Table1[[#This Row],[income]]</f>
        <v>22869.312770014873</v>
      </c>
      <c r="O383">
        <v>0.20427966494283101</v>
      </c>
      <c r="P383" t="e">
        <f>Table1[[#This Row],[loan_amount]]/Table1[[#This Row],[property_value]]</f>
        <v>#DIV/0!</v>
      </c>
      <c r="Q383">
        <v>0</v>
      </c>
      <c r="R383">
        <v>2</v>
      </c>
      <c r="S383" t="s">
        <v>645</v>
      </c>
      <c r="T383" t="s">
        <v>327</v>
      </c>
      <c r="U383" t="s">
        <v>306</v>
      </c>
      <c r="V383">
        <v>3</v>
      </c>
      <c r="W383">
        <v>0</v>
      </c>
      <c r="X383" t="s">
        <v>9</v>
      </c>
      <c r="Y38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83" t="e">
        <f>0.4*(Table1[[#This Row],[normalized_credit_score]]) + 0.3*(1-Table1[[#This Row],[dti_ratio]]) + 0.2*(1-Table1[[#This Row],[ltv_ratio]]) + 0.1*IF(Table1[[#This Row],[previous_defaults]]=0,1,0)</f>
        <v>#DIV/0!</v>
      </c>
      <c r="AA383" t="e">
        <f>IF(Table1[[#This Row],[composite_score]]&gt;=0.7,"Approve",IF(Table1[[#This Row],[composite_score]]&gt;=0.6,"Review","Reject"))</f>
        <v>#DIV/0!</v>
      </c>
    </row>
    <row r="384" spans="1:27" x14ac:dyDescent="0.35">
      <c r="A384">
        <v>383</v>
      </c>
      <c r="B384">
        <v>66</v>
      </c>
      <c r="C384" t="s">
        <v>10</v>
      </c>
      <c r="D384" t="s">
        <v>1</v>
      </c>
      <c r="E384" t="s">
        <v>49</v>
      </c>
      <c r="F384">
        <v>88993</v>
      </c>
      <c r="G384">
        <v>705</v>
      </c>
      <c r="H384">
        <f>(Table1[[#This Row],[credit_score]]-300)/(900-300)</f>
        <v>0.67500000000000004</v>
      </c>
      <c r="I384">
        <v>36158</v>
      </c>
      <c r="J384" t="s">
        <v>27</v>
      </c>
      <c r="K384" t="s">
        <v>4</v>
      </c>
      <c r="L384">
        <v>16</v>
      </c>
      <c r="M384" t="s">
        <v>15</v>
      </c>
      <c r="N384">
        <f>Table1[[#This Row],[dti_ratio]]*Table1[[#This Row],[income]]</f>
        <v>15042.549960940629</v>
      </c>
      <c r="O384">
        <v>0.16903070984168</v>
      </c>
      <c r="P384">
        <f>Table1[[#This Row],[loan_amount]]/Table1[[#This Row],[property_value]]</f>
        <v>0.22958626469915933</v>
      </c>
      <c r="Q384">
        <v>157492</v>
      </c>
      <c r="R384">
        <v>0</v>
      </c>
      <c r="S384" t="s">
        <v>646</v>
      </c>
      <c r="T384" t="s">
        <v>70</v>
      </c>
      <c r="U384" t="s">
        <v>120</v>
      </c>
      <c r="V384">
        <v>2</v>
      </c>
      <c r="W384">
        <v>0</v>
      </c>
      <c r="X384" t="s">
        <v>9</v>
      </c>
      <c r="Y3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4">
        <f>0.4*(Table1[[#This Row],[normalized_credit_score]]) + 0.3*(1-Table1[[#This Row],[dti_ratio]]) + 0.2*(1-Table1[[#This Row],[ltv_ratio]]) + 0.1*IF(Table1[[#This Row],[previous_defaults]]=0,1,0)</f>
        <v>0.6733735341076641</v>
      </c>
      <c r="AA384" t="str">
        <f>IF(Table1[[#This Row],[composite_score]]&gt;=0.7,"Approve",IF(Table1[[#This Row],[composite_score]]&gt;=0.6,"Review","Reject"))</f>
        <v>Review</v>
      </c>
    </row>
    <row r="385" spans="1:27" hidden="1" x14ac:dyDescent="0.35">
      <c r="A385">
        <v>384</v>
      </c>
      <c r="B385">
        <v>23</v>
      </c>
      <c r="C385" t="s">
        <v>0</v>
      </c>
      <c r="D385" t="s">
        <v>11</v>
      </c>
      <c r="E385" t="s">
        <v>49</v>
      </c>
      <c r="F385">
        <v>0</v>
      </c>
      <c r="G385">
        <v>701</v>
      </c>
      <c r="H385">
        <f>(Table1[[#This Row],[credit_score]]-300)/(900-300)</f>
        <v>0.66833333333333333</v>
      </c>
      <c r="I385">
        <v>7697</v>
      </c>
      <c r="J385" t="s">
        <v>23</v>
      </c>
      <c r="K385" t="s">
        <v>4</v>
      </c>
      <c r="L385">
        <v>7</v>
      </c>
      <c r="M385" t="s">
        <v>39</v>
      </c>
      <c r="N385">
        <f>Table1[[#This Row],[dti_ratio]]*Table1[[#This Row],[income]]</f>
        <v>0</v>
      </c>
      <c r="O385">
        <v>0.127195429444555</v>
      </c>
      <c r="P385" t="e">
        <f>Table1[[#This Row],[loan_amount]]/Table1[[#This Row],[property_value]]</f>
        <v>#DIV/0!</v>
      </c>
      <c r="Q385">
        <v>0</v>
      </c>
      <c r="R385">
        <v>4</v>
      </c>
      <c r="S385" t="s">
        <v>647</v>
      </c>
      <c r="T385" t="s">
        <v>143</v>
      </c>
      <c r="U385" t="s">
        <v>435</v>
      </c>
      <c r="V385">
        <v>3</v>
      </c>
      <c r="W385">
        <v>0</v>
      </c>
      <c r="X385" t="s">
        <v>9</v>
      </c>
      <c r="Y38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85" t="e">
        <f>0.4*(Table1[[#This Row],[normalized_credit_score]]) + 0.3*(1-Table1[[#This Row],[dti_ratio]]) + 0.2*(1-Table1[[#This Row],[ltv_ratio]]) + 0.1*IF(Table1[[#This Row],[previous_defaults]]=0,1,0)</f>
        <v>#DIV/0!</v>
      </c>
      <c r="AA385" t="e">
        <f>IF(Table1[[#This Row],[composite_score]]&gt;=0.7,"Approve",IF(Table1[[#This Row],[composite_score]]&gt;=0.6,"Review","Reject"))</f>
        <v>#DIV/0!</v>
      </c>
    </row>
    <row r="386" spans="1:27" x14ac:dyDescent="0.35">
      <c r="A386">
        <v>385</v>
      </c>
      <c r="B386">
        <v>38</v>
      </c>
      <c r="C386" t="s">
        <v>20</v>
      </c>
      <c r="D386" t="s">
        <v>1</v>
      </c>
      <c r="E386" t="s">
        <v>49</v>
      </c>
      <c r="F386">
        <v>104614</v>
      </c>
      <c r="G386">
        <v>648</v>
      </c>
      <c r="H386">
        <f>(Table1[[#This Row],[credit_score]]-300)/(900-300)</f>
        <v>0.57999999999999996</v>
      </c>
      <c r="I386">
        <v>40992</v>
      </c>
      <c r="J386" t="s">
        <v>23</v>
      </c>
      <c r="K386" t="s">
        <v>4</v>
      </c>
      <c r="L386">
        <v>2</v>
      </c>
      <c r="M386" t="s">
        <v>15</v>
      </c>
      <c r="N386">
        <f>Table1[[#This Row],[dti_ratio]]*Table1[[#This Row],[income]]</f>
        <v>33617.815511827263</v>
      </c>
      <c r="O386">
        <v>0.32135101909713099</v>
      </c>
      <c r="P386">
        <f>Table1[[#This Row],[loan_amount]]/Table1[[#This Row],[property_value]]</f>
        <v>0.24548165714491035</v>
      </c>
      <c r="Q386">
        <v>166986</v>
      </c>
      <c r="R386">
        <v>3</v>
      </c>
      <c r="S386" t="s">
        <v>648</v>
      </c>
      <c r="T386" t="s">
        <v>124</v>
      </c>
      <c r="U386" t="s">
        <v>255</v>
      </c>
      <c r="V386">
        <v>3</v>
      </c>
      <c r="W386">
        <v>1</v>
      </c>
      <c r="X386" t="s">
        <v>61</v>
      </c>
      <c r="Y3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6">
        <f>0.4*(Table1[[#This Row],[normalized_credit_score]]) + 0.3*(1-Table1[[#This Row],[dti_ratio]]) + 0.2*(1-Table1[[#This Row],[ltv_ratio]]) + 0.1*IF(Table1[[#This Row],[previous_defaults]]=0,1,0)</f>
        <v>0.58649836284187873</v>
      </c>
      <c r="AA386" t="str">
        <f>IF(Table1[[#This Row],[composite_score]]&gt;=0.7,"Approve",IF(Table1[[#This Row],[composite_score]]&gt;=0.6,"Review","Reject"))</f>
        <v>Reject</v>
      </c>
    </row>
    <row r="387" spans="1:27" x14ac:dyDescent="0.35">
      <c r="A387">
        <v>386</v>
      </c>
      <c r="B387">
        <v>32</v>
      </c>
      <c r="C387" t="s">
        <v>0</v>
      </c>
      <c r="D387" t="s">
        <v>21</v>
      </c>
      <c r="E387" t="s">
        <v>49</v>
      </c>
      <c r="F387">
        <v>99211</v>
      </c>
      <c r="G387">
        <v>631</v>
      </c>
      <c r="H387">
        <f>(Table1[[#This Row],[credit_score]]-300)/(900-300)</f>
        <v>0.55166666666666664</v>
      </c>
      <c r="I387">
        <v>44886</v>
      </c>
      <c r="J387" t="s">
        <v>27</v>
      </c>
      <c r="K387" t="s">
        <v>4</v>
      </c>
      <c r="L387">
        <v>3</v>
      </c>
      <c r="M387" t="s">
        <v>15</v>
      </c>
      <c r="N387">
        <f>Table1[[#This Row],[dti_ratio]]*Table1[[#This Row],[income]]</f>
        <v>21957.409863349068</v>
      </c>
      <c r="O387">
        <v>0.22132031592614801</v>
      </c>
      <c r="P387">
        <f>Table1[[#This Row],[loan_amount]]/Table1[[#This Row],[property_value]]</f>
        <v>0.36429597526235058</v>
      </c>
      <c r="Q387">
        <v>123213</v>
      </c>
      <c r="R387">
        <v>1</v>
      </c>
      <c r="S387" t="s">
        <v>649</v>
      </c>
      <c r="T387" t="s">
        <v>266</v>
      </c>
      <c r="U387" t="s">
        <v>526</v>
      </c>
      <c r="V387">
        <v>4</v>
      </c>
      <c r="W387">
        <v>1</v>
      </c>
      <c r="X387" t="s">
        <v>61</v>
      </c>
      <c r="Y3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7">
        <f>0.4*(Table1[[#This Row],[normalized_credit_score]]) + 0.3*(1-Table1[[#This Row],[dti_ratio]]) + 0.2*(1-Table1[[#This Row],[ltv_ratio]]) + 0.1*IF(Table1[[#This Row],[previous_defaults]]=0,1,0)</f>
        <v>0.58141137683635213</v>
      </c>
      <c r="AA387" t="str">
        <f>IF(Table1[[#This Row],[composite_score]]&gt;=0.7,"Approve",IF(Table1[[#This Row],[composite_score]]&gt;=0.6,"Review","Reject"))</f>
        <v>Reject</v>
      </c>
    </row>
    <row r="388" spans="1:27" hidden="1" x14ac:dyDescent="0.35">
      <c r="A388">
        <v>387</v>
      </c>
      <c r="B388">
        <v>57</v>
      </c>
      <c r="C388" t="s">
        <v>20</v>
      </c>
      <c r="D388" t="s">
        <v>21</v>
      </c>
      <c r="E388" t="s">
        <v>2</v>
      </c>
      <c r="F388">
        <v>0</v>
      </c>
      <c r="G388">
        <v>692</v>
      </c>
      <c r="H388">
        <f>(Table1[[#This Row],[credit_score]]-300)/(900-300)</f>
        <v>0.65333333333333332</v>
      </c>
      <c r="I388">
        <v>35771</v>
      </c>
      <c r="J388" t="s">
        <v>23</v>
      </c>
      <c r="K388" t="s">
        <v>14</v>
      </c>
      <c r="L388">
        <v>1</v>
      </c>
      <c r="M388" t="s">
        <v>39</v>
      </c>
      <c r="N388">
        <f>Table1[[#This Row],[dti_ratio]]*Table1[[#This Row],[income]]</f>
        <v>0</v>
      </c>
      <c r="O388">
        <v>0.57641696663137798</v>
      </c>
      <c r="P388">
        <f>Table1[[#This Row],[loan_amount]]/Table1[[#This Row],[property_value]]</f>
        <v>0.2388204190089597</v>
      </c>
      <c r="Q388">
        <v>149782</v>
      </c>
      <c r="R388">
        <v>0</v>
      </c>
      <c r="S388" t="s">
        <v>650</v>
      </c>
      <c r="T388" t="s">
        <v>124</v>
      </c>
      <c r="U388" t="s">
        <v>374</v>
      </c>
      <c r="V388">
        <v>2</v>
      </c>
      <c r="W388">
        <v>2</v>
      </c>
      <c r="X388" t="s">
        <v>9</v>
      </c>
      <c r="Y3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8">
        <f>0.4*(Table1[[#This Row],[normalized_credit_score]]) + 0.3*(1-Table1[[#This Row],[dti_ratio]]) + 0.2*(1-Table1[[#This Row],[ltv_ratio]]) + 0.1*IF(Table1[[#This Row],[previous_defaults]]=0,1,0)</f>
        <v>0.54064415954212808</v>
      </c>
      <c r="AA388" t="str">
        <f>IF(Table1[[#This Row],[composite_score]]&gt;=0.7,"Approve",IF(Table1[[#This Row],[composite_score]]&gt;=0.6,"Review","Reject"))</f>
        <v>Reject</v>
      </c>
    </row>
    <row r="389" spans="1:27" x14ac:dyDescent="0.35">
      <c r="A389">
        <v>388</v>
      </c>
      <c r="B389">
        <v>58</v>
      </c>
      <c r="C389" t="s">
        <v>20</v>
      </c>
      <c r="D389" t="s">
        <v>62</v>
      </c>
      <c r="E389" t="s">
        <v>2</v>
      </c>
      <c r="F389">
        <v>82583</v>
      </c>
      <c r="G389">
        <v>768</v>
      </c>
      <c r="H389">
        <f>(Table1[[#This Row],[credit_score]]-300)/(900-300)</f>
        <v>0.78</v>
      </c>
      <c r="I389">
        <v>30366</v>
      </c>
      <c r="J389" t="s">
        <v>23</v>
      </c>
      <c r="K389" t="s">
        <v>38</v>
      </c>
      <c r="L389">
        <v>9</v>
      </c>
      <c r="M389" t="s">
        <v>5</v>
      </c>
      <c r="N389">
        <f>Table1[[#This Row],[dti_ratio]]*Table1[[#This Row],[income]]</f>
        <v>47588.916427004115</v>
      </c>
      <c r="O389">
        <v>0.57625560256958597</v>
      </c>
      <c r="P389">
        <f>Table1[[#This Row],[loan_amount]]/Table1[[#This Row],[property_value]]</f>
        <v>0.25497077987505878</v>
      </c>
      <c r="Q389">
        <v>119096</v>
      </c>
      <c r="R389">
        <v>2</v>
      </c>
      <c r="S389" t="s">
        <v>651</v>
      </c>
      <c r="T389" t="s">
        <v>30</v>
      </c>
      <c r="U389" t="s">
        <v>346</v>
      </c>
      <c r="V389">
        <v>4</v>
      </c>
      <c r="W389">
        <v>0</v>
      </c>
      <c r="X389" t="s">
        <v>9</v>
      </c>
      <c r="Y3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9">
        <f>0.4*(Table1[[#This Row],[normalized_credit_score]]) + 0.3*(1-Table1[[#This Row],[dti_ratio]]) + 0.2*(1-Table1[[#This Row],[ltv_ratio]]) + 0.1*IF(Table1[[#This Row],[previous_defaults]]=0,1,0)</f>
        <v>0.58812916325411257</v>
      </c>
      <c r="AA389" t="str">
        <f>IF(Table1[[#This Row],[composite_score]]&gt;=0.7,"Approve",IF(Table1[[#This Row],[composite_score]]&gt;=0.6,"Review","Reject"))</f>
        <v>Reject</v>
      </c>
    </row>
    <row r="390" spans="1:27" x14ac:dyDescent="0.35">
      <c r="A390">
        <v>389</v>
      </c>
      <c r="B390">
        <v>51</v>
      </c>
      <c r="C390" t="s">
        <v>20</v>
      </c>
      <c r="D390" t="s">
        <v>62</v>
      </c>
      <c r="E390" t="s">
        <v>22</v>
      </c>
      <c r="F390">
        <v>98539</v>
      </c>
      <c r="G390">
        <v>746</v>
      </c>
      <c r="H390">
        <f>(Table1[[#This Row],[credit_score]]-300)/(900-300)</f>
        <v>0.74333333333333329</v>
      </c>
      <c r="I390">
        <v>0</v>
      </c>
      <c r="J390" t="s">
        <v>13</v>
      </c>
      <c r="K390" t="s">
        <v>14</v>
      </c>
      <c r="L390">
        <v>18</v>
      </c>
      <c r="M390" t="s">
        <v>28</v>
      </c>
      <c r="N390">
        <f>Table1[[#This Row],[dti_ratio]]*Table1[[#This Row],[income]]</f>
        <v>25162.878990361347</v>
      </c>
      <c r="O390">
        <v>0.255359593565607</v>
      </c>
      <c r="P390">
        <f>Table1[[#This Row],[loan_amount]]/Table1[[#This Row],[property_value]]</f>
        <v>0</v>
      </c>
      <c r="Q390">
        <v>173544</v>
      </c>
      <c r="R390">
        <v>0</v>
      </c>
      <c r="S390" t="s">
        <v>652</v>
      </c>
      <c r="T390" t="s">
        <v>362</v>
      </c>
      <c r="U390" t="s">
        <v>653</v>
      </c>
      <c r="V390">
        <v>1</v>
      </c>
      <c r="W390">
        <v>2</v>
      </c>
      <c r="X390" t="s">
        <v>19</v>
      </c>
      <c r="Y3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0">
        <f>0.4*(Table1[[#This Row],[normalized_credit_score]]) + 0.3*(1-Table1[[#This Row],[dti_ratio]]) + 0.2*(1-Table1[[#This Row],[ltv_ratio]]) + 0.1*IF(Table1[[#This Row],[previous_defaults]]=0,1,0)</f>
        <v>0.72072545526365128</v>
      </c>
      <c r="AA390" t="str">
        <f>IF(Table1[[#This Row],[composite_score]]&gt;=0.7,"Approve",IF(Table1[[#This Row],[composite_score]]&gt;=0.6,"Review","Reject"))</f>
        <v>Approve</v>
      </c>
    </row>
    <row r="391" spans="1:27" x14ac:dyDescent="0.35">
      <c r="A391">
        <v>390</v>
      </c>
      <c r="B391">
        <v>18</v>
      </c>
      <c r="C391" t="s">
        <v>0</v>
      </c>
      <c r="D391" t="s">
        <v>21</v>
      </c>
      <c r="E391" t="s">
        <v>12</v>
      </c>
      <c r="F391">
        <v>84162</v>
      </c>
      <c r="G391">
        <v>606</v>
      </c>
      <c r="H391">
        <f>(Table1[[#This Row],[credit_score]]-300)/(900-300)</f>
        <v>0.51</v>
      </c>
      <c r="I391">
        <v>5015</v>
      </c>
      <c r="J391" t="s">
        <v>3</v>
      </c>
      <c r="K391" t="s">
        <v>38</v>
      </c>
      <c r="L391">
        <v>17</v>
      </c>
      <c r="M391" t="s">
        <v>5</v>
      </c>
      <c r="N391">
        <f>Table1[[#This Row],[dti_ratio]]*Table1[[#This Row],[income]]</f>
        <v>32744.881649026669</v>
      </c>
      <c r="O391">
        <v>0.38906967098009398</v>
      </c>
      <c r="P391">
        <f>Table1[[#This Row],[loan_amount]]/Table1[[#This Row],[property_value]]</f>
        <v>1.8185246561483539E-2</v>
      </c>
      <c r="Q391">
        <v>275773</v>
      </c>
      <c r="R391">
        <v>1</v>
      </c>
      <c r="S391" t="s">
        <v>654</v>
      </c>
      <c r="T391" t="s">
        <v>91</v>
      </c>
      <c r="U391" t="s">
        <v>655</v>
      </c>
      <c r="V391">
        <v>1</v>
      </c>
      <c r="W391">
        <v>2</v>
      </c>
      <c r="X391" t="s">
        <v>9</v>
      </c>
      <c r="Y3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91">
        <f>0.4*(Table1[[#This Row],[normalized_credit_score]]) + 0.3*(1-Table1[[#This Row],[dti_ratio]]) + 0.2*(1-Table1[[#This Row],[ltv_ratio]]) + 0.1*IF(Table1[[#This Row],[previous_defaults]]=0,1,0)</f>
        <v>0.58364204939367503</v>
      </c>
      <c r="AA391" t="str">
        <f>IF(Table1[[#This Row],[composite_score]]&gt;=0.7,"Approve",IF(Table1[[#This Row],[composite_score]]&gt;=0.6,"Review","Reject"))</f>
        <v>Reject</v>
      </c>
    </row>
    <row r="392" spans="1:27" x14ac:dyDescent="0.35">
      <c r="A392">
        <v>391</v>
      </c>
      <c r="B392">
        <v>61</v>
      </c>
      <c r="C392" t="s">
        <v>10</v>
      </c>
      <c r="D392" t="s">
        <v>11</v>
      </c>
      <c r="E392" t="s">
        <v>22</v>
      </c>
      <c r="F392">
        <v>25702</v>
      </c>
      <c r="G392">
        <v>650</v>
      </c>
      <c r="H392">
        <f>(Table1[[#This Row],[credit_score]]-300)/(900-300)</f>
        <v>0.58333333333333337</v>
      </c>
      <c r="I392">
        <v>31654</v>
      </c>
      <c r="J392" t="s">
        <v>13</v>
      </c>
      <c r="K392" t="s">
        <v>14</v>
      </c>
      <c r="L392">
        <v>15</v>
      </c>
      <c r="M392" t="s">
        <v>28</v>
      </c>
      <c r="N392">
        <f>Table1[[#This Row],[dti_ratio]]*Table1[[#This Row],[income]]</f>
        <v>4144.4666522985035</v>
      </c>
      <c r="O392">
        <v>0.16125074516763299</v>
      </c>
      <c r="P392">
        <f>Table1[[#This Row],[loan_amount]]/Table1[[#This Row],[property_value]]</f>
        <v>0.21174943808198651</v>
      </c>
      <c r="Q392">
        <v>149488</v>
      </c>
      <c r="R392">
        <v>0</v>
      </c>
      <c r="S392" t="s">
        <v>656</v>
      </c>
      <c r="T392" t="s">
        <v>146</v>
      </c>
      <c r="U392" t="s">
        <v>653</v>
      </c>
      <c r="V392">
        <v>1</v>
      </c>
      <c r="W392">
        <v>2</v>
      </c>
      <c r="X392" t="s">
        <v>9</v>
      </c>
      <c r="Y3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92">
        <f>0.4*(Table1[[#This Row],[normalized_credit_score]]) + 0.3*(1-Table1[[#This Row],[dti_ratio]]) + 0.2*(1-Table1[[#This Row],[ltv_ratio]]) + 0.1*IF(Table1[[#This Row],[previous_defaults]]=0,1,0)</f>
        <v>0.64260822216664615</v>
      </c>
      <c r="AA392" t="str">
        <f>IF(Table1[[#This Row],[composite_score]]&gt;=0.7,"Approve",IF(Table1[[#This Row],[composite_score]]&gt;=0.6,"Review","Reject"))</f>
        <v>Review</v>
      </c>
    </row>
    <row r="393" spans="1:27" x14ac:dyDescent="0.35">
      <c r="A393">
        <v>392</v>
      </c>
      <c r="B393">
        <v>21</v>
      </c>
      <c r="C393" t="s">
        <v>10</v>
      </c>
      <c r="D393" t="s">
        <v>11</v>
      </c>
      <c r="E393" t="s">
        <v>22</v>
      </c>
      <c r="F393">
        <v>23582</v>
      </c>
      <c r="G393">
        <v>736</v>
      </c>
      <c r="H393">
        <f>(Table1[[#This Row],[credit_score]]-300)/(900-300)</f>
        <v>0.72666666666666668</v>
      </c>
      <c r="I393">
        <v>19309</v>
      </c>
      <c r="J393" t="s">
        <v>27</v>
      </c>
      <c r="K393" t="s">
        <v>4</v>
      </c>
      <c r="L393">
        <v>2</v>
      </c>
      <c r="M393" t="s">
        <v>39</v>
      </c>
      <c r="N393">
        <f>Table1[[#This Row],[dti_ratio]]*Table1[[#This Row],[income]]</f>
        <v>10946.112337151306</v>
      </c>
      <c r="O393">
        <v>0.46417234912862798</v>
      </c>
      <c r="P393">
        <f>Table1[[#This Row],[loan_amount]]/Table1[[#This Row],[property_value]]</f>
        <v>8.4166248937514981E-2</v>
      </c>
      <c r="Q393">
        <v>229415</v>
      </c>
      <c r="R393">
        <v>4</v>
      </c>
      <c r="S393" t="s">
        <v>657</v>
      </c>
      <c r="T393" t="s">
        <v>25</v>
      </c>
      <c r="U393" t="s">
        <v>262</v>
      </c>
      <c r="V393">
        <v>3</v>
      </c>
      <c r="W393">
        <v>2</v>
      </c>
      <c r="X393" t="s">
        <v>9</v>
      </c>
      <c r="Y3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3">
        <f>0.4*(Table1[[#This Row],[normalized_credit_score]]) + 0.3*(1-Table1[[#This Row],[dti_ratio]]) + 0.2*(1-Table1[[#This Row],[ltv_ratio]]) + 0.1*IF(Table1[[#This Row],[previous_defaults]]=0,1,0)</f>
        <v>0.63458171214057524</v>
      </c>
      <c r="AA393" t="str">
        <f>IF(Table1[[#This Row],[composite_score]]&gt;=0.7,"Approve",IF(Table1[[#This Row],[composite_score]]&gt;=0.6,"Review","Reject"))</f>
        <v>Review</v>
      </c>
    </row>
    <row r="394" spans="1:27" x14ac:dyDescent="0.35">
      <c r="A394">
        <v>393</v>
      </c>
      <c r="B394">
        <v>69</v>
      </c>
      <c r="C394" t="s">
        <v>10</v>
      </c>
      <c r="D394" t="s">
        <v>21</v>
      </c>
      <c r="E394" t="s">
        <v>2</v>
      </c>
      <c r="F394">
        <v>49018</v>
      </c>
      <c r="G394">
        <v>783</v>
      </c>
      <c r="H394">
        <f>(Table1[[#This Row],[credit_score]]-300)/(900-300)</f>
        <v>0.80500000000000005</v>
      </c>
      <c r="I394">
        <v>0</v>
      </c>
      <c r="J394" t="s">
        <v>3</v>
      </c>
      <c r="K394" t="s">
        <v>38</v>
      </c>
      <c r="L394">
        <v>7</v>
      </c>
      <c r="M394" t="s">
        <v>5</v>
      </c>
      <c r="N394">
        <f>Table1[[#This Row],[dti_ratio]]*Table1[[#This Row],[income]]</f>
        <v>19817.162384053401</v>
      </c>
      <c r="O394">
        <v>0.40428337312932799</v>
      </c>
      <c r="P394">
        <f>Table1[[#This Row],[loan_amount]]/Table1[[#This Row],[property_value]]</f>
        <v>0</v>
      </c>
      <c r="Q394">
        <v>295856</v>
      </c>
      <c r="R394">
        <v>3</v>
      </c>
      <c r="S394" t="s">
        <v>658</v>
      </c>
      <c r="T394" t="s">
        <v>36</v>
      </c>
      <c r="U394" t="s">
        <v>659</v>
      </c>
      <c r="V394">
        <v>2</v>
      </c>
      <c r="W394">
        <v>1</v>
      </c>
      <c r="X394" t="s">
        <v>19</v>
      </c>
      <c r="Y3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4">
        <f>0.4*(Table1[[#This Row],[normalized_credit_score]]) + 0.3*(1-Table1[[#This Row],[dti_ratio]]) + 0.2*(1-Table1[[#This Row],[ltv_ratio]]) + 0.1*IF(Table1[[#This Row],[previous_defaults]]=0,1,0)</f>
        <v>0.70071498806120158</v>
      </c>
      <c r="AA394" t="str">
        <f>IF(Table1[[#This Row],[composite_score]]&gt;=0.7,"Approve",IF(Table1[[#This Row],[composite_score]]&gt;=0.6,"Review","Reject"))</f>
        <v>Approve</v>
      </c>
    </row>
    <row r="395" spans="1:27" hidden="1" x14ac:dyDescent="0.35">
      <c r="A395">
        <v>394</v>
      </c>
      <c r="B395">
        <v>25</v>
      </c>
      <c r="C395" t="s">
        <v>20</v>
      </c>
      <c r="D395" t="s">
        <v>1</v>
      </c>
      <c r="E395" t="s">
        <v>2</v>
      </c>
      <c r="F395">
        <v>0</v>
      </c>
      <c r="G395">
        <v>638</v>
      </c>
      <c r="H395">
        <f>(Table1[[#This Row],[credit_score]]-300)/(900-300)</f>
        <v>0.56333333333333335</v>
      </c>
      <c r="I395">
        <v>20685</v>
      </c>
      <c r="J395" t="s">
        <v>27</v>
      </c>
      <c r="K395" t="s">
        <v>14</v>
      </c>
      <c r="L395">
        <v>16</v>
      </c>
      <c r="M395" t="s">
        <v>39</v>
      </c>
      <c r="N395">
        <f>Table1[[#This Row],[dti_ratio]]*Table1[[#This Row],[income]]</f>
        <v>0</v>
      </c>
      <c r="O395">
        <v>0.326881689807412</v>
      </c>
      <c r="P395">
        <f>Table1[[#This Row],[loan_amount]]/Table1[[#This Row],[property_value]]</f>
        <v>9.6732105612660046E-2</v>
      </c>
      <c r="Q395">
        <v>213838</v>
      </c>
      <c r="R395">
        <v>3</v>
      </c>
      <c r="S395" t="s">
        <v>660</v>
      </c>
      <c r="T395" t="s">
        <v>162</v>
      </c>
      <c r="U395" t="s">
        <v>464</v>
      </c>
      <c r="V395">
        <v>1</v>
      </c>
      <c r="W395">
        <v>0</v>
      </c>
      <c r="X395" t="s">
        <v>9</v>
      </c>
      <c r="Y3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5">
        <f>0.4*(Table1[[#This Row],[normalized_credit_score]]) + 0.3*(1-Table1[[#This Row],[dti_ratio]]) + 0.2*(1-Table1[[#This Row],[ltv_ratio]]) + 0.1*IF(Table1[[#This Row],[previous_defaults]]=0,1,0)</f>
        <v>0.60792240526857777</v>
      </c>
      <c r="AA395" t="str">
        <f>IF(Table1[[#This Row],[composite_score]]&gt;=0.7,"Approve",IF(Table1[[#This Row],[composite_score]]&gt;=0.6,"Review","Reject"))</f>
        <v>Review</v>
      </c>
    </row>
    <row r="396" spans="1:27" hidden="1" x14ac:dyDescent="0.35">
      <c r="A396">
        <v>395</v>
      </c>
      <c r="B396">
        <v>45</v>
      </c>
      <c r="C396" t="s">
        <v>10</v>
      </c>
      <c r="D396" t="s">
        <v>1</v>
      </c>
      <c r="E396" t="s">
        <v>12</v>
      </c>
      <c r="F396">
        <v>33515</v>
      </c>
      <c r="G396">
        <v>0</v>
      </c>
      <c r="H396">
        <f>(Table1[[#This Row],[credit_score]]-300)/(900-300)</f>
        <v>-0.5</v>
      </c>
      <c r="I396">
        <v>7845</v>
      </c>
      <c r="J396" t="s">
        <v>27</v>
      </c>
      <c r="K396" t="s">
        <v>4</v>
      </c>
      <c r="L396">
        <v>14</v>
      </c>
      <c r="M396" t="s">
        <v>28</v>
      </c>
      <c r="N396">
        <f>Table1[[#This Row],[dti_ratio]]*Table1[[#This Row],[income]]</f>
        <v>4385.9273789482277</v>
      </c>
      <c r="O396">
        <v>0.13086460924804499</v>
      </c>
      <c r="P396">
        <f>Table1[[#This Row],[loan_amount]]/Table1[[#This Row],[property_value]]</f>
        <v>2.8637971504396998E-2</v>
      </c>
      <c r="Q396">
        <v>273937</v>
      </c>
      <c r="R396">
        <v>0</v>
      </c>
      <c r="S396" t="s">
        <v>661</v>
      </c>
      <c r="T396" t="s">
        <v>317</v>
      </c>
      <c r="U396" t="s">
        <v>662</v>
      </c>
      <c r="V396">
        <v>3</v>
      </c>
      <c r="W396">
        <v>0</v>
      </c>
      <c r="X396" t="s">
        <v>9</v>
      </c>
      <c r="Y3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6">
        <f>0.4*(Table1[[#This Row],[normalized_credit_score]]) + 0.3*(1-Table1[[#This Row],[dti_ratio]]) + 0.2*(1-Table1[[#This Row],[ltv_ratio]]) + 0.1*IF(Table1[[#This Row],[previous_defaults]]=0,1,0)</f>
        <v>0.25501302292470712</v>
      </c>
      <c r="AA396" t="str">
        <f>IF(Table1[[#This Row],[composite_score]]&gt;=0.7,"Approve",IF(Table1[[#This Row],[composite_score]]&gt;=0.6,"Review","Reject"))</f>
        <v>Reject</v>
      </c>
    </row>
    <row r="397" spans="1:27" x14ac:dyDescent="0.35">
      <c r="A397">
        <v>396</v>
      </c>
      <c r="B397">
        <v>27</v>
      </c>
      <c r="C397" t="s">
        <v>0</v>
      </c>
      <c r="D397" t="s">
        <v>21</v>
      </c>
      <c r="E397" t="s">
        <v>22</v>
      </c>
      <c r="F397">
        <v>114452</v>
      </c>
      <c r="G397">
        <v>668</v>
      </c>
      <c r="H397">
        <f>(Table1[[#This Row],[credit_score]]-300)/(900-300)</f>
        <v>0.61333333333333329</v>
      </c>
      <c r="I397">
        <v>36683</v>
      </c>
      <c r="J397" t="s">
        <v>13</v>
      </c>
      <c r="K397" t="s">
        <v>38</v>
      </c>
      <c r="L397">
        <v>2</v>
      </c>
      <c r="M397" t="s">
        <v>5</v>
      </c>
      <c r="N397">
        <f>Table1[[#This Row],[dti_ratio]]*Table1[[#This Row],[income]]</f>
        <v>43793.104699150565</v>
      </c>
      <c r="O397">
        <v>0.38263293519685598</v>
      </c>
      <c r="P397">
        <f>Table1[[#This Row],[loan_amount]]/Table1[[#This Row],[property_value]]</f>
        <v>0.19145416018621936</v>
      </c>
      <c r="Q397">
        <v>191602</v>
      </c>
      <c r="R397">
        <v>4</v>
      </c>
      <c r="S397" t="s">
        <v>663</v>
      </c>
      <c r="T397" t="s">
        <v>146</v>
      </c>
      <c r="U397" t="s">
        <v>55</v>
      </c>
      <c r="V397">
        <v>0</v>
      </c>
      <c r="W397">
        <v>2</v>
      </c>
      <c r="X397" t="s">
        <v>9</v>
      </c>
      <c r="Y3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97">
        <f>0.4*(Table1[[#This Row],[normalized_credit_score]]) + 0.3*(1-Table1[[#This Row],[dti_ratio]]) + 0.2*(1-Table1[[#This Row],[ltv_ratio]]) + 0.1*IF(Table1[[#This Row],[previous_defaults]]=0,1,0)</f>
        <v>0.69225262073703264</v>
      </c>
      <c r="AA397" t="str">
        <f>IF(Table1[[#This Row],[composite_score]]&gt;=0.7,"Approve",IF(Table1[[#This Row],[composite_score]]&gt;=0.6,"Review","Reject"))</f>
        <v>Review</v>
      </c>
    </row>
    <row r="398" spans="1:27" hidden="1" x14ac:dyDescent="0.35">
      <c r="A398">
        <v>397</v>
      </c>
      <c r="B398">
        <v>67</v>
      </c>
      <c r="C398" t="s">
        <v>0</v>
      </c>
      <c r="D398" t="s">
        <v>11</v>
      </c>
      <c r="E398" t="s">
        <v>49</v>
      </c>
      <c r="F398">
        <v>0</v>
      </c>
      <c r="G398">
        <v>0</v>
      </c>
      <c r="H398">
        <f>(Table1[[#This Row],[credit_score]]-300)/(900-300)</f>
        <v>-0.5</v>
      </c>
      <c r="I398">
        <v>37439</v>
      </c>
      <c r="J398" t="s">
        <v>23</v>
      </c>
      <c r="K398" t="s">
        <v>4</v>
      </c>
      <c r="L398">
        <v>17</v>
      </c>
      <c r="M398" t="s">
        <v>15</v>
      </c>
      <c r="N398">
        <f>Table1[[#This Row],[dti_ratio]]*Table1[[#This Row],[income]]</f>
        <v>0</v>
      </c>
      <c r="O398">
        <v>0.46853369420304902</v>
      </c>
      <c r="P398">
        <f>Table1[[#This Row],[loan_amount]]/Table1[[#This Row],[property_value]]</f>
        <v>1.039192827601521</v>
      </c>
      <c r="Q398">
        <v>36027</v>
      </c>
      <c r="R398">
        <v>3</v>
      </c>
      <c r="S398" t="s">
        <v>664</v>
      </c>
      <c r="T398" t="s">
        <v>51</v>
      </c>
      <c r="U398" t="s">
        <v>357</v>
      </c>
      <c r="V398">
        <v>4</v>
      </c>
      <c r="W398">
        <v>1</v>
      </c>
      <c r="X398" t="s">
        <v>61</v>
      </c>
      <c r="Y3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8">
        <f>0.4*(Table1[[#This Row],[normalized_credit_score]]) + 0.3*(1-Table1[[#This Row],[dti_ratio]]) + 0.2*(1-Table1[[#This Row],[ltv_ratio]]) + 0.1*IF(Table1[[#This Row],[previous_defaults]]=0,1,0)</f>
        <v>-4.8398673781218912E-2</v>
      </c>
      <c r="AA398" t="str">
        <f>IF(Table1[[#This Row],[composite_score]]&gt;=0.7,"Approve",IF(Table1[[#This Row],[composite_score]]&gt;=0.6,"Review","Reject"))</f>
        <v>Reject</v>
      </c>
    </row>
    <row r="399" spans="1:27" x14ac:dyDescent="0.35">
      <c r="A399">
        <v>398</v>
      </c>
      <c r="B399">
        <v>36</v>
      </c>
      <c r="C399" t="s">
        <v>0</v>
      </c>
      <c r="D399" t="s">
        <v>21</v>
      </c>
      <c r="E399" t="s">
        <v>49</v>
      </c>
      <c r="F399">
        <v>35782</v>
      </c>
      <c r="G399">
        <v>735</v>
      </c>
      <c r="H399">
        <f>(Table1[[#This Row],[credit_score]]-300)/(900-300)</f>
        <v>0.72499999999999998</v>
      </c>
      <c r="I399">
        <v>5371</v>
      </c>
      <c r="J399" t="s">
        <v>3</v>
      </c>
      <c r="K399" t="s">
        <v>14</v>
      </c>
      <c r="L399">
        <v>10</v>
      </c>
      <c r="M399" t="s">
        <v>39</v>
      </c>
      <c r="N399">
        <f>Table1[[#This Row],[dti_ratio]]*Table1[[#This Row],[income]]</f>
        <v>14557.796443597999</v>
      </c>
      <c r="O399">
        <v>0.40684691866295902</v>
      </c>
      <c r="P399">
        <f>Table1[[#This Row],[loan_amount]]/Table1[[#This Row],[property_value]]</f>
        <v>3.119011393595893E-2</v>
      </c>
      <c r="Q399">
        <v>172202</v>
      </c>
      <c r="R399">
        <v>0</v>
      </c>
      <c r="S399" t="s">
        <v>665</v>
      </c>
      <c r="T399" t="s">
        <v>33</v>
      </c>
      <c r="U399" t="s">
        <v>155</v>
      </c>
      <c r="V399">
        <v>0</v>
      </c>
      <c r="W399">
        <v>1</v>
      </c>
      <c r="X399" t="s">
        <v>9</v>
      </c>
      <c r="Y3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99">
        <f>0.4*(Table1[[#This Row],[normalized_credit_score]]) + 0.3*(1-Table1[[#This Row],[dti_ratio]]) + 0.2*(1-Table1[[#This Row],[ltv_ratio]]) + 0.1*IF(Table1[[#This Row],[previous_defaults]]=0,1,0)</f>
        <v>0.76170790161392044</v>
      </c>
      <c r="AA399" t="str">
        <f>IF(Table1[[#This Row],[composite_score]]&gt;=0.7,"Approve",IF(Table1[[#This Row],[composite_score]]&gt;=0.6,"Review","Reject"))</f>
        <v>Approve</v>
      </c>
    </row>
    <row r="400" spans="1:27" x14ac:dyDescent="0.35">
      <c r="A400">
        <v>399</v>
      </c>
      <c r="B400">
        <v>33</v>
      </c>
      <c r="C400" t="s">
        <v>0</v>
      </c>
      <c r="D400" t="s">
        <v>11</v>
      </c>
      <c r="E400" t="s">
        <v>22</v>
      </c>
      <c r="F400">
        <v>22170</v>
      </c>
      <c r="G400">
        <v>686</v>
      </c>
      <c r="H400">
        <f>(Table1[[#This Row],[credit_score]]-300)/(900-300)</f>
        <v>0.64333333333333331</v>
      </c>
      <c r="I400">
        <v>44357</v>
      </c>
      <c r="J400" t="s">
        <v>27</v>
      </c>
      <c r="K400" t="s">
        <v>38</v>
      </c>
      <c r="L400">
        <v>18</v>
      </c>
      <c r="M400" t="s">
        <v>39</v>
      </c>
      <c r="N400">
        <f>Table1[[#This Row],[dti_ratio]]*Table1[[#This Row],[income]]</f>
        <v>7564.1483357885063</v>
      </c>
      <c r="O400">
        <v>0.341188468010307</v>
      </c>
      <c r="P400">
        <f>Table1[[#This Row],[loan_amount]]/Table1[[#This Row],[property_value]]</f>
        <v>0.50438352114437757</v>
      </c>
      <c r="Q400">
        <v>87943</v>
      </c>
      <c r="R400">
        <v>4</v>
      </c>
      <c r="S400" t="s">
        <v>666</v>
      </c>
      <c r="T400" t="s">
        <v>117</v>
      </c>
      <c r="U400" t="s">
        <v>150</v>
      </c>
      <c r="V400">
        <v>0</v>
      </c>
      <c r="W400">
        <v>0</v>
      </c>
      <c r="X400" t="s">
        <v>61</v>
      </c>
      <c r="Y4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00">
        <f>0.4*(Table1[[#This Row],[normalized_credit_score]]) + 0.3*(1-Table1[[#This Row],[dti_ratio]]) + 0.2*(1-Table1[[#This Row],[ltv_ratio]]) + 0.1*IF(Table1[[#This Row],[previous_defaults]]=0,1,0)</f>
        <v>0.65410008870136582</v>
      </c>
      <c r="AA400" t="str">
        <f>IF(Table1[[#This Row],[composite_score]]&gt;=0.7,"Approve",IF(Table1[[#This Row],[composite_score]]&gt;=0.6,"Review","Reject"))</f>
        <v>Review</v>
      </c>
    </row>
    <row r="401" spans="1:27" x14ac:dyDescent="0.35">
      <c r="A401">
        <v>400</v>
      </c>
      <c r="B401">
        <v>38</v>
      </c>
      <c r="C401" t="s">
        <v>0</v>
      </c>
      <c r="D401" t="s">
        <v>1</v>
      </c>
      <c r="E401" t="s">
        <v>2</v>
      </c>
      <c r="F401">
        <v>54563</v>
      </c>
      <c r="G401">
        <v>698</v>
      </c>
      <c r="H401">
        <f>(Table1[[#This Row],[credit_score]]-300)/(900-300)</f>
        <v>0.66333333333333333</v>
      </c>
      <c r="I401">
        <v>32788</v>
      </c>
      <c r="J401" t="s">
        <v>3</v>
      </c>
      <c r="K401" t="s">
        <v>38</v>
      </c>
      <c r="L401">
        <v>19</v>
      </c>
      <c r="M401" t="s">
        <v>5</v>
      </c>
      <c r="N401">
        <f>Table1[[#This Row],[dti_ratio]]*Table1[[#This Row],[income]]</f>
        <v>6058.5428044673099</v>
      </c>
      <c r="O401">
        <v>0.11103756766430201</v>
      </c>
      <c r="P401">
        <f>Table1[[#This Row],[loan_amount]]/Table1[[#This Row],[property_value]]</f>
        <v>0.13610457320996416</v>
      </c>
      <c r="Q401">
        <v>240903</v>
      </c>
      <c r="R401">
        <v>1</v>
      </c>
      <c r="S401" t="s">
        <v>667</v>
      </c>
      <c r="T401" t="s">
        <v>266</v>
      </c>
      <c r="U401" t="s">
        <v>299</v>
      </c>
      <c r="V401">
        <v>0</v>
      </c>
      <c r="W401">
        <v>0</v>
      </c>
      <c r="X401" t="s">
        <v>19</v>
      </c>
      <c r="Y4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01">
        <f>0.4*(Table1[[#This Row],[normalized_credit_score]]) + 0.3*(1-Table1[[#This Row],[dti_ratio]]) + 0.2*(1-Table1[[#This Row],[ltv_ratio]]) + 0.1*IF(Table1[[#This Row],[previous_defaults]]=0,1,0)</f>
        <v>0.80480114839204997</v>
      </c>
      <c r="AA401" t="str">
        <f>IF(Table1[[#This Row],[composite_score]]&gt;=0.7,"Approve",IF(Table1[[#This Row],[composite_score]]&gt;=0.6,"Review","Reject"))</f>
        <v>Approve</v>
      </c>
    </row>
    <row r="402" spans="1:27" hidden="1" x14ac:dyDescent="0.35">
      <c r="A402">
        <v>401</v>
      </c>
      <c r="B402">
        <v>64</v>
      </c>
      <c r="C402" t="s">
        <v>10</v>
      </c>
      <c r="D402" t="s">
        <v>11</v>
      </c>
      <c r="E402" t="s">
        <v>22</v>
      </c>
      <c r="F402">
        <v>25156</v>
      </c>
      <c r="G402">
        <v>667</v>
      </c>
      <c r="H402">
        <f>(Table1[[#This Row],[credit_score]]-300)/(900-300)</f>
        <v>0.61166666666666669</v>
      </c>
      <c r="I402">
        <v>14519</v>
      </c>
      <c r="J402" t="s">
        <v>23</v>
      </c>
      <c r="K402" t="s">
        <v>14</v>
      </c>
      <c r="L402">
        <v>6</v>
      </c>
      <c r="M402" t="s">
        <v>15</v>
      </c>
      <c r="N402">
        <f>Table1[[#This Row],[dti_ratio]]*Table1[[#This Row],[income]]</f>
        <v>14728.797375782029</v>
      </c>
      <c r="O402">
        <v>0.58549838510820595</v>
      </c>
      <c r="P402" t="e">
        <f>Table1[[#This Row],[loan_amount]]/Table1[[#This Row],[property_value]]</f>
        <v>#DIV/0!</v>
      </c>
      <c r="Q402">
        <v>0</v>
      </c>
      <c r="R402">
        <v>0</v>
      </c>
      <c r="S402" t="s">
        <v>668</v>
      </c>
      <c r="T402" t="s">
        <v>135</v>
      </c>
      <c r="U402" t="s">
        <v>561</v>
      </c>
      <c r="V402">
        <v>2</v>
      </c>
      <c r="W402">
        <v>0</v>
      </c>
      <c r="X402" t="s">
        <v>19</v>
      </c>
      <c r="Y40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02" t="e">
        <f>0.4*(Table1[[#This Row],[normalized_credit_score]]) + 0.3*(1-Table1[[#This Row],[dti_ratio]]) + 0.2*(1-Table1[[#This Row],[ltv_ratio]]) + 0.1*IF(Table1[[#This Row],[previous_defaults]]=0,1,0)</f>
        <v>#DIV/0!</v>
      </c>
      <c r="AA402" t="e">
        <f>IF(Table1[[#This Row],[composite_score]]&gt;=0.7,"Approve",IF(Table1[[#This Row],[composite_score]]&gt;=0.6,"Review","Reject"))</f>
        <v>#DIV/0!</v>
      </c>
    </row>
    <row r="403" spans="1:27" x14ac:dyDescent="0.35">
      <c r="A403">
        <v>402</v>
      </c>
      <c r="B403">
        <v>56</v>
      </c>
      <c r="C403" t="s">
        <v>20</v>
      </c>
      <c r="D403" t="s">
        <v>21</v>
      </c>
      <c r="E403" t="s">
        <v>49</v>
      </c>
      <c r="F403">
        <v>35299</v>
      </c>
      <c r="G403">
        <v>625</v>
      </c>
      <c r="H403">
        <f>(Table1[[#This Row],[credit_score]]-300)/(900-300)</f>
        <v>0.54166666666666663</v>
      </c>
      <c r="I403">
        <v>24860</v>
      </c>
      <c r="J403" t="s">
        <v>23</v>
      </c>
      <c r="K403" t="s">
        <v>14</v>
      </c>
      <c r="L403">
        <v>7</v>
      </c>
      <c r="M403" t="s">
        <v>5</v>
      </c>
      <c r="N403">
        <f>Table1[[#This Row],[dti_ratio]]*Table1[[#This Row],[income]]</f>
        <v>20275.899610234472</v>
      </c>
      <c r="O403">
        <v>0.57440436301975895</v>
      </c>
      <c r="P403">
        <f>Table1[[#This Row],[loan_amount]]/Table1[[#This Row],[property_value]]</f>
        <v>0.10811563066726393</v>
      </c>
      <c r="Q403">
        <v>229939</v>
      </c>
      <c r="R403">
        <v>3</v>
      </c>
      <c r="S403" t="s">
        <v>669</v>
      </c>
      <c r="T403" t="s">
        <v>104</v>
      </c>
      <c r="U403" t="s">
        <v>92</v>
      </c>
      <c r="V403">
        <v>0</v>
      </c>
      <c r="W403">
        <v>1</v>
      </c>
      <c r="X403" t="s">
        <v>9</v>
      </c>
      <c r="Y4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3">
        <f>0.4*(Table1[[#This Row],[normalized_credit_score]]) + 0.3*(1-Table1[[#This Row],[dti_ratio]]) + 0.2*(1-Table1[[#This Row],[ltv_ratio]]) + 0.1*IF(Table1[[#This Row],[previous_defaults]]=0,1,0)</f>
        <v>0.62272223162728613</v>
      </c>
      <c r="AA403" t="str">
        <f>IF(Table1[[#This Row],[composite_score]]&gt;=0.7,"Approve",IF(Table1[[#This Row],[composite_score]]&gt;=0.6,"Review","Reject"))</f>
        <v>Review</v>
      </c>
    </row>
    <row r="404" spans="1:27" hidden="1" x14ac:dyDescent="0.35">
      <c r="A404">
        <v>403</v>
      </c>
      <c r="B404">
        <v>41</v>
      </c>
      <c r="C404" t="s">
        <v>20</v>
      </c>
      <c r="D404" t="s">
        <v>11</v>
      </c>
      <c r="E404" t="s">
        <v>2</v>
      </c>
      <c r="F404">
        <v>0</v>
      </c>
      <c r="G404">
        <v>700</v>
      </c>
      <c r="H404">
        <f>(Table1[[#This Row],[credit_score]]-300)/(900-300)</f>
        <v>0.66666666666666663</v>
      </c>
      <c r="I404">
        <v>28992</v>
      </c>
      <c r="J404" t="s">
        <v>23</v>
      </c>
      <c r="K404" t="s">
        <v>14</v>
      </c>
      <c r="L404">
        <v>16</v>
      </c>
      <c r="M404" t="s">
        <v>15</v>
      </c>
      <c r="N404">
        <f>Table1[[#This Row],[dti_ratio]]*Table1[[#This Row],[income]]</f>
        <v>0</v>
      </c>
      <c r="O404">
        <v>0.56161100758371096</v>
      </c>
      <c r="P404">
        <f>Table1[[#This Row],[loan_amount]]/Table1[[#This Row],[property_value]]</f>
        <v>0.1059552306989493</v>
      </c>
      <c r="Q404">
        <v>273625</v>
      </c>
      <c r="R404">
        <v>1</v>
      </c>
      <c r="S404" t="s">
        <v>670</v>
      </c>
      <c r="T404" t="s">
        <v>17</v>
      </c>
      <c r="U404" t="s">
        <v>671</v>
      </c>
      <c r="V404">
        <v>0</v>
      </c>
      <c r="W404">
        <v>2</v>
      </c>
      <c r="X404" t="s">
        <v>19</v>
      </c>
      <c r="Y4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4">
        <f>0.4*(Table1[[#This Row],[normalized_credit_score]]) + 0.3*(1-Table1[[#This Row],[dti_ratio]]) + 0.2*(1-Table1[[#This Row],[ltv_ratio]]) + 0.1*IF(Table1[[#This Row],[previous_defaults]]=0,1,0)</f>
        <v>0.67699231825176343</v>
      </c>
      <c r="AA404" t="str">
        <f>IF(Table1[[#This Row],[composite_score]]&gt;=0.7,"Approve",IF(Table1[[#This Row],[composite_score]]&gt;=0.6,"Review","Reject"))</f>
        <v>Review</v>
      </c>
    </row>
    <row r="405" spans="1:27" x14ac:dyDescent="0.35">
      <c r="A405">
        <v>404</v>
      </c>
      <c r="B405">
        <v>57</v>
      </c>
      <c r="C405" t="s">
        <v>10</v>
      </c>
      <c r="D405" t="s">
        <v>62</v>
      </c>
      <c r="E405" t="s">
        <v>2</v>
      </c>
      <c r="F405">
        <v>59015</v>
      </c>
      <c r="G405">
        <v>774</v>
      </c>
      <c r="H405">
        <f>(Table1[[#This Row],[credit_score]]-300)/(900-300)</f>
        <v>0.79</v>
      </c>
      <c r="I405">
        <v>36334</v>
      </c>
      <c r="J405" t="s">
        <v>27</v>
      </c>
      <c r="K405" t="s">
        <v>4</v>
      </c>
      <c r="L405">
        <v>16</v>
      </c>
      <c r="M405" t="s">
        <v>28</v>
      </c>
      <c r="N405">
        <f>Table1[[#This Row],[dti_ratio]]*Table1[[#This Row],[income]]</f>
        <v>15563.72002565295</v>
      </c>
      <c r="O405">
        <v>0.263724816159501</v>
      </c>
      <c r="P405">
        <f>Table1[[#This Row],[loan_amount]]/Table1[[#This Row],[property_value]]</f>
        <v>0.71907221595519399</v>
      </c>
      <c r="Q405">
        <v>50529</v>
      </c>
      <c r="R405">
        <v>3</v>
      </c>
      <c r="S405" t="s">
        <v>672</v>
      </c>
      <c r="T405" t="s">
        <v>214</v>
      </c>
      <c r="U405" t="s">
        <v>169</v>
      </c>
      <c r="V405">
        <v>0</v>
      </c>
      <c r="W405">
        <v>2</v>
      </c>
      <c r="X405" t="s">
        <v>9</v>
      </c>
      <c r="Y4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05">
        <f>0.4*(Table1[[#This Row],[normalized_credit_score]]) + 0.3*(1-Table1[[#This Row],[dti_ratio]]) + 0.2*(1-Table1[[#This Row],[ltv_ratio]]) + 0.1*IF(Table1[[#This Row],[previous_defaults]]=0,1,0)</f>
        <v>0.69306811196111096</v>
      </c>
      <c r="AA405" t="str">
        <f>IF(Table1[[#This Row],[composite_score]]&gt;=0.7,"Approve",IF(Table1[[#This Row],[composite_score]]&gt;=0.6,"Review","Reject"))</f>
        <v>Review</v>
      </c>
    </row>
    <row r="406" spans="1:27" x14ac:dyDescent="0.35">
      <c r="A406">
        <v>405</v>
      </c>
      <c r="B406">
        <v>31</v>
      </c>
      <c r="C406" t="s">
        <v>0</v>
      </c>
      <c r="D406" t="s">
        <v>1</v>
      </c>
      <c r="E406" t="s">
        <v>2</v>
      </c>
      <c r="F406">
        <v>31480</v>
      </c>
      <c r="G406">
        <v>721</v>
      </c>
      <c r="H406">
        <f>(Table1[[#This Row],[credit_score]]-300)/(900-300)</f>
        <v>0.70166666666666666</v>
      </c>
      <c r="I406">
        <v>45906</v>
      </c>
      <c r="J406" t="s">
        <v>13</v>
      </c>
      <c r="K406" t="s">
        <v>4</v>
      </c>
      <c r="L406">
        <v>10</v>
      </c>
      <c r="M406" t="s">
        <v>15</v>
      </c>
      <c r="N406">
        <f>Table1[[#This Row],[dti_ratio]]*Table1[[#This Row],[income]]</f>
        <v>17904.007071793771</v>
      </c>
      <c r="O406">
        <v>0.56874228309383001</v>
      </c>
      <c r="P406">
        <f>Table1[[#This Row],[loan_amount]]/Table1[[#This Row],[property_value]]</f>
        <v>0.42679434734101895</v>
      </c>
      <c r="Q406">
        <v>107560</v>
      </c>
      <c r="R406">
        <v>0</v>
      </c>
      <c r="S406" t="s">
        <v>673</v>
      </c>
      <c r="T406" t="s">
        <v>162</v>
      </c>
      <c r="U406" t="s">
        <v>330</v>
      </c>
      <c r="V406">
        <v>2</v>
      </c>
      <c r="W406">
        <v>0</v>
      </c>
      <c r="X406" t="s">
        <v>9</v>
      </c>
      <c r="Y4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6">
        <f>0.4*(Table1[[#This Row],[normalized_credit_score]]) + 0.3*(1-Table1[[#This Row],[dti_ratio]]) + 0.2*(1-Table1[[#This Row],[ltv_ratio]]) + 0.1*IF(Table1[[#This Row],[previous_defaults]]=0,1,0)</f>
        <v>0.52468511227031389</v>
      </c>
      <c r="AA406" t="str">
        <f>IF(Table1[[#This Row],[composite_score]]&gt;=0.7,"Approve",IF(Table1[[#This Row],[composite_score]]&gt;=0.6,"Review","Reject"))</f>
        <v>Reject</v>
      </c>
    </row>
    <row r="407" spans="1:27" x14ac:dyDescent="0.35">
      <c r="A407">
        <v>406</v>
      </c>
      <c r="B407">
        <v>48</v>
      </c>
      <c r="C407" t="s">
        <v>20</v>
      </c>
      <c r="D407" t="s">
        <v>11</v>
      </c>
      <c r="E407" t="s">
        <v>22</v>
      </c>
      <c r="F407">
        <v>66815</v>
      </c>
      <c r="G407">
        <v>662</v>
      </c>
      <c r="H407">
        <f>(Table1[[#This Row],[credit_score]]-300)/(900-300)</f>
        <v>0.60333333333333339</v>
      </c>
      <c r="I407">
        <v>44872</v>
      </c>
      <c r="J407" t="s">
        <v>27</v>
      </c>
      <c r="K407" t="s">
        <v>14</v>
      </c>
      <c r="L407">
        <v>13</v>
      </c>
      <c r="M407" t="s">
        <v>5</v>
      </c>
      <c r="N407">
        <f>Table1[[#This Row],[dti_ratio]]*Table1[[#This Row],[income]]</f>
        <v>26291.827967282141</v>
      </c>
      <c r="O407">
        <v>0.393501877831058</v>
      </c>
      <c r="P407">
        <f>Table1[[#This Row],[loan_amount]]/Table1[[#This Row],[property_value]]</f>
        <v>0.47035146382113396</v>
      </c>
      <c r="Q407">
        <v>95401</v>
      </c>
      <c r="R407">
        <v>2</v>
      </c>
      <c r="S407" t="s">
        <v>674</v>
      </c>
      <c r="T407" t="s">
        <v>173</v>
      </c>
      <c r="U407" t="s">
        <v>675</v>
      </c>
      <c r="V407">
        <v>0</v>
      </c>
      <c r="W407">
        <v>0</v>
      </c>
      <c r="X407" t="s">
        <v>9</v>
      </c>
      <c r="Y4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07">
        <f>0.4*(Table1[[#This Row],[normalized_credit_score]]) + 0.3*(1-Table1[[#This Row],[dti_ratio]]) + 0.2*(1-Table1[[#This Row],[ltv_ratio]]) + 0.1*IF(Table1[[#This Row],[previous_defaults]]=0,1,0)</f>
        <v>0.62921247721978923</v>
      </c>
      <c r="AA407" t="str">
        <f>IF(Table1[[#This Row],[composite_score]]&gt;=0.7,"Approve",IF(Table1[[#This Row],[composite_score]]&gt;=0.6,"Review","Reject"))</f>
        <v>Review</v>
      </c>
    </row>
    <row r="408" spans="1:27" x14ac:dyDescent="0.35">
      <c r="A408">
        <v>407</v>
      </c>
      <c r="B408">
        <v>53</v>
      </c>
      <c r="C408" t="s">
        <v>0</v>
      </c>
      <c r="D408" t="s">
        <v>21</v>
      </c>
      <c r="E408" t="s">
        <v>12</v>
      </c>
      <c r="F408">
        <v>101738</v>
      </c>
      <c r="G408">
        <v>744</v>
      </c>
      <c r="H408">
        <f>(Table1[[#This Row],[credit_score]]-300)/(900-300)</f>
        <v>0.74</v>
      </c>
      <c r="I408">
        <v>0</v>
      </c>
      <c r="J408" t="s">
        <v>27</v>
      </c>
      <c r="K408" t="s">
        <v>4</v>
      </c>
      <c r="L408">
        <v>16</v>
      </c>
      <c r="M408" t="s">
        <v>39</v>
      </c>
      <c r="N408">
        <f>Table1[[#This Row],[dti_ratio]]*Table1[[#This Row],[income]]</f>
        <v>45079.764512963367</v>
      </c>
      <c r="O408">
        <v>0.44309662577368703</v>
      </c>
      <c r="P408">
        <f>Table1[[#This Row],[loan_amount]]/Table1[[#This Row],[property_value]]</f>
        <v>0</v>
      </c>
      <c r="Q408">
        <v>288445</v>
      </c>
      <c r="R408">
        <v>0</v>
      </c>
      <c r="S408" t="s">
        <v>676</v>
      </c>
      <c r="T408" t="s">
        <v>96</v>
      </c>
      <c r="U408" t="s">
        <v>477</v>
      </c>
      <c r="V408">
        <v>0</v>
      </c>
      <c r="W408">
        <v>0</v>
      </c>
      <c r="X408" t="s">
        <v>9</v>
      </c>
      <c r="Y4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8">
        <f>0.4*(Table1[[#This Row],[normalized_credit_score]]) + 0.3*(1-Table1[[#This Row],[dti_ratio]]) + 0.2*(1-Table1[[#This Row],[ltv_ratio]]) + 0.1*IF(Table1[[#This Row],[previous_defaults]]=0,1,0)</f>
        <v>0.76307101226789387</v>
      </c>
      <c r="AA408" t="str">
        <f>IF(Table1[[#This Row],[composite_score]]&gt;=0.7,"Approve",IF(Table1[[#This Row],[composite_score]]&gt;=0.6,"Review","Reject"))</f>
        <v>Approve</v>
      </c>
    </row>
    <row r="409" spans="1:27" x14ac:dyDescent="0.35">
      <c r="A409">
        <v>408</v>
      </c>
      <c r="B409">
        <v>37</v>
      </c>
      <c r="C409" t="s">
        <v>20</v>
      </c>
      <c r="D409" t="s">
        <v>1</v>
      </c>
      <c r="E409" t="s">
        <v>22</v>
      </c>
      <c r="F409">
        <v>74337</v>
      </c>
      <c r="G409">
        <v>630</v>
      </c>
      <c r="H409">
        <f>(Table1[[#This Row],[credit_score]]-300)/(900-300)</f>
        <v>0.55000000000000004</v>
      </c>
      <c r="I409">
        <v>17919</v>
      </c>
      <c r="J409" t="s">
        <v>13</v>
      </c>
      <c r="K409" t="s">
        <v>14</v>
      </c>
      <c r="L409">
        <v>5</v>
      </c>
      <c r="M409" t="s">
        <v>15</v>
      </c>
      <c r="N409">
        <f>Table1[[#This Row],[dti_ratio]]*Table1[[#This Row],[income]]</f>
        <v>38715.732767740941</v>
      </c>
      <c r="O409">
        <v>0.52081376390950596</v>
      </c>
      <c r="P409">
        <f>Table1[[#This Row],[loan_amount]]/Table1[[#This Row],[property_value]]</f>
        <v>8.1702162583610322E-2</v>
      </c>
      <c r="Q409">
        <v>219321</v>
      </c>
      <c r="R409">
        <v>4</v>
      </c>
      <c r="S409" t="s">
        <v>677</v>
      </c>
      <c r="T409" t="s">
        <v>25</v>
      </c>
      <c r="U409" t="s">
        <v>228</v>
      </c>
      <c r="V409">
        <v>0</v>
      </c>
      <c r="W409">
        <v>1</v>
      </c>
      <c r="X409" t="s">
        <v>9</v>
      </c>
      <c r="Y4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09">
        <f>0.4*(Table1[[#This Row],[normalized_credit_score]]) + 0.3*(1-Table1[[#This Row],[dti_ratio]]) + 0.2*(1-Table1[[#This Row],[ltv_ratio]]) + 0.1*IF(Table1[[#This Row],[previous_defaults]]=0,1,0)</f>
        <v>0.64741543831042614</v>
      </c>
      <c r="AA409" t="str">
        <f>IF(Table1[[#This Row],[composite_score]]&gt;=0.7,"Approve",IF(Table1[[#This Row],[composite_score]]&gt;=0.6,"Review","Reject"))</f>
        <v>Review</v>
      </c>
    </row>
    <row r="410" spans="1:27" x14ac:dyDescent="0.35">
      <c r="A410">
        <v>409</v>
      </c>
      <c r="B410">
        <v>21</v>
      </c>
      <c r="C410" t="s">
        <v>20</v>
      </c>
      <c r="D410" t="s">
        <v>21</v>
      </c>
      <c r="E410" t="s">
        <v>49</v>
      </c>
      <c r="F410">
        <v>90687</v>
      </c>
      <c r="G410">
        <v>782</v>
      </c>
      <c r="H410">
        <f>(Table1[[#This Row],[credit_score]]-300)/(900-300)</f>
        <v>0.80333333333333334</v>
      </c>
      <c r="I410">
        <v>0</v>
      </c>
      <c r="J410" t="s">
        <v>13</v>
      </c>
      <c r="K410" t="s">
        <v>38</v>
      </c>
      <c r="L410">
        <v>13</v>
      </c>
      <c r="M410" t="s">
        <v>39</v>
      </c>
      <c r="N410">
        <f>Table1[[#This Row],[dti_ratio]]*Table1[[#This Row],[income]]</f>
        <v>28544.799459963797</v>
      </c>
      <c r="O410">
        <v>0.31476175703203102</v>
      </c>
      <c r="P410">
        <f>Table1[[#This Row],[loan_amount]]/Table1[[#This Row],[property_value]]</f>
        <v>0</v>
      </c>
      <c r="Q410">
        <v>271803</v>
      </c>
      <c r="R410">
        <v>0</v>
      </c>
      <c r="S410" t="s">
        <v>678</v>
      </c>
      <c r="T410" t="s">
        <v>47</v>
      </c>
      <c r="U410" t="s">
        <v>679</v>
      </c>
      <c r="V410">
        <v>4</v>
      </c>
      <c r="W410">
        <v>1</v>
      </c>
      <c r="X410" t="s">
        <v>9</v>
      </c>
      <c r="Y4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0">
        <f>0.4*(Table1[[#This Row],[normalized_credit_score]]) + 0.3*(1-Table1[[#This Row],[dti_ratio]]) + 0.2*(1-Table1[[#This Row],[ltv_ratio]]) + 0.1*IF(Table1[[#This Row],[previous_defaults]]=0,1,0)</f>
        <v>0.726904806223724</v>
      </c>
      <c r="AA410" t="str">
        <f>IF(Table1[[#This Row],[composite_score]]&gt;=0.7,"Approve",IF(Table1[[#This Row],[composite_score]]&gt;=0.6,"Review","Reject"))</f>
        <v>Approve</v>
      </c>
    </row>
    <row r="411" spans="1:27" hidden="1" x14ac:dyDescent="0.35">
      <c r="A411">
        <v>410</v>
      </c>
      <c r="B411">
        <v>57</v>
      </c>
      <c r="C411" t="s">
        <v>10</v>
      </c>
      <c r="D411" t="s">
        <v>62</v>
      </c>
      <c r="E411" t="s">
        <v>49</v>
      </c>
      <c r="F411">
        <v>0</v>
      </c>
      <c r="G411">
        <v>788</v>
      </c>
      <c r="H411">
        <f>(Table1[[#This Row],[credit_score]]-300)/(900-300)</f>
        <v>0.81333333333333335</v>
      </c>
      <c r="I411">
        <v>5082</v>
      </c>
      <c r="J411" t="s">
        <v>13</v>
      </c>
      <c r="K411" t="s">
        <v>38</v>
      </c>
      <c r="L411">
        <v>12</v>
      </c>
      <c r="M411" t="s">
        <v>28</v>
      </c>
      <c r="N411">
        <f>Table1[[#This Row],[dti_ratio]]*Table1[[#This Row],[income]]</f>
        <v>0</v>
      </c>
      <c r="O411">
        <v>0.267405239417914</v>
      </c>
      <c r="P411">
        <f>Table1[[#This Row],[loan_amount]]/Table1[[#This Row],[property_value]]</f>
        <v>3.7243593032033007E-2</v>
      </c>
      <c r="Q411">
        <v>136453</v>
      </c>
      <c r="R411">
        <v>0</v>
      </c>
      <c r="S411" t="s">
        <v>680</v>
      </c>
      <c r="T411" t="s">
        <v>154</v>
      </c>
      <c r="U411" t="s">
        <v>175</v>
      </c>
      <c r="V411">
        <v>3</v>
      </c>
      <c r="W411">
        <v>2</v>
      </c>
      <c r="X411" t="s">
        <v>9</v>
      </c>
      <c r="Y4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1">
        <f>0.4*(Table1[[#This Row],[normalized_credit_score]]) + 0.3*(1-Table1[[#This Row],[dti_ratio]]) + 0.2*(1-Table1[[#This Row],[ltv_ratio]]) + 0.1*IF(Table1[[#This Row],[previous_defaults]]=0,1,0)</f>
        <v>0.7376630429015526</v>
      </c>
      <c r="AA411" t="str">
        <f>IF(Table1[[#This Row],[composite_score]]&gt;=0.7,"Approve",IF(Table1[[#This Row],[composite_score]]&gt;=0.6,"Review","Reject"))</f>
        <v>Approve</v>
      </c>
    </row>
    <row r="412" spans="1:27" x14ac:dyDescent="0.35">
      <c r="A412">
        <v>411</v>
      </c>
      <c r="B412">
        <v>23</v>
      </c>
      <c r="C412" t="s">
        <v>20</v>
      </c>
      <c r="D412" t="s">
        <v>11</v>
      </c>
      <c r="E412" t="s">
        <v>2</v>
      </c>
      <c r="F412">
        <v>47684</v>
      </c>
      <c r="G412">
        <v>742</v>
      </c>
      <c r="H412">
        <f>(Table1[[#This Row],[credit_score]]-300)/(900-300)</f>
        <v>0.73666666666666669</v>
      </c>
      <c r="I412">
        <v>42901</v>
      </c>
      <c r="J412" t="s">
        <v>23</v>
      </c>
      <c r="K412" t="s">
        <v>14</v>
      </c>
      <c r="L412">
        <v>16</v>
      </c>
      <c r="M412" t="s">
        <v>15</v>
      </c>
      <c r="N412">
        <f>Table1[[#This Row],[dti_ratio]]*Table1[[#This Row],[income]]</f>
        <v>13237.493623948661</v>
      </c>
      <c r="O412">
        <v>0.277608707825448</v>
      </c>
      <c r="P412">
        <f>Table1[[#This Row],[loan_amount]]/Table1[[#This Row],[property_value]]</f>
        <v>0.5497872667623539</v>
      </c>
      <c r="Q412">
        <v>78032</v>
      </c>
      <c r="R412">
        <v>4</v>
      </c>
      <c r="S412" t="s">
        <v>681</v>
      </c>
      <c r="T412" t="s">
        <v>33</v>
      </c>
      <c r="U412" t="s">
        <v>631</v>
      </c>
      <c r="V412">
        <v>3</v>
      </c>
      <c r="W412">
        <v>2</v>
      </c>
      <c r="X412" t="s">
        <v>9</v>
      </c>
      <c r="Y4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2">
        <f>0.4*(Table1[[#This Row],[normalized_credit_score]]) + 0.3*(1-Table1[[#This Row],[dti_ratio]]) + 0.2*(1-Table1[[#This Row],[ltv_ratio]]) + 0.1*IF(Table1[[#This Row],[previous_defaults]]=0,1,0)</f>
        <v>0.60142660096656142</v>
      </c>
      <c r="AA412" t="str">
        <f>IF(Table1[[#This Row],[composite_score]]&gt;=0.7,"Approve",IF(Table1[[#This Row],[composite_score]]&gt;=0.6,"Review","Reject"))</f>
        <v>Review</v>
      </c>
    </row>
    <row r="413" spans="1:27" x14ac:dyDescent="0.35">
      <c r="A413">
        <v>412</v>
      </c>
      <c r="B413">
        <v>47</v>
      </c>
      <c r="C413" t="s">
        <v>0</v>
      </c>
      <c r="D413" t="s">
        <v>11</v>
      </c>
      <c r="E413" t="s">
        <v>49</v>
      </c>
      <c r="F413">
        <v>111352</v>
      </c>
      <c r="G413">
        <v>688</v>
      </c>
      <c r="H413">
        <f>(Table1[[#This Row],[credit_score]]-300)/(900-300)</f>
        <v>0.64666666666666661</v>
      </c>
      <c r="I413">
        <v>15044</v>
      </c>
      <c r="J413" t="s">
        <v>13</v>
      </c>
      <c r="K413" t="s">
        <v>38</v>
      </c>
      <c r="L413">
        <v>3</v>
      </c>
      <c r="M413" t="s">
        <v>28</v>
      </c>
      <c r="N413">
        <f>Table1[[#This Row],[dti_ratio]]*Table1[[#This Row],[income]]</f>
        <v>32308.889129453226</v>
      </c>
      <c r="O413">
        <v>0.29015095489486697</v>
      </c>
      <c r="P413">
        <f>Table1[[#This Row],[loan_amount]]/Table1[[#This Row],[property_value]]</f>
        <v>5.3012523697768002E-2</v>
      </c>
      <c r="Q413">
        <v>283782</v>
      </c>
      <c r="R413">
        <v>2</v>
      </c>
      <c r="S413" t="s">
        <v>682</v>
      </c>
      <c r="T413" t="s">
        <v>332</v>
      </c>
      <c r="U413" t="s">
        <v>683</v>
      </c>
      <c r="V413">
        <v>2</v>
      </c>
      <c r="W413">
        <v>1</v>
      </c>
      <c r="X413" t="s">
        <v>9</v>
      </c>
      <c r="Y4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3">
        <f>0.4*(Table1[[#This Row],[normalized_credit_score]]) + 0.3*(1-Table1[[#This Row],[dti_ratio]]) + 0.2*(1-Table1[[#This Row],[ltv_ratio]]) + 0.1*IF(Table1[[#This Row],[previous_defaults]]=0,1,0)</f>
        <v>0.66101887545865301</v>
      </c>
      <c r="AA413" t="str">
        <f>IF(Table1[[#This Row],[composite_score]]&gt;=0.7,"Approve",IF(Table1[[#This Row],[composite_score]]&gt;=0.6,"Review","Reject"))</f>
        <v>Review</v>
      </c>
    </row>
    <row r="414" spans="1:27" x14ac:dyDescent="0.35">
      <c r="A414">
        <v>413</v>
      </c>
      <c r="B414">
        <v>48</v>
      </c>
      <c r="C414" t="s">
        <v>0</v>
      </c>
      <c r="D414" t="s">
        <v>1</v>
      </c>
      <c r="E414" t="s">
        <v>12</v>
      </c>
      <c r="F414">
        <v>106151</v>
      </c>
      <c r="G414">
        <v>626</v>
      </c>
      <c r="H414">
        <f>(Table1[[#This Row],[credit_score]]-300)/(900-300)</f>
        <v>0.54333333333333333</v>
      </c>
      <c r="I414">
        <v>34164</v>
      </c>
      <c r="J414" t="s">
        <v>13</v>
      </c>
      <c r="K414" t="s">
        <v>4</v>
      </c>
      <c r="L414">
        <v>10</v>
      </c>
      <c r="M414" t="s">
        <v>39</v>
      </c>
      <c r="N414">
        <f>Table1[[#This Row],[dti_ratio]]*Table1[[#This Row],[income]]</f>
        <v>63659.767192290332</v>
      </c>
      <c r="O414">
        <v>0.59970953822658601</v>
      </c>
      <c r="P414">
        <f>Table1[[#This Row],[loan_amount]]/Table1[[#This Row],[property_value]]</f>
        <v>1.5434379941269483</v>
      </c>
      <c r="Q414">
        <v>22135</v>
      </c>
      <c r="R414">
        <v>0</v>
      </c>
      <c r="S414" t="s">
        <v>684</v>
      </c>
      <c r="T414" t="s">
        <v>327</v>
      </c>
      <c r="U414" t="s">
        <v>87</v>
      </c>
      <c r="V414">
        <v>2</v>
      </c>
      <c r="W414">
        <v>2</v>
      </c>
      <c r="X414" t="s">
        <v>9</v>
      </c>
      <c r="Y4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4">
        <f>0.4*(Table1[[#This Row],[normalized_credit_score]]) + 0.3*(1-Table1[[#This Row],[dti_ratio]]) + 0.2*(1-Table1[[#This Row],[ltv_ratio]]) + 0.1*IF(Table1[[#This Row],[previous_defaults]]=0,1,0)</f>
        <v>0.22873287303996787</v>
      </c>
      <c r="AA414" t="str">
        <f>IF(Table1[[#This Row],[composite_score]]&gt;=0.7,"Approve",IF(Table1[[#This Row],[composite_score]]&gt;=0.6,"Review","Reject"))</f>
        <v>Reject</v>
      </c>
    </row>
    <row r="415" spans="1:27" hidden="1" x14ac:dyDescent="0.35">
      <c r="A415">
        <v>414</v>
      </c>
      <c r="B415">
        <v>48</v>
      </c>
      <c r="C415" t="s">
        <v>0</v>
      </c>
      <c r="D415" t="s">
        <v>1</v>
      </c>
      <c r="E415" t="s">
        <v>12</v>
      </c>
      <c r="F415">
        <v>0</v>
      </c>
      <c r="G415">
        <v>630</v>
      </c>
      <c r="H415">
        <f>(Table1[[#This Row],[credit_score]]-300)/(900-300)</f>
        <v>0.55000000000000004</v>
      </c>
      <c r="I415">
        <v>0</v>
      </c>
      <c r="J415" t="s">
        <v>3</v>
      </c>
      <c r="K415" t="s">
        <v>14</v>
      </c>
      <c r="L415">
        <v>13</v>
      </c>
      <c r="M415" t="s">
        <v>39</v>
      </c>
      <c r="N415">
        <f>Table1[[#This Row],[dti_ratio]]*Table1[[#This Row],[income]]</f>
        <v>0</v>
      </c>
      <c r="O415">
        <v>0.34178119306298499</v>
      </c>
      <c r="P415">
        <f>Table1[[#This Row],[loan_amount]]/Table1[[#This Row],[property_value]]</f>
        <v>0</v>
      </c>
      <c r="Q415">
        <v>247734</v>
      </c>
      <c r="R415">
        <v>2</v>
      </c>
      <c r="S415" t="s">
        <v>685</v>
      </c>
      <c r="T415" t="s">
        <v>81</v>
      </c>
      <c r="U415" t="s">
        <v>351</v>
      </c>
      <c r="V415">
        <v>0</v>
      </c>
      <c r="W415">
        <v>0</v>
      </c>
      <c r="X415" t="s">
        <v>9</v>
      </c>
      <c r="Y4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5">
        <f>0.4*(Table1[[#This Row],[normalized_credit_score]]) + 0.3*(1-Table1[[#This Row],[dti_ratio]]) + 0.2*(1-Table1[[#This Row],[ltv_ratio]]) + 0.1*IF(Table1[[#This Row],[previous_defaults]]=0,1,0)</f>
        <v>0.71746564208110442</v>
      </c>
      <c r="AA415" t="str">
        <f>IF(Table1[[#This Row],[composite_score]]&gt;=0.7,"Approve",IF(Table1[[#This Row],[composite_score]]&gt;=0.6,"Review","Reject"))</f>
        <v>Approve</v>
      </c>
    </row>
    <row r="416" spans="1:27" hidden="1" x14ac:dyDescent="0.35">
      <c r="A416">
        <v>415</v>
      </c>
      <c r="B416">
        <v>18</v>
      </c>
      <c r="C416" t="s">
        <v>0</v>
      </c>
      <c r="D416" t="s">
        <v>62</v>
      </c>
      <c r="E416" t="s">
        <v>12</v>
      </c>
      <c r="F416">
        <v>0</v>
      </c>
      <c r="G416">
        <v>620</v>
      </c>
      <c r="H416">
        <f>(Table1[[#This Row],[credit_score]]-300)/(900-300)</f>
        <v>0.53333333333333333</v>
      </c>
      <c r="I416">
        <v>0</v>
      </c>
      <c r="J416" t="s">
        <v>3</v>
      </c>
      <c r="K416" t="s">
        <v>38</v>
      </c>
      <c r="L416">
        <v>13</v>
      </c>
      <c r="M416" t="s">
        <v>39</v>
      </c>
      <c r="N416">
        <f>Table1[[#This Row],[dti_ratio]]*Table1[[#This Row],[income]]</f>
        <v>0</v>
      </c>
      <c r="O416">
        <v>0.35813259488618299</v>
      </c>
      <c r="P416" t="e">
        <f>Table1[[#This Row],[loan_amount]]/Table1[[#This Row],[property_value]]</f>
        <v>#DIV/0!</v>
      </c>
      <c r="Q416">
        <v>0</v>
      </c>
      <c r="R416">
        <v>1</v>
      </c>
      <c r="S416" t="s">
        <v>686</v>
      </c>
      <c r="T416" t="s">
        <v>214</v>
      </c>
      <c r="U416" t="s">
        <v>411</v>
      </c>
      <c r="V416">
        <v>0</v>
      </c>
      <c r="W416">
        <v>0</v>
      </c>
      <c r="X416" t="s">
        <v>19</v>
      </c>
      <c r="Y41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16" t="e">
        <f>0.4*(Table1[[#This Row],[normalized_credit_score]]) + 0.3*(1-Table1[[#This Row],[dti_ratio]]) + 0.2*(1-Table1[[#This Row],[ltv_ratio]]) + 0.1*IF(Table1[[#This Row],[previous_defaults]]=0,1,0)</f>
        <v>#DIV/0!</v>
      </c>
      <c r="AA416" t="e">
        <f>IF(Table1[[#This Row],[composite_score]]&gt;=0.7,"Approve",IF(Table1[[#This Row],[composite_score]]&gt;=0.6,"Review","Reject"))</f>
        <v>#DIV/0!</v>
      </c>
    </row>
    <row r="417" spans="1:27" x14ac:dyDescent="0.35">
      <c r="A417">
        <v>416</v>
      </c>
      <c r="B417">
        <v>24</v>
      </c>
      <c r="C417" t="s">
        <v>10</v>
      </c>
      <c r="D417" t="s">
        <v>11</v>
      </c>
      <c r="E417" t="s">
        <v>12</v>
      </c>
      <c r="F417">
        <v>102488</v>
      </c>
      <c r="G417">
        <v>643</v>
      </c>
      <c r="H417">
        <f>(Table1[[#This Row],[credit_score]]-300)/(900-300)</f>
        <v>0.57166666666666666</v>
      </c>
      <c r="I417">
        <v>19631</v>
      </c>
      <c r="J417" t="s">
        <v>27</v>
      </c>
      <c r="K417" t="s">
        <v>38</v>
      </c>
      <c r="L417">
        <v>9</v>
      </c>
      <c r="M417" t="s">
        <v>15</v>
      </c>
      <c r="N417">
        <f>Table1[[#This Row],[dti_ratio]]*Table1[[#This Row],[income]]</f>
        <v>27601.632355751073</v>
      </c>
      <c r="O417">
        <v>0.269315747753406</v>
      </c>
      <c r="P417">
        <f>Table1[[#This Row],[loan_amount]]/Table1[[#This Row],[property_value]]</f>
        <v>9.3279734667597994E-2</v>
      </c>
      <c r="Q417">
        <v>210453</v>
      </c>
      <c r="R417">
        <v>0</v>
      </c>
      <c r="S417" t="s">
        <v>687</v>
      </c>
      <c r="T417" t="s">
        <v>149</v>
      </c>
      <c r="U417" t="s">
        <v>608</v>
      </c>
      <c r="V417">
        <v>2</v>
      </c>
      <c r="W417">
        <v>0</v>
      </c>
      <c r="X417" t="s">
        <v>9</v>
      </c>
      <c r="Y4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17">
        <f>0.4*(Table1[[#This Row],[normalized_credit_score]]) + 0.3*(1-Table1[[#This Row],[dti_ratio]]) + 0.2*(1-Table1[[#This Row],[ltv_ratio]]) + 0.1*IF(Table1[[#This Row],[previous_defaults]]=0,1,0)</f>
        <v>0.62921599540712525</v>
      </c>
      <c r="AA417" t="str">
        <f>IF(Table1[[#This Row],[composite_score]]&gt;=0.7,"Approve",IF(Table1[[#This Row],[composite_score]]&gt;=0.6,"Review","Reject"))</f>
        <v>Review</v>
      </c>
    </row>
    <row r="418" spans="1:27" x14ac:dyDescent="0.35">
      <c r="A418">
        <v>417</v>
      </c>
      <c r="B418">
        <v>24</v>
      </c>
      <c r="C418" t="s">
        <v>0</v>
      </c>
      <c r="D418" t="s">
        <v>11</v>
      </c>
      <c r="E418" t="s">
        <v>49</v>
      </c>
      <c r="F418">
        <v>94667</v>
      </c>
      <c r="G418">
        <v>768</v>
      </c>
      <c r="H418">
        <f>(Table1[[#This Row],[credit_score]]-300)/(900-300)</f>
        <v>0.78</v>
      </c>
      <c r="I418">
        <v>26118</v>
      </c>
      <c r="J418" t="s">
        <v>23</v>
      </c>
      <c r="K418" t="s">
        <v>38</v>
      </c>
      <c r="L418">
        <v>13</v>
      </c>
      <c r="M418" t="s">
        <v>39</v>
      </c>
      <c r="N418">
        <f>Table1[[#This Row],[dti_ratio]]*Table1[[#This Row],[income]]</f>
        <v>40353.515797623259</v>
      </c>
      <c r="O418">
        <v>0.42626803212970998</v>
      </c>
      <c r="P418">
        <f>Table1[[#This Row],[loan_amount]]/Table1[[#This Row],[property_value]]</f>
        <v>0.25045549567518843</v>
      </c>
      <c r="Q418">
        <v>104282</v>
      </c>
      <c r="R418">
        <v>1</v>
      </c>
      <c r="S418" t="s">
        <v>688</v>
      </c>
      <c r="T418" t="s">
        <v>124</v>
      </c>
      <c r="U418" t="s">
        <v>689</v>
      </c>
      <c r="V418">
        <v>2</v>
      </c>
      <c r="W418">
        <v>0</v>
      </c>
      <c r="X418" t="s">
        <v>9</v>
      </c>
      <c r="Y4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8">
        <f>0.4*(Table1[[#This Row],[normalized_credit_score]]) + 0.3*(1-Table1[[#This Row],[dti_ratio]]) + 0.2*(1-Table1[[#This Row],[ltv_ratio]]) + 0.1*IF(Table1[[#This Row],[previous_defaults]]=0,1,0)</f>
        <v>0.63402849122604943</v>
      </c>
      <c r="AA418" t="str">
        <f>IF(Table1[[#This Row],[composite_score]]&gt;=0.7,"Approve",IF(Table1[[#This Row],[composite_score]]&gt;=0.6,"Review","Reject"))</f>
        <v>Review</v>
      </c>
    </row>
    <row r="419" spans="1:27" x14ac:dyDescent="0.35">
      <c r="A419">
        <v>418</v>
      </c>
      <c r="B419">
        <v>49</v>
      </c>
      <c r="C419" t="s">
        <v>10</v>
      </c>
      <c r="D419" t="s">
        <v>62</v>
      </c>
      <c r="E419" t="s">
        <v>2</v>
      </c>
      <c r="F419">
        <v>49870</v>
      </c>
      <c r="G419">
        <v>625</v>
      </c>
      <c r="H419">
        <f>(Table1[[#This Row],[credit_score]]-300)/(900-300)</f>
        <v>0.54166666666666663</v>
      </c>
      <c r="I419">
        <v>29285</v>
      </c>
      <c r="J419" t="s">
        <v>23</v>
      </c>
      <c r="K419" t="s">
        <v>38</v>
      </c>
      <c r="L419">
        <v>7</v>
      </c>
      <c r="M419" t="s">
        <v>5</v>
      </c>
      <c r="N419">
        <f>Table1[[#This Row],[dti_ratio]]*Table1[[#This Row],[income]]</f>
        <v>5496.1614800054804</v>
      </c>
      <c r="O419">
        <v>0.110209775015149</v>
      </c>
      <c r="P419">
        <f>Table1[[#This Row],[loan_amount]]/Table1[[#This Row],[property_value]]</f>
        <v>0.15585168943550662</v>
      </c>
      <c r="Q419">
        <v>187903</v>
      </c>
      <c r="R419">
        <v>2</v>
      </c>
      <c r="S419" t="s">
        <v>690</v>
      </c>
      <c r="T419" t="s">
        <v>187</v>
      </c>
      <c r="U419" t="s">
        <v>448</v>
      </c>
      <c r="V419">
        <v>4</v>
      </c>
      <c r="W419">
        <v>0</v>
      </c>
      <c r="X419" t="s">
        <v>9</v>
      </c>
      <c r="Y4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9">
        <f>0.4*(Table1[[#This Row],[normalized_credit_score]]) + 0.3*(1-Table1[[#This Row],[dti_ratio]]) + 0.2*(1-Table1[[#This Row],[ltv_ratio]]) + 0.1*IF(Table1[[#This Row],[previous_defaults]]=0,1,0)</f>
        <v>0.65243339627502062</v>
      </c>
      <c r="AA419" t="str">
        <f>IF(Table1[[#This Row],[composite_score]]&gt;=0.7,"Approve",IF(Table1[[#This Row],[composite_score]]&gt;=0.6,"Review","Reject"))</f>
        <v>Review</v>
      </c>
    </row>
    <row r="420" spans="1:27" x14ac:dyDescent="0.35">
      <c r="A420">
        <v>419</v>
      </c>
      <c r="B420">
        <v>63</v>
      </c>
      <c r="C420" t="s">
        <v>10</v>
      </c>
      <c r="D420" t="s">
        <v>11</v>
      </c>
      <c r="E420" t="s">
        <v>49</v>
      </c>
      <c r="F420">
        <v>113526</v>
      </c>
      <c r="G420">
        <v>621</v>
      </c>
      <c r="H420">
        <f>(Table1[[#This Row],[credit_score]]-300)/(900-300)</f>
        <v>0.53500000000000003</v>
      </c>
      <c r="I420">
        <v>32419</v>
      </c>
      <c r="J420" t="s">
        <v>3</v>
      </c>
      <c r="K420" t="s">
        <v>38</v>
      </c>
      <c r="L420">
        <v>10</v>
      </c>
      <c r="M420" t="s">
        <v>5</v>
      </c>
      <c r="N420">
        <f>Table1[[#This Row],[dti_ratio]]*Table1[[#This Row],[income]]</f>
        <v>65651.102387998908</v>
      </c>
      <c r="O420">
        <v>0.57829133756143003</v>
      </c>
      <c r="P420">
        <f>Table1[[#This Row],[loan_amount]]/Table1[[#This Row],[property_value]]</f>
        <v>0.37461722460393582</v>
      </c>
      <c r="Q420">
        <v>86539</v>
      </c>
      <c r="R420">
        <v>0</v>
      </c>
      <c r="S420" t="s">
        <v>691</v>
      </c>
      <c r="T420" t="s">
        <v>44</v>
      </c>
      <c r="U420" t="s">
        <v>569</v>
      </c>
      <c r="V420">
        <v>2</v>
      </c>
      <c r="W420">
        <v>2</v>
      </c>
      <c r="X420" t="s">
        <v>9</v>
      </c>
      <c r="Y4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0">
        <f>0.4*(Table1[[#This Row],[normalized_credit_score]]) + 0.3*(1-Table1[[#This Row],[dti_ratio]]) + 0.2*(1-Table1[[#This Row],[ltv_ratio]]) + 0.1*IF(Table1[[#This Row],[previous_defaults]]=0,1,0)</f>
        <v>0.46558915381078386</v>
      </c>
      <c r="AA420" t="str">
        <f>IF(Table1[[#This Row],[composite_score]]&gt;=0.7,"Approve",IF(Table1[[#This Row],[composite_score]]&gt;=0.6,"Review","Reject"))</f>
        <v>Reject</v>
      </c>
    </row>
    <row r="421" spans="1:27" x14ac:dyDescent="0.35">
      <c r="A421">
        <v>420</v>
      </c>
      <c r="B421">
        <v>39</v>
      </c>
      <c r="C421" t="s">
        <v>20</v>
      </c>
      <c r="D421" t="s">
        <v>21</v>
      </c>
      <c r="E421" t="s">
        <v>49</v>
      </c>
      <c r="F421">
        <v>117031</v>
      </c>
      <c r="G421">
        <v>650</v>
      </c>
      <c r="H421">
        <f>(Table1[[#This Row],[credit_score]]-300)/(900-300)</f>
        <v>0.58333333333333337</v>
      </c>
      <c r="I421">
        <v>5301</v>
      </c>
      <c r="J421" t="s">
        <v>27</v>
      </c>
      <c r="K421" t="s">
        <v>38</v>
      </c>
      <c r="L421">
        <v>15</v>
      </c>
      <c r="M421" t="s">
        <v>5</v>
      </c>
      <c r="N421">
        <f>Table1[[#This Row],[dti_ratio]]*Table1[[#This Row],[income]]</f>
        <v>59780.33415605162</v>
      </c>
      <c r="O421">
        <v>0.51080768476772498</v>
      </c>
      <c r="P421">
        <f>Table1[[#This Row],[loan_amount]]/Table1[[#This Row],[property_value]]</f>
        <v>3.373382036629291E-2</v>
      </c>
      <c r="Q421">
        <v>157142</v>
      </c>
      <c r="R421">
        <v>0</v>
      </c>
      <c r="S421" t="s">
        <v>692</v>
      </c>
      <c r="T421" t="s">
        <v>219</v>
      </c>
      <c r="U421" t="s">
        <v>315</v>
      </c>
      <c r="V421">
        <v>0</v>
      </c>
      <c r="W421">
        <v>1</v>
      </c>
      <c r="X421" t="s">
        <v>9</v>
      </c>
      <c r="Y4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21">
        <f>0.4*(Table1[[#This Row],[normalized_credit_score]]) + 0.3*(1-Table1[[#This Row],[dti_ratio]]) + 0.2*(1-Table1[[#This Row],[ltv_ratio]]) + 0.1*IF(Table1[[#This Row],[previous_defaults]]=0,1,0)</f>
        <v>0.67334426382975721</v>
      </c>
      <c r="AA421" t="str">
        <f>IF(Table1[[#This Row],[composite_score]]&gt;=0.7,"Approve",IF(Table1[[#This Row],[composite_score]]&gt;=0.6,"Review","Reject"))</f>
        <v>Review</v>
      </c>
    </row>
    <row r="422" spans="1:27" x14ac:dyDescent="0.35">
      <c r="A422">
        <v>421</v>
      </c>
      <c r="B422">
        <v>54</v>
      </c>
      <c r="C422" t="s">
        <v>10</v>
      </c>
      <c r="D422" t="s">
        <v>11</v>
      </c>
      <c r="E422" t="s">
        <v>49</v>
      </c>
      <c r="F422">
        <v>74240</v>
      </c>
      <c r="G422">
        <v>633</v>
      </c>
      <c r="H422">
        <f>(Table1[[#This Row],[credit_score]]-300)/(900-300)</f>
        <v>0.55500000000000005</v>
      </c>
      <c r="I422">
        <v>11854</v>
      </c>
      <c r="J422" t="s">
        <v>3</v>
      </c>
      <c r="K422" t="s">
        <v>4</v>
      </c>
      <c r="L422">
        <v>5</v>
      </c>
      <c r="M422" t="s">
        <v>39</v>
      </c>
      <c r="N422">
        <f>Table1[[#This Row],[dti_ratio]]*Table1[[#This Row],[income]]</f>
        <v>26097.955477429703</v>
      </c>
      <c r="O422">
        <v>0.351534960633482</v>
      </c>
      <c r="P422">
        <f>Table1[[#This Row],[loan_amount]]/Table1[[#This Row],[property_value]]</f>
        <v>0.15438313168279436</v>
      </c>
      <c r="Q422">
        <v>76783</v>
      </c>
      <c r="R422">
        <v>1</v>
      </c>
      <c r="S422" t="s">
        <v>693</v>
      </c>
      <c r="T422" t="s">
        <v>219</v>
      </c>
      <c r="U422" t="s">
        <v>694</v>
      </c>
      <c r="V422">
        <v>4</v>
      </c>
      <c r="W422">
        <v>2</v>
      </c>
      <c r="X422" t="s">
        <v>9</v>
      </c>
      <c r="Y4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2">
        <f>0.4*(Table1[[#This Row],[normalized_credit_score]]) + 0.3*(1-Table1[[#This Row],[dti_ratio]]) + 0.2*(1-Table1[[#This Row],[ltv_ratio]]) + 0.1*IF(Table1[[#This Row],[previous_defaults]]=0,1,0)</f>
        <v>0.58566288547339651</v>
      </c>
      <c r="AA422" t="str">
        <f>IF(Table1[[#This Row],[composite_score]]&gt;=0.7,"Approve",IF(Table1[[#This Row],[composite_score]]&gt;=0.6,"Review","Reject"))</f>
        <v>Reject</v>
      </c>
    </row>
    <row r="423" spans="1:27" hidden="1" x14ac:dyDescent="0.35">
      <c r="A423">
        <v>422</v>
      </c>
      <c r="B423">
        <v>58</v>
      </c>
      <c r="C423" t="s">
        <v>20</v>
      </c>
      <c r="D423" t="s">
        <v>11</v>
      </c>
      <c r="E423" t="s">
        <v>22</v>
      </c>
      <c r="F423">
        <v>30352</v>
      </c>
      <c r="G423">
        <v>722</v>
      </c>
      <c r="H423">
        <f>(Table1[[#This Row],[credit_score]]-300)/(900-300)</f>
        <v>0.70333333333333337</v>
      </c>
      <c r="I423">
        <v>45519</v>
      </c>
      <c r="J423" t="s">
        <v>27</v>
      </c>
      <c r="K423" t="s">
        <v>38</v>
      </c>
      <c r="L423">
        <v>10</v>
      </c>
      <c r="M423" t="s">
        <v>15</v>
      </c>
      <c r="N423">
        <f>Table1[[#This Row],[dti_ratio]]*Table1[[#This Row],[income]]</f>
        <v>17777.282560387117</v>
      </c>
      <c r="O423">
        <v>0.58570382710816804</v>
      </c>
      <c r="P423" t="e">
        <f>Table1[[#This Row],[loan_amount]]/Table1[[#This Row],[property_value]]</f>
        <v>#DIV/0!</v>
      </c>
      <c r="Q423">
        <v>0</v>
      </c>
      <c r="R423">
        <v>0</v>
      </c>
      <c r="S423" t="s">
        <v>695</v>
      </c>
      <c r="T423" t="s">
        <v>73</v>
      </c>
      <c r="U423" t="s">
        <v>334</v>
      </c>
      <c r="V423">
        <v>1</v>
      </c>
      <c r="W423">
        <v>0</v>
      </c>
      <c r="X423" t="s">
        <v>19</v>
      </c>
      <c r="Y42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23" t="e">
        <f>0.4*(Table1[[#This Row],[normalized_credit_score]]) + 0.3*(1-Table1[[#This Row],[dti_ratio]]) + 0.2*(1-Table1[[#This Row],[ltv_ratio]]) + 0.1*IF(Table1[[#This Row],[previous_defaults]]=0,1,0)</f>
        <v>#DIV/0!</v>
      </c>
      <c r="AA423" t="e">
        <f>IF(Table1[[#This Row],[composite_score]]&gt;=0.7,"Approve",IF(Table1[[#This Row],[composite_score]]&gt;=0.6,"Review","Reject"))</f>
        <v>#DIV/0!</v>
      </c>
    </row>
    <row r="424" spans="1:27" hidden="1" x14ac:dyDescent="0.35">
      <c r="A424">
        <v>423</v>
      </c>
      <c r="B424">
        <v>39</v>
      </c>
      <c r="C424" t="s">
        <v>20</v>
      </c>
      <c r="D424" t="s">
        <v>62</v>
      </c>
      <c r="E424" t="s">
        <v>12</v>
      </c>
      <c r="F424">
        <v>0</v>
      </c>
      <c r="G424">
        <v>669</v>
      </c>
      <c r="H424">
        <f>(Table1[[#This Row],[credit_score]]-300)/(900-300)</f>
        <v>0.61499999999999999</v>
      </c>
      <c r="I424">
        <v>13763</v>
      </c>
      <c r="J424" t="s">
        <v>13</v>
      </c>
      <c r="K424" t="s">
        <v>14</v>
      </c>
      <c r="L424">
        <v>10</v>
      </c>
      <c r="M424" t="s">
        <v>15</v>
      </c>
      <c r="N424">
        <f>Table1[[#This Row],[dti_ratio]]*Table1[[#This Row],[income]]</f>
        <v>0</v>
      </c>
      <c r="O424">
        <v>0.26359110390725599</v>
      </c>
      <c r="P424">
        <f>Table1[[#This Row],[loan_amount]]/Table1[[#This Row],[property_value]]</f>
        <v>5.0105942230539033E-2</v>
      </c>
      <c r="Q424">
        <v>274678</v>
      </c>
      <c r="R424">
        <v>4</v>
      </c>
      <c r="S424" t="s">
        <v>696</v>
      </c>
      <c r="T424" t="s">
        <v>222</v>
      </c>
      <c r="U424" t="s">
        <v>697</v>
      </c>
      <c r="V424">
        <v>2</v>
      </c>
      <c r="W424">
        <v>2</v>
      </c>
      <c r="X424" t="s">
        <v>9</v>
      </c>
      <c r="Y4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4">
        <f>0.4*(Table1[[#This Row],[normalized_credit_score]]) + 0.3*(1-Table1[[#This Row],[dti_ratio]]) + 0.2*(1-Table1[[#This Row],[ltv_ratio]]) + 0.1*IF(Table1[[#This Row],[previous_defaults]]=0,1,0)</f>
        <v>0.65690148038171536</v>
      </c>
      <c r="AA424" t="str">
        <f>IF(Table1[[#This Row],[composite_score]]&gt;=0.7,"Approve",IF(Table1[[#This Row],[composite_score]]&gt;=0.6,"Review","Reject"))</f>
        <v>Review</v>
      </c>
    </row>
    <row r="425" spans="1:27" x14ac:dyDescent="0.35">
      <c r="A425">
        <v>424</v>
      </c>
      <c r="B425">
        <v>39</v>
      </c>
      <c r="C425" t="s">
        <v>10</v>
      </c>
      <c r="D425" t="s">
        <v>11</v>
      </c>
      <c r="E425" t="s">
        <v>2</v>
      </c>
      <c r="F425">
        <v>81517</v>
      </c>
      <c r="G425">
        <v>711</v>
      </c>
      <c r="H425">
        <f>(Table1[[#This Row],[credit_score]]-300)/(900-300)</f>
        <v>0.68500000000000005</v>
      </c>
      <c r="I425">
        <v>32838</v>
      </c>
      <c r="J425" t="s">
        <v>3</v>
      </c>
      <c r="K425" t="s">
        <v>14</v>
      </c>
      <c r="L425">
        <v>19</v>
      </c>
      <c r="M425" t="s">
        <v>15</v>
      </c>
      <c r="N425">
        <f>Table1[[#This Row],[dti_ratio]]*Table1[[#This Row],[income]]</f>
        <v>35693.888900327518</v>
      </c>
      <c r="O425">
        <v>0.437870492048622</v>
      </c>
      <c r="P425">
        <f>Table1[[#This Row],[loan_amount]]/Table1[[#This Row],[property_value]]</f>
        <v>0.22075372763085363</v>
      </c>
      <c r="Q425">
        <v>148754</v>
      </c>
      <c r="R425">
        <v>4</v>
      </c>
      <c r="S425" t="s">
        <v>698</v>
      </c>
      <c r="T425" t="s">
        <v>177</v>
      </c>
      <c r="U425" t="s">
        <v>292</v>
      </c>
      <c r="V425">
        <v>3</v>
      </c>
      <c r="W425">
        <v>1</v>
      </c>
      <c r="X425" t="s">
        <v>9</v>
      </c>
      <c r="Y4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5">
        <f>0.4*(Table1[[#This Row],[normalized_credit_score]]) + 0.3*(1-Table1[[#This Row],[dti_ratio]]) + 0.2*(1-Table1[[#This Row],[ltv_ratio]]) + 0.1*IF(Table1[[#This Row],[previous_defaults]]=0,1,0)</f>
        <v>0.5984881068592427</v>
      </c>
      <c r="AA425" t="str">
        <f>IF(Table1[[#This Row],[composite_score]]&gt;=0.7,"Approve",IF(Table1[[#This Row],[composite_score]]&gt;=0.6,"Review","Reject"))</f>
        <v>Reject</v>
      </c>
    </row>
    <row r="426" spans="1:27" hidden="1" x14ac:dyDescent="0.35">
      <c r="A426">
        <v>425</v>
      </c>
      <c r="B426">
        <v>61</v>
      </c>
      <c r="C426" t="s">
        <v>20</v>
      </c>
      <c r="D426" t="s">
        <v>11</v>
      </c>
      <c r="E426" t="s">
        <v>2</v>
      </c>
      <c r="F426">
        <v>116794</v>
      </c>
      <c r="G426">
        <v>703</v>
      </c>
      <c r="H426">
        <f>(Table1[[#This Row],[credit_score]]-300)/(900-300)</f>
        <v>0.67166666666666663</v>
      </c>
      <c r="I426">
        <v>0</v>
      </c>
      <c r="J426" t="s">
        <v>13</v>
      </c>
      <c r="K426" t="s">
        <v>14</v>
      </c>
      <c r="L426">
        <v>11</v>
      </c>
      <c r="M426" t="s">
        <v>5</v>
      </c>
      <c r="N426">
        <f>Table1[[#This Row],[dti_ratio]]*Table1[[#This Row],[income]]</f>
        <v>67878.796644885238</v>
      </c>
      <c r="O426">
        <v>0.58118393620293196</v>
      </c>
      <c r="P426" t="e">
        <f>Table1[[#This Row],[loan_amount]]/Table1[[#This Row],[property_value]]</f>
        <v>#DIV/0!</v>
      </c>
      <c r="Q426">
        <v>0</v>
      </c>
      <c r="R426">
        <v>1</v>
      </c>
      <c r="S426" t="s">
        <v>699</v>
      </c>
      <c r="T426" t="s">
        <v>33</v>
      </c>
      <c r="U426" t="s">
        <v>435</v>
      </c>
      <c r="V426">
        <v>4</v>
      </c>
      <c r="W426">
        <v>1</v>
      </c>
      <c r="X426" t="s">
        <v>19</v>
      </c>
      <c r="Y42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26" t="e">
        <f>0.4*(Table1[[#This Row],[normalized_credit_score]]) + 0.3*(1-Table1[[#This Row],[dti_ratio]]) + 0.2*(1-Table1[[#This Row],[ltv_ratio]]) + 0.1*IF(Table1[[#This Row],[previous_defaults]]=0,1,0)</f>
        <v>#DIV/0!</v>
      </c>
      <c r="AA426" t="e">
        <f>IF(Table1[[#This Row],[composite_score]]&gt;=0.7,"Approve",IF(Table1[[#This Row],[composite_score]]&gt;=0.6,"Review","Reject"))</f>
        <v>#DIV/0!</v>
      </c>
    </row>
    <row r="427" spans="1:27" x14ac:dyDescent="0.35">
      <c r="A427">
        <v>426</v>
      </c>
      <c r="B427">
        <v>35</v>
      </c>
      <c r="C427" t="s">
        <v>20</v>
      </c>
      <c r="D427" t="s">
        <v>1</v>
      </c>
      <c r="E427" t="s">
        <v>22</v>
      </c>
      <c r="F427">
        <v>108586</v>
      </c>
      <c r="G427">
        <v>625</v>
      </c>
      <c r="H427">
        <f>(Table1[[#This Row],[credit_score]]-300)/(900-300)</f>
        <v>0.54166666666666663</v>
      </c>
      <c r="I427">
        <v>41978</v>
      </c>
      <c r="J427" t="s">
        <v>27</v>
      </c>
      <c r="K427" t="s">
        <v>14</v>
      </c>
      <c r="L427">
        <v>2</v>
      </c>
      <c r="M427" t="s">
        <v>28</v>
      </c>
      <c r="N427">
        <f>Table1[[#This Row],[dti_ratio]]*Table1[[#This Row],[income]]</f>
        <v>51941.449795891131</v>
      </c>
      <c r="O427">
        <v>0.47834389143988298</v>
      </c>
      <c r="P427">
        <f>Table1[[#This Row],[loan_amount]]/Table1[[#This Row],[property_value]]</f>
        <v>0.23013875868269709</v>
      </c>
      <c r="Q427">
        <v>182403</v>
      </c>
      <c r="R427">
        <v>0</v>
      </c>
      <c r="S427" t="s">
        <v>700</v>
      </c>
      <c r="T427" t="s">
        <v>91</v>
      </c>
      <c r="U427" t="s">
        <v>315</v>
      </c>
      <c r="V427">
        <v>3</v>
      </c>
      <c r="W427">
        <v>2</v>
      </c>
      <c r="X427" t="s">
        <v>19</v>
      </c>
      <c r="Y4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7">
        <f>0.4*(Table1[[#This Row],[normalized_credit_score]]) + 0.3*(1-Table1[[#This Row],[dti_ratio]]) + 0.2*(1-Table1[[#This Row],[ltv_ratio]]) + 0.1*IF(Table1[[#This Row],[previous_defaults]]=0,1,0)</f>
        <v>0.52713574749816239</v>
      </c>
      <c r="AA427" t="str">
        <f>IF(Table1[[#This Row],[composite_score]]&gt;=0.7,"Approve",IF(Table1[[#This Row],[composite_score]]&gt;=0.6,"Review","Reject"))</f>
        <v>Reject</v>
      </c>
    </row>
    <row r="428" spans="1:27" hidden="1" x14ac:dyDescent="0.35">
      <c r="A428">
        <v>427</v>
      </c>
      <c r="B428">
        <v>45</v>
      </c>
      <c r="C428" t="s">
        <v>0</v>
      </c>
      <c r="D428" t="s">
        <v>1</v>
      </c>
      <c r="E428" t="s">
        <v>22</v>
      </c>
      <c r="F428">
        <v>0</v>
      </c>
      <c r="G428">
        <v>0</v>
      </c>
      <c r="H428">
        <f>(Table1[[#This Row],[credit_score]]-300)/(900-300)</f>
        <v>-0.5</v>
      </c>
      <c r="I428">
        <v>39662</v>
      </c>
      <c r="J428" t="s">
        <v>13</v>
      </c>
      <c r="K428" t="s">
        <v>14</v>
      </c>
      <c r="L428">
        <v>7</v>
      </c>
      <c r="M428" t="s">
        <v>28</v>
      </c>
      <c r="N428">
        <f>Table1[[#This Row],[dti_ratio]]*Table1[[#This Row],[income]]</f>
        <v>0</v>
      </c>
      <c r="O428">
        <v>0.14591400651080699</v>
      </c>
      <c r="P428">
        <f>Table1[[#This Row],[loan_amount]]/Table1[[#This Row],[property_value]]</f>
        <v>0.17683041008676112</v>
      </c>
      <c r="Q428">
        <v>224294</v>
      </c>
      <c r="R428">
        <v>1</v>
      </c>
      <c r="S428" t="s">
        <v>701</v>
      </c>
      <c r="T428" t="s">
        <v>362</v>
      </c>
      <c r="U428" t="s">
        <v>653</v>
      </c>
      <c r="V428">
        <v>3</v>
      </c>
      <c r="W428">
        <v>0</v>
      </c>
      <c r="X428" t="s">
        <v>61</v>
      </c>
      <c r="Y4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8">
        <f>0.4*(Table1[[#This Row],[normalized_credit_score]]) + 0.3*(1-Table1[[#This Row],[dti_ratio]]) + 0.2*(1-Table1[[#This Row],[ltv_ratio]]) + 0.1*IF(Table1[[#This Row],[previous_defaults]]=0,1,0)</f>
        <v>0.22085971602940566</v>
      </c>
      <c r="AA428" t="str">
        <f>IF(Table1[[#This Row],[composite_score]]&gt;=0.7,"Approve",IF(Table1[[#This Row],[composite_score]]&gt;=0.6,"Review","Reject"))</f>
        <v>Reject</v>
      </c>
    </row>
    <row r="429" spans="1:27" x14ac:dyDescent="0.35">
      <c r="A429">
        <v>428</v>
      </c>
      <c r="B429">
        <v>23</v>
      </c>
      <c r="C429" t="s">
        <v>20</v>
      </c>
      <c r="D429" t="s">
        <v>11</v>
      </c>
      <c r="E429" t="s">
        <v>22</v>
      </c>
      <c r="F429">
        <v>34319</v>
      </c>
      <c r="G429">
        <v>640</v>
      </c>
      <c r="H429">
        <f>(Table1[[#This Row],[credit_score]]-300)/(900-300)</f>
        <v>0.56666666666666665</v>
      </c>
      <c r="I429">
        <v>35058</v>
      </c>
      <c r="J429" t="s">
        <v>23</v>
      </c>
      <c r="K429" t="s">
        <v>4</v>
      </c>
      <c r="L429">
        <v>18</v>
      </c>
      <c r="M429" t="s">
        <v>5</v>
      </c>
      <c r="N429">
        <f>Table1[[#This Row],[dti_ratio]]*Table1[[#This Row],[income]]</f>
        <v>13966.660766654035</v>
      </c>
      <c r="O429">
        <v>0.40696584302147598</v>
      </c>
      <c r="P429">
        <f>Table1[[#This Row],[loan_amount]]/Table1[[#This Row],[property_value]]</f>
        <v>0.92484237739731445</v>
      </c>
      <c r="Q429">
        <v>37907</v>
      </c>
      <c r="R429">
        <v>2</v>
      </c>
      <c r="S429" t="s">
        <v>702</v>
      </c>
      <c r="T429" t="s">
        <v>84</v>
      </c>
      <c r="U429" t="s">
        <v>703</v>
      </c>
      <c r="V429">
        <v>3</v>
      </c>
      <c r="W429">
        <v>1</v>
      </c>
      <c r="X429" t="s">
        <v>9</v>
      </c>
      <c r="Y4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9">
        <f>0.4*(Table1[[#This Row],[normalized_credit_score]]) + 0.3*(1-Table1[[#This Row],[dti_ratio]]) + 0.2*(1-Table1[[#This Row],[ltv_ratio]]) + 0.1*IF(Table1[[#This Row],[previous_defaults]]=0,1,0)</f>
        <v>0.419608438280761</v>
      </c>
      <c r="AA429" t="str">
        <f>IF(Table1[[#This Row],[composite_score]]&gt;=0.7,"Approve",IF(Table1[[#This Row],[composite_score]]&gt;=0.6,"Review","Reject"))</f>
        <v>Reject</v>
      </c>
    </row>
    <row r="430" spans="1:27" hidden="1" x14ac:dyDescent="0.35">
      <c r="A430">
        <v>429</v>
      </c>
      <c r="B430">
        <v>48</v>
      </c>
      <c r="C430" t="s">
        <v>10</v>
      </c>
      <c r="D430" t="s">
        <v>62</v>
      </c>
      <c r="E430" t="s">
        <v>2</v>
      </c>
      <c r="F430">
        <v>0</v>
      </c>
      <c r="G430">
        <v>655</v>
      </c>
      <c r="H430">
        <f>(Table1[[#This Row],[credit_score]]-300)/(900-300)</f>
        <v>0.59166666666666667</v>
      </c>
      <c r="I430">
        <v>0</v>
      </c>
      <c r="J430" t="s">
        <v>23</v>
      </c>
      <c r="K430" t="s">
        <v>38</v>
      </c>
      <c r="L430">
        <v>9</v>
      </c>
      <c r="M430" t="s">
        <v>39</v>
      </c>
      <c r="N430">
        <f>Table1[[#This Row],[dti_ratio]]*Table1[[#This Row],[income]]</f>
        <v>0</v>
      </c>
      <c r="O430">
        <v>0.59753100585244801</v>
      </c>
      <c r="P430">
        <f>Table1[[#This Row],[loan_amount]]/Table1[[#This Row],[property_value]]</f>
        <v>0</v>
      </c>
      <c r="Q430">
        <v>34815</v>
      </c>
      <c r="R430">
        <v>1</v>
      </c>
      <c r="S430" t="s">
        <v>704</v>
      </c>
      <c r="T430" t="s">
        <v>410</v>
      </c>
      <c r="U430" t="s">
        <v>380</v>
      </c>
      <c r="V430">
        <v>0</v>
      </c>
      <c r="W430">
        <v>2</v>
      </c>
      <c r="X430" t="s">
        <v>61</v>
      </c>
      <c r="Y4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0">
        <f>0.4*(Table1[[#This Row],[normalized_credit_score]]) + 0.3*(1-Table1[[#This Row],[dti_ratio]]) + 0.2*(1-Table1[[#This Row],[ltv_ratio]]) + 0.1*IF(Table1[[#This Row],[previous_defaults]]=0,1,0)</f>
        <v>0.65740736491093232</v>
      </c>
      <c r="AA430" t="str">
        <f>IF(Table1[[#This Row],[composite_score]]&gt;=0.7,"Approve",IF(Table1[[#This Row],[composite_score]]&gt;=0.6,"Review","Reject"))</f>
        <v>Review</v>
      </c>
    </row>
    <row r="431" spans="1:27" hidden="1" x14ac:dyDescent="0.35">
      <c r="A431">
        <v>430</v>
      </c>
      <c r="B431">
        <v>49</v>
      </c>
      <c r="C431" t="s">
        <v>20</v>
      </c>
      <c r="D431" t="s">
        <v>1</v>
      </c>
      <c r="E431" t="s">
        <v>12</v>
      </c>
      <c r="F431">
        <v>75452</v>
      </c>
      <c r="G431">
        <v>673</v>
      </c>
      <c r="H431">
        <f>(Table1[[#This Row],[credit_score]]-300)/(900-300)</f>
        <v>0.6216666666666667</v>
      </c>
      <c r="I431">
        <v>21742</v>
      </c>
      <c r="J431" t="s">
        <v>13</v>
      </c>
      <c r="K431" t="s">
        <v>38</v>
      </c>
      <c r="L431">
        <v>0</v>
      </c>
      <c r="M431" t="s">
        <v>15</v>
      </c>
      <c r="N431">
        <f>Table1[[#This Row],[dti_ratio]]*Table1[[#This Row],[income]]</f>
        <v>29206.477241740016</v>
      </c>
      <c r="O431">
        <v>0.38708685312171998</v>
      </c>
      <c r="P431" t="e">
        <f>Table1[[#This Row],[loan_amount]]/Table1[[#This Row],[property_value]]</f>
        <v>#DIV/0!</v>
      </c>
      <c r="Q431">
        <v>0</v>
      </c>
      <c r="R431">
        <v>0</v>
      </c>
      <c r="S431" t="s">
        <v>705</v>
      </c>
      <c r="T431" t="s">
        <v>269</v>
      </c>
      <c r="U431" t="s">
        <v>133</v>
      </c>
      <c r="V431">
        <v>0</v>
      </c>
      <c r="W431">
        <v>1</v>
      </c>
      <c r="X431" t="s">
        <v>19</v>
      </c>
      <c r="Y43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31" t="e">
        <f>0.4*(Table1[[#This Row],[normalized_credit_score]]) + 0.3*(1-Table1[[#This Row],[dti_ratio]]) + 0.2*(1-Table1[[#This Row],[ltv_ratio]]) + 0.1*IF(Table1[[#This Row],[previous_defaults]]=0,1,0)</f>
        <v>#DIV/0!</v>
      </c>
      <c r="AA431" t="e">
        <f>IF(Table1[[#This Row],[composite_score]]&gt;=0.7,"Approve",IF(Table1[[#This Row],[composite_score]]&gt;=0.6,"Review","Reject"))</f>
        <v>#DIV/0!</v>
      </c>
    </row>
    <row r="432" spans="1:27" x14ac:dyDescent="0.35">
      <c r="A432">
        <v>431</v>
      </c>
      <c r="B432">
        <v>22</v>
      </c>
      <c r="C432" t="s">
        <v>10</v>
      </c>
      <c r="D432" t="s">
        <v>21</v>
      </c>
      <c r="E432" t="s">
        <v>49</v>
      </c>
      <c r="F432">
        <v>116111</v>
      </c>
      <c r="G432">
        <v>754</v>
      </c>
      <c r="H432">
        <f>(Table1[[#This Row],[credit_score]]-300)/(900-300)</f>
        <v>0.75666666666666671</v>
      </c>
      <c r="I432">
        <v>0</v>
      </c>
      <c r="J432" t="s">
        <v>3</v>
      </c>
      <c r="K432" t="s">
        <v>4</v>
      </c>
      <c r="L432">
        <v>17</v>
      </c>
      <c r="M432" t="s">
        <v>15</v>
      </c>
      <c r="N432">
        <f>Table1[[#This Row],[dti_ratio]]*Table1[[#This Row],[income]]</f>
        <v>14534.557625852156</v>
      </c>
      <c r="O432">
        <v>0.12517812804861</v>
      </c>
      <c r="P432">
        <f>Table1[[#This Row],[loan_amount]]/Table1[[#This Row],[property_value]]</f>
        <v>0</v>
      </c>
      <c r="Q432">
        <v>150725</v>
      </c>
      <c r="R432">
        <v>3</v>
      </c>
      <c r="S432" t="s">
        <v>706</v>
      </c>
      <c r="T432" t="s">
        <v>149</v>
      </c>
      <c r="U432" t="s">
        <v>707</v>
      </c>
      <c r="V432">
        <v>1</v>
      </c>
      <c r="W432">
        <v>2</v>
      </c>
      <c r="X432" t="s">
        <v>9</v>
      </c>
      <c r="Y4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2">
        <f>0.4*(Table1[[#This Row],[normalized_credit_score]]) + 0.3*(1-Table1[[#This Row],[dti_ratio]]) + 0.2*(1-Table1[[#This Row],[ltv_ratio]]) + 0.1*IF(Table1[[#This Row],[previous_defaults]]=0,1,0)</f>
        <v>0.76511322825208361</v>
      </c>
      <c r="AA432" t="str">
        <f>IF(Table1[[#This Row],[composite_score]]&gt;=0.7,"Approve",IF(Table1[[#This Row],[composite_score]]&gt;=0.6,"Review","Reject"))</f>
        <v>Approve</v>
      </c>
    </row>
    <row r="433" spans="1:27" x14ac:dyDescent="0.35">
      <c r="A433">
        <v>432</v>
      </c>
      <c r="B433">
        <v>55</v>
      </c>
      <c r="C433" t="s">
        <v>20</v>
      </c>
      <c r="D433" t="s">
        <v>1</v>
      </c>
      <c r="E433" t="s">
        <v>22</v>
      </c>
      <c r="F433">
        <v>38638</v>
      </c>
      <c r="G433">
        <v>696</v>
      </c>
      <c r="H433">
        <f>(Table1[[#This Row],[credit_score]]-300)/(900-300)</f>
        <v>0.66</v>
      </c>
      <c r="I433">
        <v>13632</v>
      </c>
      <c r="J433" t="s">
        <v>27</v>
      </c>
      <c r="K433" t="s">
        <v>38</v>
      </c>
      <c r="L433">
        <v>19</v>
      </c>
      <c r="M433" t="s">
        <v>28</v>
      </c>
      <c r="N433">
        <f>Table1[[#This Row],[dti_ratio]]*Table1[[#This Row],[income]]</f>
        <v>19676.466360588318</v>
      </c>
      <c r="O433">
        <v>0.50925167867354204</v>
      </c>
      <c r="P433">
        <f>Table1[[#This Row],[loan_amount]]/Table1[[#This Row],[property_value]]</f>
        <v>9.5040227561108248E-2</v>
      </c>
      <c r="Q433">
        <v>143434</v>
      </c>
      <c r="R433">
        <v>4</v>
      </c>
      <c r="S433" t="s">
        <v>708</v>
      </c>
      <c r="T433" t="s">
        <v>17</v>
      </c>
      <c r="U433" t="s">
        <v>524</v>
      </c>
      <c r="V433">
        <v>0</v>
      </c>
      <c r="W433">
        <v>0</v>
      </c>
      <c r="X433" t="s">
        <v>19</v>
      </c>
      <c r="Y4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3">
        <f>0.4*(Table1[[#This Row],[normalized_credit_score]]) + 0.3*(1-Table1[[#This Row],[dti_ratio]]) + 0.2*(1-Table1[[#This Row],[ltv_ratio]]) + 0.1*IF(Table1[[#This Row],[previous_defaults]]=0,1,0)</f>
        <v>0.69221645088571571</v>
      </c>
      <c r="AA433" t="str">
        <f>IF(Table1[[#This Row],[composite_score]]&gt;=0.7,"Approve",IF(Table1[[#This Row],[composite_score]]&gt;=0.6,"Review","Reject"))</f>
        <v>Review</v>
      </c>
    </row>
    <row r="434" spans="1:27" x14ac:dyDescent="0.35">
      <c r="A434">
        <v>433</v>
      </c>
      <c r="B434">
        <v>54</v>
      </c>
      <c r="C434" t="s">
        <v>0</v>
      </c>
      <c r="D434" t="s">
        <v>11</v>
      </c>
      <c r="E434" t="s">
        <v>22</v>
      </c>
      <c r="F434">
        <v>60753</v>
      </c>
      <c r="G434">
        <v>778</v>
      </c>
      <c r="H434">
        <f>(Table1[[#This Row],[credit_score]]-300)/(900-300)</f>
        <v>0.79666666666666663</v>
      </c>
      <c r="I434">
        <v>25200</v>
      </c>
      <c r="J434" t="s">
        <v>27</v>
      </c>
      <c r="K434" t="s">
        <v>4</v>
      </c>
      <c r="L434">
        <v>12</v>
      </c>
      <c r="M434" t="s">
        <v>39</v>
      </c>
      <c r="N434">
        <f>Table1[[#This Row],[dti_ratio]]*Table1[[#This Row],[income]]</f>
        <v>16577.770153786139</v>
      </c>
      <c r="O434">
        <v>0.27287163026988198</v>
      </c>
      <c r="P434">
        <f>Table1[[#This Row],[loan_amount]]/Table1[[#This Row],[property_value]]</f>
        <v>0.11486446449001546</v>
      </c>
      <c r="Q434">
        <v>219389</v>
      </c>
      <c r="R434">
        <v>2</v>
      </c>
      <c r="S434" t="s">
        <v>709</v>
      </c>
      <c r="T434" t="s">
        <v>233</v>
      </c>
      <c r="U434" t="s">
        <v>435</v>
      </c>
      <c r="V434">
        <v>3</v>
      </c>
      <c r="W434">
        <v>2</v>
      </c>
      <c r="X434" t="s">
        <v>61</v>
      </c>
      <c r="Y4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4">
        <f>0.4*(Table1[[#This Row],[normalized_credit_score]]) + 0.3*(1-Table1[[#This Row],[dti_ratio]]) + 0.2*(1-Table1[[#This Row],[ltv_ratio]]) + 0.1*IF(Table1[[#This Row],[previous_defaults]]=0,1,0)</f>
        <v>0.71383228468769899</v>
      </c>
      <c r="AA434" t="str">
        <f>IF(Table1[[#This Row],[composite_score]]&gt;=0.7,"Approve",IF(Table1[[#This Row],[composite_score]]&gt;=0.6,"Review","Reject"))</f>
        <v>Approve</v>
      </c>
    </row>
    <row r="435" spans="1:27" x14ac:dyDescent="0.35">
      <c r="A435">
        <v>434</v>
      </c>
      <c r="B435">
        <v>59</v>
      </c>
      <c r="C435" t="s">
        <v>10</v>
      </c>
      <c r="D435" t="s">
        <v>62</v>
      </c>
      <c r="E435" t="s">
        <v>49</v>
      </c>
      <c r="F435">
        <v>82813</v>
      </c>
      <c r="G435">
        <v>689</v>
      </c>
      <c r="H435">
        <f>(Table1[[#This Row],[credit_score]]-300)/(900-300)</f>
        <v>0.64833333333333332</v>
      </c>
      <c r="I435">
        <v>0</v>
      </c>
      <c r="J435" t="s">
        <v>23</v>
      </c>
      <c r="K435" t="s">
        <v>38</v>
      </c>
      <c r="L435">
        <v>4</v>
      </c>
      <c r="M435" t="s">
        <v>15</v>
      </c>
      <c r="N435">
        <f>Table1[[#This Row],[dti_ratio]]*Table1[[#This Row],[income]]</f>
        <v>41739.82725240638</v>
      </c>
      <c r="O435">
        <v>0.504025059500397</v>
      </c>
      <c r="P435">
        <f>Table1[[#This Row],[loan_amount]]/Table1[[#This Row],[property_value]]</f>
        <v>0</v>
      </c>
      <c r="Q435">
        <v>22676</v>
      </c>
      <c r="R435">
        <v>0</v>
      </c>
      <c r="S435" t="s">
        <v>710</v>
      </c>
      <c r="T435" t="s">
        <v>51</v>
      </c>
      <c r="U435" t="s">
        <v>711</v>
      </c>
      <c r="V435">
        <v>0</v>
      </c>
      <c r="W435">
        <v>2</v>
      </c>
      <c r="X435" t="s">
        <v>9</v>
      </c>
      <c r="Y4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5">
        <f>0.4*(Table1[[#This Row],[normalized_credit_score]]) + 0.3*(1-Table1[[#This Row],[dti_ratio]]) + 0.2*(1-Table1[[#This Row],[ltv_ratio]]) + 0.1*IF(Table1[[#This Row],[previous_defaults]]=0,1,0)</f>
        <v>0.70812581548321429</v>
      </c>
      <c r="AA435" t="str">
        <f>IF(Table1[[#This Row],[composite_score]]&gt;=0.7,"Approve",IF(Table1[[#This Row],[composite_score]]&gt;=0.6,"Review","Reject"))</f>
        <v>Approve</v>
      </c>
    </row>
    <row r="436" spans="1:27" x14ac:dyDescent="0.35">
      <c r="A436">
        <v>435</v>
      </c>
      <c r="B436">
        <v>35</v>
      </c>
      <c r="C436" t="s">
        <v>20</v>
      </c>
      <c r="D436" t="s">
        <v>21</v>
      </c>
      <c r="E436" t="s">
        <v>49</v>
      </c>
      <c r="F436">
        <v>56734</v>
      </c>
      <c r="G436">
        <v>761</v>
      </c>
      <c r="H436">
        <f>(Table1[[#This Row],[credit_score]]-300)/(900-300)</f>
        <v>0.76833333333333331</v>
      </c>
      <c r="I436">
        <v>46826</v>
      </c>
      <c r="J436" t="s">
        <v>27</v>
      </c>
      <c r="K436" t="s">
        <v>4</v>
      </c>
      <c r="L436">
        <v>15</v>
      </c>
      <c r="M436" t="s">
        <v>28</v>
      </c>
      <c r="N436">
        <f>Table1[[#This Row],[dti_ratio]]*Table1[[#This Row],[income]]</f>
        <v>22004.060515877642</v>
      </c>
      <c r="O436">
        <v>0.38784609785803298</v>
      </c>
      <c r="P436">
        <f>Table1[[#This Row],[loan_amount]]/Table1[[#This Row],[property_value]]</f>
        <v>0.19643508866133341</v>
      </c>
      <c r="Q436">
        <v>238379</v>
      </c>
      <c r="R436">
        <v>1</v>
      </c>
      <c r="S436" t="s">
        <v>712</v>
      </c>
      <c r="T436" t="s">
        <v>33</v>
      </c>
      <c r="U436" t="s">
        <v>451</v>
      </c>
      <c r="V436">
        <v>1</v>
      </c>
      <c r="W436">
        <v>0</v>
      </c>
      <c r="X436" t="s">
        <v>9</v>
      </c>
      <c r="Y4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36">
        <f>0.4*(Table1[[#This Row],[normalized_credit_score]]) + 0.3*(1-Table1[[#This Row],[dti_ratio]]) + 0.2*(1-Table1[[#This Row],[ltv_ratio]]) + 0.1*IF(Table1[[#This Row],[previous_defaults]]=0,1,0)</f>
        <v>0.65169248624365683</v>
      </c>
      <c r="AA436" t="str">
        <f>IF(Table1[[#This Row],[composite_score]]&gt;=0.7,"Approve",IF(Table1[[#This Row],[composite_score]]&gt;=0.6,"Review","Reject"))</f>
        <v>Review</v>
      </c>
    </row>
    <row r="437" spans="1:27" x14ac:dyDescent="0.35">
      <c r="A437">
        <v>436</v>
      </c>
      <c r="B437">
        <v>21</v>
      </c>
      <c r="C437" t="s">
        <v>10</v>
      </c>
      <c r="D437" t="s">
        <v>1</v>
      </c>
      <c r="E437" t="s">
        <v>49</v>
      </c>
      <c r="F437">
        <v>58918</v>
      </c>
      <c r="G437">
        <v>618</v>
      </c>
      <c r="H437">
        <f>(Table1[[#This Row],[credit_score]]-300)/(900-300)</f>
        <v>0.53</v>
      </c>
      <c r="I437">
        <v>22165</v>
      </c>
      <c r="J437" t="s">
        <v>23</v>
      </c>
      <c r="K437" t="s">
        <v>14</v>
      </c>
      <c r="L437">
        <v>0</v>
      </c>
      <c r="M437" t="s">
        <v>39</v>
      </c>
      <c r="N437">
        <f>Table1[[#This Row],[dti_ratio]]*Table1[[#This Row],[income]]</f>
        <v>22495.151011799011</v>
      </c>
      <c r="O437">
        <v>0.38180438935128502</v>
      </c>
      <c r="P437">
        <f>Table1[[#This Row],[loan_amount]]/Table1[[#This Row],[property_value]]</f>
        <v>9.9661425430412356E-2</v>
      </c>
      <c r="Q437">
        <v>222403</v>
      </c>
      <c r="R437">
        <v>3</v>
      </c>
      <c r="S437" t="s">
        <v>713</v>
      </c>
      <c r="T437" t="s">
        <v>33</v>
      </c>
      <c r="U437" t="s">
        <v>387</v>
      </c>
      <c r="V437">
        <v>2</v>
      </c>
      <c r="W437">
        <v>2</v>
      </c>
      <c r="X437" t="s">
        <v>19</v>
      </c>
      <c r="Y4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37">
        <f>0.4*(Table1[[#This Row],[normalized_credit_score]]) + 0.3*(1-Table1[[#This Row],[dti_ratio]]) + 0.2*(1-Table1[[#This Row],[ltv_ratio]]) + 0.1*IF(Table1[[#This Row],[previous_defaults]]=0,1,0)</f>
        <v>0.57752639810853212</v>
      </c>
      <c r="AA437" t="str">
        <f>IF(Table1[[#This Row],[composite_score]]&gt;=0.7,"Approve",IF(Table1[[#This Row],[composite_score]]&gt;=0.6,"Review","Reject"))</f>
        <v>Reject</v>
      </c>
    </row>
    <row r="438" spans="1:27" hidden="1" x14ac:dyDescent="0.35">
      <c r="A438">
        <v>437</v>
      </c>
      <c r="B438">
        <v>46</v>
      </c>
      <c r="C438" t="s">
        <v>20</v>
      </c>
      <c r="D438" t="s">
        <v>62</v>
      </c>
      <c r="E438" t="s">
        <v>2</v>
      </c>
      <c r="F438">
        <v>82670</v>
      </c>
      <c r="G438">
        <v>0</v>
      </c>
      <c r="H438">
        <f>(Table1[[#This Row],[credit_score]]-300)/(900-300)</f>
        <v>-0.5</v>
      </c>
      <c r="I438">
        <v>46613</v>
      </c>
      <c r="J438" t="s">
        <v>27</v>
      </c>
      <c r="K438" t="s">
        <v>4</v>
      </c>
      <c r="L438">
        <v>1</v>
      </c>
      <c r="M438" t="s">
        <v>39</v>
      </c>
      <c r="N438">
        <f>Table1[[#This Row],[dti_ratio]]*Table1[[#This Row],[income]]</f>
        <v>44196.438341811539</v>
      </c>
      <c r="O438">
        <v>0.53461277781313099</v>
      </c>
      <c r="P438">
        <f>Table1[[#This Row],[loan_amount]]/Table1[[#This Row],[property_value]]</f>
        <v>0.44738029196379725</v>
      </c>
      <c r="Q438">
        <v>104191</v>
      </c>
      <c r="R438">
        <v>1</v>
      </c>
      <c r="S438" t="s">
        <v>714</v>
      </c>
      <c r="T438" t="s">
        <v>219</v>
      </c>
      <c r="U438" t="s">
        <v>157</v>
      </c>
      <c r="V438">
        <v>4</v>
      </c>
      <c r="W438">
        <v>0</v>
      </c>
      <c r="X438" t="s">
        <v>9</v>
      </c>
      <c r="Y4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8">
        <f>0.4*(Table1[[#This Row],[normalized_credit_score]]) + 0.3*(1-Table1[[#This Row],[dti_ratio]]) + 0.2*(1-Table1[[#This Row],[ltv_ratio]]) + 0.1*IF(Table1[[#This Row],[previous_defaults]]=0,1,0)</f>
        <v>5.0140108263301231E-2</v>
      </c>
      <c r="AA438" t="str">
        <f>IF(Table1[[#This Row],[composite_score]]&gt;=0.7,"Approve",IF(Table1[[#This Row],[composite_score]]&gt;=0.6,"Review","Reject"))</f>
        <v>Reject</v>
      </c>
    </row>
    <row r="439" spans="1:27" x14ac:dyDescent="0.35">
      <c r="A439">
        <v>438</v>
      </c>
      <c r="B439">
        <v>51</v>
      </c>
      <c r="C439" t="s">
        <v>10</v>
      </c>
      <c r="D439" t="s">
        <v>21</v>
      </c>
      <c r="E439" t="s">
        <v>12</v>
      </c>
      <c r="F439">
        <v>47685</v>
      </c>
      <c r="G439">
        <v>718</v>
      </c>
      <c r="H439">
        <f>(Table1[[#This Row],[credit_score]]-300)/(900-300)</f>
        <v>0.69666666666666666</v>
      </c>
      <c r="I439">
        <v>23891</v>
      </c>
      <c r="J439" t="s">
        <v>23</v>
      </c>
      <c r="K439" t="s">
        <v>4</v>
      </c>
      <c r="L439">
        <v>0</v>
      </c>
      <c r="M439" t="s">
        <v>5</v>
      </c>
      <c r="N439">
        <f>Table1[[#This Row],[dti_ratio]]*Table1[[#This Row],[income]]</f>
        <v>9594.3021948852493</v>
      </c>
      <c r="O439">
        <v>0.20120168176334799</v>
      </c>
      <c r="P439">
        <f>Table1[[#This Row],[loan_amount]]/Table1[[#This Row],[property_value]]</f>
        <v>0.21148841244268188</v>
      </c>
      <c r="Q439">
        <v>112966</v>
      </c>
      <c r="R439">
        <v>4</v>
      </c>
      <c r="S439" t="s">
        <v>715</v>
      </c>
      <c r="T439" t="s">
        <v>143</v>
      </c>
      <c r="U439" t="s">
        <v>163</v>
      </c>
      <c r="V439">
        <v>2</v>
      </c>
      <c r="W439">
        <v>2</v>
      </c>
      <c r="X439" t="s">
        <v>9</v>
      </c>
      <c r="Y4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9">
        <f>0.4*(Table1[[#This Row],[normalized_credit_score]]) + 0.3*(1-Table1[[#This Row],[dti_ratio]]) + 0.2*(1-Table1[[#This Row],[ltv_ratio]]) + 0.1*IF(Table1[[#This Row],[previous_defaults]]=0,1,0)</f>
        <v>0.67600847964912592</v>
      </c>
      <c r="AA439" t="str">
        <f>IF(Table1[[#This Row],[composite_score]]&gt;=0.7,"Approve",IF(Table1[[#This Row],[composite_score]]&gt;=0.6,"Review","Reject"))</f>
        <v>Review</v>
      </c>
    </row>
    <row r="440" spans="1:27" hidden="1" x14ac:dyDescent="0.35">
      <c r="A440">
        <v>439</v>
      </c>
      <c r="B440">
        <v>19</v>
      </c>
      <c r="C440" t="s">
        <v>20</v>
      </c>
      <c r="D440" t="s">
        <v>21</v>
      </c>
      <c r="E440" t="s">
        <v>49</v>
      </c>
      <c r="F440">
        <v>0</v>
      </c>
      <c r="G440">
        <v>626</v>
      </c>
      <c r="H440">
        <f>(Table1[[#This Row],[credit_score]]-300)/(900-300)</f>
        <v>0.54333333333333333</v>
      </c>
      <c r="I440">
        <v>41316</v>
      </c>
      <c r="J440" t="s">
        <v>3</v>
      </c>
      <c r="K440" t="s">
        <v>14</v>
      </c>
      <c r="L440">
        <v>0</v>
      </c>
      <c r="M440" t="s">
        <v>28</v>
      </c>
      <c r="N440">
        <f>Table1[[#This Row],[dti_ratio]]*Table1[[#This Row],[income]]</f>
        <v>0</v>
      </c>
      <c r="O440">
        <v>0.103289408602755</v>
      </c>
      <c r="P440">
        <f>Table1[[#This Row],[loan_amount]]/Table1[[#This Row],[property_value]]</f>
        <v>0.16882416396979505</v>
      </c>
      <c r="Q440">
        <v>244728</v>
      </c>
      <c r="R440">
        <v>3</v>
      </c>
      <c r="S440" t="s">
        <v>716</v>
      </c>
      <c r="T440" t="s">
        <v>25</v>
      </c>
      <c r="U440" t="s">
        <v>245</v>
      </c>
      <c r="V440">
        <v>2</v>
      </c>
      <c r="W440">
        <v>2</v>
      </c>
      <c r="X440" t="s">
        <v>19</v>
      </c>
      <c r="Y4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0">
        <f>0.4*(Table1[[#This Row],[normalized_credit_score]]) + 0.3*(1-Table1[[#This Row],[dti_ratio]]) + 0.2*(1-Table1[[#This Row],[ltv_ratio]]) + 0.1*IF(Table1[[#This Row],[previous_defaults]]=0,1,0)</f>
        <v>0.65258167795854782</v>
      </c>
      <c r="AA440" t="str">
        <f>IF(Table1[[#This Row],[composite_score]]&gt;=0.7,"Approve",IF(Table1[[#This Row],[composite_score]]&gt;=0.6,"Review","Reject"))</f>
        <v>Review</v>
      </c>
    </row>
    <row r="441" spans="1:27" x14ac:dyDescent="0.35">
      <c r="A441">
        <v>440</v>
      </c>
      <c r="B441">
        <v>32</v>
      </c>
      <c r="C441" t="s">
        <v>0</v>
      </c>
      <c r="D441" t="s">
        <v>62</v>
      </c>
      <c r="E441" t="s">
        <v>22</v>
      </c>
      <c r="F441">
        <v>118835</v>
      </c>
      <c r="G441">
        <v>722</v>
      </c>
      <c r="H441">
        <f>(Table1[[#This Row],[credit_score]]-300)/(900-300)</f>
        <v>0.70333333333333337</v>
      </c>
      <c r="I441">
        <v>11982</v>
      </c>
      <c r="J441" t="s">
        <v>3</v>
      </c>
      <c r="K441" t="s">
        <v>4</v>
      </c>
      <c r="L441">
        <v>5</v>
      </c>
      <c r="M441" t="s">
        <v>39</v>
      </c>
      <c r="N441">
        <f>Table1[[#This Row],[dti_ratio]]*Table1[[#This Row],[income]]</f>
        <v>45116.181953174004</v>
      </c>
      <c r="O441">
        <v>0.37965399043357601</v>
      </c>
      <c r="P441">
        <f>Table1[[#This Row],[loan_amount]]/Table1[[#This Row],[property_value]]</f>
        <v>5.7219810604432604E-2</v>
      </c>
      <c r="Q441">
        <v>209403</v>
      </c>
      <c r="R441">
        <v>1</v>
      </c>
      <c r="S441" t="s">
        <v>717</v>
      </c>
      <c r="T441" t="s">
        <v>251</v>
      </c>
      <c r="U441" t="s">
        <v>55</v>
      </c>
      <c r="V441">
        <v>2</v>
      </c>
      <c r="W441">
        <v>1</v>
      </c>
      <c r="X441" t="s">
        <v>19</v>
      </c>
      <c r="Y4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1">
        <f>0.4*(Table1[[#This Row],[normalized_credit_score]]) + 0.3*(1-Table1[[#This Row],[dti_ratio]]) + 0.2*(1-Table1[[#This Row],[ltv_ratio]]) + 0.1*IF(Table1[[#This Row],[previous_defaults]]=0,1,0)</f>
        <v>0.65599317408237401</v>
      </c>
      <c r="AA441" t="str">
        <f>IF(Table1[[#This Row],[composite_score]]&gt;=0.7,"Approve",IF(Table1[[#This Row],[composite_score]]&gt;=0.6,"Review","Reject"))</f>
        <v>Review</v>
      </c>
    </row>
    <row r="442" spans="1:27" hidden="1" x14ac:dyDescent="0.35">
      <c r="A442">
        <v>441</v>
      </c>
      <c r="B442">
        <v>35</v>
      </c>
      <c r="C442" t="s">
        <v>10</v>
      </c>
      <c r="D442" t="s">
        <v>1</v>
      </c>
      <c r="E442" t="s">
        <v>2</v>
      </c>
      <c r="F442">
        <v>62362</v>
      </c>
      <c r="G442">
        <v>0</v>
      </c>
      <c r="H442">
        <f>(Table1[[#This Row],[credit_score]]-300)/(900-300)</f>
        <v>-0.5</v>
      </c>
      <c r="I442">
        <v>16305</v>
      </c>
      <c r="J442" t="s">
        <v>23</v>
      </c>
      <c r="K442" t="s">
        <v>38</v>
      </c>
      <c r="L442">
        <v>18</v>
      </c>
      <c r="M442" t="s">
        <v>28</v>
      </c>
      <c r="N442">
        <f>Table1[[#This Row],[dti_ratio]]*Table1[[#This Row],[income]]</f>
        <v>7835.1326057075339</v>
      </c>
      <c r="O442">
        <v>0.12563953378191101</v>
      </c>
      <c r="P442" t="e">
        <f>Table1[[#This Row],[loan_amount]]/Table1[[#This Row],[property_value]]</f>
        <v>#DIV/0!</v>
      </c>
      <c r="Q442">
        <v>0</v>
      </c>
      <c r="R442">
        <v>4</v>
      </c>
      <c r="S442" t="s">
        <v>718</v>
      </c>
      <c r="T442" t="s">
        <v>64</v>
      </c>
      <c r="U442" t="s">
        <v>189</v>
      </c>
      <c r="V442">
        <v>2</v>
      </c>
      <c r="W442">
        <v>0</v>
      </c>
      <c r="X442" t="s">
        <v>9</v>
      </c>
      <c r="Y44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42" t="e">
        <f>0.4*(Table1[[#This Row],[normalized_credit_score]]) + 0.3*(1-Table1[[#This Row],[dti_ratio]]) + 0.2*(1-Table1[[#This Row],[ltv_ratio]]) + 0.1*IF(Table1[[#This Row],[previous_defaults]]=0,1,0)</f>
        <v>#DIV/0!</v>
      </c>
      <c r="AA442" t="e">
        <f>IF(Table1[[#This Row],[composite_score]]&gt;=0.7,"Approve",IF(Table1[[#This Row],[composite_score]]&gt;=0.6,"Review","Reject"))</f>
        <v>#DIV/0!</v>
      </c>
    </row>
    <row r="443" spans="1:27" hidden="1" x14ac:dyDescent="0.35">
      <c r="A443">
        <v>442</v>
      </c>
      <c r="B443">
        <v>37</v>
      </c>
      <c r="C443" t="s">
        <v>0</v>
      </c>
      <c r="D443" t="s">
        <v>1</v>
      </c>
      <c r="E443" t="s">
        <v>2</v>
      </c>
      <c r="F443">
        <v>31217</v>
      </c>
      <c r="G443">
        <v>0</v>
      </c>
      <c r="H443">
        <f>(Table1[[#This Row],[credit_score]]-300)/(900-300)</f>
        <v>-0.5</v>
      </c>
      <c r="I443">
        <v>27253</v>
      </c>
      <c r="J443" t="s">
        <v>23</v>
      </c>
      <c r="K443" t="s">
        <v>4</v>
      </c>
      <c r="L443">
        <v>3</v>
      </c>
      <c r="M443" t="s">
        <v>5</v>
      </c>
      <c r="N443">
        <f>Table1[[#This Row],[dti_ratio]]*Table1[[#This Row],[income]]</f>
        <v>11508.953859950914</v>
      </c>
      <c r="O443">
        <v>0.36867584521097202</v>
      </c>
      <c r="P443">
        <f>Table1[[#This Row],[loan_amount]]/Table1[[#This Row],[property_value]]</f>
        <v>9.3049537876382357E-2</v>
      </c>
      <c r="Q443">
        <v>292887</v>
      </c>
      <c r="R443">
        <v>1</v>
      </c>
      <c r="S443" t="s">
        <v>719</v>
      </c>
      <c r="T443" t="s">
        <v>182</v>
      </c>
      <c r="U443" t="s">
        <v>215</v>
      </c>
      <c r="V443">
        <v>1</v>
      </c>
      <c r="W443">
        <v>1</v>
      </c>
      <c r="X443" t="s">
        <v>9</v>
      </c>
      <c r="Y4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43">
        <f>0.4*(Table1[[#This Row],[normalized_credit_score]]) + 0.3*(1-Table1[[#This Row],[dti_ratio]]) + 0.2*(1-Table1[[#This Row],[ltv_ratio]]) + 0.1*IF(Table1[[#This Row],[previous_defaults]]=0,1,0)</f>
        <v>0.17078733886143194</v>
      </c>
      <c r="AA443" t="str">
        <f>IF(Table1[[#This Row],[composite_score]]&gt;=0.7,"Approve",IF(Table1[[#This Row],[composite_score]]&gt;=0.6,"Review","Reject"))</f>
        <v>Reject</v>
      </c>
    </row>
    <row r="444" spans="1:27" x14ac:dyDescent="0.35">
      <c r="A444">
        <v>443</v>
      </c>
      <c r="B444">
        <v>31</v>
      </c>
      <c r="C444" t="s">
        <v>20</v>
      </c>
      <c r="D444" t="s">
        <v>11</v>
      </c>
      <c r="E444" t="s">
        <v>22</v>
      </c>
      <c r="F444">
        <v>57304</v>
      </c>
      <c r="G444">
        <v>600</v>
      </c>
      <c r="H444">
        <f>(Table1[[#This Row],[credit_score]]-300)/(900-300)</f>
        <v>0.5</v>
      </c>
      <c r="I444">
        <v>0</v>
      </c>
      <c r="J444" t="s">
        <v>13</v>
      </c>
      <c r="K444" t="s">
        <v>4</v>
      </c>
      <c r="L444">
        <v>7</v>
      </c>
      <c r="M444" t="s">
        <v>15</v>
      </c>
      <c r="N444">
        <f>Table1[[#This Row],[dti_ratio]]*Table1[[#This Row],[income]]</f>
        <v>12361.001876043421</v>
      </c>
      <c r="O444">
        <v>0.21570923279428</v>
      </c>
      <c r="P444">
        <f>Table1[[#This Row],[loan_amount]]/Table1[[#This Row],[property_value]]</f>
        <v>0</v>
      </c>
      <c r="Q444">
        <v>178124</v>
      </c>
      <c r="R444">
        <v>2</v>
      </c>
      <c r="S444" t="s">
        <v>720</v>
      </c>
      <c r="T444" t="s">
        <v>217</v>
      </c>
      <c r="U444" t="s">
        <v>721</v>
      </c>
      <c r="V444">
        <v>0</v>
      </c>
      <c r="W444">
        <v>2</v>
      </c>
      <c r="X444" t="s">
        <v>9</v>
      </c>
      <c r="Y4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4">
        <f>0.4*(Table1[[#This Row],[normalized_credit_score]]) + 0.3*(1-Table1[[#This Row],[dti_ratio]]) + 0.2*(1-Table1[[#This Row],[ltv_ratio]]) + 0.1*IF(Table1[[#This Row],[previous_defaults]]=0,1,0)</f>
        <v>0.73528723016171604</v>
      </c>
      <c r="AA444" t="str">
        <f>IF(Table1[[#This Row],[composite_score]]&gt;=0.7,"Approve",IF(Table1[[#This Row],[composite_score]]&gt;=0.6,"Review","Reject"))</f>
        <v>Approve</v>
      </c>
    </row>
    <row r="445" spans="1:27" hidden="1" x14ac:dyDescent="0.35">
      <c r="A445">
        <v>444</v>
      </c>
      <c r="B445">
        <v>50</v>
      </c>
      <c r="C445" t="s">
        <v>0</v>
      </c>
      <c r="D445" t="s">
        <v>62</v>
      </c>
      <c r="E445" t="s">
        <v>22</v>
      </c>
      <c r="F445">
        <v>118759</v>
      </c>
      <c r="G445">
        <v>0</v>
      </c>
      <c r="H445">
        <f>(Table1[[#This Row],[credit_score]]-300)/(900-300)</f>
        <v>-0.5</v>
      </c>
      <c r="I445">
        <v>26341</v>
      </c>
      <c r="J445" t="s">
        <v>3</v>
      </c>
      <c r="K445" t="s">
        <v>4</v>
      </c>
      <c r="L445">
        <v>2</v>
      </c>
      <c r="M445" t="s">
        <v>5</v>
      </c>
      <c r="N445">
        <f>Table1[[#This Row],[dti_ratio]]*Table1[[#This Row],[income]]</f>
        <v>40513.480440537212</v>
      </c>
      <c r="O445">
        <v>0.34114029623470399</v>
      </c>
      <c r="P445" t="e">
        <f>Table1[[#This Row],[loan_amount]]/Table1[[#This Row],[property_value]]</f>
        <v>#DIV/0!</v>
      </c>
      <c r="Q445">
        <v>0</v>
      </c>
      <c r="R445">
        <v>1</v>
      </c>
      <c r="S445" t="s">
        <v>722</v>
      </c>
      <c r="T445" t="s">
        <v>222</v>
      </c>
      <c r="U445" t="s">
        <v>306</v>
      </c>
      <c r="V445">
        <v>2</v>
      </c>
      <c r="W445">
        <v>1</v>
      </c>
      <c r="X445" t="s">
        <v>9</v>
      </c>
      <c r="Y44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45" t="e">
        <f>0.4*(Table1[[#This Row],[normalized_credit_score]]) + 0.3*(1-Table1[[#This Row],[dti_ratio]]) + 0.2*(1-Table1[[#This Row],[ltv_ratio]]) + 0.1*IF(Table1[[#This Row],[previous_defaults]]=0,1,0)</f>
        <v>#DIV/0!</v>
      </c>
      <c r="AA445" t="e">
        <f>IF(Table1[[#This Row],[composite_score]]&gt;=0.7,"Approve",IF(Table1[[#This Row],[composite_score]]&gt;=0.6,"Review","Reject"))</f>
        <v>#DIV/0!</v>
      </c>
    </row>
    <row r="446" spans="1:27" x14ac:dyDescent="0.35">
      <c r="A446">
        <v>445</v>
      </c>
      <c r="B446">
        <v>36</v>
      </c>
      <c r="C446" t="s">
        <v>0</v>
      </c>
      <c r="D446" t="s">
        <v>1</v>
      </c>
      <c r="E446" t="s">
        <v>2</v>
      </c>
      <c r="F446">
        <v>118962</v>
      </c>
      <c r="G446">
        <v>712</v>
      </c>
      <c r="H446">
        <f>(Table1[[#This Row],[credit_score]]-300)/(900-300)</f>
        <v>0.68666666666666665</v>
      </c>
      <c r="I446">
        <v>30328</v>
      </c>
      <c r="J446" t="s">
        <v>13</v>
      </c>
      <c r="K446" t="s">
        <v>38</v>
      </c>
      <c r="L446">
        <v>0</v>
      </c>
      <c r="M446" t="s">
        <v>5</v>
      </c>
      <c r="N446">
        <f>Table1[[#This Row],[dti_ratio]]*Table1[[#This Row],[income]]</f>
        <v>44458.923135552526</v>
      </c>
      <c r="O446">
        <v>0.37372373644989598</v>
      </c>
      <c r="P446">
        <f>Table1[[#This Row],[loan_amount]]/Table1[[#This Row],[property_value]]</f>
        <v>0.11250927437305239</v>
      </c>
      <c r="Q446">
        <v>269560</v>
      </c>
      <c r="R446">
        <v>4</v>
      </c>
      <c r="S446" t="s">
        <v>723</v>
      </c>
      <c r="T446" t="s">
        <v>138</v>
      </c>
      <c r="U446" t="s">
        <v>398</v>
      </c>
      <c r="V446">
        <v>0</v>
      </c>
      <c r="W446">
        <v>2</v>
      </c>
      <c r="X446" t="s">
        <v>19</v>
      </c>
      <c r="Y4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46">
        <f>0.4*(Table1[[#This Row],[normalized_credit_score]]) + 0.3*(1-Table1[[#This Row],[dti_ratio]]) + 0.2*(1-Table1[[#This Row],[ltv_ratio]]) + 0.1*IF(Table1[[#This Row],[previous_defaults]]=0,1,0)</f>
        <v>0.74004769085708733</v>
      </c>
      <c r="AA446" t="str">
        <f>IF(Table1[[#This Row],[composite_score]]&gt;=0.7,"Approve",IF(Table1[[#This Row],[composite_score]]&gt;=0.6,"Review","Reject"))</f>
        <v>Approve</v>
      </c>
    </row>
    <row r="447" spans="1:27" x14ac:dyDescent="0.35">
      <c r="A447">
        <v>446</v>
      </c>
      <c r="B447">
        <v>42</v>
      </c>
      <c r="C447" t="s">
        <v>20</v>
      </c>
      <c r="D447" t="s">
        <v>1</v>
      </c>
      <c r="E447" t="s">
        <v>2</v>
      </c>
      <c r="F447">
        <v>37540</v>
      </c>
      <c r="G447">
        <v>672</v>
      </c>
      <c r="H447">
        <f>(Table1[[#This Row],[credit_score]]-300)/(900-300)</f>
        <v>0.62</v>
      </c>
      <c r="I447">
        <v>6724</v>
      </c>
      <c r="J447" t="s">
        <v>13</v>
      </c>
      <c r="K447" t="s">
        <v>38</v>
      </c>
      <c r="L447">
        <v>16</v>
      </c>
      <c r="M447" t="s">
        <v>5</v>
      </c>
      <c r="N447">
        <f>Table1[[#This Row],[dti_ratio]]*Table1[[#This Row],[income]]</f>
        <v>4004.856407643867</v>
      </c>
      <c r="O447">
        <v>0.106682376335745</v>
      </c>
      <c r="P447">
        <f>Table1[[#This Row],[loan_amount]]/Table1[[#This Row],[property_value]]</f>
        <v>3.0867541338817632E-2</v>
      </c>
      <c r="Q447">
        <v>217834</v>
      </c>
      <c r="R447">
        <v>0</v>
      </c>
      <c r="S447" t="s">
        <v>724</v>
      </c>
      <c r="T447" t="s">
        <v>130</v>
      </c>
      <c r="U447" t="s">
        <v>193</v>
      </c>
      <c r="V447">
        <v>2</v>
      </c>
      <c r="W447">
        <v>0</v>
      </c>
      <c r="X447" t="s">
        <v>9</v>
      </c>
      <c r="Y4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7">
        <f>0.4*(Table1[[#This Row],[normalized_credit_score]]) + 0.3*(1-Table1[[#This Row],[dti_ratio]]) + 0.2*(1-Table1[[#This Row],[ltv_ratio]]) + 0.1*IF(Table1[[#This Row],[previous_defaults]]=0,1,0)</f>
        <v>0.70982177883151309</v>
      </c>
      <c r="AA447" t="str">
        <f>IF(Table1[[#This Row],[composite_score]]&gt;=0.7,"Approve",IF(Table1[[#This Row],[composite_score]]&gt;=0.6,"Review","Reject"))</f>
        <v>Approve</v>
      </c>
    </row>
    <row r="448" spans="1:27" x14ac:dyDescent="0.35">
      <c r="A448">
        <v>447</v>
      </c>
      <c r="B448">
        <v>20</v>
      </c>
      <c r="C448" t="s">
        <v>20</v>
      </c>
      <c r="D448" t="s">
        <v>21</v>
      </c>
      <c r="E448" t="s">
        <v>12</v>
      </c>
      <c r="F448">
        <v>103984</v>
      </c>
      <c r="G448">
        <v>611</v>
      </c>
      <c r="H448">
        <f>(Table1[[#This Row],[credit_score]]-300)/(900-300)</f>
        <v>0.51833333333333331</v>
      </c>
      <c r="I448">
        <v>5350</v>
      </c>
      <c r="J448" t="s">
        <v>27</v>
      </c>
      <c r="K448" t="s">
        <v>4</v>
      </c>
      <c r="L448">
        <v>4</v>
      </c>
      <c r="M448" t="s">
        <v>39</v>
      </c>
      <c r="N448">
        <f>Table1[[#This Row],[dti_ratio]]*Table1[[#This Row],[income]]</f>
        <v>61468.855587288577</v>
      </c>
      <c r="O448">
        <v>0.59113763259048102</v>
      </c>
      <c r="P448">
        <f>Table1[[#This Row],[loan_amount]]/Table1[[#This Row],[property_value]]</f>
        <v>2.6328610587546319E-2</v>
      </c>
      <c r="Q448">
        <v>203201</v>
      </c>
      <c r="R448">
        <v>1</v>
      </c>
      <c r="S448" t="s">
        <v>725</v>
      </c>
      <c r="T448" t="s">
        <v>135</v>
      </c>
      <c r="U448" t="s">
        <v>228</v>
      </c>
      <c r="V448">
        <v>0</v>
      </c>
      <c r="W448">
        <v>1</v>
      </c>
      <c r="X448" t="s">
        <v>9</v>
      </c>
      <c r="Y4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8">
        <f>0.4*(Table1[[#This Row],[normalized_credit_score]]) + 0.3*(1-Table1[[#This Row],[dti_ratio]]) + 0.2*(1-Table1[[#This Row],[ltv_ratio]]) + 0.1*IF(Table1[[#This Row],[previous_defaults]]=0,1,0)</f>
        <v>0.62472632143867979</v>
      </c>
      <c r="AA448" t="str">
        <f>IF(Table1[[#This Row],[composite_score]]&gt;=0.7,"Approve",IF(Table1[[#This Row],[composite_score]]&gt;=0.6,"Review","Reject"))</f>
        <v>Review</v>
      </c>
    </row>
    <row r="449" spans="1:27" x14ac:dyDescent="0.35">
      <c r="A449">
        <v>448</v>
      </c>
      <c r="B449">
        <v>49</v>
      </c>
      <c r="C449" t="s">
        <v>20</v>
      </c>
      <c r="D449" t="s">
        <v>1</v>
      </c>
      <c r="E449" t="s">
        <v>12</v>
      </c>
      <c r="F449">
        <v>41966</v>
      </c>
      <c r="G449">
        <v>618</v>
      </c>
      <c r="H449">
        <f>(Table1[[#This Row],[credit_score]]-300)/(900-300)</f>
        <v>0.53</v>
      </c>
      <c r="I449">
        <v>35534</v>
      </c>
      <c r="J449" t="s">
        <v>23</v>
      </c>
      <c r="K449" t="s">
        <v>4</v>
      </c>
      <c r="L449">
        <v>6</v>
      </c>
      <c r="M449" t="s">
        <v>39</v>
      </c>
      <c r="N449">
        <f>Table1[[#This Row],[dti_ratio]]*Table1[[#This Row],[income]]</f>
        <v>11420.303669495015</v>
      </c>
      <c r="O449">
        <v>0.27213228969868503</v>
      </c>
      <c r="P449">
        <f>Table1[[#This Row],[loan_amount]]/Table1[[#This Row],[property_value]]</f>
        <v>0.23381477216647475</v>
      </c>
      <c r="Q449">
        <v>151975</v>
      </c>
      <c r="R449">
        <v>0</v>
      </c>
      <c r="S449" t="s">
        <v>726</v>
      </c>
      <c r="T449" t="s">
        <v>249</v>
      </c>
      <c r="U449" t="s">
        <v>341</v>
      </c>
      <c r="V449">
        <v>0</v>
      </c>
      <c r="W449">
        <v>2</v>
      </c>
      <c r="X449" t="s">
        <v>9</v>
      </c>
      <c r="Y4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49">
        <f>0.4*(Table1[[#This Row],[normalized_credit_score]]) + 0.3*(1-Table1[[#This Row],[dti_ratio]]) + 0.2*(1-Table1[[#This Row],[ltv_ratio]]) + 0.1*IF(Table1[[#This Row],[previous_defaults]]=0,1,0)</f>
        <v>0.68359735865709947</v>
      </c>
      <c r="AA449" t="str">
        <f>IF(Table1[[#This Row],[composite_score]]&gt;=0.7,"Approve",IF(Table1[[#This Row],[composite_score]]&gt;=0.6,"Review","Reject"))</f>
        <v>Review</v>
      </c>
    </row>
    <row r="450" spans="1:27" x14ac:dyDescent="0.35">
      <c r="A450">
        <v>449</v>
      </c>
      <c r="B450">
        <v>63</v>
      </c>
      <c r="C450" t="s">
        <v>20</v>
      </c>
      <c r="D450" t="s">
        <v>62</v>
      </c>
      <c r="E450" t="s">
        <v>2</v>
      </c>
      <c r="F450">
        <v>24435</v>
      </c>
      <c r="G450">
        <v>696</v>
      </c>
      <c r="H450">
        <f>(Table1[[#This Row],[credit_score]]-300)/(900-300)</f>
        <v>0.66</v>
      </c>
      <c r="I450">
        <v>49852</v>
      </c>
      <c r="J450" t="s">
        <v>27</v>
      </c>
      <c r="K450" t="s">
        <v>4</v>
      </c>
      <c r="L450">
        <v>12</v>
      </c>
      <c r="M450" t="s">
        <v>5</v>
      </c>
      <c r="N450">
        <f>Table1[[#This Row],[dti_ratio]]*Table1[[#This Row],[income]]</f>
        <v>9152.9157246650393</v>
      </c>
      <c r="O450">
        <v>0.37458218639922403</v>
      </c>
      <c r="P450">
        <f>Table1[[#This Row],[loan_amount]]/Table1[[#This Row],[property_value]]</f>
        <v>0.28670677141444001</v>
      </c>
      <c r="Q450">
        <v>173878</v>
      </c>
      <c r="R450">
        <v>1</v>
      </c>
      <c r="S450" t="s">
        <v>727</v>
      </c>
      <c r="T450" t="s">
        <v>138</v>
      </c>
      <c r="U450" t="s">
        <v>339</v>
      </c>
      <c r="V450">
        <v>1</v>
      </c>
      <c r="W450">
        <v>2</v>
      </c>
      <c r="X450" t="s">
        <v>9</v>
      </c>
      <c r="Y4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50">
        <f>0.4*(Table1[[#This Row],[normalized_credit_score]]) + 0.3*(1-Table1[[#This Row],[dti_ratio]]) + 0.2*(1-Table1[[#This Row],[ltv_ratio]]) + 0.1*IF(Table1[[#This Row],[previous_defaults]]=0,1,0)</f>
        <v>0.59428398979734487</v>
      </c>
      <c r="AA450" t="str">
        <f>IF(Table1[[#This Row],[composite_score]]&gt;=0.7,"Approve",IF(Table1[[#This Row],[composite_score]]&gt;=0.6,"Review","Reject"))</f>
        <v>Reject</v>
      </c>
    </row>
    <row r="451" spans="1:27" x14ac:dyDescent="0.35">
      <c r="A451">
        <v>450</v>
      </c>
      <c r="B451">
        <v>67</v>
      </c>
      <c r="C451" t="s">
        <v>20</v>
      </c>
      <c r="D451" t="s">
        <v>62</v>
      </c>
      <c r="E451" t="s">
        <v>49</v>
      </c>
      <c r="F451">
        <v>27131</v>
      </c>
      <c r="G451">
        <v>605</v>
      </c>
      <c r="H451">
        <f>(Table1[[#This Row],[credit_score]]-300)/(900-300)</f>
        <v>0.5083333333333333</v>
      </c>
      <c r="I451">
        <v>9171</v>
      </c>
      <c r="J451" t="s">
        <v>23</v>
      </c>
      <c r="K451" t="s">
        <v>14</v>
      </c>
      <c r="L451">
        <v>14</v>
      </c>
      <c r="M451" t="s">
        <v>28</v>
      </c>
      <c r="N451">
        <f>Table1[[#This Row],[dti_ratio]]*Table1[[#This Row],[income]]</f>
        <v>13367.239844830048</v>
      </c>
      <c r="O451">
        <v>0.49269248626405399</v>
      </c>
      <c r="P451">
        <f>Table1[[#This Row],[loan_amount]]/Table1[[#This Row],[property_value]]</f>
        <v>3.3401075127835321E-2</v>
      </c>
      <c r="Q451">
        <v>274572</v>
      </c>
      <c r="R451">
        <v>1</v>
      </c>
      <c r="S451" t="s">
        <v>728</v>
      </c>
      <c r="T451" t="s">
        <v>54</v>
      </c>
      <c r="U451" t="s">
        <v>74</v>
      </c>
      <c r="V451">
        <v>0</v>
      </c>
      <c r="W451">
        <v>2</v>
      </c>
      <c r="X451" t="s">
        <v>19</v>
      </c>
      <c r="Y4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51">
        <f>0.4*(Table1[[#This Row],[normalized_credit_score]]) + 0.3*(1-Table1[[#This Row],[dti_ratio]]) + 0.2*(1-Table1[[#This Row],[ltv_ratio]]) + 0.1*IF(Table1[[#This Row],[previous_defaults]]=0,1,0)</f>
        <v>0.64884537242855</v>
      </c>
      <c r="AA451" t="str">
        <f>IF(Table1[[#This Row],[composite_score]]&gt;=0.7,"Approve",IF(Table1[[#This Row],[composite_score]]&gt;=0.6,"Review","Reject"))</f>
        <v>Review</v>
      </c>
    </row>
    <row r="452" spans="1:27" x14ac:dyDescent="0.35">
      <c r="A452">
        <v>451</v>
      </c>
      <c r="B452">
        <v>31</v>
      </c>
      <c r="C452" t="s">
        <v>10</v>
      </c>
      <c r="D452" t="s">
        <v>11</v>
      </c>
      <c r="E452" t="s">
        <v>49</v>
      </c>
      <c r="F452">
        <v>105924</v>
      </c>
      <c r="G452">
        <v>738</v>
      </c>
      <c r="H452">
        <f>(Table1[[#This Row],[credit_score]]-300)/(900-300)</f>
        <v>0.73</v>
      </c>
      <c r="I452">
        <v>41443</v>
      </c>
      <c r="J452" t="s">
        <v>3</v>
      </c>
      <c r="K452" t="s">
        <v>4</v>
      </c>
      <c r="L452">
        <v>15</v>
      </c>
      <c r="M452" t="s">
        <v>15</v>
      </c>
      <c r="N452">
        <f>Table1[[#This Row],[dti_ratio]]*Table1[[#This Row],[income]]</f>
        <v>22053.975193822258</v>
      </c>
      <c r="O452">
        <v>0.208205649275162</v>
      </c>
      <c r="P452">
        <f>Table1[[#This Row],[loan_amount]]/Table1[[#This Row],[property_value]]</f>
        <v>0.17013982970827071</v>
      </c>
      <c r="Q452">
        <v>243582</v>
      </c>
      <c r="R452">
        <v>1</v>
      </c>
      <c r="S452" t="s">
        <v>729</v>
      </c>
      <c r="T452" t="s">
        <v>25</v>
      </c>
      <c r="U452" t="s">
        <v>482</v>
      </c>
      <c r="V452">
        <v>3</v>
      </c>
      <c r="W452">
        <v>1</v>
      </c>
      <c r="X452" t="s">
        <v>9</v>
      </c>
      <c r="Y4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2">
        <f>0.4*(Table1[[#This Row],[normalized_credit_score]]) + 0.3*(1-Table1[[#This Row],[dti_ratio]]) + 0.2*(1-Table1[[#This Row],[ltv_ratio]]) + 0.1*IF(Table1[[#This Row],[previous_defaults]]=0,1,0)</f>
        <v>0.69551033927579731</v>
      </c>
      <c r="AA452" t="str">
        <f>IF(Table1[[#This Row],[composite_score]]&gt;=0.7,"Approve",IF(Table1[[#This Row],[composite_score]]&gt;=0.6,"Review","Reject"))</f>
        <v>Review</v>
      </c>
    </row>
    <row r="453" spans="1:27" x14ac:dyDescent="0.35">
      <c r="A453">
        <v>452</v>
      </c>
      <c r="B453">
        <v>68</v>
      </c>
      <c r="C453" t="s">
        <v>10</v>
      </c>
      <c r="D453" t="s">
        <v>62</v>
      </c>
      <c r="E453" t="s">
        <v>12</v>
      </c>
      <c r="F453">
        <v>63130</v>
      </c>
      <c r="G453">
        <v>705</v>
      </c>
      <c r="H453">
        <f>(Table1[[#This Row],[credit_score]]-300)/(900-300)</f>
        <v>0.67500000000000004</v>
      </c>
      <c r="I453">
        <v>25293</v>
      </c>
      <c r="J453" t="s">
        <v>3</v>
      </c>
      <c r="K453" t="s">
        <v>14</v>
      </c>
      <c r="L453">
        <v>7</v>
      </c>
      <c r="M453" t="s">
        <v>15</v>
      </c>
      <c r="N453">
        <f>Table1[[#This Row],[dti_ratio]]*Table1[[#This Row],[income]]</f>
        <v>12232.13187110716</v>
      </c>
      <c r="O453">
        <v>0.19376099906711799</v>
      </c>
      <c r="P453">
        <f>Table1[[#This Row],[loan_amount]]/Table1[[#This Row],[property_value]]</f>
        <v>0.82911558381957651</v>
      </c>
      <c r="Q453">
        <v>30506</v>
      </c>
      <c r="R453">
        <v>2</v>
      </c>
      <c r="S453" t="s">
        <v>730</v>
      </c>
      <c r="T453" t="s">
        <v>138</v>
      </c>
      <c r="U453" t="s">
        <v>306</v>
      </c>
      <c r="V453">
        <v>1</v>
      </c>
      <c r="W453">
        <v>1</v>
      </c>
      <c r="X453" t="s">
        <v>9</v>
      </c>
      <c r="Y4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53">
        <f>0.4*(Table1[[#This Row],[normalized_credit_score]]) + 0.3*(1-Table1[[#This Row],[dti_ratio]]) + 0.2*(1-Table1[[#This Row],[ltv_ratio]]) + 0.1*IF(Table1[[#This Row],[previous_defaults]]=0,1,0)</f>
        <v>0.54604858351594932</v>
      </c>
      <c r="AA453" t="str">
        <f>IF(Table1[[#This Row],[composite_score]]&gt;=0.7,"Approve",IF(Table1[[#This Row],[composite_score]]&gt;=0.6,"Review","Reject"))</f>
        <v>Reject</v>
      </c>
    </row>
    <row r="454" spans="1:27" hidden="1" x14ac:dyDescent="0.35">
      <c r="A454">
        <v>453</v>
      </c>
      <c r="B454">
        <v>41</v>
      </c>
      <c r="C454" t="s">
        <v>20</v>
      </c>
      <c r="D454" t="s">
        <v>21</v>
      </c>
      <c r="E454" t="s">
        <v>22</v>
      </c>
      <c r="F454">
        <v>63809</v>
      </c>
      <c r="G454">
        <v>0</v>
      </c>
      <c r="H454">
        <f>(Table1[[#This Row],[credit_score]]-300)/(900-300)</f>
        <v>-0.5</v>
      </c>
      <c r="I454">
        <v>14877</v>
      </c>
      <c r="J454" t="s">
        <v>13</v>
      </c>
      <c r="K454" t="s">
        <v>38</v>
      </c>
      <c r="L454">
        <v>1</v>
      </c>
      <c r="M454" t="s">
        <v>39</v>
      </c>
      <c r="N454">
        <f>Table1[[#This Row],[dti_ratio]]*Table1[[#This Row],[income]]</f>
        <v>36955.410936214728</v>
      </c>
      <c r="O454">
        <v>0.57915671670477098</v>
      </c>
      <c r="P454">
        <f>Table1[[#This Row],[loan_amount]]/Table1[[#This Row],[property_value]]</f>
        <v>0.12552947331116998</v>
      </c>
      <c r="Q454">
        <v>118514</v>
      </c>
      <c r="R454">
        <v>0</v>
      </c>
      <c r="S454" t="s">
        <v>731</v>
      </c>
      <c r="T454" t="s">
        <v>403</v>
      </c>
      <c r="U454" t="s">
        <v>732</v>
      </c>
      <c r="V454">
        <v>1</v>
      </c>
      <c r="W454">
        <v>0</v>
      </c>
      <c r="X454" t="s">
        <v>19</v>
      </c>
      <c r="Y4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4">
        <f>0.4*(Table1[[#This Row],[normalized_credit_score]]) + 0.3*(1-Table1[[#This Row],[dti_ratio]]) + 0.2*(1-Table1[[#This Row],[ltv_ratio]]) + 0.1*IF(Table1[[#This Row],[previous_defaults]]=0,1,0)</f>
        <v>0.1011470903263347</v>
      </c>
      <c r="AA454" t="str">
        <f>IF(Table1[[#This Row],[composite_score]]&gt;=0.7,"Approve",IF(Table1[[#This Row],[composite_score]]&gt;=0.6,"Review","Reject"))</f>
        <v>Reject</v>
      </c>
    </row>
    <row r="455" spans="1:27" hidden="1" x14ac:dyDescent="0.35">
      <c r="A455">
        <v>454</v>
      </c>
      <c r="B455">
        <v>68</v>
      </c>
      <c r="C455" t="s">
        <v>0</v>
      </c>
      <c r="D455" t="s">
        <v>11</v>
      </c>
      <c r="E455" t="s">
        <v>49</v>
      </c>
      <c r="F455">
        <v>52959</v>
      </c>
      <c r="G455">
        <v>790</v>
      </c>
      <c r="H455">
        <f>(Table1[[#This Row],[credit_score]]-300)/(900-300)</f>
        <v>0.81666666666666665</v>
      </c>
      <c r="I455">
        <v>7678</v>
      </c>
      <c r="J455" t="s">
        <v>13</v>
      </c>
      <c r="K455" t="s">
        <v>14</v>
      </c>
      <c r="L455">
        <v>13</v>
      </c>
      <c r="M455" t="s">
        <v>39</v>
      </c>
      <c r="N455">
        <f>Table1[[#This Row],[dti_ratio]]*Table1[[#This Row],[income]]</f>
        <v>20928.716837688138</v>
      </c>
      <c r="O455">
        <v>0.395187160590044</v>
      </c>
      <c r="P455" t="e">
        <f>Table1[[#This Row],[loan_amount]]/Table1[[#This Row],[property_value]]</f>
        <v>#DIV/0!</v>
      </c>
      <c r="Q455">
        <v>0</v>
      </c>
      <c r="R455">
        <v>4</v>
      </c>
      <c r="S455" t="s">
        <v>733</v>
      </c>
      <c r="T455" t="s">
        <v>173</v>
      </c>
      <c r="U455" t="s">
        <v>502</v>
      </c>
      <c r="V455">
        <v>0</v>
      </c>
      <c r="W455">
        <v>2</v>
      </c>
      <c r="X455" t="s">
        <v>9</v>
      </c>
      <c r="Y45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55" t="e">
        <f>0.4*(Table1[[#This Row],[normalized_credit_score]]) + 0.3*(1-Table1[[#This Row],[dti_ratio]]) + 0.2*(1-Table1[[#This Row],[ltv_ratio]]) + 0.1*IF(Table1[[#This Row],[previous_defaults]]=0,1,0)</f>
        <v>#DIV/0!</v>
      </c>
      <c r="AA455" t="e">
        <f>IF(Table1[[#This Row],[composite_score]]&gt;=0.7,"Approve",IF(Table1[[#This Row],[composite_score]]&gt;=0.6,"Review","Reject"))</f>
        <v>#DIV/0!</v>
      </c>
    </row>
    <row r="456" spans="1:27" x14ac:dyDescent="0.35">
      <c r="A456">
        <v>455</v>
      </c>
      <c r="B456">
        <v>64</v>
      </c>
      <c r="C456" t="s">
        <v>0</v>
      </c>
      <c r="D456" t="s">
        <v>21</v>
      </c>
      <c r="E456" t="s">
        <v>12</v>
      </c>
      <c r="F456">
        <v>49367</v>
      </c>
      <c r="G456">
        <v>772</v>
      </c>
      <c r="H456">
        <f>(Table1[[#This Row],[credit_score]]-300)/(900-300)</f>
        <v>0.78666666666666663</v>
      </c>
      <c r="I456">
        <v>12840</v>
      </c>
      <c r="J456" t="s">
        <v>13</v>
      </c>
      <c r="K456" t="s">
        <v>14</v>
      </c>
      <c r="L456">
        <v>11</v>
      </c>
      <c r="M456" t="s">
        <v>15</v>
      </c>
      <c r="N456">
        <f>Table1[[#This Row],[dti_ratio]]*Table1[[#This Row],[income]]</f>
        <v>22763.955866502107</v>
      </c>
      <c r="O456">
        <v>0.46111685673632402</v>
      </c>
      <c r="P456">
        <f>Table1[[#This Row],[loan_amount]]/Table1[[#This Row],[property_value]]</f>
        <v>5.1484799153147229E-2</v>
      </c>
      <c r="Q456">
        <v>249394</v>
      </c>
      <c r="R456">
        <v>0</v>
      </c>
      <c r="S456" t="s">
        <v>734</v>
      </c>
      <c r="T456" t="s">
        <v>327</v>
      </c>
      <c r="U456" t="s">
        <v>735</v>
      </c>
      <c r="V456">
        <v>3</v>
      </c>
      <c r="W456">
        <v>0</v>
      </c>
      <c r="X456" t="s">
        <v>19</v>
      </c>
      <c r="Y4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6">
        <f>0.4*(Table1[[#This Row],[normalized_credit_score]]) + 0.3*(1-Table1[[#This Row],[dti_ratio]]) + 0.2*(1-Table1[[#This Row],[ltv_ratio]]) + 0.1*IF(Table1[[#This Row],[previous_defaults]]=0,1,0)</f>
        <v>0.66603464981514005</v>
      </c>
      <c r="AA456" t="str">
        <f>IF(Table1[[#This Row],[composite_score]]&gt;=0.7,"Approve",IF(Table1[[#This Row],[composite_score]]&gt;=0.6,"Review","Reject"))</f>
        <v>Review</v>
      </c>
    </row>
    <row r="457" spans="1:27" hidden="1" x14ac:dyDescent="0.35">
      <c r="A457">
        <v>456</v>
      </c>
      <c r="B457">
        <v>50</v>
      </c>
      <c r="C457" t="s">
        <v>20</v>
      </c>
      <c r="D457" t="s">
        <v>1</v>
      </c>
      <c r="E457" t="s">
        <v>22</v>
      </c>
      <c r="F457">
        <v>0</v>
      </c>
      <c r="G457">
        <v>749</v>
      </c>
      <c r="H457">
        <f>(Table1[[#This Row],[credit_score]]-300)/(900-300)</f>
        <v>0.74833333333333329</v>
      </c>
      <c r="I457">
        <v>25968</v>
      </c>
      <c r="J457" t="s">
        <v>27</v>
      </c>
      <c r="K457" t="s">
        <v>4</v>
      </c>
      <c r="L457">
        <v>8</v>
      </c>
      <c r="M457" t="s">
        <v>39</v>
      </c>
      <c r="N457">
        <f>Table1[[#This Row],[dti_ratio]]*Table1[[#This Row],[income]]</f>
        <v>0</v>
      </c>
      <c r="O457">
        <v>0.15422296294743301</v>
      </c>
      <c r="P457">
        <f>Table1[[#This Row],[loan_amount]]/Table1[[#This Row],[property_value]]</f>
        <v>0.10401470817962244</v>
      </c>
      <c r="Q457">
        <v>249657</v>
      </c>
      <c r="R457">
        <v>0</v>
      </c>
      <c r="S457" t="s">
        <v>736</v>
      </c>
      <c r="T457" t="s">
        <v>7</v>
      </c>
      <c r="U457" t="s">
        <v>100</v>
      </c>
      <c r="V457">
        <v>4</v>
      </c>
      <c r="W457">
        <v>2</v>
      </c>
      <c r="X457" t="s">
        <v>61</v>
      </c>
      <c r="Y4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7">
        <f>0.4*(Table1[[#This Row],[normalized_credit_score]]) + 0.3*(1-Table1[[#This Row],[dti_ratio]]) + 0.2*(1-Table1[[#This Row],[ltv_ratio]]) + 0.1*IF(Table1[[#This Row],[previous_defaults]]=0,1,0)</f>
        <v>0.73226350281317887</v>
      </c>
      <c r="AA457" t="str">
        <f>IF(Table1[[#This Row],[composite_score]]&gt;=0.7,"Approve",IF(Table1[[#This Row],[composite_score]]&gt;=0.6,"Review","Reject"))</f>
        <v>Approve</v>
      </c>
    </row>
    <row r="458" spans="1:27" hidden="1" x14ac:dyDescent="0.35">
      <c r="A458">
        <v>457</v>
      </c>
      <c r="B458">
        <v>52</v>
      </c>
      <c r="C458" t="s">
        <v>0</v>
      </c>
      <c r="D458" t="s">
        <v>11</v>
      </c>
      <c r="E458" t="s">
        <v>49</v>
      </c>
      <c r="F458">
        <v>0</v>
      </c>
      <c r="G458">
        <v>759</v>
      </c>
      <c r="H458">
        <f>(Table1[[#This Row],[credit_score]]-300)/(900-300)</f>
        <v>0.76500000000000001</v>
      </c>
      <c r="I458">
        <v>48791</v>
      </c>
      <c r="J458" t="s">
        <v>27</v>
      </c>
      <c r="K458" t="s">
        <v>4</v>
      </c>
      <c r="L458">
        <v>0</v>
      </c>
      <c r="M458" t="s">
        <v>28</v>
      </c>
      <c r="N458">
        <f>Table1[[#This Row],[dti_ratio]]*Table1[[#This Row],[income]]</f>
        <v>0</v>
      </c>
      <c r="O458">
        <v>0.101661444642086</v>
      </c>
      <c r="P458">
        <f>Table1[[#This Row],[loan_amount]]/Table1[[#This Row],[property_value]]</f>
        <v>0.6795025346777338</v>
      </c>
      <c r="Q458">
        <v>71804</v>
      </c>
      <c r="R458">
        <v>1</v>
      </c>
      <c r="S458" t="s">
        <v>737</v>
      </c>
      <c r="T458" t="s">
        <v>73</v>
      </c>
      <c r="U458" t="s">
        <v>738</v>
      </c>
      <c r="V458">
        <v>2</v>
      </c>
      <c r="W458">
        <v>1</v>
      </c>
      <c r="X458" t="s">
        <v>9</v>
      </c>
      <c r="Y4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8">
        <f>0.4*(Table1[[#This Row],[normalized_credit_score]]) + 0.3*(1-Table1[[#This Row],[dti_ratio]]) + 0.2*(1-Table1[[#This Row],[ltv_ratio]]) + 0.1*IF(Table1[[#This Row],[previous_defaults]]=0,1,0)</f>
        <v>0.63960105967182745</v>
      </c>
      <c r="AA458" t="str">
        <f>IF(Table1[[#This Row],[composite_score]]&gt;=0.7,"Approve",IF(Table1[[#This Row],[composite_score]]&gt;=0.6,"Review","Reject"))</f>
        <v>Review</v>
      </c>
    </row>
    <row r="459" spans="1:27" x14ac:dyDescent="0.35">
      <c r="A459">
        <v>458</v>
      </c>
      <c r="B459">
        <v>21</v>
      </c>
      <c r="C459" t="s">
        <v>0</v>
      </c>
      <c r="D459" t="s">
        <v>21</v>
      </c>
      <c r="E459" t="s">
        <v>12</v>
      </c>
      <c r="F459">
        <v>80200</v>
      </c>
      <c r="G459">
        <v>796</v>
      </c>
      <c r="H459">
        <f>(Table1[[#This Row],[credit_score]]-300)/(900-300)</f>
        <v>0.82666666666666666</v>
      </c>
      <c r="I459">
        <v>47587</v>
      </c>
      <c r="J459" t="s">
        <v>23</v>
      </c>
      <c r="K459" t="s">
        <v>14</v>
      </c>
      <c r="L459">
        <v>17</v>
      </c>
      <c r="M459" t="s">
        <v>39</v>
      </c>
      <c r="N459">
        <f>Table1[[#This Row],[dti_ratio]]*Table1[[#This Row],[income]]</f>
        <v>22520.137920888432</v>
      </c>
      <c r="O459">
        <v>0.28079972469935699</v>
      </c>
      <c r="P459">
        <f>Table1[[#This Row],[loan_amount]]/Table1[[#This Row],[property_value]]</f>
        <v>0.36830618010138927</v>
      </c>
      <c r="Q459">
        <v>129205</v>
      </c>
      <c r="R459">
        <v>3</v>
      </c>
      <c r="S459" t="s">
        <v>739</v>
      </c>
      <c r="T459" t="s">
        <v>143</v>
      </c>
      <c r="U459" t="s">
        <v>636</v>
      </c>
      <c r="V459">
        <v>1</v>
      </c>
      <c r="W459">
        <v>2</v>
      </c>
      <c r="X459" t="s">
        <v>9</v>
      </c>
      <c r="Y4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59">
        <f>0.4*(Table1[[#This Row],[normalized_credit_score]]) + 0.3*(1-Table1[[#This Row],[dti_ratio]]) + 0.2*(1-Table1[[#This Row],[ltv_ratio]]) + 0.1*IF(Table1[[#This Row],[previous_defaults]]=0,1,0)</f>
        <v>0.67276551323658174</v>
      </c>
      <c r="AA459" t="str">
        <f>IF(Table1[[#This Row],[composite_score]]&gt;=0.7,"Approve",IF(Table1[[#This Row],[composite_score]]&gt;=0.6,"Review","Reject"))</f>
        <v>Review</v>
      </c>
    </row>
    <row r="460" spans="1:27" hidden="1" x14ac:dyDescent="0.35">
      <c r="A460">
        <v>459</v>
      </c>
      <c r="B460">
        <v>56</v>
      </c>
      <c r="C460" t="s">
        <v>20</v>
      </c>
      <c r="D460" t="s">
        <v>1</v>
      </c>
      <c r="E460" t="s">
        <v>2</v>
      </c>
      <c r="F460">
        <v>0</v>
      </c>
      <c r="G460">
        <v>0</v>
      </c>
      <c r="H460">
        <f>(Table1[[#This Row],[credit_score]]-300)/(900-300)</f>
        <v>-0.5</v>
      </c>
      <c r="I460">
        <v>26852</v>
      </c>
      <c r="J460" t="s">
        <v>3</v>
      </c>
      <c r="K460" t="s">
        <v>14</v>
      </c>
      <c r="L460">
        <v>16</v>
      </c>
      <c r="M460" t="s">
        <v>15</v>
      </c>
      <c r="N460">
        <f>Table1[[#This Row],[dti_ratio]]*Table1[[#This Row],[income]]</f>
        <v>0</v>
      </c>
      <c r="O460">
        <v>0.134528130389242</v>
      </c>
      <c r="P460">
        <f>Table1[[#This Row],[loan_amount]]/Table1[[#This Row],[property_value]]</f>
        <v>0.19054782855520863</v>
      </c>
      <c r="Q460">
        <v>140920</v>
      </c>
      <c r="R460">
        <v>0</v>
      </c>
      <c r="S460" t="s">
        <v>740</v>
      </c>
      <c r="T460" t="s">
        <v>51</v>
      </c>
      <c r="U460" t="s">
        <v>238</v>
      </c>
      <c r="V460">
        <v>2</v>
      </c>
      <c r="W460">
        <v>0</v>
      </c>
      <c r="X460" t="s">
        <v>9</v>
      </c>
      <c r="Y4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0">
        <f>0.4*(Table1[[#This Row],[normalized_credit_score]]) + 0.3*(1-Table1[[#This Row],[dti_ratio]]) + 0.2*(1-Table1[[#This Row],[ltv_ratio]]) + 0.1*IF(Table1[[#This Row],[previous_defaults]]=0,1,0)</f>
        <v>0.22153199517218564</v>
      </c>
      <c r="AA460" t="str">
        <f>IF(Table1[[#This Row],[composite_score]]&gt;=0.7,"Approve",IF(Table1[[#This Row],[composite_score]]&gt;=0.6,"Review","Reject"))</f>
        <v>Reject</v>
      </c>
    </row>
    <row r="461" spans="1:27" hidden="1" x14ac:dyDescent="0.35">
      <c r="A461">
        <v>460</v>
      </c>
      <c r="B461">
        <v>45</v>
      </c>
      <c r="C461" t="s">
        <v>20</v>
      </c>
      <c r="D461" t="s">
        <v>62</v>
      </c>
      <c r="E461" t="s">
        <v>49</v>
      </c>
      <c r="F461">
        <v>119576</v>
      </c>
      <c r="G461">
        <v>755</v>
      </c>
      <c r="H461">
        <f>(Table1[[#This Row],[credit_score]]-300)/(900-300)</f>
        <v>0.7583333333333333</v>
      </c>
      <c r="I461">
        <v>0</v>
      </c>
      <c r="J461" t="s">
        <v>13</v>
      </c>
      <c r="K461" t="s">
        <v>14</v>
      </c>
      <c r="L461">
        <v>3</v>
      </c>
      <c r="M461" t="s">
        <v>28</v>
      </c>
      <c r="N461">
        <f>Table1[[#This Row],[dti_ratio]]*Table1[[#This Row],[income]]</f>
        <v>16224.169517141911</v>
      </c>
      <c r="O461">
        <v>0.13568081820049099</v>
      </c>
      <c r="P461" t="e">
        <f>Table1[[#This Row],[loan_amount]]/Table1[[#This Row],[property_value]]</f>
        <v>#DIV/0!</v>
      </c>
      <c r="Q461">
        <v>0</v>
      </c>
      <c r="R461">
        <v>4</v>
      </c>
      <c r="S461" t="s">
        <v>741</v>
      </c>
      <c r="T461" t="s">
        <v>91</v>
      </c>
      <c r="U461" t="s">
        <v>479</v>
      </c>
      <c r="V461">
        <v>0</v>
      </c>
      <c r="W461">
        <v>0</v>
      </c>
      <c r="X461" t="s">
        <v>19</v>
      </c>
      <c r="Y46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61" t="e">
        <f>0.4*(Table1[[#This Row],[normalized_credit_score]]) + 0.3*(1-Table1[[#This Row],[dti_ratio]]) + 0.2*(1-Table1[[#This Row],[ltv_ratio]]) + 0.1*IF(Table1[[#This Row],[previous_defaults]]=0,1,0)</f>
        <v>#DIV/0!</v>
      </c>
      <c r="AA461" t="e">
        <f>IF(Table1[[#This Row],[composite_score]]&gt;=0.7,"Approve",IF(Table1[[#This Row],[composite_score]]&gt;=0.6,"Review","Reject"))</f>
        <v>#DIV/0!</v>
      </c>
    </row>
    <row r="462" spans="1:27" x14ac:dyDescent="0.35">
      <c r="A462">
        <v>461</v>
      </c>
      <c r="B462">
        <v>44</v>
      </c>
      <c r="C462" t="s">
        <v>0</v>
      </c>
      <c r="D462" t="s">
        <v>11</v>
      </c>
      <c r="E462" t="s">
        <v>22</v>
      </c>
      <c r="F462">
        <v>107988</v>
      </c>
      <c r="G462">
        <v>761</v>
      </c>
      <c r="H462">
        <f>(Table1[[#This Row],[credit_score]]-300)/(900-300)</f>
        <v>0.76833333333333331</v>
      </c>
      <c r="I462">
        <v>48101</v>
      </c>
      <c r="J462" t="s">
        <v>27</v>
      </c>
      <c r="K462" t="s">
        <v>38</v>
      </c>
      <c r="L462">
        <v>10</v>
      </c>
      <c r="M462" t="s">
        <v>28</v>
      </c>
      <c r="N462">
        <f>Table1[[#This Row],[dti_ratio]]*Table1[[#This Row],[income]]</f>
        <v>12443.970457101837</v>
      </c>
      <c r="O462">
        <v>0.115234752538262</v>
      </c>
      <c r="P462">
        <f>Table1[[#This Row],[loan_amount]]/Table1[[#This Row],[property_value]]</f>
        <v>0.16387081388614452</v>
      </c>
      <c r="Q462">
        <v>293530</v>
      </c>
      <c r="R462">
        <v>3</v>
      </c>
      <c r="S462" t="s">
        <v>742</v>
      </c>
      <c r="T462" t="s">
        <v>288</v>
      </c>
      <c r="U462" t="s">
        <v>318</v>
      </c>
      <c r="V462">
        <v>2</v>
      </c>
      <c r="W462">
        <v>1</v>
      </c>
      <c r="X462" t="s">
        <v>9</v>
      </c>
      <c r="Y4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2">
        <f>0.4*(Table1[[#This Row],[normalized_credit_score]]) + 0.3*(1-Table1[[#This Row],[dti_ratio]]) + 0.2*(1-Table1[[#This Row],[ltv_ratio]]) + 0.1*IF(Table1[[#This Row],[previous_defaults]]=0,1,0)</f>
        <v>0.73998874479462584</v>
      </c>
      <c r="AA462" t="str">
        <f>IF(Table1[[#This Row],[composite_score]]&gt;=0.7,"Approve",IF(Table1[[#This Row],[composite_score]]&gt;=0.6,"Review","Reject"))</f>
        <v>Approve</v>
      </c>
    </row>
    <row r="463" spans="1:27" hidden="1" x14ac:dyDescent="0.35">
      <c r="A463">
        <v>462</v>
      </c>
      <c r="B463">
        <v>39</v>
      </c>
      <c r="C463" t="s">
        <v>0</v>
      </c>
      <c r="D463" t="s">
        <v>11</v>
      </c>
      <c r="E463" t="s">
        <v>22</v>
      </c>
      <c r="F463">
        <v>82457</v>
      </c>
      <c r="G463">
        <v>626</v>
      </c>
      <c r="H463">
        <f>(Table1[[#This Row],[credit_score]]-300)/(900-300)</f>
        <v>0.54333333333333333</v>
      </c>
      <c r="I463">
        <v>49079</v>
      </c>
      <c r="J463" t="s">
        <v>27</v>
      </c>
      <c r="K463" t="s">
        <v>4</v>
      </c>
      <c r="L463">
        <v>5</v>
      </c>
      <c r="M463" t="s">
        <v>15</v>
      </c>
      <c r="N463">
        <f>Table1[[#This Row],[dti_ratio]]*Table1[[#This Row],[income]]</f>
        <v>15039.462749339829</v>
      </c>
      <c r="O463">
        <v>0.182391582877619</v>
      </c>
      <c r="P463" t="e">
        <f>Table1[[#This Row],[loan_amount]]/Table1[[#This Row],[property_value]]</f>
        <v>#DIV/0!</v>
      </c>
      <c r="Q463">
        <v>0</v>
      </c>
      <c r="R463">
        <v>4</v>
      </c>
      <c r="S463" t="s">
        <v>743</v>
      </c>
      <c r="T463" t="s">
        <v>7</v>
      </c>
      <c r="U463" t="s">
        <v>351</v>
      </c>
      <c r="V463">
        <v>2</v>
      </c>
      <c r="W463">
        <v>2</v>
      </c>
      <c r="X463" t="s">
        <v>9</v>
      </c>
      <c r="Y46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63" t="e">
        <f>0.4*(Table1[[#This Row],[normalized_credit_score]]) + 0.3*(1-Table1[[#This Row],[dti_ratio]]) + 0.2*(1-Table1[[#This Row],[ltv_ratio]]) + 0.1*IF(Table1[[#This Row],[previous_defaults]]=0,1,0)</f>
        <v>#DIV/0!</v>
      </c>
      <c r="AA463" t="e">
        <f>IF(Table1[[#This Row],[composite_score]]&gt;=0.7,"Approve",IF(Table1[[#This Row],[composite_score]]&gt;=0.6,"Review","Reject"))</f>
        <v>#DIV/0!</v>
      </c>
    </row>
    <row r="464" spans="1:27" x14ac:dyDescent="0.35">
      <c r="A464">
        <v>463</v>
      </c>
      <c r="B464">
        <v>54</v>
      </c>
      <c r="C464" t="s">
        <v>0</v>
      </c>
      <c r="D464" t="s">
        <v>11</v>
      </c>
      <c r="E464" t="s">
        <v>22</v>
      </c>
      <c r="F464">
        <v>60566</v>
      </c>
      <c r="G464">
        <v>634</v>
      </c>
      <c r="H464">
        <f>(Table1[[#This Row],[credit_score]]-300)/(900-300)</f>
        <v>0.55666666666666664</v>
      </c>
      <c r="I464">
        <v>0</v>
      </c>
      <c r="J464" t="s">
        <v>13</v>
      </c>
      <c r="K464" t="s">
        <v>38</v>
      </c>
      <c r="L464">
        <v>4</v>
      </c>
      <c r="M464" t="s">
        <v>28</v>
      </c>
      <c r="N464">
        <f>Table1[[#This Row],[dti_ratio]]*Table1[[#This Row],[income]]</f>
        <v>14479.057207265334</v>
      </c>
      <c r="O464">
        <v>0.23906246420871999</v>
      </c>
      <c r="P464">
        <f>Table1[[#This Row],[loan_amount]]/Table1[[#This Row],[property_value]]</f>
        <v>0</v>
      </c>
      <c r="Q464">
        <v>41499</v>
      </c>
      <c r="R464">
        <v>4</v>
      </c>
      <c r="S464" t="s">
        <v>744</v>
      </c>
      <c r="T464" t="s">
        <v>135</v>
      </c>
      <c r="U464" t="s">
        <v>133</v>
      </c>
      <c r="V464">
        <v>1</v>
      </c>
      <c r="W464">
        <v>1</v>
      </c>
      <c r="X464" t="s">
        <v>19</v>
      </c>
      <c r="Y4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4">
        <f>0.4*(Table1[[#This Row],[normalized_credit_score]]) + 0.3*(1-Table1[[#This Row],[dti_ratio]]) + 0.2*(1-Table1[[#This Row],[ltv_ratio]]) + 0.1*IF(Table1[[#This Row],[previous_defaults]]=0,1,0)</f>
        <v>0.65094792740405061</v>
      </c>
      <c r="AA464" t="str">
        <f>IF(Table1[[#This Row],[composite_score]]&gt;=0.7,"Approve",IF(Table1[[#This Row],[composite_score]]&gt;=0.6,"Review","Reject"))</f>
        <v>Review</v>
      </c>
    </row>
    <row r="465" spans="1:27" x14ac:dyDescent="0.35">
      <c r="A465">
        <v>464</v>
      </c>
      <c r="B465">
        <v>32</v>
      </c>
      <c r="C465" t="s">
        <v>10</v>
      </c>
      <c r="D465" t="s">
        <v>11</v>
      </c>
      <c r="E465" t="s">
        <v>22</v>
      </c>
      <c r="F465">
        <v>22919</v>
      </c>
      <c r="G465">
        <v>662</v>
      </c>
      <c r="H465">
        <f>(Table1[[#This Row],[credit_score]]-300)/(900-300)</f>
        <v>0.60333333333333339</v>
      </c>
      <c r="I465">
        <v>37477</v>
      </c>
      <c r="J465" t="s">
        <v>3</v>
      </c>
      <c r="K465" t="s">
        <v>14</v>
      </c>
      <c r="L465">
        <v>11</v>
      </c>
      <c r="M465" t="s">
        <v>28</v>
      </c>
      <c r="N465">
        <f>Table1[[#This Row],[dti_ratio]]*Table1[[#This Row],[income]]</f>
        <v>5941.654158065804</v>
      </c>
      <c r="O465">
        <v>0.25924578550834698</v>
      </c>
      <c r="P465">
        <f>Table1[[#This Row],[loan_amount]]/Table1[[#This Row],[property_value]]</f>
        <v>0.32612516968916427</v>
      </c>
      <c r="Q465">
        <v>114916</v>
      </c>
      <c r="R465">
        <v>4</v>
      </c>
      <c r="S465" t="s">
        <v>745</v>
      </c>
      <c r="T465" t="s">
        <v>86</v>
      </c>
      <c r="U465" t="s">
        <v>697</v>
      </c>
      <c r="V465">
        <v>3</v>
      </c>
      <c r="W465">
        <v>2</v>
      </c>
      <c r="X465" t="s">
        <v>9</v>
      </c>
      <c r="Y4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5">
        <f>0.4*(Table1[[#This Row],[normalized_credit_score]]) + 0.3*(1-Table1[[#This Row],[dti_ratio]]) + 0.2*(1-Table1[[#This Row],[ltv_ratio]]) + 0.1*IF(Table1[[#This Row],[previous_defaults]]=0,1,0)</f>
        <v>0.59833456374299643</v>
      </c>
      <c r="AA465" t="str">
        <f>IF(Table1[[#This Row],[composite_score]]&gt;=0.7,"Approve",IF(Table1[[#This Row],[composite_score]]&gt;=0.6,"Review","Reject"))</f>
        <v>Reject</v>
      </c>
    </row>
    <row r="466" spans="1:27" hidden="1" x14ac:dyDescent="0.35">
      <c r="A466">
        <v>465</v>
      </c>
      <c r="B466">
        <v>47</v>
      </c>
      <c r="C466" t="s">
        <v>0</v>
      </c>
      <c r="D466" t="s">
        <v>11</v>
      </c>
      <c r="E466" t="s">
        <v>22</v>
      </c>
      <c r="F466">
        <v>70603</v>
      </c>
      <c r="G466">
        <v>0</v>
      </c>
      <c r="H466">
        <f>(Table1[[#This Row],[credit_score]]-300)/(900-300)</f>
        <v>-0.5</v>
      </c>
      <c r="I466">
        <v>6308</v>
      </c>
      <c r="J466" t="s">
        <v>13</v>
      </c>
      <c r="K466" t="s">
        <v>38</v>
      </c>
      <c r="L466">
        <v>10</v>
      </c>
      <c r="M466" t="s">
        <v>5</v>
      </c>
      <c r="N466">
        <f>Table1[[#This Row],[dti_ratio]]*Table1[[#This Row],[income]]</f>
        <v>9562.6901009795238</v>
      </c>
      <c r="O466">
        <v>0.13544311291275901</v>
      </c>
      <c r="P466">
        <f>Table1[[#This Row],[loan_amount]]/Table1[[#This Row],[property_value]]</f>
        <v>0.26972249540342924</v>
      </c>
      <c r="Q466">
        <v>23387</v>
      </c>
      <c r="R466">
        <v>3</v>
      </c>
      <c r="S466" t="s">
        <v>224</v>
      </c>
      <c r="T466" t="s">
        <v>143</v>
      </c>
      <c r="U466" t="s">
        <v>732</v>
      </c>
      <c r="V466">
        <v>3</v>
      </c>
      <c r="W466">
        <v>0</v>
      </c>
      <c r="X466" t="s">
        <v>19</v>
      </c>
      <c r="Y4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6">
        <f>0.4*(Table1[[#This Row],[normalized_credit_score]]) + 0.3*(1-Table1[[#This Row],[dti_ratio]]) + 0.2*(1-Table1[[#This Row],[ltv_ratio]]) + 0.1*IF(Table1[[#This Row],[previous_defaults]]=0,1,0)</f>
        <v>0.20542256704548642</v>
      </c>
      <c r="AA466" t="str">
        <f>IF(Table1[[#This Row],[composite_score]]&gt;=0.7,"Approve",IF(Table1[[#This Row],[composite_score]]&gt;=0.6,"Review","Reject"))</f>
        <v>Reject</v>
      </c>
    </row>
    <row r="467" spans="1:27" hidden="1" x14ac:dyDescent="0.35">
      <c r="A467">
        <v>466</v>
      </c>
      <c r="B467">
        <v>53</v>
      </c>
      <c r="C467" t="s">
        <v>20</v>
      </c>
      <c r="D467" t="s">
        <v>11</v>
      </c>
      <c r="E467" t="s">
        <v>12</v>
      </c>
      <c r="F467">
        <v>24799</v>
      </c>
      <c r="G467">
        <v>692</v>
      </c>
      <c r="H467">
        <f>(Table1[[#This Row],[credit_score]]-300)/(900-300)</f>
        <v>0.65333333333333332</v>
      </c>
      <c r="I467">
        <v>24866</v>
      </c>
      <c r="J467" t="s">
        <v>13</v>
      </c>
      <c r="K467" t="s">
        <v>38</v>
      </c>
      <c r="L467">
        <v>12</v>
      </c>
      <c r="M467" t="s">
        <v>15</v>
      </c>
      <c r="N467">
        <f>Table1[[#This Row],[dti_ratio]]*Table1[[#This Row],[income]]</f>
        <v>5303.2322149734828</v>
      </c>
      <c r="O467">
        <v>0.21384863159697901</v>
      </c>
      <c r="P467" t="e">
        <f>Table1[[#This Row],[loan_amount]]/Table1[[#This Row],[property_value]]</f>
        <v>#DIV/0!</v>
      </c>
      <c r="Q467">
        <v>0</v>
      </c>
      <c r="R467">
        <v>1</v>
      </c>
      <c r="S467" t="s">
        <v>746</v>
      </c>
      <c r="T467" t="s">
        <v>162</v>
      </c>
      <c r="U467" t="s">
        <v>183</v>
      </c>
      <c r="V467">
        <v>0</v>
      </c>
      <c r="W467">
        <v>2</v>
      </c>
      <c r="X467" t="s">
        <v>9</v>
      </c>
      <c r="Y46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67" t="e">
        <f>0.4*(Table1[[#This Row],[normalized_credit_score]]) + 0.3*(1-Table1[[#This Row],[dti_ratio]]) + 0.2*(1-Table1[[#This Row],[ltv_ratio]]) + 0.1*IF(Table1[[#This Row],[previous_defaults]]=0,1,0)</f>
        <v>#DIV/0!</v>
      </c>
      <c r="AA467" t="e">
        <f>IF(Table1[[#This Row],[composite_score]]&gt;=0.7,"Approve",IF(Table1[[#This Row],[composite_score]]&gt;=0.6,"Review","Reject"))</f>
        <v>#DIV/0!</v>
      </c>
    </row>
    <row r="468" spans="1:27" x14ac:dyDescent="0.35">
      <c r="A468">
        <v>467</v>
      </c>
      <c r="B468">
        <v>49</v>
      </c>
      <c r="C468" t="s">
        <v>10</v>
      </c>
      <c r="D468" t="s">
        <v>21</v>
      </c>
      <c r="E468" t="s">
        <v>2</v>
      </c>
      <c r="F468">
        <v>107278</v>
      </c>
      <c r="G468">
        <v>621</v>
      </c>
      <c r="H468">
        <f>(Table1[[#This Row],[credit_score]]-300)/(900-300)</f>
        <v>0.53500000000000003</v>
      </c>
      <c r="I468">
        <v>0</v>
      </c>
      <c r="J468" t="s">
        <v>13</v>
      </c>
      <c r="K468" t="s">
        <v>38</v>
      </c>
      <c r="L468">
        <v>18</v>
      </c>
      <c r="M468" t="s">
        <v>15</v>
      </c>
      <c r="N468">
        <f>Table1[[#This Row],[dti_ratio]]*Table1[[#This Row],[income]]</f>
        <v>20898.786237342181</v>
      </c>
      <c r="O468">
        <v>0.194809618349915</v>
      </c>
      <c r="P468">
        <f>Table1[[#This Row],[loan_amount]]/Table1[[#This Row],[property_value]]</f>
        <v>0</v>
      </c>
      <c r="Q468">
        <v>238632</v>
      </c>
      <c r="R468">
        <v>2</v>
      </c>
      <c r="S468" t="s">
        <v>747</v>
      </c>
      <c r="T468" t="s">
        <v>59</v>
      </c>
      <c r="U468" t="s">
        <v>748</v>
      </c>
      <c r="V468">
        <v>2</v>
      </c>
      <c r="W468">
        <v>2</v>
      </c>
      <c r="X468" t="s">
        <v>9</v>
      </c>
      <c r="Y4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8">
        <f>0.4*(Table1[[#This Row],[normalized_credit_score]]) + 0.3*(1-Table1[[#This Row],[dti_ratio]]) + 0.2*(1-Table1[[#This Row],[ltv_ratio]]) + 0.1*IF(Table1[[#This Row],[previous_defaults]]=0,1,0)</f>
        <v>0.65555711449502552</v>
      </c>
      <c r="AA468" t="str">
        <f>IF(Table1[[#This Row],[composite_score]]&gt;=0.7,"Approve",IF(Table1[[#This Row],[composite_score]]&gt;=0.6,"Review","Reject"))</f>
        <v>Review</v>
      </c>
    </row>
    <row r="469" spans="1:27" hidden="1" x14ac:dyDescent="0.35">
      <c r="A469">
        <v>468</v>
      </c>
      <c r="B469">
        <v>59</v>
      </c>
      <c r="C469" t="s">
        <v>0</v>
      </c>
      <c r="D469" t="s">
        <v>21</v>
      </c>
      <c r="E469" t="s">
        <v>49</v>
      </c>
      <c r="F469">
        <v>78397</v>
      </c>
      <c r="G469">
        <v>770</v>
      </c>
      <c r="H469">
        <f>(Table1[[#This Row],[credit_score]]-300)/(900-300)</f>
        <v>0.78333333333333333</v>
      </c>
      <c r="I469">
        <v>23197</v>
      </c>
      <c r="J469" t="s">
        <v>13</v>
      </c>
      <c r="K469" t="s">
        <v>14</v>
      </c>
      <c r="L469">
        <v>6</v>
      </c>
      <c r="M469" t="s">
        <v>15</v>
      </c>
      <c r="N469">
        <f>Table1[[#This Row],[dti_ratio]]*Table1[[#This Row],[income]]</f>
        <v>24241.979575864891</v>
      </c>
      <c r="O469">
        <v>0.309220755588414</v>
      </c>
      <c r="P469" t="e">
        <f>Table1[[#This Row],[loan_amount]]/Table1[[#This Row],[property_value]]</f>
        <v>#DIV/0!</v>
      </c>
      <c r="Q469">
        <v>0</v>
      </c>
      <c r="R469">
        <v>3</v>
      </c>
      <c r="S469" t="s">
        <v>749</v>
      </c>
      <c r="T469" t="s">
        <v>96</v>
      </c>
      <c r="U469" t="s">
        <v>384</v>
      </c>
      <c r="V469">
        <v>0</v>
      </c>
      <c r="W469">
        <v>0</v>
      </c>
      <c r="X469" t="s">
        <v>9</v>
      </c>
      <c r="Y46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69" t="e">
        <f>0.4*(Table1[[#This Row],[normalized_credit_score]]) + 0.3*(1-Table1[[#This Row],[dti_ratio]]) + 0.2*(1-Table1[[#This Row],[ltv_ratio]]) + 0.1*IF(Table1[[#This Row],[previous_defaults]]=0,1,0)</f>
        <v>#DIV/0!</v>
      </c>
      <c r="AA469" t="e">
        <f>IF(Table1[[#This Row],[composite_score]]&gt;=0.7,"Approve",IF(Table1[[#This Row],[composite_score]]&gt;=0.6,"Review","Reject"))</f>
        <v>#DIV/0!</v>
      </c>
    </row>
    <row r="470" spans="1:27" hidden="1" x14ac:dyDescent="0.35">
      <c r="A470">
        <v>469</v>
      </c>
      <c r="B470">
        <v>62</v>
      </c>
      <c r="C470" t="s">
        <v>20</v>
      </c>
      <c r="D470" t="s">
        <v>21</v>
      </c>
      <c r="E470" t="s">
        <v>22</v>
      </c>
      <c r="F470">
        <v>0</v>
      </c>
      <c r="G470">
        <v>0</v>
      </c>
      <c r="H470">
        <f>(Table1[[#This Row],[credit_score]]-300)/(900-300)</f>
        <v>-0.5</v>
      </c>
      <c r="I470">
        <v>44225</v>
      </c>
      <c r="J470" t="s">
        <v>13</v>
      </c>
      <c r="K470" t="s">
        <v>4</v>
      </c>
      <c r="L470">
        <v>7</v>
      </c>
      <c r="M470" t="s">
        <v>15</v>
      </c>
      <c r="N470">
        <f>Table1[[#This Row],[dti_ratio]]*Table1[[#This Row],[income]]</f>
        <v>0</v>
      </c>
      <c r="O470">
        <v>0.17846072955825601</v>
      </c>
      <c r="P470">
        <f>Table1[[#This Row],[loan_amount]]/Table1[[#This Row],[property_value]]</f>
        <v>0.15815937887798928</v>
      </c>
      <c r="Q470">
        <v>279623</v>
      </c>
      <c r="R470">
        <v>0</v>
      </c>
      <c r="S470" t="s">
        <v>750</v>
      </c>
      <c r="T470" t="s">
        <v>410</v>
      </c>
      <c r="U470" t="s">
        <v>165</v>
      </c>
      <c r="V470">
        <v>2</v>
      </c>
      <c r="W470">
        <v>2</v>
      </c>
      <c r="X470" t="s">
        <v>61</v>
      </c>
      <c r="Y4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0">
        <f>0.4*(Table1[[#This Row],[normalized_credit_score]]) + 0.3*(1-Table1[[#This Row],[dti_ratio]]) + 0.2*(1-Table1[[#This Row],[ltv_ratio]]) + 0.1*IF(Table1[[#This Row],[previous_defaults]]=0,1,0)</f>
        <v>0.21482990535692537</v>
      </c>
      <c r="AA470" t="str">
        <f>IF(Table1[[#This Row],[composite_score]]&gt;=0.7,"Approve",IF(Table1[[#This Row],[composite_score]]&gt;=0.6,"Review","Reject"))</f>
        <v>Reject</v>
      </c>
    </row>
    <row r="471" spans="1:27" x14ac:dyDescent="0.35">
      <c r="A471">
        <v>470</v>
      </c>
      <c r="B471">
        <v>69</v>
      </c>
      <c r="C471" t="s">
        <v>10</v>
      </c>
      <c r="D471" t="s">
        <v>1</v>
      </c>
      <c r="E471" t="s">
        <v>22</v>
      </c>
      <c r="F471">
        <v>89529</v>
      </c>
      <c r="G471">
        <v>636</v>
      </c>
      <c r="H471">
        <f>(Table1[[#This Row],[credit_score]]-300)/(900-300)</f>
        <v>0.56000000000000005</v>
      </c>
      <c r="I471">
        <v>11861</v>
      </c>
      <c r="J471" t="s">
        <v>3</v>
      </c>
      <c r="K471" t="s">
        <v>38</v>
      </c>
      <c r="L471">
        <v>2</v>
      </c>
      <c r="M471" t="s">
        <v>28</v>
      </c>
      <c r="N471">
        <f>Table1[[#This Row],[dti_ratio]]*Table1[[#This Row],[income]]</f>
        <v>24925.935076276899</v>
      </c>
      <c r="O471">
        <v>0.27841185622844999</v>
      </c>
      <c r="P471">
        <f>Table1[[#This Row],[loan_amount]]/Table1[[#This Row],[property_value]]</f>
        <v>5.5317958165240308E-2</v>
      </c>
      <c r="Q471">
        <v>214415</v>
      </c>
      <c r="R471">
        <v>0</v>
      </c>
      <c r="S471" t="s">
        <v>751</v>
      </c>
      <c r="T471" t="s">
        <v>149</v>
      </c>
      <c r="U471" t="s">
        <v>155</v>
      </c>
      <c r="V471">
        <v>2</v>
      </c>
      <c r="W471">
        <v>2</v>
      </c>
      <c r="X471" t="s">
        <v>61</v>
      </c>
      <c r="Y4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71">
        <f>0.4*(Table1[[#This Row],[normalized_credit_score]]) + 0.3*(1-Table1[[#This Row],[dti_ratio]]) + 0.2*(1-Table1[[#This Row],[ltv_ratio]]) + 0.1*IF(Table1[[#This Row],[previous_defaults]]=0,1,0)</f>
        <v>0.62941285149841697</v>
      </c>
      <c r="AA471" t="str">
        <f>IF(Table1[[#This Row],[composite_score]]&gt;=0.7,"Approve",IF(Table1[[#This Row],[composite_score]]&gt;=0.6,"Review","Reject"))</f>
        <v>Review</v>
      </c>
    </row>
    <row r="472" spans="1:27" hidden="1" x14ac:dyDescent="0.35">
      <c r="A472">
        <v>471</v>
      </c>
      <c r="B472">
        <v>60</v>
      </c>
      <c r="C472" t="s">
        <v>20</v>
      </c>
      <c r="D472" t="s">
        <v>62</v>
      </c>
      <c r="E472" t="s">
        <v>22</v>
      </c>
      <c r="F472">
        <v>20863</v>
      </c>
      <c r="G472">
        <v>0</v>
      </c>
      <c r="H472">
        <f>(Table1[[#This Row],[credit_score]]-300)/(900-300)</f>
        <v>-0.5</v>
      </c>
      <c r="I472">
        <v>41158</v>
      </c>
      <c r="J472" t="s">
        <v>27</v>
      </c>
      <c r="K472" t="s">
        <v>14</v>
      </c>
      <c r="L472">
        <v>16</v>
      </c>
      <c r="M472" t="s">
        <v>39</v>
      </c>
      <c r="N472">
        <f>Table1[[#This Row],[dti_ratio]]*Table1[[#This Row],[income]]</f>
        <v>5773.4913066389772</v>
      </c>
      <c r="O472">
        <v>0.27673351419445802</v>
      </c>
      <c r="P472">
        <f>Table1[[#This Row],[loan_amount]]/Table1[[#This Row],[property_value]]</f>
        <v>0.72085610200364303</v>
      </c>
      <c r="Q472">
        <v>57096</v>
      </c>
      <c r="R472">
        <v>1</v>
      </c>
      <c r="S472" t="s">
        <v>752</v>
      </c>
      <c r="T472" t="s">
        <v>230</v>
      </c>
      <c r="U472" t="s">
        <v>87</v>
      </c>
      <c r="V472">
        <v>2</v>
      </c>
      <c r="W472">
        <v>2</v>
      </c>
      <c r="X472" t="s">
        <v>9</v>
      </c>
      <c r="Y4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72">
        <f>0.4*(Table1[[#This Row],[normalized_credit_score]]) + 0.3*(1-Table1[[#This Row],[dti_ratio]]) + 0.2*(1-Table1[[#This Row],[ltv_ratio]]) + 0.1*IF(Table1[[#This Row],[previous_defaults]]=0,1,0)</f>
        <v>7.2808725340933994E-2</v>
      </c>
      <c r="AA472" t="str">
        <f>IF(Table1[[#This Row],[composite_score]]&gt;=0.7,"Approve",IF(Table1[[#This Row],[composite_score]]&gt;=0.6,"Review","Reject"))</f>
        <v>Reject</v>
      </c>
    </row>
    <row r="473" spans="1:27" hidden="1" x14ac:dyDescent="0.35">
      <c r="A473">
        <v>472</v>
      </c>
      <c r="B473">
        <v>27</v>
      </c>
      <c r="C473" t="s">
        <v>20</v>
      </c>
      <c r="D473" t="s">
        <v>1</v>
      </c>
      <c r="E473" t="s">
        <v>2</v>
      </c>
      <c r="F473">
        <v>75268</v>
      </c>
      <c r="G473">
        <v>0</v>
      </c>
      <c r="H473">
        <f>(Table1[[#This Row],[credit_score]]-300)/(900-300)</f>
        <v>-0.5</v>
      </c>
      <c r="I473">
        <v>42339</v>
      </c>
      <c r="J473" t="s">
        <v>3</v>
      </c>
      <c r="K473" t="s">
        <v>14</v>
      </c>
      <c r="L473">
        <v>6</v>
      </c>
      <c r="M473" t="s">
        <v>5</v>
      </c>
      <c r="N473">
        <f>Table1[[#This Row],[dti_ratio]]*Table1[[#This Row],[income]]</f>
        <v>20926.794582868115</v>
      </c>
      <c r="O473">
        <v>0.27803043235994201</v>
      </c>
      <c r="P473">
        <f>Table1[[#This Row],[loan_amount]]/Table1[[#This Row],[property_value]]</f>
        <v>0.14954013732304824</v>
      </c>
      <c r="Q473">
        <v>283128</v>
      </c>
      <c r="R473">
        <v>1</v>
      </c>
      <c r="S473" t="s">
        <v>753</v>
      </c>
      <c r="T473" t="s">
        <v>78</v>
      </c>
      <c r="U473" t="s">
        <v>524</v>
      </c>
      <c r="V473">
        <v>0</v>
      </c>
      <c r="W473">
        <v>2</v>
      </c>
      <c r="X473" t="s">
        <v>9</v>
      </c>
      <c r="Y4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73">
        <f>0.4*(Table1[[#This Row],[normalized_credit_score]]) + 0.3*(1-Table1[[#This Row],[dti_ratio]]) + 0.2*(1-Table1[[#This Row],[ltv_ratio]]) + 0.1*IF(Table1[[#This Row],[previous_defaults]]=0,1,0)</f>
        <v>0.28668284282740775</v>
      </c>
      <c r="AA473" t="str">
        <f>IF(Table1[[#This Row],[composite_score]]&gt;=0.7,"Approve",IF(Table1[[#This Row],[composite_score]]&gt;=0.6,"Review","Reject"))</f>
        <v>Reject</v>
      </c>
    </row>
    <row r="474" spans="1:27" x14ac:dyDescent="0.35">
      <c r="A474">
        <v>473</v>
      </c>
      <c r="B474">
        <v>18</v>
      </c>
      <c r="C474" t="s">
        <v>0</v>
      </c>
      <c r="D474" t="s">
        <v>1</v>
      </c>
      <c r="E474" t="s">
        <v>49</v>
      </c>
      <c r="F474">
        <v>80378</v>
      </c>
      <c r="G474">
        <v>639</v>
      </c>
      <c r="H474">
        <f>(Table1[[#This Row],[credit_score]]-300)/(900-300)</f>
        <v>0.56499999999999995</v>
      </c>
      <c r="I474">
        <v>31920</v>
      </c>
      <c r="J474" t="s">
        <v>3</v>
      </c>
      <c r="K474" t="s">
        <v>14</v>
      </c>
      <c r="L474">
        <v>11</v>
      </c>
      <c r="M474" t="s">
        <v>39</v>
      </c>
      <c r="N474">
        <f>Table1[[#This Row],[dti_ratio]]*Table1[[#This Row],[income]]</f>
        <v>10035.076067547641</v>
      </c>
      <c r="O474">
        <v>0.124848541485825</v>
      </c>
      <c r="P474">
        <f>Table1[[#This Row],[loan_amount]]/Table1[[#This Row],[property_value]]</f>
        <v>0.14864279627275395</v>
      </c>
      <c r="Q474">
        <v>214743</v>
      </c>
      <c r="R474">
        <v>3</v>
      </c>
      <c r="S474" t="s">
        <v>754</v>
      </c>
      <c r="T474" t="s">
        <v>64</v>
      </c>
      <c r="U474" t="s">
        <v>470</v>
      </c>
      <c r="V474">
        <v>3</v>
      </c>
      <c r="W474">
        <v>0</v>
      </c>
      <c r="X474" t="s">
        <v>19</v>
      </c>
      <c r="Y4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4">
        <f>0.4*(Table1[[#This Row],[normalized_credit_score]]) + 0.3*(1-Table1[[#This Row],[dti_ratio]]) + 0.2*(1-Table1[[#This Row],[ltv_ratio]]) + 0.1*IF(Table1[[#This Row],[previous_defaults]]=0,1,0)</f>
        <v>0.6588168782997017</v>
      </c>
      <c r="AA474" t="str">
        <f>IF(Table1[[#This Row],[composite_score]]&gt;=0.7,"Approve",IF(Table1[[#This Row],[composite_score]]&gt;=0.6,"Review","Reject"))</f>
        <v>Review</v>
      </c>
    </row>
    <row r="475" spans="1:27" hidden="1" x14ac:dyDescent="0.35">
      <c r="A475">
        <v>474</v>
      </c>
      <c r="B475">
        <v>20</v>
      </c>
      <c r="C475" t="s">
        <v>0</v>
      </c>
      <c r="D475" t="s">
        <v>21</v>
      </c>
      <c r="E475" t="s">
        <v>22</v>
      </c>
      <c r="F475">
        <v>39796</v>
      </c>
      <c r="G475">
        <v>652</v>
      </c>
      <c r="H475">
        <f>(Table1[[#This Row],[credit_score]]-300)/(900-300)</f>
        <v>0.58666666666666667</v>
      </c>
      <c r="I475">
        <v>15487</v>
      </c>
      <c r="J475" t="s">
        <v>27</v>
      </c>
      <c r="K475" t="s">
        <v>4</v>
      </c>
      <c r="L475">
        <v>5</v>
      </c>
      <c r="M475" t="s">
        <v>15</v>
      </c>
      <c r="N475">
        <f>Table1[[#This Row],[dti_ratio]]*Table1[[#This Row],[income]]</f>
        <v>13501.722012260279</v>
      </c>
      <c r="O475">
        <v>0.33927334436275702</v>
      </c>
      <c r="P475" t="e">
        <f>Table1[[#This Row],[loan_amount]]/Table1[[#This Row],[property_value]]</f>
        <v>#DIV/0!</v>
      </c>
      <c r="Q475">
        <v>0</v>
      </c>
      <c r="R475">
        <v>0</v>
      </c>
      <c r="S475" t="s">
        <v>755</v>
      </c>
      <c r="T475" t="s">
        <v>217</v>
      </c>
      <c r="U475" t="s">
        <v>79</v>
      </c>
      <c r="V475">
        <v>2</v>
      </c>
      <c r="W475">
        <v>0</v>
      </c>
      <c r="X475" t="s">
        <v>9</v>
      </c>
      <c r="Y47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75" t="e">
        <f>0.4*(Table1[[#This Row],[normalized_credit_score]]) + 0.3*(1-Table1[[#This Row],[dti_ratio]]) + 0.2*(1-Table1[[#This Row],[ltv_ratio]]) + 0.1*IF(Table1[[#This Row],[previous_defaults]]=0,1,0)</f>
        <v>#DIV/0!</v>
      </c>
      <c r="AA475" t="e">
        <f>IF(Table1[[#This Row],[composite_score]]&gt;=0.7,"Approve",IF(Table1[[#This Row],[composite_score]]&gt;=0.6,"Review","Reject"))</f>
        <v>#DIV/0!</v>
      </c>
    </row>
    <row r="476" spans="1:27" x14ac:dyDescent="0.35">
      <c r="A476">
        <v>475</v>
      </c>
      <c r="B476">
        <v>53</v>
      </c>
      <c r="C476" t="s">
        <v>0</v>
      </c>
      <c r="D476" t="s">
        <v>11</v>
      </c>
      <c r="E476" t="s">
        <v>12</v>
      </c>
      <c r="F476">
        <v>115637</v>
      </c>
      <c r="G476">
        <v>759</v>
      </c>
      <c r="H476">
        <f>(Table1[[#This Row],[credit_score]]-300)/(900-300)</f>
        <v>0.76500000000000001</v>
      </c>
      <c r="I476">
        <v>38288</v>
      </c>
      <c r="J476" t="s">
        <v>27</v>
      </c>
      <c r="K476" t="s">
        <v>4</v>
      </c>
      <c r="L476">
        <v>18</v>
      </c>
      <c r="M476" t="s">
        <v>39</v>
      </c>
      <c r="N476">
        <f>Table1[[#This Row],[dti_ratio]]*Table1[[#This Row],[income]]</f>
        <v>53226.905998965711</v>
      </c>
      <c r="O476">
        <v>0.46029303768660301</v>
      </c>
      <c r="P476">
        <f>Table1[[#This Row],[loan_amount]]/Table1[[#This Row],[property_value]]</f>
        <v>0.47341024024135414</v>
      </c>
      <c r="Q476">
        <v>80877</v>
      </c>
      <c r="R476">
        <v>0</v>
      </c>
      <c r="S476" t="s">
        <v>756</v>
      </c>
      <c r="T476" t="s">
        <v>317</v>
      </c>
      <c r="U476" t="s">
        <v>757</v>
      </c>
      <c r="V476">
        <v>3</v>
      </c>
      <c r="W476">
        <v>1</v>
      </c>
      <c r="X476" t="s">
        <v>19</v>
      </c>
      <c r="Y4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6">
        <f>0.4*(Table1[[#This Row],[normalized_credit_score]]) + 0.3*(1-Table1[[#This Row],[dti_ratio]]) + 0.2*(1-Table1[[#This Row],[ltv_ratio]]) + 0.1*IF(Table1[[#This Row],[previous_defaults]]=0,1,0)</f>
        <v>0.57323004064574834</v>
      </c>
      <c r="AA476" t="str">
        <f>IF(Table1[[#This Row],[composite_score]]&gt;=0.7,"Approve",IF(Table1[[#This Row],[composite_score]]&gt;=0.6,"Review","Reject"))</f>
        <v>Reject</v>
      </c>
    </row>
    <row r="477" spans="1:27" hidden="1" x14ac:dyDescent="0.35">
      <c r="A477">
        <v>476</v>
      </c>
      <c r="B477">
        <v>30</v>
      </c>
      <c r="C477" t="s">
        <v>0</v>
      </c>
      <c r="D477" t="s">
        <v>62</v>
      </c>
      <c r="E477" t="s">
        <v>22</v>
      </c>
      <c r="F477">
        <v>0</v>
      </c>
      <c r="G477">
        <v>640</v>
      </c>
      <c r="H477">
        <f>(Table1[[#This Row],[credit_score]]-300)/(900-300)</f>
        <v>0.56666666666666665</v>
      </c>
      <c r="I477">
        <v>37222</v>
      </c>
      <c r="J477" t="s">
        <v>23</v>
      </c>
      <c r="K477" t="s">
        <v>4</v>
      </c>
      <c r="L477">
        <v>19</v>
      </c>
      <c r="M477" t="s">
        <v>15</v>
      </c>
      <c r="N477">
        <f>Table1[[#This Row],[dti_ratio]]*Table1[[#This Row],[income]]</f>
        <v>0</v>
      </c>
      <c r="O477">
        <v>0.16398029781793499</v>
      </c>
      <c r="P477">
        <f>Table1[[#This Row],[loan_amount]]/Table1[[#This Row],[property_value]]</f>
        <v>0.20699703590833005</v>
      </c>
      <c r="Q477">
        <v>179819</v>
      </c>
      <c r="R477">
        <v>4</v>
      </c>
      <c r="S477" t="s">
        <v>758</v>
      </c>
      <c r="T477" t="s">
        <v>117</v>
      </c>
      <c r="U477" t="s">
        <v>707</v>
      </c>
      <c r="V477">
        <v>0</v>
      </c>
      <c r="W477">
        <v>0</v>
      </c>
      <c r="X477" t="s">
        <v>61</v>
      </c>
      <c r="Y4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7">
        <f>0.4*(Table1[[#This Row],[normalized_credit_score]]) + 0.3*(1-Table1[[#This Row],[dti_ratio]]) + 0.2*(1-Table1[[#This Row],[ltv_ratio]]) + 0.1*IF(Table1[[#This Row],[previous_defaults]]=0,1,0)</f>
        <v>0.73607317013962015</v>
      </c>
      <c r="AA477" t="str">
        <f>IF(Table1[[#This Row],[composite_score]]&gt;=0.7,"Approve",IF(Table1[[#This Row],[composite_score]]&gt;=0.6,"Review","Reject"))</f>
        <v>Approve</v>
      </c>
    </row>
    <row r="478" spans="1:27" x14ac:dyDescent="0.35">
      <c r="A478">
        <v>477</v>
      </c>
      <c r="B478">
        <v>51</v>
      </c>
      <c r="C478" t="s">
        <v>20</v>
      </c>
      <c r="D478" t="s">
        <v>21</v>
      </c>
      <c r="E478" t="s">
        <v>49</v>
      </c>
      <c r="F478">
        <v>38910</v>
      </c>
      <c r="G478">
        <v>777</v>
      </c>
      <c r="H478">
        <f>(Table1[[#This Row],[credit_score]]-300)/(900-300)</f>
        <v>0.79500000000000004</v>
      </c>
      <c r="I478">
        <v>21601</v>
      </c>
      <c r="J478" t="s">
        <v>23</v>
      </c>
      <c r="K478" t="s">
        <v>4</v>
      </c>
      <c r="L478">
        <v>7</v>
      </c>
      <c r="M478" t="s">
        <v>15</v>
      </c>
      <c r="N478">
        <f>Table1[[#This Row],[dti_ratio]]*Table1[[#This Row],[income]]</f>
        <v>11946.233546665848</v>
      </c>
      <c r="O478">
        <v>0.307022193437827</v>
      </c>
      <c r="P478">
        <f>Table1[[#This Row],[loan_amount]]/Table1[[#This Row],[property_value]]</f>
        <v>0.29672110880643965</v>
      </c>
      <c r="Q478">
        <v>72799</v>
      </c>
      <c r="R478">
        <v>0</v>
      </c>
      <c r="S478" t="s">
        <v>759</v>
      </c>
      <c r="T478" t="s">
        <v>217</v>
      </c>
      <c r="U478" t="s">
        <v>71</v>
      </c>
      <c r="V478">
        <v>2</v>
      </c>
      <c r="W478">
        <v>0</v>
      </c>
      <c r="X478" t="s">
        <v>9</v>
      </c>
      <c r="Y4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8">
        <f>0.4*(Table1[[#This Row],[normalized_credit_score]]) + 0.3*(1-Table1[[#This Row],[dti_ratio]]) + 0.2*(1-Table1[[#This Row],[ltv_ratio]]) + 0.1*IF(Table1[[#This Row],[previous_defaults]]=0,1,0)</f>
        <v>0.66654912020736412</v>
      </c>
      <c r="AA478" t="str">
        <f>IF(Table1[[#This Row],[composite_score]]&gt;=0.7,"Approve",IF(Table1[[#This Row],[composite_score]]&gt;=0.6,"Review","Reject"))</f>
        <v>Review</v>
      </c>
    </row>
    <row r="479" spans="1:27" hidden="1" x14ac:dyDescent="0.35">
      <c r="A479">
        <v>478</v>
      </c>
      <c r="B479">
        <v>27</v>
      </c>
      <c r="C479" t="s">
        <v>20</v>
      </c>
      <c r="D479" t="s">
        <v>21</v>
      </c>
      <c r="E479" t="s">
        <v>2</v>
      </c>
      <c r="F479">
        <v>0</v>
      </c>
      <c r="G479">
        <v>754</v>
      </c>
      <c r="H479">
        <f>(Table1[[#This Row],[credit_score]]-300)/(900-300)</f>
        <v>0.75666666666666671</v>
      </c>
      <c r="I479">
        <v>0</v>
      </c>
      <c r="J479" t="s">
        <v>13</v>
      </c>
      <c r="K479" t="s">
        <v>4</v>
      </c>
      <c r="L479">
        <v>7</v>
      </c>
      <c r="M479" t="s">
        <v>39</v>
      </c>
      <c r="N479">
        <f>Table1[[#This Row],[dti_ratio]]*Table1[[#This Row],[income]]</f>
        <v>0</v>
      </c>
      <c r="O479">
        <v>0.23982330823773701</v>
      </c>
      <c r="P479">
        <f>Table1[[#This Row],[loan_amount]]/Table1[[#This Row],[property_value]]</f>
        <v>0</v>
      </c>
      <c r="Q479">
        <v>214557</v>
      </c>
      <c r="R479">
        <v>2</v>
      </c>
      <c r="S479" t="s">
        <v>760</v>
      </c>
      <c r="T479" t="s">
        <v>233</v>
      </c>
      <c r="U479" t="s">
        <v>502</v>
      </c>
      <c r="V479">
        <v>4</v>
      </c>
      <c r="W479">
        <v>0</v>
      </c>
      <c r="X479" t="s">
        <v>19</v>
      </c>
      <c r="Y4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9">
        <f>0.4*(Table1[[#This Row],[normalized_credit_score]]) + 0.3*(1-Table1[[#This Row],[dti_ratio]]) + 0.2*(1-Table1[[#This Row],[ltv_ratio]]) + 0.1*IF(Table1[[#This Row],[previous_defaults]]=0,1,0)</f>
        <v>0.73071967419534567</v>
      </c>
      <c r="AA479" t="str">
        <f>IF(Table1[[#This Row],[composite_score]]&gt;=0.7,"Approve",IF(Table1[[#This Row],[composite_score]]&gt;=0.6,"Review","Reject"))</f>
        <v>Approve</v>
      </c>
    </row>
    <row r="480" spans="1:27" hidden="1" x14ac:dyDescent="0.35">
      <c r="A480">
        <v>479</v>
      </c>
      <c r="B480">
        <v>59</v>
      </c>
      <c r="C480" t="s">
        <v>10</v>
      </c>
      <c r="D480" t="s">
        <v>1</v>
      </c>
      <c r="E480" t="s">
        <v>12</v>
      </c>
      <c r="F480">
        <v>94279</v>
      </c>
      <c r="G480">
        <v>0</v>
      </c>
      <c r="H480">
        <f>(Table1[[#This Row],[credit_score]]-300)/(900-300)</f>
        <v>-0.5</v>
      </c>
      <c r="I480">
        <v>49827</v>
      </c>
      <c r="J480" t="s">
        <v>3</v>
      </c>
      <c r="K480" t="s">
        <v>38</v>
      </c>
      <c r="L480">
        <v>6</v>
      </c>
      <c r="M480" t="s">
        <v>28</v>
      </c>
      <c r="N480">
        <f>Table1[[#This Row],[dti_ratio]]*Table1[[#This Row],[income]]</f>
        <v>19079.934826831479</v>
      </c>
      <c r="O480">
        <v>0.20237735685392799</v>
      </c>
      <c r="P480">
        <f>Table1[[#This Row],[loan_amount]]/Table1[[#This Row],[property_value]]</f>
        <v>0.73196421488695962</v>
      </c>
      <c r="Q480">
        <v>68073</v>
      </c>
      <c r="R480">
        <v>0</v>
      </c>
      <c r="S480" t="s">
        <v>761</v>
      </c>
      <c r="T480" t="s">
        <v>138</v>
      </c>
      <c r="U480" t="s">
        <v>762</v>
      </c>
      <c r="V480">
        <v>3</v>
      </c>
      <c r="W480">
        <v>1</v>
      </c>
      <c r="X480" t="s">
        <v>19</v>
      </c>
      <c r="Y4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0">
        <f>0.4*(Table1[[#This Row],[normalized_credit_score]]) + 0.3*(1-Table1[[#This Row],[dti_ratio]]) + 0.2*(1-Table1[[#This Row],[ltv_ratio]]) + 0.1*IF(Table1[[#This Row],[previous_defaults]]=0,1,0)</f>
        <v>9.2893949966429662E-2</v>
      </c>
      <c r="AA480" t="str">
        <f>IF(Table1[[#This Row],[composite_score]]&gt;=0.7,"Approve",IF(Table1[[#This Row],[composite_score]]&gt;=0.6,"Review","Reject"))</f>
        <v>Reject</v>
      </c>
    </row>
    <row r="481" spans="1:27" hidden="1" x14ac:dyDescent="0.35">
      <c r="A481">
        <v>480</v>
      </c>
      <c r="B481">
        <v>57</v>
      </c>
      <c r="C481" t="s">
        <v>0</v>
      </c>
      <c r="D481" t="s">
        <v>21</v>
      </c>
      <c r="E481" t="s">
        <v>22</v>
      </c>
      <c r="F481">
        <v>113260</v>
      </c>
      <c r="G481">
        <v>655</v>
      </c>
      <c r="H481">
        <f>(Table1[[#This Row],[credit_score]]-300)/(900-300)</f>
        <v>0.59166666666666667</v>
      </c>
      <c r="I481">
        <v>28094</v>
      </c>
      <c r="J481" t="s">
        <v>3</v>
      </c>
      <c r="K481" t="s">
        <v>14</v>
      </c>
      <c r="L481">
        <v>18</v>
      </c>
      <c r="M481" t="s">
        <v>15</v>
      </c>
      <c r="N481">
        <f>Table1[[#This Row],[dti_ratio]]*Table1[[#This Row],[income]]</f>
        <v>56769.003730688499</v>
      </c>
      <c r="O481">
        <v>0.50122729763984197</v>
      </c>
      <c r="P481" t="e">
        <f>Table1[[#This Row],[loan_amount]]/Table1[[#This Row],[property_value]]</f>
        <v>#DIV/0!</v>
      </c>
      <c r="Q481">
        <v>0</v>
      </c>
      <c r="R481">
        <v>3</v>
      </c>
      <c r="S481" t="s">
        <v>24</v>
      </c>
      <c r="T481" t="s">
        <v>332</v>
      </c>
      <c r="U481" t="s">
        <v>183</v>
      </c>
      <c r="V481">
        <v>0</v>
      </c>
      <c r="W481">
        <v>0</v>
      </c>
      <c r="X481" t="s">
        <v>9</v>
      </c>
      <c r="Y48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81" t="e">
        <f>0.4*(Table1[[#This Row],[normalized_credit_score]]) + 0.3*(1-Table1[[#This Row],[dti_ratio]]) + 0.2*(1-Table1[[#This Row],[ltv_ratio]]) + 0.1*IF(Table1[[#This Row],[previous_defaults]]=0,1,0)</f>
        <v>#DIV/0!</v>
      </c>
      <c r="AA481" t="e">
        <f>IF(Table1[[#This Row],[composite_score]]&gt;=0.7,"Approve",IF(Table1[[#This Row],[composite_score]]&gt;=0.6,"Review","Reject"))</f>
        <v>#DIV/0!</v>
      </c>
    </row>
    <row r="482" spans="1:27" hidden="1" x14ac:dyDescent="0.35">
      <c r="A482">
        <v>481</v>
      </c>
      <c r="B482">
        <v>19</v>
      </c>
      <c r="C482" t="s">
        <v>10</v>
      </c>
      <c r="D482" t="s">
        <v>1</v>
      </c>
      <c r="E482" t="s">
        <v>2</v>
      </c>
      <c r="F482">
        <v>33898</v>
      </c>
      <c r="G482">
        <v>601</v>
      </c>
      <c r="H482">
        <f>(Table1[[#This Row],[credit_score]]-300)/(900-300)</f>
        <v>0.50166666666666671</v>
      </c>
      <c r="I482">
        <v>28933</v>
      </c>
      <c r="J482" t="s">
        <v>13</v>
      </c>
      <c r="K482" t="s">
        <v>4</v>
      </c>
      <c r="L482">
        <v>16</v>
      </c>
      <c r="M482" t="s">
        <v>15</v>
      </c>
      <c r="N482">
        <f>Table1[[#This Row],[dti_ratio]]*Table1[[#This Row],[income]]</f>
        <v>3833.3185591017882</v>
      </c>
      <c r="O482">
        <v>0.11308391524873999</v>
      </c>
      <c r="P482" t="e">
        <f>Table1[[#This Row],[loan_amount]]/Table1[[#This Row],[property_value]]</f>
        <v>#DIV/0!</v>
      </c>
      <c r="Q482">
        <v>0</v>
      </c>
      <c r="R482">
        <v>2</v>
      </c>
      <c r="S482" t="s">
        <v>763</v>
      </c>
      <c r="T482" t="s">
        <v>41</v>
      </c>
      <c r="U482" t="s">
        <v>357</v>
      </c>
      <c r="V482">
        <v>4</v>
      </c>
      <c r="W482">
        <v>2</v>
      </c>
      <c r="X482" t="s">
        <v>19</v>
      </c>
      <c r="Y48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82" t="e">
        <f>0.4*(Table1[[#This Row],[normalized_credit_score]]) + 0.3*(1-Table1[[#This Row],[dti_ratio]]) + 0.2*(1-Table1[[#This Row],[ltv_ratio]]) + 0.1*IF(Table1[[#This Row],[previous_defaults]]=0,1,0)</f>
        <v>#DIV/0!</v>
      </c>
      <c r="AA482" t="e">
        <f>IF(Table1[[#This Row],[composite_score]]&gt;=0.7,"Approve",IF(Table1[[#This Row],[composite_score]]&gt;=0.6,"Review","Reject"))</f>
        <v>#DIV/0!</v>
      </c>
    </row>
    <row r="483" spans="1:27" x14ac:dyDescent="0.35">
      <c r="A483">
        <v>482</v>
      </c>
      <c r="B483">
        <v>55</v>
      </c>
      <c r="C483" t="s">
        <v>0</v>
      </c>
      <c r="D483" t="s">
        <v>1</v>
      </c>
      <c r="E483" t="s">
        <v>2</v>
      </c>
      <c r="F483">
        <v>52919</v>
      </c>
      <c r="G483">
        <v>699</v>
      </c>
      <c r="H483">
        <f>(Table1[[#This Row],[credit_score]]-300)/(900-300)</f>
        <v>0.66500000000000004</v>
      </c>
      <c r="I483">
        <v>47283</v>
      </c>
      <c r="J483" t="s">
        <v>23</v>
      </c>
      <c r="K483" t="s">
        <v>14</v>
      </c>
      <c r="L483">
        <v>14</v>
      </c>
      <c r="M483" t="s">
        <v>39</v>
      </c>
      <c r="N483">
        <f>Table1[[#This Row],[dti_ratio]]*Table1[[#This Row],[income]]</f>
        <v>27729.52823471203</v>
      </c>
      <c r="O483">
        <v>0.52399947532477997</v>
      </c>
      <c r="P483">
        <f>Table1[[#This Row],[loan_amount]]/Table1[[#This Row],[property_value]]</f>
        <v>0.15790739225541436</v>
      </c>
      <c r="Q483">
        <v>299435</v>
      </c>
      <c r="R483">
        <v>4</v>
      </c>
      <c r="S483" t="s">
        <v>764</v>
      </c>
      <c r="T483" t="s">
        <v>149</v>
      </c>
      <c r="U483" t="s">
        <v>765</v>
      </c>
      <c r="V483">
        <v>0</v>
      </c>
      <c r="W483">
        <v>0</v>
      </c>
      <c r="X483" t="s">
        <v>61</v>
      </c>
      <c r="Y4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3">
        <f>0.4*(Table1[[#This Row],[normalized_credit_score]]) + 0.3*(1-Table1[[#This Row],[dti_ratio]]) + 0.2*(1-Table1[[#This Row],[ltv_ratio]]) + 0.1*IF(Table1[[#This Row],[previous_defaults]]=0,1,0)</f>
        <v>0.67721867895148313</v>
      </c>
      <c r="AA483" t="str">
        <f>IF(Table1[[#This Row],[composite_score]]&gt;=0.7,"Approve",IF(Table1[[#This Row],[composite_score]]&gt;=0.6,"Review","Reject"))</f>
        <v>Review</v>
      </c>
    </row>
    <row r="484" spans="1:27" x14ac:dyDescent="0.35">
      <c r="A484">
        <v>483</v>
      </c>
      <c r="B484">
        <v>38</v>
      </c>
      <c r="C484" t="s">
        <v>10</v>
      </c>
      <c r="D484" t="s">
        <v>62</v>
      </c>
      <c r="E484" t="s">
        <v>2</v>
      </c>
      <c r="F484">
        <v>117098</v>
      </c>
      <c r="G484">
        <v>733</v>
      </c>
      <c r="H484">
        <f>(Table1[[#This Row],[credit_score]]-300)/(900-300)</f>
        <v>0.72166666666666668</v>
      </c>
      <c r="I484">
        <v>39836</v>
      </c>
      <c r="J484" t="s">
        <v>3</v>
      </c>
      <c r="K484" t="s">
        <v>14</v>
      </c>
      <c r="L484">
        <v>16</v>
      </c>
      <c r="M484" t="s">
        <v>28</v>
      </c>
      <c r="N484">
        <f>Table1[[#This Row],[dti_ratio]]*Table1[[#This Row],[income]]</f>
        <v>59696.380631212814</v>
      </c>
      <c r="O484">
        <v>0.50979846480053304</v>
      </c>
      <c r="P484">
        <f>Table1[[#This Row],[loan_amount]]/Table1[[#This Row],[property_value]]</f>
        <v>0.18500148610491901</v>
      </c>
      <c r="Q484">
        <v>215328</v>
      </c>
      <c r="R484">
        <v>0</v>
      </c>
      <c r="S484" t="s">
        <v>129</v>
      </c>
      <c r="T484" t="s">
        <v>182</v>
      </c>
      <c r="U484" t="s">
        <v>155</v>
      </c>
      <c r="V484">
        <v>2</v>
      </c>
      <c r="W484">
        <v>0</v>
      </c>
      <c r="X484" t="s">
        <v>19</v>
      </c>
      <c r="Y4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4">
        <f>0.4*(Table1[[#This Row],[normalized_credit_score]]) + 0.3*(1-Table1[[#This Row],[dti_ratio]]) + 0.2*(1-Table1[[#This Row],[ltv_ratio]]) + 0.1*IF(Table1[[#This Row],[previous_defaults]]=0,1,0)</f>
        <v>0.59872683000552296</v>
      </c>
      <c r="AA484" t="str">
        <f>IF(Table1[[#This Row],[composite_score]]&gt;=0.7,"Approve",IF(Table1[[#This Row],[composite_score]]&gt;=0.6,"Review","Reject"))</f>
        <v>Reject</v>
      </c>
    </row>
    <row r="485" spans="1:27" x14ac:dyDescent="0.35">
      <c r="A485">
        <v>484</v>
      </c>
      <c r="B485">
        <v>33</v>
      </c>
      <c r="C485" t="s">
        <v>0</v>
      </c>
      <c r="D485" t="s">
        <v>62</v>
      </c>
      <c r="E485" t="s">
        <v>12</v>
      </c>
      <c r="F485">
        <v>83303</v>
      </c>
      <c r="G485">
        <v>712</v>
      </c>
      <c r="H485">
        <f>(Table1[[#This Row],[credit_score]]-300)/(900-300)</f>
        <v>0.68666666666666665</v>
      </c>
      <c r="I485">
        <v>23883</v>
      </c>
      <c r="J485" t="s">
        <v>3</v>
      </c>
      <c r="K485" t="s">
        <v>4</v>
      </c>
      <c r="L485">
        <v>4</v>
      </c>
      <c r="M485" t="s">
        <v>5</v>
      </c>
      <c r="N485">
        <f>Table1[[#This Row],[dti_ratio]]*Table1[[#This Row],[income]]</f>
        <v>34216.860511161125</v>
      </c>
      <c r="O485">
        <v>0.41075183980362201</v>
      </c>
      <c r="P485">
        <f>Table1[[#This Row],[loan_amount]]/Table1[[#This Row],[property_value]]</f>
        <v>0.20324573646049632</v>
      </c>
      <c r="Q485">
        <v>117508</v>
      </c>
      <c r="R485">
        <v>1</v>
      </c>
      <c r="S485" t="s">
        <v>766</v>
      </c>
      <c r="T485" t="s">
        <v>47</v>
      </c>
      <c r="U485" t="s">
        <v>430</v>
      </c>
      <c r="V485">
        <v>4</v>
      </c>
      <c r="W485">
        <v>0</v>
      </c>
      <c r="X485" t="s">
        <v>9</v>
      </c>
      <c r="Y4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5">
        <f>0.4*(Table1[[#This Row],[normalized_credit_score]]) + 0.3*(1-Table1[[#This Row],[dti_ratio]]) + 0.2*(1-Table1[[#This Row],[ltv_ratio]]) + 0.1*IF(Table1[[#This Row],[previous_defaults]]=0,1,0)</f>
        <v>0.61079196743348074</v>
      </c>
      <c r="AA485" t="str">
        <f>IF(Table1[[#This Row],[composite_score]]&gt;=0.7,"Approve",IF(Table1[[#This Row],[composite_score]]&gt;=0.6,"Review","Reject"))</f>
        <v>Review</v>
      </c>
    </row>
    <row r="486" spans="1:27" x14ac:dyDescent="0.35">
      <c r="A486">
        <v>485</v>
      </c>
      <c r="B486">
        <v>24</v>
      </c>
      <c r="C486" t="s">
        <v>0</v>
      </c>
      <c r="D486" t="s">
        <v>11</v>
      </c>
      <c r="E486" t="s">
        <v>22</v>
      </c>
      <c r="F486">
        <v>21238</v>
      </c>
      <c r="G486">
        <v>731</v>
      </c>
      <c r="H486">
        <f>(Table1[[#This Row],[credit_score]]-300)/(900-300)</f>
        <v>0.71833333333333338</v>
      </c>
      <c r="I486">
        <v>34171</v>
      </c>
      <c r="J486" t="s">
        <v>27</v>
      </c>
      <c r="K486" t="s">
        <v>14</v>
      </c>
      <c r="L486">
        <v>4</v>
      </c>
      <c r="M486" t="s">
        <v>28</v>
      </c>
      <c r="N486">
        <f>Table1[[#This Row],[dti_ratio]]*Table1[[#This Row],[income]]</f>
        <v>10958.213225474474</v>
      </c>
      <c r="O486">
        <v>0.51597199479585998</v>
      </c>
      <c r="P486">
        <f>Table1[[#This Row],[loan_amount]]/Table1[[#This Row],[property_value]]</f>
        <v>0.45028792810362778</v>
      </c>
      <c r="Q486">
        <v>75887</v>
      </c>
      <c r="R486">
        <v>0</v>
      </c>
      <c r="S486" t="s">
        <v>767</v>
      </c>
      <c r="T486" t="s">
        <v>327</v>
      </c>
      <c r="U486" t="s">
        <v>502</v>
      </c>
      <c r="V486">
        <v>1</v>
      </c>
      <c r="W486">
        <v>1</v>
      </c>
      <c r="X486" t="s">
        <v>9</v>
      </c>
      <c r="Y4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6">
        <f>0.4*(Table1[[#This Row],[normalized_credit_score]]) + 0.3*(1-Table1[[#This Row],[dti_ratio]]) + 0.2*(1-Table1[[#This Row],[ltv_ratio]]) + 0.1*IF(Table1[[#This Row],[previous_defaults]]=0,1,0)</f>
        <v>0.5424841492738498</v>
      </c>
      <c r="AA486" t="str">
        <f>IF(Table1[[#This Row],[composite_score]]&gt;=0.7,"Approve",IF(Table1[[#This Row],[composite_score]]&gt;=0.6,"Review","Reject"))</f>
        <v>Reject</v>
      </c>
    </row>
    <row r="487" spans="1:27" hidden="1" x14ac:dyDescent="0.35">
      <c r="A487">
        <v>486</v>
      </c>
      <c r="B487">
        <v>45</v>
      </c>
      <c r="C487" t="s">
        <v>10</v>
      </c>
      <c r="D487" t="s">
        <v>62</v>
      </c>
      <c r="E487" t="s">
        <v>2</v>
      </c>
      <c r="F487">
        <v>0</v>
      </c>
      <c r="G487">
        <v>694</v>
      </c>
      <c r="H487">
        <f>(Table1[[#This Row],[credit_score]]-300)/(900-300)</f>
        <v>0.65666666666666662</v>
      </c>
      <c r="I487">
        <v>49724</v>
      </c>
      <c r="J487" t="s">
        <v>23</v>
      </c>
      <c r="K487" t="s">
        <v>4</v>
      </c>
      <c r="L487">
        <v>3</v>
      </c>
      <c r="M487" t="s">
        <v>39</v>
      </c>
      <c r="N487">
        <f>Table1[[#This Row],[dti_ratio]]*Table1[[#This Row],[income]]</f>
        <v>0</v>
      </c>
      <c r="O487">
        <v>0.25738964533202702</v>
      </c>
      <c r="P487" t="e">
        <f>Table1[[#This Row],[loan_amount]]/Table1[[#This Row],[property_value]]</f>
        <v>#DIV/0!</v>
      </c>
      <c r="Q487">
        <v>0</v>
      </c>
      <c r="R487">
        <v>3</v>
      </c>
      <c r="S487" t="s">
        <v>768</v>
      </c>
      <c r="T487" t="s">
        <v>73</v>
      </c>
      <c r="U487" t="s">
        <v>540</v>
      </c>
      <c r="V487">
        <v>1</v>
      </c>
      <c r="W487">
        <v>0</v>
      </c>
      <c r="X487" t="s">
        <v>19</v>
      </c>
      <c r="Y48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87" t="e">
        <f>0.4*(Table1[[#This Row],[normalized_credit_score]]) + 0.3*(1-Table1[[#This Row],[dti_ratio]]) + 0.2*(1-Table1[[#This Row],[ltv_ratio]]) + 0.1*IF(Table1[[#This Row],[previous_defaults]]=0,1,0)</f>
        <v>#DIV/0!</v>
      </c>
      <c r="AA487" t="e">
        <f>IF(Table1[[#This Row],[composite_score]]&gt;=0.7,"Approve",IF(Table1[[#This Row],[composite_score]]&gt;=0.6,"Review","Reject"))</f>
        <v>#DIV/0!</v>
      </c>
    </row>
    <row r="488" spans="1:27" x14ac:dyDescent="0.35">
      <c r="A488">
        <v>487</v>
      </c>
      <c r="B488">
        <v>28</v>
      </c>
      <c r="C488" t="s">
        <v>10</v>
      </c>
      <c r="D488" t="s">
        <v>62</v>
      </c>
      <c r="E488" t="s">
        <v>22</v>
      </c>
      <c r="F488">
        <v>109624</v>
      </c>
      <c r="G488">
        <v>771</v>
      </c>
      <c r="H488">
        <f>(Table1[[#This Row],[credit_score]]-300)/(900-300)</f>
        <v>0.78500000000000003</v>
      </c>
      <c r="I488">
        <v>16036</v>
      </c>
      <c r="J488" t="s">
        <v>27</v>
      </c>
      <c r="K488" t="s">
        <v>38</v>
      </c>
      <c r="L488">
        <v>1</v>
      </c>
      <c r="M488" t="s">
        <v>39</v>
      </c>
      <c r="N488">
        <f>Table1[[#This Row],[dti_ratio]]*Table1[[#This Row],[income]]</f>
        <v>16753.473332634312</v>
      </c>
      <c r="O488">
        <v>0.15282669244539801</v>
      </c>
      <c r="P488">
        <f>Table1[[#This Row],[loan_amount]]/Table1[[#This Row],[property_value]]</f>
        <v>0.16747081061887753</v>
      </c>
      <c r="Q488">
        <v>95754</v>
      </c>
      <c r="R488">
        <v>2</v>
      </c>
      <c r="S488" t="s">
        <v>769</v>
      </c>
      <c r="T488" t="s">
        <v>222</v>
      </c>
      <c r="U488" t="s">
        <v>444</v>
      </c>
      <c r="V488">
        <v>3</v>
      </c>
      <c r="W488">
        <v>2</v>
      </c>
      <c r="X488" t="s">
        <v>19</v>
      </c>
      <c r="Y4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8">
        <f>0.4*(Table1[[#This Row],[normalized_credit_score]]) + 0.3*(1-Table1[[#This Row],[dti_ratio]]) + 0.2*(1-Table1[[#This Row],[ltv_ratio]]) + 0.1*IF(Table1[[#This Row],[previous_defaults]]=0,1,0)</f>
        <v>0.73465783014260522</v>
      </c>
      <c r="AA488" t="str">
        <f>IF(Table1[[#This Row],[composite_score]]&gt;=0.7,"Approve",IF(Table1[[#This Row],[composite_score]]&gt;=0.6,"Review","Reject"))</f>
        <v>Approve</v>
      </c>
    </row>
    <row r="489" spans="1:27" x14ac:dyDescent="0.35">
      <c r="A489">
        <v>488</v>
      </c>
      <c r="B489">
        <v>67</v>
      </c>
      <c r="C489" t="s">
        <v>0</v>
      </c>
      <c r="D489" t="s">
        <v>11</v>
      </c>
      <c r="E489" t="s">
        <v>2</v>
      </c>
      <c r="F489">
        <v>48223</v>
      </c>
      <c r="G489">
        <v>606</v>
      </c>
      <c r="H489">
        <f>(Table1[[#This Row],[credit_score]]-300)/(900-300)</f>
        <v>0.51</v>
      </c>
      <c r="I489">
        <v>15318</v>
      </c>
      <c r="J489" t="s">
        <v>3</v>
      </c>
      <c r="K489" t="s">
        <v>14</v>
      </c>
      <c r="L489">
        <v>13</v>
      </c>
      <c r="M489" t="s">
        <v>5</v>
      </c>
      <c r="N489">
        <f>Table1[[#This Row],[dti_ratio]]*Table1[[#This Row],[income]]</f>
        <v>16905.968551524344</v>
      </c>
      <c r="O489">
        <v>0.35057894679974999</v>
      </c>
      <c r="P489">
        <f>Table1[[#This Row],[loan_amount]]/Table1[[#This Row],[property_value]]</f>
        <v>7.1497250823819344E-2</v>
      </c>
      <c r="Q489">
        <v>214246</v>
      </c>
      <c r="R489">
        <v>4</v>
      </c>
      <c r="S489" t="s">
        <v>770</v>
      </c>
      <c r="T489" t="s">
        <v>47</v>
      </c>
      <c r="U489" t="s">
        <v>171</v>
      </c>
      <c r="V489">
        <v>1</v>
      </c>
      <c r="W489">
        <v>2</v>
      </c>
      <c r="X489" t="s">
        <v>9</v>
      </c>
      <c r="Y4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89">
        <f>0.4*(Table1[[#This Row],[normalized_credit_score]]) + 0.3*(1-Table1[[#This Row],[dti_ratio]]) + 0.2*(1-Table1[[#This Row],[ltv_ratio]]) + 0.1*IF(Table1[[#This Row],[previous_defaults]]=0,1,0)</f>
        <v>0.5845268657953111</v>
      </c>
      <c r="AA489" t="str">
        <f>IF(Table1[[#This Row],[composite_score]]&gt;=0.7,"Approve",IF(Table1[[#This Row],[composite_score]]&gt;=0.6,"Review","Reject"))</f>
        <v>Reject</v>
      </c>
    </row>
    <row r="490" spans="1:27" x14ac:dyDescent="0.35">
      <c r="A490">
        <v>489</v>
      </c>
      <c r="B490">
        <v>45</v>
      </c>
      <c r="C490" t="s">
        <v>10</v>
      </c>
      <c r="D490" t="s">
        <v>21</v>
      </c>
      <c r="E490" t="s">
        <v>12</v>
      </c>
      <c r="F490">
        <v>100821</v>
      </c>
      <c r="G490">
        <v>608</v>
      </c>
      <c r="H490">
        <f>(Table1[[#This Row],[credit_score]]-300)/(900-300)</f>
        <v>0.51333333333333331</v>
      </c>
      <c r="I490">
        <v>25392</v>
      </c>
      <c r="J490" t="s">
        <v>23</v>
      </c>
      <c r="K490" t="s">
        <v>4</v>
      </c>
      <c r="L490">
        <v>9</v>
      </c>
      <c r="M490" t="s">
        <v>39</v>
      </c>
      <c r="N490">
        <f>Table1[[#This Row],[dti_ratio]]*Table1[[#This Row],[income]]</f>
        <v>18754.797919505505</v>
      </c>
      <c r="O490">
        <v>0.18602074884702099</v>
      </c>
      <c r="P490">
        <f>Table1[[#This Row],[loan_amount]]/Table1[[#This Row],[property_value]]</f>
        <v>0.13594603276582076</v>
      </c>
      <c r="Q490">
        <v>186780</v>
      </c>
      <c r="R490">
        <v>4</v>
      </c>
      <c r="S490" t="s">
        <v>771</v>
      </c>
      <c r="T490" t="s">
        <v>67</v>
      </c>
      <c r="U490" t="s">
        <v>347</v>
      </c>
      <c r="V490">
        <v>2</v>
      </c>
      <c r="W490">
        <v>2</v>
      </c>
      <c r="X490" t="s">
        <v>9</v>
      </c>
      <c r="Y4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0">
        <f>0.4*(Table1[[#This Row],[normalized_credit_score]]) + 0.3*(1-Table1[[#This Row],[dti_ratio]]) + 0.2*(1-Table1[[#This Row],[ltv_ratio]]) + 0.1*IF(Table1[[#This Row],[previous_defaults]]=0,1,0)</f>
        <v>0.62233790212606288</v>
      </c>
      <c r="AA490" t="str">
        <f>IF(Table1[[#This Row],[composite_score]]&gt;=0.7,"Approve",IF(Table1[[#This Row],[composite_score]]&gt;=0.6,"Review","Reject"))</f>
        <v>Review</v>
      </c>
    </row>
    <row r="491" spans="1:27" x14ac:dyDescent="0.35">
      <c r="A491">
        <v>490</v>
      </c>
      <c r="B491">
        <v>62</v>
      </c>
      <c r="C491" t="s">
        <v>20</v>
      </c>
      <c r="D491" t="s">
        <v>1</v>
      </c>
      <c r="E491" t="s">
        <v>49</v>
      </c>
      <c r="F491">
        <v>71726</v>
      </c>
      <c r="G491">
        <v>658</v>
      </c>
      <c r="H491">
        <f>(Table1[[#This Row],[credit_score]]-300)/(900-300)</f>
        <v>0.59666666666666668</v>
      </c>
      <c r="I491">
        <v>27097</v>
      </c>
      <c r="J491" t="s">
        <v>3</v>
      </c>
      <c r="K491" t="s">
        <v>4</v>
      </c>
      <c r="L491">
        <v>12</v>
      </c>
      <c r="M491" t="s">
        <v>28</v>
      </c>
      <c r="N491">
        <f>Table1[[#This Row],[dti_ratio]]*Table1[[#This Row],[income]]</f>
        <v>39807.574840706016</v>
      </c>
      <c r="O491">
        <v>0.55499504838839497</v>
      </c>
      <c r="P491">
        <f>Table1[[#This Row],[loan_amount]]/Table1[[#This Row],[property_value]]</f>
        <v>0.21892143001413855</v>
      </c>
      <c r="Q491">
        <v>123775</v>
      </c>
      <c r="R491">
        <v>0</v>
      </c>
      <c r="S491" t="s">
        <v>772</v>
      </c>
      <c r="T491" t="s">
        <v>91</v>
      </c>
      <c r="U491" t="s">
        <v>48</v>
      </c>
      <c r="V491">
        <v>1</v>
      </c>
      <c r="W491">
        <v>2</v>
      </c>
      <c r="X491" t="s">
        <v>9</v>
      </c>
      <c r="Y4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1">
        <f>0.4*(Table1[[#This Row],[normalized_credit_score]]) + 0.3*(1-Table1[[#This Row],[dti_ratio]]) + 0.2*(1-Table1[[#This Row],[ltv_ratio]]) + 0.1*IF(Table1[[#This Row],[previous_defaults]]=0,1,0)</f>
        <v>0.52838386614732047</v>
      </c>
      <c r="AA491" t="str">
        <f>IF(Table1[[#This Row],[composite_score]]&gt;=0.7,"Approve",IF(Table1[[#This Row],[composite_score]]&gt;=0.6,"Review","Reject"))</f>
        <v>Reject</v>
      </c>
    </row>
    <row r="492" spans="1:27" x14ac:dyDescent="0.35">
      <c r="A492">
        <v>491</v>
      </c>
      <c r="B492">
        <v>54</v>
      </c>
      <c r="C492" t="s">
        <v>20</v>
      </c>
      <c r="D492" t="s">
        <v>1</v>
      </c>
      <c r="E492" t="s">
        <v>2</v>
      </c>
      <c r="F492">
        <v>111760</v>
      </c>
      <c r="G492">
        <v>707</v>
      </c>
      <c r="H492">
        <f>(Table1[[#This Row],[credit_score]]-300)/(900-300)</f>
        <v>0.67833333333333334</v>
      </c>
      <c r="I492">
        <v>36786</v>
      </c>
      <c r="J492" t="s">
        <v>13</v>
      </c>
      <c r="K492" t="s">
        <v>14</v>
      </c>
      <c r="L492">
        <v>17</v>
      </c>
      <c r="M492" t="s">
        <v>39</v>
      </c>
      <c r="N492">
        <f>Table1[[#This Row],[dti_ratio]]*Table1[[#This Row],[income]]</f>
        <v>14154.040691284019</v>
      </c>
      <c r="O492">
        <v>0.12664674920619201</v>
      </c>
      <c r="P492">
        <f>Table1[[#This Row],[loan_amount]]/Table1[[#This Row],[property_value]]</f>
        <v>0.70579432079815807</v>
      </c>
      <c r="Q492">
        <v>52120</v>
      </c>
      <c r="R492">
        <v>0</v>
      </c>
      <c r="S492" t="s">
        <v>773</v>
      </c>
      <c r="T492" t="s">
        <v>91</v>
      </c>
      <c r="U492" t="s">
        <v>26</v>
      </c>
      <c r="V492">
        <v>4</v>
      </c>
      <c r="W492">
        <v>2</v>
      </c>
      <c r="X492" t="s">
        <v>19</v>
      </c>
      <c r="Y4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2">
        <f>0.4*(Table1[[#This Row],[normalized_credit_score]]) + 0.3*(1-Table1[[#This Row],[dti_ratio]]) + 0.2*(1-Table1[[#This Row],[ltv_ratio]]) + 0.1*IF(Table1[[#This Row],[previous_defaults]]=0,1,0)</f>
        <v>0.59218044441184414</v>
      </c>
      <c r="AA492" t="str">
        <f>IF(Table1[[#This Row],[composite_score]]&gt;=0.7,"Approve",IF(Table1[[#This Row],[composite_score]]&gt;=0.6,"Review","Reject"))</f>
        <v>Reject</v>
      </c>
    </row>
    <row r="493" spans="1:27" hidden="1" x14ac:dyDescent="0.35">
      <c r="A493">
        <v>492</v>
      </c>
      <c r="B493">
        <v>64</v>
      </c>
      <c r="C493" t="s">
        <v>10</v>
      </c>
      <c r="D493" t="s">
        <v>1</v>
      </c>
      <c r="E493" t="s">
        <v>2</v>
      </c>
      <c r="F493">
        <v>81572</v>
      </c>
      <c r="G493">
        <v>0</v>
      </c>
      <c r="H493">
        <f>(Table1[[#This Row],[credit_score]]-300)/(900-300)</f>
        <v>-0.5</v>
      </c>
      <c r="I493">
        <v>11684</v>
      </c>
      <c r="J493" t="s">
        <v>13</v>
      </c>
      <c r="K493" t="s">
        <v>38</v>
      </c>
      <c r="L493">
        <v>8</v>
      </c>
      <c r="M493" t="s">
        <v>15</v>
      </c>
      <c r="N493">
        <f>Table1[[#This Row],[dti_ratio]]*Table1[[#This Row],[income]]</f>
        <v>11859.756613912596</v>
      </c>
      <c r="O493">
        <v>0.14539004332261801</v>
      </c>
      <c r="P493">
        <f>Table1[[#This Row],[loan_amount]]/Table1[[#This Row],[property_value]]</f>
        <v>0.15638510031721387</v>
      </c>
      <c r="Q493">
        <v>74713</v>
      </c>
      <c r="R493">
        <v>3</v>
      </c>
      <c r="S493" t="s">
        <v>774</v>
      </c>
      <c r="T493" t="s">
        <v>84</v>
      </c>
      <c r="U493" t="s">
        <v>662</v>
      </c>
      <c r="V493">
        <v>2</v>
      </c>
      <c r="W493">
        <v>1</v>
      </c>
      <c r="X493" t="s">
        <v>9</v>
      </c>
      <c r="Y4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3">
        <f>0.4*(Table1[[#This Row],[normalized_credit_score]]) + 0.3*(1-Table1[[#This Row],[dti_ratio]]) + 0.2*(1-Table1[[#This Row],[ltv_ratio]]) + 0.1*IF(Table1[[#This Row],[previous_defaults]]=0,1,0)</f>
        <v>0.22510596693977178</v>
      </c>
      <c r="AA493" t="str">
        <f>IF(Table1[[#This Row],[composite_score]]&gt;=0.7,"Approve",IF(Table1[[#This Row],[composite_score]]&gt;=0.6,"Review","Reject"))</f>
        <v>Reject</v>
      </c>
    </row>
    <row r="494" spans="1:27" x14ac:dyDescent="0.35">
      <c r="A494">
        <v>493</v>
      </c>
      <c r="B494">
        <v>29</v>
      </c>
      <c r="C494" t="s">
        <v>20</v>
      </c>
      <c r="D494" t="s">
        <v>21</v>
      </c>
      <c r="E494" t="s">
        <v>12</v>
      </c>
      <c r="F494">
        <v>65537</v>
      </c>
      <c r="G494">
        <v>713</v>
      </c>
      <c r="H494">
        <f>(Table1[[#This Row],[credit_score]]-300)/(900-300)</f>
        <v>0.68833333333333335</v>
      </c>
      <c r="I494">
        <v>0</v>
      </c>
      <c r="J494" t="s">
        <v>13</v>
      </c>
      <c r="K494" t="s">
        <v>38</v>
      </c>
      <c r="L494">
        <v>7</v>
      </c>
      <c r="M494" t="s">
        <v>5</v>
      </c>
      <c r="N494">
        <f>Table1[[#This Row],[dti_ratio]]*Table1[[#This Row],[income]]</f>
        <v>8791.8017729724033</v>
      </c>
      <c r="O494">
        <v>0.13415020176346801</v>
      </c>
      <c r="P494">
        <f>Table1[[#This Row],[loan_amount]]/Table1[[#This Row],[property_value]]</f>
        <v>0</v>
      </c>
      <c r="Q494">
        <v>69109</v>
      </c>
      <c r="R494">
        <v>1</v>
      </c>
      <c r="S494" t="s">
        <v>775</v>
      </c>
      <c r="T494" t="s">
        <v>146</v>
      </c>
      <c r="U494" t="s">
        <v>372</v>
      </c>
      <c r="V494">
        <v>4</v>
      </c>
      <c r="W494">
        <v>0</v>
      </c>
      <c r="X494" t="s">
        <v>9</v>
      </c>
      <c r="Y4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4">
        <f>0.4*(Table1[[#This Row],[normalized_credit_score]]) + 0.3*(1-Table1[[#This Row],[dti_ratio]]) + 0.2*(1-Table1[[#This Row],[ltv_ratio]]) + 0.1*IF(Table1[[#This Row],[previous_defaults]]=0,1,0)</f>
        <v>0.7350882728042929</v>
      </c>
      <c r="AA494" t="str">
        <f>IF(Table1[[#This Row],[composite_score]]&gt;=0.7,"Approve",IF(Table1[[#This Row],[composite_score]]&gt;=0.6,"Review","Reject"))</f>
        <v>Approve</v>
      </c>
    </row>
    <row r="495" spans="1:27" x14ac:dyDescent="0.35">
      <c r="A495">
        <v>494</v>
      </c>
      <c r="B495">
        <v>61</v>
      </c>
      <c r="C495" t="s">
        <v>20</v>
      </c>
      <c r="D495" t="s">
        <v>21</v>
      </c>
      <c r="E495" t="s">
        <v>22</v>
      </c>
      <c r="F495">
        <v>73942</v>
      </c>
      <c r="G495">
        <v>620</v>
      </c>
      <c r="H495">
        <f>(Table1[[#This Row],[credit_score]]-300)/(900-300)</f>
        <v>0.53333333333333333</v>
      </c>
      <c r="I495">
        <v>0</v>
      </c>
      <c r="J495" t="s">
        <v>27</v>
      </c>
      <c r="K495" t="s">
        <v>4</v>
      </c>
      <c r="L495">
        <v>16</v>
      </c>
      <c r="M495" t="s">
        <v>15</v>
      </c>
      <c r="N495">
        <f>Table1[[#This Row],[dti_ratio]]*Table1[[#This Row],[income]]</f>
        <v>20350.674693939734</v>
      </c>
      <c r="O495">
        <v>0.27522483424764999</v>
      </c>
      <c r="P495">
        <f>Table1[[#This Row],[loan_amount]]/Table1[[#This Row],[property_value]]</f>
        <v>0</v>
      </c>
      <c r="Q495">
        <v>108502</v>
      </c>
      <c r="R495">
        <v>0</v>
      </c>
      <c r="S495" t="s">
        <v>776</v>
      </c>
      <c r="T495" t="s">
        <v>154</v>
      </c>
      <c r="U495" t="s">
        <v>279</v>
      </c>
      <c r="V495">
        <v>1</v>
      </c>
      <c r="W495">
        <v>0</v>
      </c>
      <c r="X495" t="s">
        <v>9</v>
      </c>
      <c r="Y4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5">
        <f>0.4*(Table1[[#This Row],[normalized_credit_score]]) + 0.3*(1-Table1[[#This Row],[dti_ratio]]) + 0.2*(1-Table1[[#This Row],[ltv_ratio]]) + 0.1*IF(Table1[[#This Row],[previous_defaults]]=0,1,0)</f>
        <v>0.63076588305903836</v>
      </c>
      <c r="AA495" t="str">
        <f>IF(Table1[[#This Row],[composite_score]]&gt;=0.7,"Approve",IF(Table1[[#This Row],[composite_score]]&gt;=0.6,"Review","Reject"))</f>
        <v>Review</v>
      </c>
    </row>
    <row r="496" spans="1:27" x14ac:dyDescent="0.35">
      <c r="A496">
        <v>495</v>
      </c>
      <c r="B496">
        <v>29</v>
      </c>
      <c r="C496" t="s">
        <v>10</v>
      </c>
      <c r="D496" t="s">
        <v>21</v>
      </c>
      <c r="E496" t="s">
        <v>49</v>
      </c>
      <c r="F496">
        <v>100123</v>
      </c>
      <c r="G496">
        <v>603</v>
      </c>
      <c r="H496">
        <f>(Table1[[#This Row],[credit_score]]-300)/(900-300)</f>
        <v>0.505</v>
      </c>
      <c r="I496">
        <v>46735</v>
      </c>
      <c r="J496" t="s">
        <v>3</v>
      </c>
      <c r="K496" t="s">
        <v>4</v>
      </c>
      <c r="L496">
        <v>6</v>
      </c>
      <c r="M496" t="s">
        <v>15</v>
      </c>
      <c r="N496">
        <f>Table1[[#This Row],[dti_ratio]]*Table1[[#This Row],[income]]</f>
        <v>23440.116689974282</v>
      </c>
      <c r="O496">
        <v>0.234113207654328</v>
      </c>
      <c r="P496">
        <f>Table1[[#This Row],[loan_amount]]/Table1[[#This Row],[property_value]]</f>
        <v>0.71120952033114193</v>
      </c>
      <c r="Q496">
        <v>65712</v>
      </c>
      <c r="R496">
        <v>0</v>
      </c>
      <c r="S496" t="s">
        <v>123</v>
      </c>
      <c r="T496" t="s">
        <v>33</v>
      </c>
      <c r="U496" t="s">
        <v>389</v>
      </c>
      <c r="V496">
        <v>0</v>
      </c>
      <c r="W496">
        <v>0</v>
      </c>
      <c r="X496" t="s">
        <v>9</v>
      </c>
      <c r="Y4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6">
        <f>0.4*(Table1[[#This Row],[normalized_credit_score]]) + 0.3*(1-Table1[[#This Row],[dti_ratio]]) + 0.2*(1-Table1[[#This Row],[ltv_ratio]]) + 0.1*IF(Table1[[#This Row],[previous_defaults]]=0,1,0)</f>
        <v>0.58952413363747325</v>
      </c>
      <c r="AA496" t="str">
        <f>IF(Table1[[#This Row],[composite_score]]&gt;=0.7,"Approve",IF(Table1[[#This Row],[composite_score]]&gt;=0.6,"Review","Reject"))</f>
        <v>Reject</v>
      </c>
    </row>
    <row r="497" spans="1:27" x14ac:dyDescent="0.35">
      <c r="A497">
        <v>496</v>
      </c>
      <c r="B497">
        <v>51</v>
      </c>
      <c r="C497" t="s">
        <v>0</v>
      </c>
      <c r="D497" t="s">
        <v>62</v>
      </c>
      <c r="E497" t="s">
        <v>49</v>
      </c>
      <c r="F497">
        <v>107171</v>
      </c>
      <c r="G497">
        <v>763</v>
      </c>
      <c r="H497">
        <f>(Table1[[#This Row],[credit_score]]-300)/(900-300)</f>
        <v>0.77166666666666661</v>
      </c>
      <c r="I497">
        <v>45955</v>
      </c>
      <c r="J497" t="s">
        <v>13</v>
      </c>
      <c r="K497" t="s">
        <v>38</v>
      </c>
      <c r="L497">
        <v>8</v>
      </c>
      <c r="M497" t="s">
        <v>5</v>
      </c>
      <c r="N497">
        <f>Table1[[#This Row],[dti_ratio]]*Table1[[#This Row],[income]]</f>
        <v>53863.14516940515</v>
      </c>
      <c r="O497">
        <v>0.50259067443063099</v>
      </c>
      <c r="P497">
        <f>Table1[[#This Row],[loan_amount]]/Table1[[#This Row],[property_value]]</f>
        <v>0.17796770982995186</v>
      </c>
      <c r="Q497">
        <v>258221</v>
      </c>
      <c r="R497">
        <v>1</v>
      </c>
      <c r="S497" t="s">
        <v>777</v>
      </c>
      <c r="T497" t="s">
        <v>317</v>
      </c>
      <c r="U497" t="s">
        <v>157</v>
      </c>
      <c r="V497">
        <v>1</v>
      </c>
      <c r="W497">
        <v>1</v>
      </c>
      <c r="X497" t="s">
        <v>9</v>
      </c>
      <c r="Y4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7">
        <f>0.4*(Table1[[#This Row],[normalized_credit_score]]) + 0.3*(1-Table1[[#This Row],[dti_ratio]]) + 0.2*(1-Table1[[#This Row],[ltv_ratio]]) + 0.1*IF(Table1[[#This Row],[previous_defaults]]=0,1,0)</f>
        <v>0.62229592237148701</v>
      </c>
      <c r="AA497" t="str">
        <f>IF(Table1[[#This Row],[composite_score]]&gt;=0.7,"Approve",IF(Table1[[#This Row],[composite_score]]&gt;=0.6,"Review","Reject"))</f>
        <v>Review</v>
      </c>
    </row>
    <row r="498" spans="1:27" x14ac:dyDescent="0.35">
      <c r="A498">
        <v>497</v>
      </c>
      <c r="B498">
        <v>51</v>
      </c>
      <c r="C498" t="s">
        <v>0</v>
      </c>
      <c r="D498" t="s">
        <v>1</v>
      </c>
      <c r="E498" t="s">
        <v>49</v>
      </c>
      <c r="F498">
        <v>36756</v>
      </c>
      <c r="G498">
        <v>646</v>
      </c>
      <c r="H498">
        <f>(Table1[[#This Row],[credit_score]]-300)/(900-300)</f>
        <v>0.57666666666666666</v>
      </c>
      <c r="I498">
        <v>39884</v>
      </c>
      <c r="J498" t="s">
        <v>3</v>
      </c>
      <c r="K498" t="s">
        <v>14</v>
      </c>
      <c r="L498">
        <v>16</v>
      </c>
      <c r="M498" t="s">
        <v>28</v>
      </c>
      <c r="N498">
        <f>Table1[[#This Row],[dti_ratio]]*Table1[[#This Row],[income]]</f>
        <v>8990.1267306938553</v>
      </c>
      <c r="O498">
        <v>0.24458936583670299</v>
      </c>
      <c r="P498">
        <f>Table1[[#This Row],[loan_amount]]/Table1[[#This Row],[property_value]]</f>
        <v>0.58144179604927471</v>
      </c>
      <c r="Q498">
        <v>68595</v>
      </c>
      <c r="R498">
        <v>2</v>
      </c>
      <c r="S498" t="s">
        <v>778</v>
      </c>
      <c r="T498" t="s">
        <v>51</v>
      </c>
      <c r="U498" t="s">
        <v>320</v>
      </c>
      <c r="V498">
        <v>3</v>
      </c>
      <c r="W498">
        <v>0</v>
      </c>
      <c r="X498" t="s">
        <v>9</v>
      </c>
      <c r="Y4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8">
        <f>0.4*(Table1[[#This Row],[normalized_credit_score]]) + 0.3*(1-Table1[[#This Row],[dti_ratio]]) + 0.2*(1-Table1[[#This Row],[ltv_ratio]]) + 0.1*IF(Table1[[#This Row],[previous_defaults]]=0,1,0)</f>
        <v>0.54100149770580086</v>
      </c>
      <c r="AA498" t="str">
        <f>IF(Table1[[#This Row],[composite_score]]&gt;=0.7,"Approve",IF(Table1[[#This Row],[composite_score]]&gt;=0.6,"Review","Reject"))</f>
        <v>Reject</v>
      </c>
    </row>
    <row r="499" spans="1:27" hidden="1" x14ac:dyDescent="0.35">
      <c r="A499">
        <v>498</v>
      </c>
      <c r="B499">
        <v>36</v>
      </c>
      <c r="C499" t="s">
        <v>0</v>
      </c>
      <c r="D499" t="s">
        <v>1</v>
      </c>
      <c r="E499" t="s">
        <v>2</v>
      </c>
      <c r="F499">
        <v>43600</v>
      </c>
      <c r="G499">
        <v>0</v>
      </c>
      <c r="H499">
        <f>(Table1[[#This Row],[credit_score]]-300)/(900-300)</f>
        <v>-0.5</v>
      </c>
      <c r="I499">
        <v>40557</v>
      </c>
      <c r="J499" t="s">
        <v>23</v>
      </c>
      <c r="K499" t="s">
        <v>4</v>
      </c>
      <c r="L499">
        <v>5</v>
      </c>
      <c r="M499" t="s">
        <v>39</v>
      </c>
      <c r="N499">
        <f>Table1[[#This Row],[dti_ratio]]*Table1[[#This Row],[income]]</f>
        <v>20656.407135943857</v>
      </c>
      <c r="O499">
        <v>0.47377080587027198</v>
      </c>
      <c r="P499" t="e">
        <f>Table1[[#This Row],[loan_amount]]/Table1[[#This Row],[property_value]]</f>
        <v>#DIV/0!</v>
      </c>
      <c r="Q499">
        <v>0</v>
      </c>
      <c r="R499">
        <v>1</v>
      </c>
      <c r="S499" t="s">
        <v>779</v>
      </c>
      <c r="T499" t="s">
        <v>162</v>
      </c>
      <c r="U499" t="s">
        <v>234</v>
      </c>
      <c r="V499">
        <v>0</v>
      </c>
      <c r="W499">
        <v>1</v>
      </c>
      <c r="X499" t="s">
        <v>19</v>
      </c>
      <c r="Y49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99" t="e">
        <f>0.4*(Table1[[#This Row],[normalized_credit_score]]) + 0.3*(1-Table1[[#This Row],[dti_ratio]]) + 0.2*(1-Table1[[#This Row],[ltv_ratio]]) + 0.1*IF(Table1[[#This Row],[previous_defaults]]=0,1,0)</f>
        <v>#DIV/0!</v>
      </c>
      <c r="AA499" t="e">
        <f>IF(Table1[[#This Row],[composite_score]]&gt;=0.7,"Approve",IF(Table1[[#This Row],[composite_score]]&gt;=0.6,"Review","Reject"))</f>
        <v>#DIV/0!</v>
      </c>
    </row>
    <row r="500" spans="1:27" hidden="1" x14ac:dyDescent="0.35">
      <c r="A500">
        <v>499</v>
      </c>
      <c r="B500">
        <v>25</v>
      </c>
      <c r="C500" t="s">
        <v>10</v>
      </c>
      <c r="D500" t="s">
        <v>21</v>
      </c>
      <c r="E500" t="s">
        <v>2</v>
      </c>
      <c r="F500">
        <v>33286</v>
      </c>
      <c r="G500">
        <v>628</v>
      </c>
      <c r="H500">
        <f>(Table1[[#This Row],[credit_score]]-300)/(900-300)</f>
        <v>0.54666666666666663</v>
      </c>
      <c r="I500">
        <v>10647</v>
      </c>
      <c r="J500" t="s">
        <v>3</v>
      </c>
      <c r="K500" t="s">
        <v>4</v>
      </c>
      <c r="L500">
        <v>16</v>
      </c>
      <c r="M500" t="s">
        <v>15</v>
      </c>
      <c r="N500">
        <f>Table1[[#This Row],[dti_ratio]]*Table1[[#This Row],[income]]</f>
        <v>19770.680458992832</v>
      </c>
      <c r="O500">
        <v>0.59396384242602995</v>
      </c>
      <c r="P500" t="e">
        <f>Table1[[#This Row],[loan_amount]]/Table1[[#This Row],[property_value]]</f>
        <v>#DIV/0!</v>
      </c>
      <c r="Q500">
        <v>0</v>
      </c>
      <c r="R500">
        <v>1</v>
      </c>
      <c r="S500" t="s">
        <v>780</v>
      </c>
      <c r="T500" t="s">
        <v>91</v>
      </c>
      <c r="U500" t="s">
        <v>195</v>
      </c>
      <c r="V500">
        <v>3</v>
      </c>
      <c r="W500">
        <v>2</v>
      </c>
      <c r="X500" t="s">
        <v>9</v>
      </c>
      <c r="Y50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500" t="e">
        <f>0.4*(Table1[[#This Row],[normalized_credit_score]]) + 0.3*(1-Table1[[#This Row],[dti_ratio]]) + 0.2*(1-Table1[[#This Row],[ltv_ratio]]) + 0.1*IF(Table1[[#This Row],[previous_defaults]]=0,1,0)</f>
        <v>#DIV/0!</v>
      </c>
      <c r="AA500" t="e">
        <f>IF(Table1[[#This Row],[composite_score]]&gt;=0.7,"Approve",IF(Table1[[#This Row],[composite_score]]&gt;=0.6,"Review","Reject"))</f>
        <v>#DIV/0!</v>
      </c>
    </row>
    <row r="501" spans="1:27" x14ac:dyDescent="0.35">
      <c r="A501">
        <v>500</v>
      </c>
      <c r="B501">
        <v>21</v>
      </c>
      <c r="C501" t="s">
        <v>20</v>
      </c>
      <c r="D501" t="s">
        <v>1</v>
      </c>
      <c r="E501" t="s">
        <v>22</v>
      </c>
      <c r="F501">
        <v>106940</v>
      </c>
      <c r="G501">
        <v>721</v>
      </c>
      <c r="H501">
        <f>(Table1[[#This Row],[credit_score]]-300)/(900-300)</f>
        <v>0.70166666666666666</v>
      </c>
      <c r="I501">
        <v>43381</v>
      </c>
      <c r="J501" t="s">
        <v>23</v>
      </c>
      <c r="K501" t="s">
        <v>38</v>
      </c>
      <c r="L501">
        <v>13</v>
      </c>
      <c r="M501" t="s">
        <v>28</v>
      </c>
      <c r="N501">
        <f>Table1[[#This Row],[dti_ratio]]*Table1[[#This Row],[income]]</f>
        <v>50056.957295276457</v>
      </c>
      <c r="O501">
        <v>0.46808450809123298</v>
      </c>
      <c r="P501">
        <f>Table1[[#This Row],[loan_amount]]/Table1[[#This Row],[property_value]]</f>
        <v>0.63366004002278664</v>
      </c>
      <c r="Q501">
        <v>68461</v>
      </c>
      <c r="R501">
        <v>1</v>
      </c>
      <c r="S501" t="s">
        <v>781</v>
      </c>
      <c r="T501" t="s">
        <v>219</v>
      </c>
      <c r="U501" t="s">
        <v>530</v>
      </c>
      <c r="V501">
        <v>0</v>
      </c>
      <c r="W501">
        <v>2</v>
      </c>
      <c r="X501" t="s">
        <v>9</v>
      </c>
      <c r="Y5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01">
        <f>0.4*(Table1[[#This Row],[normalized_credit_score]]) + 0.3*(1-Table1[[#This Row],[dti_ratio]]) + 0.2*(1-Table1[[#This Row],[ltv_ratio]]) + 0.1*IF(Table1[[#This Row],[previous_defaults]]=0,1,0)</f>
        <v>0.61350930623473943</v>
      </c>
      <c r="AA501" t="str">
        <f>IF(Table1[[#This Row],[composite_score]]&gt;=0.7,"Approve",IF(Table1[[#This Row],[composite_score]]&gt;=0.6,"Review","Reject"))</f>
        <v>Review</v>
      </c>
    </row>
    <row r="502" spans="1:27" x14ac:dyDescent="0.35">
      <c r="A502">
        <v>501</v>
      </c>
      <c r="B502">
        <v>32</v>
      </c>
      <c r="C502" t="s">
        <v>10</v>
      </c>
      <c r="D502" t="s">
        <v>1</v>
      </c>
      <c r="E502" t="s">
        <v>49</v>
      </c>
      <c r="F502">
        <v>36150</v>
      </c>
      <c r="G502">
        <v>614</v>
      </c>
      <c r="H502">
        <f>(Table1[[#This Row],[credit_score]]-300)/(900-300)</f>
        <v>0.52333333333333332</v>
      </c>
      <c r="I502">
        <v>47080</v>
      </c>
      <c r="J502" t="s">
        <v>23</v>
      </c>
      <c r="K502" t="s">
        <v>4</v>
      </c>
      <c r="L502">
        <v>3</v>
      </c>
      <c r="M502" t="s">
        <v>15</v>
      </c>
      <c r="N502">
        <f>Table1[[#This Row],[dti_ratio]]*Table1[[#This Row],[income]]</f>
        <v>13861.079415651002</v>
      </c>
      <c r="O502">
        <v>0.38343234898066397</v>
      </c>
      <c r="P502">
        <f>Table1[[#This Row],[loan_amount]]/Table1[[#This Row],[property_value]]</f>
        <v>0.16799705969462217</v>
      </c>
      <c r="Q502">
        <v>280243</v>
      </c>
      <c r="R502">
        <v>0</v>
      </c>
      <c r="S502" t="s">
        <v>782</v>
      </c>
      <c r="T502" t="s">
        <v>182</v>
      </c>
      <c r="U502" t="s">
        <v>422</v>
      </c>
      <c r="V502">
        <v>4</v>
      </c>
      <c r="W502">
        <v>2</v>
      </c>
      <c r="X502" t="s">
        <v>19</v>
      </c>
      <c r="Y5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02">
        <f>0.4*(Table1[[#This Row],[normalized_credit_score]]) + 0.3*(1-Table1[[#This Row],[dti_ratio]]) + 0.2*(1-Table1[[#This Row],[ltv_ratio]]) + 0.1*IF(Table1[[#This Row],[previous_defaults]]=0,1,0)</f>
        <v>0.56070421670020976</v>
      </c>
      <c r="AA502" t="str">
        <f>IF(Table1[[#This Row],[composite_score]]&gt;=0.7,"Approve",IF(Table1[[#This Row],[composite_score]]&gt;=0.6,"Review","Reject"))</f>
        <v>Reject</v>
      </c>
    </row>
    <row r="503" spans="1:27" x14ac:dyDescent="0.35">
      <c r="A503">
        <v>502</v>
      </c>
      <c r="B503">
        <v>45</v>
      </c>
      <c r="C503" t="s">
        <v>0</v>
      </c>
      <c r="D503" t="s">
        <v>21</v>
      </c>
      <c r="E503" t="s">
        <v>12</v>
      </c>
      <c r="F503">
        <v>22751</v>
      </c>
      <c r="G503">
        <v>776</v>
      </c>
      <c r="H503">
        <f>(Table1[[#This Row],[credit_score]]-300)/(900-300)</f>
        <v>0.79333333333333333</v>
      </c>
      <c r="I503">
        <v>48368</v>
      </c>
      <c r="J503" t="s">
        <v>23</v>
      </c>
      <c r="K503" t="s">
        <v>14</v>
      </c>
      <c r="L503">
        <v>7</v>
      </c>
      <c r="M503" t="s">
        <v>15</v>
      </c>
      <c r="N503">
        <f>Table1[[#This Row],[dti_ratio]]*Table1[[#This Row],[income]]</f>
        <v>4125.202912706417</v>
      </c>
      <c r="O503">
        <v>0.18131963046487701</v>
      </c>
      <c r="P503">
        <f>Table1[[#This Row],[loan_amount]]/Table1[[#This Row],[property_value]]</f>
        <v>0.34716450263057785</v>
      </c>
      <c r="Q503">
        <v>139323</v>
      </c>
      <c r="R503">
        <v>4</v>
      </c>
      <c r="S503" t="s">
        <v>783</v>
      </c>
      <c r="T503" t="s">
        <v>187</v>
      </c>
      <c r="U503" t="s">
        <v>364</v>
      </c>
      <c r="V503">
        <v>2</v>
      </c>
      <c r="W503">
        <v>0</v>
      </c>
      <c r="X503" t="s">
        <v>19</v>
      </c>
      <c r="Y5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03">
        <f>0.4*(Table1[[#This Row],[normalized_credit_score]]) + 0.3*(1-Table1[[#This Row],[dti_ratio]]) + 0.2*(1-Table1[[#This Row],[ltv_ratio]]) + 0.1*IF(Table1[[#This Row],[previous_defaults]]=0,1,0)</f>
        <v>0.69350454366775471</v>
      </c>
      <c r="AA503" t="str">
        <f>IF(Table1[[#This Row],[composite_score]]&gt;=0.7,"Approve",IF(Table1[[#This Row],[composite_score]]&gt;=0.6,"Review","Reject"))</f>
        <v>Review</v>
      </c>
    </row>
    <row r="504" spans="1:27" hidden="1" x14ac:dyDescent="0.35">
      <c r="A504">
        <v>503</v>
      </c>
      <c r="B504">
        <v>25</v>
      </c>
      <c r="C504" t="s">
        <v>10</v>
      </c>
      <c r="D504" t="s">
        <v>1</v>
      </c>
      <c r="E504" t="s">
        <v>12</v>
      </c>
      <c r="F504">
        <v>0</v>
      </c>
      <c r="G504">
        <v>675</v>
      </c>
      <c r="H504">
        <f>(Table1[[#This Row],[credit_score]]-300)/(900-300)</f>
        <v>0.625</v>
      </c>
      <c r="I504">
        <v>25392</v>
      </c>
      <c r="J504" t="s">
        <v>3</v>
      </c>
      <c r="K504" t="s">
        <v>4</v>
      </c>
      <c r="L504">
        <v>2</v>
      </c>
      <c r="M504" t="s">
        <v>39</v>
      </c>
      <c r="N504">
        <f>Table1[[#This Row],[dti_ratio]]*Table1[[#This Row],[income]]</f>
        <v>0</v>
      </c>
      <c r="O504">
        <v>0.27559503209549902</v>
      </c>
      <c r="P504">
        <f>Table1[[#This Row],[loan_amount]]/Table1[[#This Row],[property_value]]</f>
        <v>0.41049517435375138</v>
      </c>
      <c r="Q504">
        <v>61857</v>
      </c>
      <c r="R504">
        <v>1</v>
      </c>
      <c r="S504" t="s">
        <v>784</v>
      </c>
      <c r="T504" t="s">
        <v>17</v>
      </c>
      <c r="U504" t="s">
        <v>395</v>
      </c>
      <c r="V504">
        <v>1</v>
      </c>
      <c r="W504">
        <v>1</v>
      </c>
      <c r="X504" t="s">
        <v>9</v>
      </c>
      <c r="Y5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04">
        <f>0.4*(Table1[[#This Row],[normalized_credit_score]]) + 0.3*(1-Table1[[#This Row],[dti_ratio]]) + 0.2*(1-Table1[[#This Row],[ltv_ratio]]) + 0.1*IF(Table1[[#This Row],[previous_defaults]]=0,1,0)</f>
        <v>0.58522245550060004</v>
      </c>
      <c r="AA504" t="str">
        <f>IF(Table1[[#This Row],[composite_score]]&gt;=0.7,"Approve",IF(Table1[[#This Row],[composite_score]]&gt;=0.6,"Review","Reject"))</f>
        <v>Reject</v>
      </c>
    </row>
    <row r="505" spans="1:27" x14ac:dyDescent="0.35">
      <c r="A505">
        <v>504</v>
      </c>
      <c r="B505">
        <v>41</v>
      </c>
      <c r="C505" t="s">
        <v>0</v>
      </c>
      <c r="D505" t="s">
        <v>1</v>
      </c>
      <c r="E505" t="s">
        <v>22</v>
      </c>
      <c r="F505">
        <v>114897</v>
      </c>
      <c r="G505">
        <v>724</v>
      </c>
      <c r="H505">
        <f>(Table1[[#This Row],[credit_score]]-300)/(900-300)</f>
        <v>0.70666666666666667</v>
      </c>
      <c r="I505">
        <v>33782</v>
      </c>
      <c r="J505" t="s">
        <v>13</v>
      </c>
      <c r="K505" t="s">
        <v>14</v>
      </c>
      <c r="L505">
        <v>19</v>
      </c>
      <c r="M505" t="s">
        <v>5</v>
      </c>
      <c r="N505">
        <f>Table1[[#This Row],[dti_ratio]]*Table1[[#This Row],[income]]</f>
        <v>11573.269443008277</v>
      </c>
      <c r="O505">
        <v>0.100727342254439</v>
      </c>
      <c r="P505">
        <f>Table1[[#This Row],[loan_amount]]/Table1[[#This Row],[property_value]]</f>
        <v>0.16574997669432273</v>
      </c>
      <c r="Q505">
        <v>203813</v>
      </c>
      <c r="R505">
        <v>2</v>
      </c>
      <c r="S505" t="s">
        <v>785</v>
      </c>
      <c r="T505" t="s">
        <v>30</v>
      </c>
      <c r="U505" t="s">
        <v>697</v>
      </c>
      <c r="V505">
        <v>0</v>
      </c>
      <c r="W505">
        <v>2</v>
      </c>
      <c r="X505" t="s">
        <v>9</v>
      </c>
      <c r="Y5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505">
        <f>0.4*(Table1[[#This Row],[normalized_credit_score]]) + 0.3*(1-Table1[[#This Row],[dti_ratio]]) + 0.2*(1-Table1[[#This Row],[ltv_ratio]]) + 0.1*IF(Table1[[#This Row],[previous_defaults]]=0,1,0)</f>
        <v>0.81929846865147049</v>
      </c>
      <c r="AA505" t="str">
        <f>IF(Table1[[#This Row],[composite_score]]&gt;=0.7,"Approve",IF(Table1[[#This Row],[composite_score]]&gt;=0.6,"Review","Reject"))</f>
        <v>Approve</v>
      </c>
    </row>
    <row r="506" spans="1:27" x14ac:dyDescent="0.35">
      <c r="A506">
        <v>505</v>
      </c>
      <c r="B506">
        <v>25</v>
      </c>
      <c r="C506" t="s">
        <v>0</v>
      </c>
      <c r="D506" t="s">
        <v>21</v>
      </c>
      <c r="E506" t="s">
        <v>49</v>
      </c>
      <c r="F506">
        <v>102176</v>
      </c>
      <c r="G506">
        <v>604</v>
      </c>
      <c r="H506">
        <f>(Table1[[#This Row],[credit_score]]-300)/(900-300)</f>
        <v>0.50666666666666671</v>
      </c>
      <c r="I506">
        <v>28933</v>
      </c>
      <c r="J506" t="s">
        <v>27</v>
      </c>
      <c r="K506" t="s">
        <v>14</v>
      </c>
      <c r="L506">
        <v>8</v>
      </c>
      <c r="M506" t="s">
        <v>39</v>
      </c>
      <c r="N506">
        <f>Table1[[#This Row],[dti_ratio]]*Table1[[#This Row],[income]]</f>
        <v>47824.368242136785</v>
      </c>
      <c r="O506">
        <v>0.468058724574624</v>
      </c>
      <c r="P506">
        <f>Table1[[#This Row],[loan_amount]]/Table1[[#This Row],[property_value]]</f>
        <v>0.20574138862815372</v>
      </c>
      <c r="Q506">
        <v>140628</v>
      </c>
      <c r="R506">
        <v>4</v>
      </c>
      <c r="S506" t="s">
        <v>786</v>
      </c>
      <c r="T506" t="s">
        <v>332</v>
      </c>
      <c r="U506" t="s">
        <v>92</v>
      </c>
      <c r="V506">
        <v>1</v>
      </c>
      <c r="W506">
        <v>1</v>
      </c>
      <c r="X506" t="s">
        <v>19</v>
      </c>
      <c r="Y5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506">
        <f>0.4*(Table1[[#This Row],[normalized_credit_score]]) + 0.3*(1-Table1[[#This Row],[dti_ratio]]) + 0.2*(1-Table1[[#This Row],[ltv_ratio]]) + 0.1*IF(Table1[[#This Row],[previous_defaults]]=0,1,0)</f>
        <v>0.52110077156864876</v>
      </c>
      <c r="AA506" t="str">
        <f>IF(Table1[[#This Row],[composite_score]]&gt;=0.7,"Approve",IF(Table1[[#This Row],[composite_score]]&gt;=0.6,"Review","Reject"))</f>
        <v>Reject</v>
      </c>
    </row>
    <row r="507" spans="1:27" x14ac:dyDescent="0.35">
      <c r="A507">
        <v>506</v>
      </c>
      <c r="B507">
        <v>68</v>
      </c>
      <c r="C507" t="s">
        <v>20</v>
      </c>
      <c r="D507" t="s">
        <v>1</v>
      </c>
      <c r="E507" t="s">
        <v>22</v>
      </c>
      <c r="F507">
        <v>94676</v>
      </c>
      <c r="G507">
        <v>709</v>
      </c>
      <c r="H507">
        <f>(Table1[[#This Row],[credit_score]]-300)/(900-300)</f>
        <v>0.68166666666666664</v>
      </c>
      <c r="I507">
        <v>27727</v>
      </c>
      <c r="J507" t="s">
        <v>27</v>
      </c>
      <c r="K507" t="s">
        <v>4</v>
      </c>
      <c r="L507">
        <v>7</v>
      </c>
      <c r="M507" t="s">
        <v>28</v>
      </c>
      <c r="N507">
        <f>Table1[[#This Row],[dti_ratio]]*Table1[[#This Row],[income]]</f>
        <v>35068.817905928525</v>
      </c>
      <c r="O507">
        <v>0.37040874039807897</v>
      </c>
      <c r="P507">
        <f>Table1[[#This Row],[loan_amount]]/Table1[[#This Row],[property_value]]</f>
        <v>0.11885105361521184</v>
      </c>
      <c r="Q507">
        <v>233292</v>
      </c>
      <c r="R507">
        <v>1</v>
      </c>
      <c r="S507" t="s">
        <v>787</v>
      </c>
      <c r="T507" t="s">
        <v>222</v>
      </c>
      <c r="U507" t="s">
        <v>788</v>
      </c>
      <c r="V507">
        <v>2</v>
      </c>
      <c r="W507">
        <v>1</v>
      </c>
      <c r="X507" t="s">
        <v>9</v>
      </c>
      <c r="Y5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07">
        <f>0.4*(Table1[[#This Row],[normalized_credit_score]]) + 0.3*(1-Table1[[#This Row],[dti_ratio]]) + 0.2*(1-Table1[[#This Row],[ltv_ratio]]) + 0.1*IF(Table1[[#This Row],[previous_defaults]]=0,1,0)</f>
        <v>0.63777383382420061</v>
      </c>
      <c r="AA507" t="str">
        <f>IF(Table1[[#This Row],[composite_score]]&gt;=0.7,"Approve",IF(Table1[[#This Row],[composite_score]]&gt;=0.6,"Review","Reject"))</f>
        <v>Review</v>
      </c>
    </row>
    <row r="508" spans="1:27" x14ac:dyDescent="0.35">
      <c r="A508">
        <v>507</v>
      </c>
      <c r="B508">
        <v>54</v>
      </c>
      <c r="C508" t="s">
        <v>10</v>
      </c>
      <c r="D508" t="s">
        <v>62</v>
      </c>
      <c r="E508" t="s">
        <v>49</v>
      </c>
      <c r="F508">
        <v>96230</v>
      </c>
      <c r="G508">
        <v>730</v>
      </c>
      <c r="H508">
        <f>(Table1[[#This Row],[credit_score]]-300)/(900-300)</f>
        <v>0.71666666666666667</v>
      </c>
      <c r="I508">
        <v>0</v>
      </c>
      <c r="J508" t="s">
        <v>23</v>
      </c>
      <c r="K508" t="s">
        <v>38</v>
      </c>
      <c r="L508">
        <v>4</v>
      </c>
      <c r="M508" t="s">
        <v>39</v>
      </c>
      <c r="N508">
        <f>Table1[[#This Row],[dti_ratio]]*Table1[[#This Row],[income]]</f>
        <v>28725.354213751736</v>
      </c>
      <c r="O508">
        <v>0.29850726606829198</v>
      </c>
      <c r="P508">
        <f>Table1[[#This Row],[loan_amount]]/Table1[[#This Row],[property_value]]</f>
        <v>0</v>
      </c>
      <c r="Q508">
        <v>174250</v>
      </c>
      <c r="R508">
        <v>1</v>
      </c>
      <c r="S508" t="s">
        <v>789</v>
      </c>
      <c r="T508" t="s">
        <v>288</v>
      </c>
      <c r="U508" t="s">
        <v>372</v>
      </c>
      <c r="V508">
        <v>0</v>
      </c>
      <c r="W508">
        <v>0</v>
      </c>
      <c r="X508" t="s">
        <v>61</v>
      </c>
      <c r="Y5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08">
        <f>0.4*(Table1[[#This Row],[normalized_credit_score]]) + 0.3*(1-Table1[[#This Row],[dti_ratio]]) + 0.2*(1-Table1[[#This Row],[ltv_ratio]]) + 0.1*IF(Table1[[#This Row],[previous_defaults]]=0,1,0)</f>
        <v>0.79711448684617914</v>
      </c>
      <c r="AA508" t="str">
        <f>IF(Table1[[#This Row],[composite_score]]&gt;=0.7,"Approve",IF(Table1[[#This Row],[composite_score]]&gt;=0.6,"Review","Reject"))</f>
        <v>Approve</v>
      </c>
    </row>
    <row r="509" spans="1:27" x14ac:dyDescent="0.35">
      <c r="A509">
        <v>508</v>
      </c>
      <c r="B509">
        <v>37</v>
      </c>
      <c r="C509" t="s">
        <v>20</v>
      </c>
      <c r="D509" t="s">
        <v>21</v>
      </c>
      <c r="E509" t="s">
        <v>49</v>
      </c>
      <c r="F509">
        <v>83474</v>
      </c>
      <c r="G509">
        <v>779</v>
      </c>
      <c r="H509">
        <f>(Table1[[#This Row],[credit_score]]-300)/(900-300)</f>
        <v>0.79833333333333334</v>
      </c>
      <c r="I509">
        <v>37611</v>
      </c>
      <c r="J509" t="s">
        <v>27</v>
      </c>
      <c r="K509" t="s">
        <v>4</v>
      </c>
      <c r="L509">
        <v>2</v>
      </c>
      <c r="M509" t="s">
        <v>15</v>
      </c>
      <c r="N509">
        <f>Table1[[#This Row],[dti_ratio]]*Table1[[#This Row],[income]]</f>
        <v>20910.456753792136</v>
      </c>
      <c r="O509">
        <v>0.25050263260167399</v>
      </c>
      <c r="P509">
        <f>Table1[[#This Row],[loan_amount]]/Table1[[#This Row],[property_value]]</f>
        <v>0.21235955056179776</v>
      </c>
      <c r="Q509">
        <v>177110</v>
      </c>
      <c r="R509">
        <v>3</v>
      </c>
      <c r="S509" t="s">
        <v>790</v>
      </c>
      <c r="T509" t="s">
        <v>130</v>
      </c>
      <c r="U509" t="s">
        <v>735</v>
      </c>
      <c r="V509">
        <v>1</v>
      </c>
      <c r="W509">
        <v>1</v>
      </c>
      <c r="X509" t="s">
        <v>9</v>
      </c>
      <c r="Y5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509">
        <f>0.4*(Table1[[#This Row],[normalized_credit_score]]) + 0.3*(1-Table1[[#This Row],[dti_ratio]]) + 0.2*(1-Table1[[#This Row],[ltv_ratio]]) + 0.1*IF(Table1[[#This Row],[previous_defaults]]=0,1,0)</f>
        <v>0.70171063344047158</v>
      </c>
      <c r="AA509" t="str">
        <f>IF(Table1[[#This Row],[composite_score]]&gt;=0.7,"Approve",IF(Table1[[#This Row],[composite_score]]&gt;=0.6,"Review","Reject"))</f>
        <v>Approve</v>
      </c>
    </row>
    <row r="510" spans="1:27" x14ac:dyDescent="0.35">
      <c r="A510">
        <v>509</v>
      </c>
      <c r="B510">
        <v>27</v>
      </c>
      <c r="C510" t="s">
        <v>10</v>
      </c>
      <c r="D510" t="s">
        <v>11</v>
      </c>
      <c r="E510" t="s">
        <v>2</v>
      </c>
      <c r="F510">
        <v>74334</v>
      </c>
      <c r="G510">
        <v>790</v>
      </c>
      <c r="H510">
        <f>(Table1[[#This Row],[credit_score]]-300)/(900-300)</f>
        <v>0.81666666666666665</v>
      </c>
      <c r="I510">
        <v>0</v>
      </c>
      <c r="J510" t="s">
        <v>27</v>
      </c>
      <c r="K510" t="s">
        <v>38</v>
      </c>
      <c r="L510">
        <v>15</v>
      </c>
      <c r="M510" t="s">
        <v>5</v>
      </c>
      <c r="N510">
        <f>Table1[[#This Row],[dti_ratio]]*Table1[[#This Row],[income]]</f>
        <v>25197.52838880122</v>
      </c>
      <c r="O510">
        <v>0.33897716238600401</v>
      </c>
      <c r="P510">
        <f>Table1[[#This Row],[loan_amount]]/Table1[[#This Row],[property_value]]</f>
        <v>0</v>
      </c>
      <c r="Q510">
        <v>160387</v>
      </c>
      <c r="R510">
        <v>0</v>
      </c>
      <c r="S510" t="s">
        <v>791</v>
      </c>
      <c r="T510" t="s">
        <v>70</v>
      </c>
      <c r="U510" t="s">
        <v>380</v>
      </c>
      <c r="V510">
        <v>2</v>
      </c>
      <c r="W510">
        <v>0</v>
      </c>
      <c r="X510" t="s">
        <v>19</v>
      </c>
      <c r="Y5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10">
        <f>0.4*(Table1[[#This Row],[normalized_credit_score]]) + 0.3*(1-Table1[[#This Row],[dti_ratio]]) + 0.2*(1-Table1[[#This Row],[ltv_ratio]]) + 0.1*IF(Table1[[#This Row],[previous_defaults]]=0,1,0)</f>
        <v>0.7249735179508654</v>
      </c>
      <c r="AA510" t="str">
        <f>IF(Table1[[#This Row],[composite_score]]&gt;=0.7,"Approve",IF(Table1[[#This Row],[composite_score]]&gt;=0.6,"Review","Reject"))</f>
        <v>Approve</v>
      </c>
    </row>
    <row r="511" spans="1:27" hidden="1" x14ac:dyDescent="0.35">
      <c r="A511">
        <v>510</v>
      </c>
      <c r="B511">
        <v>58</v>
      </c>
      <c r="C511" t="s">
        <v>0</v>
      </c>
      <c r="D511" t="s">
        <v>1</v>
      </c>
      <c r="E511" t="s">
        <v>12</v>
      </c>
      <c r="F511">
        <v>30596</v>
      </c>
      <c r="G511">
        <v>0</v>
      </c>
      <c r="H511">
        <f>(Table1[[#This Row],[credit_score]]-300)/(900-300)</f>
        <v>-0.5</v>
      </c>
      <c r="I511">
        <v>48782</v>
      </c>
      <c r="J511" t="s">
        <v>23</v>
      </c>
      <c r="K511" t="s">
        <v>38</v>
      </c>
      <c r="L511">
        <v>3</v>
      </c>
      <c r="M511" t="s">
        <v>28</v>
      </c>
      <c r="N511">
        <f>Table1[[#This Row],[dti_ratio]]*Table1[[#This Row],[income]]</f>
        <v>9307.4625808601049</v>
      </c>
      <c r="O511">
        <v>0.30420520920578198</v>
      </c>
      <c r="P511">
        <f>Table1[[#This Row],[loan_amount]]/Table1[[#This Row],[property_value]]</f>
        <v>0.22229108092467112</v>
      </c>
      <c r="Q511">
        <v>219451</v>
      </c>
      <c r="R511">
        <v>1</v>
      </c>
      <c r="S511" t="s">
        <v>792</v>
      </c>
      <c r="T511" t="s">
        <v>64</v>
      </c>
      <c r="U511" t="s">
        <v>374</v>
      </c>
      <c r="V511">
        <v>2</v>
      </c>
      <c r="W511">
        <v>1</v>
      </c>
      <c r="X511" t="s">
        <v>9</v>
      </c>
      <c r="Y5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511">
        <f>0.4*(Table1[[#This Row],[normalized_credit_score]]) + 0.3*(1-Table1[[#This Row],[dti_ratio]]) + 0.2*(1-Table1[[#This Row],[ltv_ratio]]) + 0.1*IF(Table1[[#This Row],[previous_defaults]]=0,1,0)</f>
        <v>0.16428022105333118</v>
      </c>
      <c r="AA511" t="str">
        <f>IF(Table1[[#This Row],[composite_score]]&gt;=0.7,"Approve",IF(Table1[[#This Row],[composite_score]]&gt;=0.6,"Review","Reject"))</f>
        <v>Reject</v>
      </c>
    </row>
    <row r="512" spans="1:27" hidden="1" x14ac:dyDescent="0.35">
      <c r="A512">
        <v>511</v>
      </c>
      <c r="B512">
        <v>40</v>
      </c>
      <c r="C512" t="s">
        <v>20</v>
      </c>
      <c r="D512" t="s">
        <v>21</v>
      </c>
      <c r="E512" t="s">
        <v>22</v>
      </c>
      <c r="F512">
        <v>91942</v>
      </c>
      <c r="G512">
        <v>0</v>
      </c>
      <c r="H512">
        <f>(Table1[[#This Row],[credit_score]]-300)/(900-300)</f>
        <v>-0.5</v>
      </c>
      <c r="I512">
        <v>17130</v>
      </c>
      <c r="J512" t="s">
        <v>23</v>
      </c>
      <c r="K512" t="s">
        <v>4</v>
      </c>
      <c r="L512">
        <v>9</v>
      </c>
      <c r="M512" t="s">
        <v>15</v>
      </c>
      <c r="N512">
        <f>Table1[[#This Row],[dti_ratio]]*Table1[[#This Row],[income]]</f>
        <v>25647.426719534498</v>
      </c>
      <c r="O512">
        <v>0.27895223858013202</v>
      </c>
      <c r="P512">
        <f>Table1[[#This Row],[loan_amount]]/Table1[[#This Row],[property_value]]</f>
        <v>7.413787133854996E-2</v>
      </c>
      <c r="Q512">
        <v>231056</v>
      </c>
      <c r="R512">
        <v>0</v>
      </c>
      <c r="S512" t="s">
        <v>793</v>
      </c>
      <c r="T512" t="s">
        <v>17</v>
      </c>
      <c r="U512" t="s">
        <v>236</v>
      </c>
      <c r="V512">
        <v>1</v>
      </c>
      <c r="W512">
        <v>1</v>
      </c>
      <c r="X512" t="s">
        <v>9</v>
      </c>
      <c r="Y5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512">
        <f>0.4*(Table1[[#This Row],[normalized_credit_score]]) + 0.3*(1-Table1[[#This Row],[dti_ratio]]) + 0.2*(1-Table1[[#This Row],[ltv_ratio]]) + 0.1*IF(Table1[[#This Row],[previous_defaults]]=0,1,0)</f>
        <v>0.2014867541582504</v>
      </c>
      <c r="AA512" t="str">
        <f>IF(Table1[[#This Row],[composite_score]]&gt;=0.7,"Approve",IF(Table1[[#This Row],[composite_score]]&gt;=0.6,"Review","Reject"))</f>
        <v>Reject</v>
      </c>
    </row>
    <row r="513" spans="1:27" x14ac:dyDescent="0.35">
      <c r="A513">
        <v>512</v>
      </c>
      <c r="B513">
        <v>60</v>
      </c>
      <c r="C513" t="s">
        <v>0</v>
      </c>
      <c r="D513" t="s">
        <v>11</v>
      </c>
      <c r="E513" t="s">
        <v>12</v>
      </c>
      <c r="F513">
        <v>108444</v>
      </c>
      <c r="G513">
        <v>662</v>
      </c>
      <c r="H513">
        <f>(Table1[[#This Row],[credit_score]]-300)/(900-300)</f>
        <v>0.60333333333333339</v>
      </c>
      <c r="I513">
        <v>40153</v>
      </c>
      <c r="J513" t="s">
        <v>3</v>
      </c>
      <c r="K513" t="s">
        <v>4</v>
      </c>
      <c r="L513">
        <v>19</v>
      </c>
      <c r="M513" t="s">
        <v>5</v>
      </c>
      <c r="N513">
        <f>Table1[[#This Row],[dti_ratio]]*Table1[[#This Row],[income]]</f>
        <v>15400.167761595521</v>
      </c>
      <c r="O513">
        <v>0.142010325712769</v>
      </c>
      <c r="P513">
        <f>Table1[[#This Row],[loan_amount]]/Table1[[#This Row],[property_value]]</f>
        <v>0.22943915888117483</v>
      </c>
      <c r="Q513">
        <v>175005</v>
      </c>
      <c r="R513">
        <v>0</v>
      </c>
      <c r="S513" t="s">
        <v>794</v>
      </c>
      <c r="T513" t="s">
        <v>317</v>
      </c>
      <c r="U513" t="s">
        <v>210</v>
      </c>
      <c r="V513">
        <v>3</v>
      </c>
      <c r="W513">
        <v>0</v>
      </c>
      <c r="X513" t="s">
        <v>9</v>
      </c>
      <c r="Y5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13">
        <f>0.4*(Table1[[#This Row],[normalized_credit_score]]) + 0.3*(1-Table1[[#This Row],[dti_ratio]]) + 0.2*(1-Table1[[#This Row],[ltv_ratio]]) + 0.1*IF(Table1[[#This Row],[previous_defaults]]=0,1,0)</f>
        <v>0.65284240384326775</v>
      </c>
      <c r="AA513" t="str">
        <f>IF(Table1[[#This Row],[composite_score]]&gt;=0.7,"Approve",IF(Table1[[#This Row],[composite_score]]&gt;=0.6,"Review","Reject"))</f>
        <v>Review</v>
      </c>
    </row>
    <row r="514" spans="1:27" x14ac:dyDescent="0.35">
      <c r="A514">
        <v>513</v>
      </c>
      <c r="B514">
        <v>52</v>
      </c>
      <c r="C514" t="s">
        <v>10</v>
      </c>
      <c r="D514" t="s">
        <v>11</v>
      </c>
      <c r="E514" t="s">
        <v>22</v>
      </c>
      <c r="F514">
        <v>110341</v>
      </c>
      <c r="G514">
        <v>707</v>
      </c>
      <c r="H514">
        <f>(Table1[[#This Row],[credit_score]]-300)/(900-300)</f>
        <v>0.67833333333333334</v>
      </c>
      <c r="I514">
        <v>32742</v>
      </c>
      <c r="J514" t="s">
        <v>27</v>
      </c>
      <c r="K514" t="s">
        <v>4</v>
      </c>
      <c r="L514">
        <v>9</v>
      </c>
      <c r="M514" t="s">
        <v>28</v>
      </c>
      <c r="N514">
        <f>Table1[[#This Row],[dti_ratio]]*Table1[[#This Row],[income]]</f>
        <v>53756.174017202749</v>
      </c>
      <c r="O514">
        <v>0.48718222616437001</v>
      </c>
      <c r="P514">
        <f>Table1[[#This Row],[loan_amount]]/Table1[[#This Row],[property_value]]</f>
        <v>0.15868215589060614</v>
      </c>
      <c r="Q514">
        <v>206337</v>
      </c>
      <c r="R514">
        <v>3</v>
      </c>
      <c r="S514" t="s">
        <v>795</v>
      </c>
      <c r="T514" t="s">
        <v>47</v>
      </c>
      <c r="U514" t="s">
        <v>796</v>
      </c>
      <c r="V514">
        <v>2</v>
      </c>
      <c r="W514">
        <v>1</v>
      </c>
      <c r="X514" t="s">
        <v>19</v>
      </c>
      <c r="Y5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14">
        <f>0.4*(Table1[[#This Row],[normalized_credit_score]]) + 0.3*(1-Table1[[#This Row],[dti_ratio]]) + 0.2*(1-Table1[[#This Row],[ltv_ratio]]) + 0.1*IF(Table1[[#This Row],[previous_defaults]]=0,1,0)</f>
        <v>0.59344223430590115</v>
      </c>
      <c r="AA514" t="str">
        <f>IF(Table1[[#This Row],[composite_score]]&gt;=0.7,"Approve",IF(Table1[[#This Row],[composite_score]]&gt;=0.6,"Review","Reject"))</f>
        <v>Reject</v>
      </c>
    </row>
    <row r="515" spans="1:27" hidden="1" x14ac:dyDescent="0.35">
      <c r="A515">
        <v>514</v>
      </c>
      <c r="B515">
        <v>31</v>
      </c>
      <c r="C515" t="s">
        <v>10</v>
      </c>
      <c r="D515" t="s">
        <v>62</v>
      </c>
      <c r="E515" t="s">
        <v>22</v>
      </c>
      <c r="F515">
        <v>0</v>
      </c>
      <c r="G515">
        <v>0</v>
      </c>
      <c r="H515">
        <f>(Table1[[#This Row],[credit_score]]-300)/(900-300)</f>
        <v>-0.5</v>
      </c>
      <c r="I515">
        <v>48743</v>
      </c>
      <c r="J515" t="s">
        <v>3</v>
      </c>
      <c r="K515" t="s">
        <v>4</v>
      </c>
      <c r="L515">
        <v>0</v>
      </c>
      <c r="M515" t="s">
        <v>39</v>
      </c>
      <c r="N515">
        <f>Table1[[#This Row],[dti_ratio]]*Table1[[#This Row],[income]]</f>
        <v>0</v>
      </c>
      <c r="O515">
        <v>0.240110329382099</v>
      </c>
      <c r="P515">
        <f>Table1[[#This Row],[loan_amount]]/Table1[[#This Row],[property_value]]</f>
        <v>0.26537489927916547</v>
      </c>
      <c r="Q515">
        <v>183676</v>
      </c>
      <c r="R515">
        <v>0</v>
      </c>
      <c r="S515" t="s">
        <v>775</v>
      </c>
      <c r="T515" t="s">
        <v>64</v>
      </c>
      <c r="U515" t="s">
        <v>299</v>
      </c>
      <c r="V515">
        <v>3</v>
      </c>
      <c r="W515">
        <v>1</v>
      </c>
      <c r="X515" t="s">
        <v>19</v>
      </c>
      <c r="Y5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15">
        <f>0.4*(Table1[[#This Row],[normalized_credit_score]]) + 0.3*(1-Table1[[#This Row],[dti_ratio]]) + 0.2*(1-Table1[[#This Row],[ltv_ratio]]) + 0.1*IF(Table1[[#This Row],[previous_defaults]]=0,1,0)</f>
        <v>0.17489192132953721</v>
      </c>
      <c r="AA515" t="str">
        <f>IF(Table1[[#This Row],[composite_score]]&gt;=0.7,"Approve",IF(Table1[[#This Row],[composite_score]]&gt;=0.6,"Review","Reject"))</f>
        <v>Reject</v>
      </c>
    </row>
    <row r="516" spans="1:27" x14ac:dyDescent="0.35">
      <c r="A516">
        <v>515</v>
      </c>
      <c r="B516">
        <v>48</v>
      </c>
      <c r="C516" t="s">
        <v>10</v>
      </c>
      <c r="D516" t="s">
        <v>62</v>
      </c>
      <c r="E516" t="s">
        <v>49</v>
      </c>
      <c r="F516">
        <v>72563</v>
      </c>
      <c r="G516">
        <v>756</v>
      </c>
      <c r="H516">
        <f>(Table1[[#This Row],[credit_score]]-300)/(900-300)</f>
        <v>0.76</v>
      </c>
      <c r="I516">
        <v>15115</v>
      </c>
      <c r="J516" t="s">
        <v>3</v>
      </c>
      <c r="K516" t="s">
        <v>14</v>
      </c>
      <c r="L516">
        <v>12</v>
      </c>
      <c r="M516" t="s">
        <v>5</v>
      </c>
      <c r="N516">
        <f>Table1[[#This Row],[dti_ratio]]*Table1[[#This Row],[income]]</f>
        <v>32823.678614580414</v>
      </c>
      <c r="O516">
        <v>0.45234732046057102</v>
      </c>
      <c r="P516">
        <f>Table1[[#This Row],[loan_amount]]/Table1[[#This Row],[property_value]]</f>
        <v>0.11158687386955077</v>
      </c>
      <c r="Q516">
        <v>135455</v>
      </c>
      <c r="R516">
        <v>3</v>
      </c>
      <c r="S516" t="s">
        <v>797</v>
      </c>
      <c r="T516" t="s">
        <v>230</v>
      </c>
      <c r="U516" t="s">
        <v>798</v>
      </c>
      <c r="V516">
        <v>1</v>
      </c>
      <c r="W516">
        <v>1</v>
      </c>
      <c r="X516" t="s">
        <v>19</v>
      </c>
      <c r="Y5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16">
        <f>0.4*(Table1[[#This Row],[normalized_credit_score]]) + 0.3*(1-Table1[[#This Row],[dti_ratio]]) + 0.2*(1-Table1[[#This Row],[ltv_ratio]]) + 0.1*IF(Table1[[#This Row],[previous_defaults]]=0,1,0)</f>
        <v>0.64597842908791858</v>
      </c>
      <c r="AA516" t="str">
        <f>IF(Table1[[#This Row],[composite_score]]&gt;=0.7,"Approve",IF(Table1[[#This Row],[composite_score]]&gt;=0.6,"Review","Reject"))</f>
        <v>Review</v>
      </c>
    </row>
    <row r="517" spans="1:27" hidden="1" x14ac:dyDescent="0.35">
      <c r="A517">
        <v>516</v>
      </c>
      <c r="B517">
        <v>18</v>
      </c>
      <c r="C517" t="s">
        <v>20</v>
      </c>
      <c r="D517" t="s">
        <v>21</v>
      </c>
      <c r="E517" t="s">
        <v>49</v>
      </c>
      <c r="F517">
        <v>0</v>
      </c>
      <c r="G517">
        <v>614</v>
      </c>
      <c r="H517">
        <f>(Table1[[#This Row],[credit_score]]-300)/(900-300)</f>
        <v>0.52333333333333332</v>
      </c>
      <c r="I517">
        <v>36117</v>
      </c>
      <c r="J517" t="s">
        <v>13</v>
      </c>
      <c r="K517" t="s">
        <v>38</v>
      </c>
      <c r="L517">
        <v>16</v>
      </c>
      <c r="M517" t="s">
        <v>28</v>
      </c>
      <c r="N517">
        <f>Table1[[#This Row],[dti_ratio]]*Table1[[#This Row],[income]]</f>
        <v>0</v>
      </c>
      <c r="O517">
        <v>0.58747971132458898</v>
      </c>
      <c r="P517">
        <f>Table1[[#This Row],[loan_amount]]/Table1[[#This Row],[property_value]]</f>
        <v>0.29979082623636633</v>
      </c>
      <c r="Q517">
        <v>120474</v>
      </c>
      <c r="R517">
        <v>4</v>
      </c>
      <c r="S517" t="s">
        <v>799</v>
      </c>
      <c r="T517" t="s">
        <v>41</v>
      </c>
      <c r="U517" t="s">
        <v>482</v>
      </c>
      <c r="V517">
        <v>0</v>
      </c>
      <c r="W517">
        <v>2</v>
      </c>
      <c r="X517" t="s">
        <v>9</v>
      </c>
      <c r="Y5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17">
        <f>0.4*(Table1[[#This Row],[normalized_credit_score]]) + 0.3*(1-Table1[[#This Row],[dti_ratio]]) + 0.2*(1-Table1[[#This Row],[ltv_ratio]]) + 0.1*IF(Table1[[#This Row],[previous_defaults]]=0,1,0)</f>
        <v>0.57313125468868342</v>
      </c>
      <c r="AA517" t="str">
        <f>IF(Table1[[#This Row],[composite_score]]&gt;=0.7,"Approve",IF(Table1[[#This Row],[composite_score]]&gt;=0.6,"Review","Reject"))</f>
        <v>Reject</v>
      </c>
    </row>
    <row r="518" spans="1:27" hidden="1" x14ac:dyDescent="0.35">
      <c r="A518">
        <v>517</v>
      </c>
      <c r="B518">
        <v>44</v>
      </c>
      <c r="C518" t="s">
        <v>10</v>
      </c>
      <c r="D518" t="s">
        <v>21</v>
      </c>
      <c r="E518" t="s">
        <v>22</v>
      </c>
      <c r="F518">
        <v>0</v>
      </c>
      <c r="G518">
        <v>655</v>
      </c>
      <c r="H518">
        <f>(Table1[[#This Row],[credit_score]]-300)/(900-300)</f>
        <v>0.59166666666666667</v>
      </c>
      <c r="I518">
        <v>24935</v>
      </c>
      <c r="J518" t="s">
        <v>3</v>
      </c>
      <c r="K518" t="s">
        <v>38</v>
      </c>
      <c r="L518">
        <v>12</v>
      </c>
      <c r="M518" t="s">
        <v>15</v>
      </c>
      <c r="N518">
        <f>Table1[[#This Row],[dti_ratio]]*Table1[[#This Row],[income]]</f>
        <v>0</v>
      </c>
      <c r="O518">
        <v>0.26100838989215902</v>
      </c>
      <c r="P518">
        <f>Table1[[#This Row],[loan_amount]]/Table1[[#This Row],[property_value]]</f>
        <v>0.41235323300810317</v>
      </c>
      <c r="Q518">
        <v>60470</v>
      </c>
      <c r="R518">
        <v>0</v>
      </c>
      <c r="S518" t="s">
        <v>310</v>
      </c>
      <c r="T518" t="s">
        <v>266</v>
      </c>
      <c r="U518" t="s">
        <v>800</v>
      </c>
      <c r="V518">
        <v>3</v>
      </c>
      <c r="W518">
        <v>1</v>
      </c>
      <c r="X518" t="s">
        <v>19</v>
      </c>
      <c r="Y5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18">
        <f>0.4*(Table1[[#This Row],[normalized_credit_score]]) + 0.3*(1-Table1[[#This Row],[dti_ratio]]) + 0.2*(1-Table1[[#This Row],[ltv_ratio]]) + 0.1*IF(Table1[[#This Row],[previous_defaults]]=0,1,0)</f>
        <v>0.57589350309739828</v>
      </c>
      <c r="AA518" t="str">
        <f>IF(Table1[[#This Row],[composite_score]]&gt;=0.7,"Approve",IF(Table1[[#This Row],[composite_score]]&gt;=0.6,"Review","Reject"))</f>
        <v>Reject</v>
      </c>
    </row>
    <row r="519" spans="1:27" x14ac:dyDescent="0.35">
      <c r="A519">
        <v>518</v>
      </c>
      <c r="B519">
        <v>46</v>
      </c>
      <c r="C519" t="s">
        <v>10</v>
      </c>
      <c r="D519" t="s">
        <v>62</v>
      </c>
      <c r="E519" t="s">
        <v>12</v>
      </c>
      <c r="F519">
        <v>109049</v>
      </c>
      <c r="G519">
        <v>705</v>
      </c>
      <c r="H519">
        <f>(Table1[[#This Row],[credit_score]]-300)/(900-300)</f>
        <v>0.67500000000000004</v>
      </c>
      <c r="I519">
        <v>0</v>
      </c>
      <c r="J519" t="s">
        <v>3</v>
      </c>
      <c r="K519" t="s">
        <v>14</v>
      </c>
      <c r="L519">
        <v>6</v>
      </c>
      <c r="M519" t="s">
        <v>5</v>
      </c>
      <c r="N519">
        <f>Table1[[#This Row],[dti_ratio]]*Table1[[#This Row],[income]]</f>
        <v>44298.902760533703</v>
      </c>
      <c r="O519">
        <v>0.40622933507445003</v>
      </c>
      <c r="P519">
        <f>Table1[[#This Row],[loan_amount]]/Table1[[#This Row],[property_value]]</f>
        <v>0</v>
      </c>
      <c r="Q519">
        <v>112323</v>
      </c>
      <c r="R519">
        <v>3</v>
      </c>
      <c r="S519" t="s">
        <v>801</v>
      </c>
      <c r="T519" t="s">
        <v>73</v>
      </c>
      <c r="U519" t="s">
        <v>540</v>
      </c>
      <c r="V519">
        <v>2</v>
      </c>
      <c r="W519">
        <v>1</v>
      </c>
      <c r="X519" t="s">
        <v>61</v>
      </c>
      <c r="Y5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19">
        <f>0.4*(Table1[[#This Row],[normalized_credit_score]]) + 0.3*(1-Table1[[#This Row],[dti_ratio]]) + 0.2*(1-Table1[[#This Row],[ltv_ratio]]) + 0.1*IF(Table1[[#This Row],[previous_defaults]]=0,1,0)</f>
        <v>0.64813119947766507</v>
      </c>
      <c r="AA519" t="str">
        <f>IF(Table1[[#This Row],[composite_score]]&gt;=0.7,"Approve",IF(Table1[[#This Row],[composite_score]]&gt;=0.6,"Review","Reject"))</f>
        <v>Review</v>
      </c>
    </row>
    <row r="520" spans="1:27" hidden="1" x14ac:dyDescent="0.35">
      <c r="A520">
        <v>519</v>
      </c>
      <c r="B520">
        <v>35</v>
      </c>
      <c r="C520" t="s">
        <v>10</v>
      </c>
      <c r="D520" t="s">
        <v>21</v>
      </c>
      <c r="E520" t="s">
        <v>2</v>
      </c>
      <c r="F520">
        <v>72105</v>
      </c>
      <c r="G520">
        <v>654</v>
      </c>
      <c r="H520">
        <f>(Table1[[#This Row],[credit_score]]-300)/(900-300)</f>
        <v>0.59</v>
      </c>
      <c r="I520">
        <v>23126</v>
      </c>
      <c r="J520" t="s">
        <v>13</v>
      </c>
      <c r="K520" t="s">
        <v>38</v>
      </c>
      <c r="L520">
        <v>12</v>
      </c>
      <c r="M520" t="s">
        <v>28</v>
      </c>
      <c r="N520">
        <f>Table1[[#This Row],[dti_ratio]]*Table1[[#This Row],[income]]</f>
        <v>33020.690680191372</v>
      </c>
      <c r="O520">
        <v>0.45795285597658097</v>
      </c>
      <c r="P520" t="e">
        <f>Table1[[#This Row],[loan_amount]]/Table1[[#This Row],[property_value]]</f>
        <v>#DIV/0!</v>
      </c>
      <c r="Q520">
        <v>0</v>
      </c>
      <c r="R520">
        <v>4</v>
      </c>
      <c r="S520" t="s">
        <v>802</v>
      </c>
      <c r="T520" t="s">
        <v>17</v>
      </c>
      <c r="U520" t="s">
        <v>334</v>
      </c>
      <c r="V520">
        <v>1</v>
      </c>
      <c r="W520">
        <v>1</v>
      </c>
      <c r="X520" t="s">
        <v>9</v>
      </c>
      <c r="Y52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520" t="e">
        <f>0.4*(Table1[[#This Row],[normalized_credit_score]]) + 0.3*(1-Table1[[#This Row],[dti_ratio]]) + 0.2*(1-Table1[[#This Row],[ltv_ratio]]) + 0.1*IF(Table1[[#This Row],[previous_defaults]]=0,1,0)</f>
        <v>#DIV/0!</v>
      </c>
      <c r="AA520" t="e">
        <f>IF(Table1[[#This Row],[composite_score]]&gt;=0.7,"Approve",IF(Table1[[#This Row],[composite_score]]&gt;=0.6,"Review","Reject"))</f>
        <v>#DIV/0!</v>
      </c>
    </row>
    <row r="521" spans="1:27" x14ac:dyDescent="0.35">
      <c r="A521">
        <v>520</v>
      </c>
      <c r="B521">
        <v>22</v>
      </c>
      <c r="C521" t="s">
        <v>0</v>
      </c>
      <c r="D521" t="s">
        <v>11</v>
      </c>
      <c r="E521" t="s">
        <v>12</v>
      </c>
      <c r="F521">
        <v>117552</v>
      </c>
      <c r="G521">
        <v>669</v>
      </c>
      <c r="H521">
        <f>(Table1[[#This Row],[credit_score]]-300)/(900-300)</f>
        <v>0.61499999999999999</v>
      </c>
      <c r="I521">
        <v>34394</v>
      </c>
      <c r="J521" t="s">
        <v>23</v>
      </c>
      <c r="K521" t="s">
        <v>4</v>
      </c>
      <c r="L521">
        <v>18</v>
      </c>
      <c r="M521" t="s">
        <v>15</v>
      </c>
      <c r="N521">
        <f>Table1[[#This Row],[dti_ratio]]*Table1[[#This Row],[income]]</f>
        <v>46134.40088640523</v>
      </c>
      <c r="O521">
        <v>0.39245951482242097</v>
      </c>
      <c r="P521">
        <f>Table1[[#This Row],[loan_amount]]/Table1[[#This Row],[property_value]]</f>
        <v>0.15089124721965086</v>
      </c>
      <c r="Q521">
        <v>227939</v>
      </c>
      <c r="R521">
        <v>1</v>
      </c>
      <c r="S521" t="s">
        <v>803</v>
      </c>
      <c r="T521" t="s">
        <v>138</v>
      </c>
      <c r="U521" t="s">
        <v>804</v>
      </c>
      <c r="V521">
        <v>0</v>
      </c>
      <c r="W521">
        <v>1</v>
      </c>
      <c r="X521" t="s">
        <v>9</v>
      </c>
      <c r="Y5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521">
        <f>0.4*(Table1[[#This Row],[normalized_credit_score]]) + 0.3*(1-Table1[[#This Row],[dti_ratio]]) + 0.2*(1-Table1[[#This Row],[ltv_ratio]]) + 0.1*IF(Table1[[#This Row],[previous_defaults]]=0,1,0)</f>
        <v>0.69808389610934352</v>
      </c>
      <c r="AA521" t="str">
        <f>IF(Table1[[#This Row],[composite_score]]&gt;=0.7,"Approve",IF(Table1[[#This Row],[composite_score]]&gt;=0.6,"Review","Reject"))</f>
        <v>Review</v>
      </c>
    </row>
    <row r="522" spans="1:27" x14ac:dyDescent="0.35">
      <c r="A522">
        <v>521</v>
      </c>
      <c r="B522">
        <v>52</v>
      </c>
      <c r="C522" t="s">
        <v>20</v>
      </c>
      <c r="D522" t="s">
        <v>1</v>
      </c>
      <c r="E522" t="s">
        <v>49</v>
      </c>
      <c r="F522">
        <v>98950</v>
      </c>
      <c r="G522">
        <v>678</v>
      </c>
      <c r="H522">
        <f>(Table1[[#This Row],[credit_score]]-300)/(900-300)</f>
        <v>0.63</v>
      </c>
      <c r="I522">
        <v>0</v>
      </c>
      <c r="J522" t="s">
        <v>13</v>
      </c>
      <c r="K522" t="s">
        <v>14</v>
      </c>
      <c r="L522">
        <v>9</v>
      </c>
      <c r="M522" t="s">
        <v>15</v>
      </c>
      <c r="N522">
        <f>Table1[[#This Row],[dti_ratio]]*Table1[[#This Row],[income]]</f>
        <v>53577.109071982493</v>
      </c>
      <c r="O522">
        <v>0.54145638273857999</v>
      </c>
      <c r="P522">
        <f>Table1[[#This Row],[loan_amount]]/Table1[[#This Row],[property_value]]</f>
        <v>0</v>
      </c>
      <c r="Q522">
        <v>186735</v>
      </c>
      <c r="R522">
        <v>0</v>
      </c>
      <c r="S522" t="s">
        <v>805</v>
      </c>
      <c r="T522" t="s">
        <v>240</v>
      </c>
      <c r="U522" t="s">
        <v>806</v>
      </c>
      <c r="V522">
        <v>3</v>
      </c>
      <c r="W522">
        <v>2</v>
      </c>
      <c r="X522" t="s">
        <v>9</v>
      </c>
      <c r="Y5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22">
        <f>0.4*(Table1[[#This Row],[normalized_credit_score]]) + 0.3*(1-Table1[[#This Row],[dti_ratio]]) + 0.2*(1-Table1[[#This Row],[ltv_ratio]]) + 0.1*IF(Table1[[#This Row],[previous_defaults]]=0,1,0)</f>
        <v>0.58956308517842593</v>
      </c>
      <c r="AA522" t="str">
        <f>IF(Table1[[#This Row],[composite_score]]&gt;=0.7,"Approve",IF(Table1[[#This Row],[composite_score]]&gt;=0.6,"Review","Reject"))</f>
        <v>Reject</v>
      </c>
    </row>
    <row r="523" spans="1:27" x14ac:dyDescent="0.35">
      <c r="A523">
        <v>522</v>
      </c>
      <c r="B523">
        <v>52</v>
      </c>
      <c r="C523" t="s">
        <v>0</v>
      </c>
      <c r="D523" t="s">
        <v>1</v>
      </c>
      <c r="E523" t="s">
        <v>2</v>
      </c>
      <c r="F523">
        <v>42787</v>
      </c>
      <c r="G523">
        <v>613</v>
      </c>
      <c r="H523">
        <f>(Table1[[#This Row],[credit_score]]-300)/(900-300)</f>
        <v>0.52166666666666661</v>
      </c>
      <c r="I523">
        <v>0</v>
      </c>
      <c r="J523" t="s">
        <v>23</v>
      </c>
      <c r="K523" t="s">
        <v>4</v>
      </c>
      <c r="L523">
        <v>11</v>
      </c>
      <c r="M523" t="s">
        <v>5</v>
      </c>
      <c r="N523">
        <f>Table1[[#This Row],[dti_ratio]]*Table1[[#This Row],[income]]</f>
        <v>17915.702820336632</v>
      </c>
      <c r="O523">
        <v>0.41871836820381497</v>
      </c>
      <c r="P523">
        <f>Table1[[#This Row],[loan_amount]]/Table1[[#This Row],[property_value]]</f>
        <v>0</v>
      </c>
      <c r="Q523">
        <v>275632</v>
      </c>
      <c r="R523">
        <v>0</v>
      </c>
      <c r="S523" t="s">
        <v>807</v>
      </c>
      <c r="T523" t="s">
        <v>7</v>
      </c>
      <c r="U523" t="s">
        <v>583</v>
      </c>
      <c r="V523">
        <v>2</v>
      </c>
      <c r="W523">
        <v>1</v>
      </c>
      <c r="X523" t="s">
        <v>9</v>
      </c>
      <c r="Y5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23">
        <f>0.4*(Table1[[#This Row],[normalized_credit_score]]) + 0.3*(1-Table1[[#This Row],[dti_ratio]]) + 0.2*(1-Table1[[#This Row],[ltv_ratio]]) + 0.1*IF(Table1[[#This Row],[previous_defaults]]=0,1,0)</f>
        <v>0.58305115620552228</v>
      </c>
      <c r="AA523" t="str">
        <f>IF(Table1[[#This Row],[composite_score]]&gt;=0.7,"Approve",IF(Table1[[#This Row],[composite_score]]&gt;=0.6,"Review","Reject"))</f>
        <v>Reject</v>
      </c>
    </row>
    <row r="524" spans="1:27" hidden="1" x14ac:dyDescent="0.35">
      <c r="A524">
        <v>523</v>
      </c>
      <c r="B524">
        <v>45</v>
      </c>
      <c r="C524" t="s">
        <v>10</v>
      </c>
      <c r="D524" t="s">
        <v>1</v>
      </c>
      <c r="E524" t="s">
        <v>49</v>
      </c>
      <c r="F524">
        <v>0</v>
      </c>
      <c r="G524">
        <v>749</v>
      </c>
      <c r="H524">
        <f>(Table1[[#This Row],[credit_score]]-300)/(900-300)</f>
        <v>0.74833333333333329</v>
      </c>
      <c r="I524">
        <v>7380</v>
      </c>
      <c r="J524" t="s">
        <v>3</v>
      </c>
      <c r="K524" t="s">
        <v>38</v>
      </c>
      <c r="L524">
        <v>14</v>
      </c>
      <c r="M524" t="s">
        <v>15</v>
      </c>
      <c r="N524">
        <f>Table1[[#This Row],[dti_ratio]]*Table1[[#This Row],[income]]</f>
        <v>0</v>
      </c>
      <c r="O524">
        <v>0.32619568015832601</v>
      </c>
      <c r="P524">
        <f>Table1[[#This Row],[loan_amount]]/Table1[[#This Row],[property_value]]</f>
        <v>6.4907080852411148E-2</v>
      </c>
      <c r="Q524">
        <v>113701</v>
      </c>
      <c r="R524">
        <v>1</v>
      </c>
      <c r="S524" t="s">
        <v>808</v>
      </c>
      <c r="T524" t="s">
        <v>288</v>
      </c>
      <c r="U524" t="s">
        <v>594</v>
      </c>
      <c r="V524">
        <v>3</v>
      </c>
      <c r="W524">
        <v>2</v>
      </c>
      <c r="X524" t="s">
        <v>9</v>
      </c>
      <c r="Y5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24">
        <f>0.4*(Table1[[#This Row],[normalized_credit_score]]) + 0.3*(1-Table1[[#This Row],[dti_ratio]]) + 0.2*(1-Table1[[#This Row],[ltv_ratio]]) + 0.1*IF(Table1[[#This Row],[previous_defaults]]=0,1,0)</f>
        <v>0.68849321311535328</v>
      </c>
      <c r="AA524" t="str">
        <f>IF(Table1[[#This Row],[composite_score]]&gt;=0.7,"Approve",IF(Table1[[#This Row],[composite_score]]&gt;=0.6,"Review","Reject"))</f>
        <v>Review</v>
      </c>
    </row>
    <row r="525" spans="1:27" x14ac:dyDescent="0.35">
      <c r="A525">
        <v>524</v>
      </c>
      <c r="B525">
        <v>34</v>
      </c>
      <c r="C525" t="s">
        <v>20</v>
      </c>
      <c r="D525" t="s">
        <v>11</v>
      </c>
      <c r="E525" t="s">
        <v>22</v>
      </c>
      <c r="F525">
        <v>78609</v>
      </c>
      <c r="G525">
        <v>781</v>
      </c>
      <c r="H525">
        <f>(Table1[[#This Row],[credit_score]]-300)/(900-300)</f>
        <v>0.80166666666666664</v>
      </c>
      <c r="I525">
        <v>44820</v>
      </c>
      <c r="J525" t="s">
        <v>27</v>
      </c>
      <c r="K525" t="s">
        <v>4</v>
      </c>
      <c r="L525">
        <v>8</v>
      </c>
      <c r="M525" t="s">
        <v>15</v>
      </c>
      <c r="N525">
        <f>Table1[[#This Row],[dti_ratio]]*Table1[[#This Row],[income]]</f>
        <v>20637.215304348698</v>
      </c>
      <c r="O525">
        <v>0.26252993047041301</v>
      </c>
      <c r="P525">
        <f>Table1[[#This Row],[loan_amount]]/Table1[[#This Row],[property_value]]</f>
        <v>0.25260239076158325</v>
      </c>
      <c r="Q525">
        <v>177433</v>
      </c>
      <c r="R525">
        <v>0</v>
      </c>
      <c r="S525" t="s">
        <v>809</v>
      </c>
      <c r="T525" t="s">
        <v>59</v>
      </c>
      <c r="U525" t="s">
        <v>55</v>
      </c>
      <c r="V525">
        <v>0</v>
      </c>
      <c r="W525">
        <v>1</v>
      </c>
      <c r="X525" t="s">
        <v>9</v>
      </c>
      <c r="Y5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525">
        <f>0.4*(Table1[[#This Row],[normalized_credit_score]]) + 0.3*(1-Table1[[#This Row],[dti_ratio]]) + 0.2*(1-Table1[[#This Row],[ltv_ratio]]) + 0.1*IF(Table1[[#This Row],[previous_defaults]]=0,1,0)</f>
        <v>0.79138720937322604</v>
      </c>
      <c r="AA525" t="str">
        <f>IF(Table1[[#This Row],[composite_score]]&gt;=0.7,"Approve",IF(Table1[[#This Row],[composite_score]]&gt;=0.6,"Review","Reject"))</f>
        <v>Approve</v>
      </c>
    </row>
    <row r="526" spans="1:27" hidden="1" x14ac:dyDescent="0.35">
      <c r="A526">
        <v>525</v>
      </c>
      <c r="B526">
        <v>62</v>
      </c>
      <c r="C526" t="s">
        <v>10</v>
      </c>
      <c r="D526" t="s">
        <v>21</v>
      </c>
      <c r="E526" t="s">
        <v>12</v>
      </c>
      <c r="F526">
        <v>97332</v>
      </c>
      <c r="G526">
        <v>716</v>
      </c>
      <c r="H526">
        <f>(Table1[[#This Row],[credit_score]]-300)/(900-300)</f>
        <v>0.69333333333333336</v>
      </c>
      <c r="I526">
        <v>0</v>
      </c>
      <c r="J526" t="s">
        <v>13</v>
      </c>
      <c r="K526" t="s">
        <v>38</v>
      </c>
      <c r="L526">
        <v>9</v>
      </c>
      <c r="M526" t="s">
        <v>5</v>
      </c>
      <c r="N526">
        <f>Table1[[#This Row],[dti_ratio]]*Table1[[#This Row],[income]]</f>
        <v>39796.422044824416</v>
      </c>
      <c r="O526">
        <v>0.40887295077491898</v>
      </c>
      <c r="P526" t="e">
        <f>Table1[[#This Row],[loan_amount]]/Table1[[#This Row],[property_value]]</f>
        <v>#DIV/0!</v>
      </c>
      <c r="Q526">
        <v>0</v>
      </c>
      <c r="R526">
        <v>4</v>
      </c>
      <c r="S526" t="s">
        <v>810</v>
      </c>
      <c r="T526" t="s">
        <v>240</v>
      </c>
      <c r="U526" t="s">
        <v>347</v>
      </c>
      <c r="V526">
        <v>2</v>
      </c>
      <c r="W526">
        <v>2</v>
      </c>
      <c r="X526" t="s">
        <v>9</v>
      </c>
      <c r="Y52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526" t="e">
        <f>0.4*(Table1[[#This Row],[normalized_credit_score]]) + 0.3*(1-Table1[[#This Row],[dti_ratio]]) + 0.2*(1-Table1[[#This Row],[ltv_ratio]]) + 0.1*IF(Table1[[#This Row],[previous_defaults]]=0,1,0)</f>
        <v>#DIV/0!</v>
      </c>
      <c r="AA526" t="e">
        <f>IF(Table1[[#This Row],[composite_score]]&gt;=0.7,"Approve",IF(Table1[[#This Row],[composite_score]]&gt;=0.6,"Review","Reject"))</f>
        <v>#DIV/0!</v>
      </c>
    </row>
    <row r="527" spans="1:27" hidden="1" x14ac:dyDescent="0.35">
      <c r="A527">
        <v>526</v>
      </c>
      <c r="B527">
        <v>20</v>
      </c>
      <c r="C527" t="s">
        <v>20</v>
      </c>
      <c r="D527" t="s">
        <v>1</v>
      </c>
      <c r="E527" t="s">
        <v>49</v>
      </c>
      <c r="F527">
        <v>30977</v>
      </c>
      <c r="G527">
        <v>628</v>
      </c>
      <c r="H527">
        <f>(Table1[[#This Row],[credit_score]]-300)/(900-300)</f>
        <v>0.54666666666666663</v>
      </c>
      <c r="I527">
        <v>44603</v>
      </c>
      <c r="J527" t="s">
        <v>13</v>
      </c>
      <c r="K527" t="s">
        <v>38</v>
      </c>
      <c r="L527">
        <v>12</v>
      </c>
      <c r="M527" t="s">
        <v>28</v>
      </c>
      <c r="N527">
        <f>Table1[[#This Row],[dti_ratio]]*Table1[[#This Row],[income]]</f>
        <v>12938.235196662834</v>
      </c>
      <c r="O527">
        <v>0.41767231160741303</v>
      </c>
      <c r="P527" t="e">
        <f>Table1[[#This Row],[loan_amount]]/Table1[[#This Row],[property_value]]</f>
        <v>#DIV/0!</v>
      </c>
      <c r="Q527">
        <v>0</v>
      </c>
      <c r="R527">
        <v>1</v>
      </c>
      <c r="S527" t="s">
        <v>811</v>
      </c>
      <c r="T527" t="s">
        <v>266</v>
      </c>
      <c r="U527" t="s">
        <v>210</v>
      </c>
      <c r="V527">
        <v>0</v>
      </c>
      <c r="W527">
        <v>1</v>
      </c>
      <c r="X527" t="s">
        <v>9</v>
      </c>
      <c r="Y52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527" t="e">
        <f>0.4*(Table1[[#This Row],[normalized_credit_score]]) + 0.3*(1-Table1[[#This Row],[dti_ratio]]) + 0.2*(1-Table1[[#This Row],[ltv_ratio]]) + 0.1*IF(Table1[[#This Row],[previous_defaults]]=0,1,0)</f>
        <v>#DIV/0!</v>
      </c>
      <c r="AA527" t="e">
        <f>IF(Table1[[#This Row],[composite_score]]&gt;=0.7,"Approve",IF(Table1[[#This Row],[composite_score]]&gt;=0.6,"Review","Reject"))</f>
        <v>#DIV/0!</v>
      </c>
    </row>
    <row r="528" spans="1:27" x14ac:dyDescent="0.35">
      <c r="A528">
        <v>527</v>
      </c>
      <c r="B528">
        <v>40</v>
      </c>
      <c r="C528" t="s">
        <v>20</v>
      </c>
      <c r="D528" t="s">
        <v>11</v>
      </c>
      <c r="E528" t="s">
        <v>2</v>
      </c>
      <c r="F528">
        <v>23194</v>
      </c>
      <c r="G528">
        <v>644</v>
      </c>
      <c r="H528">
        <f>(Table1[[#This Row],[credit_score]]-300)/(900-300)</f>
        <v>0.57333333333333336</v>
      </c>
      <c r="I528">
        <v>18194</v>
      </c>
      <c r="J528" t="s">
        <v>3</v>
      </c>
      <c r="K528" t="s">
        <v>4</v>
      </c>
      <c r="L528">
        <v>2</v>
      </c>
      <c r="M528" t="s">
        <v>5</v>
      </c>
      <c r="N528">
        <f>Table1[[#This Row],[dti_ratio]]*Table1[[#This Row],[income]]</f>
        <v>7387.213935579297</v>
      </c>
      <c r="O528">
        <v>0.31849676362763202</v>
      </c>
      <c r="P528">
        <f>Table1[[#This Row],[loan_amount]]/Table1[[#This Row],[property_value]]</f>
        <v>7.8917348023162512E-2</v>
      </c>
      <c r="Q528">
        <v>230545</v>
      </c>
      <c r="R528">
        <v>4</v>
      </c>
      <c r="S528" t="s">
        <v>812</v>
      </c>
      <c r="T528" t="s">
        <v>146</v>
      </c>
      <c r="U528" t="s">
        <v>302</v>
      </c>
      <c r="V528">
        <v>3</v>
      </c>
      <c r="W528">
        <v>1</v>
      </c>
      <c r="X528" t="s">
        <v>9</v>
      </c>
      <c r="Y5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28">
        <f>0.4*(Table1[[#This Row],[normalized_credit_score]]) + 0.3*(1-Table1[[#This Row],[dti_ratio]]) + 0.2*(1-Table1[[#This Row],[ltv_ratio]]) + 0.1*IF(Table1[[#This Row],[previous_defaults]]=0,1,0)</f>
        <v>0.61800083464041133</v>
      </c>
      <c r="AA528" t="str">
        <f>IF(Table1[[#This Row],[composite_score]]&gt;=0.7,"Approve",IF(Table1[[#This Row],[composite_score]]&gt;=0.6,"Review","Reject"))</f>
        <v>Review</v>
      </c>
    </row>
    <row r="529" spans="1:27" hidden="1" x14ac:dyDescent="0.35">
      <c r="A529">
        <v>528</v>
      </c>
      <c r="B529">
        <v>55</v>
      </c>
      <c r="C529" t="s">
        <v>20</v>
      </c>
      <c r="D529" t="s">
        <v>62</v>
      </c>
      <c r="E529" t="s">
        <v>22</v>
      </c>
      <c r="F529">
        <v>69630</v>
      </c>
      <c r="G529">
        <v>0</v>
      </c>
      <c r="H529">
        <f>(Table1[[#This Row],[credit_score]]-300)/(900-300)</f>
        <v>-0.5</v>
      </c>
      <c r="I529">
        <v>17261</v>
      </c>
      <c r="J529" t="s">
        <v>13</v>
      </c>
      <c r="K529" t="s">
        <v>14</v>
      </c>
      <c r="L529">
        <v>4</v>
      </c>
      <c r="M529" t="s">
        <v>5</v>
      </c>
      <c r="N529">
        <f>Table1[[#This Row],[dti_ratio]]*Table1[[#This Row],[income]]</f>
        <v>34358.232617938149</v>
      </c>
      <c r="O529">
        <v>0.4934400778104</v>
      </c>
      <c r="P529" t="e">
        <f>Table1[[#This Row],[loan_amount]]/Table1[[#This Row],[property_value]]</f>
        <v>#DIV/0!</v>
      </c>
      <c r="Q529">
        <v>0</v>
      </c>
      <c r="R529">
        <v>1</v>
      </c>
      <c r="S529" t="s">
        <v>813</v>
      </c>
      <c r="T529" t="s">
        <v>332</v>
      </c>
      <c r="U529" t="s">
        <v>694</v>
      </c>
      <c r="V529">
        <v>4</v>
      </c>
      <c r="W529">
        <v>1</v>
      </c>
      <c r="X529" t="s">
        <v>19</v>
      </c>
      <c r="Y52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529" t="e">
        <f>0.4*(Table1[[#This Row],[normalized_credit_score]]) + 0.3*(1-Table1[[#This Row],[dti_ratio]]) + 0.2*(1-Table1[[#This Row],[ltv_ratio]]) + 0.1*IF(Table1[[#This Row],[previous_defaults]]=0,1,0)</f>
        <v>#DIV/0!</v>
      </c>
      <c r="AA529" t="e">
        <f>IF(Table1[[#This Row],[composite_score]]&gt;=0.7,"Approve",IF(Table1[[#This Row],[composite_score]]&gt;=0.6,"Review","Reject"))</f>
        <v>#DIV/0!</v>
      </c>
    </row>
    <row r="530" spans="1:27" hidden="1" x14ac:dyDescent="0.35">
      <c r="A530">
        <v>529</v>
      </c>
      <c r="B530">
        <v>53</v>
      </c>
      <c r="C530" t="s">
        <v>20</v>
      </c>
      <c r="D530" t="s">
        <v>1</v>
      </c>
      <c r="E530" t="s">
        <v>2</v>
      </c>
      <c r="F530">
        <v>112776</v>
      </c>
      <c r="G530">
        <v>0</v>
      </c>
      <c r="H530">
        <f>(Table1[[#This Row],[credit_score]]-300)/(900-300)</f>
        <v>-0.5</v>
      </c>
      <c r="I530">
        <v>27814</v>
      </c>
      <c r="J530" t="s">
        <v>3</v>
      </c>
      <c r="K530" t="s">
        <v>14</v>
      </c>
      <c r="L530">
        <v>18</v>
      </c>
      <c r="M530" t="s">
        <v>5</v>
      </c>
      <c r="N530">
        <f>Table1[[#This Row],[dti_ratio]]*Table1[[#This Row],[income]]</f>
        <v>54791.814149764126</v>
      </c>
      <c r="O530">
        <v>0.485846404818083</v>
      </c>
      <c r="P530">
        <f>Table1[[#This Row],[loan_amount]]/Table1[[#This Row],[property_value]]</f>
        <v>0.11252118824057705</v>
      </c>
      <c r="Q530">
        <v>247189</v>
      </c>
      <c r="R530">
        <v>4</v>
      </c>
      <c r="S530" t="s">
        <v>814</v>
      </c>
      <c r="T530" t="s">
        <v>70</v>
      </c>
      <c r="U530" t="s">
        <v>76</v>
      </c>
      <c r="V530">
        <v>3</v>
      </c>
      <c r="W530">
        <v>0</v>
      </c>
      <c r="X530" t="s">
        <v>9</v>
      </c>
      <c r="Y5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30">
        <f>0.4*(Table1[[#This Row],[normalized_credit_score]]) + 0.3*(1-Table1[[#This Row],[dti_ratio]]) + 0.2*(1-Table1[[#This Row],[ltv_ratio]]) + 0.1*IF(Table1[[#This Row],[previous_defaults]]=0,1,0)</f>
        <v>0.13174184090645968</v>
      </c>
      <c r="AA530" t="str">
        <f>IF(Table1[[#This Row],[composite_score]]&gt;=0.7,"Approve",IF(Table1[[#This Row],[composite_score]]&gt;=0.6,"Review","Reject"))</f>
        <v>Reject</v>
      </c>
    </row>
    <row r="531" spans="1:27" x14ac:dyDescent="0.35">
      <c r="A531">
        <v>530</v>
      </c>
      <c r="B531">
        <v>19</v>
      </c>
      <c r="C531" t="s">
        <v>10</v>
      </c>
      <c r="D531" t="s">
        <v>21</v>
      </c>
      <c r="E531" t="s">
        <v>22</v>
      </c>
      <c r="F531">
        <v>110139</v>
      </c>
      <c r="G531">
        <v>747</v>
      </c>
      <c r="H531">
        <f>(Table1[[#This Row],[credit_score]]-300)/(900-300)</f>
        <v>0.745</v>
      </c>
      <c r="I531">
        <v>13655</v>
      </c>
      <c r="J531" t="s">
        <v>27</v>
      </c>
      <c r="K531" t="s">
        <v>14</v>
      </c>
      <c r="L531">
        <v>11</v>
      </c>
      <c r="M531" t="s">
        <v>15</v>
      </c>
      <c r="N531">
        <f>Table1[[#This Row],[dti_ratio]]*Table1[[#This Row],[income]]</f>
        <v>14589.271736066274</v>
      </c>
      <c r="O531">
        <v>0.132462358801753</v>
      </c>
      <c r="P531">
        <f>Table1[[#This Row],[loan_amount]]/Table1[[#This Row],[property_value]]</f>
        <v>8.8364146999631146E-2</v>
      </c>
      <c r="Q531">
        <v>154531</v>
      </c>
      <c r="R531">
        <v>3</v>
      </c>
      <c r="S531" t="s">
        <v>815</v>
      </c>
      <c r="T531" t="s">
        <v>70</v>
      </c>
      <c r="U531" t="s">
        <v>655</v>
      </c>
      <c r="V531">
        <v>3</v>
      </c>
      <c r="W531">
        <v>2</v>
      </c>
      <c r="X531" t="s">
        <v>19</v>
      </c>
      <c r="Y5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31">
        <f>0.4*(Table1[[#This Row],[normalized_credit_score]]) + 0.3*(1-Table1[[#This Row],[dti_ratio]]) + 0.2*(1-Table1[[#This Row],[ltv_ratio]]) + 0.1*IF(Table1[[#This Row],[previous_defaults]]=0,1,0)</f>
        <v>0.74058846295954783</v>
      </c>
      <c r="AA531" t="str">
        <f>IF(Table1[[#This Row],[composite_score]]&gt;=0.7,"Approve",IF(Table1[[#This Row],[composite_score]]&gt;=0.6,"Review","Reject"))</f>
        <v>Approve</v>
      </c>
    </row>
    <row r="532" spans="1:27" hidden="1" x14ac:dyDescent="0.35">
      <c r="A532">
        <v>531</v>
      </c>
      <c r="B532">
        <v>60</v>
      </c>
      <c r="C532" t="s">
        <v>0</v>
      </c>
      <c r="D532" t="s">
        <v>1</v>
      </c>
      <c r="E532" t="s">
        <v>49</v>
      </c>
      <c r="F532">
        <v>0</v>
      </c>
      <c r="G532">
        <v>785</v>
      </c>
      <c r="H532">
        <f>(Table1[[#This Row],[credit_score]]-300)/(900-300)</f>
        <v>0.80833333333333335</v>
      </c>
      <c r="I532">
        <v>31939</v>
      </c>
      <c r="J532" t="s">
        <v>3</v>
      </c>
      <c r="K532" t="s">
        <v>4</v>
      </c>
      <c r="L532">
        <v>1</v>
      </c>
      <c r="M532" t="s">
        <v>28</v>
      </c>
      <c r="N532">
        <f>Table1[[#This Row],[dti_ratio]]*Table1[[#This Row],[income]]</f>
        <v>0</v>
      </c>
      <c r="O532">
        <v>0.28794604820917802</v>
      </c>
      <c r="P532" t="e">
        <f>Table1[[#This Row],[loan_amount]]/Table1[[#This Row],[property_value]]</f>
        <v>#DIV/0!</v>
      </c>
      <c r="Q532">
        <v>0</v>
      </c>
      <c r="R532">
        <v>0</v>
      </c>
      <c r="S532" t="s">
        <v>816</v>
      </c>
      <c r="T532" t="s">
        <v>99</v>
      </c>
      <c r="U532" t="s">
        <v>461</v>
      </c>
      <c r="V532">
        <v>2</v>
      </c>
      <c r="W532">
        <v>2</v>
      </c>
      <c r="X532" t="s">
        <v>9</v>
      </c>
      <c r="Y53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532" t="e">
        <f>0.4*(Table1[[#This Row],[normalized_credit_score]]) + 0.3*(1-Table1[[#This Row],[dti_ratio]]) + 0.2*(1-Table1[[#This Row],[ltv_ratio]]) + 0.1*IF(Table1[[#This Row],[previous_defaults]]=0,1,0)</f>
        <v>#DIV/0!</v>
      </c>
      <c r="AA532" t="e">
        <f>IF(Table1[[#This Row],[composite_score]]&gt;=0.7,"Approve",IF(Table1[[#This Row],[composite_score]]&gt;=0.6,"Review","Reject"))</f>
        <v>#DIV/0!</v>
      </c>
    </row>
    <row r="533" spans="1:27" x14ac:dyDescent="0.35">
      <c r="A533">
        <v>532</v>
      </c>
      <c r="B533">
        <v>58</v>
      </c>
      <c r="C533" t="s">
        <v>10</v>
      </c>
      <c r="D533" t="s">
        <v>1</v>
      </c>
      <c r="E533" t="s">
        <v>2</v>
      </c>
      <c r="F533">
        <v>87158</v>
      </c>
      <c r="G533">
        <v>761</v>
      </c>
      <c r="H533">
        <f>(Table1[[#This Row],[credit_score]]-300)/(900-300)</f>
        <v>0.76833333333333331</v>
      </c>
      <c r="I533">
        <v>45577</v>
      </c>
      <c r="J533" t="s">
        <v>27</v>
      </c>
      <c r="K533" t="s">
        <v>4</v>
      </c>
      <c r="L533">
        <v>1</v>
      </c>
      <c r="M533" t="s">
        <v>28</v>
      </c>
      <c r="N533">
        <f>Table1[[#This Row],[dti_ratio]]*Table1[[#This Row],[income]]</f>
        <v>22591.6708657823</v>
      </c>
      <c r="O533">
        <v>0.25920364012233299</v>
      </c>
      <c r="P533">
        <f>Table1[[#This Row],[loan_amount]]/Table1[[#This Row],[property_value]]</f>
        <v>0.30608928079730829</v>
      </c>
      <c r="Q533">
        <v>148901</v>
      </c>
      <c r="R533">
        <v>0</v>
      </c>
      <c r="S533" t="s">
        <v>817</v>
      </c>
      <c r="T533" t="s">
        <v>86</v>
      </c>
      <c r="U533" t="s">
        <v>344</v>
      </c>
      <c r="V533">
        <v>0</v>
      </c>
      <c r="W533">
        <v>2</v>
      </c>
      <c r="X533" t="s">
        <v>9</v>
      </c>
      <c r="Y5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533">
        <f>0.4*(Table1[[#This Row],[normalized_credit_score]]) + 0.3*(1-Table1[[#This Row],[dti_ratio]]) + 0.2*(1-Table1[[#This Row],[ltv_ratio]]) + 0.1*IF(Table1[[#This Row],[previous_defaults]]=0,1,0)</f>
        <v>0.7683543851371718</v>
      </c>
      <c r="AA533" t="str">
        <f>IF(Table1[[#This Row],[composite_score]]&gt;=0.7,"Approve",IF(Table1[[#This Row],[composite_score]]&gt;=0.6,"Review","Reject"))</f>
        <v>Approve</v>
      </c>
    </row>
    <row r="534" spans="1:27" x14ac:dyDescent="0.35">
      <c r="A534">
        <v>533</v>
      </c>
      <c r="B534">
        <v>40</v>
      </c>
      <c r="C534" t="s">
        <v>20</v>
      </c>
      <c r="D534" t="s">
        <v>62</v>
      </c>
      <c r="E534" t="s">
        <v>22</v>
      </c>
      <c r="F534">
        <v>79439</v>
      </c>
      <c r="G534">
        <v>748</v>
      </c>
      <c r="H534">
        <f>(Table1[[#This Row],[credit_score]]-300)/(900-300)</f>
        <v>0.7466666666666667</v>
      </c>
      <c r="I534">
        <v>41826</v>
      </c>
      <c r="J534" t="s">
        <v>3</v>
      </c>
      <c r="K534" t="s">
        <v>38</v>
      </c>
      <c r="L534">
        <v>13</v>
      </c>
      <c r="M534" t="s">
        <v>15</v>
      </c>
      <c r="N534">
        <f>Table1[[#This Row],[dti_ratio]]*Table1[[#This Row],[income]]</f>
        <v>32249.916311330413</v>
      </c>
      <c r="O534">
        <v>0.40597082429701298</v>
      </c>
      <c r="P534">
        <f>Table1[[#This Row],[loan_amount]]/Table1[[#This Row],[property_value]]</f>
        <v>0.84813951130487686</v>
      </c>
      <c r="Q534">
        <v>49315</v>
      </c>
      <c r="R534">
        <v>1</v>
      </c>
      <c r="S534" t="s">
        <v>818</v>
      </c>
      <c r="T534" t="s">
        <v>109</v>
      </c>
      <c r="U534" t="s">
        <v>703</v>
      </c>
      <c r="V534">
        <v>2</v>
      </c>
      <c r="W534">
        <v>2</v>
      </c>
      <c r="X534" t="s">
        <v>19</v>
      </c>
      <c r="Y5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34">
        <f>0.4*(Table1[[#This Row],[normalized_credit_score]]) + 0.3*(1-Table1[[#This Row],[dti_ratio]]) + 0.2*(1-Table1[[#This Row],[ltv_ratio]]) + 0.1*IF(Table1[[#This Row],[previous_defaults]]=0,1,0)</f>
        <v>0.50724751711658744</v>
      </c>
      <c r="AA534" t="str">
        <f>IF(Table1[[#This Row],[composite_score]]&gt;=0.7,"Approve",IF(Table1[[#This Row],[composite_score]]&gt;=0.6,"Review","Reject"))</f>
        <v>Reject</v>
      </c>
    </row>
    <row r="535" spans="1:27" hidden="1" x14ac:dyDescent="0.35">
      <c r="A535">
        <v>534</v>
      </c>
      <c r="B535">
        <v>23</v>
      </c>
      <c r="C535" t="s">
        <v>20</v>
      </c>
      <c r="D535" t="s">
        <v>62</v>
      </c>
      <c r="E535" t="s">
        <v>22</v>
      </c>
      <c r="F535">
        <v>58624</v>
      </c>
      <c r="G535">
        <v>0</v>
      </c>
      <c r="H535">
        <f>(Table1[[#This Row],[credit_score]]-300)/(900-300)</f>
        <v>-0.5</v>
      </c>
      <c r="I535">
        <v>0</v>
      </c>
      <c r="J535" t="s">
        <v>3</v>
      </c>
      <c r="K535" t="s">
        <v>14</v>
      </c>
      <c r="L535">
        <v>7</v>
      </c>
      <c r="M535" t="s">
        <v>15</v>
      </c>
      <c r="N535">
        <f>Table1[[#This Row],[dti_ratio]]*Table1[[#This Row],[income]]</f>
        <v>29177.71678220465</v>
      </c>
      <c r="O535">
        <v>0.49770941563531401</v>
      </c>
      <c r="P535">
        <f>Table1[[#This Row],[loan_amount]]/Table1[[#This Row],[property_value]]</f>
        <v>0</v>
      </c>
      <c r="Q535">
        <v>208198</v>
      </c>
      <c r="R535">
        <v>3</v>
      </c>
      <c r="S535" t="s">
        <v>819</v>
      </c>
      <c r="T535" t="s">
        <v>67</v>
      </c>
      <c r="U535" t="s">
        <v>302</v>
      </c>
      <c r="V535">
        <v>2</v>
      </c>
      <c r="W535">
        <v>0</v>
      </c>
      <c r="X535" t="s">
        <v>19</v>
      </c>
      <c r="Y5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35">
        <f>0.4*(Table1[[#This Row],[normalized_credit_score]]) + 0.3*(1-Table1[[#This Row],[dti_ratio]]) + 0.2*(1-Table1[[#This Row],[ltv_ratio]]) + 0.1*IF(Table1[[#This Row],[previous_defaults]]=0,1,0)</f>
        <v>0.15068717530940579</v>
      </c>
      <c r="AA535" t="str">
        <f>IF(Table1[[#This Row],[composite_score]]&gt;=0.7,"Approve",IF(Table1[[#This Row],[composite_score]]&gt;=0.6,"Review","Reject"))</f>
        <v>Reject</v>
      </c>
    </row>
    <row r="536" spans="1:27" x14ac:dyDescent="0.35">
      <c r="A536">
        <v>535</v>
      </c>
      <c r="B536">
        <v>68</v>
      </c>
      <c r="C536" t="s">
        <v>10</v>
      </c>
      <c r="D536" t="s">
        <v>21</v>
      </c>
      <c r="E536" t="s">
        <v>49</v>
      </c>
      <c r="F536">
        <v>49672</v>
      </c>
      <c r="G536">
        <v>635</v>
      </c>
      <c r="H536">
        <f>(Table1[[#This Row],[credit_score]]-300)/(900-300)</f>
        <v>0.55833333333333335</v>
      </c>
      <c r="I536">
        <v>0</v>
      </c>
      <c r="J536" t="s">
        <v>13</v>
      </c>
      <c r="K536" t="s">
        <v>14</v>
      </c>
      <c r="L536">
        <v>6</v>
      </c>
      <c r="M536" t="s">
        <v>15</v>
      </c>
      <c r="N536">
        <f>Table1[[#This Row],[dti_ratio]]*Table1[[#This Row],[income]]</f>
        <v>16806.804669111927</v>
      </c>
      <c r="O536">
        <v>0.33835570681897098</v>
      </c>
      <c r="P536">
        <f>Table1[[#This Row],[loan_amount]]/Table1[[#This Row],[property_value]]</f>
        <v>0</v>
      </c>
      <c r="Q536">
        <v>226023</v>
      </c>
      <c r="R536">
        <v>4</v>
      </c>
      <c r="S536" t="s">
        <v>820</v>
      </c>
      <c r="T536" t="s">
        <v>67</v>
      </c>
      <c r="U536" t="s">
        <v>359</v>
      </c>
      <c r="V536">
        <v>3</v>
      </c>
      <c r="W536">
        <v>0</v>
      </c>
      <c r="X536" t="s">
        <v>9</v>
      </c>
      <c r="Y5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36">
        <f>0.4*(Table1[[#This Row],[normalized_credit_score]]) + 0.3*(1-Table1[[#This Row],[dti_ratio]]) + 0.2*(1-Table1[[#This Row],[ltv_ratio]]) + 0.1*IF(Table1[[#This Row],[previous_defaults]]=0,1,0)</f>
        <v>0.62182662128764199</v>
      </c>
      <c r="AA536" t="str">
        <f>IF(Table1[[#This Row],[composite_score]]&gt;=0.7,"Approve",IF(Table1[[#This Row],[composite_score]]&gt;=0.6,"Review","Reject"))</f>
        <v>Review</v>
      </c>
    </row>
    <row r="537" spans="1:27" x14ac:dyDescent="0.35">
      <c r="A537">
        <v>536</v>
      </c>
      <c r="B537">
        <v>53</v>
      </c>
      <c r="C537" t="s">
        <v>0</v>
      </c>
      <c r="D537" t="s">
        <v>21</v>
      </c>
      <c r="E537" t="s">
        <v>2</v>
      </c>
      <c r="F537">
        <v>109082</v>
      </c>
      <c r="G537">
        <v>665</v>
      </c>
      <c r="H537">
        <f>(Table1[[#This Row],[credit_score]]-300)/(900-300)</f>
        <v>0.60833333333333328</v>
      </c>
      <c r="I537">
        <v>0</v>
      </c>
      <c r="J537" t="s">
        <v>3</v>
      </c>
      <c r="K537" t="s">
        <v>4</v>
      </c>
      <c r="L537">
        <v>12</v>
      </c>
      <c r="M537" t="s">
        <v>39</v>
      </c>
      <c r="N537">
        <f>Table1[[#This Row],[dti_ratio]]*Table1[[#This Row],[income]]</f>
        <v>17503.31812968518</v>
      </c>
      <c r="O537">
        <v>0.16046018710406099</v>
      </c>
      <c r="P537">
        <f>Table1[[#This Row],[loan_amount]]/Table1[[#This Row],[property_value]]</f>
        <v>0</v>
      </c>
      <c r="Q537">
        <v>45806</v>
      </c>
      <c r="R537">
        <v>0</v>
      </c>
      <c r="S537" t="s">
        <v>821</v>
      </c>
      <c r="T537" t="s">
        <v>109</v>
      </c>
      <c r="U537" t="s">
        <v>71</v>
      </c>
      <c r="V537">
        <v>0</v>
      </c>
      <c r="W537">
        <v>1</v>
      </c>
      <c r="X537" t="s">
        <v>9</v>
      </c>
      <c r="Y5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37">
        <f>0.4*(Table1[[#This Row],[normalized_credit_score]]) + 0.3*(1-Table1[[#This Row],[dti_ratio]]) + 0.2*(1-Table1[[#This Row],[ltv_ratio]]) + 0.1*IF(Table1[[#This Row],[previous_defaults]]=0,1,0)</f>
        <v>0.79519527720211503</v>
      </c>
      <c r="AA537" t="str">
        <f>IF(Table1[[#This Row],[composite_score]]&gt;=0.7,"Approve",IF(Table1[[#This Row],[composite_score]]&gt;=0.6,"Review","Reject"))</f>
        <v>Approve</v>
      </c>
    </row>
    <row r="538" spans="1:27" x14ac:dyDescent="0.35">
      <c r="A538">
        <v>537</v>
      </c>
      <c r="B538">
        <v>59</v>
      </c>
      <c r="C538" t="s">
        <v>10</v>
      </c>
      <c r="D538" t="s">
        <v>21</v>
      </c>
      <c r="E538" t="s">
        <v>49</v>
      </c>
      <c r="F538">
        <v>25591</v>
      </c>
      <c r="G538">
        <v>792</v>
      </c>
      <c r="H538">
        <f>(Table1[[#This Row],[credit_score]]-300)/(900-300)</f>
        <v>0.82</v>
      </c>
      <c r="I538">
        <v>0</v>
      </c>
      <c r="J538" t="s">
        <v>13</v>
      </c>
      <c r="K538" t="s">
        <v>4</v>
      </c>
      <c r="L538">
        <v>8</v>
      </c>
      <c r="M538" t="s">
        <v>28</v>
      </c>
      <c r="N538">
        <f>Table1[[#This Row],[dti_ratio]]*Table1[[#This Row],[income]]</f>
        <v>11707.517618872884</v>
      </c>
      <c r="O538">
        <v>0.45748574181833002</v>
      </c>
      <c r="P538">
        <f>Table1[[#This Row],[loan_amount]]/Table1[[#This Row],[property_value]]</f>
        <v>0</v>
      </c>
      <c r="Q538">
        <v>110440</v>
      </c>
      <c r="R538">
        <v>0</v>
      </c>
      <c r="S538" t="s">
        <v>822</v>
      </c>
      <c r="T538" t="s">
        <v>162</v>
      </c>
      <c r="U538" t="s">
        <v>245</v>
      </c>
      <c r="V538">
        <v>4</v>
      </c>
      <c r="W538">
        <v>2</v>
      </c>
      <c r="X538" t="s">
        <v>19</v>
      </c>
      <c r="Y5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38">
        <f>0.4*(Table1[[#This Row],[normalized_credit_score]]) + 0.3*(1-Table1[[#This Row],[dti_ratio]]) + 0.2*(1-Table1[[#This Row],[ltv_ratio]]) + 0.1*IF(Table1[[#This Row],[previous_defaults]]=0,1,0)</f>
        <v>0.69075427745450102</v>
      </c>
      <c r="AA538" t="str">
        <f>IF(Table1[[#This Row],[composite_score]]&gt;=0.7,"Approve",IF(Table1[[#This Row],[composite_score]]&gt;=0.6,"Review","Reject"))</f>
        <v>Review</v>
      </c>
    </row>
    <row r="539" spans="1:27" x14ac:dyDescent="0.35">
      <c r="A539">
        <v>538</v>
      </c>
      <c r="B539">
        <v>55</v>
      </c>
      <c r="C539" t="s">
        <v>10</v>
      </c>
      <c r="D539" t="s">
        <v>11</v>
      </c>
      <c r="E539" t="s">
        <v>2</v>
      </c>
      <c r="F539">
        <v>105662</v>
      </c>
      <c r="G539">
        <v>730</v>
      </c>
      <c r="H539">
        <f>(Table1[[#This Row],[credit_score]]-300)/(900-300)</f>
        <v>0.71666666666666667</v>
      </c>
      <c r="I539">
        <v>32440</v>
      </c>
      <c r="J539" t="s">
        <v>13</v>
      </c>
      <c r="K539" t="s">
        <v>4</v>
      </c>
      <c r="L539">
        <v>17</v>
      </c>
      <c r="M539" t="s">
        <v>39</v>
      </c>
      <c r="N539">
        <f>Table1[[#This Row],[dti_ratio]]*Table1[[#This Row],[income]]</f>
        <v>57901.221193921861</v>
      </c>
      <c r="O539">
        <v>0.54798528509702504</v>
      </c>
      <c r="P539">
        <f>Table1[[#This Row],[loan_amount]]/Table1[[#This Row],[property_value]]</f>
        <v>0.13329553065509575</v>
      </c>
      <c r="Q539">
        <v>243369</v>
      </c>
      <c r="R539">
        <v>2</v>
      </c>
      <c r="S539" t="s">
        <v>823</v>
      </c>
      <c r="T539" t="s">
        <v>124</v>
      </c>
      <c r="U539" t="s">
        <v>277</v>
      </c>
      <c r="V539">
        <v>3</v>
      </c>
      <c r="W539">
        <v>2</v>
      </c>
      <c r="X539" t="s">
        <v>19</v>
      </c>
      <c r="Y5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39">
        <f>0.4*(Table1[[#This Row],[normalized_credit_score]]) + 0.3*(1-Table1[[#This Row],[dti_ratio]]) + 0.2*(1-Table1[[#This Row],[ltv_ratio]]) + 0.1*IF(Table1[[#This Row],[previous_defaults]]=0,1,0)</f>
        <v>0.59561197500654006</v>
      </c>
      <c r="AA539" t="str">
        <f>IF(Table1[[#This Row],[composite_score]]&gt;=0.7,"Approve",IF(Table1[[#This Row],[composite_score]]&gt;=0.6,"Review","Reject"))</f>
        <v>Reject</v>
      </c>
    </row>
    <row r="540" spans="1:27" x14ac:dyDescent="0.35">
      <c r="A540">
        <v>539</v>
      </c>
      <c r="B540">
        <v>43</v>
      </c>
      <c r="C540" t="s">
        <v>0</v>
      </c>
      <c r="D540" t="s">
        <v>11</v>
      </c>
      <c r="E540" t="s">
        <v>22</v>
      </c>
      <c r="F540">
        <v>111118</v>
      </c>
      <c r="G540">
        <v>654</v>
      </c>
      <c r="H540">
        <f>(Table1[[#This Row],[credit_score]]-300)/(900-300)</f>
        <v>0.59</v>
      </c>
      <c r="I540">
        <v>46199</v>
      </c>
      <c r="J540" t="s">
        <v>23</v>
      </c>
      <c r="K540" t="s">
        <v>4</v>
      </c>
      <c r="L540">
        <v>1</v>
      </c>
      <c r="M540" t="s">
        <v>15</v>
      </c>
      <c r="N540">
        <f>Table1[[#This Row],[dti_ratio]]*Table1[[#This Row],[income]]</f>
        <v>53519.401195138722</v>
      </c>
      <c r="O540">
        <v>0.48164474878182401</v>
      </c>
      <c r="P540">
        <f>Table1[[#This Row],[loan_amount]]/Table1[[#This Row],[property_value]]</f>
        <v>0.16843920562059525</v>
      </c>
      <c r="Q540">
        <v>274277</v>
      </c>
      <c r="R540">
        <v>3</v>
      </c>
      <c r="S540" t="s">
        <v>824</v>
      </c>
      <c r="T540" t="s">
        <v>230</v>
      </c>
      <c r="U540" t="s">
        <v>169</v>
      </c>
      <c r="V540">
        <v>4</v>
      </c>
      <c r="W540">
        <v>2</v>
      </c>
      <c r="X540" t="s">
        <v>9</v>
      </c>
      <c r="Y5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40">
        <f>0.4*(Table1[[#This Row],[normalized_credit_score]]) + 0.3*(1-Table1[[#This Row],[dti_ratio]]) + 0.2*(1-Table1[[#This Row],[ltv_ratio]]) + 0.1*IF(Table1[[#This Row],[previous_defaults]]=0,1,0)</f>
        <v>0.55781873424133366</v>
      </c>
      <c r="AA540" t="str">
        <f>IF(Table1[[#This Row],[composite_score]]&gt;=0.7,"Approve",IF(Table1[[#This Row],[composite_score]]&gt;=0.6,"Review","Reject"))</f>
        <v>Reject</v>
      </c>
    </row>
    <row r="541" spans="1:27" x14ac:dyDescent="0.35">
      <c r="A541">
        <v>540</v>
      </c>
      <c r="B541">
        <v>19</v>
      </c>
      <c r="C541" t="s">
        <v>20</v>
      </c>
      <c r="D541" t="s">
        <v>62</v>
      </c>
      <c r="E541" t="s">
        <v>2</v>
      </c>
      <c r="F541">
        <v>86231</v>
      </c>
      <c r="G541">
        <v>677</v>
      </c>
      <c r="H541">
        <f>(Table1[[#This Row],[credit_score]]-300)/(900-300)</f>
        <v>0.6283333333333333</v>
      </c>
      <c r="I541">
        <v>39315</v>
      </c>
      <c r="J541" t="s">
        <v>27</v>
      </c>
      <c r="K541" t="s">
        <v>38</v>
      </c>
      <c r="L541">
        <v>6</v>
      </c>
      <c r="M541" t="s">
        <v>5</v>
      </c>
      <c r="N541">
        <f>Table1[[#This Row],[dti_ratio]]*Table1[[#This Row],[income]]</f>
        <v>45194.029925555602</v>
      </c>
      <c r="O541">
        <v>0.52410420759999998</v>
      </c>
      <c r="P541">
        <f>Table1[[#This Row],[loan_amount]]/Table1[[#This Row],[property_value]]</f>
        <v>1.8488126028685634</v>
      </c>
      <c r="Q541">
        <v>21265</v>
      </c>
      <c r="R541">
        <v>4</v>
      </c>
      <c r="S541" t="s">
        <v>825</v>
      </c>
      <c r="T541" t="s">
        <v>251</v>
      </c>
      <c r="U541" t="s">
        <v>55</v>
      </c>
      <c r="V541">
        <v>1</v>
      </c>
      <c r="W541">
        <v>1</v>
      </c>
      <c r="X541" t="s">
        <v>19</v>
      </c>
      <c r="Y5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41">
        <f>0.4*(Table1[[#This Row],[normalized_credit_score]]) + 0.3*(1-Table1[[#This Row],[dti_ratio]]) + 0.2*(1-Table1[[#This Row],[ltv_ratio]]) + 0.1*IF(Table1[[#This Row],[previous_defaults]]=0,1,0)</f>
        <v>0.2243395504796207</v>
      </c>
      <c r="AA541" t="str">
        <f>IF(Table1[[#This Row],[composite_score]]&gt;=0.7,"Approve",IF(Table1[[#This Row],[composite_score]]&gt;=0.6,"Review","Reject"))</f>
        <v>Reject</v>
      </c>
    </row>
    <row r="542" spans="1:27" x14ac:dyDescent="0.35">
      <c r="A542">
        <v>541</v>
      </c>
      <c r="B542">
        <v>64</v>
      </c>
      <c r="C542" t="s">
        <v>0</v>
      </c>
      <c r="D542" t="s">
        <v>1</v>
      </c>
      <c r="E542" t="s">
        <v>49</v>
      </c>
      <c r="F542">
        <v>27014</v>
      </c>
      <c r="G542">
        <v>780</v>
      </c>
      <c r="H542">
        <f>(Table1[[#This Row],[credit_score]]-300)/(900-300)</f>
        <v>0.8</v>
      </c>
      <c r="I542">
        <v>36704</v>
      </c>
      <c r="J542" t="s">
        <v>23</v>
      </c>
      <c r="K542" t="s">
        <v>4</v>
      </c>
      <c r="L542">
        <v>18</v>
      </c>
      <c r="M542" t="s">
        <v>15</v>
      </c>
      <c r="N542">
        <f>Table1[[#This Row],[dti_ratio]]*Table1[[#This Row],[income]]</f>
        <v>5910.7123363778719</v>
      </c>
      <c r="O542">
        <v>0.21880181892270201</v>
      </c>
      <c r="P542">
        <f>Table1[[#This Row],[loan_amount]]/Table1[[#This Row],[property_value]]</f>
        <v>0.20213123330671587</v>
      </c>
      <c r="Q542">
        <v>181585</v>
      </c>
      <c r="R542">
        <v>3</v>
      </c>
      <c r="S542" t="s">
        <v>826</v>
      </c>
      <c r="T542" t="s">
        <v>327</v>
      </c>
      <c r="U542" t="s">
        <v>827</v>
      </c>
      <c r="V542">
        <v>4</v>
      </c>
      <c r="W542">
        <v>1</v>
      </c>
      <c r="X542" t="s">
        <v>9</v>
      </c>
      <c r="Y5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42">
        <f>0.4*(Table1[[#This Row],[normalized_credit_score]]) + 0.3*(1-Table1[[#This Row],[dti_ratio]]) + 0.2*(1-Table1[[#This Row],[ltv_ratio]]) + 0.1*IF(Table1[[#This Row],[previous_defaults]]=0,1,0)</f>
        <v>0.71393320766184631</v>
      </c>
      <c r="AA542" t="str">
        <f>IF(Table1[[#This Row],[composite_score]]&gt;=0.7,"Approve",IF(Table1[[#This Row],[composite_score]]&gt;=0.6,"Review","Reject"))</f>
        <v>Approve</v>
      </c>
    </row>
    <row r="543" spans="1:27" x14ac:dyDescent="0.35">
      <c r="A543">
        <v>542</v>
      </c>
      <c r="B543">
        <v>44</v>
      </c>
      <c r="C543" t="s">
        <v>20</v>
      </c>
      <c r="D543" t="s">
        <v>1</v>
      </c>
      <c r="E543" t="s">
        <v>2</v>
      </c>
      <c r="F543">
        <v>96151</v>
      </c>
      <c r="G543">
        <v>608</v>
      </c>
      <c r="H543">
        <f>(Table1[[#This Row],[credit_score]]-300)/(900-300)</f>
        <v>0.51333333333333331</v>
      </c>
      <c r="I543">
        <v>0</v>
      </c>
      <c r="J543" t="s">
        <v>13</v>
      </c>
      <c r="K543" t="s">
        <v>38</v>
      </c>
      <c r="L543">
        <v>2</v>
      </c>
      <c r="M543" t="s">
        <v>28</v>
      </c>
      <c r="N543">
        <f>Table1[[#This Row],[dti_ratio]]*Table1[[#This Row],[income]]</f>
        <v>29674.788217377652</v>
      </c>
      <c r="O543">
        <v>0.30862693281793901</v>
      </c>
      <c r="P543">
        <f>Table1[[#This Row],[loan_amount]]/Table1[[#This Row],[property_value]]</f>
        <v>0</v>
      </c>
      <c r="Q543">
        <v>60729</v>
      </c>
      <c r="R543">
        <v>0</v>
      </c>
      <c r="S543" t="s">
        <v>828</v>
      </c>
      <c r="T543" t="s">
        <v>112</v>
      </c>
      <c r="U543" t="s">
        <v>208</v>
      </c>
      <c r="V543">
        <v>2</v>
      </c>
      <c r="W543">
        <v>1</v>
      </c>
      <c r="X543" t="s">
        <v>9</v>
      </c>
      <c r="Y5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43">
        <f>0.4*(Table1[[#This Row],[normalized_credit_score]]) + 0.3*(1-Table1[[#This Row],[dti_ratio]]) + 0.2*(1-Table1[[#This Row],[ltv_ratio]]) + 0.1*IF(Table1[[#This Row],[previous_defaults]]=0,1,0)</f>
        <v>0.61274525348795161</v>
      </c>
      <c r="AA543" t="str">
        <f>IF(Table1[[#This Row],[composite_score]]&gt;=0.7,"Approve",IF(Table1[[#This Row],[composite_score]]&gt;=0.6,"Review","Reject"))</f>
        <v>Review</v>
      </c>
    </row>
    <row r="544" spans="1:27" hidden="1" x14ac:dyDescent="0.35">
      <c r="A544">
        <v>543</v>
      </c>
      <c r="B544">
        <v>19</v>
      </c>
      <c r="C544" t="s">
        <v>0</v>
      </c>
      <c r="D544" t="s">
        <v>1</v>
      </c>
      <c r="E544" t="s">
        <v>12</v>
      </c>
      <c r="F544">
        <v>0</v>
      </c>
      <c r="G544">
        <v>780</v>
      </c>
      <c r="H544">
        <f>(Table1[[#This Row],[credit_score]]-300)/(900-300)</f>
        <v>0.8</v>
      </c>
      <c r="I544">
        <v>7993</v>
      </c>
      <c r="J544" t="s">
        <v>3</v>
      </c>
      <c r="K544" t="s">
        <v>38</v>
      </c>
      <c r="L544">
        <v>10</v>
      </c>
      <c r="M544" t="s">
        <v>15</v>
      </c>
      <c r="N544">
        <f>Table1[[#This Row],[dti_ratio]]*Table1[[#This Row],[income]]</f>
        <v>0</v>
      </c>
      <c r="O544">
        <v>0.474783031756153</v>
      </c>
      <c r="P544">
        <f>Table1[[#This Row],[loan_amount]]/Table1[[#This Row],[property_value]]</f>
        <v>8.9096219011949349E-2</v>
      </c>
      <c r="Q544">
        <v>89712</v>
      </c>
      <c r="R544">
        <v>3</v>
      </c>
      <c r="S544" t="s">
        <v>829</v>
      </c>
      <c r="T544" t="s">
        <v>84</v>
      </c>
      <c r="U544" t="s">
        <v>830</v>
      </c>
      <c r="V544">
        <v>2</v>
      </c>
      <c r="W544">
        <v>1</v>
      </c>
      <c r="X544" t="s">
        <v>19</v>
      </c>
      <c r="Y5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44">
        <f>0.4*(Table1[[#This Row],[normalized_credit_score]]) + 0.3*(1-Table1[[#This Row],[dti_ratio]]) + 0.2*(1-Table1[[#This Row],[ltv_ratio]]) + 0.1*IF(Table1[[#This Row],[previous_defaults]]=0,1,0)</f>
        <v>0.6597458466707643</v>
      </c>
      <c r="AA544" t="str">
        <f>IF(Table1[[#This Row],[composite_score]]&gt;=0.7,"Approve",IF(Table1[[#This Row],[composite_score]]&gt;=0.6,"Review","Reject"))</f>
        <v>Review</v>
      </c>
    </row>
    <row r="545" spans="1:27" hidden="1" x14ac:dyDescent="0.35">
      <c r="A545">
        <v>544</v>
      </c>
      <c r="B545">
        <v>53</v>
      </c>
      <c r="C545" t="s">
        <v>20</v>
      </c>
      <c r="D545" t="s">
        <v>62</v>
      </c>
      <c r="E545" t="s">
        <v>49</v>
      </c>
      <c r="F545">
        <v>117379</v>
      </c>
      <c r="G545">
        <v>0</v>
      </c>
      <c r="H545">
        <f>(Table1[[#This Row],[credit_score]]-300)/(900-300)</f>
        <v>-0.5</v>
      </c>
      <c r="I545">
        <v>8562</v>
      </c>
      <c r="J545" t="s">
        <v>27</v>
      </c>
      <c r="K545" t="s">
        <v>38</v>
      </c>
      <c r="L545">
        <v>9</v>
      </c>
      <c r="M545" t="s">
        <v>5</v>
      </c>
      <c r="N545">
        <f>Table1[[#This Row],[dti_ratio]]*Table1[[#This Row],[income]]</f>
        <v>17479.314796327864</v>
      </c>
      <c r="O545">
        <v>0.14891347512185199</v>
      </c>
      <c r="P545">
        <f>Table1[[#This Row],[loan_amount]]/Table1[[#This Row],[property_value]]</f>
        <v>3.3832001707010596E-2</v>
      </c>
      <c r="Q545">
        <v>253074</v>
      </c>
      <c r="R545">
        <v>1</v>
      </c>
      <c r="S545" t="s">
        <v>831</v>
      </c>
      <c r="T545" t="s">
        <v>162</v>
      </c>
      <c r="U545" t="s">
        <v>500</v>
      </c>
      <c r="V545">
        <v>3</v>
      </c>
      <c r="W545">
        <v>1</v>
      </c>
      <c r="X545" t="s">
        <v>9</v>
      </c>
      <c r="Y5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45">
        <f>0.4*(Table1[[#This Row],[normalized_credit_score]]) + 0.3*(1-Table1[[#This Row],[dti_ratio]]) + 0.2*(1-Table1[[#This Row],[ltv_ratio]]) + 0.1*IF(Table1[[#This Row],[previous_defaults]]=0,1,0)</f>
        <v>0.24855955712204225</v>
      </c>
      <c r="AA545" t="str">
        <f>IF(Table1[[#This Row],[composite_score]]&gt;=0.7,"Approve",IF(Table1[[#This Row],[composite_score]]&gt;=0.6,"Review","Reject"))</f>
        <v>Reject</v>
      </c>
    </row>
    <row r="546" spans="1:27" x14ac:dyDescent="0.35">
      <c r="A546">
        <v>545</v>
      </c>
      <c r="B546">
        <v>19</v>
      </c>
      <c r="C546" t="s">
        <v>20</v>
      </c>
      <c r="D546" t="s">
        <v>1</v>
      </c>
      <c r="E546" t="s">
        <v>22</v>
      </c>
      <c r="F546">
        <v>84042</v>
      </c>
      <c r="G546">
        <v>792</v>
      </c>
      <c r="H546">
        <f>(Table1[[#This Row],[credit_score]]-300)/(900-300)</f>
        <v>0.82</v>
      </c>
      <c r="I546">
        <v>0</v>
      </c>
      <c r="J546" t="s">
        <v>23</v>
      </c>
      <c r="K546" t="s">
        <v>14</v>
      </c>
      <c r="L546">
        <v>9</v>
      </c>
      <c r="M546" t="s">
        <v>28</v>
      </c>
      <c r="N546">
        <f>Table1[[#This Row],[dti_ratio]]*Table1[[#This Row],[income]]</f>
        <v>21931.096765866114</v>
      </c>
      <c r="O546">
        <v>0.26095400830377802</v>
      </c>
      <c r="P546">
        <f>Table1[[#This Row],[loan_amount]]/Table1[[#This Row],[property_value]]</f>
        <v>0</v>
      </c>
      <c r="Q546">
        <v>225631</v>
      </c>
      <c r="R546">
        <v>0</v>
      </c>
      <c r="S546" t="s">
        <v>832</v>
      </c>
      <c r="T546" t="s">
        <v>317</v>
      </c>
      <c r="U546" t="s">
        <v>259</v>
      </c>
      <c r="V546">
        <v>1</v>
      </c>
      <c r="W546">
        <v>0</v>
      </c>
      <c r="X546" t="s">
        <v>19</v>
      </c>
      <c r="Y5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46">
        <f>0.4*(Table1[[#This Row],[normalized_credit_score]]) + 0.3*(1-Table1[[#This Row],[dti_ratio]]) + 0.2*(1-Table1[[#This Row],[ltv_ratio]]) + 0.1*IF(Table1[[#This Row],[previous_defaults]]=0,1,0)</f>
        <v>0.74971379750886658</v>
      </c>
      <c r="AA546" t="str">
        <f>IF(Table1[[#This Row],[composite_score]]&gt;=0.7,"Approve",IF(Table1[[#This Row],[composite_score]]&gt;=0.6,"Review","Reject"))</f>
        <v>Approve</v>
      </c>
    </row>
    <row r="547" spans="1:27" hidden="1" x14ac:dyDescent="0.35">
      <c r="A547">
        <v>546</v>
      </c>
      <c r="B547">
        <v>59</v>
      </c>
      <c r="C547" t="s">
        <v>0</v>
      </c>
      <c r="D547" t="s">
        <v>11</v>
      </c>
      <c r="E547" t="s">
        <v>49</v>
      </c>
      <c r="F547">
        <v>100221</v>
      </c>
      <c r="G547">
        <v>660</v>
      </c>
      <c r="H547">
        <f>(Table1[[#This Row],[credit_score]]-300)/(900-300)</f>
        <v>0.6</v>
      </c>
      <c r="I547">
        <v>0</v>
      </c>
      <c r="J547" t="s">
        <v>27</v>
      </c>
      <c r="K547" t="s">
        <v>14</v>
      </c>
      <c r="L547">
        <v>16</v>
      </c>
      <c r="M547" t="s">
        <v>15</v>
      </c>
      <c r="N547">
        <f>Table1[[#This Row],[dti_ratio]]*Table1[[#This Row],[income]]</f>
        <v>51143.625171306456</v>
      </c>
      <c r="O547">
        <v>0.51030846999437696</v>
      </c>
      <c r="P547" t="e">
        <f>Table1[[#This Row],[loan_amount]]/Table1[[#This Row],[property_value]]</f>
        <v>#DIV/0!</v>
      </c>
      <c r="Q547">
        <v>0</v>
      </c>
      <c r="R547">
        <v>0</v>
      </c>
      <c r="S547" t="s">
        <v>833</v>
      </c>
      <c r="T547" t="s">
        <v>84</v>
      </c>
      <c r="U547" t="s">
        <v>243</v>
      </c>
      <c r="V547">
        <v>0</v>
      </c>
      <c r="W547">
        <v>0</v>
      </c>
      <c r="X547" t="s">
        <v>9</v>
      </c>
      <c r="Y54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547" t="e">
        <f>0.4*(Table1[[#This Row],[normalized_credit_score]]) + 0.3*(1-Table1[[#This Row],[dti_ratio]]) + 0.2*(1-Table1[[#This Row],[ltv_ratio]]) + 0.1*IF(Table1[[#This Row],[previous_defaults]]=0,1,0)</f>
        <v>#DIV/0!</v>
      </c>
      <c r="AA547" t="e">
        <f>IF(Table1[[#This Row],[composite_score]]&gt;=0.7,"Approve",IF(Table1[[#This Row],[composite_score]]&gt;=0.6,"Review","Reject"))</f>
        <v>#DIV/0!</v>
      </c>
    </row>
    <row r="548" spans="1:27" x14ac:dyDescent="0.35">
      <c r="A548">
        <v>547</v>
      </c>
      <c r="B548">
        <v>24</v>
      </c>
      <c r="C548" t="s">
        <v>0</v>
      </c>
      <c r="D548" t="s">
        <v>62</v>
      </c>
      <c r="E548" t="s">
        <v>12</v>
      </c>
      <c r="F548">
        <v>32291</v>
      </c>
      <c r="G548">
        <v>776</v>
      </c>
      <c r="H548">
        <f>(Table1[[#This Row],[credit_score]]-300)/(900-300)</f>
        <v>0.79333333333333333</v>
      </c>
      <c r="I548">
        <v>28968</v>
      </c>
      <c r="J548" t="s">
        <v>3</v>
      </c>
      <c r="K548" t="s">
        <v>38</v>
      </c>
      <c r="L548">
        <v>3</v>
      </c>
      <c r="M548" t="s">
        <v>28</v>
      </c>
      <c r="N548">
        <f>Table1[[#This Row],[dti_ratio]]*Table1[[#This Row],[income]]</f>
        <v>12862.670295334005</v>
      </c>
      <c r="O548">
        <v>0.398336078019696</v>
      </c>
      <c r="P548">
        <f>Table1[[#This Row],[loan_amount]]/Table1[[#This Row],[property_value]]</f>
        <v>0.12295676903160084</v>
      </c>
      <c r="Q548">
        <v>235595</v>
      </c>
      <c r="R548">
        <v>0</v>
      </c>
      <c r="S548" t="s">
        <v>834</v>
      </c>
      <c r="T548" t="s">
        <v>159</v>
      </c>
      <c r="U548" t="s">
        <v>474</v>
      </c>
      <c r="V548">
        <v>2</v>
      </c>
      <c r="W548">
        <v>0</v>
      </c>
      <c r="X548" t="s">
        <v>19</v>
      </c>
      <c r="Y5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48">
        <f>0.4*(Table1[[#This Row],[normalized_credit_score]]) + 0.3*(1-Table1[[#This Row],[dti_ratio]]) + 0.2*(1-Table1[[#This Row],[ltv_ratio]]) + 0.1*IF(Table1[[#This Row],[previous_defaults]]=0,1,0)</f>
        <v>0.67324115612110447</v>
      </c>
      <c r="AA548" t="str">
        <f>IF(Table1[[#This Row],[composite_score]]&gt;=0.7,"Approve",IF(Table1[[#This Row],[composite_score]]&gt;=0.6,"Review","Reject"))</f>
        <v>Review</v>
      </c>
    </row>
    <row r="549" spans="1:27" hidden="1" x14ac:dyDescent="0.35">
      <c r="A549">
        <v>548</v>
      </c>
      <c r="B549">
        <v>56</v>
      </c>
      <c r="C549" t="s">
        <v>10</v>
      </c>
      <c r="D549" t="s">
        <v>62</v>
      </c>
      <c r="E549" t="s">
        <v>22</v>
      </c>
      <c r="F549">
        <v>48214</v>
      </c>
      <c r="G549">
        <v>610</v>
      </c>
      <c r="H549">
        <f>(Table1[[#This Row],[credit_score]]-300)/(900-300)</f>
        <v>0.51666666666666672</v>
      </c>
      <c r="I549">
        <v>8303</v>
      </c>
      <c r="J549" t="s">
        <v>23</v>
      </c>
      <c r="K549" t="s">
        <v>4</v>
      </c>
      <c r="L549">
        <v>15</v>
      </c>
      <c r="M549" t="s">
        <v>39</v>
      </c>
      <c r="N549">
        <f>Table1[[#This Row],[dti_ratio]]*Table1[[#This Row],[income]]</f>
        <v>23715.299080918579</v>
      </c>
      <c r="O549">
        <v>0.49187578464592402</v>
      </c>
      <c r="P549" t="e">
        <f>Table1[[#This Row],[loan_amount]]/Table1[[#This Row],[property_value]]</f>
        <v>#DIV/0!</v>
      </c>
      <c r="Q549">
        <v>0</v>
      </c>
      <c r="R549">
        <v>1</v>
      </c>
      <c r="S549" t="s">
        <v>835</v>
      </c>
      <c r="T549" t="s">
        <v>138</v>
      </c>
      <c r="U549" t="s">
        <v>264</v>
      </c>
      <c r="V549">
        <v>2</v>
      </c>
      <c r="W549">
        <v>2</v>
      </c>
      <c r="X549" t="s">
        <v>9</v>
      </c>
      <c r="Y54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549" t="e">
        <f>0.4*(Table1[[#This Row],[normalized_credit_score]]) + 0.3*(1-Table1[[#This Row],[dti_ratio]]) + 0.2*(1-Table1[[#This Row],[ltv_ratio]]) + 0.1*IF(Table1[[#This Row],[previous_defaults]]=0,1,0)</f>
        <v>#DIV/0!</v>
      </c>
      <c r="AA549" t="e">
        <f>IF(Table1[[#This Row],[composite_score]]&gt;=0.7,"Approve",IF(Table1[[#This Row],[composite_score]]&gt;=0.6,"Review","Reject"))</f>
        <v>#DIV/0!</v>
      </c>
    </row>
    <row r="550" spans="1:27" x14ac:dyDescent="0.35">
      <c r="A550">
        <v>549</v>
      </c>
      <c r="B550">
        <v>31</v>
      </c>
      <c r="C550" t="s">
        <v>20</v>
      </c>
      <c r="D550" t="s">
        <v>62</v>
      </c>
      <c r="E550" t="s">
        <v>49</v>
      </c>
      <c r="F550">
        <v>46269</v>
      </c>
      <c r="G550">
        <v>616</v>
      </c>
      <c r="H550">
        <f>(Table1[[#This Row],[credit_score]]-300)/(900-300)</f>
        <v>0.52666666666666662</v>
      </c>
      <c r="I550">
        <v>35767</v>
      </c>
      <c r="J550" t="s">
        <v>3</v>
      </c>
      <c r="K550" t="s">
        <v>38</v>
      </c>
      <c r="L550">
        <v>7</v>
      </c>
      <c r="M550" t="s">
        <v>5</v>
      </c>
      <c r="N550">
        <f>Table1[[#This Row],[dti_ratio]]*Table1[[#This Row],[income]]</f>
        <v>4855.0948995960189</v>
      </c>
      <c r="O550">
        <v>0.104931917689944</v>
      </c>
      <c r="P550">
        <f>Table1[[#This Row],[loan_amount]]/Table1[[#This Row],[property_value]]</f>
        <v>0.1314257788099035</v>
      </c>
      <c r="Q550">
        <v>272146</v>
      </c>
      <c r="R550">
        <v>0</v>
      </c>
      <c r="S550" t="s">
        <v>836</v>
      </c>
      <c r="T550" t="s">
        <v>78</v>
      </c>
      <c r="U550" t="s">
        <v>152</v>
      </c>
      <c r="V550">
        <v>0</v>
      </c>
      <c r="W550">
        <v>0</v>
      </c>
      <c r="X550" t="s">
        <v>9</v>
      </c>
      <c r="Y5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550">
        <f>0.4*(Table1[[#This Row],[normalized_credit_score]]) + 0.3*(1-Table1[[#This Row],[dti_ratio]]) + 0.2*(1-Table1[[#This Row],[ltv_ratio]]) + 0.1*IF(Table1[[#This Row],[previous_defaults]]=0,1,0)</f>
        <v>0.7529019355977028</v>
      </c>
      <c r="AA550" t="str">
        <f>IF(Table1[[#This Row],[composite_score]]&gt;=0.7,"Approve",IF(Table1[[#This Row],[composite_score]]&gt;=0.6,"Review","Reject"))</f>
        <v>Approve</v>
      </c>
    </row>
    <row r="551" spans="1:27" hidden="1" x14ac:dyDescent="0.35">
      <c r="A551">
        <v>550</v>
      </c>
      <c r="B551">
        <v>65</v>
      </c>
      <c r="C551" t="s">
        <v>10</v>
      </c>
      <c r="D551" t="s">
        <v>21</v>
      </c>
      <c r="E551" t="s">
        <v>22</v>
      </c>
      <c r="F551">
        <v>67259</v>
      </c>
      <c r="G551">
        <v>652</v>
      </c>
      <c r="H551">
        <f>(Table1[[#This Row],[credit_score]]-300)/(900-300)</f>
        <v>0.58666666666666667</v>
      </c>
      <c r="I551">
        <v>33364</v>
      </c>
      <c r="J551" t="s">
        <v>23</v>
      </c>
      <c r="K551" t="s">
        <v>4</v>
      </c>
      <c r="L551">
        <v>16</v>
      </c>
      <c r="M551" t="s">
        <v>39</v>
      </c>
      <c r="N551">
        <f>Table1[[#This Row],[dti_ratio]]*Table1[[#This Row],[income]]</f>
        <v>23815.594084324694</v>
      </c>
      <c r="O551">
        <v>0.354087840799368</v>
      </c>
      <c r="P551" t="e">
        <f>Table1[[#This Row],[loan_amount]]/Table1[[#This Row],[property_value]]</f>
        <v>#DIV/0!</v>
      </c>
      <c r="Q551">
        <v>0</v>
      </c>
      <c r="R551">
        <v>1</v>
      </c>
      <c r="S551" t="s">
        <v>837</v>
      </c>
      <c r="T551" t="s">
        <v>332</v>
      </c>
      <c r="U551" t="s">
        <v>275</v>
      </c>
      <c r="V551">
        <v>2</v>
      </c>
      <c r="W551">
        <v>0</v>
      </c>
      <c r="X551" t="s">
        <v>9</v>
      </c>
      <c r="Y55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551" t="e">
        <f>0.4*(Table1[[#This Row],[normalized_credit_score]]) + 0.3*(1-Table1[[#This Row],[dti_ratio]]) + 0.2*(1-Table1[[#This Row],[ltv_ratio]]) + 0.1*IF(Table1[[#This Row],[previous_defaults]]=0,1,0)</f>
        <v>#DIV/0!</v>
      </c>
      <c r="AA551" t="e">
        <f>IF(Table1[[#This Row],[composite_score]]&gt;=0.7,"Approve",IF(Table1[[#This Row],[composite_score]]&gt;=0.6,"Review","Reject"))</f>
        <v>#DIV/0!</v>
      </c>
    </row>
    <row r="552" spans="1:27" x14ac:dyDescent="0.35">
      <c r="A552">
        <v>551</v>
      </c>
      <c r="B552">
        <v>63</v>
      </c>
      <c r="C552" t="s">
        <v>10</v>
      </c>
      <c r="D552" t="s">
        <v>21</v>
      </c>
      <c r="E552" t="s">
        <v>12</v>
      </c>
      <c r="F552">
        <v>44667</v>
      </c>
      <c r="G552">
        <v>796</v>
      </c>
      <c r="H552">
        <f>(Table1[[#This Row],[credit_score]]-300)/(900-300)</f>
        <v>0.82666666666666666</v>
      </c>
      <c r="I552">
        <v>24173</v>
      </c>
      <c r="J552" t="s">
        <v>3</v>
      </c>
      <c r="K552" t="s">
        <v>38</v>
      </c>
      <c r="L552">
        <v>17</v>
      </c>
      <c r="M552" t="s">
        <v>39</v>
      </c>
      <c r="N552">
        <f>Table1[[#This Row],[dti_ratio]]*Table1[[#This Row],[income]]</f>
        <v>23124.743211982834</v>
      </c>
      <c r="O552">
        <v>0.51771426807224197</v>
      </c>
      <c r="P552">
        <f>Table1[[#This Row],[loan_amount]]/Table1[[#This Row],[property_value]]</f>
        <v>0.83406942240011039</v>
      </c>
      <c r="Q552">
        <v>28982</v>
      </c>
      <c r="R552">
        <v>4</v>
      </c>
      <c r="S552" t="s">
        <v>838</v>
      </c>
      <c r="T552" t="s">
        <v>99</v>
      </c>
      <c r="U552" t="s">
        <v>444</v>
      </c>
      <c r="V552">
        <v>4</v>
      </c>
      <c r="W552">
        <v>0</v>
      </c>
      <c r="X552" t="s">
        <v>9</v>
      </c>
      <c r="Y5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52">
        <f>0.4*(Table1[[#This Row],[normalized_credit_score]]) + 0.3*(1-Table1[[#This Row],[dti_ratio]]) + 0.2*(1-Table1[[#This Row],[ltv_ratio]]) + 0.1*IF(Table1[[#This Row],[previous_defaults]]=0,1,0)</f>
        <v>0.50853850176497206</v>
      </c>
      <c r="AA552" t="str">
        <f>IF(Table1[[#This Row],[composite_score]]&gt;=0.7,"Approve",IF(Table1[[#This Row],[composite_score]]&gt;=0.6,"Review","Reject"))</f>
        <v>Reject</v>
      </c>
    </row>
    <row r="553" spans="1:27" x14ac:dyDescent="0.35">
      <c r="A553">
        <v>552</v>
      </c>
      <c r="B553">
        <v>35</v>
      </c>
      <c r="C553" t="s">
        <v>20</v>
      </c>
      <c r="D553" t="s">
        <v>1</v>
      </c>
      <c r="E553" t="s">
        <v>12</v>
      </c>
      <c r="F553">
        <v>103748</v>
      </c>
      <c r="G553">
        <v>704</v>
      </c>
      <c r="H553">
        <f>(Table1[[#This Row],[credit_score]]-300)/(900-300)</f>
        <v>0.67333333333333334</v>
      </c>
      <c r="I553">
        <v>41146</v>
      </c>
      <c r="J553" t="s">
        <v>23</v>
      </c>
      <c r="K553" t="s">
        <v>38</v>
      </c>
      <c r="L553">
        <v>2</v>
      </c>
      <c r="M553" t="s">
        <v>28</v>
      </c>
      <c r="N553">
        <f>Table1[[#This Row],[dti_ratio]]*Table1[[#This Row],[income]]</f>
        <v>28427.661135703012</v>
      </c>
      <c r="O553">
        <v>0.27400683517468299</v>
      </c>
      <c r="P553">
        <f>Table1[[#This Row],[loan_amount]]/Table1[[#This Row],[property_value]]</f>
        <v>0.13960763556659406</v>
      </c>
      <c r="Q553">
        <v>294726</v>
      </c>
      <c r="R553">
        <v>4</v>
      </c>
      <c r="S553" t="s">
        <v>839</v>
      </c>
      <c r="T553" t="s">
        <v>109</v>
      </c>
      <c r="U553" t="s">
        <v>606</v>
      </c>
      <c r="V553">
        <v>0</v>
      </c>
      <c r="W553">
        <v>2</v>
      </c>
      <c r="X553" t="s">
        <v>19</v>
      </c>
      <c r="Y5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553">
        <f>0.4*(Table1[[#This Row],[normalized_credit_score]]) + 0.3*(1-Table1[[#This Row],[dti_ratio]]) + 0.2*(1-Table1[[#This Row],[ltv_ratio]]) + 0.1*IF(Table1[[#This Row],[previous_defaults]]=0,1,0)</f>
        <v>0.75920975566760973</v>
      </c>
      <c r="AA553" t="str">
        <f>IF(Table1[[#This Row],[composite_score]]&gt;=0.7,"Approve",IF(Table1[[#This Row],[composite_score]]&gt;=0.6,"Review","Reject"))</f>
        <v>Approve</v>
      </c>
    </row>
    <row r="554" spans="1:27" x14ac:dyDescent="0.35">
      <c r="A554">
        <v>553</v>
      </c>
      <c r="B554">
        <v>58</v>
      </c>
      <c r="C554" t="s">
        <v>0</v>
      </c>
      <c r="D554" t="s">
        <v>11</v>
      </c>
      <c r="E554" t="s">
        <v>2</v>
      </c>
      <c r="F554">
        <v>26668</v>
      </c>
      <c r="G554">
        <v>783</v>
      </c>
      <c r="H554">
        <f>(Table1[[#This Row],[credit_score]]-300)/(900-300)</f>
        <v>0.80500000000000005</v>
      </c>
      <c r="I554">
        <v>10147</v>
      </c>
      <c r="J554" t="s">
        <v>13</v>
      </c>
      <c r="K554" t="s">
        <v>4</v>
      </c>
      <c r="L554">
        <v>0</v>
      </c>
      <c r="M554" t="s">
        <v>15</v>
      </c>
      <c r="N554">
        <f>Table1[[#This Row],[dti_ratio]]*Table1[[#This Row],[income]]</f>
        <v>8407.3265829703887</v>
      </c>
      <c r="O554">
        <v>0.31525898391219398</v>
      </c>
      <c r="P554">
        <f>Table1[[#This Row],[loan_amount]]/Table1[[#This Row],[property_value]]</f>
        <v>0.26644434524591026</v>
      </c>
      <c r="Q554">
        <v>38083</v>
      </c>
      <c r="R554">
        <v>1</v>
      </c>
      <c r="S554" t="s">
        <v>840</v>
      </c>
      <c r="T554" t="s">
        <v>84</v>
      </c>
      <c r="U554" t="s">
        <v>313</v>
      </c>
      <c r="V554">
        <v>2</v>
      </c>
      <c r="W554">
        <v>1</v>
      </c>
      <c r="X554" t="s">
        <v>9</v>
      </c>
      <c r="Y5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54">
        <f>0.4*(Table1[[#This Row],[normalized_credit_score]]) + 0.3*(1-Table1[[#This Row],[dti_ratio]]) + 0.2*(1-Table1[[#This Row],[ltv_ratio]]) + 0.1*IF(Table1[[#This Row],[previous_defaults]]=0,1,0)</f>
        <v>0.6741334357771599</v>
      </c>
      <c r="AA554" t="str">
        <f>IF(Table1[[#This Row],[composite_score]]&gt;=0.7,"Approve",IF(Table1[[#This Row],[composite_score]]&gt;=0.6,"Review","Reject"))</f>
        <v>Review</v>
      </c>
    </row>
    <row r="555" spans="1:27" hidden="1" x14ac:dyDescent="0.35">
      <c r="A555">
        <v>554</v>
      </c>
      <c r="B555">
        <v>34</v>
      </c>
      <c r="C555" t="s">
        <v>20</v>
      </c>
      <c r="D555" t="s">
        <v>1</v>
      </c>
      <c r="E555" t="s">
        <v>12</v>
      </c>
      <c r="F555">
        <v>96031</v>
      </c>
      <c r="G555">
        <v>652</v>
      </c>
      <c r="H555">
        <f>(Table1[[#This Row],[credit_score]]-300)/(900-300)</f>
        <v>0.58666666666666667</v>
      </c>
      <c r="I555">
        <v>0</v>
      </c>
      <c r="J555" t="s">
        <v>13</v>
      </c>
      <c r="K555" t="s">
        <v>4</v>
      </c>
      <c r="L555">
        <v>12</v>
      </c>
      <c r="M555" t="s">
        <v>39</v>
      </c>
      <c r="N555">
        <f>Table1[[#This Row],[dti_ratio]]*Table1[[#This Row],[income]]</f>
        <v>17289.605008452276</v>
      </c>
      <c r="O555">
        <v>0.180041913636766</v>
      </c>
      <c r="P555" t="e">
        <f>Table1[[#This Row],[loan_amount]]/Table1[[#This Row],[property_value]]</f>
        <v>#DIV/0!</v>
      </c>
      <c r="Q555">
        <v>0</v>
      </c>
      <c r="R555">
        <v>3</v>
      </c>
      <c r="S555" t="s">
        <v>841</v>
      </c>
      <c r="T555" t="s">
        <v>64</v>
      </c>
      <c r="U555" t="s">
        <v>477</v>
      </c>
      <c r="V555">
        <v>3</v>
      </c>
      <c r="W555">
        <v>0</v>
      </c>
      <c r="X555" t="s">
        <v>19</v>
      </c>
      <c r="Y55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555" t="e">
        <f>0.4*(Table1[[#This Row],[normalized_credit_score]]) + 0.3*(1-Table1[[#This Row],[dti_ratio]]) + 0.2*(1-Table1[[#This Row],[ltv_ratio]]) + 0.1*IF(Table1[[#This Row],[previous_defaults]]=0,1,0)</f>
        <v>#DIV/0!</v>
      </c>
      <c r="AA555" t="e">
        <f>IF(Table1[[#This Row],[composite_score]]&gt;=0.7,"Approve",IF(Table1[[#This Row],[composite_score]]&gt;=0.6,"Review","Reject"))</f>
        <v>#DIV/0!</v>
      </c>
    </row>
    <row r="556" spans="1:27" hidden="1" x14ac:dyDescent="0.35">
      <c r="A556">
        <v>555</v>
      </c>
      <c r="B556">
        <v>21</v>
      </c>
      <c r="C556" t="s">
        <v>0</v>
      </c>
      <c r="D556" t="s">
        <v>1</v>
      </c>
      <c r="E556" t="s">
        <v>22</v>
      </c>
      <c r="F556">
        <v>66898</v>
      </c>
      <c r="G556">
        <v>0</v>
      </c>
      <c r="H556">
        <f>(Table1[[#This Row],[credit_score]]-300)/(900-300)</f>
        <v>-0.5</v>
      </c>
      <c r="I556">
        <v>28687</v>
      </c>
      <c r="J556" t="s">
        <v>13</v>
      </c>
      <c r="K556" t="s">
        <v>4</v>
      </c>
      <c r="L556">
        <v>13</v>
      </c>
      <c r="M556" t="s">
        <v>28</v>
      </c>
      <c r="N556">
        <f>Table1[[#This Row],[dti_ratio]]*Table1[[#This Row],[income]]</f>
        <v>13185.171394697283</v>
      </c>
      <c r="O556">
        <v>0.19709365593436701</v>
      </c>
      <c r="P556">
        <f>Table1[[#This Row],[loan_amount]]/Table1[[#This Row],[property_value]]</f>
        <v>0.13543486266252466</v>
      </c>
      <c r="Q556">
        <v>211814</v>
      </c>
      <c r="R556">
        <v>1</v>
      </c>
      <c r="S556" t="s">
        <v>842</v>
      </c>
      <c r="T556" t="s">
        <v>173</v>
      </c>
      <c r="U556" t="s">
        <v>843</v>
      </c>
      <c r="V556">
        <v>4</v>
      </c>
      <c r="W556">
        <v>2</v>
      </c>
      <c r="X556" t="s">
        <v>19</v>
      </c>
      <c r="Y5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56">
        <f>0.4*(Table1[[#This Row],[normalized_credit_score]]) + 0.3*(1-Table1[[#This Row],[dti_ratio]]) + 0.2*(1-Table1[[#This Row],[ltv_ratio]]) + 0.1*IF(Table1[[#This Row],[previous_defaults]]=0,1,0)</f>
        <v>0.21378493068718493</v>
      </c>
      <c r="AA556" t="str">
        <f>IF(Table1[[#This Row],[composite_score]]&gt;=0.7,"Approve",IF(Table1[[#This Row],[composite_score]]&gt;=0.6,"Review","Reject"))</f>
        <v>Reject</v>
      </c>
    </row>
    <row r="557" spans="1:27" x14ac:dyDescent="0.35">
      <c r="A557">
        <v>556</v>
      </c>
      <c r="B557">
        <v>23</v>
      </c>
      <c r="C557" t="s">
        <v>20</v>
      </c>
      <c r="D557" t="s">
        <v>1</v>
      </c>
      <c r="E557" t="s">
        <v>2</v>
      </c>
      <c r="F557">
        <v>76478</v>
      </c>
      <c r="G557">
        <v>781</v>
      </c>
      <c r="H557">
        <f>(Table1[[#This Row],[credit_score]]-300)/(900-300)</f>
        <v>0.80166666666666664</v>
      </c>
      <c r="I557">
        <v>0</v>
      </c>
      <c r="J557" t="s">
        <v>13</v>
      </c>
      <c r="K557" t="s">
        <v>4</v>
      </c>
      <c r="L557">
        <v>10</v>
      </c>
      <c r="M557" t="s">
        <v>15</v>
      </c>
      <c r="N557">
        <f>Table1[[#This Row],[dti_ratio]]*Table1[[#This Row],[income]]</f>
        <v>30320.821733260404</v>
      </c>
      <c r="O557">
        <v>0.39646462686341699</v>
      </c>
      <c r="P557">
        <f>Table1[[#This Row],[loan_amount]]/Table1[[#This Row],[property_value]]</f>
        <v>0</v>
      </c>
      <c r="Q557">
        <v>164971</v>
      </c>
      <c r="R557">
        <v>4</v>
      </c>
      <c r="S557" t="s">
        <v>844</v>
      </c>
      <c r="T557" t="s">
        <v>240</v>
      </c>
      <c r="U557" t="s">
        <v>788</v>
      </c>
      <c r="V557">
        <v>1</v>
      </c>
      <c r="W557">
        <v>0</v>
      </c>
      <c r="X557" t="s">
        <v>19</v>
      </c>
      <c r="Y5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57">
        <f>0.4*(Table1[[#This Row],[normalized_credit_score]]) + 0.3*(1-Table1[[#This Row],[dti_ratio]]) + 0.2*(1-Table1[[#This Row],[ltv_ratio]]) + 0.1*IF(Table1[[#This Row],[previous_defaults]]=0,1,0)</f>
        <v>0.70172727860764161</v>
      </c>
      <c r="AA557" t="str">
        <f>IF(Table1[[#This Row],[composite_score]]&gt;=0.7,"Approve",IF(Table1[[#This Row],[composite_score]]&gt;=0.6,"Review","Reject"))</f>
        <v>Approve</v>
      </c>
    </row>
    <row r="558" spans="1:27" hidden="1" x14ac:dyDescent="0.35">
      <c r="A558">
        <v>557</v>
      </c>
      <c r="B558">
        <v>52</v>
      </c>
      <c r="C558" t="s">
        <v>20</v>
      </c>
      <c r="D558" t="s">
        <v>11</v>
      </c>
      <c r="E558" t="s">
        <v>12</v>
      </c>
      <c r="F558">
        <v>60205</v>
      </c>
      <c r="G558">
        <v>783</v>
      </c>
      <c r="H558">
        <f>(Table1[[#This Row],[credit_score]]-300)/(900-300)</f>
        <v>0.80500000000000005</v>
      </c>
      <c r="I558">
        <v>32414</v>
      </c>
      <c r="J558" t="s">
        <v>3</v>
      </c>
      <c r="K558" t="s">
        <v>14</v>
      </c>
      <c r="L558">
        <v>12</v>
      </c>
      <c r="M558" t="s">
        <v>39</v>
      </c>
      <c r="N558">
        <f>Table1[[#This Row],[dti_ratio]]*Table1[[#This Row],[income]]</f>
        <v>8044.2294074978518</v>
      </c>
      <c r="O558">
        <v>0.13361397570796199</v>
      </c>
      <c r="P558" t="e">
        <f>Table1[[#This Row],[loan_amount]]/Table1[[#This Row],[property_value]]</f>
        <v>#DIV/0!</v>
      </c>
      <c r="Q558">
        <v>0</v>
      </c>
      <c r="R558">
        <v>0</v>
      </c>
      <c r="S558" t="s">
        <v>845</v>
      </c>
      <c r="T558" t="s">
        <v>84</v>
      </c>
      <c r="U558" t="s">
        <v>191</v>
      </c>
      <c r="V558">
        <v>0</v>
      </c>
      <c r="W558">
        <v>1</v>
      </c>
      <c r="X558" t="s">
        <v>19</v>
      </c>
      <c r="Y55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558" t="e">
        <f>0.4*(Table1[[#This Row],[normalized_credit_score]]) + 0.3*(1-Table1[[#This Row],[dti_ratio]]) + 0.2*(1-Table1[[#This Row],[ltv_ratio]]) + 0.1*IF(Table1[[#This Row],[previous_defaults]]=0,1,0)</f>
        <v>#DIV/0!</v>
      </c>
      <c r="AA558" t="e">
        <f>IF(Table1[[#This Row],[composite_score]]&gt;=0.7,"Approve",IF(Table1[[#This Row],[composite_score]]&gt;=0.6,"Review","Reject"))</f>
        <v>#DIV/0!</v>
      </c>
    </row>
    <row r="559" spans="1:27" x14ac:dyDescent="0.35">
      <c r="A559">
        <v>558</v>
      </c>
      <c r="B559">
        <v>21</v>
      </c>
      <c r="C559" t="s">
        <v>20</v>
      </c>
      <c r="D559" t="s">
        <v>21</v>
      </c>
      <c r="E559" t="s">
        <v>49</v>
      </c>
      <c r="F559">
        <v>98157</v>
      </c>
      <c r="G559">
        <v>793</v>
      </c>
      <c r="H559">
        <f>(Table1[[#This Row],[credit_score]]-300)/(900-300)</f>
        <v>0.82166666666666666</v>
      </c>
      <c r="I559">
        <v>0</v>
      </c>
      <c r="J559" t="s">
        <v>23</v>
      </c>
      <c r="K559" t="s">
        <v>14</v>
      </c>
      <c r="L559">
        <v>2</v>
      </c>
      <c r="M559" t="s">
        <v>39</v>
      </c>
      <c r="N559">
        <f>Table1[[#This Row],[dti_ratio]]*Table1[[#This Row],[income]]</f>
        <v>25333.129320628999</v>
      </c>
      <c r="O559">
        <v>0.25808785232463299</v>
      </c>
      <c r="P559">
        <f>Table1[[#This Row],[loan_amount]]/Table1[[#This Row],[property_value]]</f>
        <v>0</v>
      </c>
      <c r="Q559">
        <v>233448</v>
      </c>
      <c r="R559">
        <v>3</v>
      </c>
      <c r="S559" t="s">
        <v>846</v>
      </c>
      <c r="T559" t="s">
        <v>143</v>
      </c>
      <c r="U559" t="s">
        <v>189</v>
      </c>
      <c r="V559">
        <v>1</v>
      </c>
      <c r="W559">
        <v>0</v>
      </c>
      <c r="X559" t="s">
        <v>9</v>
      </c>
      <c r="Y5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59">
        <f>0.4*(Table1[[#This Row],[normalized_credit_score]]) + 0.3*(1-Table1[[#This Row],[dti_ratio]]) + 0.2*(1-Table1[[#This Row],[ltv_ratio]]) + 0.1*IF(Table1[[#This Row],[previous_defaults]]=0,1,0)</f>
        <v>0.75124031096927668</v>
      </c>
      <c r="AA559" t="str">
        <f>IF(Table1[[#This Row],[composite_score]]&gt;=0.7,"Approve",IF(Table1[[#This Row],[composite_score]]&gt;=0.6,"Review","Reject"))</f>
        <v>Approve</v>
      </c>
    </row>
    <row r="560" spans="1:27" x14ac:dyDescent="0.35">
      <c r="A560">
        <v>559</v>
      </c>
      <c r="B560">
        <v>54</v>
      </c>
      <c r="C560" t="s">
        <v>0</v>
      </c>
      <c r="D560" t="s">
        <v>1</v>
      </c>
      <c r="E560" t="s">
        <v>2</v>
      </c>
      <c r="F560">
        <v>41725</v>
      </c>
      <c r="G560">
        <v>777</v>
      </c>
      <c r="H560">
        <f>(Table1[[#This Row],[credit_score]]-300)/(900-300)</f>
        <v>0.79500000000000004</v>
      </c>
      <c r="I560">
        <v>31532</v>
      </c>
      <c r="J560" t="s">
        <v>23</v>
      </c>
      <c r="K560" t="s">
        <v>4</v>
      </c>
      <c r="L560">
        <v>1</v>
      </c>
      <c r="M560" t="s">
        <v>39</v>
      </c>
      <c r="N560">
        <f>Table1[[#This Row],[dti_ratio]]*Table1[[#This Row],[income]]</f>
        <v>13751.808424036388</v>
      </c>
      <c r="O560">
        <v>0.32958198739452099</v>
      </c>
      <c r="P560">
        <f>Table1[[#This Row],[loan_amount]]/Table1[[#This Row],[property_value]]</f>
        <v>0.12225591079335292</v>
      </c>
      <c r="Q560">
        <v>257918</v>
      </c>
      <c r="R560">
        <v>0</v>
      </c>
      <c r="S560" t="s">
        <v>847</v>
      </c>
      <c r="T560" t="s">
        <v>230</v>
      </c>
      <c r="U560" t="s">
        <v>659</v>
      </c>
      <c r="V560">
        <v>3</v>
      </c>
      <c r="W560">
        <v>0</v>
      </c>
      <c r="X560" t="s">
        <v>9</v>
      </c>
      <c r="Y5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60">
        <f>0.4*(Table1[[#This Row],[normalized_credit_score]]) + 0.3*(1-Table1[[#This Row],[dti_ratio]]) + 0.2*(1-Table1[[#This Row],[ltv_ratio]]) + 0.1*IF(Table1[[#This Row],[previous_defaults]]=0,1,0)</f>
        <v>0.6946742216229731</v>
      </c>
      <c r="AA560" t="str">
        <f>IF(Table1[[#This Row],[composite_score]]&gt;=0.7,"Approve",IF(Table1[[#This Row],[composite_score]]&gt;=0.6,"Review","Reject"))</f>
        <v>Review</v>
      </c>
    </row>
    <row r="561" spans="1:27" x14ac:dyDescent="0.35">
      <c r="A561">
        <v>560</v>
      </c>
      <c r="B561">
        <v>41</v>
      </c>
      <c r="C561" t="s">
        <v>0</v>
      </c>
      <c r="D561" t="s">
        <v>21</v>
      </c>
      <c r="E561" t="s">
        <v>22</v>
      </c>
      <c r="F561">
        <v>117813</v>
      </c>
      <c r="G561">
        <v>615</v>
      </c>
      <c r="H561">
        <f>(Table1[[#This Row],[credit_score]]-300)/(900-300)</f>
        <v>0.52500000000000002</v>
      </c>
      <c r="I561">
        <v>32854</v>
      </c>
      <c r="J561" t="s">
        <v>13</v>
      </c>
      <c r="K561" t="s">
        <v>4</v>
      </c>
      <c r="L561">
        <v>13</v>
      </c>
      <c r="M561" t="s">
        <v>15</v>
      </c>
      <c r="N561">
        <f>Table1[[#This Row],[dti_ratio]]*Table1[[#This Row],[income]]</f>
        <v>31416.91421715654</v>
      </c>
      <c r="O561">
        <v>0.26666763614504801</v>
      </c>
      <c r="P561">
        <f>Table1[[#This Row],[loan_amount]]/Table1[[#This Row],[property_value]]</f>
        <v>0.12230296171657459</v>
      </c>
      <c r="Q561">
        <v>268628</v>
      </c>
      <c r="R561">
        <v>1</v>
      </c>
      <c r="S561" t="s">
        <v>848</v>
      </c>
      <c r="T561" t="s">
        <v>99</v>
      </c>
      <c r="U561" t="s">
        <v>451</v>
      </c>
      <c r="V561">
        <v>2</v>
      </c>
      <c r="W561">
        <v>0</v>
      </c>
      <c r="X561" t="s">
        <v>9</v>
      </c>
      <c r="Y5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561">
        <f>0.4*(Table1[[#This Row],[normalized_credit_score]]) + 0.3*(1-Table1[[#This Row],[dti_ratio]]) + 0.2*(1-Table1[[#This Row],[ltv_ratio]]) + 0.1*IF(Table1[[#This Row],[previous_defaults]]=0,1,0)</f>
        <v>0.60553911681317074</v>
      </c>
      <c r="AA561" t="str">
        <f>IF(Table1[[#This Row],[composite_score]]&gt;=0.7,"Approve",IF(Table1[[#This Row],[composite_score]]&gt;=0.6,"Review","Reject"))</f>
        <v>Review</v>
      </c>
    </row>
    <row r="562" spans="1:27" x14ac:dyDescent="0.35">
      <c r="A562">
        <v>561</v>
      </c>
      <c r="B562">
        <v>46</v>
      </c>
      <c r="C562" t="s">
        <v>10</v>
      </c>
      <c r="D562" t="s">
        <v>62</v>
      </c>
      <c r="E562" t="s">
        <v>12</v>
      </c>
      <c r="F562">
        <v>37441</v>
      </c>
      <c r="G562">
        <v>642</v>
      </c>
      <c r="H562">
        <f>(Table1[[#This Row],[credit_score]]-300)/(900-300)</f>
        <v>0.56999999999999995</v>
      </c>
      <c r="I562">
        <v>48806</v>
      </c>
      <c r="J562" t="s">
        <v>27</v>
      </c>
      <c r="K562" t="s">
        <v>38</v>
      </c>
      <c r="L562">
        <v>7</v>
      </c>
      <c r="M562" t="s">
        <v>5</v>
      </c>
      <c r="N562">
        <f>Table1[[#This Row],[dti_ratio]]*Table1[[#This Row],[income]]</f>
        <v>9193.0496503161867</v>
      </c>
      <c r="O562">
        <v>0.245534297970572</v>
      </c>
      <c r="P562">
        <f>Table1[[#This Row],[loan_amount]]/Table1[[#This Row],[property_value]]</f>
        <v>0.34693906565441157</v>
      </c>
      <c r="Q562">
        <v>140676</v>
      </c>
      <c r="R562">
        <v>3</v>
      </c>
      <c r="S562" t="s">
        <v>849</v>
      </c>
      <c r="T562" t="s">
        <v>99</v>
      </c>
      <c r="U562" t="s">
        <v>437</v>
      </c>
      <c r="V562">
        <v>4</v>
      </c>
      <c r="W562">
        <v>2</v>
      </c>
      <c r="X562" t="s">
        <v>9</v>
      </c>
      <c r="Y5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62">
        <f>0.4*(Table1[[#This Row],[normalized_credit_score]]) + 0.3*(1-Table1[[#This Row],[dti_ratio]]) + 0.2*(1-Table1[[#This Row],[ltv_ratio]]) + 0.1*IF(Table1[[#This Row],[previous_defaults]]=0,1,0)</f>
        <v>0.58495189747794607</v>
      </c>
      <c r="AA562" t="str">
        <f>IF(Table1[[#This Row],[composite_score]]&gt;=0.7,"Approve",IF(Table1[[#This Row],[composite_score]]&gt;=0.6,"Review","Reject"))</f>
        <v>Reject</v>
      </c>
    </row>
    <row r="563" spans="1:27" x14ac:dyDescent="0.35">
      <c r="A563">
        <v>562</v>
      </c>
      <c r="B563">
        <v>46</v>
      </c>
      <c r="C563" t="s">
        <v>20</v>
      </c>
      <c r="D563" t="s">
        <v>1</v>
      </c>
      <c r="E563" t="s">
        <v>12</v>
      </c>
      <c r="F563">
        <v>99874</v>
      </c>
      <c r="G563">
        <v>779</v>
      </c>
      <c r="H563">
        <f>(Table1[[#This Row],[credit_score]]-300)/(900-300)</f>
        <v>0.79833333333333334</v>
      </c>
      <c r="I563">
        <v>20630</v>
      </c>
      <c r="J563" t="s">
        <v>3</v>
      </c>
      <c r="K563" t="s">
        <v>38</v>
      </c>
      <c r="L563">
        <v>10</v>
      </c>
      <c r="M563" t="s">
        <v>5</v>
      </c>
      <c r="N563">
        <f>Table1[[#This Row],[dti_ratio]]*Table1[[#This Row],[income]]</f>
        <v>50373.860623242901</v>
      </c>
      <c r="O563">
        <v>0.504374117620631</v>
      </c>
      <c r="P563">
        <f>Table1[[#This Row],[loan_amount]]/Table1[[#This Row],[property_value]]</f>
        <v>0.10734336869819498</v>
      </c>
      <c r="Q563">
        <v>192187</v>
      </c>
      <c r="R563">
        <v>1</v>
      </c>
      <c r="S563" t="s">
        <v>850</v>
      </c>
      <c r="T563" t="s">
        <v>25</v>
      </c>
      <c r="U563" t="s">
        <v>545</v>
      </c>
      <c r="V563">
        <v>0</v>
      </c>
      <c r="W563">
        <v>2</v>
      </c>
      <c r="X563" t="s">
        <v>61</v>
      </c>
      <c r="Y5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63">
        <f>0.4*(Table1[[#This Row],[normalized_credit_score]]) + 0.3*(1-Table1[[#This Row],[dti_ratio]]) + 0.2*(1-Table1[[#This Row],[ltv_ratio]]) + 0.1*IF(Table1[[#This Row],[previous_defaults]]=0,1,0)</f>
        <v>0.74655242430750512</v>
      </c>
      <c r="AA563" t="str">
        <f>IF(Table1[[#This Row],[composite_score]]&gt;=0.7,"Approve",IF(Table1[[#This Row],[composite_score]]&gt;=0.6,"Review","Reject"))</f>
        <v>Approve</v>
      </c>
    </row>
    <row r="564" spans="1:27" hidden="1" x14ac:dyDescent="0.35">
      <c r="A564">
        <v>563</v>
      </c>
      <c r="B564">
        <v>67</v>
      </c>
      <c r="C564" t="s">
        <v>0</v>
      </c>
      <c r="D564" t="s">
        <v>21</v>
      </c>
      <c r="E564" t="s">
        <v>22</v>
      </c>
      <c r="F564">
        <v>0</v>
      </c>
      <c r="G564">
        <v>613</v>
      </c>
      <c r="H564">
        <f>(Table1[[#This Row],[credit_score]]-300)/(900-300)</f>
        <v>0.52166666666666661</v>
      </c>
      <c r="I564">
        <v>11464</v>
      </c>
      <c r="J564" t="s">
        <v>3</v>
      </c>
      <c r="K564" t="s">
        <v>14</v>
      </c>
      <c r="L564">
        <v>15</v>
      </c>
      <c r="M564" t="s">
        <v>5</v>
      </c>
      <c r="N564">
        <f>Table1[[#This Row],[dti_ratio]]*Table1[[#This Row],[income]]</f>
        <v>0</v>
      </c>
      <c r="O564">
        <v>0.154276747938905</v>
      </c>
      <c r="P564">
        <f>Table1[[#This Row],[loan_amount]]/Table1[[#This Row],[property_value]]</f>
        <v>3.8284286878347874E-2</v>
      </c>
      <c r="Q564">
        <v>299444</v>
      </c>
      <c r="R564">
        <v>1</v>
      </c>
      <c r="S564" t="s">
        <v>851</v>
      </c>
      <c r="T564" t="s">
        <v>327</v>
      </c>
      <c r="U564" t="s">
        <v>578</v>
      </c>
      <c r="V564">
        <v>4</v>
      </c>
      <c r="W564">
        <v>1</v>
      </c>
      <c r="X564" t="s">
        <v>9</v>
      </c>
      <c r="Y5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64">
        <f>0.4*(Table1[[#This Row],[normalized_credit_score]]) + 0.3*(1-Table1[[#This Row],[dti_ratio]]) + 0.2*(1-Table1[[#This Row],[ltv_ratio]]) + 0.1*IF(Table1[[#This Row],[previous_defaults]]=0,1,0)</f>
        <v>0.65472678490932568</v>
      </c>
      <c r="AA564" t="str">
        <f>IF(Table1[[#This Row],[composite_score]]&gt;=0.7,"Approve",IF(Table1[[#This Row],[composite_score]]&gt;=0.6,"Review","Reject"))</f>
        <v>Review</v>
      </c>
    </row>
    <row r="565" spans="1:27" x14ac:dyDescent="0.35">
      <c r="A565">
        <v>564</v>
      </c>
      <c r="B565">
        <v>52</v>
      </c>
      <c r="C565" t="s">
        <v>10</v>
      </c>
      <c r="D565" t="s">
        <v>1</v>
      </c>
      <c r="E565" t="s">
        <v>12</v>
      </c>
      <c r="F565">
        <v>47115</v>
      </c>
      <c r="G565">
        <v>689</v>
      </c>
      <c r="H565">
        <f>(Table1[[#This Row],[credit_score]]-300)/(900-300)</f>
        <v>0.64833333333333332</v>
      </c>
      <c r="I565">
        <v>5521</v>
      </c>
      <c r="J565" t="s">
        <v>23</v>
      </c>
      <c r="K565" t="s">
        <v>4</v>
      </c>
      <c r="L565">
        <v>10</v>
      </c>
      <c r="M565" t="s">
        <v>15</v>
      </c>
      <c r="N565">
        <f>Table1[[#This Row],[dti_ratio]]*Table1[[#This Row],[income]]</f>
        <v>13720.594094656379</v>
      </c>
      <c r="O565">
        <v>0.29121498662116901</v>
      </c>
      <c r="P565">
        <f>Table1[[#This Row],[loan_amount]]/Table1[[#This Row],[property_value]]</f>
        <v>3.3394626374556938E-2</v>
      </c>
      <c r="Q565">
        <v>165326</v>
      </c>
      <c r="R565">
        <v>2</v>
      </c>
      <c r="S565" t="s">
        <v>852</v>
      </c>
      <c r="T565" t="s">
        <v>159</v>
      </c>
      <c r="U565" t="s">
        <v>55</v>
      </c>
      <c r="V565">
        <v>0</v>
      </c>
      <c r="W565">
        <v>2</v>
      </c>
      <c r="X565" t="s">
        <v>9</v>
      </c>
      <c r="Y5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565">
        <f>0.4*(Table1[[#This Row],[normalized_credit_score]]) + 0.3*(1-Table1[[#This Row],[dti_ratio]]) + 0.2*(1-Table1[[#This Row],[ltv_ratio]]) + 0.1*IF(Table1[[#This Row],[previous_defaults]]=0,1,0)</f>
        <v>0.7652899120720712</v>
      </c>
      <c r="AA565" t="str">
        <f>IF(Table1[[#This Row],[composite_score]]&gt;=0.7,"Approve",IF(Table1[[#This Row],[composite_score]]&gt;=0.6,"Review","Reject"))</f>
        <v>Approve</v>
      </c>
    </row>
    <row r="566" spans="1:27" x14ac:dyDescent="0.35">
      <c r="A566">
        <v>565</v>
      </c>
      <c r="B566">
        <v>52</v>
      </c>
      <c r="C566" t="s">
        <v>10</v>
      </c>
      <c r="D566" t="s">
        <v>11</v>
      </c>
      <c r="E566" t="s">
        <v>49</v>
      </c>
      <c r="F566">
        <v>63815</v>
      </c>
      <c r="G566">
        <v>663</v>
      </c>
      <c r="H566">
        <f>(Table1[[#This Row],[credit_score]]-300)/(900-300)</f>
        <v>0.60499999999999998</v>
      </c>
      <c r="I566">
        <v>12089</v>
      </c>
      <c r="J566" t="s">
        <v>27</v>
      </c>
      <c r="K566" t="s">
        <v>4</v>
      </c>
      <c r="L566">
        <v>18</v>
      </c>
      <c r="M566" t="s">
        <v>15</v>
      </c>
      <c r="N566">
        <f>Table1[[#This Row],[dti_ratio]]*Table1[[#This Row],[income]]</f>
        <v>26291.011804723945</v>
      </c>
      <c r="O566">
        <v>0.41198796215190697</v>
      </c>
      <c r="P566">
        <f>Table1[[#This Row],[loan_amount]]/Table1[[#This Row],[property_value]]</f>
        <v>7.6962744149328993E-2</v>
      </c>
      <c r="Q566">
        <v>157076</v>
      </c>
      <c r="R566">
        <v>1</v>
      </c>
      <c r="S566" t="s">
        <v>188</v>
      </c>
      <c r="T566" t="s">
        <v>187</v>
      </c>
      <c r="U566" t="s">
        <v>675</v>
      </c>
      <c r="V566">
        <v>1</v>
      </c>
      <c r="W566">
        <v>1</v>
      </c>
      <c r="X566" t="s">
        <v>9</v>
      </c>
      <c r="Y5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566">
        <f>0.4*(Table1[[#This Row],[normalized_credit_score]]) + 0.3*(1-Table1[[#This Row],[dti_ratio]]) + 0.2*(1-Table1[[#This Row],[ltv_ratio]]) + 0.1*IF(Table1[[#This Row],[previous_defaults]]=0,1,0)</f>
        <v>0.60301106252456216</v>
      </c>
      <c r="AA566" t="str">
        <f>IF(Table1[[#This Row],[composite_score]]&gt;=0.7,"Approve",IF(Table1[[#This Row],[composite_score]]&gt;=0.6,"Review","Reject"))</f>
        <v>Review</v>
      </c>
    </row>
    <row r="567" spans="1:27" x14ac:dyDescent="0.35">
      <c r="A567">
        <v>566</v>
      </c>
      <c r="B567">
        <v>52</v>
      </c>
      <c r="C567" t="s">
        <v>20</v>
      </c>
      <c r="D567" t="s">
        <v>1</v>
      </c>
      <c r="E567" t="s">
        <v>12</v>
      </c>
      <c r="F567">
        <v>28117</v>
      </c>
      <c r="G567">
        <v>777</v>
      </c>
      <c r="H567">
        <f>(Table1[[#This Row],[credit_score]]-300)/(900-300)</f>
        <v>0.79500000000000004</v>
      </c>
      <c r="I567">
        <v>43848</v>
      </c>
      <c r="J567" t="s">
        <v>27</v>
      </c>
      <c r="K567" t="s">
        <v>14</v>
      </c>
      <c r="L567">
        <v>0</v>
      </c>
      <c r="M567" t="s">
        <v>15</v>
      </c>
      <c r="N567">
        <f>Table1[[#This Row],[dti_ratio]]*Table1[[#This Row],[income]]</f>
        <v>5807.5721616587789</v>
      </c>
      <c r="O567">
        <v>0.20655020669554999</v>
      </c>
      <c r="P567">
        <f>Table1[[#This Row],[loan_amount]]/Table1[[#This Row],[property_value]]</f>
        <v>0.24304504714235828</v>
      </c>
      <c r="Q567">
        <v>180411</v>
      </c>
      <c r="R567">
        <v>2</v>
      </c>
      <c r="S567" t="s">
        <v>853</v>
      </c>
      <c r="T567" t="s">
        <v>182</v>
      </c>
      <c r="U567" t="s">
        <v>357</v>
      </c>
      <c r="V567">
        <v>4</v>
      </c>
      <c r="W567">
        <v>1</v>
      </c>
      <c r="X567" t="s">
        <v>19</v>
      </c>
      <c r="Y5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67">
        <f>0.4*(Table1[[#This Row],[normalized_credit_score]]) + 0.3*(1-Table1[[#This Row],[dti_ratio]]) + 0.2*(1-Table1[[#This Row],[ltv_ratio]]) + 0.1*IF(Table1[[#This Row],[previous_defaults]]=0,1,0)</f>
        <v>0.70742592856286346</v>
      </c>
      <c r="AA567" t="str">
        <f>IF(Table1[[#This Row],[composite_score]]&gt;=0.7,"Approve",IF(Table1[[#This Row],[composite_score]]&gt;=0.6,"Review","Reject"))</f>
        <v>Approve</v>
      </c>
    </row>
    <row r="568" spans="1:27" x14ac:dyDescent="0.35">
      <c r="A568">
        <v>567</v>
      </c>
      <c r="B568">
        <v>32</v>
      </c>
      <c r="C568" t="s">
        <v>20</v>
      </c>
      <c r="D568" t="s">
        <v>62</v>
      </c>
      <c r="E568" t="s">
        <v>2</v>
      </c>
      <c r="F568">
        <v>96844</v>
      </c>
      <c r="G568">
        <v>639</v>
      </c>
      <c r="H568">
        <f>(Table1[[#This Row],[credit_score]]-300)/(900-300)</f>
        <v>0.56499999999999995</v>
      </c>
      <c r="I568">
        <v>35997</v>
      </c>
      <c r="J568" t="s">
        <v>13</v>
      </c>
      <c r="K568" t="s">
        <v>4</v>
      </c>
      <c r="L568">
        <v>10</v>
      </c>
      <c r="M568" t="s">
        <v>28</v>
      </c>
      <c r="N568">
        <f>Table1[[#This Row],[dti_ratio]]*Table1[[#This Row],[income]]</f>
        <v>14431.194909745569</v>
      </c>
      <c r="O568">
        <v>0.149014858016455</v>
      </c>
      <c r="P568">
        <f>Table1[[#This Row],[loan_amount]]/Table1[[#This Row],[property_value]]</f>
        <v>0.16925746205495684</v>
      </c>
      <c r="Q568">
        <v>212676</v>
      </c>
      <c r="R568">
        <v>1</v>
      </c>
      <c r="S568" t="s">
        <v>854</v>
      </c>
      <c r="T568" t="s">
        <v>222</v>
      </c>
      <c r="U568" t="s">
        <v>796</v>
      </c>
      <c r="V568">
        <v>2</v>
      </c>
      <c r="W568">
        <v>0</v>
      </c>
      <c r="X568" t="s">
        <v>19</v>
      </c>
      <c r="Y5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568">
        <f>0.4*(Table1[[#This Row],[normalized_credit_score]]) + 0.3*(1-Table1[[#This Row],[dti_ratio]]) + 0.2*(1-Table1[[#This Row],[ltv_ratio]]) + 0.1*IF(Table1[[#This Row],[previous_defaults]]=0,1,0)</f>
        <v>0.64744405018407214</v>
      </c>
      <c r="AA568" t="str">
        <f>IF(Table1[[#This Row],[composite_score]]&gt;=0.7,"Approve",IF(Table1[[#This Row],[composite_score]]&gt;=0.6,"Review","Reject"))</f>
        <v>Review</v>
      </c>
    </row>
    <row r="569" spans="1:27" x14ac:dyDescent="0.35">
      <c r="A569">
        <v>568</v>
      </c>
      <c r="B569">
        <v>52</v>
      </c>
      <c r="C569" t="s">
        <v>10</v>
      </c>
      <c r="D569" t="s">
        <v>62</v>
      </c>
      <c r="E569" t="s">
        <v>49</v>
      </c>
      <c r="F569">
        <v>30346</v>
      </c>
      <c r="G569">
        <v>624</v>
      </c>
      <c r="H569">
        <f>(Table1[[#This Row],[credit_score]]-300)/(900-300)</f>
        <v>0.54</v>
      </c>
      <c r="I569">
        <v>0</v>
      </c>
      <c r="J569" t="s">
        <v>13</v>
      </c>
      <c r="K569" t="s">
        <v>14</v>
      </c>
      <c r="L569">
        <v>14</v>
      </c>
      <c r="M569" t="s">
        <v>39</v>
      </c>
      <c r="N569">
        <f>Table1[[#This Row],[dti_ratio]]*Table1[[#This Row],[income]]</f>
        <v>12620.512859523109</v>
      </c>
      <c r="O569">
        <v>0.41588719631988103</v>
      </c>
      <c r="P569">
        <f>Table1[[#This Row],[loan_amount]]/Table1[[#This Row],[property_value]]</f>
        <v>0</v>
      </c>
      <c r="Q569">
        <v>138408</v>
      </c>
      <c r="R569">
        <v>1</v>
      </c>
      <c r="S569" t="s">
        <v>855</v>
      </c>
      <c r="T569" t="s">
        <v>117</v>
      </c>
      <c r="U569" t="s">
        <v>653</v>
      </c>
      <c r="V569">
        <v>1</v>
      </c>
      <c r="W569">
        <v>0</v>
      </c>
      <c r="X569" t="s">
        <v>9</v>
      </c>
      <c r="Y5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69">
        <f>0.4*(Table1[[#This Row],[normalized_credit_score]]) + 0.3*(1-Table1[[#This Row],[dti_ratio]]) + 0.2*(1-Table1[[#This Row],[ltv_ratio]]) + 0.1*IF(Table1[[#This Row],[previous_defaults]]=0,1,0)</f>
        <v>0.59123384110403565</v>
      </c>
      <c r="AA569" t="str">
        <f>IF(Table1[[#This Row],[composite_score]]&gt;=0.7,"Approve",IF(Table1[[#This Row],[composite_score]]&gt;=0.6,"Review","Reject"))</f>
        <v>Reject</v>
      </c>
    </row>
    <row r="570" spans="1:27" hidden="1" x14ac:dyDescent="0.35">
      <c r="A570">
        <v>569</v>
      </c>
      <c r="B570">
        <v>35</v>
      </c>
      <c r="C570" t="s">
        <v>10</v>
      </c>
      <c r="D570" t="s">
        <v>11</v>
      </c>
      <c r="E570" t="s">
        <v>22</v>
      </c>
      <c r="F570">
        <v>61482</v>
      </c>
      <c r="G570">
        <v>0</v>
      </c>
      <c r="H570">
        <f>(Table1[[#This Row],[credit_score]]-300)/(900-300)</f>
        <v>-0.5</v>
      </c>
      <c r="I570">
        <v>17230</v>
      </c>
      <c r="J570" t="s">
        <v>3</v>
      </c>
      <c r="K570" t="s">
        <v>14</v>
      </c>
      <c r="L570">
        <v>10</v>
      </c>
      <c r="M570" t="s">
        <v>15</v>
      </c>
      <c r="N570">
        <f>Table1[[#This Row],[dti_ratio]]*Table1[[#This Row],[income]]</f>
        <v>29507.527643722533</v>
      </c>
      <c r="O570">
        <v>0.47993766701998197</v>
      </c>
      <c r="P570">
        <f>Table1[[#This Row],[loan_amount]]/Table1[[#This Row],[property_value]]</f>
        <v>6.1262440044231266E-2</v>
      </c>
      <c r="Q570">
        <v>281249</v>
      </c>
      <c r="R570">
        <v>2</v>
      </c>
      <c r="S570" t="s">
        <v>856</v>
      </c>
      <c r="T570" t="s">
        <v>327</v>
      </c>
      <c r="U570" t="s">
        <v>738</v>
      </c>
      <c r="V570">
        <v>0</v>
      </c>
      <c r="W570">
        <v>2</v>
      </c>
      <c r="X570" t="s">
        <v>19</v>
      </c>
      <c r="Y5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570">
        <f>0.4*(Table1[[#This Row],[normalized_credit_score]]) + 0.3*(1-Table1[[#This Row],[dti_ratio]]) + 0.2*(1-Table1[[#This Row],[ltv_ratio]]) + 0.1*IF(Table1[[#This Row],[previous_defaults]]=0,1,0)</f>
        <v>0.24376621188515915</v>
      </c>
      <c r="AA570" t="str">
        <f>IF(Table1[[#This Row],[composite_score]]&gt;=0.7,"Approve",IF(Table1[[#This Row],[composite_score]]&gt;=0.6,"Review","Reject"))</f>
        <v>Reject</v>
      </c>
    </row>
    <row r="571" spans="1:27" hidden="1" x14ac:dyDescent="0.35">
      <c r="A571">
        <v>570</v>
      </c>
      <c r="B571">
        <v>19</v>
      </c>
      <c r="C571" t="s">
        <v>10</v>
      </c>
      <c r="D571" t="s">
        <v>11</v>
      </c>
      <c r="E571" t="s">
        <v>22</v>
      </c>
      <c r="F571">
        <v>0</v>
      </c>
      <c r="G571">
        <v>710</v>
      </c>
      <c r="H571">
        <f>(Table1[[#This Row],[credit_score]]-300)/(900-300)</f>
        <v>0.68333333333333335</v>
      </c>
      <c r="I571">
        <v>33173</v>
      </c>
      <c r="J571" t="s">
        <v>23</v>
      </c>
      <c r="K571" t="s">
        <v>38</v>
      </c>
      <c r="L571">
        <v>6</v>
      </c>
      <c r="M571" t="s">
        <v>5</v>
      </c>
      <c r="N571">
        <f>Table1[[#This Row],[dti_ratio]]*Table1[[#This Row],[income]]</f>
        <v>0</v>
      </c>
      <c r="O571">
        <v>0.290587585575041</v>
      </c>
      <c r="P571">
        <f>Table1[[#This Row],[loan_amount]]/Table1[[#This Row],[property_value]]</f>
        <v>0.15302752124293056</v>
      </c>
      <c r="Q571">
        <v>216778</v>
      </c>
      <c r="R571">
        <v>0</v>
      </c>
      <c r="S571" t="s">
        <v>857</v>
      </c>
      <c r="T571" t="s">
        <v>17</v>
      </c>
      <c r="U571" t="s">
        <v>477</v>
      </c>
      <c r="V571">
        <v>4</v>
      </c>
      <c r="W571">
        <v>1</v>
      </c>
      <c r="X571" t="s">
        <v>9</v>
      </c>
      <c r="Y5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71">
        <f>0.4*(Table1[[#This Row],[normalized_credit_score]]) + 0.3*(1-Table1[[#This Row],[dti_ratio]]) + 0.2*(1-Table1[[#This Row],[ltv_ratio]]) + 0.1*IF(Table1[[#This Row],[previous_defaults]]=0,1,0)</f>
        <v>0.65555155341223492</v>
      </c>
      <c r="AA571" t="str">
        <f>IF(Table1[[#This Row],[composite_score]]&gt;=0.7,"Approve",IF(Table1[[#This Row],[composite_score]]&gt;=0.6,"Review","Reject"))</f>
        <v>Review</v>
      </c>
    </row>
    <row r="572" spans="1:27" x14ac:dyDescent="0.35">
      <c r="A572">
        <v>571</v>
      </c>
      <c r="B572">
        <v>35</v>
      </c>
      <c r="C572" t="s">
        <v>0</v>
      </c>
      <c r="D572" t="s">
        <v>1</v>
      </c>
      <c r="E572" t="s">
        <v>49</v>
      </c>
      <c r="F572">
        <v>49055</v>
      </c>
      <c r="G572">
        <v>786</v>
      </c>
      <c r="H572">
        <f>(Table1[[#This Row],[credit_score]]-300)/(900-300)</f>
        <v>0.81</v>
      </c>
      <c r="I572">
        <v>21916</v>
      </c>
      <c r="J572" t="s">
        <v>3</v>
      </c>
      <c r="K572" t="s">
        <v>14</v>
      </c>
      <c r="L572">
        <v>5</v>
      </c>
      <c r="M572" t="s">
        <v>28</v>
      </c>
      <c r="N572">
        <f>Table1[[#This Row],[dti_ratio]]*Table1[[#This Row],[income]]</f>
        <v>11730.632020853396</v>
      </c>
      <c r="O572">
        <v>0.23913223974831099</v>
      </c>
      <c r="P572">
        <f>Table1[[#This Row],[loan_amount]]/Table1[[#This Row],[property_value]]</f>
        <v>0.26938725339561181</v>
      </c>
      <c r="Q572">
        <v>81355</v>
      </c>
      <c r="R572">
        <v>1</v>
      </c>
      <c r="S572" t="s">
        <v>858</v>
      </c>
      <c r="T572" t="s">
        <v>173</v>
      </c>
      <c r="U572" t="s">
        <v>284</v>
      </c>
      <c r="V572">
        <v>1</v>
      </c>
      <c r="W572">
        <v>0</v>
      </c>
      <c r="X572" t="s">
        <v>19</v>
      </c>
      <c r="Y5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572">
        <f>0.4*(Table1[[#This Row],[normalized_credit_score]]) + 0.3*(1-Table1[[#This Row],[dti_ratio]]) + 0.2*(1-Table1[[#This Row],[ltv_ratio]]) + 0.1*IF(Table1[[#This Row],[previous_defaults]]=0,1,0)</f>
        <v>0.69838287739638438</v>
      </c>
      <c r="AA572" t="str">
        <f>IF(Table1[[#This Row],[composite_score]]&gt;=0.7,"Approve",IF(Table1[[#This Row],[composite_score]]&gt;=0.6,"Review","Reject"))</f>
        <v>Review</v>
      </c>
    </row>
    <row r="573" spans="1:27" hidden="1" x14ac:dyDescent="0.35">
      <c r="A573">
        <v>572</v>
      </c>
      <c r="B573">
        <v>65</v>
      </c>
      <c r="C573" t="s">
        <v>10</v>
      </c>
      <c r="D573" t="s">
        <v>1</v>
      </c>
      <c r="E573" t="s">
        <v>49</v>
      </c>
      <c r="F573">
        <v>0</v>
      </c>
      <c r="G573">
        <v>759</v>
      </c>
      <c r="H573">
        <f>(Table1[[#This Row],[credit_score]]-300)/(900-300)</f>
        <v>0.76500000000000001</v>
      </c>
      <c r="I573">
        <v>10472</v>
      </c>
      <c r="J573" t="s">
        <v>3</v>
      </c>
      <c r="K573" t="s">
        <v>14</v>
      </c>
      <c r="L573">
        <v>8</v>
      </c>
      <c r="M573" t="s">
        <v>28</v>
      </c>
      <c r="N573">
        <f>Table1[[#This Row],[dti_ratio]]*Table1[[#This Row],[income]]</f>
        <v>0</v>
      </c>
      <c r="O573">
        <v>0.51271656572992996</v>
      </c>
      <c r="P573">
        <f>Table1[[#This Row],[loan_amount]]/Table1[[#This Row],[property_value]]</f>
        <v>8.3865232607494372E-2</v>
      </c>
      <c r="Q573">
        <v>124867</v>
      </c>
      <c r="R573">
        <v>0</v>
      </c>
      <c r="S573" t="s">
        <v>859</v>
      </c>
      <c r="T573" t="s">
        <v>78</v>
      </c>
      <c r="U573" t="s">
        <v>370</v>
      </c>
      <c r="V573">
        <v>0</v>
      </c>
      <c r="W573">
        <v>2</v>
      </c>
      <c r="X573" t="s">
        <v>19</v>
      </c>
      <c r="Y5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73">
        <f>0.4*(Table1[[#This Row],[normalized_credit_score]]) + 0.3*(1-Table1[[#This Row],[dti_ratio]]) + 0.2*(1-Table1[[#This Row],[ltv_ratio]]) + 0.1*IF(Table1[[#This Row],[previous_defaults]]=0,1,0)</f>
        <v>0.73541198375952221</v>
      </c>
      <c r="AA573" t="str">
        <f>IF(Table1[[#This Row],[composite_score]]&gt;=0.7,"Approve",IF(Table1[[#This Row],[composite_score]]&gt;=0.6,"Review","Reject"))</f>
        <v>Approve</v>
      </c>
    </row>
    <row r="574" spans="1:27" hidden="1" x14ac:dyDescent="0.35">
      <c r="A574">
        <v>573</v>
      </c>
      <c r="B574">
        <v>26</v>
      </c>
      <c r="C574" t="s">
        <v>0</v>
      </c>
      <c r="D574" t="s">
        <v>1</v>
      </c>
      <c r="E574" t="s">
        <v>22</v>
      </c>
      <c r="F574">
        <v>0</v>
      </c>
      <c r="G574">
        <v>761</v>
      </c>
      <c r="H574">
        <f>(Table1[[#This Row],[credit_score]]-300)/(900-300)</f>
        <v>0.76833333333333331</v>
      </c>
      <c r="I574">
        <v>20553</v>
      </c>
      <c r="J574" t="s">
        <v>3</v>
      </c>
      <c r="K574" t="s">
        <v>38</v>
      </c>
      <c r="L574">
        <v>11</v>
      </c>
      <c r="M574" t="s">
        <v>28</v>
      </c>
      <c r="N574">
        <f>Table1[[#This Row],[dti_ratio]]*Table1[[#This Row],[income]]</f>
        <v>0</v>
      </c>
      <c r="O574">
        <v>0.495705236173618</v>
      </c>
      <c r="P574">
        <f>Table1[[#This Row],[loan_amount]]/Table1[[#This Row],[property_value]]</f>
        <v>0.32381717634825352</v>
      </c>
      <c r="Q574">
        <v>63471</v>
      </c>
      <c r="R574">
        <v>4</v>
      </c>
      <c r="S574" t="s">
        <v>860</v>
      </c>
      <c r="T574" t="s">
        <v>269</v>
      </c>
      <c r="U574" t="s">
        <v>105</v>
      </c>
      <c r="V574">
        <v>3</v>
      </c>
      <c r="W574">
        <v>0</v>
      </c>
      <c r="X574" t="s">
        <v>9</v>
      </c>
      <c r="Y5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74">
        <f>0.4*(Table1[[#This Row],[normalized_credit_score]]) + 0.3*(1-Table1[[#This Row],[dti_ratio]]) + 0.2*(1-Table1[[#This Row],[ltv_ratio]]) + 0.1*IF(Table1[[#This Row],[previous_defaults]]=0,1,0)</f>
        <v>0.59385832721159715</v>
      </c>
      <c r="AA574" t="str">
        <f>IF(Table1[[#This Row],[composite_score]]&gt;=0.7,"Approve",IF(Table1[[#This Row],[composite_score]]&gt;=0.6,"Review","Reject"))</f>
        <v>Reject</v>
      </c>
    </row>
    <row r="575" spans="1:27" x14ac:dyDescent="0.35">
      <c r="A575">
        <v>574</v>
      </c>
      <c r="B575">
        <v>48</v>
      </c>
      <c r="C575" t="s">
        <v>0</v>
      </c>
      <c r="D575" t="s">
        <v>1</v>
      </c>
      <c r="E575" t="s">
        <v>49</v>
      </c>
      <c r="F575">
        <v>33487</v>
      </c>
      <c r="G575">
        <v>719</v>
      </c>
      <c r="H575">
        <f>(Table1[[#This Row],[credit_score]]-300)/(900-300)</f>
        <v>0.69833333333333336</v>
      </c>
      <c r="I575">
        <v>0</v>
      </c>
      <c r="J575" t="s">
        <v>13</v>
      </c>
      <c r="K575" t="s">
        <v>4</v>
      </c>
      <c r="L575">
        <v>7</v>
      </c>
      <c r="M575" t="s">
        <v>15</v>
      </c>
      <c r="N575">
        <f>Table1[[#This Row],[dti_ratio]]*Table1[[#This Row],[income]]</f>
        <v>11465.552810328574</v>
      </c>
      <c r="O575">
        <v>0.34238817482391898</v>
      </c>
      <c r="P575">
        <f>Table1[[#This Row],[loan_amount]]/Table1[[#This Row],[property_value]]</f>
        <v>0</v>
      </c>
      <c r="Q575">
        <v>248928</v>
      </c>
      <c r="R575">
        <v>0</v>
      </c>
      <c r="S575" t="s">
        <v>861</v>
      </c>
      <c r="T575" t="s">
        <v>73</v>
      </c>
      <c r="U575" t="s">
        <v>87</v>
      </c>
      <c r="V575">
        <v>0</v>
      </c>
      <c r="W575">
        <v>2</v>
      </c>
      <c r="X575" t="s">
        <v>9</v>
      </c>
      <c r="Y5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75">
        <f>0.4*(Table1[[#This Row],[normalized_credit_score]]) + 0.3*(1-Table1[[#This Row],[dti_ratio]]) + 0.2*(1-Table1[[#This Row],[ltv_ratio]]) + 0.1*IF(Table1[[#This Row],[previous_defaults]]=0,1,0)</f>
        <v>0.77661688088615766</v>
      </c>
      <c r="AA575" t="str">
        <f>IF(Table1[[#This Row],[composite_score]]&gt;=0.7,"Approve",IF(Table1[[#This Row],[composite_score]]&gt;=0.6,"Review","Reject"))</f>
        <v>Approve</v>
      </c>
    </row>
    <row r="576" spans="1:27" hidden="1" x14ac:dyDescent="0.35">
      <c r="A576">
        <v>575</v>
      </c>
      <c r="B576">
        <v>51</v>
      </c>
      <c r="C576" t="s">
        <v>20</v>
      </c>
      <c r="D576" t="s">
        <v>1</v>
      </c>
      <c r="E576" t="s">
        <v>22</v>
      </c>
      <c r="F576">
        <v>0</v>
      </c>
      <c r="G576">
        <v>780</v>
      </c>
      <c r="H576">
        <f>(Table1[[#This Row],[credit_score]]-300)/(900-300)</f>
        <v>0.8</v>
      </c>
      <c r="I576">
        <v>40150</v>
      </c>
      <c r="J576" t="s">
        <v>23</v>
      </c>
      <c r="K576" t="s">
        <v>4</v>
      </c>
      <c r="L576">
        <v>14</v>
      </c>
      <c r="M576" t="s">
        <v>15</v>
      </c>
      <c r="N576">
        <f>Table1[[#This Row],[dti_ratio]]*Table1[[#This Row],[income]]</f>
        <v>0</v>
      </c>
      <c r="O576">
        <v>0.46609632171948101</v>
      </c>
      <c r="P576">
        <f>Table1[[#This Row],[loan_amount]]/Table1[[#This Row],[property_value]]</f>
        <v>0.16191213594973666</v>
      </c>
      <c r="Q576">
        <v>247974</v>
      </c>
      <c r="R576">
        <v>4</v>
      </c>
      <c r="S576" t="s">
        <v>862</v>
      </c>
      <c r="T576" t="s">
        <v>112</v>
      </c>
      <c r="U576" t="s">
        <v>320</v>
      </c>
      <c r="V576">
        <v>4</v>
      </c>
      <c r="W576">
        <v>0</v>
      </c>
      <c r="X576" t="s">
        <v>61</v>
      </c>
      <c r="Y5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76">
        <f>0.4*(Table1[[#This Row],[normalized_credit_score]]) + 0.3*(1-Table1[[#This Row],[dti_ratio]]) + 0.2*(1-Table1[[#This Row],[ltv_ratio]]) + 0.1*IF(Table1[[#This Row],[previous_defaults]]=0,1,0)</f>
        <v>0.64778867629420844</v>
      </c>
      <c r="AA576" t="str">
        <f>IF(Table1[[#This Row],[composite_score]]&gt;=0.7,"Approve",IF(Table1[[#This Row],[composite_score]]&gt;=0.6,"Review","Reject"))</f>
        <v>Review</v>
      </c>
    </row>
    <row r="577" spans="1:27" x14ac:dyDescent="0.35">
      <c r="A577">
        <v>576</v>
      </c>
      <c r="B577">
        <v>32</v>
      </c>
      <c r="C577" t="s">
        <v>20</v>
      </c>
      <c r="D577" t="s">
        <v>62</v>
      </c>
      <c r="E577" t="s">
        <v>12</v>
      </c>
      <c r="F577">
        <v>44832</v>
      </c>
      <c r="G577">
        <v>786</v>
      </c>
      <c r="H577">
        <f>(Table1[[#This Row],[credit_score]]-300)/(900-300)</f>
        <v>0.81</v>
      </c>
      <c r="I577">
        <v>26318</v>
      </c>
      <c r="J577" t="s">
        <v>13</v>
      </c>
      <c r="K577" t="s">
        <v>14</v>
      </c>
      <c r="L577">
        <v>10</v>
      </c>
      <c r="M577" t="s">
        <v>39</v>
      </c>
      <c r="N577">
        <f>Table1[[#This Row],[dti_ratio]]*Table1[[#This Row],[income]]</f>
        <v>5202.1908447963397</v>
      </c>
      <c r="O577">
        <v>0.11603744746601399</v>
      </c>
      <c r="P577">
        <f>Table1[[#This Row],[loan_amount]]/Table1[[#This Row],[property_value]]</f>
        <v>0.11269547642293133</v>
      </c>
      <c r="Q577">
        <v>233532</v>
      </c>
      <c r="R577">
        <v>0</v>
      </c>
      <c r="S577" t="s">
        <v>863</v>
      </c>
      <c r="T577" t="s">
        <v>217</v>
      </c>
      <c r="U577" t="s">
        <v>120</v>
      </c>
      <c r="V577">
        <v>1</v>
      </c>
      <c r="W577">
        <v>1</v>
      </c>
      <c r="X577" t="s">
        <v>9</v>
      </c>
      <c r="Y5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577">
        <f>0.4*(Table1[[#This Row],[normalized_credit_score]]) + 0.3*(1-Table1[[#This Row],[dti_ratio]]) + 0.2*(1-Table1[[#This Row],[ltv_ratio]]) + 0.1*IF(Table1[[#This Row],[previous_defaults]]=0,1,0)</f>
        <v>0.76664967047560961</v>
      </c>
      <c r="AA577" t="str">
        <f>IF(Table1[[#This Row],[composite_score]]&gt;=0.7,"Approve",IF(Table1[[#This Row],[composite_score]]&gt;=0.6,"Review","Reject"))</f>
        <v>Approve</v>
      </c>
    </row>
    <row r="578" spans="1:27" hidden="1" x14ac:dyDescent="0.35">
      <c r="A578">
        <v>577</v>
      </c>
      <c r="B578">
        <v>32</v>
      </c>
      <c r="C578" t="s">
        <v>10</v>
      </c>
      <c r="D578" t="s">
        <v>62</v>
      </c>
      <c r="E578" t="s">
        <v>12</v>
      </c>
      <c r="F578">
        <v>0</v>
      </c>
      <c r="G578">
        <v>628</v>
      </c>
      <c r="H578">
        <f>(Table1[[#This Row],[credit_score]]-300)/(900-300)</f>
        <v>0.54666666666666663</v>
      </c>
      <c r="I578">
        <v>18532</v>
      </c>
      <c r="J578" t="s">
        <v>3</v>
      </c>
      <c r="K578" t="s">
        <v>38</v>
      </c>
      <c r="L578">
        <v>14</v>
      </c>
      <c r="M578" t="s">
        <v>15</v>
      </c>
      <c r="N578">
        <f>Table1[[#This Row],[dti_ratio]]*Table1[[#This Row],[income]]</f>
        <v>0</v>
      </c>
      <c r="O578">
        <v>0.44715083394823901</v>
      </c>
      <c r="P578">
        <f>Table1[[#This Row],[loan_amount]]/Table1[[#This Row],[property_value]]</f>
        <v>0.57381719098340356</v>
      </c>
      <c r="Q578">
        <v>32296</v>
      </c>
      <c r="R578">
        <v>0</v>
      </c>
      <c r="S578" t="s">
        <v>864</v>
      </c>
      <c r="T578" t="s">
        <v>187</v>
      </c>
      <c r="U578" t="s">
        <v>721</v>
      </c>
      <c r="V578">
        <v>0</v>
      </c>
      <c r="W578">
        <v>2</v>
      </c>
      <c r="X578" t="s">
        <v>19</v>
      </c>
      <c r="Y5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78">
        <f>0.4*(Table1[[#This Row],[normalized_credit_score]]) + 0.3*(1-Table1[[#This Row],[dti_ratio]]) + 0.2*(1-Table1[[#This Row],[ltv_ratio]]) + 0.1*IF(Table1[[#This Row],[previous_defaults]]=0,1,0)</f>
        <v>0.56975797828551422</v>
      </c>
      <c r="AA578" t="str">
        <f>IF(Table1[[#This Row],[composite_score]]&gt;=0.7,"Approve",IF(Table1[[#This Row],[composite_score]]&gt;=0.6,"Review","Reject"))</f>
        <v>Reject</v>
      </c>
    </row>
    <row r="579" spans="1:27" x14ac:dyDescent="0.35">
      <c r="A579">
        <v>578</v>
      </c>
      <c r="B579">
        <v>61</v>
      </c>
      <c r="C579" t="s">
        <v>10</v>
      </c>
      <c r="D579" t="s">
        <v>1</v>
      </c>
      <c r="E579" t="s">
        <v>2</v>
      </c>
      <c r="F579">
        <v>85984</v>
      </c>
      <c r="G579">
        <v>742</v>
      </c>
      <c r="H579">
        <f>(Table1[[#This Row],[credit_score]]-300)/(900-300)</f>
        <v>0.73666666666666669</v>
      </c>
      <c r="I579">
        <v>9671</v>
      </c>
      <c r="J579" t="s">
        <v>3</v>
      </c>
      <c r="K579" t="s">
        <v>4</v>
      </c>
      <c r="L579">
        <v>11</v>
      </c>
      <c r="M579" t="s">
        <v>28</v>
      </c>
      <c r="N579">
        <f>Table1[[#This Row],[dti_ratio]]*Table1[[#This Row],[income]]</f>
        <v>23594.478121279059</v>
      </c>
      <c r="O579">
        <v>0.27440544893560498</v>
      </c>
      <c r="P579">
        <f>Table1[[#This Row],[loan_amount]]/Table1[[#This Row],[property_value]]</f>
        <v>4.0608518929087303E-2</v>
      </c>
      <c r="Q579">
        <v>238152</v>
      </c>
      <c r="R579">
        <v>1</v>
      </c>
      <c r="S579" t="s">
        <v>865</v>
      </c>
      <c r="T579" t="s">
        <v>159</v>
      </c>
      <c r="U579" t="s">
        <v>866</v>
      </c>
      <c r="V579">
        <v>3</v>
      </c>
      <c r="W579">
        <v>0</v>
      </c>
      <c r="X579" t="s">
        <v>9</v>
      </c>
      <c r="Y5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79">
        <f>0.4*(Table1[[#This Row],[normalized_credit_score]]) + 0.3*(1-Table1[[#This Row],[dti_ratio]]) + 0.2*(1-Table1[[#This Row],[ltv_ratio]]) + 0.1*IF(Table1[[#This Row],[previous_defaults]]=0,1,0)</f>
        <v>0.70422332820016775</v>
      </c>
      <c r="AA579" t="str">
        <f>IF(Table1[[#This Row],[composite_score]]&gt;=0.7,"Approve",IF(Table1[[#This Row],[composite_score]]&gt;=0.6,"Review","Reject"))</f>
        <v>Approve</v>
      </c>
    </row>
    <row r="580" spans="1:27" x14ac:dyDescent="0.35">
      <c r="A580">
        <v>579</v>
      </c>
      <c r="B580">
        <v>44</v>
      </c>
      <c r="C580" t="s">
        <v>20</v>
      </c>
      <c r="D580" t="s">
        <v>1</v>
      </c>
      <c r="E580" t="s">
        <v>22</v>
      </c>
      <c r="F580">
        <v>32985</v>
      </c>
      <c r="G580">
        <v>794</v>
      </c>
      <c r="H580">
        <f>(Table1[[#This Row],[credit_score]]-300)/(900-300)</f>
        <v>0.82333333333333336</v>
      </c>
      <c r="I580">
        <v>32122</v>
      </c>
      <c r="J580" t="s">
        <v>3</v>
      </c>
      <c r="K580" t="s">
        <v>14</v>
      </c>
      <c r="L580">
        <v>2</v>
      </c>
      <c r="M580" t="s">
        <v>39</v>
      </c>
      <c r="N580">
        <f>Table1[[#This Row],[dti_ratio]]*Table1[[#This Row],[income]]</f>
        <v>8179.0457288115022</v>
      </c>
      <c r="O580">
        <v>0.247962580834061</v>
      </c>
      <c r="P580">
        <f>Table1[[#This Row],[loan_amount]]/Table1[[#This Row],[property_value]]</f>
        <v>0.2451219046892289</v>
      </c>
      <c r="Q580">
        <v>131045</v>
      </c>
      <c r="R580">
        <v>0</v>
      </c>
      <c r="S580" t="s">
        <v>867</v>
      </c>
      <c r="T580" t="s">
        <v>130</v>
      </c>
      <c r="U580" t="s">
        <v>118</v>
      </c>
      <c r="V580">
        <v>0</v>
      </c>
      <c r="W580">
        <v>2</v>
      </c>
      <c r="X580" t="s">
        <v>9</v>
      </c>
      <c r="Y5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580">
        <f>0.4*(Table1[[#This Row],[normalized_credit_score]]) + 0.3*(1-Table1[[#This Row],[dti_ratio]]) + 0.2*(1-Table1[[#This Row],[ltv_ratio]]) + 0.1*IF(Table1[[#This Row],[previous_defaults]]=0,1,0)</f>
        <v>0.80592017814526928</v>
      </c>
      <c r="AA580" t="str">
        <f>IF(Table1[[#This Row],[composite_score]]&gt;=0.7,"Approve",IF(Table1[[#This Row],[composite_score]]&gt;=0.6,"Review","Reject"))</f>
        <v>Approve</v>
      </c>
    </row>
    <row r="581" spans="1:27" x14ac:dyDescent="0.35">
      <c r="A581">
        <v>580</v>
      </c>
      <c r="B581">
        <v>56</v>
      </c>
      <c r="C581" t="s">
        <v>20</v>
      </c>
      <c r="D581" t="s">
        <v>21</v>
      </c>
      <c r="E581" t="s">
        <v>22</v>
      </c>
      <c r="F581">
        <v>109074</v>
      </c>
      <c r="G581">
        <v>644</v>
      </c>
      <c r="H581">
        <f>(Table1[[#This Row],[credit_score]]-300)/(900-300)</f>
        <v>0.57333333333333336</v>
      </c>
      <c r="I581">
        <v>44069</v>
      </c>
      <c r="J581" t="s">
        <v>3</v>
      </c>
      <c r="K581" t="s">
        <v>14</v>
      </c>
      <c r="L581">
        <v>7</v>
      </c>
      <c r="M581" t="s">
        <v>28</v>
      </c>
      <c r="N581">
        <f>Table1[[#This Row],[dti_ratio]]*Table1[[#This Row],[income]]</f>
        <v>39093.386437112364</v>
      </c>
      <c r="O581">
        <v>0.35841159613759799</v>
      </c>
      <c r="P581">
        <f>Table1[[#This Row],[loan_amount]]/Table1[[#This Row],[property_value]]</f>
        <v>0.19079884487662954</v>
      </c>
      <c r="Q581">
        <v>230971</v>
      </c>
      <c r="R581">
        <v>3</v>
      </c>
      <c r="S581" t="s">
        <v>868</v>
      </c>
      <c r="T581" t="s">
        <v>96</v>
      </c>
      <c r="U581" t="s">
        <v>131</v>
      </c>
      <c r="V581">
        <v>3</v>
      </c>
      <c r="W581">
        <v>0</v>
      </c>
      <c r="X581" t="s">
        <v>19</v>
      </c>
      <c r="Y5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81">
        <f>0.4*(Table1[[#This Row],[normalized_credit_score]]) + 0.3*(1-Table1[[#This Row],[dti_ratio]]) + 0.2*(1-Table1[[#This Row],[ltv_ratio]]) + 0.1*IF(Table1[[#This Row],[previous_defaults]]=0,1,0)</f>
        <v>0.58365008551672815</v>
      </c>
      <c r="AA581" t="str">
        <f>IF(Table1[[#This Row],[composite_score]]&gt;=0.7,"Approve",IF(Table1[[#This Row],[composite_score]]&gt;=0.6,"Review","Reject"))</f>
        <v>Reject</v>
      </c>
    </row>
    <row r="582" spans="1:27" x14ac:dyDescent="0.35">
      <c r="A582">
        <v>581</v>
      </c>
      <c r="B582">
        <v>64</v>
      </c>
      <c r="C582" t="s">
        <v>0</v>
      </c>
      <c r="D582" t="s">
        <v>62</v>
      </c>
      <c r="E582" t="s">
        <v>2</v>
      </c>
      <c r="F582">
        <v>24321</v>
      </c>
      <c r="G582">
        <v>789</v>
      </c>
      <c r="H582">
        <f>(Table1[[#This Row],[credit_score]]-300)/(900-300)</f>
        <v>0.81499999999999995</v>
      </c>
      <c r="I582">
        <v>43084</v>
      </c>
      <c r="J582" t="s">
        <v>23</v>
      </c>
      <c r="K582" t="s">
        <v>14</v>
      </c>
      <c r="L582">
        <v>8</v>
      </c>
      <c r="M582" t="s">
        <v>39</v>
      </c>
      <c r="N582">
        <f>Table1[[#This Row],[dti_ratio]]*Table1[[#This Row],[income]]</f>
        <v>11189.967295910852</v>
      </c>
      <c r="O582">
        <v>0.46009486846391401</v>
      </c>
      <c r="P582">
        <f>Table1[[#This Row],[loan_amount]]/Table1[[#This Row],[property_value]]</f>
        <v>0.20109030487463361</v>
      </c>
      <c r="Q582">
        <v>214252</v>
      </c>
      <c r="R582">
        <v>3</v>
      </c>
      <c r="S582" t="s">
        <v>869</v>
      </c>
      <c r="T582" t="s">
        <v>222</v>
      </c>
      <c r="U582" t="s">
        <v>407</v>
      </c>
      <c r="V582">
        <v>4</v>
      </c>
      <c r="W582">
        <v>1</v>
      </c>
      <c r="X582" t="s">
        <v>9</v>
      </c>
      <c r="Y5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82">
        <f>0.4*(Table1[[#This Row],[normalized_credit_score]]) + 0.3*(1-Table1[[#This Row],[dti_ratio]]) + 0.2*(1-Table1[[#This Row],[ltv_ratio]]) + 0.1*IF(Table1[[#This Row],[previous_defaults]]=0,1,0)</f>
        <v>0.64775347848589915</v>
      </c>
      <c r="AA582" t="str">
        <f>IF(Table1[[#This Row],[composite_score]]&gt;=0.7,"Approve",IF(Table1[[#This Row],[composite_score]]&gt;=0.6,"Review","Reject"))</f>
        <v>Review</v>
      </c>
    </row>
    <row r="583" spans="1:27" x14ac:dyDescent="0.35">
      <c r="A583">
        <v>582</v>
      </c>
      <c r="B583">
        <v>60</v>
      </c>
      <c r="C583" t="s">
        <v>0</v>
      </c>
      <c r="D583" t="s">
        <v>11</v>
      </c>
      <c r="E583" t="s">
        <v>2</v>
      </c>
      <c r="F583">
        <v>109792</v>
      </c>
      <c r="G583">
        <v>763</v>
      </c>
      <c r="H583">
        <f>(Table1[[#This Row],[credit_score]]-300)/(900-300)</f>
        <v>0.77166666666666661</v>
      </c>
      <c r="I583">
        <v>28526</v>
      </c>
      <c r="J583" t="s">
        <v>3</v>
      </c>
      <c r="K583" t="s">
        <v>38</v>
      </c>
      <c r="L583">
        <v>3</v>
      </c>
      <c r="M583" t="s">
        <v>28</v>
      </c>
      <c r="N583">
        <f>Table1[[#This Row],[dti_ratio]]*Table1[[#This Row],[income]]</f>
        <v>25411.130260575548</v>
      </c>
      <c r="O583">
        <v>0.23144792207606699</v>
      </c>
      <c r="P583">
        <f>Table1[[#This Row],[loan_amount]]/Table1[[#This Row],[property_value]]</f>
        <v>0.48880206994636644</v>
      </c>
      <c r="Q583">
        <v>58359</v>
      </c>
      <c r="R583">
        <v>1</v>
      </c>
      <c r="S583" t="s">
        <v>870</v>
      </c>
      <c r="T583" t="s">
        <v>25</v>
      </c>
      <c r="U583" t="s">
        <v>606</v>
      </c>
      <c r="V583">
        <v>1</v>
      </c>
      <c r="W583">
        <v>2</v>
      </c>
      <c r="X583" t="s">
        <v>19</v>
      </c>
      <c r="Y5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583">
        <f>0.4*(Table1[[#This Row],[normalized_credit_score]]) + 0.3*(1-Table1[[#This Row],[dti_ratio]]) + 0.2*(1-Table1[[#This Row],[ltv_ratio]]) + 0.1*IF(Table1[[#This Row],[previous_defaults]]=0,1,0)</f>
        <v>0.64147187605457323</v>
      </c>
      <c r="AA583" t="str">
        <f>IF(Table1[[#This Row],[composite_score]]&gt;=0.7,"Approve",IF(Table1[[#This Row],[composite_score]]&gt;=0.6,"Review","Reject"))</f>
        <v>Review</v>
      </c>
    </row>
    <row r="584" spans="1:27" x14ac:dyDescent="0.35">
      <c r="A584">
        <v>583</v>
      </c>
      <c r="B584">
        <v>62</v>
      </c>
      <c r="C584" t="s">
        <v>20</v>
      </c>
      <c r="D584" t="s">
        <v>11</v>
      </c>
      <c r="E584" t="s">
        <v>49</v>
      </c>
      <c r="F584">
        <v>22291</v>
      </c>
      <c r="G584">
        <v>702</v>
      </c>
      <c r="H584">
        <f>(Table1[[#This Row],[credit_score]]-300)/(900-300)</f>
        <v>0.67</v>
      </c>
      <c r="I584">
        <v>30633</v>
      </c>
      <c r="J584" t="s">
        <v>27</v>
      </c>
      <c r="K584" t="s">
        <v>4</v>
      </c>
      <c r="L584">
        <v>1</v>
      </c>
      <c r="M584" t="s">
        <v>28</v>
      </c>
      <c r="N584">
        <f>Table1[[#This Row],[dti_ratio]]*Table1[[#This Row],[income]]</f>
        <v>10038.552220870886</v>
      </c>
      <c r="O584">
        <v>0.45034104440675099</v>
      </c>
      <c r="P584">
        <f>Table1[[#This Row],[loan_amount]]/Table1[[#This Row],[property_value]]</f>
        <v>0.11211269461340828</v>
      </c>
      <c r="Q584">
        <v>273234</v>
      </c>
      <c r="R584">
        <v>0</v>
      </c>
      <c r="S584" t="s">
        <v>871</v>
      </c>
      <c r="T584" t="s">
        <v>233</v>
      </c>
      <c r="U584" t="s">
        <v>872</v>
      </c>
      <c r="V584">
        <v>0</v>
      </c>
      <c r="W584">
        <v>2</v>
      </c>
      <c r="X584" t="s">
        <v>9</v>
      </c>
      <c r="Y5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84">
        <f>0.4*(Table1[[#This Row],[normalized_credit_score]]) + 0.3*(1-Table1[[#This Row],[dti_ratio]]) + 0.2*(1-Table1[[#This Row],[ltv_ratio]]) + 0.1*IF(Table1[[#This Row],[previous_defaults]]=0,1,0)</f>
        <v>0.71047514775529297</v>
      </c>
      <c r="AA584" t="str">
        <f>IF(Table1[[#This Row],[composite_score]]&gt;=0.7,"Approve",IF(Table1[[#This Row],[composite_score]]&gt;=0.6,"Review","Reject"))</f>
        <v>Approve</v>
      </c>
    </row>
    <row r="585" spans="1:27" x14ac:dyDescent="0.35">
      <c r="A585">
        <v>584</v>
      </c>
      <c r="B585">
        <v>59</v>
      </c>
      <c r="C585" t="s">
        <v>20</v>
      </c>
      <c r="D585" t="s">
        <v>21</v>
      </c>
      <c r="E585" t="s">
        <v>12</v>
      </c>
      <c r="F585">
        <v>112097</v>
      </c>
      <c r="G585">
        <v>711</v>
      </c>
      <c r="H585">
        <f>(Table1[[#This Row],[credit_score]]-300)/(900-300)</f>
        <v>0.68500000000000005</v>
      </c>
      <c r="I585">
        <v>32211</v>
      </c>
      <c r="J585" t="s">
        <v>23</v>
      </c>
      <c r="K585" t="s">
        <v>14</v>
      </c>
      <c r="L585">
        <v>18</v>
      </c>
      <c r="M585" t="s">
        <v>39</v>
      </c>
      <c r="N585">
        <f>Table1[[#This Row],[dti_ratio]]*Table1[[#This Row],[income]]</f>
        <v>66831.350459348396</v>
      </c>
      <c r="O585">
        <v>0.596192141264694</v>
      </c>
      <c r="P585">
        <f>Table1[[#This Row],[loan_amount]]/Table1[[#This Row],[property_value]]</f>
        <v>0.36245077078879262</v>
      </c>
      <c r="Q585">
        <v>88870</v>
      </c>
      <c r="R585">
        <v>2</v>
      </c>
      <c r="S585" t="s">
        <v>873</v>
      </c>
      <c r="T585" t="s">
        <v>182</v>
      </c>
      <c r="U585" t="s">
        <v>297</v>
      </c>
      <c r="V585">
        <v>4</v>
      </c>
      <c r="W585">
        <v>1</v>
      </c>
      <c r="X585" t="s">
        <v>61</v>
      </c>
      <c r="Y5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85">
        <f>0.4*(Table1[[#This Row],[normalized_credit_score]]) + 0.3*(1-Table1[[#This Row],[dti_ratio]]) + 0.2*(1-Table1[[#This Row],[ltv_ratio]]) + 0.1*IF(Table1[[#This Row],[previous_defaults]]=0,1,0)</f>
        <v>0.52265220346283325</v>
      </c>
      <c r="AA585" t="str">
        <f>IF(Table1[[#This Row],[composite_score]]&gt;=0.7,"Approve",IF(Table1[[#This Row],[composite_score]]&gt;=0.6,"Review","Reject"))</f>
        <v>Reject</v>
      </c>
    </row>
    <row r="586" spans="1:27" hidden="1" x14ac:dyDescent="0.35">
      <c r="A586">
        <v>585</v>
      </c>
      <c r="B586">
        <v>18</v>
      </c>
      <c r="C586" t="s">
        <v>10</v>
      </c>
      <c r="D586" t="s">
        <v>62</v>
      </c>
      <c r="E586" t="s">
        <v>12</v>
      </c>
      <c r="F586">
        <v>116604</v>
      </c>
      <c r="G586">
        <v>0</v>
      </c>
      <c r="H586">
        <f>(Table1[[#This Row],[credit_score]]-300)/(900-300)</f>
        <v>-0.5</v>
      </c>
      <c r="I586">
        <v>0</v>
      </c>
      <c r="J586" t="s">
        <v>13</v>
      </c>
      <c r="K586" t="s">
        <v>14</v>
      </c>
      <c r="L586">
        <v>11</v>
      </c>
      <c r="M586" t="s">
        <v>39</v>
      </c>
      <c r="N586">
        <f>Table1[[#This Row],[dti_ratio]]*Table1[[#This Row],[income]]</f>
        <v>66184.314875749071</v>
      </c>
      <c r="O586">
        <v>0.56759900925996598</v>
      </c>
      <c r="P586">
        <f>Table1[[#This Row],[loan_amount]]/Table1[[#This Row],[property_value]]</f>
        <v>0</v>
      </c>
      <c r="Q586">
        <v>85418</v>
      </c>
      <c r="R586">
        <v>0</v>
      </c>
      <c r="S586" t="s">
        <v>874</v>
      </c>
      <c r="T586" t="s">
        <v>187</v>
      </c>
      <c r="U586" t="s">
        <v>89</v>
      </c>
      <c r="V586">
        <v>0</v>
      </c>
      <c r="W586">
        <v>2</v>
      </c>
      <c r="X586" t="s">
        <v>19</v>
      </c>
      <c r="Y5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86">
        <f>0.4*(Table1[[#This Row],[normalized_credit_score]]) + 0.3*(1-Table1[[#This Row],[dti_ratio]]) + 0.2*(1-Table1[[#This Row],[ltv_ratio]]) + 0.1*IF(Table1[[#This Row],[previous_defaults]]=0,1,0)</f>
        <v>0.22972029722201021</v>
      </c>
      <c r="AA586" t="str">
        <f>IF(Table1[[#This Row],[composite_score]]&gt;=0.7,"Approve",IF(Table1[[#This Row],[composite_score]]&gt;=0.6,"Review","Reject"))</f>
        <v>Reject</v>
      </c>
    </row>
    <row r="587" spans="1:27" hidden="1" x14ac:dyDescent="0.35">
      <c r="A587">
        <v>586</v>
      </c>
      <c r="B587">
        <v>61</v>
      </c>
      <c r="C587" t="s">
        <v>20</v>
      </c>
      <c r="D587" t="s">
        <v>62</v>
      </c>
      <c r="E587" t="s">
        <v>49</v>
      </c>
      <c r="F587">
        <v>61983</v>
      </c>
      <c r="G587">
        <v>0</v>
      </c>
      <c r="H587">
        <f>(Table1[[#This Row],[credit_score]]-300)/(900-300)</f>
        <v>-0.5</v>
      </c>
      <c r="I587">
        <v>8160</v>
      </c>
      <c r="J587" t="s">
        <v>3</v>
      </c>
      <c r="K587" t="s">
        <v>14</v>
      </c>
      <c r="L587">
        <v>1</v>
      </c>
      <c r="M587" t="s">
        <v>5</v>
      </c>
      <c r="N587">
        <f>Table1[[#This Row],[dti_ratio]]*Table1[[#This Row],[income]]</f>
        <v>14421.193082190119</v>
      </c>
      <c r="O587">
        <v>0.23266368330332701</v>
      </c>
      <c r="P587" t="e">
        <f>Table1[[#This Row],[loan_amount]]/Table1[[#This Row],[property_value]]</f>
        <v>#DIV/0!</v>
      </c>
      <c r="Q587">
        <v>0</v>
      </c>
      <c r="R587">
        <v>3</v>
      </c>
      <c r="S587" t="s">
        <v>875</v>
      </c>
      <c r="T587" t="s">
        <v>138</v>
      </c>
      <c r="U587" t="s">
        <v>292</v>
      </c>
      <c r="V587">
        <v>1</v>
      </c>
      <c r="W587">
        <v>0</v>
      </c>
      <c r="X587" t="s">
        <v>9</v>
      </c>
      <c r="Y58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587" t="e">
        <f>0.4*(Table1[[#This Row],[normalized_credit_score]]) + 0.3*(1-Table1[[#This Row],[dti_ratio]]) + 0.2*(1-Table1[[#This Row],[ltv_ratio]]) + 0.1*IF(Table1[[#This Row],[previous_defaults]]=0,1,0)</f>
        <v>#DIV/0!</v>
      </c>
      <c r="AA587" t="e">
        <f>IF(Table1[[#This Row],[composite_score]]&gt;=0.7,"Approve",IF(Table1[[#This Row],[composite_score]]&gt;=0.6,"Review","Reject"))</f>
        <v>#DIV/0!</v>
      </c>
    </row>
    <row r="588" spans="1:27" x14ac:dyDescent="0.35">
      <c r="A588">
        <v>587</v>
      </c>
      <c r="B588">
        <v>47</v>
      </c>
      <c r="C588" t="s">
        <v>20</v>
      </c>
      <c r="D588" t="s">
        <v>1</v>
      </c>
      <c r="E588" t="s">
        <v>2</v>
      </c>
      <c r="F588">
        <v>115384</v>
      </c>
      <c r="G588">
        <v>654</v>
      </c>
      <c r="H588">
        <f>(Table1[[#This Row],[credit_score]]-300)/(900-300)</f>
        <v>0.59</v>
      </c>
      <c r="I588">
        <v>6345</v>
      </c>
      <c r="J588" t="s">
        <v>13</v>
      </c>
      <c r="K588" t="s">
        <v>38</v>
      </c>
      <c r="L588">
        <v>16</v>
      </c>
      <c r="M588" t="s">
        <v>39</v>
      </c>
      <c r="N588">
        <f>Table1[[#This Row],[dti_ratio]]*Table1[[#This Row],[income]]</f>
        <v>23053.913598931995</v>
      </c>
      <c r="O588">
        <v>0.19980165013287801</v>
      </c>
      <c r="P588">
        <f>Table1[[#This Row],[loan_amount]]/Table1[[#This Row],[property_value]]</f>
        <v>6.7983842453204185E-2</v>
      </c>
      <c r="Q588">
        <v>93331</v>
      </c>
      <c r="R588">
        <v>0</v>
      </c>
      <c r="S588" t="s">
        <v>876</v>
      </c>
      <c r="T588" t="s">
        <v>182</v>
      </c>
      <c r="U588" t="s">
        <v>275</v>
      </c>
      <c r="V588">
        <v>2</v>
      </c>
      <c r="W588">
        <v>1</v>
      </c>
      <c r="X588" t="s">
        <v>9</v>
      </c>
      <c r="Y5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588">
        <f>0.4*(Table1[[#This Row],[normalized_credit_score]]) + 0.3*(1-Table1[[#This Row],[dti_ratio]]) + 0.2*(1-Table1[[#This Row],[ltv_ratio]]) + 0.1*IF(Table1[[#This Row],[previous_defaults]]=0,1,0)</f>
        <v>0.66246273646949572</v>
      </c>
      <c r="AA588" t="str">
        <f>IF(Table1[[#This Row],[composite_score]]&gt;=0.7,"Approve",IF(Table1[[#This Row],[composite_score]]&gt;=0.6,"Review","Reject"))</f>
        <v>Review</v>
      </c>
    </row>
    <row r="589" spans="1:27" x14ac:dyDescent="0.35">
      <c r="A589">
        <v>588</v>
      </c>
      <c r="B589">
        <v>68</v>
      </c>
      <c r="C589" t="s">
        <v>10</v>
      </c>
      <c r="D589" t="s">
        <v>11</v>
      </c>
      <c r="E589" t="s">
        <v>12</v>
      </c>
      <c r="F589">
        <v>87951</v>
      </c>
      <c r="G589">
        <v>681</v>
      </c>
      <c r="H589">
        <f>(Table1[[#This Row],[credit_score]]-300)/(900-300)</f>
        <v>0.63500000000000001</v>
      </c>
      <c r="I589">
        <v>0</v>
      </c>
      <c r="J589" t="s">
        <v>3</v>
      </c>
      <c r="K589" t="s">
        <v>38</v>
      </c>
      <c r="L589">
        <v>17</v>
      </c>
      <c r="M589" t="s">
        <v>5</v>
      </c>
      <c r="N589">
        <f>Table1[[#This Row],[dti_ratio]]*Table1[[#This Row],[income]]</f>
        <v>24770.815380057567</v>
      </c>
      <c r="O589">
        <v>0.28164336255480399</v>
      </c>
      <c r="P589">
        <f>Table1[[#This Row],[loan_amount]]/Table1[[#This Row],[property_value]]</f>
        <v>0</v>
      </c>
      <c r="Q589">
        <v>127013</v>
      </c>
      <c r="R589">
        <v>0</v>
      </c>
      <c r="S589" t="s">
        <v>877</v>
      </c>
      <c r="T589" t="s">
        <v>410</v>
      </c>
      <c r="U589" t="s">
        <v>711</v>
      </c>
      <c r="V589">
        <v>3</v>
      </c>
      <c r="W589">
        <v>0</v>
      </c>
      <c r="X589" t="s">
        <v>9</v>
      </c>
      <c r="Y5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89">
        <f>0.4*(Table1[[#This Row],[normalized_credit_score]]) + 0.3*(1-Table1[[#This Row],[dti_ratio]]) + 0.2*(1-Table1[[#This Row],[ltv_ratio]]) + 0.1*IF(Table1[[#This Row],[previous_defaults]]=0,1,0)</f>
        <v>0.66950699123355872</v>
      </c>
      <c r="AA589" t="str">
        <f>IF(Table1[[#This Row],[composite_score]]&gt;=0.7,"Approve",IF(Table1[[#This Row],[composite_score]]&gt;=0.6,"Review","Reject"))</f>
        <v>Review</v>
      </c>
    </row>
    <row r="590" spans="1:27" x14ac:dyDescent="0.35">
      <c r="A590">
        <v>589</v>
      </c>
      <c r="B590">
        <v>21</v>
      </c>
      <c r="C590" t="s">
        <v>10</v>
      </c>
      <c r="D590" t="s">
        <v>11</v>
      </c>
      <c r="E590" t="s">
        <v>2</v>
      </c>
      <c r="F590">
        <v>37412</v>
      </c>
      <c r="G590">
        <v>721</v>
      </c>
      <c r="H590">
        <f>(Table1[[#This Row],[credit_score]]-300)/(900-300)</f>
        <v>0.70166666666666666</v>
      </c>
      <c r="I590">
        <v>31293</v>
      </c>
      <c r="J590" t="s">
        <v>27</v>
      </c>
      <c r="K590" t="s">
        <v>14</v>
      </c>
      <c r="L590">
        <v>7</v>
      </c>
      <c r="M590" t="s">
        <v>5</v>
      </c>
      <c r="N590">
        <f>Table1[[#This Row],[dti_ratio]]*Table1[[#This Row],[income]]</f>
        <v>18954.544806069593</v>
      </c>
      <c r="O590">
        <v>0.50664345146128498</v>
      </c>
      <c r="P590">
        <f>Table1[[#This Row],[loan_amount]]/Table1[[#This Row],[property_value]]</f>
        <v>0.6762398703403566</v>
      </c>
      <c r="Q590">
        <v>46275</v>
      </c>
      <c r="R590">
        <v>2</v>
      </c>
      <c r="S590" t="s">
        <v>878</v>
      </c>
      <c r="T590" t="s">
        <v>91</v>
      </c>
      <c r="U590" t="s">
        <v>8</v>
      </c>
      <c r="V590">
        <v>4</v>
      </c>
      <c r="W590">
        <v>2</v>
      </c>
      <c r="X590" t="s">
        <v>9</v>
      </c>
      <c r="Y5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90">
        <f>0.4*(Table1[[#This Row],[normalized_credit_score]]) + 0.3*(1-Table1[[#This Row],[dti_ratio]]) + 0.2*(1-Table1[[#This Row],[ltv_ratio]]) + 0.1*IF(Table1[[#This Row],[previous_defaults]]=0,1,0)</f>
        <v>0.49342565716020986</v>
      </c>
      <c r="AA590" t="str">
        <f>IF(Table1[[#This Row],[composite_score]]&gt;=0.7,"Approve",IF(Table1[[#This Row],[composite_score]]&gt;=0.6,"Review","Reject"))</f>
        <v>Reject</v>
      </c>
    </row>
    <row r="591" spans="1:27" hidden="1" x14ac:dyDescent="0.35">
      <c r="A591">
        <v>590</v>
      </c>
      <c r="B591">
        <v>22</v>
      </c>
      <c r="C591" t="s">
        <v>0</v>
      </c>
      <c r="D591" t="s">
        <v>21</v>
      </c>
      <c r="E591" t="s">
        <v>49</v>
      </c>
      <c r="F591">
        <v>32803</v>
      </c>
      <c r="G591">
        <v>0</v>
      </c>
      <c r="H591">
        <f>(Table1[[#This Row],[credit_score]]-300)/(900-300)</f>
        <v>-0.5</v>
      </c>
      <c r="I591">
        <v>36258</v>
      </c>
      <c r="J591" t="s">
        <v>13</v>
      </c>
      <c r="K591" t="s">
        <v>14</v>
      </c>
      <c r="L591">
        <v>12</v>
      </c>
      <c r="M591" t="s">
        <v>39</v>
      </c>
      <c r="N591">
        <f>Table1[[#This Row],[dti_ratio]]*Table1[[#This Row],[income]]</f>
        <v>11115.989005280016</v>
      </c>
      <c r="O591">
        <v>0.33887110951071597</v>
      </c>
      <c r="P591">
        <f>Table1[[#This Row],[loan_amount]]/Table1[[#This Row],[property_value]]</f>
        <v>0.15757017387563177</v>
      </c>
      <c r="Q591">
        <v>230107</v>
      </c>
      <c r="R591">
        <v>4</v>
      </c>
      <c r="S591" t="s">
        <v>879</v>
      </c>
      <c r="T591" t="s">
        <v>78</v>
      </c>
      <c r="U591" t="s">
        <v>245</v>
      </c>
      <c r="V591">
        <v>0</v>
      </c>
      <c r="W591">
        <v>2</v>
      </c>
      <c r="X591" t="s">
        <v>19</v>
      </c>
      <c r="Y5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591">
        <f>0.4*(Table1[[#This Row],[normalized_credit_score]]) + 0.3*(1-Table1[[#This Row],[dti_ratio]]) + 0.2*(1-Table1[[#This Row],[ltv_ratio]]) + 0.1*IF(Table1[[#This Row],[previous_defaults]]=0,1,0)</f>
        <v>0.26682463237165888</v>
      </c>
      <c r="AA591" t="str">
        <f>IF(Table1[[#This Row],[composite_score]]&gt;=0.7,"Approve",IF(Table1[[#This Row],[composite_score]]&gt;=0.6,"Review","Reject"))</f>
        <v>Reject</v>
      </c>
    </row>
    <row r="592" spans="1:27" x14ac:dyDescent="0.35">
      <c r="A592">
        <v>591</v>
      </c>
      <c r="B592">
        <v>54</v>
      </c>
      <c r="C592" t="s">
        <v>10</v>
      </c>
      <c r="D592" t="s">
        <v>62</v>
      </c>
      <c r="E592" t="s">
        <v>2</v>
      </c>
      <c r="F592">
        <v>62837</v>
      </c>
      <c r="G592">
        <v>728</v>
      </c>
      <c r="H592">
        <f>(Table1[[#This Row],[credit_score]]-300)/(900-300)</f>
        <v>0.71333333333333337</v>
      </c>
      <c r="I592">
        <v>34794</v>
      </c>
      <c r="J592" t="s">
        <v>3</v>
      </c>
      <c r="K592" t="s">
        <v>4</v>
      </c>
      <c r="L592">
        <v>10</v>
      </c>
      <c r="M592" t="s">
        <v>28</v>
      </c>
      <c r="N592">
        <f>Table1[[#This Row],[dti_ratio]]*Table1[[#This Row],[income]]</f>
        <v>7521.0272400595368</v>
      </c>
      <c r="O592">
        <v>0.119691061636608</v>
      </c>
      <c r="P592">
        <f>Table1[[#This Row],[loan_amount]]/Table1[[#This Row],[property_value]]</f>
        <v>0.13180294334905393</v>
      </c>
      <c r="Q592">
        <v>263985</v>
      </c>
      <c r="R592">
        <v>1</v>
      </c>
      <c r="S592" t="s">
        <v>880</v>
      </c>
      <c r="T592" t="s">
        <v>73</v>
      </c>
      <c r="U592" t="s">
        <v>380</v>
      </c>
      <c r="V592">
        <v>0</v>
      </c>
      <c r="W592">
        <v>2</v>
      </c>
      <c r="X592" t="s">
        <v>9</v>
      </c>
      <c r="Y5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592">
        <f>0.4*(Table1[[#This Row],[normalized_credit_score]]) + 0.3*(1-Table1[[#This Row],[dti_ratio]]) + 0.2*(1-Table1[[#This Row],[ltv_ratio]]) + 0.1*IF(Table1[[#This Row],[previous_defaults]]=0,1,0)</f>
        <v>0.82306542617254019</v>
      </c>
      <c r="AA592" t="str">
        <f>IF(Table1[[#This Row],[composite_score]]&gt;=0.7,"Approve",IF(Table1[[#This Row],[composite_score]]&gt;=0.6,"Review","Reject"))</f>
        <v>Approve</v>
      </c>
    </row>
    <row r="593" spans="1:27" hidden="1" x14ac:dyDescent="0.35">
      <c r="A593">
        <v>592</v>
      </c>
      <c r="B593">
        <v>24</v>
      </c>
      <c r="C593" t="s">
        <v>10</v>
      </c>
      <c r="D593" t="s">
        <v>11</v>
      </c>
      <c r="E593" t="s">
        <v>49</v>
      </c>
      <c r="F593">
        <v>47563</v>
      </c>
      <c r="G593">
        <v>0</v>
      </c>
      <c r="H593">
        <f>(Table1[[#This Row],[credit_score]]-300)/(900-300)</f>
        <v>-0.5</v>
      </c>
      <c r="I593">
        <v>43145</v>
      </c>
      <c r="J593" t="s">
        <v>27</v>
      </c>
      <c r="K593" t="s">
        <v>38</v>
      </c>
      <c r="L593">
        <v>9</v>
      </c>
      <c r="M593" t="s">
        <v>28</v>
      </c>
      <c r="N593">
        <f>Table1[[#This Row],[dti_ratio]]*Table1[[#This Row],[income]]</f>
        <v>11734.537414398515</v>
      </c>
      <c r="O593">
        <v>0.246715670046013</v>
      </c>
      <c r="P593">
        <f>Table1[[#This Row],[loan_amount]]/Table1[[#This Row],[property_value]]</f>
        <v>0.18235033071997633</v>
      </c>
      <c r="Q593">
        <v>236605</v>
      </c>
      <c r="R593">
        <v>0</v>
      </c>
      <c r="S593" t="s">
        <v>881</v>
      </c>
      <c r="T593" t="s">
        <v>44</v>
      </c>
      <c r="U593" t="s">
        <v>498</v>
      </c>
      <c r="V593">
        <v>1</v>
      </c>
      <c r="W593">
        <v>0</v>
      </c>
      <c r="X593" t="s">
        <v>9</v>
      </c>
      <c r="Y5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593">
        <f>0.4*(Table1[[#This Row],[normalized_credit_score]]) + 0.3*(1-Table1[[#This Row],[dti_ratio]]) + 0.2*(1-Table1[[#This Row],[ltv_ratio]]) + 0.1*IF(Table1[[#This Row],[previous_defaults]]=0,1,0)</f>
        <v>0.18951523284220081</v>
      </c>
      <c r="AA593" t="str">
        <f>IF(Table1[[#This Row],[composite_score]]&gt;=0.7,"Approve",IF(Table1[[#This Row],[composite_score]]&gt;=0.6,"Review","Reject"))</f>
        <v>Reject</v>
      </c>
    </row>
    <row r="594" spans="1:27" x14ac:dyDescent="0.35">
      <c r="A594">
        <v>593</v>
      </c>
      <c r="B594">
        <v>20</v>
      </c>
      <c r="C594" t="s">
        <v>0</v>
      </c>
      <c r="D594" t="s">
        <v>62</v>
      </c>
      <c r="E594" t="s">
        <v>22</v>
      </c>
      <c r="F594">
        <v>56992</v>
      </c>
      <c r="G594">
        <v>694</v>
      </c>
      <c r="H594">
        <f>(Table1[[#This Row],[credit_score]]-300)/(900-300)</f>
        <v>0.65666666666666662</v>
      </c>
      <c r="I594">
        <v>26150</v>
      </c>
      <c r="J594" t="s">
        <v>13</v>
      </c>
      <c r="K594" t="s">
        <v>14</v>
      </c>
      <c r="L594">
        <v>10</v>
      </c>
      <c r="M594" t="s">
        <v>28</v>
      </c>
      <c r="N594">
        <f>Table1[[#This Row],[dti_ratio]]*Table1[[#This Row],[income]]</f>
        <v>25786.431291175508</v>
      </c>
      <c r="O594">
        <v>0.45245703416576899</v>
      </c>
      <c r="P594">
        <f>Table1[[#This Row],[loan_amount]]/Table1[[#This Row],[property_value]]</f>
        <v>0.123404355725443</v>
      </c>
      <c r="Q594">
        <v>211905</v>
      </c>
      <c r="R594">
        <v>2</v>
      </c>
      <c r="S594" t="s">
        <v>882</v>
      </c>
      <c r="T594" t="s">
        <v>124</v>
      </c>
      <c r="U594" t="s">
        <v>257</v>
      </c>
      <c r="V594">
        <v>3</v>
      </c>
      <c r="W594">
        <v>2</v>
      </c>
      <c r="X594" t="s">
        <v>9</v>
      </c>
      <c r="Y5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94">
        <f>0.4*(Table1[[#This Row],[normalized_credit_score]]) + 0.3*(1-Table1[[#This Row],[dti_ratio]]) + 0.2*(1-Table1[[#This Row],[ltv_ratio]]) + 0.1*IF(Table1[[#This Row],[previous_defaults]]=0,1,0)</f>
        <v>0.60224868527184738</v>
      </c>
      <c r="AA594" t="str">
        <f>IF(Table1[[#This Row],[composite_score]]&gt;=0.7,"Approve",IF(Table1[[#This Row],[composite_score]]&gt;=0.6,"Review","Reject"))</f>
        <v>Review</v>
      </c>
    </row>
    <row r="595" spans="1:27" x14ac:dyDescent="0.35">
      <c r="A595">
        <v>594</v>
      </c>
      <c r="B595">
        <v>53</v>
      </c>
      <c r="C595" t="s">
        <v>20</v>
      </c>
      <c r="D595" t="s">
        <v>62</v>
      </c>
      <c r="E595" t="s">
        <v>22</v>
      </c>
      <c r="F595">
        <v>104008</v>
      </c>
      <c r="G595">
        <v>679</v>
      </c>
      <c r="H595">
        <f>(Table1[[#This Row],[credit_score]]-300)/(900-300)</f>
        <v>0.63166666666666671</v>
      </c>
      <c r="I595">
        <v>32669</v>
      </c>
      <c r="J595" t="s">
        <v>3</v>
      </c>
      <c r="K595" t="s">
        <v>14</v>
      </c>
      <c r="L595">
        <v>1</v>
      </c>
      <c r="M595" t="s">
        <v>28</v>
      </c>
      <c r="N595">
        <f>Table1[[#This Row],[dti_ratio]]*Table1[[#This Row],[income]]</f>
        <v>24060.814140629867</v>
      </c>
      <c r="O595">
        <v>0.23133618703013101</v>
      </c>
      <c r="P595">
        <f>Table1[[#This Row],[loan_amount]]/Table1[[#This Row],[property_value]]</f>
        <v>0.11274113952445043</v>
      </c>
      <c r="Q595">
        <v>289770</v>
      </c>
      <c r="R595">
        <v>1</v>
      </c>
      <c r="S595" t="s">
        <v>883</v>
      </c>
      <c r="T595" t="s">
        <v>73</v>
      </c>
      <c r="U595" t="s">
        <v>299</v>
      </c>
      <c r="V595">
        <v>3</v>
      </c>
      <c r="W595">
        <v>1</v>
      </c>
      <c r="X595" t="s">
        <v>61</v>
      </c>
      <c r="Y5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95">
        <f>0.4*(Table1[[#This Row],[normalized_credit_score]]) + 0.3*(1-Table1[[#This Row],[dti_ratio]]) + 0.2*(1-Table1[[#This Row],[ltv_ratio]]) + 0.1*IF(Table1[[#This Row],[previous_defaults]]=0,1,0)</f>
        <v>0.66071758265273739</v>
      </c>
      <c r="AA595" t="str">
        <f>IF(Table1[[#This Row],[composite_score]]&gt;=0.7,"Approve",IF(Table1[[#This Row],[composite_score]]&gt;=0.6,"Review","Reject"))</f>
        <v>Review</v>
      </c>
    </row>
    <row r="596" spans="1:27" hidden="1" x14ac:dyDescent="0.35">
      <c r="A596">
        <v>595</v>
      </c>
      <c r="B596">
        <v>64</v>
      </c>
      <c r="C596" t="s">
        <v>0</v>
      </c>
      <c r="D596" t="s">
        <v>21</v>
      </c>
      <c r="E596" t="s">
        <v>2</v>
      </c>
      <c r="F596">
        <v>0</v>
      </c>
      <c r="G596">
        <v>762</v>
      </c>
      <c r="H596">
        <f>(Table1[[#This Row],[credit_score]]-300)/(900-300)</f>
        <v>0.77</v>
      </c>
      <c r="I596">
        <v>0</v>
      </c>
      <c r="J596" t="s">
        <v>23</v>
      </c>
      <c r="K596" t="s">
        <v>4</v>
      </c>
      <c r="L596">
        <v>14</v>
      </c>
      <c r="M596" t="s">
        <v>28</v>
      </c>
      <c r="N596">
        <f>Table1[[#This Row],[dti_ratio]]*Table1[[#This Row],[income]]</f>
        <v>0</v>
      </c>
      <c r="O596">
        <v>0.13062022306648799</v>
      </c>
      <c r="P596">
        <f>Table1[[#This Row],[loan_amount]]/Table1[[#This Row],[property_value]]</f>
        <v>0</v>
      </c>
      <c r="Q596">
        <v>281731</v>
      </c>
      <c r="R596">
        <v>1</v>
      </c>
      <c r="S596" t="s">
        <v>884</v>
      </c>
      <c r="T596" t="s">
        <v>25</v>
      </c>
      <c r="U596" t="s">
        <v>34</v>
      </c>
      <c r="V596">
        <v>3</v>
      </c>
      <c r="W596">
        <v>1</v>
      </c>
      <c r="X596" t="s">
        <v>9</v>
      </c>
      <c r="Y5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96">
        <f>0.4*(Table1[[#This Row],[normalized_credit_score]]) + 0.3*(1-Table1[[#This Row],[dti_ratio]]) + 0.2*(1-Table1[[#This Row],[ltv_ratio]]) + 0.1*IF(Table1[[#This Row],[previous_defaults]]=0,1,0)</f>
        <v>0.76881393308005364</v>
      </c>
      <c r="AA596" t="str">
        <f>IF(Table1[[#This Row],[composite_score]]&gt;=0.7,"Approve",IF(Table1[[#This Row],[composite_score]]&gt;=0.6,"Review","Reject"))</f>
        <v>Approve</v>
      </c>
    </row>
    <row r="597" spans="1:27" hidden="1" x14ac:dyDescent="0.35">
      <c r="A597">
        <v>596</v>
      </c>
      <c r="B597">
        <v>40</v>
      </c>
      <c r="C597" t="s">
        <v>0</v>
      </c>
      <c r="D597" t="s">
        <v>1</v>
      </c>
      <c r="E597" t="s">
        <v>49</v>
      </c>
      <c r="F597">
        <v>90270</v>
      </c>
      <c r="G597">
        <v>636</v>
      </c>
      <c r="H597">
        <f>(Table1[[#This Row],[credit_score]]-300)/(900-300)</f>
        <v>0.56000000000000005</v>
      </c>
      <c r="I597">
        <v>41919</v>
      </c>
      <c r="J597" t="s">
        <v>13</v>
      </c>
      <c r="K597" t="s">
        <v>38</v>
      </c>
      <c r="L597">
        <v>17</v>
      </c>
      <c r="M597" t="s">
        <v>5</v>
      </c>
      <c r="N597">
        <f>Table1[[#This Row],[dti_ratio]]*Table1[[#This Row],[income]]</f>
        <v>28174.246448003727</v>
      </c>
      <c r="O597">
        <v>0.31211085020498203</v>
      </c>
      <c r="P597" t="e">
        <f>Table1[[#This Row],[loan_amount]]/Table1[[#This Row],[property_value]]</f>
        <v>#DIV/0!</v>
      </c>
      <c r="Q597">
        <v>0</v>
      </c>
      <c r="R597">
        <v>0</v>
      </c>
      <c r="S597" t="s">
        <v>885</v>
      </c>
      <c r="T597" t="s">
        <v>187</v>
      </c>
      <c r="U597" t="s">
        <v>97</v>
      </c>
      <c r="V597">
        <v>4</v>
      </c>
      <c r="W597">
        <v>2</v>
      </c>
      <c r="X597" t="s">
        <v>19</v>
      </c>
      <c r="Y59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597" t="e">
        <f>0.4*(Table1[[#This Row],[normalized_credit_score]]) + 0.3*(1-Table1[[#This Row],[dti_ratio]]) + 0.2*(1-Table1[[#This Row],[ltv_ratio]]) + 0.1*IF(Table1[[#This Row],[previous_defaults]]=0,1,0)</f>
        <v>#DIV/0!</v>
      </c>
      <c r="AA597" t="e">
        <f>IF(Table1[[#This Row],[composite_score]]&gt;=0.7,"Approve",IF(Table1[[#This Row],[composite_score]]&gt;=0.6,"Review","Reject"))</f>
        <v>#DIV/0!</v>
      </c>
    </row>
    <row r="598" spans="1:27" hidden="1" x14ac:dyDescent="0.35">
      <c r="A598">
        <v>597</v>
      </c>
      <c r="B598">
        <v>69</v>
      </c>
      <c r="C598" t="s">
        <v>10</v>
      </c>
      <c r="D598" t="s">
        <v>1</v>
      </c>
      <c r="E598" t="s">
        <v>2</v>
      </c>
      <c r="F598">
        <v>42564</v>
      </c>
      <c r="G598">
        <v>694</v>
      </c>
      <c r="H598">
        <f>(Table1[[#This Row],[credit_score]]-300)/(900-300)</f>
        <v>0.65666666666666662</v>
      </c>
      <c r="I598">
        <v>8679</v>
      </c>
      <c r="J598" t="s">
        <v>23</v>
      </c>
      <c r="K598" t="s">
        <v>14</v>
      </c>
      <c r="L598">
        <v>3</v>
      </c>
      <c r="M598" t="s">
        <v>28</v>
      </c>
      <c r="N598">
        <f>Table1[[#This Row],[dti_ratio]]*Table1[[#This Row],[income]]</f>
        <v>10283.030839752597</v>
      </c>
      <c r="O598">
        <v>0.24158986090951501</v>
      </c>
      <c r="P598" t="e">
        <f>Table1[[#This Row],[loan_amount]]/Table1[[#This Row],[property_value]]</f>
        <v>#DIV/0!</v>
      </c>
      <c r="Q598">
        <v>0</v>
      </c>
      <c r="R598">
        <v>4</v>
      </c>
      <c r="S598" t="s">
        <v>32</v>
      </c>
      <c r="T598" t="s">
        <v>41</v>
      </c>
      <c r="U598" t="s">
        <v>105</v>
      </c>
      <c r="V598">
        <v>0</v>
      </c>
      <c r="W598">
        <v>0</v>
      </c>
      <c r="X598" t="s">
        <v>9</v>
      </c>
      <c r="Y59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598" t="e">
        <f>0.4*(Table1[[#This Row],[normalized_credit_score]]) + 0.3*(1-Table1[[#This Row],[dti_ratio]]) + 0.2*(1-Table1[[#This Row],[ltv_ratio]]) + 0.1*IF(Table1[[#This Row],[previous_defaults]]=0,1,0)</f>
        <v>#DIV/0!</v>
      </c>
      <c r="AA598" t="e">
        <f>IF(Table1[[#This Row],[composite_score]]&gt;=0.7,"Approve",IF(Table1[[#This Row],[composite_score]]&gt;=0.6,"Review","Reject"))</f>
        <v>#DIV/0!</v>
      </c>
    </row>
    <row r="599" spans="1:27" hidden="1" x14ac:dyDescent="0.35">
      <c r="A599">
        <v>598</v>
      </c>
      <c r="B599">
        <v>21</v>
      </c>
      <c r="C599" t="s">
        <v>10</v>
      </c>
      <c r="D599" t="s">
        <v>62</v>
      </c>
      <c r="E599" t="s">
        <v>22</v>
      </c>
      <c r="F599">
        <v>72927</v>
      </c>
      <c r="G599">
        <v>0</v>
      </c>
      <c r="H599">
        <f>(Table1[[#This Row],[credit_score]]-300)/(900-300)</f>
        <v>-0.5</v>
      </c>
      <c r="I599">
        <v>35093</v>
      </c>
      <c r="J599" t="s">
        <v>3</v>
      </c>
      <c r="K599" t="s">
        <v>14</v>
      </c>
      <c r="L599">
        <v>14</v>
      </c>
      <c r="M599" t="s">
        <v>28</v>
      </c>
      <c r="N599">
        <f>Table1[[#This Row],[dti_ratio]]*Table1[[#This Row],[income]]</f>
        <v>34071.896625540983</v>
      </c>
      <c r="O599">
        <v>0.467205515454372</v>
      </c>
      <c r="P599">
        <f>Table1[[#This Row],[loan_amount]]/Table1[[#This Row],[property_value]]</f>
        <v>0.12045293847093794</v>
      </c>
      <c r="Q599">
        <v>291342</v>
      </c>
      <c r="R599">
        <v>3</v>
      </c>
      <c r="S599" t="s">
        <v>886</v>
      </c>
      <c r="T599" t="s">
        <v>230</v>
      </c>
      <c r="U599" t="s">
        <v>748</v>
      </c>
      <c r="V599">
        <v>3</v>
      </c>
      <c r="W599">
        <v>2</v>
      </c>
      <c r="X599" t="s">
        <v>9</v>
      </c>
      <c r="Y5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99">
        <f>0.4*(Table1[[#This Row],[normalized_credit_score]]) + 0.3*(1-Table1[[#This Row],[dti_ratio]]) + 0.2*(1-Table1[[#This Row],[ltv_ratio]]) + 0.1*IF(Table1[[#This Row],[previous_defaults]]=0,1,0)</f>
        <v>0.13574775766950081</v>
      </c>
      <c r="AA599" t="str">
        <f>IF(Table1[[#This Row],[composite_score]]&gt;=0.7,"Approve",IF(Table1[[#This Row],[composite_score]]&gt;=0.6,"Review","Reject"))</f>
        <v>Reject</v>
      </c>
    </row>
    <row r="600" spans="1:27" x14ac:dyDescent="0.35">
      <c r="A600">
        <v>599</v>
      </c>
      <c r="B600">
        <v>50</v>
      </c>
      <c r="C600" t="s">
        <v>10</v>
      </c>
      <c r="D600" t="s">
        <v>1</v>
      </c>
      <c r="E600" t="s">
        <v>2</v>
      </c>
      <c r="F600">
        <v>55515</v>
      </c>
      <c r="G600">
        <v>717</v>
      </c>
      <c r="H600">
        <f>(Table1[[#This Row],[credit_score]]-300)/(900-300)</f>
        <v>0.69499999999999995</v>
      </c>
      <c r="I600">
        <v>14867</v>
      </c>
      <c r="J600" t="s">
        <v>27</v>
      </c>
      <c r="K600" t="s">
        <v>4</v>
      </c>
      <c r="L600">
        <v>7</v>
      </c>
      <c r="M600" t="s">
        <v>5</v>
      </c>
      <c r="N600">
        <f>Table1[[#This Row],[dti_ratio]]*Table1[[#This Row],[income]]</f>
        <v>27016.444725128451</v>
      </c>
      <c r="O600">
        <v>0.48665126047245699</v>
      </c>
      <c r="P600">
        <f>Table1[[#This Row],[loan_amount]]/Table1[[#This Row],[property_value]]</f>
        <v>0.11252393602930602</v>
      </c>
      <c r="Q600">
        <v>132123</v>
      </c>
      <c r="R600">
        <v>2</v>
      </c>
      <c r="S600" t="s">
        <v>887</v>
      </c>
      <c r="T600" t="s">
        <v>44</v>
      </c>
      <c r="U600" t="s">
        <v>413</v>
      </c>
      <c r="V600">
        <v>1</v>
      </c>
      <c r="W600">
        <v>2</v>
      </c>
      <c r="X600" t="s">
        <v>19</v>
      </c>
      <c r="Y6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00">
        <f>0.4*(Table1[[#This Row],[normalized_credit_score]]) + 0.3*(1-Table1[[#This Row],[dti_ratio]]) + 0.2*(1-Table1[[#This Row],[ltv_ratio]]) + 0.1*IF(Table1[[#This Row],[previous_defaults]]=0,1,0)</f>
        <v>0.60949983465240165</v>
      </c>
      <c r="AA600" t="str">
        <f>IF(Table1[[#This Row],[composite_score]]&gt;=0.7,"Approve",IF(Table1[[#This Row],[composite_score]]&gt;=0.6,"Review","Reject"))</f>
        <v>Review</v>
      </c>
    </row>
    <row r="601" spans="1:27" x14ac:dyDescent="0.35">
      <c r="A601">
        <v>600</v>
      </c>
      <c r="B601">
        <v>25</v>
      </c>
      <c r="C601" t="s">
        <v>20</v>
      </c>
      <c r="D601" t="s">
        <v>1</v>
      </c>
      <c r="E601" t="s">
        <v>2</v>
      </c>
      <c r="F601">
        <v>71473</v>
      </c>
      <c r="G601">
        <v>765</v>
      </c>
      <c r="H601">
        <f>(Table1[[#This Row],[credit_score]]-300)/(900-300)</f>
        <v>0.77500000000000002</v>
      </c>
      <c r="I601">
        <v>14855</v>
      </c>
      <c r="J601" t="s">
        <v>23</v>
      </c>
      <c r="K601" t="s">
        <v>14</v>
      </c>
      <c r="L601">
        <v>1</v>
      </c>
      <c r="M601" t="s">
        <v>39</v>
      </c>
      <c r="N601">
        <f>Table1[[#This Row],[dti_ratio]]*Table1[[#This Row],[income]]</f>
        <v>20792.326743703579</v>
      </c>
      <c r="O601">
        <v>0.29091162737962001</v>
      </c>
      <c r="P601">
        <f>Table1[[#This Row],[loan_amount]]/Table1[[#This Row],[property_value]]</f>
        <v>5.1001139843717812E-2</v>
      </c>
      <c r="Q601">
        <v>291268</v>
      </c>
      <c r="R601">
        <v>0</v>
      </c>
      <c r="S601" t="s">
        <v>888</v>
      </c>
      <c r="T601" t="s">
        <v>159</v>
      </c>
      <c r="U601" t="s">
        <v>323</v>
      </c>
      <c r="V601">
        <v>4</v>
      </c>
      <c r="W601">
        <v>0</v>
      </c>
      <c r="X601" t="s">
        <v>9</v>
      </c>
      <c r="Y6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01">
        <f>0.4*(Table1[[#This Row],[normalized_credit_score]]) + 0.3*(1-Table1[[#This Row],[dti_ratio]]) + 0.2*(1-Table1[[#This Row],[ltv_ratio]]) + 0.1*IF(Table1[[#This Row],[previous_defaults]]=0,1,0)</f>
        <v>0.71252628381737049</v>
      </c>
      <c r="AA601" t="str">
        <f>IF(Table1[[#This Row],[composite_score]]&gt;=0.7,"Approve",IF(Table1[[#This Row],[composite_score]]&gt;=0.6,"Review","Reject"))</f>
        <v>Approve</v>
      </c>
    </row>
    <row r="602" spans="1:27" hidden="1" x14ac:dyDescent="0.35">
      <c r="A602">
        <v>601</v>
      </c>
      <c r="B602">
        <v>36</v>
      </c>
      <c r="C602" t="s">
        <v>20</v>
      </c>
      <c r="D602" t="s">
        <v>11</v>
      </c>
      <c r="E602" t="s">
        <v>12</v>
      </c>
      <c r="F602">
        <v>0</v>
      </c>
      <c r="G602">
        <v>0</v>
      </c>
      <c r="H602">
        <f>(Table1[[#This Row],[credit_score]]-300)/(900-300)</f>
        <v>-0.5</v>
      </c>
      <c r="I602">
        <v>7397</v>
      </c>
      <c r="J602" t="s">
        <v>23</v>
      </c>
      <c r="K602" t="s">
        <v>38</v>
      </c>
      <c r="L602">
        <v>17</v>
      </c>
      <c r="M602" t="s">
        <v>39</v>
      </c>
      <c r="N602">
        <f>Table1[[#This Row],[dti_ratio]]*Table1[[#This Row],[income]]</f>
        <v>0</v>
      </c>
      <c r="O602">
        <v>0.46900941229221599</v>
      </c>
      <c r="P602">
        <f>Table1[[#This Row],[loan_amount]]/Table1[[#This Row],[property_value]]</f>
        <v>0.1281287349950633</v>
      </c>
      <c r="Q602">
        <v>57731</v>
      </c>
      <c r="R602">
        <v>4</v>
      </c>
      <c r="S602" t="s">
        <v>889</v>
      </c>
      <c r="T602" t="s">
        <v>78</v>
      </c>
      <c r="U602" t="s">
        <v>448</v>
      </c>
      <c r="V602">
        <v>0</v>
      </c>
      <c r="W602">
        <v>2</v>
      </c>
      <c r="X602" t="s">
        <v>19</v>
      </c>
      <c r="Y6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02">
        <f>0.4*(Table1[[#This Row],[normalized_credit_score]]) + 0.3*(1-Table1[[#This Row],[dti_ratio]]) + 0.2*(1-Table1[[#This Row],[ltv_ratio]]) + 0.1*IF(Table1[[#This Row],[previous_defaults]]=0,1,0)</f>
        <v>0.23367142931332258</v>
      </c>
      <c r="AA602" t="str">
        <f>IF(Table1[[#This Row],[composite_score]]&gt;=0.7,"Approve",IF(Table1[[#This Row],[composite_score]]&gt;=0.6,"Review","Reject"))</f>
        <v>Reject</v>
      </c>
    </row>
    <row r="603" spans="1:27" x14ac:dyDescent="0.35">
      <c r="A603">
        <v>602</v>
      </c>
      <c r="B603">
        <v>28</v>
      </c>
      <c r="C603" t="s">
        <v>10</v>
      </c>
      <c r="D603" t="s">
        <v>62</v>
      </c>
      <c r="E603" t="s">
        <v>2</v>
      </c>
      <c r="F603">
        <v>115018</v>
      </c>
      <c r="G603">
        <v>789</v>
      </c>
      <c r="H603">
        <f>(Table1[[#This Row],[credit_score]]-300)/(900-300)</f>
        <v>0.81499999999999995</v>
      </c>
      <c r="I603">
        <v>23529</v>
      </c>
      <c r="J603" t="s">
        <v>27</v>
      </c>
      <c r="K603" t="s">
        <v>14</v>
      </c>
      <c r="L603">
        <v>11</v>
      </c>
      <c r="M603" t="s">
        <v>39</v>
      </c>
      <c r="N603">
        <f>Table1[[#This Row],[dti_ratio]]*Table1[[#This Row],[income]]</f>
        <v>54875.175708711722</v>
      </c>
      <c r="O603">
        <v>0.47710076430394999</v>
      </c>
      <c r="P603">
        <f>Table1[[#This Row],[loan_amount]]/Table1[[#This Row],[property_value]]</f>
        <v>8.0869009321125132E-2</v>
      </c>
      <c r="Q603">
        <v>290952</v>
      </c>
      <c r="R603">
        <v>3</v>
      </c>
      <c r="S603" t="s">
        <v>890</v>
      </c>
      <c r="T603" t="s">
        <v>84</v>
      </c>
      <c r="U603" t="s">
        <v>195</v>
      </c>
      <c r="V603">
        <v>3</v>
      </c>
      <c r="W603">
        <v>1</v>
      </c>
      <c r="X603" t="s">
        <v>9</v>
      </c>
      <c r="Y6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03">
        <f>0.4*(Table1[[#This Row],[normalized_credit_score]]) + 0.3*(1-Table1[[#This Row],[dti_ratio]]) + 0.2*(1-Table1[[#This Row],[ltv_ratio]]) + 0.1*IF(Table1[[#This Row],[previous_defaults]]=0,1,0)</f>
        <v>0.66669596884458993</v>
      </c>
      <c r="AA603" t="str">
        <f>IF(Table1[[#This Row],[composite_score]]&gt;=0.7,"Approve",IF(Table1[[#This Row],[composite_score]]&gt;=0.6,"Review","Reject"))</f>
        <v>Review</v>
      </c>
    </row>
    <row r="604" spans="1:27" hidden="1" x14ac:dyDescent="0.35">
      <c r="A604">
        <v>603</v>
      </c>
      <c r="B604">
        <v>55</v>
      </c>
      <c r="C604" t="s">
        <v>0</v>
      </c>
      <c r="D604" t="s">
        <v>1</v>
      </c>
      <c r="E604" t="s">
        <v>2</v>
      </c>
      <c r="F604">
        <v>0</v>
      </c>
      <c r="G604">
        <v>732</v>
      </c>
      <c r="H604">
        <f>(Table1[[#This Row],[credit_score]]-300)/(900-300)</f>
        <v>0.72</v>
      </c>
      <c r="I604">
        <v>10357</v>
      </c>
      <c r="J604" t="s">
        <v>13</v>
      </c>
      <c r="K604" t="s">
        <v>4</v>
      </c>
      <c r="L604">
        <v>12</v>
      </c>
      <c r="M604" t="s">
        <v>28</v>
      </c>
      <c r="N604">
        <f>Table1[[#This Row],[dti_ratio]]*Table1[[#This Row],[income]]</f>
        <v>0</v>
      </c>
      <c r="O604">
        <v>0.30927333429300702</v>
      </c>
      <c r="P604">
        <f>Table1[[#This Row],[loan_amount]]/Table1[[#This Row],[property_value]]</f>
        <v>0.15314209670264675</v>
      </c>
      <c r="Q604">
        <v>67630</v>
      </c>
      <c r="R604">
        <v>1</v>
      </c>
      <c r="S604" t="s">
        <v>891</v>
      </c>
      <c r="T604" t="s">
        <v>84</v>
      </c>
      <c r="U604" t="s">
        <v>448</v>
      </c>
      <c r="V604">
        <v>2</v>
      </c>
      <c r="W604">
        <v>0</v>
      </c>
      <c r="X604" t="s">
        <v>9</v>
      </c>
      <c r="Y6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04">
        <f>0.4*(Table1[[#This Row],[normalized_credit_score]]) + 0.3*(1-Table1[[#This Row],[dti_ratio]]) + 0.2*(1-Table1[[#This Row],[ltv_ratio]]) + 0.1*IF(Table1[[#This Row],[previous_defaults]]=0,1,0)</f>
        <v>0.66458958037156857</v>
      </c>
      <c r="AA604" t="str">
        <f>IF(Table1[[#This Row],[composite_score]]&gt;=0.7,"Approve",IF(Table1[[#This Row],[composite_score]]&gt;=0.6,"Review","Reject"))</f>
        <v>Review</v>
      </c>
    </row>
    <row r="605" spans="1:27" hidden="1" x14ac:dyDescent="0.35">
      <c r="A605">
        <v>604</v>
      </c>
      <c r="B605">
        <v>38</v>
      </c>
      <c r="C605" t="s">
        <v>20</v>
      </c>
      <c r="D605" t="s">
        <v>1</v>
      </c>
      <c r="E605" t="s">
        <v>22</v>
      </c>
      <c r="F605">
        <v>0</v>
      </c>
      <c r="G605">
        <v>609</v>
      </c>
      <c r="H605">
        <f>(Table1[[#This Row],[credit_score]]-300)/(900-300)</f>
        <v>0.51500000000000001</v>
      </c>
      <c r="I605">
        <v>13704</v>
      </c>
      <c r="J605" t="s">
        <v>3</v>
      </c>
      <c r="K605" t="s">
        <v>38</v>
      </c>
      <c r="L605">
        <v>16</v>
      </c>
      <c r="M605" t="s">
        <v>5</v>
      </c>
      <c r="N605">
        <f>Table1[[#This Row],[dti_ratio]]*Table1[[#This Row],[income]]</f>
        <v>0</v>
      </c>
      <c r="O605">
        <v>0.16030668721962699</v>
      </c>
      <c r="P605">
        <f>Table1[[#This Row],[loan_amount]]/Table1[[#This Row],[property_value]]</f>
        <v>5.889583207983428E-2</v>
      </c>
      <c r="Q605">
        <v>232682</v>
      </c>
      <c r="R605">
        <v>3</v>
      </c>
      <c r="S605" t="s">
        <v>892</v>
      </c>
      <c r="T605" t="s">
        <v>36</v>
      </c>
      <c r="U605" t="s">
        <v>357</v>
      </c>
      <c r="V605">
        <v>0</v>
      </c>
      <c r="W605">
        <v>0</v>
      </c>
      <c r="X605" t="s">
        <v>19</v>
      </c>
      <c r="Y6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05">
        <f>0.4*(Table1[[#This Row],[normalized_credit_score]]) + 0.3*(1-Table1[[#This Row],[dti_ratio]]) + 0.2*(1-Table1[[#This Row],[ltv_ratio]]) + 0.1*IF(Table1[[#This Row],[previous_defaults]]=0,1,0)</f>
        <v>0.74612882741814501</v>
      </c>
      <c r="AA605" t="str">
        <f>IF(Table1[[#This Row],[composite_score]]&gt;=0.7,"Approve",IF(Table1[[#This Row],[composite_score]]&gt;=0.6,"Review","Reject"))</f>
        <v>Approve</v>
      </c>
    </row>
    <row r="606" spans="1:27" hidden="1" x14ac:dyDescent="0.35">
      <c r="A606">
        <v>605</v>
      </c>
      <c r="B606">
        <v>18</v>
      </c>
      <c r="C606" t="s">
        <v>20</v>
      </c>
      <c r="D606" t="s">
        <v>1</v>
      </c>
      <c r="E606" t="s">
        <v>49</v>
      </c>
      <c r="F606">
        <v>108644</v>
      </c>
      <c r="G606">
        <v>766</v>
      </c>
      <c r="H606">
        <f>(Table1[[#This Row],[credit_score]]-300)/(900-300)</f>
        <v>0.77666666666666662</v>
      </c>
      <c r="I606">
        <v>45358</v>
      </c>
      <c r="J606" t="s">
        <v>13</v>
      </c>
      <c r="K606" t="s">
        <v>38</v>
      </c>
      <c r="L606">
        <v>15</v>
      </c>
      <c r="M606" t="s">
        <v>5</v>
      </c>
      <c r="N606">
        <f>Table1[[#This Row],[dti_ratio]]*Table1[[#This Row],[income]]</f>
        <v>53020.048397138991</v>
      </c>
      <c r="O606">
        <v>0.48801635062349502</v>
      </c>
      <c r="P606" t="e">
        <f>Table1[[#This Row],[loan_amount]]/Table1[[#This Row],[property_value]]</f>
        <v>#DIV/0!</v>
      </c>
      <c r="Q606">
        <v>0</v>
      </c>
      <c r="R606">
        <v>0</v>
      </c>
      <c r="S606" t="s">
        <v>893</v>
      </c>
      <c r="T606" t="s">
        <v>233</v>
      </c>
      <c r="U606" t="s">
        <v>629</v>
      </c>
      <c r="V606">
        <v>1</v>
      </c>
      <c r="W606">
        <v>2</v>
      </c>
      <c r="X606" t="s">
        <v>9</v>
      </c>
      <c r="Y60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606" t="e">
        <f>0.4*(Table1[[#This Row],[normalized_credit_score]]) + 0.3*(1-Table1[[#This Row],[dti_ratio]]) + 0.2*(1-Table1[[#This Row],[ltv_ratio]]) + 0.1*IF(Table1[[#This Row],[previous_defaults]]=0,1,0)</f>
        <v>#DIV/0!</v>
      </c>
      <c r="AA606" t="e">
        <f>IF(Table1[[#This Row],[composite_score]]&gt;=0.7,"Approve",IF(Table1[[#This Row],[composite_score]]&gt;=0.6,"Review","Reject"))</f>
        <v>#DIV/0!</v>
      </c>
    </row>
    <row r="607" spans="1:27" x14ac:dyDescent="0.35">
      <c r="A607">
        <v>606</v>
      </c>
      <c r="B607">
        <v>54</v>
      </c>
      <c r="C607" t="s">
        <v>20</v>
      </c>
      <c r="D607" t="s">
        <v>21</v>
      </c>
      <c r="E607" t="s">
        <v>22</v>
      </c>
      <c r="F607">
        <v>29449</v>
      </c>
      <c r="G607">
        <v>683</v>
      </c>
      <c r="H607">
        <f>(Table1[[#This Row],[credit_score]]-300)/(900-300)</f>
        <v>0.63833333333333331</v>
      </c>
      <c r="I607">
        <v>49541</v>
      </c>
      <c r="J607" t="s">
        <v>13</v>
      </c>
      <c r="K607" t="s">
        <v>14</v>
      </c>
      <c r="L607">
        <v>3</v>
      </c>
      <c r="M607" t="s">
        <v>15</v>
      </c>
      <c r="N607">
        <f>Table1[[#This Row],[dti_ratio]]*Table1[[#This Row],[income]]</f>
        <v>10478.395933302354</v>
      </c>
      <c r="O607">
        <v>0.35581499994235299</v>
      </c>
      <c r="P607">
        <f>Table1[[#This Row],[loan_amount]]/Table1[[#This Row],[property_value]]</f>
        <v>0.19013352062296832</v>
      </c>
      <c r="Q607">
        <v>260559</v>
      </c>
      <c r="R607">
        <v>0</v>
      </c>
      <c r="S607" t="s">
        <v>894</v>
      </c>
      <c r="T607" t="s">
        <v>36</v>
      </c>
      <c r="U607" t="s">
        <v>131</v>
      </c>
      <c r="V607">
        <v>1</v>
      </c>
      <c r="W607">
        <v>0</v>
      </c>
      <c r="X607" t="s">
        <v>9</v>
      </c>
      <c r="Y6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607">
        <f>0.4*(Table1[[#This Row],[normalized_credit_score]]) + 0.3*(1-Table1[[#This Row],[dti_ratio]]) + 0.2*(1-Table1[[#This Row],[ltv_ratio]]) + 0.1*IF(Table1[[#This Row],[previous_defaults]]=0,1,0)</f>
        <v>0.61056212922603381</v>
      </c>
      <c r="AA607" t="str">
        <f>IF(Table1[[#This Row],[composite_score]]&gt;=0.7,"Approve",IF(Table1[[#This Row],[composite_score]]&gt;=0.6,"Review","Reject"))</f>
        <v>Review</v>
      </c>
    </row>
    <row r="608" spans="1:27" x14ac:dyDescent="0.35">
      <c r="A608">
        <v>607</v>
      </c>
      <c r="B608">
        <v>54</v>
      </c>
      <c r="C608" t="s">
        <v>20</v>
      </c>
      <c r="D608" t="s">
        <v>11</v>
      </c>
      <c r="E608" t="s">
        <v>22</v>
      </c>
      <c r="F608">
        <v>57078</v>
      </c>
      <c r="G608">
        <v>600</v>
      </c>
      <c r="H608">
        <f>(Table1[[#This Row],[credit_score]]-300)/(900-300)</f>
        <v>0.5</v>
      </c>
      <c r="I608">
        <v>0</v>
      </c>
      <c r="J608" t="s">
        <v>27</v>
      </c>
      <c r="K608" t="s">
        <v>38</v>
      </c>
      <c r="L608">
        <v>4</v>
      </c>
      <c r="M608" t="s">
        <v>5</v>
      </c>
      <c r="N608">
        <f>Table1[[#This Row],[dti_ratio]]*Table1[[#This Row],[income]]</f>
        <v>24732.566504129478</v>
      </c>
      <c r="O608">
        <v>0.43331172262744799</v>
      </c>
      <c r="P608">
        <f>Table1[[#This Row],[loan_amount]]/Table1[[#This Row],[property_value]]</f>
        <v>0</v>
      </c>
      <c r="Q608">
        <v>76965</v>
      </c>
      <c r="R608">
        <v>4</v>
      </c>
      <c r="S608" t="s">
        <v>895</v>
      </c>
      <c r="T608" t="s">
        <v>67</v>
      </c>
      <c r="U608" t="s">
        <v>561</v>
      </c>
      <c r="V608">
        <v>0</v>
      </c>
      <c r="W608">
        <v>0</v>
      </c>
      <c r="X608" t="s">
        <v>9</v>
      </c>
      <c r="Y6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08">
        <f>0.4*(Table1[[#This Row],[normalized_credit_score]]) + 0.3*(1-Table1[[#This Row],[dti_ratio]]) + 0.2*(1-Table1[[#This Row],[ltv_ratio]]) + 0.1*IF(Table1[[#This Row],[previous_defaults]]=0,1,0)</f>
        <v>0.67000648321176559</v>
      </c>
      <c r="AA608" t="str">
        <f>IF(Table1[[#This Row],[composite_score]]&gt;=0.7,"Approve",IF(Table1[[#This Row],[composite_score]]&gt;=0.6,"Review","Reject"))</f>
        <v>Review</v>
      </c>
    </row>
    <row r="609" spans="1:27" x14ac:dyDescent="0.35">
      <c r="A609">
        <v>608</v>
      </c>
      <c r="B609">
        <v>54</v>
      </c>
      <c r="C609" t="s">
        <v>10</v>
      </c>
      <c r="D609" t="s">
        <v>11</v>
      </c>
      <c r="E609" t="s">
        <v>2</v>
      </c>
      <c r="F609">
        <v>23837</v>
      </c>
      <c r="G609">
        <v>692</v>
      </c>
      <c r="H609">
        <f>(Table1[[#This Row],[credit_score]]-300)/(900-300)</f>
        <v>0.65333333333333332</v>
      </c>
      <c r="I609">
        <v>5389</v>
      </c>
      <c r="J609" t="s">
        <v>3</v>
      </c>
      <c r="K609" t="s">
        <v>14</v>
      </c>
      <c r="L609">
        <v>13</v>
      </c>
      <c r="M609" t="s">
        <v>39</v>
      </c>
      <c r="N609">
        <f>Table1[[#This Row],[dti_ratio]]*Table1[[#This Row],[income]]</f>
        <v>12929.280746570252</v>
      </c>
      <c r="O609">
        <v>0.54240385730462104</v>
      </c>
      <c r="P609">
        <f>Table1[[#This Row],[loan_amount]]/Table1[[#This Row],[property_value]]</f>
        <v>3.0765454088739694E-2</v>
      </c>
      <c r="Q609">
        <v>175164</v>
      </c>
      <c r="R609">
        <v>2</v>
      </c>
      <c r="S609" t="s">
        <v>896</v>
      </c>
      <c r="T609" t="s">
        <v>109</v>
      </c>
      <c r="U609" t="s">
        <v>122</v>
      </c>
      <c r="V609">
        <v>1</v>
      </c>
      <c r="W609">
        <v>0</v>
      </c>
      <c r="X609" t="s">
        <v>19</v>
      </c>
      <c r="Y6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09">
        <f>0.4*(Table1[[#This Row],[normalized_credit_score]]) + 0.3*(1-Table1[[#This Row],[dti_ratio]]) + 0.2*(1-Table1[[#This Row],[ltv_ratio]]) + 0.1*IF(Table1[[#This Row],[previous_defaults]]=0,1,0)</f>
        <v>0.59245908532419911</v>
      </c>
      <c r="AA609" t="str">
        <f>IF(Table1[[#This Row],[composite_score]]&gt;=0.7,"Approve",IF(Table1[[#This Row],[composite_score]]&gt;=0.6,"Review","Reject"))</f>
        <v>Reject</v>
      </c>
    </row>
    <row r="610" spans="1:27" x14ac:dyDescent="0.35">
      <c r="A610">
        <v>609</v>
      </c>
      <c r="B610">
        <v>22</v>
      </c>
      <c r="C610" t="s">
        <v>10</v>
      </c>
      <c r="D610" t="s">
        <v>62</v>
      </c>
      <c r="E610" t="s">
        <v>49</v>
      </c>
      <c r="F610">
        <v>25136</v>
      </c>
      <c r="G610">
        <v>771</v>
      </c>
      <c r="H610">
        <f>(Table1[[#This Row],[credit_score]]-300)/(900-300)</f>
        <v>0.78500000000000003</v>
      </c>
      <c r="I610">
        <v>0</v>
      </c>
      <c r="J610" t="s">
        <v>23</v>
      </c>
      <c r="K610" t="s">
        <v>14</v>
      </c>
      <c r="L610">
        <v>2</v>
      </c>
      <c r="M610" t="s">
        <v>39</v>
      </c>
      <c r="N610">
        <f>Table1[[#This Row],[dti_ratio]]*Table1[[#This Row],[income]]</f>
        <v>5196.1673056432492</v>
      </c>
      <c r="O610">
        <v>0.206722123871867</v>
      </c>
      <c r="P610">
        <f>Table1[[#This Row],[loan_amount]]/Table1[[#This Row],[property_value]]</f>
        <v>0</v>
      </c>
      <c r="Q610">
        <v>42949</v>
      </c>
      <c r="R610">
        <v>0</v>
      </c>
      <c r="S610" t="s">
        <v>897</v>
      </c>
      <c r="T610" t="s">
        <v>187</v>
      </c>
      <c r="U610" t="s">
        <v>302</v>
      </c>
      <c r="V610">
        <v>3</v>
      </c>
      <c r="W610">
        <v>1</v>
      </c>
      <c r="X610" t="s">
        <v>19</v>
      </c>
      <c r="Y6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10">
        <f>0.4*(Table1[[#This Row],[normalized_credit_score]]) + 0.3*(1-Table1[[#This Row],[dti_ratio]]) + 0.2*(1-Table1[[#This Row],[ltv_ratio]]) + 0.1*IF(Table1[[#This Row],[previous_defaults]]=0,1,0)</f>
        <v>0.75198336283844003</v>
      </c>
      <c r="AA610" t="str">
        <f>IF(Table1[[#This Row],[composite_score]]&gt;=0.7,"Approve",IF(Table1[[#This Row],[composite_score]]&gt;=0.6,"Review","Reject"))</f>
        <v>Approve</v>
      </c>
    </row>
    <row r="611" spans="1:27" x14ac:dyDescent="0.35">
      <c r="A611">
        <v>610</v>
      </c>
      <c r="B611">
        <v>50</v>
      </c>
      <c r="C611" t="s">
        <v>0</v>
      </c>
      <c r="D611" t="s">
        <v>11</v>
      </c>
      <c r="E611" t="s">
        <v>49</v>
      </c>
      <c r="F611">
        <v>65097</v>
      </c>
      <c r="G611">
        <v>695</v>
      </c>
      <c r="H611">
        <f>(Table1[[#This Row],[credit_score]]-300)/(900-300)</f>
        <v>0.65833333333333333</v>
      </c>
      <c r="I611">
        <v>9075</v>
      </c>
      <c r="J611" t="s">
        <v>23</v>
      </c>
      <c r="K611" t="s">
        <v>14</v>
      </c>
      <c r="L611">
        <v>15</v>
      </c>
      <c r="M611" t="s">
        <v>28</v>
      </c>
      <c r="N611">
        <f>Table1[[#This Row],[dti_ratio]]*Table1[[#This Row],[income]]</f>
        <v>13716.823843618757</v>
      </c>
      <c r="O611">
        <v>0.21071360959212801</v>
      </c>
      <c r="P611">
        <f>Table1[[#This Row],[loan_amount]]/Table1[[#This Row],[property_value]]</f>
        <v>3.4655923012296648E-2</v>
      </c>
      <c r="Q611">
        <v>261860</v>
      </c>
      <c r="R611">
        <v>0</v>
      </c>
      <c r="S611" t="s">
        <v>898</v>
      </c>
      <c r="T611" t="s">
        <v>217</v>
      </c>
      <c r="U611" t="s">
        <v>411</v>
      </c>
      <c r="V611">
        <v>1</v>
      </c>
      <c r="W611">
        <v>1</v>
      </c>
      <c r="X611" t="s">
        <v>9</v>
      </c>
      <c r="Y6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611">
        <f>0.4*(Table1[[#This Row],[normalized_credit_score]]) + 0.3*(1-Table1[[#This Row],[dti_ratio]]) + 0.2*(1-Table1[[#This Row],[ltv_ratio]]) + 0.1*IF(Table1[[#This Row],[previous_defaults]]=0,1,0)</f>
        <v>0.69318806585323567</v>
      </c>
      <c r="AA611" t="str">
        <f>IF(Table1[[#This Row],[composite_score]]&gt;=0.7,"Approve",IF(Table1[[#This Row],[composite_score]]&gt;=0.6,"Review","Reject"))</f>
        <v>Review</v>
      </c>
    </row>
    <row r="612" spans="1:27" x14ac:dyDescent="0.35">
      <c r="A612">
        <v>611</v>
      </c>
      <c r="B612">
        <v>24</v>
      </c>
      <c r="C612" t="s">
        <v>0</v>
      </c>
      <c r="D612" t="s">
        <v>1</v>
      </c>
      <c r="E612" t="s">
        <v>2</v>
      </c>
      <c r="F612">
        <v>67907</v>
      </c>
      <c r="G612">
        <v>732</v>
      </c>
      <c r="H612">
        <f>(Table1[[#This Row],[credit_score]]-300)/(900-300)</f>
        <v>0.72</v>
      </c>
      <c r="I612">
        <v>8049</v>
      </c>
      <c r="J612" t="s">
        <v>13</v>
      </c>
      <c r="K612" t="s">
        <v>14</v>
      </c>
      <c r="L612">
        <v>12</v>
      </c>
      <c r="M612" t="s">
        <v>5</v>
      </c>
      <c r="N612">
        <f>Table1[[#This Row],[dti_ratio]]*Table1[[#This Row],[income]]</f>
        <v>10016.756386550229</v>
      </c>
      <c r="O612">
        <v>0.14750697846393199</v>
      </c>
      <c r="P612">
        <f>Table1[[#This Row],[loan_amount]]/Table1[[#This Row],[property_value]]</f>
        <v>0.10845370270561604</v>
      </c>
      <c r="Q612">
        <v>74216</v>
      </c>
      <c r="R612">
        <v>0</v>
      </c>
      <c r="S612" t="s">
        <v>899</v>
      </c>
      <c r="T612" t="s">
        <v>73</v>
      </c>
      <c r="U612" t="s">
        <v>413</v>
      </c>
      <c r="V612">
        <v>2</v>
      </c>
      <c r="W612">
        <v>2</v>
      </c>
      <c r="X612" t="s">
        <v>19</v>
      </c>
      <c r="Y6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12">
        <f>0.4*(Table1[[#This Row],[normalized_credit_score]]) + 0.3*(1-Table1[[#This Row],[dti_ratio]]) + 0.2*(1-Table1[[#This Row],[ltv_ratio]]) + 0.1*IF(Table1[[#This Row],[previous_defaults]]=0,1,0)</f>
        <v>0.72205716591969715</v>
      </c>
      <c r="AA612" t="str">
        <f>IF(Table1[[#This Row],[composite_score]]&gt;=0.7,"Approve",IF(Table1[[#This Row],[composite_score]]&gt;=0.6,"Review","Reject"))</f>
        <v>Approve</v>
      </c>
    </row>
    <row r="613" spans="1:27" hidden="1" x14ac:dyDescent="0.35">
      <c r="A613">
        <v>612</v>
      </c>
      <c r="B613">
        <v>57</v>
      </c>
      <c r="C613" t="s">
        <v>20</v>
      </c>
      <c r="D613" t="s">
        <v>1</v>
      </c>
      <c r="E613" t="s">
        <v>2</v>
      </c>
      <c r="F613">
        <v>0</v>
      </c>
      <c r="G613">
        <v>0</v>
      </c>
      <c r="H613">
        <f>(Table1[[#This Row],[credit_score]]-300)/(900-300)</f>
        <v>-0.5</v>
      </c>
      <c r="I613">
        <v>40993</v>
      </c>
      <c r="J613" t="s">
        <v>13</v>
      </c>
      <c r="K613" t="s">
        <v>14</v>
      </c>
      <c r="L613">
        <v>9</v>
      </c>
      <c r="M613" t="s">
        <v>5</v>
      </c>
      <c r="N613">
        <f>Table1[[#This Row],[dti_ratio]]*Table1[[#This Row],[income]]</f>
        <v>0</v>
      </c>
      <c r="O613">
        <v>0.57052342541294798</v>
      </c>
      <c r="P613">
        <f>Table1[[#This Row],[loan_amount]]/Table1[[#This Row],[property_value]]</f>
        <v>0.26237702976887678</v>
      </c>
      <c r="Q613">
        <v>156237</v>
      </c>
      <c r="R613">
        <v>3</v>
      </c>
      <c r="S613" t="s">
        <v>900</v>
      </c>
      <c r="T613" t="s">
        <v>182</v>
      </c>
      <c r="U613" t="s">
        <v>901</v>
      </c>
      <c r="V613">
        <v>0</v>
      </c>
      <c r="W613">
        <v>2</v>
      </c>
      <c r="X613" t="s">
        <v>9</v>
      </c>
      <c r="Y6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13">
        <f>0.4*(Table1[[#This Row],[normalized_credit_score]]) + 0.3*(1-Table1[[#This Row],[dti_ratio]]) + 0.2*(1-Table1[[#This Row],[ltv_ratio]]) + 0.1*IF(Table1[[#This Row],[previous_defaults]]=0,1,0)</f>
        <v>0.17636756642234025</v>
      </c>
      <c r="AA613" t="str">
        <f>IF(Table1[[#This Row],[composite_score]]&gt;=0.7,"Approve",IF(Table1[[#This Row],[composite_score]]&gt;=0.6,"Review","Reject"))</f>
        <v>Reject</v>
      </c>
    </row>
    <row r="614" spans="1:27" x14ac:dyDescent="0.35">
      <c r="A614">
        <v>613</v>
      </c>
      <c r="B614">
        <v>53</v>
      </c>
      <c r="C614" t="s">
        <v>10</v>
      </c>
      <c r="D614" t="s">
        <v>21</v>
      </c>
      <c r="E614" t="s">
        <v>12</v>
      </c>
      <c r="F614">
        <v>38405</v>
      </c>
      <c r="G614">
        <v>679</v>
      </c>
      <c r="H614">
        <f>(Table1[[#This Row],[credit_score]]-300)/(900-300)</f>
        <v>0.63166666666666671</v>
      </c>
      <c r="I614">
        <v>0</v>
      </c>
      <c r="J614" t="s">
        <v>13</v>
      </c>
      <c r="K614" t="s">
        <v>14</v>
      </c>
      <c r="L614">
        <v>2</v>
      </c>
      <c r="M614" t="s">
        <v>28</v>
      </c>
      <c r="N614">
        <f>Table1[[#This Row],[dti_ratio]]*Table1[[#This Row],[income]]</f>
        <v>12064.571176283933</v>
      </c>
      <c r="O614">
        <v>0.314140637320243</v>
      </c>
      <c r="P614">
        <f>Table1[[#This Row],[loan_amount]]/Table1[[#This Row],[property_value]]</f>
        <v>0</v>
      </c>
      <c r="Q614">
        <v>131292</v>
      </c>
      <c r="R614">
        <v>4</v>
      </c>
      <c r="S614" t="s">
        <v>902</v>
      </c>
      <c r="T614" t="s">
        <v>25</v>
      </c>
      <c r="U614" t="s">
        <v>608</v>
      </c>
      <c r="V614">
        <v>3</v>
      </c>
      <c r="W614">
        <v>0</v>
      </c>
      <c r="X614" t="s">
        <v>9</v>
      </c>
      <c r="Y6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14">
        <f>0.4*(Table1[[#This Row],[normalized_credit_score]]) + 0.3*(1-Table1[[#This Row],[dti_ratio]]) + 0.2*(1-Table1[[#This Row],[ltv_ratio]]) + 0.1*IF(Table1[[#This Row],[previous_defaults]]=0,1,0)</f>
        <v>0.65842447547059391</v>
      </c>
      <c r="AA614" t="str">
        <f>IF(Table1[[#This Row],[composite_score]]&gt;=0.7,"Approve",IF(Table1[[#This Row],[composite_score]]&gt;=0.6,"Review","Reject"))</f>
        <v>Review</v>
      </c>
    </row>
    <row r="615" spans="1:27" hidden="1" x14ac:dyDescent="0.35">
      <c r="A615">
        <v>614</v>
      </c>
      <c r="B615">
        <v>60</v>
      </c>
      <c r="C615" t="s">
        <v>20</v>
      </c>
      <c r="D615" t="s">
        <v>62</v>
      </c>
      <c r="E615" t="s">
        <v>49</v>
      </c>
      <c r="F615">
        <v>75149</v>
      </c>
      <c r="G615">
        <v>733</v>
      </c>
      <c r="H615">
        <f>(Table1[[#This Row],[credit_score]]-300)/(900-300)</f>
        <v>0.72166666666666668</v>
      </c>
      <c r="I615">
        <v>38108</v>
      </c>
      <c r="J615" t="s">
        <v>27</v>
      </c>
      <c r="K615" t="s">
        <v>38</v>
      </c>
      <c r="L615">
        <v>16</v>
      </c>
      <c r="M615" t="s">
        <v>28</v>
      </c>
      <c r="N615">
        <f>Table1[[#This Row],[dti_ratio]]*Table1[[#This Row],[income]]</f>
        <v>28445.220559775298</v>
      </c>
      <c r="O615">
        <v>0.37851761912700499</v>
      </c>
      <c r="P615" t="e">
        <f>Table1[[#This Row],[loan_amount]]/Table1[[#This Row],[property_value]]</f>
        <v>#DIV/0!</v>
      </c>
      <c r="Q615">
        <v>0</v>
      </c>
      <c r="R615">
        <v>0</v>
      </c>
      <c r="S615" t="s">
        <v>903</v>
      </c>
      <c r="T615" t="s">
        <v>17</v>
      </c>
      <c r="U615" t="s">
        <v>152</v>
      </c>
      <c r="V615">
        <v>2</v>
      </c>
      <c r="W615">
        <v>2</v>
      </c>
      <c r="X615" t="s">
        <v>19</v>
      </c>
      <c r="Y61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615" t="e">
        <f>0.4*(Table1[[#This Row],[normalized_credit_score]]) + 0.3*(1-Table1[[#This Row],[dti_ratio]]) + 0.2*(1-Table1[[#This Row],[ltv_ratio]]) + 0.1*IF(Table1[[#This Row],[previous_defaults]]=0,1,0)</f>
        <v>#DIV/0!</v>
      </c>
      <c r="AA615" t="e">
        <f>IF(Table1[[#This Row],[composite_score]]&gt;=0.7,"Approve",IF(Table1[[#This Row],[composite_score]]&gt;=0.6,"Review","Reject"))</f>
        <v>#DIV/0!</v>
      </c>
    </row>
    <row r="616" spans="1:27" hidden="1" x14ac:dyDescent="0.35">
      <c r="A616">
        <v>615</v>
      </c>
      <c r="B616">
        <v>43</v>
      </c>
      <c r="C616" t="s">
        <v>20</v>
      </c>
      <c r="D616" t="s">
        <v>11</v>
      </c>
      <c r="E616" t="s">
        <v>2</v>
      </c>
      <c r="F616">
        <v>62044</v>
      </c>
      <c r="G616">
        <v>0</v>
      </c>
      <c r="H616">
        <f>(Table1[[#This Row],[credit_score]]-300)/(900-300)</f>
        <v>-0.5</v>
      </c>
      <c r="I616">
        <v>40415</v>
      </c>
      <c r="J616" t="s">
        <v>27</v>
      </c>
      <c r="K616" t="s">
        <v>38</v>
      </c>
      <c r="L616">
        <v>11</v>
      </c>
      <c r="M616" t="s">
        <v>28</v>
      </c>
      <c r="N616">
        <f>Table1[[#This Row],[dti_ratio]]*Table1[[#This Row],[income]]</f>
        <v>22853.602291863976</v>
      </c>
      <c r="O616">
        <v>0.36834508239094799</v>
      </c>
      <c r="P616">
        <f>Table1[[#This Row],[loan_amount]]/Table1[[#This Row],[property_value]]</f>
        <v>0.16475206678950544</v>
      </c>
      <c r="Q616">
        <v>245308</v>
      </c>
      <c r="R616">
        <v>3</v>
      </c>
      <c r="S616" t="s">
        <v>904</v>
      </c>
      <c r="T616" t="s">
        <v>109</v>
      </c>
      <c r="U616" t="s">
        <v>334</v>
      </c>
      <c r="V616">
        <v>3</v>
      </c>
      <c r="W616">
        <v>0</v>
      </c>
      <c r="X616" t="s">
        <v>19</v>
      </c>
      <c r="Y6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16">
        <f>0.4*(Table1[[#This Row],[normalized_credit_score]]) + 0.3*(1-Table1[[#This Row],[dti_ratio]]) + 0.2*(1-Table1[[#This Row],[ltv_ratio]]) + 0.1*IF(Table1[[#This Row],[previous_defaults]]=0,1,0)</f>
        <v>0.15654606192481449</v>
      </c>
      <c r="AA616" t="str">
        <f>IF(Table1[[#This Row],[composite_score]]&gt;=0.7,"Approve",IF(Table1[[#This Row],[composite_score]]&gt;=0.6,"Review","Reject"))</f>
        <v>Reject</v>
      </c>
    </row>
    <row r="617" spans="1:27" x14ac:dyDescent="0.35">
      <c r="A617">
        <v>616</v>
      </c>
      <c r="B617">
        <v>45</v>
      </c>
      <c r="C617" t="s">
        <v>10</v>
      </c>
      <c r="D617" t="s">
        <v>62</v>
      </c>
      <c r="E617" t="s">
        <v>22</v>
      </c>
      <c r="F617">
        <v>50875</v>
      </c>
      <c r="G617">
        <v>636</v>
      </c>
      <c r="H617">
        <f>(Table1[[#This Row],[credit_score]]-300)/(900-300)</f>
        <v>0.56000000000000005</v>
      </c>
      <c r="I617">
        <v>0</v>
      </c>
      <c r="J617" t="s">
        <v>13</v>
      </c>
      <c r="K617" t="s">
        <v>14</v>
      </c>
      <c r="L617">
        <v>8</v>
      </c>
      <c r="M617" t="s">
        <v>15</v>
      </c>
      <c r="N617">
        <f>Table1[[#This Row],[dti_ratio]]*Table1[[#This Row],[income]]</f>
        <v>27463.579501671269</v>
      </c>
      <c r="O617">
        <v>0.539824658509509</v>
      </c>
      <c r="P617">
        <f>Table1[[#This Row],[loan_amount]]/Table1[[#This Row],[property_value]]</f>
        <v>0</v>
      </c>
      <c r="Q617">
        <v>114013</v>
      </c>
      <c r="R617">
        <v>4</v>
      </c>
      <c r="S617" t="s">
        <v>905</v>
      </c>
      <c r="T617" t="s">
        <v>173</v>
      </c>
      <c r="U617" t="s">
        <v>330</v>
      </c>
      <c r="V617">
        <v>0</v>
      </c>
      <c r="W617">
        <v>0</v>
      </c>
      <c r="X617" t="s">
        <v>9</v>
      </c>
      <c r="Y6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17">
        <f>0.4*(Table1[[#This Row],[normalized_credit_score]]) + 0.3*(1-Table1[[#This Row],[dti_ratio]]) + 0.2*(1-Table1[[#This Row],[ltv_ratio]]) + 0.1*IF(Table1[[#This Row],[previous_defaults]]=0,1,0)</f>
        <v>0.66205260244714725</v>
      </c>
      <c r="AA617" t="str">
        <f>IF(Table1[[#This Row],[composite_score]]&gt;=0.7,"Approve",IF(Table1[[#This Row],[composite_score]]&gt;=0.6,"Review","Reject"))</f>
        <v>Review</v>
      </c>
    </row>
    <row r="618" spans="1:27" hidden="1" x14ac:dyDescent="0.35">
      <c r="A618">
        <v>617</v>
      </c>
      <c r="B618">
        <v>40</v>
      </c>
      <c r="C618" t="s">
        <v>0</v>
      </c>
      <c r="D618" t="s">
        <v>1</v>
      </c>
      <c r="E618" t="s">
        <v>2</v>
      </c>
      <c r="F618">
        <v>60397</v>
      </c>
      <c r="G618">
        <v>628</v>
      </c>
      <c r="H618">
        <f>(Table1[[#This Row],[credit_score]]-300)/(900-300)</f>
        <v>0.54666666666666663</v>
      </c>
      <c r="I618">
        <v>36041</v>
      </c>
      <c r="J618" t="s">
        <v>13</v>
      </c>
      <c r="K618" t="s">
        <v>4</v>
      </c>
      <c r="L618">
        <v>17</v>
      </c>
      <c r="M618" t="s">
        <v>5</v>
      </c>
      <c r="N618">
        <f>Table1[[#This Row],[dti_ratio]]*Table1[[#This Row],[income]]</f>
        <v>25404.877380394199</v>
      </c>
      <c r="O618">
        <v>0.42063144494584498</v>
      </c>
      <c r="P618" t="e">
        <f>Table1[[#This Row],[loan_amount]]/Table1[[#This Row],[property_value]]</f>
        <v>#DIV/0!</v>
      </c>
      <c r="Q618">
        <v>0</v>
      </c>
      <c r="R618">
        <v>3</v>
      </c>
      <c r="S618" t="s">
        <v>906</v>
      </c>
      <c r="T618" t="s">
        <v>143</v>
      </c>
      <c r="U618" t="s">
        <v>437</v>
      </c>
      <c r="V618">
        <v>1</v>
      </c>
      <c r="W618">
        <v>2</v>
      </c>
      <c r="X618" t="s">
        <v>19</v>
      </c>
      <c r="Y61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618" t="e">
        <f>0.4*(Table1[[#This Row],[normalized_credit_score]]) + 0.3*(1-Table1[[#This Row],[dti_ratio]]) + 0.2*(1-Table1[[#This Row],[ltv_ratio]]) + 0.1*IF(Table1[[#This Row],[previous_defaults]]=0,1,0)</f>
        <v>#DIV/0!</v>
      </c>
      <c r="AA618" t="e">
        <f>IF(Table1[[#This Row],[composite_score]]&gt;=0.7,"Approve",IF(Table1[[#This Row],[composite_score]]&gt;=0.6,"Review","Reject"))</f>
        <v>#DIV/0!</v>
      </c>
    </row>
    <row r="619" spans="1:27" hidden="1" x14ac:dyDescent="0.35">
      <c r="A619">
        <v>618</v>
      </c>
      <c r="B619">
        <v>69</v>
      </c>
      <c r="C619" t="s">
        <v>10</v>
      </c>
      <c r="D619" t="s">
        <v>62</v>
      </c>
      <c r="E619" t="s">
        <v>12</v>
      </c>
      <c r="F619">
        <v>30886</v>
      </c>
      <c r="G619">
        <v>0</v>
      </c>
      <c r="H619">
        <f>(Table1[[#This Row],[credit_score]]-300)/(900-300)</f>
        <v>-0.5</v>
      </c>
      <c r="I619">
        <v>32960</v>
      </c>
      <c r="J619" t="s">
        <v>27</v>
      </c>
      <c r="K619" t="s">
        <v>4</v>
      </c>
      <c r="L619">
        <v>11</v>
      </c>
      <c r="M619" t="s">
        <v>39</v>
      </c>
      <c r="N619">
        <f>Table1[[#This Row],[dti_ratio]]*Table1[[#This Row],[income]]</f>
        <v>15073.298425972871</v>
      </c>
      <c r="O619">
        <v>0.48803012452155897</v>
      </c>
      <c r="P619" t="e">
        <f>Table1[[#This Row],[loan_amount]]/Table1[[#This Row],[property_value]]</f>
        <v>#DIV/0!</v>
      </c>
      <c r="Q619">
        <v>0</v>
      </c>
      <c r="R619">
        <v>0</v>
      </c>
      <c r="S619" t="s">
        <v>907</v>
      </c>
      <c r="T619" t="s">
        <v>187</v>
      </c>
      <c r="U619" t="s">
        <v>908</v>
      </c>
      <c r="V619">
        <v>3</v>
      </c>
      <c r="W619">
        <v>1</v>
      </c>
      <c r="X619" t="s">
        <v>9</v>
      </c>
      <c r="Y61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619" t="e">
        <f>0.4*(Table1[[#This Row],[normalized_credit_score]]) + 0.3*(1-Table1[[#This Row],[dti_ratio]]) + 0.2*(1-Table1[[#This Row],[ltv_ratio]]) + 0.1*IF(Table1[[#This Row],[previous_defaults]]=0,1,0)</f>
        <v>#DIV/0!</v>
      </c>
      <c r="AA619" t="e">
        <f>IF(Table1[[#This Row],[composite_score]]&gt;=0.7,"Approve",IF(Table1[[#This Row],[composite_score]]&gt;=0.6,"Review","Reject"))</f>
        <v>#DIV/0!</v>
      </c>
    </row>
    <row r="620" spans="1:27" hidden="1" x14ac:dyDescent="0.35">
      <c r="A620">
        <v>619</v>
      </c>
      <c r="B620">
        <v>37</v>
      </c>
      <c r="C620" t="s">
        <v>10</v>
      </c>
      <c r="D620" t="s">
        <v>62</v>
      </c>
      <c r="E620" t="s">
        <v>2</v>
      </c>
      <c r="F620">
        <v>0</v>
      </c>
      <c r="G620">
        <v>630</v>
      </c>
      <c r="H620">
        <f>(Table1[[#This Row],[credit_score]]-300)/(900-300)</f>
        <v>0.55000000000000004</v>
      </c>
      <c r="I620">
        <v>48519</v>
      </c>
      <c r="J620" t="s">
        <v>27</v>
      </c>
      <c r="K620" t="s">
        <v>14</v>
      </c>
      <c r="L620">
        <v>14</v>
      </c>
      <c r="M620" t="s">
        <v>15</v>
      </c>
      <c r="N620">
        <f>Table1[[#This Row],[dti_ratio]]*Table1[[#This Row],[income]]</f>
        <v>0</v>
      </c>
      <c r="O620">
        <v>0.58228142152699802</v>
      </c>
      <c r="P620">
        <f>Table1[[#This Row],[loan_amount]]/Table1[[#This Row],[property_value]]</f>
        <v>0.32433137028148962</v>
      </c>
      <c r="Q620">
        <v>149597</v>
      </c>
      <c r="R620">
        <v>2</v>
      </c>
      <c r="S620" t="s">
        <v>909</v>
      </c>
      <c r="T620" t="s">
        <v>17</v>
      </c>
      <c r="U620" t="s">
        <v>118</v>
      </c>
      <c r="V620">
        <v>1</v>
      </c>
      <c r="W620">
        <v>1</v>
      </c>
      <c r="X620" t="s">
        <v>9</v>
      </c>
      <c r="Y6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20">
        <f>0.4*(Table1[[#This Row],[normalized_credit_score]]) + 0.3*(1-Table1[[#This Row],[dti_ratio]]) + 0.2*(1-Table1[[#This Row],[ltv_ratio]]) + 0.1*IF(Table1[[#This Row],[previous_defaults]]=0,1,0)</f>
        <v>0.48044929948560267</v>
      </c>
      <c r="AA620" t="str">
        <f>IF(Table1[[#This Row],[composite_score]]&gt;=0.7,"Approve",IF(Table1[[#This Row],[composite_score]]&gt;=0.6,"Review","Reject"))</f>
        <v>Reject</v>
      </c>
    </row>
    <row r="621" spans="1:27" x14ac:dyDescent="0.35">
      <c r="A621">
        <v>620</v>
      </c>
      <c r="B621">
        <v>27</v>
      </c>
      <c r="C621" t="s">
        <v>20</v>
      </c>
      <c r="D621" t="s">
        <v>11</v>
      </c>
      <c r="E621" t="s">
        <v>12</v>
      </c>
      <c r="F621">
        <v>72181</v>
      </c>
      <c r="G621">
        <v>665</v>
      </c>
      <c r="H621">
        <f>(Table1[[#This Row],[credit_score]]-300)/(900-300)</f>
        <v>0.60833333333333328</v>
      </c>
      <c r="I621">
        <v>22569</v>
      </c>
      <c r="J621" t="s">
        <v>3</v>
      </c>
      <c r="K621" t="s">
        <v>14</v>
      </c>
      <c r="L621">
        <v>2</v>
      </c>
      <c r="M621" t="s">
        <v>39</v>
      </c>
      <c r="N621">
        <f>Table1[[#This Row],[dti_ratio]]*Table1[[#This Row],[income]]</f>
        <v>22817.885928595733</v>
      </c>
      <c r="O621">
        <v>0.31612039080361498</v>
      </c>
      <c r="P621">
        <f>Table1[[#This Row],[loan_amount]]/Table1[[#This Row],[property_value]]</f>
        <v>8.3056099392048041E-2</v>
      </c>
      <c r="Q621">
        <v>271732</v>
      </c>
      <c r="R621">
        <v>0</v>
      </c>
      <c r="S621" t="s">
        <v>910</v>
      </c>
      <c r="T621" t="s">
        <v>332</v>
      </c>
      <c r="U621" t="s">
        <v>125</v>
      </c>
      <c r="V621">
        <v>1</v>
      </c>
      <c r="W621">
        <v>2</v>
      </c>
      <c r="X621" t="s">
        <v>9</v>
      </c>
      <c r="Y6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621">
        <f>0.4*(Table1[[#This Row],[normalized_credit_score]]) + 0.3*(1-Table1[[#This Row],[dti_ratio]]) + 0.2*(1-Table1[[#This Row],[ltv_ratio]]) + 0.1*IF(Table1[[#This Row],[previous_defaults]]=0,1,0)</f>
        <v>0.63188599621383923</v>
      </c>
      <c r="AA621" t="str">
        <f>IF(Table1[[#This Row],[composite_score]]&gt;=0.7,"Approve",IF(Table1[[#This Row],[composite_score]]&gt;=0.6,"Review","Reject"))</f>
        <v>Review</v>
      </c>
    </row>
    <row r="622" spans="1:27" x14ac:dyDescent="0.35">
      <c r="A622">
        <v>621</v>
      </c>
      <c r="B622">
        <v>26</v>
      </c>
      <c r="C622" t="s">
        <v>10</v>
      </c>
      <c r="D622" t="s">
        <v>1</v>
      </c>
      <c r="E622" t="s">
        <v>22</v>
      </c>
      <c r="F622">
        <v>44838</v>
      </c>
      <c r="G622">
        <v>656</v>
      </c>
      <c r="H622">
        <f>(Table1[[#This Row],[credit_score]]-300)/(900-300)</f>
        <v>0.59333333333333338</v>
      </c>
      <c r="I622">
        <v>19495</v>
      </c>
      <c r="J622" t="s">
        <v>3</v>
      </c>
      <c r="K622" t="s">
        <v>4</v>
      </c>
      <c r="L622">
        <v>12</v>
      </c>
      <c r="M622" t="s">
        <v>28</v>
      </c>
      <c r="N622">
        <f>Table1[[#This Row],[dti_ratio]]*Table1[[#This Row],[income]]</f>
        <v>5729.8925733510241</v>
      </c>
      <c r="O622">
        <v>0.12779099365161301</v>
      </c>
      <c r="P622">
        <f>Table1[[#This Row],[loan_amount]]/Table1[[#This Row],[property_value]]</f>
        <v>0.26397389373341279</v>
      </c>
      <c r="Q622">
        <v>73852</v>
      </c>
      <c r="R622">
        <v>2</v>
      </c>
      <c r="S622" t="s">
        <v>911</v>
      </c>
      <c r="T622" t="s">
        <v>317</v>
      </c>
      <c r="U622" t="s">
        <v>364</v>
      </c>
      <c r="V622">
        <v>2</v>
      </c>
      <c r="W622">
        <v>2</v>
      </c>
      <c r="X622" t="s">
        <v>19</v>
      </c>
      <c r="Y6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622">
        <f>0.4*(Table1[[#This Row],[normalized_credit_score]]) + 0.3*(1-Table1[[#This Row],[dti_ratio]]) + 0.2*(1-Table1[[#This Row],[ltv_ratio]]) + 0.1*IF(Table1[[#This Row],[previous_defaults]]=0,1,0)</f>
        <v>0.64620125649116689</v>
      </c>
      <c r="AA622" t="str">
        <f>IF(Table1[[#This Row],[composite_score]]&gt;=0.7,"Approve",IF(Table1[[#This Row],[composite_score]]&gt;=0.6,"Review","Reject"))</f>
        <v>Review</v>
      </c>
    </row>
    <row r="623" spans="1:27" hidden="1" x14ac:dyDescent="0.35">
      <c r="A623">
        <v>622</v>
      </c>
      <c r="B623">
        <v>62</v>
      </c>
      <c r="C623" t="s">
        <v>20</v>
      </c>
      <c r="D623" t="s">
        <v>11</v>
      </c>
      <c r="E623" t="s">
        <v>49</v>
      </c>
      <c r="F623">
        <v>113075</v>
      </c>
      <c r="G623">
        <v>0</v>
      </c>
      <c r="H623">
        <f>(Table1[[#This Row],[credit_score]]-300)/(900-300)</f>
        <v>-0.5</v>
      </c>
      <c r="I623">
        <v>0</v>
      </c>
      <c r="J623" t="s">
        <v>23</v>
      </c>
      <c r="K623" t="s">
        <v>38</v>
      </c>
      <c r="L623">
        <v>3</v>
      </c>
      <c r="M623" t="s">
        <v>39</v>
      </c>
      <c r="N623">
        <f>Table1[[#This Row],[dti_ratio]]*Table1[[#This Row],[income]]</f>
        <v>67309.948296610572</v>
      </c>
      <c r="O623">
        <v>0.59526816976883101</v>
      </c>
      <c r="P623">
        <f>Table1[[#This Row],[loan_amount]]/Table1[[#This Row],[property_value]]</f>
        <v>0</v>
      </c>
      <c r="Q623">
        <v>197044</v>
      </c>
      <c r="R623">
        <v>0</v>
      </c>
      <c r="S623" t="s">
        <v>912</v>
      </c>
      <c r="T623" t="s">
        <v>149</v>
      </c>
      <c r="U623" t="s">
        <v>359</v>
      </c>
      <c r="V623">
        <v>4</v>
      </c>
      <c r="W623">
        <v>1</v>
      </c>
      <c r="X623" t="s">
        <v>19</v>
      </c>
      <c r="Y6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23">
        <f>0.4*(Table1[[#This Row],[normalized_credit_score]]) + 0.3*(1-Table1[[#This Row],[dti_ratio]]) + 0.2*(1-Table1[[#This Row],[ltv_ratio]]) + 0.1*IF(Table1[[#This Row],[previous_defaults]]=0,1,0)</f>
        <v>0.12141954906935069</v>
      </c>
      <c r="AA623" t="str">
        <f>IF(Table1[[#This Row],[composite_score]]&gt;=0.7,"Approve",IF(Table1[[#This Row],[composite_score]]&gt;=0.6,"Review","Reject"))</f>
        <v>Reject</v>
      </c>
    </row>
    <row r="624" spans="1:27" x14ac:dyDescent="0.35">
      <c r="A624">
        <v>623</v>
      </c>
      <c r="B624">
        <v>20</v>
      </c>
      <c r="C624" t="s">
        <v>10</v>
      </c>
      <c r="D624" t="s">
        <v>1</v>
      </c>
      <c r="E624" t="s">
        <v>2</v>
      </c>
      <c r="F624">
        <v>71003</v>
      </c>
      <c r="G624">
        <v>737</v>
      </c>
      <c r="H624">
        <f>(Table1[[#This Row],[credit_score]]-300)/(900-300)</f>
        <v>0.72833333333333339</v>
      </c>
      <c r="I624">
        <v>0</v>
      </c>
      <c r="J624" t="s">
        <v>27</v>
      </c>
      <c r="K624" t="s">
        <v>38</v>
      </c>
      <c r="L624">
        <v>0</v>
      </c>
      <c r="M624" t="s">
        <v>39</v>
      </c>
      <c r="N624">
        <f>Table1[[#This Row],[dti_ratio]]*Table1[[#This Row],[income]]</f>
        <v>31002.141280895892</v>
      </c>
      <c r="O624">
        <v>0.43663142798045002</v>
      </c>
      <c r="P624">
        <f>Table1[[#This Row],[loan_amount]]/Table1[[#This Row],[property_value]]</f>
        <v>0</v>
      </c>
      <c r="Q624">
        <v>181879</v>
      </c>
      <c r="R624">
        <v>2</v>
      </c>
      <c r="S624" t="s">
        <v>913</v>
      </c>
      <c r="T624" t="s">
        <v>91</v>
      </c>
      <c r="U624" t="s">
        <v>908</v>
      </c>
      <c r="V624">
        <v>0</v>
      </c>
      <c r="W624">
        <v>0</v>
      </c>
      <c r="X624" t="s">
        <v>9</v>
      </c>
      <c r="Y6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24">
        <f>0.4*(Table1[[#This Row],[normalized_credit_score]]) + 0.3*(1-Table1[[#This Row],[dti_ratio]]) + 0.2*(1-Table1[[#This Row],[ltv_ratio]]) + 0.1*IF(Table1[[#This Row],[previous_defaults]]=0,1,0)</f>
        <v>0.76034390493919835</v>
      </c>
      <c r="AA624" t="str">
        <f>IF(Table1[[#This Row],[composite_score]]&gt;=0.7,"Approve",IF(Table1[[#This Row],[composite_score]]&gt;=0.6,"Review","Reject"))</f>
        <v>Approve</v>
      </c>
    </row>
    <row r="625" spans="1:27" x14ac:dyDescent="0.35">
      <c r="A625">
        <v>624</v>
      </c>
      <c r="B625">
        <v>26</v>
      </c>
      <c r="C625" t="s">
        <v>20</v>
      </c>
      <c r="D625" t="s">
        <v>62</v>
      </c>
      <c r="E625" t="s">
        <v>22</v>
      </c>
      <c r="F625">
        <v>111288</v>
      </c>
      <c r="G625">
        <v>798</v>
      </c>
      <c r="H625">
        <f>(Table1[[#This Row],[credit_score]]-300)/(900-300)</f>
        <v>0.83</v>
      </c>
      <c r="I625">
        <v>19256</v>
      </c>
      <c r="J625" t="s">
        <v>23</v>
      </c>
      <c r="K625" t="s">
        <v>38</v>
      </c>
      <c r="L625">
        <v>15</v>
      </c>
      <c r="M625" t="s">
        <v>5</v>
      </c>
      <c r="N625">
        <f>Table1[[#This Row],[dti_ratio]]*Table1[[#This Row],[income]]</f>
        <v>44198.841842301874</v>
      </c>
      <c r="O625">
        <v>0.39715730215568501</v>
      </c>
      <c r="P625">
        <f>Table1[[#This Row],[loan_amount]]/Table1[[#This Row],[property_value]]</f>
        <v>9.8937968524408226E-2</v>
      </c>
      <c r="Q625">
        <v>194627</v>
      </c>
      <c r="R625">
        <v>3</v>
      </c>
      <c r="S625" t="s">
        <v>914</v>
      </c>
      <c r="T625" t="s">
        <v>410</v>
      </c>
      <c r="U625" t="s">
        <v>171</v>
      </c>
      <c r="V625">
        <v>1</v>
      </c>
      <c r="W625">
        <v>0</v>
      </c>
      <c r="X625" t="s">
        <v>9</v>
      </c>
      <c r="Y6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625">
        <f>0.4*(Table1[[#This Row],[normalized_credit_score]]) + 0.3*(1-Table1[[#This Row],[dti_ratio]]) + 0.2*(1-Table1[[#This Row],[ltv_ratio]]) + 0.1*IF(Table1[[#This Row],[previous_defaults]]=0,1,0)</f>
        <v>0.69306521564841284</v>
      </c>
      <c r="AA625" t="str">
        <f>IF(Table1[[#This Row],[composite_score]]&gt;=0.7,"Approve",IF(Table1[[#This Row],[composite_score]]&gt;=0.6,"Review","Reject"))</f>
        <v>Review</v>
      </c>
    </row>
    <row r="626" spans="1:27" x14ac:dyDescent="0.35">
      <c r="A626">
        <v>625</v>
      </c>
      <c r="B626">
        <v>22</v>
      </c>
      <c r="C626" t="s">
        <v>0</v>
      </c>
      <c r="D626" t="s">
        <v>21</v>
      </c>
      <c r="E626" t="s">
        <v>12</v>
      </c>
      <c r="F626">
        <v>39396</v>
      </c>
      <c r="G626">
        <v>666</v>
      </c>
      <c r="H626">
        <f>(Table1[[#This Row],[credit_score]]-300)/(900-300)</f>
        <v>0.61</v>
      </c>
      <c r="I626">
        <v>30790</v>
      </c>
      <c r="J626" t="s">
        <v>3</v>
      </c>
      <c r="K626" t="s">
        <v>4</v>
      </c>
      <c r="L626">
        <v>12</v>
      </c>
      <c r="M626" t="s">
        <v>15</v>
      </c>
      <c r="N626">
        <f>Table1[[#This Row],[dti_ratio]]*Table1[[#This Row],[income]]</f>
        <v>14404.500428717805</v>
      </c>
      <c r="O626">
        <v>0.36563357774184702</v>
      </c>
      <c r="P626">
        <f>Table1[[#This Row],[loan_amount]]/Table1[[#This Row],[property_value]]</f>
        <v>0.14078389055527105</v>
      </c>
      <c r="Q626">
        <v>218704</v>
      </c>
      <c r="R626">
        <v>0</v>
      </c>
      <c r="S626" t="s">
        <v>915</v>
      </c>
      <c r="T626" t="s">
        <v>124</v>
      </c>
      <c r="U626" t="s">
        <v>89</v>
      </c>
      <c r="V626">
        <v>2</v>
      </c>
      <c r="W626">
        <v>1</v>
      </c>
      <c r="X626" t="s">
        <v>9</v>
      </c>
      <c r="Y6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626">
        <f>0.4*(Table1[[#This Row],[normalized_credit_score]]) + 0.3*(1-Table1[[#This Row],[dti_ratio]]) + 0.2*(1-Table1[[#This Row],[ltv_ratio]]) + 0.1*IF(Table1[[#This Row],[previous_defaults]]=0,1,0)</f>
        <v>0.60615314856639169</v>
      </c>
      <c r="AA626" t="str">
        <f>IF(Table1[[#This Row],[composite_score]]&gt;=0.7,"Approve",IF(Table1[[#This Row],[composite_score]]&gt;=0.6,"Review","Reject"))</f>
        <v>Review</v>
      </c>
    </row>
    <row r="627" spans="1:27" x14ac:dyDescent="0.35">
      <c r="A627">
        <v>626</v>
      </c>
      <c r="B627">
        <v>43</v>
      </c>
      <c r="C627" t="s">
        <v>10</v>
      </c>
      <c r="D627" t="s">
        <v>1</v>
      </c>
      <c r="E627" t="s">
        <v>22</v>
      </c>
      <c r="F627">
        <v>27699</v>
      </c>
      <c r="G627">
        <v>656</v>
      </c>
      <c r="H627">
        <f>(Table1[[#This Row],[credit_score]]-300)/(900-300)</f>
        <v>0.59333333333333338</v>
      </c>
      <c r="I627">
        <v>29192</v>
      </c>
      <c r="J627" t="s">
        <v>27</v>
      </c>
      <c r="K627" t="s">
        <v>14</v>
      </c>
      <c r="L627">
        <v>8</v>
      </c>
      <c r="M627" t="s">
        <v>15</v>
      </c>
      <c r="N627">
        <f>Table1[[#This Row],[dti_ratio]]*Table1[[#This Row],[income]]</f>
        <v>12373.443453407357</v>
      </c>
      <c r="O627">
        <v>0.44671083625428198</v>
      </c>
      <c r="P627">
        <f>Table1[[#This Row],[loan_amount]]/Table1[[#This Row],[property_value]]</f>
        <v>0.23632654382953919</v>
      </c>
      <c r="Q627">
        <v>123524</v>
      </c>
      <c r="R627">
        <v>4</v>
      </c>
      <c r="S627" t="s">
        <v>916</v>
      </c>
      <c r="T627" t="s">
        <v>249</v>
      </c>
      <c r="U627" t="s">
        <v>528</v>
      </c>
      <c r="V627">
        <v>3</v>
      </c>
      <c r="W627">
        <v>2</v>
      </c>
      <c r="X627" t="s">
        <v>9</v>
      </c>
      <c r="Y6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27">
        <f>0.4*(Table1[[#This Row],[normalized_credit_score]]) + 0.3*(1-Table1[[#This Row],[dti_ratio]]) + 0.2*(1-Table1[[#This Row],[ltv_ratio]]) + 0.1*IF(Table1[[#This Row],[previous_defaults]]=0,1,0)</f>
        <v>0.55605477369114098</v>
      </c>
      <c r="AA627" t="str">
        <f>IF(Table1[[#This Row],[composite_score]]&gt;=0.7,"Approve",IF(Table1[[#This Row],[composite_score]]&gt;=0.6,"Review","Reject"))</f>
        <v>Reject</v>
      </c>
    </row>
    <row r="628" spans="1:27" x14ac:dyDescent="0.35">
      <c r="A628">
        <v>627</v>
      </c>
      <c r="B628">
        <v>63</v>
      </c>
      <c r="C628" t="s">
        <v>0</v>
      </c>
      <c r="D628" t="s">
        <v>1</v>
      </c>
      <c r="E628" t="s">
        <v>22</v>
      </c>
      <c r="F628">
        <v>77429</v>
      </c>
      <c r="G628">
        <v>759</v>
      </c>
      <c r="H628">
        <f>(Table1[[#This Row],[credit_score]]-300)/(900-300)</f>
        <v>0.76500000000000001</v>
      </c>
      <c r="I628">
        <v>44021</v>
      </c>
      <c r="J628" t="s">
        <v>23</v>
      </c>
      <c r="K628" t="s">
        <v>14</v>
      </c>
      <c r="L628">
        <v>5</v>
      </c>
      <c r="M628" t="s">
        <v>28</v>
      </c>
      <c r="N628">
        <f>Table1[[#This Row],[dti_ratio]]*Table1[[#This Row],[income]]</f>
        <v>46440.407489737096</v>
      </c>
      <c r="O628">
        <v>0.59978054075006904</v>
      </c>
      <c r="P628">
        <f>Table1[[#This Row],[loan_amount]]/Table1[[#This Row],[property_value]]</f>
        <v>0.23811481395336259</v>
      </c>
      <c r="Q628">
        <v>184873</v>
      </c>
      <c r="R628">
        <v>0</v>
      </c>
      <c r="S628" t="s">
        <v>917</v>
      </c>
      <c r="T628" t="s">
        <v>44</v>
      </c>
      <c r="U628" t="s">
        <v>295</v>
      </c>
      <c r="V628">
        <v>2</v>
      </c>
      <c r="W628">
        <v>2</v>
      </c>
      <c r="X628" t="s">
        <v>9</v>
      </c>
      <c r="Y6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28">
        <f>0.4*(Table1[[#This Row],[normalized_credit_score]]) + 0.3*(1-Table1[[#This Row],[dti_ratio]]) + 0.2*(1-Table1[[#This Row],[ltv_ratio]]) + 0.1*IF(Table1[[#This Row],[previous_defaults]]=0,1,0)</f>
        <v>0.5784428749843068</v>
      </c>
      <c r="AA628" t="str">
        <f>IF(Table1[[#This Row],[composite_score]]&gt;=0.7,"Approve",IF(Table1[[#This Row],[composite_score]]&gt;=0.6,"Review","Reject"))</f>
        <v>Reject</v>
      </c>
    </row>
    <row r="629" spans="1:27" hidden="1" x14ac:dyDescent="0.35">
      <c r="A629">
        <v>628</v>
      </c>
      <c r="B629">
        <v>32</v>
      </c>
      <c r="C629" t="s">
        <v>0</v>
      </c>
      <c r="D629" t="s">
        <v>1</v>
      </c>
      <c r="E629" t="s">
        <v>12</v>
      </c>
      <c r="F629">
        <v>109680</v>
      </c>
      <c r="G629">
        <v>797</v>
      </c>
      <c r="H629">
        <f>(Table1[[#This Row],[credit_score]]-300)/(900-300)</f>
        <v>0.82833333333333337</v>
      </c>
      <c r="I629">
        <v>26474</v>
      </c>
      <c r="J629" t="s">
        <v>3</v>
      </c>
      <c r="K629" t="s">
        <v>38</v>
      </c>
      <c r="L629">
        <v>10</v>
      </c>
      <c r="M629" t="s">
        <v>28</v>
      </c>
      <c r="N629">
        <f>Table1[[#This Row],[dti_ratio]]*Table1[[#This Row],[income]]</f>
        <v>34669.073917624839</v>
      </c>
      <c r="O629">
        <v>0.31609294235617102</v>
      </c>
      <c r="P629" t="e">
        <f>Table1[[#This Row],[loan_amount]]/Table1[[#This Row],[property_value]]</f>
        <v>#DIV/0!</v>
      </c>
      <c r="Q629">
        <v>0</v>
      </c>
      <c r="R629">
        <v>0</v>
      </c>
      <c r="S629" t="s">
        <v>918</v>
      </c>
      <c r="T629" t="s">
        <v>117</v>
      </c>
      <c r="U629" t="s">
        <v>37</v>
      </c>
      <c r="V629">
        <v>1</v>
      </c>
      <c r="W629">
        <v>0</v>
      </c>
      <c r="X629" t="s">
        <v>61</v>
      </c>
      <c r="Y62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629" t="e">
        <f>0.4*(Table1[[#This Row],[normalized_credit_score]]) + 0.3*(1-Table1[[#This Row],[dti_ratio]]) + 0.2*(1-Table1[[#This Row],[ltv_ratio]]) + 0.1*IF(Table1[[#This Row],[previous_defaults]]=0,1,0)</f>
        <v>#DIV/0!</v>
      </c>
      <c r="AA629" t="e">
        <f>IF(Table1[[#This Row],[composite_score]]&gt;=0.7,"Approve",IF(Table1[[#This Row],[composite_score]]&gt;=0.6,"Review","Reject"))</f>
        <v>#DIV/0!</v>
      </c>
    </row>
    <row r="630" spans="1:27" x14ac:dyDescent="0.35">
      <c r="A630">
        <v>629</v>
      </c>
      <c r="B630">
        <v>38</v>
      </c>
      <c r="C630" t="s">
        <v>10</v>
      </c>
      <c r="D630" t="s">
        <v>21</v>
      </c>
      <c r="E630" t="s">
        <v>2</v>
      </c>
      <c r="F630">
        <v>117288</v>
      </c>
      <c r="G630">
        <v>794</v>
      </c>
      <c r="H630">
        <f>(Table1[[#This Row],[credit_score]]-300)/(900-300)</f>
        <v>0.82333333333333336</v>
      </c>
      <c r="I630">
        <v>0</v>
      </c>
      <c r="J630" t="s">
        <v>13</v>
      </c>
      <c r="K630" t="s">
        <v>14</v>
      </c>
      <c r="L630">
        <v>12</v>
      </c>
      <c r="M630" t="s">
        <v>28</v>
      </c>
      <c r="N630">
        <f>Table1[[#This Row],[dti_ratio]]*Table1[[#This Row],[income]]</f>
        <v>36828.633635713282</v>
      </c>
      <c r="O630">
        <v>0.31400171915040997</v>
      </c>
      <c r="P630">
        <f>Table1[[#This Row],[loan_amount]]/Table1[[#This Row],[property_value]]</f>
        <v>0</v>
      </c>
      <c r="Q630">
        <v>288035</v>
      </c>
      <c r="R630">
        <v>3</v>
      </c>
      <c r="S630" t="s">
        <v>919</v>
      </c>
      <c r="T630" t="s">
        <v>269</v>
      </c>
      <c r="U630" t="s">
        <v>920</v>
      </c>
      <c r="V630">
        <v>3</v>
      </c>
      <c r="W630">
        <v>0</v>
      </c>
      <c r="X630" t="s">
        <v>9</v>
      </c>
      <c r="Y6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30">
        <f>0.4*(Table1[[#This Row],[normalized_credit_score]]) + 0.3*(1-Table1[[#This Row],[dti_ratio]]) + 0.2*(1-Table1[[#This Row],[ltv_ratio]]) + 0.1*IF(Table1[[#This Row],[previous_defaults]]=0,1,0)</f>
        <v>0.73513281758821036</v>
      </c>
      <c r="AA630" t="str">
        <f>IF(Table1[[#This Row],[composite_score]]&gt;=0.7,"Approve",IF(Table1[[#This Row],[composite_score]]&gt;=0.6,"Review","Reject"))</f>
        <v>Approve</v>
      </c>
    </row>
    <row r="631" spans="1:27" x14ac:dyDescent="0.35">
      <c r="A631">
        <v>630</v>
      </c>
      <c r="B631">
        <v>67</v>
      </c>
      <c r="C631" t="s">
        <v>10</v>
      </c>
      <c r="D631" t="s">
        <v>62</v>
      </c>
      <c r="E631" t="s">
        <v>49</v>
      </c>
      <c r="F631">
        <v>28660</v>
      </c>
      <c r="G631">
        <v>654</v>
      </c>
      <c r="H631">
        <f>(Table1[[#This Row],[credit_score]]-300)/(900-300)</f>
        <v>0.59</v>
      </c>
      <c r="I631">
        <v>20223</v>
      </c>
      <c r="J631" t="s">
        <v>3</v>
      </c>
      <c r="K631" t="s">
        <v>14</v>
      </c>
      <c r="L631">
        <v>2</v>
      </c>
      <c r="M631" t="s">
        <v>39</v>
      </c>
      <c r="N631">
        <f>Table1[[#This Row],[dti_ratio]]*Table1[[#This Row],[income]]</f>
        <v>5516.5999538078677</v>
      </c>
      <c r="O631">
        <v>0.19248429706238199</v>
      </c>
      <c r="P631">
        <f>Table1[[#This Row],[loan_amount]]/Table1[[#This Row],[property_value]]</f>
        <v>7.761687820717024E-2</v>
      </c>
      <c r="Q631">
        <v>260549</v>
      </c>
      <c r="R631">
        <v>2</v>
      </c>
      <c r="S631" t="s">
        <v>921</v>
      </c>
      <c r="T631" t="s">
        <v>251</v>
      </c>
      <c r="U631" t="s">
        <v>110</v>
      </c>
      <c r="V631">
        <v>2</v>
      </c>
      <c r="W631">
        <v>1</v>
      </c>
      <c r="X631" t="s">
        <v>9</v>
      </c>
      <c r="Y6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631">
        <f>0.4*(Table1[[#This Row],[normalized_credit_score]]) + 0.3*(1-Table1[[#This Row],[dti_ratio]]) + 0.2*(1-Table1[[#This Row],[ltv_ratio]]) + 0.1*IF(Table1[[#This Row],[previous_defaults]]=0,1,0)</f>
        <v>0.66273133523985128</v>
      </c>
      <c r="AA631" t="str">
        <f>IF(Table1[[#This Row],[composite_score]]&gt;=0.7,"Approve",IF(Table1[[#This Row],[composite_score]]&gt;=0.6,"Review","Reject"))</f>
        <v>Review</v>
      </c>
    </row>
    <row r="632" spans="1:27" x14ac:dyDescent="0.35">
      <c r="A632">
        <v>631</v>
      </c>
      <c r="B632">
        <v>39</v>
      </c>
      <c r="C632" t="s">
        <v>10</v>
      </c>
      <c r="D632" t="s">
        <v>62</v>
      </c>
      <c r="E632" t="s">
        <v>22</v>
      </c>
      <c r="F632">
        <v>111564</v>
      </c>
      <c r="G632">
        <v>687</v>
      </c>
      <c r="H632">
        <f>(Table1[[#This Row],[credit_score]]-300)/(900-300)</f>
        <v>0.64500000000000002</v>
      </c>
      <c r="I632">
        <v>41620</v>
      </c>
      <c r="J632" t="s">
        <v>27</v>
      </c>
      <c r="K632" t="s">
        <v>4</v>
      </c>
      <c r="L632">
        <v>10</v>
      </c>
      <c r="M632" t="s">
        <v>15</v>
      </c>
      <c r="N632">
        <f>Table1[[#This Row],[dti_ratio]]*Table1[[#This Row],[income]]</f>
        <v>64618.637584897791</v>
      </c>
      <c r="O632">
        <v>0.57920689097646005</v>
      </c>
      <c r="P632">
        <f>Table1[[#This Row],[loan_amount]]/Table1[[#This Row],[property_value]]</f>
        <v>0.32689030089301846</v>
      </c>
      <c r="Q632">
        <v>127321</v>
      </c>
      <c r="R632">
        <v>1</v>
      </c>
      <c r="S632" t="s">
        <v>922</v>
      </c>
      <c r="T632" t="s">
        <v>230</v>
      </c>
      <c r="U632" t="s">
        <v>359</v>
      </c>
      <c r="V632">
        <v>0</v>
      </c>
      <c r="W632">
        <v>0</v>
      </c>
      <c r="X632" t="s">
        <v>9</v>
      </c>
      <c r="Y6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32">
        <f>0.4*(Table1[[#This Row],[normalized_credit_score]]) + 0.3*(1-Table1[[#This Row],[dti_ratio]]) + 0.2*(1-Table1[[#This Row],[ltv_ratio]]) + 0.1*IF(Table1[[#This Row],[previous_defaults]]=0,1,0)</f>
        <v>0.61885987252845831</v>
      </c>
      <c r="AA632" t="str">
        <f>IF(Table1[[#This Row],[composite_score]]&gt;=0.7,"Approve",IF(Table1[[#This Row],[composite_score]]&gt;=0.6,"Review","Reject"))</f>
        <v>Review</v>
      </c>
    </row>
    <row r="633" spans="1:27" hidden="1" x14ac:dyDescent="0.35">
      <c r="A633">
        <v>632</v>
      </c>
      <c r="B633">
        <v>48</v>
      </c>
      <c r="C633" t="s">
        <v>0</v>
      </c>
      <c r="D633" t="s">
        <v>21</v>
      </c>
      <c r="E633" t="s">
        <v>2</v>
      </c>
      <c r="F633">
        <v>0</v>
      </c>
      <c r="G633">
        <v>727</v>
      </c>
      <c r="H633">
        <f>(Table1[[#This Row],[credit_score]]-300)/(900-300)</f>
        <v>0.71166666666666667</v>
      </c>
      <c r="I633">
        <v>19720</v>
      </c>
      <c r="J633" t="s">
        <v>13</v>
      </c>
      <c r="K633" t="s">
        <v>38</v>
      </c>
      <c r="L633">
        <v>3</v>
      </c>
      <c r="M633" t="s">
        <v>39</v>
      </c>
      <c r="N633">
        <f>Table1[[#This Row],[dti_ratio]]*Table1[[#This Row],[income]]</f>
        <v>0</v>
      </c>
      <c r="O633">
        <v>0.15556832169924301</v>
      </c>
      <c r="P633">
        <f>Table1[[#This Row],[loan_amount]]/Table1[[#This Row],[property_value]]</f>
        <v>8.9856512090986551E-2</v>
      </c>
      <c r="Q633">
        <v>219461</v>
      </c>
      <c r="R633">
        <v>1</v>
      </c>
      <c r="S633" t="s">
        <v>923</v>
      </c>
      <c r="T633" t="s">
        <v>124</v>
      </c>
      <c r="U633" t="s">
        <v>796</v>
      </c>
      <c r="V633">
        <v>4</v>
      </c>
      <c r="W633">
        <v>2</v>
      </c>
      <c r="X633" t="s">
        <v>19</v>
      </c>
      <c r="Y6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33">
        <f>0.4*(Table1[[#This Row],[normalized_credit_score]]) + 0.3*(1-Table1[[#This Row],[dti_ratio]]) + 0.2*(1-Table1[[#This Row],[ltv_ratio]]) + 0.1*IF(Table1[[#This Row],[previous_defaults]]=0,1,0)</f>
        <v>0.72002486773869656</v>
      </c>
      <c r="AA633" t="str">
        <f>IF(Table1[[#This Row],[composite_score]]&gt;=0.7,"Approve",IF(Table1[[#This Row],[composite_score]]&gt;=0.6,"Review","Reject"))</f>
        <v>Approve</v>
      </c>
    </row>
    <row r="634" spans="1:27" x14ac:dyDescent="0.35">
      <c r="A634">
        <v>633</v>
      </c>
      <c r="B634">
        <v>66</v>
      </c>
      <c r="C634" t="s">
        <v>0</v>
      </c>
      <c r="D634" t="s">
        <v>62</v>
      </c>
      <c r="E634" t="s">
        <v>2</v>
      </c>
      <c r="F634">
        <v>29319</v>
      </c>
      <c r="G634">
        <v>676</v>
      </c>
      <c r="H634">
        <f>(Table1[[#This Row],[credit_score]]-300)/(900-300)</f>
        <v>0.62666666666666671</v>
      </c>
      <c r="I634">
        <v>11747</v>
      </c>
      <c r="J634" t="s">
        <v>13</v>
      </c>
      <c r="K634" t="s">
        <v>14</v>
      </c>
      <c r="L634">
        <v>11</v>
      </c>
      <c r="M634" t="s">
        <v>15</v>
      </c>
      <c r="N634">
        <f>Table1[[#This Row],[dti_ratio]]*Table1[[#This Row],[income]]</f>
        <v>3713.8490290147997</v>
      </c>
      <c r="O634">
        <v>0.12667038538199801</v>
      </c>
      <c r="P634">
        <f>Table1[[#This Row],[loan_amount]]/Table1[[#This Row],[property_value]]</f>
        <v>5.9402986584138638E-2</v>
      </c>
      <c r="Q634">
        <v>197751</v>
      </c>
      <c r="R634">
        <v>0</v>
      </c>
      <c r="S634" t="s">
        <v>924</v>
      </c>
      <c r="T634" t="s">
        <v>7</v>
      </c>
      <c r="U634" t="s">
        <v>55</v>
      </c>
      <c r="V634">
        <v>0</v>
      </c>
      <c r="W634">
        <v>2</v>
      </c>
      <c r="X634" t="s">
        <v>61</v>
      </c>
      <c r="Y6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634">
        <f>0.4*(Table1[[#This Row],[normalized_credit_score]]) + 0.3*(1-Table1[[#This Row],[dti_ratio]]) + 0.2*(1-Table1[[#This Row],[ltv_ratio]]) + 0.1*IF(Table1[[#This Row],[previous_defaults]]=0,1,0)</f>
        <v>0.8007849537352395</v>
      </c>
      <c r="AA634" t="str">
        <f>IF(Table1[[#This Row],[composite_score]]&gt;=0.7,"Approve",IF(Table1[[#This Row],[composite_score]]&gt;=0.6,"Review","Reject"))</f>
        <v>Approve</v>
      </c>
    </row>
    <row r="635" spans="1:27" hidden="1" x14ac:dyDescent="0.35">
      <c r="A635">
        <v>634</v>
      </c>
      <c r="B635">
        <v>25</v>
      </c>
      <c r="C635" t="s">
        <v>20</v>
      </c>
      <c r="D635" t="s">
        <v>1</v>
      </c>
      <c r="E635" t="s">
        <v>22</v>
      </c>
      <c r="F635">
        <v>0</v>
      </c>
      <c r="G635">
        <v>623</v>
      </c>
      <c r="H635">
        <f>(Table1[[#This Row],[credit_score]]-300)/(900-300)</f>
        <v>0.53833333333333333</v>
      </c>
      <c r="I635">
        <v>7658</v>
      </c>
      <c r="J635" t="s">
        <v>13</v>
      </c>
      <c r="K635" t="s">
        <v>14</v>
      </c>
      <c r="L635">
        <v>10</v>
      </c>
      <c r="M635" t="s">
        <v>28</v>
      </c>
      <c r="N635">
        <f>Table1[[#This Row],[dti_ratio]]*Table1[[#This Row],[income]]</f>
        <v>0</v>
      </c>
      <c r="O635">
        <v>0.44148173036451199</v>
      </c>
      <c r="P635">
        <f>Table1[[#This Row],[loan_amount]]/Table1[[#This Row],[property_value]]</f>
        <v>7.4038266317326198E-2</v>
      </c>
      <c r="Q635">
        <v>103433</v>
      </c>
      <c r="R635">
        <v>1</v>
      </c>
      <c r="S635" t="s">
        <v>925</v>
      </c>
      <c r="T635" t="s">
        <v>86</v>
      </c>
      <c r="U635" t="s">
        <v>60</v>
      </c>
      <c r="V635">
        <v>0</v>
      </c>
      <c r="W635">
        <v>0</v>
      </c>
      <c r="X635" t="s">
        <v>19</v>
      </c>
      <c r="Y6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35">
        <f>0.4*(Table1[[#This Row],[normalized_credit_score]]) + 0.3*(1-Table1[[#This Row],[dti_ratio]]) + 0.2*(1-Table1[[#This Row],[ltv_ratio]]) + 0.1*IF(Table1[[#This Row],[previous_defaults]]=0,1,0)</f>
        <v>0.66808116096051451</v>
      </c>
      <c r="AA635" t="str">
        <f>IF(Table1[[#This Row],[composite_score]]&gt;=0.7,"Approve",IF(Table1[[#This Row],[composite_score]]&gt;=0.6,"Review","Reject"))</f>
        <v>Review</v>
      </c>
    </row>
    <row r="636" spans="1:27" x14ac:dyDescent="0.35">
      <c r="A636">
        <v>635</v>
      </c>
      <c r="B636">
        <v>46</v>
      </c>
      <c r="C636" t="s">
        <v>10</v>
      </c>
      <c r="D636" t="s">
        <v>21</v>
      </c>
      <c r="E636" t="s">
        <v>12</v>
      </c>
      <c r="F636">
        <v>39779</v>
      </c>
      <c r="G636">
        <v>697</v>
      </c>
      <c r="H636">
        <f>(Table1[[#This Row],[credit_score]]-300)/(900-300)</f>
        <v>0.66166666666666663</v>
      </c>
      <c r="I636">
        <v>25633</v>
      </c>
      <c r="J636" t="s">
        <v>3</v>
      </c>
      <c r="K636" t="s">
        <v>38</v>
      </c>
      <c r="L636">
        <v>1</v>
      </c>
      <c r="M636" t="s">
        <v>5</v>
      </c>
      <c r="N636">
        <f>Table1[[#This Row],[dti_ratio]]*Table1[[#This Row],[income]]</f>
        <v>5294.1901918796957</v>
      </c>
      <c r="O636">
        <v>0.13309007747504201</v>
      </c>
      <c r="P636">
        <f>Table1[[#This Row],[loan_amount]]/Table1[[#This Row],[property_value]]</f>
        <v>0.14396841265740315</v>
      </c>
      <c r="Q636">
        <v>178046</v>
      </c>
      <c r="R636">
        <v>0</v>
      </c>
      <c r="S636" t="s">
        <v>926</v>
      </c>
      <c r="T636" t="s">
        <v>182</v>
      </c>
      <c r="U636" t="s">
        <v>377</v>
      </c>
      <c r="V636">
        <v>1</v>
      </c>
      <c r="W636">
        <v>2</v>
      </c>
      <c r="X636" t="s">
        <v>19</v>
      </c>
      <c r="Y6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636">
        <f>0.4*(Table1[[#This Row],[normalized_credit_score]]) + 0.3*(1-Table1[[#This Row],[dti_ratio]]) + 0.2*(1-Table1[[#This Row],[ltv_ratio]]) + 0.1*IF(Table1[[#This Row],[previous_defaults]]=0,1,0)</f>
        <v>0.69594596089267347</v>
      </c>
      <c r="AA636" t="str">
        <f>IF(Table1[[#This Row],[composite_score]]&gt;=0.7,"Approve",IF(Table1[[#This Row],[composite_score]]&gt;=0.6,"Review","Reject"))</f>
        <v>Review</v>
      </c>
    </row>
    <row r="637" spans="1:27" x14ac:dyDescent="0.35">
      <c r="A637">
        <v>636</v>
      </c>
      <c r="B637">
        <v>49</v>
      </c>
      <c r="C637" t="s">
        <v>0</v>
      </c>
      <c r="D637" t="s">
        <v>62</v>
      </c>
      <c r="E637" t="s">
        <v>2</v>
      </c>
      <c r="F637">
        <v>116204</v>
      </c>
      <c r="G637">
        <v>601</v>
      </c>
      <c r="H637">
        <f>(Table1[[#This Row],[credit_score]]-300)/(900-300)</f>
        <v>0.50166666666666671</v>
      </c>
      <c r="I637">
        <v>36592</v>
      </c>
      <c r="J637" t="s">
        <v>27</v>
      </c>
      <c r="K637" t="s">
        <v>14</v>
      </c>
      <c r="L637">
        <v>19</v>
      </c>
      <c r="M637" t="s">
        <v>39</v>
      </c>
      <c r="N637">
        <f>Table1[[#This Row],[dti_ratio]]*Table1[[#This Row],[income]]</f>
        <v>42028.745771915412</v>
      </c>
      <c r="O637">
        <v>0.36168071470788798</v>
      </c>
      <c r="P637">
        <f>Table1[[#This Row],[loan_amount]]/Table1[[#This Row],[property_value]]</f>
        <v>0.17883778896437125</v>
      </c>
      <c r="Q637">
        <v>204610</v>
      </c>
      <c r="R637">
        <v>3</v>
      </c>
      <c r="S637" t="s">
        <v>927</v>
      </c>
      <c r="T637" t="s">
        <v>240</v>
      </c>
      <c r="U637" t="s">
        <v>150</v>
      </c>
      <c r="V637">
        <v>4</v>
      </c>
      <c r="W637">
        <v>2</v>
      </c>
      <c r="X637" t="s">
        <v>9</v>
      </c>
      <c r="Y6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37">
        <f>0.4*(Table1[[#This Row],[normalized_credit_score]]) + 0.3*(1-Table1[[#This Row],[dti_ratio]]) + 0.2*(1-Table1[[#This Row],[ltv_ratio]]) + 0.1*IF(Table1[[#This Row],[previous_defaults]]=0,1,0)</f>
        <v>0.55639489446142609</v>
      </c>
      <c r="AA637" t="str">
        <f>IF(Table1[[#This Row],[composite_score]]&gt;=0.7,"Approve",IF(Table1[[#This Row],[composite_score]]&gt;=0.6,"Review","Reject"))</f>
        <v>Reject</v>
      </c>
    </row>
    <row r="638" spans="1:27" x14ac:dyDescent="0.35">
      <c r="A638">
        <v>637</v>
      </c>
      <c r="B638">
        <v>52</v>
      </c>
      <c r="C638" t="s">
        <v>20</v>
      </c>
      <c r="D638" t="s">
        <v>11</v>
      </c>
      <c r="E638" t="s">
        <v>2</v>
      </c>
      <c r="F638">
        <v>57672</v>
      </c>
      <c r="G638">
        <v>780</v>
      </c>
      <c r="H638">
        <f>(Table1[[#This Row],[credit_score]]-300)/(900-300)</f>
        <v>0.8</v>
      </c>
      <c r="I638">
        <v>31363</v>
      </c>
      <c r="J638" t="s">
        <v>27</v>
      </c>
      <c r="K638" t="s">
        <v>38</v>
      </c>
      <c r="L638">
        <v>0</v>
      </c>
      <c r="M638" t="s">
        <v>39</v>
      </c>
      <c r="N638">
        <f>Table1[[#This Row],[dti_ratio]]*Table1[[#This Row],[income]]</f>
        <v>23930.175022806216</v>
      </c>
      <c r="O638">
        <v>0.414935757782047</v>
      </c>
      <c r="P638">
        <f>Table1[[#This Row],[loan_amount]]/Table1[[#This Row],[property_value]]</f>
        <v>0.16563506733562186</v>
      </c>
      <c r="Q638">
        <v>189350</v>
      </c>
      <c r="R638">
        <v>1</v>
      </c>
      <c r="S638" t="s">
        <v>928</v>
      </c>
      <c r="T638" t="s">
        <v>44</v>
      </c>
      <c r="U638" t="s">
        <v>120</v>
      </c>
      <c r="V638">
        <v>0</v>
      </c>
      <c r="W638">
        <v>0</v>
      </c>
      <c r="X638" t="s">
        <v>9</v>
      </c>
      <c r="Y6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638">
        <f>0.4*(Table1[[#This Row],[normalized_credit_score]]) + 0.3*(1-Table1[[#This Row],[dti_ratio]]) + 0.2*(1-Table1[[#This Row],[ltv_ratio]]) + 0.1*IF(Table1[[#This Row],[previous_defaults]]=0,1,0)</f>
        <v>0.76239225919826159</v>
      </c>
      <c r="AA638" t="str">
        <f>IF(Table1[[#This Row],[composite_score]]&gt;=0.7,"Approve",IF(Table1[[#This Row],[composite_score]]&gt;=0.6,"Review","Reject"))</f>
        <v>Approve</v>
      </c>
    </row>
    <row r="639" spans="1:27" x14ac:dyDescent="0.35">
      <c r="A639">
        <v>638</v>
      </c>
      <c r="B639">
        <v>52</v>
      </c>
      <c r="C639" t="s">
        <v>0</v>
      </c>
      <c r="D639" t="s">
        <v>21</v>
      </c>
      <c r="E639" t="s">
        <v>49</v>
      </c>
      <c r="F639">
        <v>91441</v>
      </c>
      <c r="G639">
        <v>798</v>
      </c>
      <c r="H639">
        <f>(Table1[[#This Row],[credit_score]]-300)/(900-300)</f>
        <v>0.83</v>
      </c>
      <c r="I639">
        <v>15391</v>
      </c>
      <c r="J639" t="s">
        <v>13</v>
      </c>
      <c r="K639" t="s">
        <v>38</v>
      </c>
      <c r="L639">
        <v>13</v>
      </c>
      <c r="M639" t="s">
        <v>5</v>
      </c>
      <c r="N639">
        <f>Table1[[#This Row],[dti_ratio]]*Table1[[#This Row],[income]]</f>
        <v>24609.391787182616</v>
      </c>
      <c r="O639">
        <v>0.26912863799808201</v>
      </c>
      <c r="P639">
        <f>Table1[[#This Row],[loan_amount]]/Table1[[#This Row],[property_value]]</f>
        <v>0.19722190186957803</v>
      </c>
      <c r="Q639">
        <v>78039</v>
      </c>
      <c r="R639">
        <v>2</v>
      </c>
      <c r="S639" t="s">
        <v>929</v>
      </c>
      <c r="T639" t="s">
        <v>269</v>
      </c>
      <c r="U639" t="s">
        <v>757</v>
      </c>
      <c r="V639">
        <v>2</v>
      </c>
      <c r="W639">
        <v>0</v>
      </c>
      <c r="X639" t="s">
        <v>19</v>
      </c>
      <c r="Y6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39">
        <f>0.4*(Table1[[#This Row],[normalized_credit_score]]) + 0.3*(1-Table1[[#This Row],[dti_ratio]]) + 0.2*(1-Table1[[#This Row],[ltv_ratio]]) + 0.1*IF(Table1[[#This Row],[previous_defaults]]=0,1,0)</f>
        <v>0.71181702822665982</v>
      </c>
      <c r="AA639" t="str">
        <f>IF(Table1[[#This Row],[composite_score]]&gt;=0.7,"Approve",IF(Table1[[#This Row],[composite_score]]&gt;=0.6,"Review","Reject"))</f>
        <v>Approve</v>
      </c>
    </row>
    <row r="640" spans="1:27" hidden="1" x14ac:dyDescent="0.35">
      <c r="A640">
        <v>639</v>
      </c>
      <c r="B640">
        <v>43</v>
      </c>
      <c r="C640" t="s">
        <v>0</v>
      </c>
      <c r="D640" t="s">
        <v>1</v>
      </c>
      <c r="E640" t="s">
        <v>49</v>
      </c>
      <c r="F640">
        <v>0</v>
      </c>
      <c r="G640">
        <v>707</v>
      </c>
      <c r="H640">
        <f>(Table1[[#This Row],[credit_score]]-300)/(900-300)</f>
        <v>0.67833333333333334</v>
      </c>
      <c r="I640">
        <v>33299</v>
      </c>
      <c r="J640" t="s">
        <v>3</v>
      </c>
      <c r="K640" t="s">
        <v>38</v>
      </c>
      <c r="L640">
        <v>5</v>
      </c>
      <c r="M640" t="s">
        <v>39</v>
      </c>
      <c r="N640">
        <f>Table1[[#This Row],[dti_ratio]]*Table1[[#This Row],[income]]</f>
        <v>0</v>
      </c>
      <c r="O640">
        <v>0.27488135718312201</v>
      </c>
      <c r="P640">
        <f>Table1[[#This Row],[loan_amount]]/Table1[[#This Row],[property_value]]</f>
        <v>0.64475467606397396</v>
      </c>
      <c r="Q640">
        <v>51646</v>
      </c>
      <c r="R640">
        <v>3</v>
      </c>
      <c r="S640" t="s">
        <v>930</v>
      </c>
      <c r="T640" t="s">
        <v>269</v>
      </c>
      <c r="U640" t="s">
        <v>757</v>
      </c>
      <c r="V640">
        <v>4</v>
      </c>
      <c r="W640">
        <v>1</v>
      </c>
      <c r="X640" t="s">
        <v>19</v>
      </c>
      <c r="Y6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40">
        <f>0.4*(Table1[[#This Row],[normalized_credit_score]]) + 0.3*(1-Table1[[#This Row],[dti_ratio]]) + 0.2*(1-Table1[[#This Row],[ltv_ratio]]) + 0.1*IF(Table1[[#This Row],[previous_defaults]]=0,1,0)</f>
        <v>0.55991799096560191</v>
      </c>
      <c r="AA640" t="str">
        <f>IF(Table1[[#This Row],[composite_score]]&gt;=0.7,"Approve",IF(Table1[[#This Row],[composite_score]]&gt;=0.6,"Review","Reject"))</f>
        <v>Reject</v>
      </c>
    </row>
    <row r="641" spans="1:27" hidden="1" x14ac:dyDescent="0.35">
      <c r="A641">
        <v>640</v>
      </c>
      <c r="B641">
        <v>55</v>
      </c>
      <c r="C641" t="s">
        <v>20</v>
      </c>
      <c r="D641" t="s">
        <v>11</v>
      </c>
      <c r="E641" t="s">
        <v>49</v>
      </c>
      <c r="F641">
        <v>45094</v>
      </c>
      <c r="G641">
        <v>0</v>
      </c>
      <c r="H641">
        <f>(Table1[[#This Row],[credit_score]]-300)/(900-300)</f>
        <v>-0.5</v>
      </c>
      <c r="I641">
        <v>13706</v>
      </c>
      <c r="J641" t="s">
        <v>23</v>
      </c>
      <c r="K641" t="s">
        <v>4</v>
      </c>
      <c r="L641">
        <v>10</v>
      </c>
      <c r="M641" t="s">
        <v>15</v>
      </c>
      <c r="N641">
        <f>Table1[[#This Row],[dti_ratio]]*Table1[[#This Row],[income]]</f>
        <v>25239.517799941044</v>
      </c>
      <c r="O641">
        <v>0.55970900341378105</v>
      </c>
      <c r="P641">
        <f>Table1[[#This Row],[loan_amount]]/Table1[[#This Row],[property_value]]</f>
        <v>0.17119018772716485</v>
      </c>
      <c r="Q641">
        <v>80063</v>
      </c>
      <c r="R641">
        <v>3</v>
      </c>
      <c r="S641" t="s">
        <v>931</v>
      </c>
      <c r="T641" t="s">
        <v>30</v>
      </c>
      <c r="U641" t="s">
        <v>48</v>
      </c>
      <c r="V641">
        <v>4</v>
      </c>
      <c r="W641">
        <v>2</v>
      </c>
      <c r="X641" t="s">
        <v>19</v>
      </c>
      <c r="Y6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41">
        <f>0.4*(Table1[[#This Row],[normalized_credit_score]]) + 0.3*(1-Table1[[#This Row],[dti_ratio]]) + 0.2*(1-Table1[[#This Row],[ltv_ratio]]) + 0.1*IF(Table1[[#This Row],[previous_defaults]]=0,1,0)</f>
        <v>9.784926143043271E-2</v>
      </c>
      <c r="AA641" t="str">
        <f>IF(Table1[[#This Row],[composite_score]]&gt;=0.7,"Approve",IF(Table1[[#This Row],[composite_score]]&gt;=0.6,"Review","Reject"))</f>
        <v>Reject</v>
      </c>
    </row>
    <row r="642" spans="1:27" x14ac:dyDescent="0.35">
      <c r="A642">
        <v>641</v>
      </c>
      <c r="B642">
        <v>61</v>
      </c>
      <c r="C642" t="s">
        <v>0</v>
      </c>
      <c r="D642" t="s">
        <v>21</v>
      </c>
      <c r="E642" t="s">
        <v>12</v>
      </c>
      <c r="F642">
        <v>66454</v>
      </c>
      <c r="G642">
        <v>789</v>
      </c>
      <c r="H642">
        <f>(Table1[[#This Row],[credit_score]]-300)/(900-300)</f>
        <v>0.81499999999999995</v>
      </c>
      <c r="I642">
        <v>49507</v>
      </c>
      <c r="J642" t="s">
        <v>13</v>
      </c>
      <c r="K642" t="s">
        <v>4</v>
      </c>
      <c r="L642">
        <v>17</v>
      </c>
      <c r="M642" t="s">
        <v>15</v>
      </c>
      <c r="N642">
        <f>Table1[[#This Row],[dti_ratio]]*Table1[[#This Row],[income]]</f>
        <v>20443.648705445798</v>
      </c>
      <c r="O642">
        <v>0.307636089707855</v>
      </c>
      <c r="P642">
        <f>Table1[[#This Row],[loan_amount]]/Table1[[#This Row],[property_value]]</f>
        <v>0.35663242518981686</v>
      </c>
      <c r="Q642">
        <v>138818</v>
      </c>
      <c r="R642">
        <v>0</v>
      </c>
      <c r="S642" t="s">
        <v>932</v>
      </c>
      <c r="T642" t="s">
        <v>130</v>
      </c>
      <c r="U642" t="s">
        <v>243</v>
      </c>
      <c r="V642">
        <v>0</v>
      </c>
      <c r="W642">
        <v>2</v>
      </c>
      <c r="X642" t="s">
        <v>9</v>
      </c>
      <c r="Y6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642">
        <f>0.4*(Table1[[#This Row],[normalized_credit_score]]) + 0.3*(1-Table1[[#This Row],[dti_ratio]]) + 0.2*(1-Table1[[#This Row],[ltv_ratio]]) + 0.1*IF(Table1[[#This Row],[previous_defaults]]=0,1,0)</f>
        <v>0.76238268804968012</v>
      </c>
      <c r="AA642" t="str">
        <f>IF(Table1[[#This Row],[composite_score]]&gt;=0.7,"Approve",IF(Table1[[#This Row],[composite_score]]&gt;=0.6,"Review","Reject"))</f>
        <v>Approve</v>
      </c>
    </row>
    <row r="643" spans="1:27" x14ac:dyDescent="0.35">
      <c r="A643">
        <v>642</v>
      </c>
      <c r="B643">
        <v>52</v>
      </c>
      <c r="C643" t="s">
        <v>10</v>
      </c>
      <c r="D643" t="s">
        <v>11</v>
      </c>
      <c r="E643" t="s">
        <v>12</v>
      </c>
      <c r="F643">
        <v>39734</v>
      </c>
      <c r="G643">
        <v>641</v>
      </c>
      <c r="H643">
        <f>(Table1[[#This Row],[credit_score]]-300)/(900-300)</f>
        <v>0.56833333333333336</v>
      </c>
      <c r="I643">
        <v>42843</v>
      </c>
      <c r="J643" t="s">
        <v>13</v>
      </c>
      <c r="K643" t="s">
        <v>4</v>
      </c>
      <c r="L643">
        <v>18</v>
      </c>
      <c r="M643" t="s">
        <v>28</v>
      </c>
      <c r="N643">
        <f>Table1[[#This Row],[dti_ratio]]*Table1[[#This Row],[income]]</f>
        <v>15719.88121595888</v>
      </c>
      <c r="O643">
        <v>0.39562795630842301</v>
      </c>
      <c r="P643">
        <f>Table1[[#This Row],[loan_amount]]/Table1[[#This Row],[property_value]]</f>
        <v>0.19372385883204088</v>
      </c>
      <c r="Q643">
        <v>221155</v>
      </c>
      <c r="R643">
        <v>3</v>
      </c>
      <c r="S643" t="s">
        <v>933</v>
      </c>
      <c r="T643" t="s">
        <v>288</v>
      </c>
      <c r="U643" t="s">
        <v>934</v>
      </c>
      <c r="V643">
        <v>0</v>
      </c>
      <c r="W643">
        <v>0</v>
      </c>
      <c r="X643" t="s">
        <v>19</v>
      </c>
      <c r="Y6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643">
        <f>0.4*(Table1[[#This Row],[normalized_credit_score]]) + 0.3*(1-Table1[[#This Row],[dti_ratio]]) + 0.2*(1-Table1[[#This Row],[ltv_ratio]]) + 0.1*IF(Table1[[#This Row],[previous_defaults]]=0,1,0)</f>
        <v>0.66990017467439822</v>
      </c>
      <c r="AA643" t="str">
        <f>IF(Table1[[#This Row],[composite_score]]&gt;=0.7,"Approve",IF(Table1[[#This Row],[composite_score]]&gt;=0.6,"Review","Reject"))</f>
        <v>Review</v>
      </c>
    </row>
    <row r="644" spans="1:27" hidden="1" x14ac:dyDescent="0.35">
      <c r="A644">
        <v>643</v>
      </c>
      <c r="B644">
        <v>55</v>
      </c>
      <c r="C644" t="s">
        <v>20</v>
      </c>
      <c r="D644" t="s">
        <v>11</v>
      </c>
      <c r="E644" t="s">
        <v>2</v>
      </c>
      <c r="F644">
        <v>40150</v>
      </c>
      <c r="G644">
        <v>629</v>
      </c>
      <c r="H644">
        <f>(Table1[[#This Row],[credit_score]]-300)/(900-300)</f>
        <v>0.54833333333333334</v>
      </c>
      <c r="I644">
        <v>26281</v>
      </c>
      <c r="J644" t="s">
        <v>23</v>
      </c>
      <c r="K644" t="s">
        <v>4</v>
      </c>
      <c r="L644">
        <v>11</v>
      </c>
      <c r="M644" t="s">
        <v>28</v>
      </c>
      <c r="N644">
        <f>Table1[[#This Row],[dti_ratio]]*Table1[[#This Row],[income]]</f>
        <v>15797.932038775754</v>
      </c>
      <c r="O644">
        <v>0.3934727780517</v>
      </c>
      <c r="P644" t="e">
        <f>Table1[[#This Row],[loan_amount]]/Table1[[#This Row],[property_value]]</f>
        <v>#DIV/0!</v>
      </c>
      <c r="Q644">
        <v>0</v>
      </c>
      <c r="R644">
        <v>4</v>
      </c>
      <c r="S644" t="s">
        <v>935</v>
      </c>
      <c r="T644" t="s">
        <v>187</v>
      </c>
      <c r="U644" t="s">
        <v>707</v>
      </c>
      <c r="V644">
        <v>4</v>
      </c>
      <c r="W644">
        <v>1</v>
      </c>
      <c r="X644" t="s">
        <v>19</v>
      </c>
      <c r="Y64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644" t="e">
        <f>0.4*(Table1[[#This Row],[normalized_credit_score]]) + 0.3*(1-Table1[[#This Row],[dti_ratio]]) + 0.2*(1-Table1[[#This Row],[ltv_ratio]]) + 0.1*IF(Table1[[#This Row],[previous_defaults]]=0,1,0)</f>
        <v>#DIV/0!</v>
      </c>
      <c r="AA644" t="e">
        <f>IF(Table1[[#This Row],[composite_score]]&gt;=0.7,"Approve",IF(Table1[[#This Row],[composite_score]]&gt;=0.6,"Review","Reject"))</f>
        <v>#DIV/0!</v>
      </c>
    </row>
    <row r="645" spans="1:27" x14ac:dyDescent="0.35">
      <c r="A645">
        <v>644</v>
      </c>
      <c r="B645">
        <v>43</v>
      </c>
      <c r="C645" t="s">
        <v>10</v>
      </c>
      <c r="D645" t="s">
        <v>62</v>
      </c>
      <c r="E645" t="s">
        <v>2</v>
      </c>
      <c r="F645">
        <v>111614</v>
      </c>
      <c r="G645">
        <v>778</v>
      </c>
      <c r="H645">
        <f>(Table1[[#This Row],[credit_score]]-300)/(900-300)</f>
        <v>0.79666666666666663</v>
      </c>
      <c r="I645">
        <v>0</v>
      </c>
      <c r="J645" t="s">
        <v>13</v>
      </c>
      <c r="K645" t="s">
        <v>4</v>
      </c>
      <c r="L645">
        <v>3</v>
      </c>
      <c r="M645" t="s">
        <v>39</v>
      </c>
      <c r="N645">
        <f>Table1[[#This Row],[dti_ratio]]*Table1[[#This Row],[income]]</f>
        <v>45880.305758461116</v>
      </c>
      <c r="O645">
        <v>0.411062283929087</v>
      </c>
      <c r="P645">
        <f>Table1[[#This Row],[loan_amount]]/Table1[[#This Row],[property_value]]</f>
        <v>0</v>
      </c>
      <c r="Q645">
        <v>298891</v>
      </c>
      <c r="R645">
        <v>0</v>
      </c>
      <c r="S645" t="s">
        <v>459</v>
      </c>
      <c r="T645" t="s">
        <v>233</v>
      </c>
      <c r="U645" t="s">
        <v>400</v>
      </c>
      <c r="V645">
        <v>0</v>
      </c>
      <c r="W645">
        <v>2</v>
      </c>
      <c r="X645" t="s">
        <v>9</v>
      </c>
      <c r="Y6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45">
        <f>0.4*(Table1[[#This Row],[normalized_credit_score]]) + 0.3*(1-Table1[[#This Row],[dti_ratio]]) + 0.2*(1-Table1[[#This Row],[ltv_ratio]]) + 0.1*IF(Table1[[#This Row],[previous_defaults]]=0,1,0)</f>
        <v>0.79534798148794061</v>
      </c>
      <c r="AA645" t="str">
        <f>IF(Table1[[#This Row],[composite_score]]&gt;=0.7,"Approve",IF(Table1[[#This Row],[composite_score]]&gt;=0.6,"Review","Reject"))</f>
        <v>Approve</v>
      </c>
    </row>
    <row r="646" spans="1:27" hidden="1" x14ac:dyDescent="0.35">
      <c r="A646">
        <v>645</v>
      </c>
      <c r="B646">
        <v>33</v>
      </c>
      <c r="C646" t="s">
        <v>20</v>
      </c>
      <c r="D646" t="s">
        <v>11</v>
      </c>
      <c r="E646" t="s">
        <v>2</v>
      </c>
      <c r="F646">
        <v>95019</v>
      </c>
      <c r="G646">
        <v>736</v>
      </c>
      <c r="H646">
        <f>(Table1[[#This Row],[credit_score]]-300)/(900-300)</f>
        <v>0.72666666666666668</v>
      </c>
      <c r="I646">
        <v>27400</v>
      </c>
      <c r="J646" t="s">
        <v>27</v>
      </c>
      <c r="K646" t="s">
        <v>14</v>
      </c>
      <c r="L646">
        <v>1</v>
      </c>
      <c r="M646" t="s">
        <v>5</v>
      </c>
      <c r="N646">
        <f>Table1[[#This Row],[dti_ratio]]*Table1[[#This Row],[income]]</f>
        <v>27519.239120394483</v>
      </c>
      <c r="O646">
        <v>0.28961827761178799</v>
      </c>
      <c r="P646" t="e">
        <f>Table1[[#This Row],[loan_amount]]/Table1[[#This Row],[property_value]]</f>
        <v>#DIV/0!</v>
      </c>
      <c r="Q646">
        <v>0</v>
      </c>
      <c r="R646">
        <v>1</v>
      </c>
      <c r="S646" t="s">
        <v>936</v>
      </c>
      <c r="T646" t="s">
        <v>112</v>
      </c>
      <c r="U646" t="s">
        <v>76</v>
      </c>
      <c r="V646">
        <v>3</v>
      </c>
      <c r="W646">
        <v>1</v>
      </c>
      <c r="X646" t="s">
        <v>9</v>
      </c>
      <c r="Y64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646" t="e">
        <f>0.4*(Table1[[#This Row],[normalized_credit_score]]) + 0.3*(1-Table1[[#This Row],[dti_ratio]]) + 0.2*(1-Table1[[#This Row],[ltv_ratio]]) + 0.1*IF(Table1[[#This Row],[previous_defaults]]=0,1,0)</f>
        <v>#DIV/0!</v>
      </c>
      <c r="AA646" t="e">
        <f>IF(Table1[[#This Row],[composite_score]]&gt;=0.7,"Approve",IF(Table1[[#This Row],[composite_score]]&gt;=0.6,"Review","Reject"))</f>
        <v>#DIV/0!</v>
      </c>
    </row>
    <row r="647" spans="1:27" hidden="1" x14ac:dyDescent="0.35">
      <c r="A647">
        <v>646</v>
      </c>
      <c r="B647">
        <v>45</v>
      </c>
      <c r="C647" t="s">
        <v>10</v>
      </c>
      <c r="D647" t="s">
        <v>1</v>
      </c>
      <c r="E647" t="s">
        <v>22</v>
      </c>
      <c r="F647">
        <v>0</v>
      </c>
      <c r="G647">
        <v>612</v>
      </c>
      <c r="H647">
        <f>(Table1[[#This Row],[credit_score]]-300)/(900-300)</f>
        <v>0.52</v>
      </c>
      <c r="I647">
        <v>25428</v>
      </c>
      <c r="J647" t="s">
        <v>23</v>
      </c>
      <c r="K647" t="s">
        <v>14</v>
      </c>
      <c r="L647">
        <v>10</v>
      </c>
      <c r="M647" t="s">
        <v>15</v>
      </c>
      <c r="N647">
        <f>Table1[[#This Row],[dti_ratio]]*Table1[[#This Row],[income]]</f>
        <v>0</v>
      </c>
      <c r="O647">
        <v>0.32501226365610603</v>
      </c>
      <c r="P647">
        <f>Table1[[#This Row],[loan_amount]]/Table1[[#This Row],[property_value]]</f>
        <v>0.26418701298701297</v>
      </c>
      <c r="Q647">
        <v>96250</v>
      </c>
      <c r="R647">
        <v>2</v>
      </c>
      <c r="S647" t="s">
        <v>937</v>
      </c>
      <c r="T647" t="s">
        <v>7</v>
      </c>
      <c r="U647" t="s">
        <v>697</v>
      </c>
      <c r="V647">
        <v>0</v>
      </c>
      <c r="W647">
        <v>2</v>
      </c>
      <c r="X647" t="s">
        <v>9</v>
      </c>
      <c r="Y6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47">
        <f>0.4*(Table1[[#This Row],[normalized_credit_score]]) + 0.3*(1-Table1[[#This Row],[dti_ratio]]) + 0.2*(1-Table1[[#This Row],[ltv_ratio]]) + 0.1*IF(Table1[[#This Row],[previous_defaults]]=0,1,0)</f>
        <v>0.65765891830576562</v>
      </c>
      <c r="AA647" t="str">
        <f>IF(Table1[[#This Row],[composite_score]]&gt;=0.7,"Approve",IF(Table1[[#This Row],[composite_score]]&gt;=0.6,"Review","Reject"))</f>
        <v>Review</v>
      </c>
    </row>
    <row r="648" spans="1:27" x14ac:dyDescent="0.35">
      <c r="A648">
        <v>647</v>
      </c>
      <c r="B648">
        <v>42</v>
      </c>
      <c r="C648" t="s">
        <v>0</v>
      </c>
      <c r="D648" t="s">
        <v>21</v>
      </c>
      <c r="E648" t="s">
        <v>12</v>
      </c>
      <c r="F648">
        <v>40860</v>
      </c>
      <c r="G648">
        <v>642</v>
      </c>
      <c r="H648">
        <f>(Table1[[#This Row],[credit_score]]-300)/(900-300)</f>
        <v>0.56999999999999995</v>
      </c>
      <c r="I648">
        <v>7714</v>
      </c>
      <c r="J648" t="s">
        <v>23</v>
      </c>
      <c r="K648" t="s">
        <v>38</v>
      </c>
      <c r="L648">
        <v>17</v>
      </c>
      <c r="M648" t="s">
        <v>5</v>
      </c>
      <c r="N648">
        <f>Table1[[#This Row],[dti_ratio]]*Table1[[#This Row],[income]]</f>
        <v>10399.526651891465</v>
      </c>
      <c r="O648">
        <v>0.254516070775611</v>
      </c>
      <c r="P648">
        <f>Table1[[#This Row],[loan_amount]]/Table1[[#This Row],[property_value]]</f>
        <v>8.974463382002211E-2</v>
      </c>
      <c r="Q648">
        <v>85955</v>
      </c>
      <c r="R648">
        <v>0</v>
      </c>
      <c r="S648" t="s">
        <v>938</v>
      </c>
      <c r="T648" t="s">
        <v>288</v>
      </c>
      <c r="U648" t="s">
        <v>920</v>
      </c>
      <c r="V648">
        <v>4</v>
      </c>
      <c r="W648">
        <v>0</v>
      </c>
      <c r="X648" t="s">
        <v>9</v>
      </c>
      <c r="Y6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48">
        <f>0.4*(Table1[[#This Row],[normalized_credit_score]]) + 0.3*(1-Table1[[#This Row],[dti_ratio]]) + 0.2*(1-Table1[[#This Row],[ltv_ratio]]) + 0.1*IF(Table1[[#This Row],[previous_defaults]]=0,1,0)</f>
        <v>0.63369625200331225</v>
      </c>
      <c r="AA648" t="str">
        <f>IF(Table1[[#This Row],[composite_score]]&gt;=0.7,"Approve",IF(Table1[[#This Row],[composite_score]]&gt;=0.6,"Review","Reject"))</f>
        <v>Review</v>
      </c>
    </row>
    <row r="649" spans="1:27" hidden="1" x14ac:dyDescent="0.35">
      <c r="A649">
        <v>648</v>
      </c>
      <c r="B649">
        <v>57</v>
      </c>
      <c r="C649" t="s">
        <v>10</v>
      </c>
      <c r="D649" t="s">
        <v>1</v>
      </c>
      <c r="E649" t="s">
        <v>49</v>
      </c>
      <c r="F649">
        <v>77966</v>
      </c>
      <c r="G649">
        <v>695</v>
      </c>
      <c r="H649">
        <f>(Table1[[#This Row],[credit_score]]-300)/(900-300)</f>
        <v>0.65833333333333333</v>
      </c>
      <c r="I649">
        <v>36901</v>
      </c>
      <c r="J649" t="s">
        <v>27</v>
      </c>
      <c r="K649" t="s">
        <v>14</v>
      </c>
      <c r="L649">
        <v>7</v>
      </c>
      <c r="M649" t="s">
        <v>39</v>
      </c>
      <c r="N649">
        <f>Table1[[#This Row],[dti_ratio]]*Table1[[#This Row],[income]]</f>
        <v>32033.619923693335</v>
      </c>
      <c r="O649">
        <v>0.410866530586324</v>
      </c>
      <c r="P649" t="e">
        <f>Table1[[#This Row],[loan_amount]]/Table1[[#This Row],[property_value]]</f>
        <v>#DIV/0!</v>
      </c>
      <c r="Q649">
        <v>0</v>
      </c>
      <c r="R649">
        <v>0</v>
      </c>
      <c r="S649" t="s">
        <v>939</v>
      </c>
      <c r="T649" t="s">
        <v>159</v>
      </c>
      <c r="U649" t="s">
        <v>60</v>
      </c>
      <c r="V649">
        <v>0</v>
      </c>
      <c r="W649">
        <v>1</v>
      </c>
      <c r="X649" t="s">
        <v>9</v>
      </c>
      <c r="Y64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649" t="e">
        <f>0.4*(Table1[[#This Row],[normalized_credit_score]]) + 0.3*(1-Table1[[#This Row],[dti_ratio]]) + 0.2*(1-Table1[[#This Row],[ltv_ratio]]) + 0.1*IF(Table1[[#This Row],[previous_defaults]]=0,1,0)</f>
        <v>#DIV/0!</v>
      </c>
      <c r="AA649" t="e">
        <f>IF(Table1[[#This Row],[composite_score]]&gt;=0.7,"Approve",IF(Table1[[#This Row],[composite_score]]&gt;=0.6,"Review","Reject"))</f>
        <v>#DIV/0!</v>
      </c>
    </row>
    <row r="650" spans="1:27" x14ac:dyDescent="0.35">
      <c r="A650">
        <v>649</v>
      </c>
      <c r="B650">
        <v>33</v>
      </c>
      <c r="C650" t="s">
        <v>10</v>
      </c>
      <c r="D650" t="s">
        <v>1</v>
      </c>
      <c r="E650" t="s">
        <v>12</v>
      </c>
      <c r="F650">
        <v>55584</v>
      </c>
      <c r="G650">
        <v>691</v>
      </c>
      <c r="H650">
        <f>(Table1[[#This Row],[credit_score]]-300)/(900-300)</f>
        <v>0.65166666666666662</v>
      </c>
      <c r="I650">
        <v>36824</v>
      </c>
      <c r="J650" t="s">
        <v>13</v>
      </c>
      <c r="K650" t="s">
        <v>14</v>
      </c>
      <c r="L650">
        <v>15</v>
      </c>
      <c r="M650" t="s">
        <v>28</v>
      </c>
      <c r="N650">
        <f>Table1[[#This Row],[dti_ratio]]*Table1[[#This Row],[income]]</f>
        <v>20645.030519410513</v>
      </c>
      <c r="O650">
        <v>0.37142038211374701</v>
      </c>
      <c r="P650">
        <f>Table1[[#This Row],[loan_amount]]/Table1[[#This Row],[property_value]]</f>
        <v>0.15463692405892529</v>
      </c>
      <c r="Q650">
        <v>238132</v>
      </c>
      <c r="R650">
        <v>0</v>
      </c>
      <c r="S650" t="s">
        <v>940</v>
      </c>
      <c r="T650" t="s">
        <v>217</v>
      </c>
      <c r="U650" t="s">
        <v>45</v>
      </c>
      <c r="V650">
        <v>2</v>
      </c>
      <c r="W650">
        <v>1</v>
      </c>
      <c r="X650" t="s">
        <v>9</v>
      </c>
      <c r="Y6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50">
        <f>0.4*(Table1[[#This Row],[normalized_credit_score]]) + 0.3*(1-Table1[[#This Row],[dti_ratio]]) + 0.2*(1-Table1[[#This Row],[ltv_ratio]]) + 0.1*IF(Table1[[#This Row],[previous_defaults]]=0,1,0)</f>
        <v>0.61831316722075746</v>
      </c>
      <c r="AA650" t="str">
        <f>IF(Table1[[#This Row],[composite_score]]&gt;=0.7,"Approve",IF(Table1[[#This Row],[composite_score]]&gt;=0.6,"Review","Reject"))</f>
        <v>Review</v>
      </c>
    </row>
    <row r="651" spans="1:27" x14ac:dyDescent="0.35">
      <c r="A651">
        <v>650</v>
      </c>
      <c r="B651">
        <v>35</v>
      </c>
      <c r="C651" t="s">
        <v>0</v>
      </c>
      <c r="D651" t="s">
        <v>11</v>
      </c>
      <c r="E651" t="s">
        <v>49</v>
      </c>
      <c r="F651">
        <v>81850</v>
      </c>
      <c r="G651">
        <v>711</v>
      </c>
      <c r="H651">
        <f>(Table1[[#This Row],[credit_score]]-300)/(900-300)</f>
        <v>0.68500000000000005</v>
      </c>
      <c r="I651">
        <v>25151</v>
      </c>
      <c r="J651" t="s">
        <v>3</v>
      </c>
      <c r="K651" t="s">
        <v>14</v>
      </c>
      <c r="L651">
        <v>11</v>
      </c>
      <c r="M651" t="s">
        <v>39</v>
      </c>
      <c r="N651">
        <f>Table1[[#This Row],[dti_ratio]]*Table1[[#This Row],[income]]</f>
        <v>31086.208401726188</v>
      </c>
      <c r="O651">
        <v>0.37979484913532302</v>
      </c>
      <c r="P651">
        <f>Table1[[#This Row],[loan_amount]]/Table1[[#This Row],[property_value]]</f>
        <v>0.11046013711444796</v>
      </c>
      <c r="Q651">
        <v>227693</v>
      </c>
      <c r="R651">
        <v>1</v>
      </c>
      <c r="S651" t="s">
        <v>941</v>
      </c>
      <c r="T651" t="s">
        <v>162</v>
      </c>
      <c r="U651" t="s">
        <v>707</v>
      </c>
      <c r="V651">
        <v>3</v>
      </c>
      <c r="W651">
        <v>1</v>
      </c>
      <c r="X651" t="s">
        <v>19</v>
      </c>
      <c r="Y6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51">
        <f>0.4*(Table1[[#This Row],[normalized_credit_score]]) + 0.3*(1-Table1[[#This Row],[dti_ratio]]) + 0.2*(1-Table1[[#This Row],[ltv_ratio]]) + 0.1*IF(Table1[[#This Row],[previous_defaults]]=0,1,0)</f>
        <v>0.63796951783651357</v>
      </c>
      <c r="AA651" t="str">
        <f>IF(Table1[[#This Row],[composite_score]]&gt;=0.7,"Approve",IF(Table1[[#This Row],[composite_score]]&gt;=0.6,"Review","Reject"))</f>
        <v>Review</v>
      </c>
    </row>
    <row r="652" spans="1:27" hidden="1" x14ac:dyDescent="0.35">
      <c r="A652">
        <v>651</v>
      </c>
      <c r="B652">
        <v>53</v>
      </c>
      <c r="C652" t="s">
        <v>20</v>
      </c>
      <c r="D652" t="s">
        <v>21</v>
      </c>
      <c r="E652" t="s">
        <v>49</v>
      </c>
      <c r="F652">
        <v>0</v>
      </c>
      <c r="G652">
        <v>0</v>
      </c>
      <c r="H652">
        <f>(Table1[[#This Row],[credit_score]]-300)/(900-300)</f>
        <v>-0.5</v>
      </c>
      <c r="I652">
        <v>0</v>
      </c>
      <c r="J652" t="s">
        <v>27</v>
      </c>
      <c r="K652" t="s">
        <v>14</v>
      </c>
      <c r="L652">
        <v>10</v>
      </c>
      <c r="M652" t="s">
        <v>5</v>
      </c>
      <c r="N652">
        <f>Table1[[#This Row],[dti_ratio]]*Table1[[#This Row],[income]]</f>
        <v>0</v>
      </c>
      <c r="O652">
        <v>0.31621690999125801</v>
      </c>
      <c r="P652">
        <f>Table1[[#This Row],[loan_amount]]/Table1[[#This Row],[property_value]]</f>
        <v>0</v>
      </c>
      <c r="Q652">
        <v>65175</v>
      </c>
      <c r="R652">
        <v>2</v>
      </c>
      <c r="S652" t="s">
        <v>942</v>
      </c>
      <c r="T652" t="s">
        <v>403</v>
      </c>
      <c r="U652" t="s">
        <v>470</v>
      </c>
      <c r="V652">
        <v>3</v>
      </c>
      <c r="W652">
        <v>1</v>
      </c>
      <c r="X652" t="s">
        <v>19</v>
      </c>
      <c r="Y6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52">
        <f>0.4*(Table1[[#This Row],[normalized_credit_score]]) + 0.3*(1-Table1[[#This Row],[dti_ratio]]) + 0.2*(1-Table1[[#This Row],[ltv_ratio]]) + 0.1*IF(Table1[[#This Row],[previous_defaults]]=0,1,0)</f>
        <v>0.20513492700262262</v>
      </c>
      <c r="AA652" t="str">
        <f>IF(Table1[[#This Row],[composite_score]]&gt;=0.7,"Approve",IF(Table1[[#This Row],[composite_score]]&gt;=0.6,"Review","Reject"))</f>
        <v>Reject</v>
      </c>
    </row>
    <row r="653" spans="1:27" hidden="1" x14ac:dyDescent="0.35">
      <c r="A653">
        <v>652</v>
      </c>
      <c r="B653">
        <v>29</v>
      </c>
      <c r="C653" t="s">
        <v>0</v>
      </c>
      <c r="D653" t="s">
        <v>11</v>
      </c>
      <c r="E653" t="s">
        <v>49</v>
      </c>
      <c r="F653">
        <v>25900</v>
      </c>
      <c r="G653">
        <v>648</v>
      </c>
      <c r="H653">
        <f>(Table1[[#This Row],[credit_score]]-300)/(900-300)</f>
        <v>0.57999999999999996</v>
      </c>
      <c r="I653">
        <v>0</v>
      </c>
      <c r="J653" t="s">
        <v>13</v>
      </c>
      <c r="K653" t="s">
        <v>14</v>
      </c>
      <c r="L653">
        <v>6</v>
      </c>
      <c r="M653" t="s">
        <v>5</v>
      </c>
      <c r="N653">
        <f>Table1[[#This Row],[dti_ratio]]*Table1[[#This Row],[income]]</f>
        <v>11184.527285077536</v>
      </c>
      <c r="O653">
        <v>0.43183503031187398</v>
      </c>
      <c r="P653" t="e">
        <f>Table1[[#This Row],[loan_amount]]/Table1[[#This Row],[property_value]]</f>
        <v>#DIV/0!</v>
      </c>
      <c r="Q653">
        <v>0</v>
      </c>
      <c r="R653">
        <v>3</v>
      </c>
      <c r="S653" t="s">
        <v>943</v>
      </c>
      <c r="T653" t="s">
        <v>143</v>
      </c>
      <c r="U653" t="s">
        <v>721</v>
      </c>
      <c r="V653">
        <v>2</v>
      </c>
      <c r="W653">
        <v>1</v>
      </c>
      <c r="X653" t="s">
        <v>9</v>
      </c>
      <c r="Y65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653" t="e">
        <f>0.4*(Table1[[#This Row],[normalized_credit_score]]) + 0.3*(1-Table1[[#This Row],[dti_ratio]]) + 0.2*(1-Table1[[#This Row],[ltv_ratio]]) + 0.1*IF(Table1[[#This Row],[previous_defaults]]=0,1,0)</f>
        <v>#DIV/0!</v>
      </c>
      <c r="AA653" t="e">
        <f>IF(Table1[[#This Row],[composite_score]]&gt;=0.7,"Approve",IF(Table1[[#This Row],[composite_score]]&gt;=0.6,"Review","Reject"))</f>
        <v>#DIV/0!</v>
      </c>
    </row>
    <row r="654" spans="1:27" x14ac:dyDescent="0.35">
      <c r="A654">
        <v>653</v>
      </c>
      <c r="B654">
        <v>69</v>
      </c>
      <c r="C654" t="s">
        <v>20</v>
      </c>
      <c r="D654" t="s">
        <v>11</v>
      </c>
      <c r="E654" t="s">
        <v>12</v>
      </c>
      <c r="F654">
        <v>46467</v>
      </c>
      <c r="G654">
        <v>659</v>
      </c>
      <c r="H654">
        <f>(Table1[[#This Row],[credit_score]]-300)/(900-300)</f>
        <v>0.59833333333333338</v>
      </c>
      <c r="I654">
        <v>0</v>
      </c>
      <c r="J654" t="s">
        <v>27</v>
      </c>
      <c r="K654" t="s">
        <v>14</v>
      </c>
      <c r="L654">
        <v>15</v>
      </c>
      <c r="M654" t="s">
        <v>5</v>
      </c>
      <c r="N654">
        <f>Table1[[#This Row],[dti_ratio]]*Table1[[#This Row],[income]]</f>
        <v>7753.7216452344655</v>
      </c>
      <c r="O654">
        <v>0.16686512245753901</v>
      </c>
      <c r="P654">
        <f>Table1[[#This Row],[loan_amount]]/Table1[[#This Row],[property_value]]</f>
        <v>0</v>
      </c>
      <c r="Q654">
        <v>168033</v>
      </c>
      <c r="R654">
        <v>4</v>
      </c>
      <c r="S654" t="s">
        <v>944</v>
      </c>
      <c r="T654" t="s">
        <v>64</v>
      </c>
      <c r="U654" t="s">
        <v>118</v>
      </c>
      <c r="V654">
        <v>4</v>
      </c>
      <c r="W654">
        <v>2</v>
      </c>
      <c r="X654" t="s">
        <v>9</v>
      </c>
      <c r="Y6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54">
        <f>0.4*(Table1[[#This Row],[normalized_credit_score]]) + 0.3*(1-Table1[[#This Row],[dti_ratio]]) + 0.2*(1-Table1[[#This Row],[ltv_ratio]]) + 0.1*IF(Table1[[#This Row],[previous_defaults]]=0,1,0)</f>
        <v>0.68927379659607158</v>
      </c>
      <c r="AA654" t="str">
        <f>IF(Table1[[#This Row],[composite_score]]&gt;=0.7,"Approve",IF(Table1[[#This Row],[composite_score]]&gt;=0.6,"Review","Reject"))</f>
        <v>Review</v>
      </c>
    </row>
    <row r="655" spans="1:27" x14ac:dyDescent="0.35">
      <c r="A655">
        <v>654</v>
      </c>
      <c r="B655">
        <v>32</v>
      </c>
      <c r="C655" t="s">
        <v>20</v>
      </c>
      <c r="D655" t="s">
        <v>21</v>
      </c>
      <c r="E655" t="s">
        <v>22</v>
      </c>
      <c r="F655">
        <v>93851</v>
      </c>
      <c r="G655">
        <v>667</v>
      </c>
      <c r="H655">
        <f>(Table1[[#This Row],[credit_score]]-300)/(900-300)</f>
        <v>0.61166666666666669</v>
      </c>
      <c r="I655">
        <v>22738</v>
      </c>
      <c r="J655" t="s">
        <v>27</v>
      </c>
      <c r="K655" t="s">
        <v>38</v>
      </c>
      <c r="L655">
        <v>15</v>
      </c>
      <c r="M655" t="s">
        <v>28</v>
      </c>
      <c r="N655">
        <f>Table1[[#This Row],[dti_ratio]]*Table1[[#This Row],[income]]</f>
        <v>37098.724830862579</v>
      </c>
      <c r="O655">
        <v>0.39529386826845297</v>
      </c>
      <c r="P655">
        <f>Table1[[#This Row],[loan_amount]]/Table1[[#This Row],[property_value]]</f>
        <v>9.252906539051596E-2</v>
      </c>
      <c r="Q655">
        <v>245739</v>
      </c>
      <c r="R655">
        <v>3</v>
      </c>
      <c r="S655" t="s">
        <v>945</v>
      </c>
      <c r="T655" t="s">
        <v>112</v>
      </c>
      <c r="U655" t="s">
        <v>707</v>
      </c>
      <c r="V655">
        <v>2</v>
      </c>
      <c r="W655">
        <v>2</v>
      </c>
      <c r="X655" t="s">
        <v>9</v>
      </c>
      <c r="Y6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655">
        <f>0.4*(Table1[[#This Row],[normalized_credit_score]]) + 0.3*(1-Table1[[#This Row],[dti_ratio]]) + 0.2*(1-Table1[[#This Row],[ltv_ratio]]) + 0.1*IF(Table1[[#This Row],[previous_defaults]]=0,1,0)</f>
        <v>0.60757269310802753</v>
      </c>
      <c r="AA655" t="str">
        <f>IF(Table1[[#This Row],[composite_score]]&gt;=0.7,"Approve",IF(Table1[[#This Row],[composite_score]]&gt;=0.6,"Review","Reject"))</f>
        <v>Review</v>
      </c>
    </row>
    <row r="656" spans="1:27" hidden="1" x14ac:dyDescent="0.35">
      <c r="A656">
        <v>655</v>
      </c>
      <c r="B656">
        <v>52</v>
      </c>
      <c r="C656" t="s">
        <v>0</v>
      </c>
      <c r="D656" t="s">
        <v>62</v>
      </c>
      <c r="E656" t="s">
        <v>22</v>
      </c>
      <c r="F656">
        <v>114584</v>
      </c>
      <c r="G656">
        <v>0</v>
      </c>
      <c r="H656">
        <f>(Table1[[#This Row],[credit_score]]-300)/(900-300)</f>
        <v>-0.5</v>
      </c>
      <c r="I656">
        <v>23564</v>
      </c>
      <c r="J656" t="s">
        <v>13</v>
      </c>
      <c r="K656" t="s">
        <v>14</v>
      </c>
      <c r="L656">
        <v>5</v>
      </c>
      <c r="M656" t="s">
        <v>39</v>
      </c>
      <c r="N656">
        <f>Table1[[#This Row],[dti_ratio]]*Table1[[#This Row],[income]]</f>
        <v>28873.646319024308</v>
      </c>
      <c r="O656">
        <v>0.25198671995238697</v>
      </c>
      <c r="P656" t="e">
        <f>Table1[[#This Row],[loan_amount]]/Table1[[#This Row],[property_value]]</f>
        <v>#DIV/0!</v>
      </c>
      <c r="Q656">
        <v>0</v>
      </c>
      <c r="R656">
        <v>3</v>
      </c>
      <c r="S656" t="s">
        <v>946</v>
      </c>
      <c r="T656" t="s">
        <v>64</v>
      </c>
      <c r="U656" t="s">
        <v>26</v>
      </c>
      <c r="V656">
        <v>4</v>
      </c>
      <c r="W656">
        <v>0</v>
      </c>
      <c r="X656" t="s">
        <v>9</v>
      </c>
      <c r="Y65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656" t="e">
        <f>0.4*(Table1[[#This Row],[normalized_credit_score]]) + 0.3*(1-Table1[[#This Row],[dti_ratio]]) + 0.2*(1-Table1[[#This Row],[ltv_ratio]]) + 0.1*IF(Table1[[#This Row],[previous_defaults]]=0,1,0)</f>
        <v>#DIV/0!</v>
      </c>
      <c r="AA656" t="e">
        <f>IF(Table1[[#This Row],[composite_score]]&gt;=0.7,"Approve",IF(Table1[[#This Row],[composite_score]]&gt;=0.6,"Review","Reject"))</f>
        <v>#DIV/0!</v>
      </c>
    </row>
    <row r="657" spans="1:27" hidden="1" x14ac:dyDescent="0.35">
      <c r="A657">
        <v>656</v>
      </c>
      <c r="B657">
        <v>53</v>
      </c>
      <c r="C657" t="s">
        <v>20</v>
      </c>
      <c r="D657" t="s">
        <v>21</v>
      </c>
      <c r="E657" t="s">
        <v>12</v>
      </c>
      <c r="F657">
        <v>0</v>
      </c>
      <c r="G657">
        <v>609</v>
      </c>
      <c r="H657">
        <f>(Table1[[#This Row],[credit_score]]-300)/(900-300)</f>
        <v>0.51500000000000001</v>
      </c>
      <c r="I657">
        <v>30062</v>
      </c>
      <c r="J657" t="s">
        <v>13</v>
      </c>
      <c r="K657" t="s">
        <v>14</v>
      </c>
      <c r="L657">
        <v>6</v>
      </c>
      <c r="M657" t="s">
        <v>15</v>
      </c>
      <c r="N657">
        <f>Table1[[#This Row],[dti_ratio]]*Table1[[#This Row],[income]]</f>
        <v>0</v>
      </c>
      <c r="O657">
        <v>0.58419416021639003</v>
      </c>
      <c r="P657">
        <f>Table1[[#This Row],[loan_amount]]/Table1[[#This Row],[property_value]]</f>
        <v>0.11230196235183366</v>
      </c>
      <c r="Q657">
        <v>267689</v>
      </c>
      <c r="R657">
        <v>3</v>
      </c>
      <c r="S657" t="s">
        <v>947</v>
      </c>
      <c r="T657" t="s">
        <v>64</v>
      </c>
      <c r="U657" t="s">
        <v>413</v>
      </c>
      <c r="V657">
        <v>0</v>
      </c>
      <c r="W657">
        <v>2</v>
      </c>
      <c r="X657" t="s">
        <v>9</v>
      </c>
      <c r="Y6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57">
        <f>0.4*(Table1[[#This Row],[normalized_credit_score]]) + 0.3*(1-Table1[[#This Row],[dti_ratio]]) + 0.2*(1-Table1[[#This Row],[ltv_ratio]]) + 0.1*IF(Table1[[#This Row],[previous_defaults]]=0,1,0)</f>
        <v>0.60828135946471618</v>
      </c>
      <c r="AA657" t="str">
        <f>IF(Table1[[#This Row],[composite_score]]&gt;=0.7,"Approve",IF(Table1[[#This Row],[composite_score]]&gt;=0.6,"Review","Reject"))</f>
        <v>Review</v>
      </c>
    </row>
    <row r="658" spans="1:27" x14ac:dyDescent="0.35">
      <c r="A658">
        <v>657</v>
      </c>
      <c r="B658">
        <v>52</v>
      </c>
      <c r="C658" t="s">
        <v>10</v>
      </c>
      <c r="D658" t="s">
        <v>21</v>
      </c>
      <c r="E658" t="s">
        <v>22</v>
      </c>
      <c r="F658">
        <v>94292</v>
      </c>
      <c r="G658">
        <v>684</v>
      </c>
      <c r="H658">
        <f>(Table1[[#This Row],[credit_score]]-300)/(900-300)</f>
        <v>0.64</v>
      </c>
      <c r="I658">
        <v>11596</v>
      </c>
      <c r="J658" t="s">
        <v>27</v>
      </c>
      <c r="K658" t="s">
        <v>14</v>
      </c>
      <c r="L658">
        <v>6</v>
      </c>
      <c r="M658" t="s">
        <v>39</v>
      </c>
      <c r="N658">
        <f>Table1[[#This Row],[dti_ratio]]*Table1[[#This Row],[income]]</f>
        <v>21566.798407918552</v>
      </c>
      <c r="O658">
        <v>0.228723522758225</v>
      </c>
      <c r="P658">
        <f>Table1[[#This Row],[loan_amount]]/Table1[[#This Row],[property_value]]</f>
        <v>6.5884117586900451E-2</v>
      </c>
      <c r="Q658">
        <v>176006</v>
      </c>
      <c r="R658">
        <v>0</v>
      </c>
      <c r="S658" t="s">
        <v>948</v>
      </c>
      <c r="T658" t="s">
        <v>70</v>
      </c>
      <c r="U658" t="s">
        <v>949</v>
      </c>
      <c r="V658">
        <v>4</v>
      </c>
      <c r="W658">
        <v>2</v>
      </c>
      <c r="X658" t="s">
        <v>9</v>
      </c>
      <c r="Y6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58">
        <f>0.4*(Table1[[#This Row],[normalized_credit_score]]) + 0.3*(1-Table1[[#This Row],[dti_ratio]]) + 0.2*(1-Table1[[#This Row],[ltv_ratio]]) + 0.1*IF(Table1[[#This Row],[previous_defaults]]=0,1,0)</f>
        <v>0.67420611965515242</v>
      </c>
      <c r="AA658" t="str">
        <f>IF(Table1[[#This Row],[composite_score]]&gt;=0.7,"Approve",IF(Table1[[#This Row],[composite_score]]&gt;=0.6,"Review","Reject"))</f>
        <v>Review</v>
      </c>
    </row>
    <row r="659" spans="1:27" x14ac:dyDescent="0.35">
      <c r="A659">
        <v>658</v>
      </c>
      <c r="B659">
        <v>20</v>
      </c>
      <c r="C659" t="s">
        <v>10</v>
      </c>
      <c r="D659" t="s">
        <v>62</v>
      </c>
      <c r="E659" t="s">
        <v>2</v>
      </c>
      <c r="F659">
        <v>46485</v>
      </c>
      <c r="G659">
        <v>714</v>
      </c>
      <c r="H659">
        <f>(Table1[[#This Row],[credit_score]]-300)/(900-300)</f>
        <v>0.69</v>
      </c>
      <c r="I659">
        <v>13389</v>
      </c>
      <c r="J659" t="s">
        <v>27</v>
      </c>
      <c r="K659" t="s">
        <v>38</v>
      </c>
      <c r="L659">
        <v>12</v>
      </c>
      <c r="M659" t="s">
        <v>28</v>
      </c>
      <c r="N659">
        <f>Table1[[#This Row],[dti_ratio]]*Table1[[#This Row],[income]]</f>
        <v>10127.105113369907</v>
      </c>
      <c r="O659">
        <v>0.21785748334666899</v>
      </c>
      <c r="P659">
        <f>Table1[[#This Row],[loan_amount]]/Table1[[#This Row],[property_value]]</f>
        <v>0.48827540935779146</v>
      </c>
      <c r="Q659">
        <v>27421</v>
      </c>
      <c r="R659">
        <v>3</v>
      </c>
      <c r="S659" t="s">
        <v>950</v>
      </c>
      <c r="T659" t="s">
        <v>266</v>
      </c>
      <c r="U659" t="s">
        <v>150</v>
      </c>
      <c r="V659">
        <v>0</v>
      </c>
      <c r="W659">
        <v>0</v>
      </c>
      <c r="X659" t="s">
        <v>9</v>
      </c>
      <c r="Y6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659">
        <f>0.4*(Table1[[#This Row],[normalized_credit_score]]) + 0.3*(1-Table1[[#This Row],[dti_ratio]]) + 0.2*(1-Table1[[#This Row],[ltv_ratio]]) + 0.1*IF(Table1[[#This Row],[previous_defaults]]=0,1,0)</f>
        <v>0.712987673124441</v>
      </c>
      <c r="AA659" t="str">
        <f>IF(Table1[[#This Row],[composite_score]]&gt;=0.7,"Approve",IF(Table1[[#This Row],[composite_score]]&gt;=0.6,"Review","Reject"))</f>
        <v>Approve</v>
      </c>
    </row>
    <row r="660" spans="1:27" x14ac:dyDescent="0.35">
      <c r="A660">
        <v>659</v>
      </c>
      <c r="B660">
        <v>38</v>
      </c>
      <c r="C660" t="s">
        <v>20</v>
      </c>
      <c r="D660" t="s">
        <v>21</v>
      </c>
      <c r="E660" t="s">
        <v>2</v>
      </c>
      <c r="F660">
        <v>57822</v>
      </c>
      <c r="G660">
        <v>714</v>
      </c>
      <c r="H660">
        <f>(Table1[[#This Row],[credit_score]]-300)/(900-300)</f>
        <v>0.69</v>
      </c>
      <c r="I660">
        <v>6533</v>
      </c>
      <c r="J660" t="s">
        <v>23</v>
      </c>
      <c r="K660" t="s">
        <v>14</v>
      </c>
      <c r="L660">
        <v>4</v>
      </c>
      <c r="M660" t="s">
        <v>15</v>
      </c>
      <c r="N660">
        <f>Table1[[#This Row],[dti_ratio]]*Table1[[#This Row],[income]]</f>
        <v>17050.081933235218</v>
      </c>
      <c r="O660">
        <v>0.29487188151975402</v>
      </c>
      <c r="P660">
        <f>Table1[[#This Row],[loan_amount]]/Table1[[#This Row],[property_value]]</f>
        <v>5.3561473124979504E-2</v>
      </c>
      <c r="Q660">
        <v>121972</v>
      </c>
      <c r="R660">
        <v>4</v>
      </c>
      <c r="S660" t="s">
        <v>951</v>
      </c>
      <c r="T660" t="s">
        <v>99</v>
      </c>
      <c r="U660" t="s">
        <v>341</v>
      </c>
      <c r="V660">
        <v>4</v>
      </c>
      <c r="W660">
        <v>1</v>
      </c>
      <c r="X660" t="s">
        <v>9</v>
      </c>
      <c r="Y6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60">
        <f>0.4*(Table1[[#This Row],[normalized_credit_score]]) + 0.3*(1-Table1[[#This Row],[dti_ratio]]) + 0.2*(1-Table1[[#This Row],[ltv_ratio]]) + 0.1*IF(Table1[[#This Row],[previous_defaults]]=0,1,0)</f>
        <v>0.67682614091907789</v>
      </c>
      <c r="AA660" t="str">
        <f>IF(Table1[[#This Row],[composite_score]]&gt;=0.7,"Approve",IF(Table1[[#This Row],[composite_score]]&gt;=0.6,"Review","Reject"))</f>
        <v>Review</v>
      </c>
    </row>
    <row r="661" spans="1:27" x14ac:dyDescent="0.35">
      <c r="A661">
        <v>660</v>
      </c>
      <c r="B661">
        <v>19</v>
      </c>
      <c r="C661" t="s">
        <v>10</v>
      </c>
      <c r="D661" t="s">
        <v>62</v>
      </c>
      <c r="E661" t="s">
        <v>22</v>
      </c>
      <c r="F661">
        <v>76878</v>
      </c>
      <c r="G661">
        <v>689</v>
      </c>
      <c r="H661">
        <f>(Table1[[#This Row],[credit_score]]-300)/(900-300)</f>
        <v>0.64833333333333332</v>
      </c>
      <c r="I661">
        <v>5412</v>
      </c>
      <c r="J661" t="s">
        <v>3</v>
      </c>
      <c r="K661" t="s">
        <v>38</v>
      </c>
      <c r="L661">
        <v>17</v>
      </c>
      <c r="M661" t="s">
        <v>15</v>
      </c>
      <c r="N661">
        <f>Table1[[#This Row],[dti_ratio]]*Table1[[#This Row],[income]]</f>
        <v>41981.013542954985</v>
      </c>
      <c r="O661">
        <v>0.54607317493892904</v>
      </c>
      <c r="P661">
        <f>Table1[[#This Row],[loan_amount]]/Table1[[#This Row],[property_value]]</f>
        <v>2.6605315163849806E-2</v>
      </c>
      <c r="Q661">
        <v>203418</v>
      </c>
      <c r="R661">
        <v>1</v>
      </c>
      <c r="S661" t="s">
        <v>952</v>
      </c>
      <c r="T661" t="s">
        <v>135</v>
      </c>
      <c r="U661" t="s">
        <v>128</v>
      </c>
      <c r="V661">
        <v>4</v>
      </c>
      <c r="W661">
        <v>0</v>
      </c>
      <c r="X661" t="s">
        <v>9</v>
      </c>
      <c r="Y6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61">
        <f>0.4*(Table1[[#This Row],[normalized_credit_score]]) + 0.3*(1-Table1[[#This Row],[dti_ratio]]) + 0.2*(1-Table1[[#This Row],[ltv_ratio]]) + 0.1*IF(Table1[[#This Row],[previous_defaults]]=0,1,0)</f>
        <v>0.59019031781888465</v>
      </c>
      <c r="AA661" t="str">
        <f>IF(Table1[[#This Row],[composite_score]]&gt;=0.7,"Approve",IF(Table1[[#This Row],[composite_score]]&gt;=0.6,"Review","Reject"))</f>
        <v>Reject</v>
      </c>
    </row>
    <row r="662" spans="1:27" x14ac:dyDescent="0.35">
      <c r="A662">
        <v>661</v>
      </c>
      <c r="B662">
        <v>18</v>
      </c>
      <c r="C662" t="s">
        <v>0</v>
      </c>
      <c r="D662" t="s">
        <v>11</v>
      </c>
      <c r="E662" t="s">
        <v>2</v>
      </c>
      <c r="F662">
        <v>63578</v>
      </c>
      <c r="G662">
        <v>681</v>
      </c>
      <c r="H662">
        <f>(Table1[[#This Row],[credit_score]]-300)/(900-300)</f>
        <v>0.63500000000000001</v>
      </c>
      <c r="I662">
        <v>26888</v>
      </c>
      <c r="J662" t="s">
        <v>3</v>
      </c>
      <c r="K662" t="s">
        <v>14</v>
      </c>
      <c r="L662">
        <v>12</v>
      </c>
      <c r="M662" t="s">
        <v>15</v>
      </c>
      <c r="N662">
        <f>Table1[[#This Row],[dti_ratio]]*Table1[[#This Row],[income]]</f>
        <v>6466.5693968630694</v>
      </c>
      <c r="O662">
        <v>0.101710802429505</v>
      </c>
      <c r="P662">
        <f>Table1[[#This Row],[loan_amount]]/Table1[[#This Row],[property_value]]</f>
        <v>0.54255619677953104</v>
      </c>
      <c r="Q662">
        <v>49558</v>
      </c>
      <c r="R662">
        <v>2</v>
      </c>
      <c r="S662" t="s">
        <v>953</v>
      </c>
      <c r="T662" t="s">
        <v>64</v>
      </c>
      <c r="U662" t="s">
        <v>788</v>
      </c>
      <c r="V662">
        <v>4</v>
      </c>
      <c r="W662">
        <v>0</v>
      </c>
      <c r="X662" t="s">
        <v>9</v>
      </c>
      <c r="Y6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62">
        <f>0.4*(Table1[[#This Row],[normalized_credit_score]]) + 0.3*(1-Table1[[#This Row],[dti_ratio]]) + 0.2*(1-Table1[[#This Row],[ltv_ratio]]) + 0.1*IF(Table1[[#This Row],[previous_defaults]]=0,1,0)</f>
        <v>0.61497551991524235</v>
      </c>
      <c r="AA662" t="str">
        <f>IF(Table1[[#This Row],[composite_score]]&gt;=0.7,"Approve",IF(Table1[[#This Row],[composite_score]]&gt;=0.6,"Review","Reject"))</f>
        <v>Review</v>
      </c>
    </row>
    <row r="663" spans="1:27" hidden="1" x14ac:dyDescent="0.35">
      <c r="A663">
        <v>662</v>
      </c>
      <c r="B663">
        <v>68</v>
      </c>
      <c r="C663" t="s">
        <v>20</v>
      </c>
      <c r="D663" t="s">
        <v>21</v>
      </c>
      <c r="E663" t="s">
        <v>2</v>
      </c>
      <c r="F663">
        <v>33305</v>
      </c>
      <c r="G663">
        <v>0</v>
      </c>
      <c r="H663">
        <f>(Table1[[#This Row],[credit_score]]-300)/(900-300)</f>
        <v>-0.5</v>
      </c>
      <c r="I663">
        <v>0</v>
      </c>
      <c r="J663" t="s">
        <v>13</v>
      </c>
      <c r="K663" t="s">
        <v>4</v>
      </c>
      <c r="L663">
        <v>2</v>
      </c>
      <c r="M663" t="s">
        <v>39</v>
      </c>
      <c r="N663">
        <f>Table1[[#This Row],[dti_ratio]]*Table1[[#This Row],[income]]</f>
        <v>19870.482647392961</v>
      </c>
      <c r="O663">
        <v>0.596621607788409</v>
      </c>
      <c r="P663">
        <f>Table1[[#This Row],[loan_amount]]/Table1[[#This Row],[property_value]]</f>
        <v>0</v>
      </c>
      <c r="Q663">
        <v>245787</v>
      </c>
      <c r="R663">
        <v>3</v>
      </c>
      <c r="S663" t="s">
        <v>954</v>
      </c>
      <c r="T663" t="s">
        <v>138</v>
      </c>
      <c r="U663" t="s">
        <v>118</v>
      </c>
      <c r="V663">
        <v>4</v>
      </c>
      <c r="W663">
        <v>2</v>
      </c>
      <c r="X663" t="s">
        <v>9</v>
      </c>
      <c r="Y6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63">
        <f>0.4*(Table1[[#This Row],[normalized_credit_score]]) + 0.3*(1-Table1[[#This Row],[dti_ratio]]) + 0.2*(1-Table1[[#This Row],[ltv_ratio]]) + 0.1*IF(Table1[[#This Row],[previous_defaults]]=0,1,0)</f>
        <v>0.12101351766347729</v>
      </c>
      <c r="AA663" t="str">
        <f>IF(Table1[[#This Row],[composite_score]]&gt;=0.7,"Approve",IF(Table1[[#This Row],[composite_score]]&gt;=0.6,"Review","Reject"))</f>
        <v>Reject</v>
      </c>
    </row>
    <row r="664" spans="1:27" hidden="1" x14ac:dyDescent="0.35">
      <c r="A664">
        <v>663</v>
      </c>
      <c r="B664">
        <v>30</v>
      </c>
      <c r="C664" t="s">
        <v>10</v>
      </c>
      <c r="D664" t="s">
        <v>62</v>
      </c>
      <c r="E664" t="s">
        <v>49</v>
      </c>
      <c r="F664">
        <v>118329</v>
      </c>
      <c r="G664">
        <v>661</v>
      </c>
      <c r="H664">
        <f>(Table1[[#This Row],[credit_score]]-300)/(900-300)</f>
        <v>0.60166666666666668</v>
      </c>
      <c r="I664">
        <v>11351</v>
      </c>
      <c r="J664" t="s">
        <v>23</v>
      </c>
      <c r="K664" t="s">
        <v>4</v>
      </c>
      <c r="L664">
        <v>13</v>
      </c>
      <c r="M664" t="s">
        <v>5</v>
      </c>
      <c r="N664">
        <f>Table1[[#This Row],[dti_ratio]]*Table1[[#This Row],[income]]</f>
        <v>38046.928704950587</v>
      </c>
      <c r="O664">
        <v>0.32153511569395998</v>
      </c>
      <c r="P664" t="e">
        <f>Table1[[#This Row],[loan_amount]]/Table1[[#This Row],[property_value]]</f>
        <v>#DIV/0!</v>
      </c>
      <c r="Q664">
        <v>0</v>
      </c>
      <c r="R664">
        <v>4</v>
      </c>
      <c r="S664" t="s">
        <v>955</v>
      </c>
      <c r="T664" t="s">
        <v>182</v>
      </c>
      <c r="U664" t="s">
        <v>42</v>
      </c>
      <c r="V664">
        <v>0</v>
      </c>
      <c r="W664">
        <v>2</v>
      </c>
      <c r="X664" t="s">
        <v>9</v>
      </c>
      <c r="Y66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664" t="e">
        <f>0.4*(Table1[[#This Row],[normalized_credit_score]]) + 0.3*(1-Table1[[#This Row],[dti_ratio]]) + 0.2*(1-Table1[[#This Row],[ltv_ratio]]) + 0.1*IF(Table1[[#This Row],[previous_defaults]]=0,1,0)</f>
        <v>#DIV/0!</v>
      </c>
      <c r="AA664" t="e">
        <f>IF(Table1[[#This Row],[composite_score]]&gt;=0.7,"Approve",IF(Table1[[#This Row],[composite_score]]&gt;=0.6,"Review","Reject"))</f>
        <v>#DIV/0!</v>
      </c>
    </row>
    <row r="665" spans="1:27" x14ac:dyDescent="0.35">
      <c r="A665">
        <v>664</v>
      </c>
      <c r="B665">
        <v>46</v>
      </c>
      <c r="C665" t="s">
        <v>20</v>
      </c>
      <c r="D665" t="s">
        <v>11</v>
      </c>
      <c r="E665" t="s">
        <v>2</v>
      </c>
      <c r="F665">
        <v>75059</v>
      </c>
      <c r="G665">
        <v>712</v>
      </c>
      <c r="H665">
        <f>(Table1[[#This Row],[credit_score]]-300)/(900-300)</f>
        <v>0.68666666666666665</v>
      </c>
      <c r="I665">
        <v>43731</v>
      </c>
      <c r="J665" t="s">
        <v>13</v>
      </c>
      <c r="K665" t="s">
        <v>4</v>
      </c>
      <c r="L665">
        <v>10</v>
      </c>
      <c r="M665" t="s">
        <v>39</v>
      </c>
      <c r="N665">
        <f>Table1[[#This Row],[dti_ratio]]*Table1[[#This Row],[income]]</f>
        <v>22805.442134696688</v>
      </c>
      <c r="O665">
        <v>0.30383354607304502</v>
      </c>
      <c r="P665">
        <f>Table1[[#This Row],[loan_amount]]/Table1[[#This Row],[property_value]]</f>
        <v>0.28789335088874257</v>
      </c>
      <c r="Q665">
        <v>151900</v>
      </c>
      <c r="R665">
        <v>0</v>
      </c>
      <c r="S665" t="s">
        <v>956</v>
      </c>
      <c r="T665" t="s">
        <v>317</v>
      </c>
      <c r="U665" t="s">
        <v>160</v>
      </c>
      <c r="V665">
        <v>2</v>
      </c>
      <c r="W665">
        <v>0</v>
      </c>
      <c r="X665" t="s">
        <v>9</v>
      </c>
      <c r="Y6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65">
        <f>0.4*(Table1[[#This Row],[normalized_credit_score]]) + 0.3*(1-Table1[[#This Row],[dti_ratio]]) + 0.2*(1-Table1[[#This Row],[ltv_ratio]]) + 0.1*IF(Table1[[#This Row],[previous_defaults]]=0,1,0)</f>
        <v>0.6259379326670047</v>
      </c>
      <c r="AA665" t="str">
        <f>IF(Table1[[#This Row],[composite_score]]&gt;=0.7,"Approve",IF(Table1[[#This Row],[composite_score]]&gt;=0.6,"Review","Reject"))</f>
        <v>Review</v>
      </c>
    </row>
    <row r="666" spans="1:27" x14ac:dyDescent="0.35">
      <c r="A666">
        <v>665</v>
      </c>
      <c r="B666">
        <v>20</v>
      </c>
      <c r="C666" t="s">
        <v>10</v>
      </c>
      <c r="D666" t="s">
        <v>21</v>
      </c>
      <c r="E666" t="s">
        <v>2</v>
      </c>
      <c r="F666">
        <v>77487</v>
      </c>
      <c r="G666">
        <v>716</v>
      </c>
      <c r="H666">
        <f>(Table1[[#This Row],[credit_score]]-300)/(900-300)</f>
        <v>0.69333333333333336</v>
      </c>
      <c r="I666">
        <v>43574</v>
      </c>
      <c r="J666" t="s">
        <v>13</v>
      </c>
      <c r="K666" t="s">
        <v>38</v>
      </c>
      <c r="L666">
        <v>17</v>
      </c>
      <c r="M666" t="s">
        <v>5</v>
      </c>
      <c r="N666">
        <f>Table1[[#This Row],[dti_ratio]]*Table1[[#This Row],[income]]</f>
        <v>18646.593171349843</v>
      </c>
      <c r="O666">
        <v>0.240641567893322</v>
      </c>
      <c r="P666">
        <f>Table1[[#This Row],[loan_amount]]/Table1[[#This Row],[property_value]]</f>
        <v>0.27869880011256942</v>
      </c>
      <c r="Q666">
        <v>156348</v>
      </c>
      <c r="R666">
        <v>2</v>
      </c>
      <c r="S666" t="s">
        <v>957</v>
      </c>
      <c r="T666" t="s">
        <v>288</v>
      </c>
      <c r="U666" t="s">
        <v>958</v>
      </c>
      <c r="V666">
        <v>0</v>
      </c>
      <c r="W666">
        <v>2</v>
      </c>
      <c r="X666" t="s">
        <v>19</v>
      </c>
      <c r="Y6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666">
        <f>0.4*(Table1[[#This Row],[normalized_credit_score]]) + 0.3*(1-Table1[[#This Row],[dti_ratio]]) + 0.2*(1-Table1[[#This Row],[ltv_ratio]]) + 0.1*IF(Table1[[#This Row],[previous_defaults]]=0,1,0)</f>
        <v>0.74940110294282292</v>
      </c>
      <c r="AA666" t="str">
        <f>IF(Table1[[#This Row],[composite_score]]&gt;=0.7,"Approve",IF(Table1[[#This Row],[composite_score]]&gt;=0.6,"Review","Reject"))</f>
        <v>Approve</v>
      </c>
    </row>
    <row r="667" spans="1:27" x14ac:dyDescent="0.35">
      <c r="A667">
        <v>666</v>
      </c>
      <c r="B667">
        <v>62</v>
      </c>
      <c r="C667" t="s">
        <v>10</v>
      </c>
      <c r="D667" t="s">
        <v>1</v>
      </c>
      <c r="E667" t="s">
        <v>22</v>
      </c>
      <c r="F667">
        <v>75900</v>
      </c>
      <c r="G667">
        <v>651</v>
      </c>
      <c r="H667">
        <f>(Table1[[#This Row],[credit_score]]-300)/(900-300)</f>
        <v>0.58499999999999996</v>
      </c>
      <c r="I667">
        <v>49978</v>
      </c>
      <c r="J667" t="s">
        <v>27</v>
      </c>
      <c r="K667" t="s">
        <v>38</v>
      </c>
      <c r="L667">
        <v>3</v>
      </c>
      <c r="M667" t="s">
        <v>39</v>
      </c>
      <c r="N667">
        <f>Table1[[#This Row],[dti_ratio]]*Table1[[#This Row],[income]]</f>
        <v>20060.472111106155</v>
      </c>
      <c r="O667">
        <v>0.26430134533736699</v>
      </c>
      <c r="P667">
        <f>Table1[[#This Row],[loan_amount]]/Table1[[#This Row],[property_value]]</f>
        <v>2.0171126447915406</v>
      </c>
      <c r="Q667">
        <v>24777</v>
      </c>
      <c r="R667">
        <v>0</v>
      </c>
      <c r="S667" t="s">
        <v>959</v>
      </c>
      <c r="T667" t="s">
        <v>249</v>
      </c>
      <c r="U667" t="s">
        <v>206</v>
      </c>
      <c r="V667">
        <v>2</v>
      </c>
      <c r="W667">
        <v>0</v>
      </c>
      <c r="X667" t="s">
        <v>19</v>
      </c>
      <c r="Y6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67">
        <f>0.4*(Table1[[#This Row],[normalized_credit_score]]) + 0.3*(1-Table1[[#This Row],[dti_ratio]]) + 0.2*(1-Table1[[#This Row],[ltv_ratio]]) + 0.1*IF(Table1[[#This Row],[previous_defaults]]=0,1,0)</f>
        <v>0.25128706744048168</v>
      </c>
      <c r="AA667" t="str">
        <f>IF(Table1[[#This Row],[composite_score]]&gt;=0.7,"Approve",IF(Table1[[#This Row],[composite_score]]&gt;=0.6,"Review","Reject"))</f>
        <v>Reject</v>
      </c>
    </row>
    <row r="668" spans="1:27" x14ac:dyDescent="0.35">
      <c r="A668">
        <v>667</v>
      </c>
      <c r="B668">
        <v>18</v>
      </c>
      <c r="C668" t="s">
        <v>0</v>
      </c>
      <c r="D668" t="s">
        <v>21</v>
      </c>
      <c r="E668" t="s">
        <v>12</v>
      </c>
      <c r="F668">
        <v>27312</v>
      </c>
      <c r="G668">
        <v>777</v>
      </c>
      <c r="H668">
        <f>(Table1[[#This Row],[credit_score]]-300)/(900-300)</f>
        <v>0.79500000000000004</v>
      </c>
      <c r="I668">
        <v>26528</v>
      </c>
      <c r="J668" t="s">
        <v>23</v>
      </c>
      <c r="K668" t="s">
        <v>38</v>
      </c>
      <c r="L668">
        <v>5</v>
      </c>
      <c r="M668" t="s">
        <v>28</v>
      </c>
      <c r="N668">
        <f>Table1[[#This Row],[dti_ratio]]*Table1[[#This Row],[income]]</f>
        <v>5904.1302193479351</v>
      </c>
      <c r="O668">
        <v>0.21617348489118099</v>
      </c>
      <c r="P668">
        <f>Table1[[#This Row],[loan_amount]]/Table1[[#This Row],[property_value]]</f>
        <v>0.10042512596675462</v>
      </c>
      <c r="Q668">
        <v>264157</v>
      </c>
      <c r="R668">
        <v>3</v>
      </c>
      <c r="S668" t="s">
        <v>960</v>
      </c>
      <c r="T668" t="s">
        <v>230</v>
      </c>
      <c r="U668" t="s">
        <v>105</v>
      </c>
      <c r="V668">
        <v>1</v>
      </c>
      <c r="W668">
        <v>0</v>
      </c>
      <c r="X668" t="s">
        <v>9</v>
      </c>
      <c r="Y6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668">
        <f>0.4*(Table1[[#This Row],[normalized_credit_score]]) + 0.3*(1-Table1[[#This Row],[dti_ratio]]) + 0.2*(1-Table1[[#This Row],[ltv_ratio]]) + 0.1*IF(Table1[[#This Row],[previous_defaults]]=0,1,0)</f>
        <v>0.73306292933929484</v>
      </c>
      <c r="AA668" t="str">
        <f>IF(Table1[[#This Row],[composite_score]]&gt;=0.7,"Approve",IF(Table1[[#This Row],[composite_score]]&gt;=0.6,"Review","Reject"))</f>
        <v>Approve</v>
      </c>
    </row>
    <row r="669" spans="1:27" x14ac:dyDescent="0.35">
      <c r="A669">
        <v>668</v>
      </c>
      <c r="B669">
        <v>35</v>
      </c>
      <c r="C669" t="s">
        <v>20</v>
      </c>
      <c r="D669" t="s">
        <v>62</v>
      </c>
      <c r="E669" t="s">
        <v>2</v>
      </c>
      <c r="F669">
        <v>78765</v>
      </c>
      <c r="G669">
        <v>657</v>
      </c>
      <c r="H669">
        <f>(Table1[[#This Row],[credit_score]]-300)/(900-300)</f>
        <v>0.59499999999999997</v>
      </c>
      <c r="I669">
        <v>17624</v>
      </c>
      <c r="J669" t="s">
        <v>3</v>
      </c>
      <c r="K669" t="s">
        <v>4</v>
      </c>
      <c r="L669">
        <v>16</v>
      </c>
      <c r="M669" t="s">
        <v>28</v>
      </c>
      <c r="N669">
        <f>Table1[[#This Row],[dti_ratio]]*Table1[[#This Row],[income]]</f>
        <v>40255.101417685008</v>
      </c>
      <c r="O669">
        <v>0.51107854272437003</v>
      </c>
      <c r="P669">
        <f>Table1[[#This Row],[loan_amount]]/Table1[[#This Row],[property_value]]</f>
        <v>6.6116942654131552E-2</v>
      </c>
      <c r="Q669">
        <v>266558</v>
      </c>
      <c r="R669">
        <v>3</v>
      </c>
      <c r="S669" t="s">
        <v>961</v>
      </c>
      <c r="T669" t="s">
        <v>162</v>
      </c>
      <c r="U669" t="s">
        <v>444</v>
      </c>
      <c r="V669">
        <v>0</v>
      </c>
      <c r="W669">
        <v>0</v>
      </c>
      <c r="X669" t="s">
        <v>9</v>
      </c>
      <c r="Y6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669">
        <f>0.4*(Table1[[#This Row],[normalized_credit_score]]) + 0.3*(1-Table1[[#This Row],[dti_ratio]]) + 0.2*(1-Table1[[#This Row],[ltv_ratio]]) + 0.1*IF(Table1[[#This Row],[previous_defaults]]=0,1,0)</f>
        <v>0.67145304865186262</v>
      </c>
      <c r="AA669" t="str">
        <f>IF(Table1[[#This Row],[composite_score]]&gt;=0.7,"Approve",IF(Table1[[#This Row],[composite_score]]&gt;=0.6,"Review","Reject"))</f>
        <v>Review</v>
      </c>
    </row>
    <row r="670" spans="1:27" x14ac:dyDescent="0.35">
      <c r="A670">
        <v>669</v>
      </c>
      <c r="B670">
        <v>39</v>
      </c>
      <c r="C670" t="s">
        <v>0</v>
      </c>
      <c r="D670" t="s">
        <v>11</v>
      </c>
      <c r="E670" t="s">
        <v>49</v>
      </c>
      <c r="F670">
        <v>28078</v>
      </c>
      <c r="G670">
        <v>646</v>
      </c>
      <c r="H670">
        <f>(Table1[[#This Row],[credit_score]]-300)/(900-300)</f>
        <v>0.57666666666666666</v>
      </c>
      <c r="I670">
        <v>34286</v>
      </c>
      <c r="J670" t="s">
        <v>3</v>
      </c>
      <c r="K670" t="s">
        <v>38</v>
      </c>
      <c r="L670">
        <v>1</v>
      </c>
      <c r="M670" t="s">
        <v>39</v>
      </c>
      <c r="N670">
        <f>Table1[[#This Row],[dti_ratio]]*Table1[[#This Row],[income]]</f>
        <v>5989.8702937842754</v>
      </c>
      <c r="O670">
        <v>0.21332966357234401</v>
      </c>
      <c r="P670">
        <f>Table1[[#This Row],[loan_amount]]/Table1[[#This Row],[property_value]]</f>
        <v>0.14650821934783631</v>
      </c>
      <c r="Q670">
        <v>234021</v>
      </c>
      <c r="R670">
        <v>4</v>
      </c>
      <c r="S670" t="s">
        <v>962</v>
      </c>
      <c r="T670" t="s">
        <v>47</v>
      </c>
      <c r="U670" t="s">
        <v>675</v>
      </c>
      <c r="V670">
        <v>3</v>
      </c>
      <c r="W670">
        <v>2</v>
      </c>
      <c r="X670" t="s">
        <v>9</v>
      </c>
      <c r="Y6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70">
        <f>0.4*(Table1[[#This Row],[normalized_credit_score]]) + 0.3*(1-Table1[[#This Row],[dti_ratio]]) + 0.2*(1-Table1[[#This Row],[ltv_ratio]]) + 0.1*IF(Table1[[#This Row],[previous_defaults]]=0,1,0)</f>
        <v>0.63736612372539614</v>
      </c>
      <c r="AA670" t="str">
        <f>IF(Table1[[#This Row],[composite_score]]&gt;=0.7,"Approve",IF(Table1[[#This Row],[composite_score]]&gt;=0.6,"Review","Reject"))</f>
        <v>Review</v>
      </c>
    </row>
    <row r="671" spans="1:27" x14ac:dyDescent="0.35">
      <c r="A671">
        <v>670</v>
      </c>
      <c r="B671">
        <v>34</v>
      </c>
      <c r="C671" t="s">
        <v>20</v>
      </c>
      <c r="D671" t="s">
        <v>62</v>
      </c>
      <c r="E671" t="s">
        <v>22</v>
      </c>
      <c r="F671">
        <v>76210</v>
      </c>
      <c r="G671">
        <v>710</v>
      </c>
      <c r="H671">
        <f>(Table1[[#This Row],[credit_score]]-300)/(900-300)</f>
        <v>0.68333333333333335</v>
      </c>
      <c r="I671">
        <v>14139</v>
      </c>
      <c r="J671" t="s">
        <v>27</v>
      </c>
      <c r="K671" t="s">
        <v>38</v>
      </c>
      <c r="L671">
        <v>14</v>
      </c>
      <c r="M671" t="s">
        <v>39</v>
      </c>
      <c r="N671">
        <f>Table1[[#This Row],[dti_ratio]]*Table1[[#This Row],[income]]</f>
        <v>42619.574952236828</v>
      </c>
      <c r="O671">
        <v>0.55923861635266803</v>
      </c>
      <c r="P671">
        <f>Table1[[#This Row],[loan_amount]]/Table1[[#This Row],[property_value]]</f>
        <v>0.1163253720782907</v>
      </c>
      <c r="Q671">
        <v>121547</v>
      </c>
      <c r="R671">
        <v>0</v>
      </c>
      <c r="S671" t="s">
        <v>963</v>
      </c>
      <c r="T671" t="s">
        <v>230</v>
      </c>
      <c r="U671" t="s">
        <v>328</v>
      </c>
      <c r="V671">
        <v>0</v>
      </c>
      <c r="W671">
        <v>2</v>
      </c>
      <c r="X671" t="s">
        <v>9</v>
      </c>
      <c r="Y6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71">
        <f>0.4*(Table1[[#This Row],[normalized_credit_score]]) + 0.3*(1-Table1[[#This Row],[dti_ratio]]) + 0.2*(1-Table1[[#This Row],[ltv_ratio]]) + 0.1*IF(Table1[[#This Row],[previous_defaults]]=0,1,0)</f>
        <v>0.68229667401187477</v>
      </c>
      <c r="AA671" t="str">
        <f>IF(Table1[[#This Row],[composite_score]]&gt;=0.7,"Approve",IF(Table1[[#This Row],[composite_score]]&gt;=0.6,"Review","Reject"))</f>
        <v>Review</v>
      </c>
    </row>
    <row r="672" spans="1:27" hidden="1" x14ac:dyDescent="0.35">
      <c r="A672">
        <v>671</v>
      </c>
      <c r="B672">
        <v>66</v>
      </c>
      <c r="C672" t="s">
        <v>0</v>
      </c>
      <c r="D672" t="s">
        <v>62</v>
      </c>
      <c r="E672" t="s">
        <v>22</v>
      </c>
      <c r="F672">
        <v>0</v>
      </c>
      <c r="G672">
        <v>616</v>
      </c>
      <c r="H672">
        <f>(Table1[[#This Row],[credit_score]]-300)/(900-300)</f>
        <v>0.52666666666666662</v>
      </c>
      <c r="I672">
        <v>49216</v>
      </c>
      <c r="J672" t="s">
        <v>3</v>
      </c>
      <c r="K672" t="s">
        <v>4</v>
      </c>
      <c r="L672">
        <v>8</v>
      </c>
      <c r="M672" t="s">
        <v>15</v>
      </c>
      <c r="N672">
        <f>Table1[[#This Row],[dti_ratio]]*Table1[[#This Row],[income]]</f>
        <v>0</v>
      </c>
      <c r="O672">
        <v>0.15361482194706999</v>
      </c>
      <c r="P672">
        <f>Table1[[#This Row],[loan_amount]]/Table1[[#This Row],[property_value]]</f>
        <v>0.66260080509444375</v>
      </c>
      <c r="Q672">
        <v>74277</v>
      </c>
      <c r="R672">
        <v>2</v>
      </c>
      <c r="S672" t="s">
        <v>964</v>
      </c>
      <c r="T672" t="s">
        <v>36</v>
      </c>
      <c r="U672" t="s">
        <v>901</v>
      </c>
      <c r="V672">
        <v>1</v>
      </c>
      <c r="W672">
        <v>2</v>
      </c>
      <c r="X672" t="s">
        <v>19</v>
      </c>
      <c r="Y6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72">
        <f>0.4*(Table1[[#This Row],[normalized_credit_score]]) + 0.3*(1-Table1[[#This Row],[dti_ratio]]) + 0.2*(1-Table1[[#This Row],[ltv_ratio]]) + 0.1*IF(Table1[[#This Row],[previous_defaults]]=0,1,0)</f>
        <v>0.53206205906365689</v>
      </c>
      <c r="AA672" t="str">
        <f>IF(Table1[[#This Row],[composite_score]]&gt;=0.7,"Approve",IF(Table1[[#This Row],[composite_score]]&gt;=0.6,"Review","Reject"))</f>
        <v>Reject</v>
      </c>
    </row>
    <row r="673" spans="1:27" hidden="1" x14ac:dyDescent="0.35">
      <c r="A673">
        <v>672</v>
      </c>
      <c r="B673">
        <v>42</v>
      </c>
      <c r="C673" t="s">
        <v>20</v>
      </c>
      <c r="D673" t="s">
        <v>11</v>
      </c>
      <c r="E673" t="s">
        <v>22</v>
      </c>
      <c r="F673">
        <v>0</v>
      </c>
      <c r="G673">
        <v>705</v>
      </c>
      <c r="H673">
        <f>(Table1[[#This Row],[credit_score]]-300)/(900-300)</f>
        <v>0.67500000000000004</v>
      </c>
      <c r="I673">
        <v>0</v>
      </c>
      <c r="J673" t="s">
        <v>23</v>
      </c>
      <c r="K673" t="s">
        <v>14</v>
      </c>
      <c r="L673">
        <v>8</v>
      </c>
      <c r="M673" t="s">
        <v>15</v>
      </c>
      <c r="N673">
        <f>Table1[[#This Row],[dti_ratio]]*Table1[[#This Row],[income]]</f>
        <v>0</v>
      </c>
      <c r="O673">
        <v>0.36404119523238898</v>
      </c>
      <c r="P673" t="e">
        <f>Table1[[#This Row],[loan_amount]]/Table1[[#This Row],[property_value]]</f>
        <v>#DIV/0!</v>
      </c>
      <c r="Q673">
        <v>0</v>
      </c>
      <c r="R673">
        <v>1</v>
      </c>
      <c r="S673" t="s">
        <v>965</v>
      </c>
      <c r="T673" t="s">
        <v>7</v>
      </c>
      <c r="U673" t="s">
        <v>830</v>
      </c>
      <c r="V673">
        <v>4</v>
      </c>
      <c r="W673">
        <v>0</v>
      </c>
      <c r="X673" t="s">
        <v>9</v>
      </c>
      <c r="Y67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673" t="e">
        <f>0.4*(Table1[[#This Row],[normalized_credit_score]]) + 0.3*(1-Table1[[#This Row],[dti_ratio]]) + 0.2*(1-Table1[[#This Row],[ltv_ratio]]) + 0.1*IF(Table1[[#This Row],[previous_defaults]]=0,1,0)</f>
        <v>#DIV/0!</v>
      </c>
      <c r="AA673" t="e">
        <f>IF(Table1[[#This Row],[composite_score]]&gt;=0.7,"Approve",IF(Table1[[#This Row],[composite_score]]&gt;=0.6,"Review","Reject"))</f>
        <v>#DIV/0!</v>
      </c>
    </row>
    <row r="674" spans="1:27" x14ac:dyDescent="0.35">
      <c r="A674">
        <v>673</v>
      </c>
      <c r="B674">
        <v>30</v>
      </c>
      <c r="C674" t="s">
        <v>10</v>
      </c>
      <c r="D674" t="s">
        <v>62</v>
      </c>
      <c r="E674" t="s">
        <v>2</v>
      </c>
      <c r="F674">
        <v>41169</v>
      </c>
      <c r="G674">
        <v>724</v>
      </c>
      <c r="H674">
        <f>(Table1[[#This Row],[credit_score]]-300)/(900-300)</f>
        <v>0.70666666666666667</v>
      </c>
      <c r="I674">
        <v>40579</v>
      </c>
      <c r="J674" t="s">
        <v>23</v>
      </c>
      <c r="K674" t="s">
        <v>38</v>
      </c>
      <c r="L674">
        <v>18</v>
      </c>
      <c r="M674" t="s">
        <v>5</v>
      </c>
      <c r="N674">
        <f>Table1[[#This Row],[dti_ratio]]*Table1[[#This Row],[income]]</f>
        <v>18249.702676403616</v>
      </c>
      <c r="O674">
        <v>0.44328749001441897</v>
      </c>
      <c r="P674">
        <f>Table1[[#This Row],[loan_amount]]/Table1[[#This Row],[property_value]]</f>
        <v>0.14503066519893065</v>
      </c>
      <c r="Q674">
        <v>279796</v>
      </c>
      <c r="R674">
        <v>3</v>
      </c>
      <c r="S674" t="s">
        <v>966</v>
      </c>
      <c r="T674" t="s">
        <v>70</v>
      </c>
      <c r="U674" t="s">
        <v>201</v>
      </c>
      <c r="V674">
        <v>2</v>
      </c>
      <c r="W674">
        <v>1</v>
      </c>
      <c r="X674" t="s">
        <v>19</v>
      </c>
      <c r="Y6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74">
        <f>0.4*(Table1[[#This Row],[normalized_credit_score]]) + 0.3*(1-Table1[[#This Row],[dti_ratio]]) + 0.2*(1-Table1[[#This Row],[ltv_ratio]]) + 0.1*IF(Table1[[#This Row],[previous_defaults]]=0,1,0)</f>
        <v>0.62067428662255486</v>
      </c>
      <c r="AA674" t="str">
        <f>IF(Table1[[#This Row],[composite_score]]&gt;=0.7,"Approve",IF(Table1[[#This Row],[composite_score]]&gt;=0.6,"Review","Reject"))</f>
        <v>Review</v>
      </c>
    </row>
    <row r="675" spans="1:27" x14ac:dyDescent="0.35">
      <c r="A675">
        <v>674</v>
      </c>
      <c r="B675">
        <v>40</v>
      </c>
      <c r="C675" t="s">
        <v>0</v>
      </c>
      <c r="D675" t="s">
        <v>1</v>
      </c>
      <c r="E675" t="s">
        <v>22</v>
      </c>
      <c r="F675">
        <v>26503</v>
      </c>
      <c r="G675">
        <v>645</v>
      </c>
      <c r="H675">
        <f>(Table1[[#This Row],[credit_score]]-300)/(900-300)</f>
        <v>0.57499999999999996</v>
      </c>
      <c r="I675">
        <v>23379</v>
      </c>
      <c r="J675" t="s">
        <v>27</v>
      </c>
      <c r="K675" t="s">
        <v>4</v>
      </c>
      <c r="L675">
        <v>2</v>
      </c>
      <c r="M675" t="s">
        <v>5</v>
      </c>
      <c r="N675">
        <f>Table1[[#This Row],[dti_ratio]]*Table1[[#This Row],[income]]</f>
        <v>14845.143134784512</v>
      </c>
      <c r="O675">
        <v>0.56013066953871304</v>
      </c>
      <c r="P675">
        <f>Table1[[#This Row],[loan_amount]]/Table1[[#This Row],[property_value]]</f>
        <v>0.11071279739354448</v>
      </c>
      <c r="Q675">
        <v>211168</v>
      </c>
      <c r="R675">
        <v>2</v>
      </c>
      <c r="S675" t="s">
        <v>967</v>
      </c>
      <c r="T675" t="s">
        <v>230</v>
      </c>
      <c r="U675" t="s">
        <v>398</v>
      </c>
      <c r="V675">
        <v>4</v>
      </c>
      <c r="W675">
        <v>2</v>
      </c>
      <c r="X675" t="s">
        <v>19</v>
      </c>
      <c r="Y6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75">
        <f>0.4*(Table1[[#This Row],[normalized_credit_score]]) + 0.3*(1-Table1[[#This Row],[dti_ratio]]) + 0.2*(1-Table1[[#This Row],[ltv_ratio]]) + 0.1*IF(Table1[[#This Row],[previous_defaults]]=0,1,0)</f>
        <v>0.53981823965967723</v>
      </c>
      <c r="AA675" t="str">
        <f>IF(Table1[[#This Row],[composite_score]]&gt;=0.7,"Approve",IF(Table1[[#This Row],[composite_score]]&gt;=0.6,"Review","Reject"))</f>
        <v>Reject</v>
      </c>
    </row>
    <row r="676" spans="1:27" x14ac:dyDescent="0.35">
      <c r="A676">
        <v>675</v>
      </c>
      <c r="B676">
        <v>55</v>
      </c>
      <c r="C676" t="s">
        <v>0</v>
      </c>
      <c r="D676" t="s">
        <v>1</v>
      </c>
      <c r="E676" t="s">
        <v>12</v>
      </c>
      <c r="F676">
        <v>62139</v>
      </c>
      <c r="G676">
        <v>646</v>
      </c>
      <c r="H676">
        <f>(Table1[[#This Row],[credit_score]]-300)/(900-300)</f>
        <v>0.57666666666666666</v>
      </c>
      <c r="I676">
        <v>18866</v>
      </c>
      <c r="J676" t="s">
        <v>27</v>
      </c>
      <c r="K676" t="s">
        <v>38</v>
      </c>
      <c r="L676">
        <v>6</v>
      </c>
      <c r="M676" t="s">
        <v>39</v>
      </c>
      <c r="N676">
        <f>Table1[[#This Row],[dti_ratio]]*Table1[[#This Row],[income]]</f>
        <v>9816.0875808385772</v>
      </c>
      <c r="O676">
        <v>0.15796983506072801</v>
      </c>
      <c r="P676">
        <f>Table1[[#This Row],[loan_amount]]/Table1[[#This Row],[property_value]]</f>
        <v>0.21053923756807427</v>
      </c>
      <c r="Q676">
        <v>89608</v>
      </c>
      <c r="R676">
        <v>0</v>
      </c>
      <c r="S676" t="s">
        <v>968</v>
      </c>
      <c r="T676" t="s">
        <v>54</v>
      </c>
      <c r="U676" t="s">
        <v>264</v>
      </c>
      <c r="V676">
        <v>0</v>
      </c>
      <c r="W676">
        <v>1</v>
      </c>
      <c r="X676" t="s">
        <v>9</v>
      </c>
      <c r="Y6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676">
        <f>0.4*(Table1[[#This Row],[normalized_credit_score]]) + 0.3*(1-Table1[[#This Row],[dti_ratio]]) + 0.2*(1-Table1[[#This Row],[ltv_ratio]]) + 0.1*IF(Table1[[#This Row],[previous_defaults]]=0,1,0)</f>
        <v>0.74116786863483342</v>
      </c>
      <c r="AA676" t="str">
        <f>IF(Table1[[#This Row],[composite_score]]&gt;=0.7,"Approve",IF(Table1[[#This Row],[composite_score]]&gt;=0.6,"Review","Reject"))</f>
        <v>Approve</v>
      </c>
    </row>
    <row r="677" spans="1:27" x14ac:dyDescent="0.35">
      <c r="A677">
        <v>676</v>
      </c>
      <c r="B677">
        <v>57</v>
      </c>
      <c r="C677" t="s">
        <v>10</v>
      </c>
      <c r="D677" t="s">
        <v>11</v>
      </c>
      <c r="E677" t="s">
        <v>2</v>
      </c>
      <c r="F677">
        <v>85883</v>
      </c>
      <c r="G677">
        <v>754</v>
      </c>
      <c r="H677">
        <f>(Table1[[#This Row],[credit_score]]-300)/(900-300)</f>
        <v>0.75666666666666671</v>
      </c>
      <c r="I677">
        <v>25813</v>
      </c>
      <c r="J677" t="s">
        <v>27</v>
      </c>
      <c r="K677" t="s">
        <v>38</v>
      </c>
      <c r="L677">
        <v>11</v>
      </c>
      <c r="M677" t="s">
        <v>15</v>
      </c>
      <c r="N677">
        <f>Table1[[#This Row],[dti_ratio]]*Table1[[#This Row],[income]]</f>
        <v>34183.717642744858</v>
      </c>
      <c r="O677">
        <v>0.39802659016039099</v>
      </c>
      <c r="P677">
        <f>Table1[[#This Row],[loan_amount]]/Table1[[#This Row],[property_value]]</f>
        <v>0.12531860043985066</v>
      </c>
      <c r="Q677">
        <v>205979</v>
      </c>
      <c r="R677">
        <v>2</v>
      </c>
      <c r="S677" t="s">
        <v>969</v>
      </c>
      <c r="T677" t="s">
        <v>146</v>
      </c>
      <c r="U677" t="s">
        <v>908</v>
      </c>
      <c r="V677">
        <v>4</v>
      </c>
      <c r="W677">
        <v>1</v>
      </c>
      <c r="X677" t="s">
        <v>9</v>
      </c>
      <c r="Y6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77">
        <f>0.4*(Table1[[#This Row],[normalized_credit_score]]) + 0.3*(1-Table1[[#This Row],[dti_ratio]]) + 0.2*(1-Table1[[#This Row],[ltv_ratio]]) + 0.1*IF(Table1[[#This Row],[previous_defaults]]=0,1,0)</f>
        <v>0.65819496953057932</v>
      </c>
      <c r="AA677" t="str">
        <f>IF(Table1[[#This Row],[composite_score]]&gt;=0.7,"Approve",IF(Table1[[#This Row],[composite_score]]&gt;=0.6,"Review","Reject"))</f>
        <v>Review</v>
      </c>
    </row>
    <row r="678" spans="1:27" hidden="1" x14ac:dyDescent="0.35">
      <c r="A678">
        <v>677</v>
      </c>
      <c r="B678">
        <v>33</v>
      </c>
      <c r="C678" t="s">
        <v>10</v>
      </c>
      <c r="D678" t="s">
        <v>21</v>
      </c>
      <c r="E678" t="s">
        <v>2</v>
      </c>
      <c r="F678">
        <v>60875</v>
      </c>
      <c r="G678">
        <v>791</v>
      </c>
      <c r="H678">
        <f>(Table1[[#This Row],[credit_score]]-300)/(900-300)</f>
        <v>0.81833333333333336</v>
      </c>
      <c r="I678">
        <v>9538</v>
      </c>
      <c r="J678" t="s">
        <v>3</v>
      </c>
      <c r="K678" t="s">
        <v>38</v>
      </c>
      <c r="L678">
        <v>10</v>
      </c>
      <c r="M678" t="s">
        <v>28</v>
      </c>
      <c r="N678">
        <f>Table1[[#This Row],[dti_ratio]]*Table1[[#This Row],[income]]</f>
        <v>24947.359858110518</v>
      </c>
      <c r="O678">
        <v>0.40981289294637402</v>
      </c>
      <c r="P678" t="e">
        <f>Table1[[#This Row],[loan_amount]]/Table1[[#This Row],[property_value]]</f>
        <v>#DIV/0!</v>
      </c>
      <c r="Q678">
        <v>0</v>
      </c>
      <c r="R678">
        <v>1</v>
      </c>
      <c r="S678" t="s">
        <v>970</v>
      </c>
      <c r="T678" t="s">
        <v>7</v>
      </c>
      <c r="U678" t="s">
        <v>252</v>
      </c>
      <c r="V678">
        <v>0</v>
      </c>
      <c r="W678">
        <v>2</v>
      </c>
      <c r="X678" t="s">
        <v>19</v>
      </c>
      <c r="Y67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678" t="e">
        <f>0.4*(Table1[[#This Row],[normalized_credit_score]]) + 0.3*(1-Table1[[#This Row],[dti_ratio]]) + 0.2*(1-Table1[[#This Row],[ltv_ratio]]) + 0.1*IF(Table1[[#This Row],[previous_defaults]]=0,1,0)</f>
        <v>#DIV/0!</v>
      </c>
      <c r="AA678" t="e">
        <f>IF(Table1[[#This Row],[composite_score]]&gt;=0.7,"Approve",IF(Table1[[#This Row],[composite_score]]&gt;=0.6,"Review","Reject"))</f>
        <v>#DIV/0!</v>
      </c>
    </row>
    <row r="679" spans="1:27" hidden="1" x14ac:dyDescent="0.35">
      <c r="A679">
        <v>678</v>
      </c>
      <c r="B679">
        <v>68</v>
      </c>
      <c r="C679" t="s">
        <v>0</v>
      </c>
      <c r="D679" t="s">
        <v>1</v>
      </c>
      <c r="E679" t="s">
        <v>2</v>
      </c>
      <c r="F679">
        <v>0</v>
      </c>
      <c r="G679">
        <v>0</v>
      </c>
      <c r="H679">
        <f>(Table1[[#This Row],[credit_score]]-300)/(900-300)</f>
        <v>-0.5</v>
      </c>
      <c r="I679">
        <v>24012</v>
      </c>
      <c r="J679" t="s">
        <v>23</v>
      </c>
      <c r="K679" t="s">
        <v>14</v>
      </c>
      <c r="L679">
        <v>5</v>
      </c>
      <c r="M679" t="s">
        <v>15</v>
      </c>
      <c r="N679">
        <f>Table1[[#This Row],[dti_ratio]]*Table1[[#This Row],[income]]</f>
        <v>0</v>
      </c>
      <c r="O679">
        <v>0.32035146505540002</v>
      </c>
      <c r="P679" t="e">
        <f>Table1[[#This Row],[loan_amount]]/Table1[[#This Row],[property_value]]</f>
        <v>#DIV/0!</v>
      </c>
      <c r="Q679">
        <v>0</v>
      </c>
      <c r="R679">
        <v>0</v>
      </c>
      <c r="S679" t="s">
        <v>192</v>
      </c>
      <c r="T679" t="s">
        <v>41</v>
      </c>
      <c r="U679" t="s">
        <v>387</v>
      </c>
      <c r="V679">
        <v>3</v>
      </c>
      <c r="W679">
        <v>1</v>
      </c>
      <c r="X679" t="s">
        <v>9</v>
      </c>
      <c r="Y67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679" t="e">
        <f>0.4*(Table1[[#This Row],[normalized_credit_score]]) + 0.3*(1-Table1[[#This Row],[dti_ratio]]) + 0.2*(1-Table1[[#This Row],[ltv_ratio]]) + 0.1*IF(Table1[[#This Row],[previous_defaults]]=0,1,0)</f>
        <v>#DIV/0!</v>
      </c>
      <c r="AA679" t="e">
        <f>IF(Table1[[#This Row],[composite_score]]&gt;=0.7,"Approve",IF(Table1[[#This Row],[composite_score]]&gt;=0.6,"Review","Reject"))</f>
        <v>#DIV/0!</v>
      </c>
    </row>
    <row r="680" spans="1:27" x14ac:dyDescent="0.35">
      <c r="A680">
        <v>679</v>
      </c>
      <c r="B680">
        <v>34</v>
      </c>
      <c r="C680" t="s">
        <v>0</v>
      </c>
      <c r="D680" t="s">
        <v>1</v>
      </c>
      <c r="E680" t="s">
        <v>22</v>
      </c>
      <c r="F680">
        <v>24858</v>
      </c>
      <c r="G680">
        <v>763</v>
      </c>
      <c r="H680">
        <f>(Table1[[#This Row],[credit_score]]-300)/(900-300)</f>
        <v>0.77166666666666661</v>
      </c>
      <c r="I680">
        <v>46303</v>
      </c>
      <c r="J680" t="s">
        <v>3</v>
      </c>
      <c r="K680" t="s">
        <v>4</v>
      </c>
      <c r="L680">
        <v>3</v>
      </c>
      <c r="M680" t="s">
        <v>5</v>
      </c>
      <c r="N680">
        <f>Table1[[#This Row],[dti_ratio]]*Table1[[#This Row],[income]]</f>
        <v>12619.811668982278</v>
      </c>
      <c r="O680">
        <v>0.50767606681882205</v>
      </c>
      <c r="P680">
        <f>Table1[[#This Row],[loan_amount]]/Table1[[#This Row],[property_value]]</f>
        <v>0.83602058319039452</v>
      </c>
      <c r="Q680">
        <v>55385</v>
      </c>
      <c r="R680">
        <v>3</v>
      </c>
      <c r="S680" t="s">
        <v>971</v>
      </c>
      <c r="T680" t="s">
        <v>73</v>
      </c>
      <c r="U680" t="s">
        <v>545</v>
      </c>
      <c r="V680">
        <v>0</v>
      </c>
      <c r="W680">
        <v>2</v>
      </c>
      <c r="X680" t="s">
        <v>9</v>
      </c>
      <c r="Y6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80">
        <f>0.4*(Table1[[#This Row],[normalized_credit_score]]) + 0.3*(1-Table1[[#This Row],[dti_ratio]]) + 0.2*(1-Table1[[#This Row],[ltv_ratio]]) + 0.1*IF(Table1[[#This Row],[previous_defaults]]=0,1,0)</f>
        <v>0.58915972998294108</v>
      </c>
      <c r="AA680" t="str">
        <f>IF(Table1[[#This Row],[composite_score]]&gt;=0.7,"Approve",IF(Table1[[#This Row],[composite_score]]&gt;=0.6,"Review","Reject"))</f>
        <v>Reject</v>
      </c>
    </row>
    <row r="681" spans="1:27" x14ac:dyDescent="0.35">
      <c r="A681">
        <v>680</v>
      </c>
      <c r="B681">
        <v>38</v>
      </c>
      <c r="C681" t="s">
        <v>20</v>
      </c>
      <c r="D681" t="s">
        <v>11</v>
      </c>
      <c r="E681" t="s">
        <v>12</v>
      </c>
      <c r="F681">
        <v>26858</v>
      </c>
      <c r="G681">
        <v>783</v>
      </c>
      <c r="H681">
        <f>(Table1[[#This Row],[credit_score]]-300)/(900-300)</f>
        <v>0.80500000000000005</v>
      </c>
      <c r="I681">
        <v>11363</v>
      </c>
      <c r="J681" t="s">
        <v>3</v>
      </c>
      <c r="K681" t="s">
        <v>38</v>
      </c>
      <c r="L681">
        <v>2</v>
      </c>
      <c r="M681" t="s">
        <v>15</v>
      </c>
      <c r="N681">
        <f>Table1[[#This Row],[dti_ratio]]*Table1[[#This Row],[income]]</f>
        <v>9106.7435278262528</v>
      </c>
      <c r="O681">
        <v>0.33907005465136097</v>
      </c>
      <c r="P681">
        <f>Table1[[#This Row],[loan_amount]]/Table1[[#This Row],[property_value]]</f>
        <v>6.932040019521718E-2</v>
      </c>
      <c r="Q681">
        <v>163920</v>
      </c>
      <c r="R681">
        <v>3</v>
      </c>
      <c r="S681" t="s">
        <v>972</v>
      </c>
      <c r="T681" t="s">
        <v>288</v>
      </c>
      <c r="U681" t="s">
        <v>82</v>
      </c>
      <c r="V681">
        <v>3</v>
      </c>
      <c r="W681">
        <v>1</v>
      </c>
      <c r="X681" t="s">
        <v>9</v>
      </c>
      <c r="Y6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81">
        <f>0.4*(Table1[[#This Row],[normalized_credit_score]]) + 0.3*(1-Table1[[#This Row],[dti_ratio]]) + 0.2*(1-Table1[[#This Row],[ltv_ratio]]) + 0.1*IF(Table1[[#This Row],[previous_defaults]]=0,1,0)</f>
        <v>0.70641490356554837</v>
      </c>
      <c r="AA681" t="str">
        <f>IF(Table1[[#This Row],[composite_score]]&gt;=0.7,"Approve",IF(Table1[[#This Row],[composite_score]]&gt;=0.6,"Review","Reject"))</f>
        <v>Approve</v>
      </c>
    </row>
    <row r="682" spans="1:27" x14ac:dyDescent="0.35">
      <c r="A682">
        <v>681</v>
      </c>
      <c r="B682">
        <v>22</v>
      </c>
      <c r="C682" t="s">
        <v>10</v>
      </c>
      <c r="D682" t="s">
        <v>11</v>
      </c>
      <c r="E682" t="s">
        <v>22</v>
      </c>
      <c r="F682">
        <v>58345</v>
      </c>
      <c r="G682">
        <v>732</v>
      </c>
      <c r="H682">
        <f>(Table1[[#This Row],[credit_score]]-300)/(900-300)</f>
        <v>0.72</v>
      </c>
      <c r="I682">
        <v>35331</v>
      </c>
      <c r="J682" t="s">
        <v>27</v>
      </c>
      <c r="K682" t="s">
        <v>38</v>
      </c>
      <c r="L682">
        <v>13</v>
      </c>
      <c r="M682" t="s">
        <v>15</v>
      </c>
      <c r="N682">
        <f>Table1[[#This Row],[dti_ratio]]*Table1[[#This Row],[income]]</f>
        <v>26198.918465933173</v>
      </c>
      <c r="O682">
        <v>0.44903450965692299</v>
      </c>
      <c r="P682">
        <f>Table1[[#This Row],[loan_amount]]/Table1[[#This Row],[property_value]]</f>
        <v>0.29295776983607102</v>
      </c>
      <c r="Q682">
        <v>120601</v>
      </c>
      <c r="R682">
        <v>3</v>
      </c>
      <c r="S682" t="s">
        <v>973</v>
      </c>
      <c r="T682" t="s">
        <v>59</v>
      </c>
      <c r="U682" t="s">
        <v>711</v>
      </c>
      <c r="V682">
        <v>0</v>
      </c>
      <c r="W682">
        <v>0</v>
      </c>
      <c r="X682" t="s">
        <v>9</v>
      </c>
      <c r="Y6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682">
        <f>0.4*(Table1[[#This Row],[normalized_credit_score]]) + 0.3*(1-Table1[[#This Row],[dti_ratio]]) + 0.2*(1-Table1[[#This Row],[ltv_ratio]]) + 0.1*IF(Table1[[#This Row],[previous_defaults]]=0,1,0)</f>
        <v>0.69469809313570885</v>
      </c>
      <c r="AA682" t="str">
        <f>IF(Table1[[#This Row],[composite_score]]&gt;=0.7,"Approve",IF(Table1[[#This Row],[composite_score]]&gt;=0.6,"Review","Reject"))</f>
        <v>Review</v>
      </c>
    </row>
    <row r="683" spans="1:27" x14ac:dyDescent="0.35">
      <c r="A683">
        <v>682</v>
      </c>
      <c r="B683">
        <v>31</v>
      </c>
      <c r="C683" t="s">
        <v>10</v>
      </c>
      <c r="D683" t="s">
        <v>62</v>
      </c>
      <c r="E683" t="s">
        <v>12</v>
      </c>
      <c r="F683">
        <v>107986</v>
      </c>
      <c r="G683">
        <v>777</v>
      </c>
      <c r="H683">
        <f>(Table1[[#This Row],[credit_score]]-300)/(900-300)</f>
        <v>0.79500000000000004</v>
      </c>
      <c r="I683">
        <v>33519</v>
      </c>
      <c r="J683" t="s">
        <v>27</v>
      </c>
      <c r="K683" t="s">
        <v>14</v>
      </c>
      <c r="L683">
        <v>8</v>
      </c>
      <c r="M683" t="s">
        <v>39</v>
      </c>
      <c r="N683">
        <f>Table1[[#This Row],[dti_ratio]]*Table1[[#This Row],[income]]</f>
        <v>48680.289589002859</v>
      </c>
      <c r="O683">
        <v>0.45080185939846701</v>
      </c>
      <c r="P683">
        <f>Table1[[#This Row],[loan_amount]]/Table1[[#This Row],[property_value]]</f>
        <v>0.19650247980396066</v>
      </c>
      <c r="Q683">
        <v>170578</v>
      </c>
      <c r="R683">
        <v>3</v>
      </c>
      <c r="S683" t="s">
        <v>974</v>
      </c>
      <c r="T683" t="s">
        <v>47</v>
      </c>
      <c r="U683" t="s">
        <v>477</v>
      </c>
      <c r="V683">
        <v>2</v>
      </c>
      <c r="W683">
        <v>1</v>
      </c>
      <c r="X683" t="s">
        <v>61</v>
      </c>
      <c r="Y6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83">
        <f>0.4*(Table1[[#This Row],[normalized_credit_score]]) + 0.3*(1-Table1[[#This Row],[dti_ratio]]) + 0.2*(1-Table1[[#This Row],[ltv_ratio]]) + 0.1*IF(Table1[[#This Row],[previous_defaults]]=0,1,0)</f>
        <v>0.64345894621966782</v>
      </c>
      <c r="AA683" t="str">
        <f>IF(Table1[[#This Row],[composite_score]]&gt;=0.7,"Approve",IF(Table1[[#This Row],[composite_score]]&gt;=0.6,"Review","Reject"))</f>
        <v>Review</v>
      </c>
    </row>
    <row r="684" spans="1:27" hidden="1" x14ac:dyDescent="0.35">
      <c r="A684">
        <v>683</v>
      </c>
      <c r="B684">
        <v>28</v>
      </c>
      <c r="C684" t="s">
        <v>10</v>
      </c>
      <c r="D684" t="s">
        <v>11</v>
      </c>
      <c r="E684" t="s">
        <v>49</v>
      </c>
      <c r="F684">
        <v>0</v>
      </c>
      <c r="G684">
        <v>726</v>
      </c>
      <c r="H684">
        <f>(Table1[[#This Row],[credit_score]]-300)/(900-300)</f>
        <v>0.71</v>
      </c>
      <c r="I684">
        <v>39698</v>
      </c>
      <c r="J684" t="s">
        <v>13</v>
      </c>
      <c r="K684" t="s">
        <v>4</v>
      </c>
      <c r="L684">
        <v>6</v>
      </c>
      <c r="M684" t="s">
        <v>39</v>
      </c>
      <c r="N684">
        <f>Table1[[#This Row],[dti_ratio]]*Table1[[#This Row],[income]]</f>
        <v>0</v>
      </c>
      <c r="O684">
        <v>0.16329503978804</v>
      </c>
      <c r="P684">
        <f>Table1[[#This Row],[loan_amount]]/Table1[[#This Row],[property_value]]</f>
        <v>0.3874487604918993</v>
      </c>
      <c r="Q684">
        <v>102460</v>
      </c>
      <c r="R684">
        <v>0</v>
      </c>
      <c r="S684" t="s">
        <v>975</v>
      </c>
      <c r="T684" t="s">
        <v>36</v>
      </c>
      <c r="U684" t="s">
        <v>662</v>
      </c>
      <c r="V684">
        <v>0</v>
      </c>
      <c r="W684">
        <v>1</v>
      </c>
      <c r="X684" t="s">
        <v>9</v>
      </c>
      <c r="Y6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84">
        <f>0.4*(Table1[[#This Row],[normalized_credit_score]]) + 0.3*(1-Table1[[#This Row],[dti_ratio]]) + 0.2*(1-Table1[[#This Row],[ltv_ratio]]) + 0.1*IF(Table1[[#This Row],[previous_defaults]]=0,1,0)</f>
        <v>0.75752173596520811</v>
      </c>
      <c r="AA684" t="str">
        <f>IF(Table1[[#This Row],[composite_score]]&gt;=0.7,"Approve",IF(Table1[[#This Row],[composite_score]]&gt;=0.6,"Review","Reject"))</f>
        <v>Approve</v>
      </c>
    </row>
    <row r="685" spans="1:27" x14ac:dyDescent="0.35">
      <c r="A685">
        <v>684</v>
      </c>
      <c r="B685">
        <v>64</v>
      </c>
      <c r="C685" t="s">
        <v>20</v>
      </c>
      <c r="D685" t="s">
        <v>11</v>
      </c>
      <c r="E685" t="s">
        <v>49</v>
      </c>
      <c r="F685">
        <v>56232</v>
      </c>
      <c r="G685">
        <v>616</v>
      </c>
      <c r="H685">
        <f>(Table1[[#This Row],[credit_score]]-300)/(900-300)</f>
        <v>0.52666666666666662</v>
      </c>
      <c r="I685">
        <v>13412</v>
      </c>
      <c r="J685" t="s">
        <v>23</v>
      </c>
      <c r="K685" t="s">
        <v>14</v>
      </c>
      <c r="L685">
        <v>19</v>
      </c>
      <c r="M685" t="s">
        <v>39</v>
      </c>
      <c r="N685">
        <f>Table1[[#This Row],[dti_ratio]]*Table1[[#This Row],[income]]</f>
        <v>28330.127941915551</v>
      </c>
      <c r="O685">
        <v>0.50380793750738995</v>
      </c>
      <c r="P685">
        <f>Table1[[#This Row],[loan_amount]]/Table1[[#This Row],[property_value]]</f>
        <v>0.11129828637815858</v>
      </c>
      <c r="Q685">
        <v>120505</v>
      </c>
      <c r="R685">
        <v>3</v>
      </c>
      <c r="S685" t="s">
        <v>976</v>
      </c>
      <c r="T685" t="s">
        <v>86</v>
      </c>
      <c r="U685" t="s">
        <v>55</v>
      </c>
      <c r="V685">
        <v>1</v>
      </c>
      <c r="W685">
        <v>0</v>
      </c>
      <c r="X685" t="s">
        <v>19</v>
      </c>
      <c r="Y6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685">
        <f>0.4*(Table1[[#This Row],[normalized_credit_score]]) + 0.3*(1-Table1[[#This Row],[dti_ratio]]) + 0.2*(1-Table1[[#This Row],[ltv_ratio]]) + 0.1*IF(Table1[[#This Row],[previous_defaults]]=0,1,0)</f>
        <v>0.53726462813881803</v>
      </c>
      <c r="AA685" t="str">
        <f>IF(Table1[[#This Row],[composite_score]]&gt;=0.7,"Approve",IF(Table1[[#This Row],[composite_score]]&gt;=0.6,"Review","Reject"))</f>
        <v>Reject</v>
      </c>
    </row>
    <row r="686" spans="1:27" hidden="1" x14ac:dyDescent="0.35">
      <c r="A686">
        <v>685</v>
      </c>
      <c r="B686">
        <v>29</v>
      </c>
      <c r="C686" t="s">
        <v>10</v>
      </c>
      <c r="D686" t="s">
        <v>62</v>
      </c>
      <c r="E686" t="s">
        <v>2</v>
      </c>
      <c r="F686">
        <v>33427</v>
      </c>
      <c r="G686">
        <v>614</v>
      </c>
      <c r="H686">
        <f>(Table1[[#This Row],[credit_score]]-300)/(900-300)</f>
        <v>0.52333333333333332</v>
      </c>
      <c r="I686">
        <v>43889</v>
      </c>
      <c r="J686" t="s">
        <v>13</v>
      </c>
      <c r="K686" t="s">
        <v>14</v>
      </c>
      <c r="L686">
        <v>17</v>
      </c>
      <c r="M686" t="s">
        <v>39</v>
      </c>
      <c r="N686">
        <f>Table1[[#This Row],[dti_ratio]]*Table1[[#This Row],[income]]</f>
        <v>19764.338615980261</v>
      </c>
      <c r="O686">
        <v>0.59126869345081101</v>
      </c>
      <c r="P686" t="e">
        <f>Table1[[#This Row],[loan_amount]]/Table1[[#This Row],[property_value]]</f>
        <v>#DIV/0!</v>
      </c>
      <c r="Q686">
        <v>0</v>
      </c>
      <c r="R686">
        <v>1</v>
      </c>
      <c r="S686" t="s">
        <v>977</v>
      </c>
      <c r="T686" t="s">
        <v>30</v>
      </c>
      <c r="U686" t="s">
        <v>128</v>
      </c>
      <c r="V686">
        <v>2</v>
      </c>
      <c r="W686">
        <v>1</v>
      </c>
      <c r="X686" t="s">
        <v>19</v>
      </c>
      <c r="Y68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686" t="e">
        <f>0.4*(Table1[[#This Row],[normalized_credit_score]]) + 0.3*(1-Table1[[#This Row],[dti_ratio]]) + 0.2*(1-Table1[[#This Row],[ltv_ratio]]) + 0.1*IF(Table1[[#This Row],[previous_defaults]]=0,1,0)</f>
        <v>#DIV/0!</v>
      </c>
      <c r="AA686" t="e">
        <f>IF(Table1[[#This Row],[composite_score]]&gt;=0.7,"Approve",IF(Table1[[#This Row],[composite_score]]&gt;=0.6,"Review","Reject"))</f>
        <v>#DIV/0!</v>
      </c>
    </row>
    <row r="687" spans="1:27" x14ac:dyDescent="0.35">
      <c r="A687">
        <v>686</v>
      </c>
      <c r="B687">
        <v>21</v>
      </c>
      <c r="C687" t="s">
        <v>0</v>
      </c>
      <c r="D687" t="s">
        <v>1</v>
      </c>
      <c r="E687" t="s">
        <v>49</v>
      </c>
      <c r="F687">
        <v>47106</v>
      </c>
      <c r="G687">
        <v>679</v>
      </c>
      <c r="H687">
        <f>(Table1[[#This Row],[credit_score]]-300)/(900-300)</f>
        <v>0.63166666666666671</v>
      </c>
      <c r="I687">
        <v>26061</v>
      </c>
      <c r="J687" t="s">
        <v>27</v>
      </c>
      <c r="K687" t="s">
        <v>38</v>
      </c>
      <c r="L687">
        <v>0</v>
      </c>
      <c r="M687" t="s">
        <v>28</v>
      </c>
      <c r="N687">
        <f>Table1[[#This Row],[dti_ratio]]*Table1[[#This Row],[income]]</f>
        <v>10940.86956431824</v>
      </c>
      <c r="O687">
        <v>0.232260636953217</v>
      </c>
      <c r="P687">
        <f>Table1[[#This Row],[loan_amount]]/Table1[[#This Row],[property_value]]</f>
        <v>0.61958537397175595</v>
      </c>
      <c r="Q687">
        <v>42062</v>
      </c>
      <c r="R687">
        <v>3</v>
      </c>
      <c r="S687" t="s">
        <v>978</v>
      </c>
      <c r="T687" t="s">
        <v>362</v>
      </c>
      <c r="U687" t="s">
        <v>42</v>
      </c>
      <c r="V687">
        <v>0</v>
      </c>
      <c r="W687">
        <v>0</v>
      </c>
      <c r="X687" t="s">
        <v>9</v>
      </c>
      <c r="Y6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687">
        <f>0.4*(Table1[[#This Row],[normalized_credit_score]]) + 0.3*(1-Table1[[#This Row],[dti_ratio]]) + 0.2*(1-Table1[[#This Row],[ltv_ratio]]) + 0.1*IF(Table1[[#This Row],[previous_defaults]]=0,1,0)</f>
        <v>0.6590714007863504</v>
      </c>
      <c r="AA687" t="str">
        <f>IF(Table1[[#This Row],[composite_score]]&gt;=0.7,"Approve",IF(Table1[[#This Row],[composite_score]]&gt;=0.6,"Review","Reject"))</f>
        <v>Review</v>
      </c>
    </row>
    <row r="688" spans="1:27" hidden="1" x14ac:dyDescent="0.35">
      <c r="A688">
        <v>687</v>
      </c>
      <c r="B688">
        <v>65</v>
      </c>
      <c r="C688" t="s">
        <v>10</v>
      </c>
      <c r="D688" t="s">
        <v>1</v>
      </c>
      <c r="E688" t="s">
        <v>12</v>
      </c>
      <c r="F688">
        <v>0</v>
      </c>
      <c r="G688">
        <v>764</v>
      </c>
      <c r="H688">
        <f>(Table1[[#This Row],[credit_score]]-300)/(900-300)</f>
        <v>0.77333333333333332</v>
      </c>
      <c r="I688">
        <v>11550</v>
      </c>
      <c r="J688" t="s">
        <v>23</v>
      </c>
      <c r="K688" t="s">
        <v>14</v>
      </c>
      <c r="L688">
        <v>18</v>
      </c>
      <c r="M688" t="s">
        <v>28</v>
      </c>
      <c r="N688">
        <f>Table1[[#This Row],[dti_ratio]]*Table1[[#This Row],[income]]</f>
        <v>0</v>
      </c>
      <c r="O688">
        <v>0.49259276398390001</v>
      </c>
      <c r="P688">
        <f>Table1[[#This Row],[loan_amount]]/Table1[[#This Row],[property_value]]</f>
        <v>4.8658417906297789E-2</v>
      </c>
      <c r="Q688">
        <v>237369</v>
      </c>
      <c r="R688">
        <v>1</v>
      </c>
      <c r="S688" t="s">
        <v>979</v>
      </c>
      <c r="T688" t="s">
        <v>327</v>
      </c>
      <c r="U688" t="s">
        <v>949</v>
      </c>
      <c r="V688">
        <v>1</v>
      </c>
      <c r="W688">
        <v>2</v>
      </c>
      <c r="X688" t="s">
        <v>61</v>
      </c>
      <c r="Y6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88">
        <f>0.4*(Table1[[#This Row],[normalized_credit_score]]) + 0.3*(1-Table1[[#This Row],[dti_ratio]]) + 0.2*(1-Table1[[#This Row],[ltv_ratio]]) + 0.1*IF(Table1[[#This Row],[previous_defaults]]=0,1,0)</f>
        <v>0.6518238205569038</v>
      </c>
      <c r="AA688" t="str">
        <f>IF(Table1[[#This Row],[composite_score]]&gt;=0.7,"Approve",IF(Table1[[#This Row],[composite_score]]&gt;=0.6,"Review","Reject"))</f>
        <v>Review</v>
      </c>
    </row>
    <row r="689" spans="1:27" x14ac:dyDescent="0.35">
      <c r="A689">
        <v>688</v>
      </c>
      <c r="B689">
        <v>28</v>
      </c>
      <c r="C689" t="s">
        <v>0</v>
      </c>
      <c r="D689" t="s">
        <v>62</v>
      </c>
      <c r="E689" t="s">
        <v>2</v>
      </c>
      <c r="F689">
        <v>47881</v>
      </c>
      <c r="G689">
        <v>680</v>
      </c>
      <c r="H689">
        <f>(Table1[[#This Row],[credit_score]]-300)/(900-300)</f>
        <v>0.6333333333333333</v>
      </c>
      <c r="I689">
        <v>29640</v>
      </c>
      <c r="J689" t="s">
        <v>3</v>
      </c>
      <c r="K689" t="s">
        <v>4</v>
      </c>
      <c r="L689">
        <v>12</v>
      </c>
      <c r="M689" t="s">
        <v>39</v>
      </c>
      <c r="N689">
        <f>Table1[[#This Row],[dti_ratio]]*Table1[[#This Row],[income]]</f>
        <v>8846.6460313009829</v>
      </c>
      <c r="O689">
        <v>0.18476318438004599</v>
      </c>
      <c r="P689">
        <f>Table1[[#This Row],[loan_amount]]/Table1[[#This Row],[property_value]]</f>
        <v>0.12238123157468805</v>
      </c>
      <c r="Q689">
        <v>242194</v>
      </c>
      <c r="R689">
        <v>3</v>
      </c>
      <c r="S689" t="s">
        <v>980</v>
      </c>
      <c r="T689" t="s">
        <v>230</v>
      </c>
      <c r="U689" t="s">
        <v>548</v>
      </c>
      <c r="V689">
        <v>0</v>
      </c>
      <c r="W689">
        <v>0</v>
      </c>
      <c r="X689" t="s">
        <v>9</v>
      </c>
      <c r="Y6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689">
        <f>0.4*(Table1[[#This Row],[normalized_credit_score]]) + 0.3*(1-Table1[[#This Row],[dti_ratio]]) + 0.2*(1-Table1[[#This Row],[ltv_ratio]]) + 0.1*IF(Table1[[#This Row],[previous_defaults]]=0,1,0)</f>
        <v>0.77342813170438196</v>
      </c>
      <c r="AA689" t="str">
        <f>IF(Table1[[#This Row],[composite_score]]&gt;=0.7,"Approve",IF(Table1[[#This Row],[composite_score]]&gt;=0.6,"Review","Reject"))</f>
        <v>Approve</v>
      </c>
    </row>
    <row r="690" spans="1:27" x14ac:dyDescent="0.35">
      <c r="A690">
        <v>689</v>
      </c>
      <c r="B690">
        <v>56</v>
      </c>
      <c r="C690" t="s">
        <v>0</v>
      </c>
      <c r="D690" t="s">
        <v>11</v>
      </c>
      <c r="E690" t="s">
        <v>49</v>
      </c>
      <c r="F690">
        <v>27377</v>
      </c>
      <c r="G690">
        <v>764</v>
      </c>
      <c r="H690">
        <f>(Table1[[#This Row],[credit_score]]-300)/(900-300)</f>
        <v>0.77333333333333332</v>
      </c>
      <c r="I690">
        <v>25336</v>
      </c>
      <c r="J690" t="s">
        <v>27</v>
      </c>
      <c r="K690" t="s">
        <v>14</v>
      </c>
      <c r="L690">
        <v>8</v>
      </c>
      <c r="M690" t="s">
        <v>28</v>
      </c>
      <c r="N690">
        <f>Table1[[#This Row],[dti_ratio]]*Table1[[#This Row],[income]]</f>
        <v>14816.963171021425</v>
      </c>
      <c r="O690">
        <v>0.54121938747932297</v>
      </c>
      <c r="P690">
        <f>Table1[[#This Row],[loan_amount]]/Table1[[#This Row],[property_value]]</f>
        <v>0.13014711925700664</v>
      </c>
      <c r="Q690">
        <v>194672</v>
      </c>
      <c r="R690">
        <v>1</v>
      </c>
      <c r="S690" t="s">
        <v>981</v>
      </c>
      <c r="T690" t="s">
        <v>41</v>
      </c>
      <c r="U690" t="s">
        <v>122</v>
      </c>
      <c r="V690">
        <v>1</v>
      </c>
      <c r="W690">
        <v>1</v>
      </c>
      <c r="X690" t="s">
        <v>9</v>
      </c>
      <c r="Y6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90">
        <f>0.4*(Table1[[#This Row],[normalized_credit_score]]) + 0.3*(1-Table1[[#This Row],[dti_ratio]]) + 0.2*(1-Table1[[#This Row],[ltv_ratio]]) + 0.1*IF(Table1[[#This Row],[previous_defaults]]=0,1,0)</f>
        <v>0.62093809323813509</v>
      </c>
      <c r="AA690" t="str">
        <f>IF(Table1[[#This Row],[composite_score]]&gt;=0.7,"Approve",IF(Table1[[#This Row],[composite_score]]&gt;=0.6,"Review","Reject"))</f>
        <v>Review</v>
      </c>
    </row>
    <row r="691" spans="1:27" x14ac:dyDescent="0.35">
      <c r="A691">
        <v>690</v>
      </c>
      <c r="B691">
        <v>58</v>
      </c>
      <c r="C691" t="s">
        <v>10</v>
      </c>
      <c r="D691" t="s">
        <v>62</v>
      </c>
      <c r="E691" t="s">
        <v>22</v>
      </c>
      <c r="F691">
        <v>85252</v>
      </c>
      <c r="G691">
        <v>642</v>
      </c>
      <c r="H691">
        <f>(Table1[[#This Row],[credit_score]]-300)/(900-300)</f>
        <v>0.56999999999999995</v>
      </c>
      <c r="I691">
        <v>42477</v>
      </c>
      <c r="J691" t="s">
        <v>13</v>
      </c>
      <c r="K691" t="s">
        <v>14</v>
      </c>
      <c r="L691">
        <v>18</v>
      </c>
      <c r="M691" t="s">
        <v>15</v>
      </c>
      <c r="N691">
        <f>Table1[[#This Row],[dti_ratio]]*Table1[[#This Row],[income]]</f>
        <v>39532.068161067109</v>
      </c>
      <c r="O691">
        <v>0.46370839582727802</v>
      </c>
      <c r="P691">
        <f>Table1[[#This Row],[loan_amount]]/Table1[[#This Row],[property_value]]</f>
        <v>0.79112344483349473</v>
      </c>
      <c r="Q691">
        <v>53692</v>
      </c>
      <c r="R691">
        <v>0</v>
      </c>
      <c r="S691" t="s">
        <v>982</v>
      </c>
      <c r="T691" t="s">
        <v>219</v>
      </c>
      <c r="U691" t="s">
        <v>320</v>
      </c>
      <c r="V691">
        <v>0</v>
      </c>
      <c r="W691">
        <v>1</v>
      </c>
      <c r="X691" t="s">
        <v>9</v>
      </c>
      <c r="Y6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691">
        <f>0.4*(Table1[[#This Row],[normalized_credit_score]]) + 0.3*(1-Table1[[#This Row],[dti_ratio]]) + 0.2*(1-Table1[[#This Row],[ltv_ratio]]) + 0.1*IF(Table1[[#This Row],[previous_defaults]]=0,1,0)</f>
        <v>0.53066279228511759</v>
      </c>
      <c r="AA691" t="str">
        <f>IF(Table1[[#This Row],[composite_score]]&gt;=0.7,"Approve",IF(Table1[[#This Row],[composite_score]]&gt;=0.6,"Review","Reject"))</f>
        <v>Reject</v>
      </c>
    </row>
    <row r="692" spans="1:27" hidden="1" x14ac:dyDescent="0.35">
      <c r="A692">
        <v>691</v>
      </c>
      <c r="B692">
        <v>44</v>
      </c>
      <c r="C692" t="s">
        <v>20</v>
      </c>
      <c r="D692" t="s">
        <v>1</v>
      </c>
      <c r="E692" t="s">
        <v>22</v>
      </c>
      <c r="F692">
        <v>112969</v>
      </c>
      <c r="G692">
        <v>611</v>
      </c>
      <c r="H692">
        <f>(Table1[[#This Row],[credit_score]]-300)/(900-300)</f>
        <v>0.51833333333333331</v>
      </c>
      <c r="I692">
        <v>9306</v>
      </c>
      <c r="J692" t="s">
        <v>23</v>
      </c>
      <c r="K692" t="s">
        <v>4</v>
      </c>
      <c r="L692">
        <v>10</v>
      </c>
      <c r="M692" t="s">
        <v>28</v>
      </c>
      <c r="N692">
        <f>Table1[[#This Row],[dti_ratio]]*Table1[[#This Row],[income]]</f>
        <v>40744.055213343287</v>
      </c>
      <c r="O692">
        <v>0.36066580401121801</v>
      </c>
      <c r="P692" t="e">
        <f>Table1[[#This Row],[loan_amount]]/Table1[[#This Row],[property_value]]</f>
        <v>#DIV/0!</v>
      </c>
      <c r="Q692">
        <v>0</v>
      </c>
      <c r="R692">
        <v>4</v>
      </c>
      <c r="S692" t="s">
        <v>983</v>
      </c>
      <c r="T692" t="s">
        <v>240</v>
      </c>
      <c r="U692" t="s">
        <v>364</v>
      </c>
      <c r="V692">
        <v>3</v>
      </c>
      <c r="W692">
        <v>0</v>
      </c>
      <c r="X692" t="s">
        <v>9</v>
      </c>
      <c r="Y69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692" t="e">
        <f>0.4*(Table1[[#This Row],[normalized_credit_score]]) + 0.3*(1-Table1[[#This Row],[dti_ratio]]) + 0.2*(1-Table1[[#This Row],[ltv_ratio]]) + 0.1*IF(Table1[[#This Row],[previous_defaults]]=0,1,0)</f>
        <v>#DIV/0!</v>
      </c>
      <c r="AA692" t="e">
        <f>IF(Table1[[#This Row],[composite_score]]&gt;=0.7,"Approve",IF(Table1[[#This Row],[composite_score]]&gt;=0.6,"Review","Reject"))</f>
        <v>#DIV/0!</v>
      </c>
    </row>
    <row r="693" spans="1:27" x14ac:dyDescent="0.35">
      <c r="A693">
        <v>692</v>
      </c>
      <c r="B693">
        <v>45</v>
      </c>
      <c r="C693" t="s">
        <v>0</v>
      </c>
      <c r="D693" t="s">
        <v>21</v>
      </c>
      <c r="E693" t="s">
        <v>49</v>
      </c>
      <c r="F693">
        <v>111228</v>
      </c>
      <c r="G693">
        <v>709</v>
      </c>
      <c r="H693">
        <f>(Table1[[#This Row],[credit_score]]-300)/(900-300)</f>
        <v>0.68166666666666664</v>
      </c>
      <c r="I693">
        <v>14500</v>
      </c>
      <c r="J693" t="s">
        <v>3</v>
      </c>
      <c r="K693" t="s">
        <v>38</v>
      </c>
      <c r="L693">
        <v>19</v>
      </c>
      <c r="M693" t="s">
        <v>15</v>
      </c>
      <c r="N693">
        <f>Table1[[#This Row],[dti_ratio]]*Table1[[#This Row],[income]]</f>
        <v>44465.473577595243</v>
      </c>
      <c r="O693">
        <v>0.39976870552014998</v>
      </c>
      <c r="P693">
        <f>Table1[[#This Row],[loan_amount]]/Table1[[#This Row],[property_value]]</f>
        <v>0.11397399820785713</v>
      </c>
      <c r="Q693">
        <v>127222</v>
      </c>
      <c r="R693">
        <v>1</v>
      </c>
      <c r="S693" t="s">
        <v>984</v>
      </c>
      <c r="T693" t="s">
        <v>44</v>
      </c>
      <c r="U693" t="s">
        <v>629</v>
      </c>
      <c r="V693">
        <v>0</v>
      </c>
      <c r="W693">
        <v>0</v>
      </c>
      <c r="X693" t="s">
        <v>9</v>
      </c>
      <c r="Y6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693">
        <f>0.4*(Table1[[#This Row],[normalized_credit_score]]) + 0.3*(1-Table1[[#This Row],[dti_ratio]]) + 0.2*(1-Table1[[#This Row],[ltv_ratio]]) + 0.1*IF(Table1[[#This Row],[previous_defaults]]=0,1,0)</f>
        <v>0.72994125536905019</v>
      </c>
      <c r="AA693" t="str">
        <f>IF(Table1[[#This Row],[composite_score]]&gt;=0.7,"Approve",IF(Table1[[#This Row],[composite_score]]&gt;=0.6,"Review","Reject"))</f>
        <v>Approve</v>
      </c>
    </row>
    <row r="694" spans="1:27" hidden="1" x14ac:dyDescent="0.35">
      <c r="A694">
        <v>693</v>
      </c>
      <c r="B694">
        <v>47</v>
      </c>
      <c r="C694" t="s">
        <v>10</v>
      </c>
      <c r="D694" t="s">
        <v>21</v>
      </c>
      <c r="E694" t="s">
        <v>2</v>
      </c>
      <c r="F694">
        <v>0</v>
      </c>
      <c r="G694">
        <v>694</v>
      </c>
      <c r="H694">
        <f>(Table1[[#This Row],[credit_score]]-300)/(900-300)</f>
        <v>0.65666666666666662</v>
      </c>
      <c r="I694">
        <v>16263</v>
      </c>
      <c r="J694" t="s">
        <v>27</v>
      </c>
      <c r="K694" t="s">
        <v>4</v>
      </c>
      <c r="L694">
        <v>12</v>
      </c>
      <c r="M694" t="s">
        <v>28</v>
      </c>
      <c r="N694">
        <f>Table1[[#This Row],[dti_ratio]]*Table1[[#This Row],[income]]</f>
        <v>0</v>
      </c>
      <c r="O694">
        <v>0.52196708067956599</v>
      </c>
      <c r="P694">
        <f>Table1[[#This Row],[loan_amount]]/Table1[[#This Row],[property_value]]</f>
        <v>5.5788249580636197E-2</v>
      </c>
      <c r="Q694">
        <v>291513</v>
      </c>
      <c r="R694">
        <v>2</v>
      </c>
      <c r="S694" t="s">
        <v>985</v>
      </c>
      <c r="T694" t="s">
        <v>177</v>
      </c>
      <c r="U694" t="s">
        <v>18</v>
      </c>
      <c r="V694">
        <v>3</v>
      </c>
      <c r="W694">
        <v>0</v>
      </c>
      <c r="X694" t="s">
        <v>9</v>
      </c>
      <c r="Y6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94">
        <f>0.4*(Table1[[#This Row],[normalized_credit_score]]) + 0.3*(1-Table1[[#This Row],[dti_ratio]]) + 0.2*(1-Table1[[#This Row],[ltv_ratio]]) + 0.1*IF(Table1[[#This Row],[previous_defaults]]=0,1,0)</f>
        <v>0.59491889254666963</v>
      </c>
      <c r="AA694" t="str">
        <f>IF(Table1[[#This Row],[composite_score]]&gt;=0.7,"Approve",IF(Table1[[#This Row],[composite_score]]&gt;=0.6,"Review","Reject"))</f>
        <v>Reject</v>
      </c>
    </row>
    <row r="695" spans="1:27" hidden="1" x14ac:dyDescent="0.35">
      <c r="A695">
        <v>694</v>
      </c>
      <c r="B695">
        <v>40</v>
      </c>
      <c r="C695" t="s">
        <v>0</v>
      </c>
      <c r="D695" t="s">
        <v>62</v>
      </c>
      <c r="E695" t="s">
        <v>2</v>
      </c>
      <c r="F695">
        <v>0</v>
      </c>
      <c r="G695">
        <v>0</v>
      </c>
      <c r="H695">
        <f>(Table1[[#This Row],[credit_score]]-300)/(900-300)</f>
        <v>-0.5</v>
      </c>
      <c r="I695">
        <v>38436</v>
      </c>
      <c r="J695" t="s">
        <v>3</v>
      </c>
      <c r="K695" t="s">
        <v>4</v>
      </c>
      <c r="L695">
        <v>0</v>
      </c>
      <c r="M695" t="s">
        <v>39</v>
      </c>
      <c r="N695">
        <f>Table1[[#This Row],[dti_ratio]]*Table1[[#This Row],[income]]</f>
        <v>0</v>
      </c>
      <c r="O695">
        <v>0.49249844811705201</v>
      </c>
      <c r="P695">
        <f>Table1[[#This Row],[loan_amount]]/Table1[[#This Row],[property_value]]</f>
        <v>0.3978717237381475</v>
      </c>
      <c r="Q695">
        <v>96604</v>
      </c>
      <c r="R695">
        <v>4</v>
      </c>
      <c r="S695" t="s">
        <v>986</v>
      </c>
      <c r="T695" t="s">
        <v>219</v>
      </c>
      <c r="U695" t="s">
        <v>255</v>
      </c>
      <c r="V695">
        <v>0</v>
      </c>
      <c r="W695">
        <v>0</v>
      </c>
      <c r="X695" t="s">
        <v>9</v>
      </c>
      <c r="Y6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95">
        <f>0.4*(Table1[[#This Row],[normalized_credit_score]]) + 0.3*(1-Table1[[#This Row],[dti_ratio]]) + 0.2*(1-Table1[[#This Row],[ltv_ratio]]) + 0.1*IF(Table1[[#This Row],[previous_defaults]]=0,1,0)</f>
        <v>0.17267612081725489</v>
      </c>
      <c r="AA695" t="str">
        <f>IF(Table1[[#This Row],[composite_score]]&gt;=0.7,"Approve",IF(Table1[[#This Row],[composite_score]]&gt;=0.6,"Review","Reject"))</f>
        <v>Reject</v>
      </c>
    </row>
    <row r="696" spans="1:27" x14ac:dyDescent="0.35">
      <c r="A696">
        <v>695</v>
      </c>
      <c r="B696">
        <v>47</v>
      </c>
      <c r="C696" t="s">
        <v>0</v>
      </c>
      <c r="D696" t="s">
        <v>11</v>
      </c>
      <c r="E696" t="s">
        <v>49</v>
      </c>
      <c r="F696">
        <v>107091</v>
      </c>
      <c r="G696">
        <v>795</v>
      </c>
      <c r="H696">
        <f>(Table1[[#This Row],[credit_score]]-300)/(900-300)</f>
        <v>0.82499999999999996</v>
      </c>
      <c r="I696">
        <v>47001</v>
      </c>
      <c r="J696" t="s">
        <v>3</v>
      </c>
      <c r="K696" t="s">
        <v>38</v>
      </c>
      <c r="L696">
        <v>7</v>
      </c>
      <c r="M696" t="s">
        <v>28</v>
      </c>
      <c r="N696">
        <f>Table1[[#This Row],[dti_ratio]]*Table1[[#This Row],[income]]</f>
        <v>33013.249029378589</v>
      </c>
      <c r="O696">
        <v>0.308272861672583</v>
      </c>
      <c r="P696">
        <f>Table1[[#This Row],[loan_amount]]/Table1[[#This Row],[property_value]]</f>
        <v>0.1683187818276882</v>
      </c>
      <c r="Q696">
        <v>279238</v>
      </c>
      <c r="R696">
        <v>4</v>
      </c>
      <c r="S696" t="s">
        <v>987</v>
      </c>
      <c r="T696" t="s">
        <v>17</v>
      </c>
      <c r="U696" t="s">
        <v>79</v>
      </c>
      <c r="V696">
        <v>4</v>
      </c>
      <c r="W696">
        <v>1</v>
      </c>
      <c r="X696" t="s">
        <v>9</v>
      </c>
      <c r="Y6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96">
        <f>0.4*(Table1[[#This Row],[normalized_credit_score]]) + 0.3*(1-Table1[[#This Row],[dti_ratio]]) + 0.2*(1-Table1[[#This Row],[ltv_ratio]]) + 0.1*IF(Table1[[#This Row],[previous_defaults]]=0,1,0)</f>
        <v>0.7038543851326875</v>
      </c>
      <c r="AA696" t="str">
        <f>IF(Table1[[#This Row],[composite_score]]&gt;=0.7,"Approve",IF(Table1[[#This Row],[composite_score]]&gt;=0.6,"Review","Reject"))</f>
        <v>Approve</v>
      </c>
    </row>
    <row r="697" spans="1:27" hidden="1" x14ac:dyDescent="0.35">
      <c r="A697">
        <v>696</v>
      </c>
      <c r="B697">
        <v>26</v>
      </c>
      <c r="C697" t="s">
        <v>0</v>
      </c>
      <c r="D697" t="s">
        <v>1</v>
      </c>
      <c r="E697" t="s">
        <v>22</v>
      </c>
      <c r="F697">
        <v>0</v>
      </c>
      <c r="G697">
        <v>617</v>
      </c>
      <c r="H697">
        <f>(Table1[[#This Row],[credit_score]]-300)/(900-300)</f>
        <v>0.52833333333333332</v>
      </c>
      <c r="I697">
        <v>21919</v>
      </c>
      <c r="J697" t="s">
        <v>13</v>
      </c>
      <c r="K697" t="s">
        <v>14</v>
      </c>
      <c r="L697">
        <v>5</v>
      </c>
      <c r="M697" t="s">
        <v>5</v>
      </c>
      <c r="N697">
        <f>Table1[[#This Row],[dti_ratio]]*Table1[[#This Row],[income]]</f>
        <v>0</v>
      </c>
      <c r="O697">
        <v>0.104084501376035</v>
      </c>
      <c r="P697">
        <f>Table1[[#This Row],[loan_amount]]/Table1[[#This Row],[property_value]]</f>
        <v>8.075557062013676E-2</v>
      </c>
      <c r="Q697">
        <v>271424</v>
      </c>
      <c r="R697">
        <v>0</v>
      </c>
      <c r="S697" t="s">
        <v>988</v>
      </c>
      <c r="T697" t="s">
        <v>240</v>
      </c>
      <c r="U697" t="s">
        <v>612</v>
      </c>
      <c r="V697">
        <v>3</v>
      </c>
      <c r="W697">
        <v>1</v>
      </c>
      <c r="X697" t="s">
        <v>9</v>
      </c>
      <c r="Y6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697">
        <f>0.4*(Table1[[#This Row],[normalized_credit_score]]) + 0.3*(1-Table1[[#This Row],[dti_ratio]]) + 0.2*(1-Table1[[#This Row],[ltv_ratio]]) + 0.1*IF(Table1[[#This Row],[previous_defaults]]=0,1,0)</f>
        <v>0.66395686879649551</v>
      </c>
      <c r="AA697" t="str">
        <f>IF(Table1[[#This Row],[composite_score]]&gt;=0.7,"Approve",IF(Table1[[#This Row],[composite_score]]&gt;=0.6,"Review","Reject"))</f>
        <v>Review</v>
      </c>
    </row>
    <row r="698" spans="1:27" hidden="1" x14ac:dyDescent="0.35">
      <c r="A698">
        <v>697</v>
      </c>
      <c r="B698">
        <v>25</v>
      </c>
      <c r="C698" t="s">
        <v>0</v>
      </c>
      <c r="D698" t="s">
        <v>21</v>
      </c>
      <c r="E698" t="s">
        <v>12</v>
      </c>
      <c r="F698">
        <v>42601</v>
      </c>
      <c r="G698">
        <v>676</v>
      </c>
      <c r="H698">
        <f>(Table1[[#This Row],[credit_score]]-300)/(900-300)</f>
        <v>0.62666666666666671</v>
      </c>
      <c r="I698">
        <v>49106</v>
      </c>
      <c r="J698" t="s">
        <v>23</v>
      </c>
      <c r="K698" t="s">
        <v>14</v>
      </c>
      <c r="L698">
        <v>5</v>
      </c>
      <c r="M698" t="s">
        <v>15</v>
      </c>
      <c r="N698">
        <f>Table1[[#This Row],[dti_ratio]]*Table1[[#This Row],[income]]</f>
        <v>21924.245104939477</v>
      </c>
      <c r="O698">
        <v>0.51464156017322304</v>
      </c>
      <c r="P698" t="e">
        <f>Table1[[#This Row],[loan_amount]]/Table1[[#This Row],[property_value]]</f>
        <v>#DIV/0!</v>
      </c>
      <c r="Q698">
        <v>0</v>
      </c>
      <c r="R698">
        <v>1</v>
      </c>
      <c r="S698" t="s">
        <v>989</v>
      </c>
      <c r="T698" t="s">
        <v>219</v>
      </c>
      <c r="U698" t="s">
        <v>302</v>
      </c>
      <c r="V698">
        <v>2</v>
      </c>
      <c r="W698">
        <v>1</v>
      </c>
      <c r="X698" t="s">
        <v>19</v>
      </c>
      <c r="Y69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698" t="e">
        <f>0.4*(Table1[[#This Row],[normalized_credit_score]]) + 0.3*(1-Table1[[#This Row],[dti_ratio]]) + 0.2*(1-Table1[[#This Row],[ltv_ratio]]) + 0.1*IF(Table1[[#This Row],[previous_defaults]]=0,1,0)</f>
        <v>#DIV/0!</v>
      </c>
      <c r="AA698" t="e">
        <f>IF(Table1[[#This Row],[composite_score]]&gt;=0.7,"Approve",IF(Table1[[#This Row],[composite_score]]&gt;=0.6,"Review","Reject"))</f>
        <v>#DIV/0!</v>
      </c>
    </row>
    <row r="699" spans="1:27" x14ac:dyDescent="0.35">
      <c r="A699">
        <v>698</v>
      </c>
      <c r="B699">
        <v>58</v>
      </c>
      <c r="C699" t="s">
        <v>10</v>
      </c>
      <c r="D699" t="s">
        <v>11</v>
      </c>
      <c r="E699" t="s">
        <v>49</v>
      </c>
      <c r="F699">
        <v>47410</v>
      </c>
      <c r="G699">
        <v>673</v>
      </c>
      <c r="H699">
        <f>(Table1[[#This Row],[credit_score]]-300)/(900-300)</f>
        <v>0.6216666666666667</v>
      </c>
      <c r="I699">
        <v>48704</v>
      </c>
      <c r="J699" t="s">
        <v>3</v>
      </c>
      <c r="K699" t="s">
        <v>38</v>
      </c>
      <c r="L699">
        <v>7</v>
      </c>
      <c r="M699" t="s">
        <v>28</v>
      </c>
      <c r="N699">
        <f>Table1[[#This Row],[dti_ratio]]*Table1[[#This Row],[income]]</f>
        <v>14547.012519980517</v>
      </c>
      <c r="O699">
        <v>0.30683426534445302</v>
      </c>
      <c r="P699">
        <f>Table1[[#This Row],[loan_amount]]/Table1[[#This Row],[property_value]]</f>
        <v>0.2486966201483887</v>
      </c>
      <c r="Q699">
        <v>195837</v>
      </c>
      <c r="R699">
        <v>0</v>
      </c>
      <c r="S699" t="s">
        <v>990</v>
      </c>
      <c r="T699" t="s">
        <v>81</v>
      </c>
      <c r="U699" t="s">
        <v>178</v>
      </c>
      <c r="V699">
        <v>0</v>
      </c>
      <c r="W699">
        <v>1</v>
      </c>
      <c r="X699" t="s">
        <v>9</v>
      </c>
      <c r="Y6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699">
        <f>0.4*(Table1[[#This Row],[normalized_credit_score]]) + 0.3*(1-Table1[[#This Row],[dti_ratio]]) + 0.2*(1-Table1[[#This Row],[ltv_ratio]]) + 0.1*IF(Table1[[#This Row],[previous_defaults]]=0,1,0)</f>
        <v>0.70687706303365305</v>
      </c>
      <c r="AA699" t="str">
        <f>IF(Table1[[#This Row],[composite_score]]&gt;=0.7,"Approve",IF(Table1[[#This Row],[composite_score]]&gt;=0.6,"Review","Reject"))</f>
        <v>Approve</v>
      </c>
    </row>
    <row r="700" spans="1:27" hidden="1" x14ac:dyDescent="0.35">
      <c r="A700">
        <v>699</v>
      </c>
      <c r="B700">
        <v>44</v>
      </c>
      <c r="C700" t="s">
        <v>0</v>
      </c>
      <c r="D700" t="s">
        <v>11</v>
      </c>
      <c r="E700" t="s">
        <v>22</v>
      </c>
      <c r="F700">
        <v>0</v>
      </c>
      <c r="G700">
        <v>780</v>
      </c>
      <c r="H700">
        <f>(Table1[[#This Row],[credit_score]]-300)/(900-300)</f>
        <v>0.8</v>
      </c>
      <c r="I700">
        <v>27080</v>
      </c>
      <c r="J700" t="s">
        <v>13</v>
      </c>
      <c r="K700" t="s">
        <v>38</v>
      </c>
      <c r="L700">
        <v>14</v>
      </c>
      <c r="M700" t="s">
        <v>15</v>
      </c>
      <c r="N700">
        <f>Table1[[#This Row],[dti_ratio]]*Table1[[#This Row],[income]]</f>
        <v>0</v>
      </c>
      <c r="O700">
        <v>0.25571903436804999</v>
      </c>
      <c r="P700">
        <f>Table1[[#This Row],[loan_amount]]/Table1[[#This Row],[property_value]]</f>
        <v>0.79077237552927437</v>
      </c>
      <c r="Q700">
        <v>34245</v>
      </c>
      <c r="R700">
        <v>3</v>
      </c>
      <c r="S700" t="s">
        <v>991</v>
      </c>
      <c r="T700" t="s">
        <v>249</v>
      </c>
      <c r="U700" t="s">
        <v>479</v>
      </c>
      <c r="V700">
        <v>4</v>
      </c>
      <c r="W700">
        <v>2</v>
      </c>
      <c r="X700" t="s">
        <v>9</v>
      </c>
      <c r="Y7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00">
        <f>0.4*(Table1[[#This Row],[normalized_credit_score]]) + 0.3*(1-Table1[[#This Row],[dti_ratio]]) + 0.2*(1-Table1[[#This Row],[ltv_ratio]]) + 0.1*IF(Table1[[#This Row],[previous_defaults]]=0,1,0)</f>
        <v>0.58512981458373026</v>
      </c>
      <c r="AA700" t="str">
        <f>IF(Table1[[#This Row],[composite_score]]&gt;=0.7,"Approve",IF(Table1[[#This Row],[composite_score]]&gt;=0.6,"Review","Reject"))</f>
        <v>Reject</v>
      </c>
    </row>
    <row r="701" spans="1:27" hidden="1" x14ac:dyDescent="0.35">
      <c r="A701">
        <v>700</v>
      </c>
      <c r="B701">
        <v>53</v>
      </c>
      <c r="C701" t="s">
        <v>10</v>
      </c>
      <c r="D701" t="s">
        <v>11</v>
      </c>
      <c r="E701" t="s">
        <v>22</v>
      </c>
      <c r="F701">
        <v>0</v>
      </c>
      <c r="G701">
        <v>0</v>
      </c>
      <c r="H701">
        <f>(Table1[[#This Row],[credit_score]]-300)/(900-300)</f>
        <v>-0.5</v>
      </c>
      <c r="I701">
        <v>7509</v>
      </c>
      <c r="J701" t="s">
        <v>23</v>
      </c>
      <c r="K701" t="s">
        <v>14</v>
      </c>
      <c r="L701">
        <v>11</v>
      </c>
      <c r="M701" t="s">
        <v>5</v>
      </c>
      <c r="N701">
        <f>Table1[[#This Row],[dti_ratio]]*Table1[[#This Row],[income]]</f>
        <v>0</v>
      </c>
      <c r="O701">
        <v>0.37930331898369002</v>
      </c>
      <c r="P701">
        <f>Table1[[#This Row],[loan_amount]]/Table1[[#This Row],[property_value]]</f>
        <v>2.8281101113693113E-2</v>
      </c>
      <c r="Q701">
        <v>265513</v>
      </c>
      <c r="R701">
        <v>2</v>
      </c>
      <c r="S701" t="s">
        <v>992</v>
      </c>
      <c r="T701" t="s">
        <v>124</v>
      </c>
      <c r="U701" t="s">
        <v>530</v>
      </c>
      <c r="V701">
        <v>0</v>
      </c>
      <c r="W701">
        <v>2</v>
      </c>
      <c r="X701" t="s">
        <v>19</v>
      </c>
      <c r="Y7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01">
        <f>0.4*(Table1[[#This Row],[normalized_credit_score]]) + 0.3*(1-Table1[[#This Row],[dti_ratio]]) + 0.2*(1-Table1[[#This Row],[ltv_ratio]]) + 0.1*IF(Table1[[#This Row],[previous_defaults]]=0,1,0)</f>
        <v>0.28055278408215434</v>
      </c>
      <c r="AA701" t="str">
        <f>IF(Table1[[#This Row],[composite_score]]&gt;=0.7,"Approve",IF(Table1[[#This Row],[composite_score]]&gt;=0.6,"Review","Reject"))</f>
        <v>Reject</v>
      </c>
    </row>
    <row r="702" spans="1:27" hidden="1" x14ac:dyDescent="0.35">
      <c r="A702">
        <v>701</v>
      </c>
      <c r="B702">
        <v>25</v>
      </c>
      <c r="C702" t="s">
        <v>10</v>
      </c>
      <c r="D702" t="s">
        <v>21</v>
      </c>
      <c r="E702" t="s">
        <v>12</v>
      </c>
      <c r="F702">
        <v>116032</v>
      </c>
      <c r="G702">
        <v>738</v>
      </c>
      <c r="H702">
        <f>(Table1[[#This Row],[credit_score]]-300)/(900-300)</f>
        <v>0.73</v>
      </c>
      <c r="I702">
        <v>10175</v>
      </c>
      <c r="J702" t="s">
        <v>3</v>
      </c>
      <c r="K702" t="s">
        <v>14</v>
      </c>
      <c r="L702">
        <v>17</v>
      </c>
      <c r="M702" t="s">
        <v>39</v>
      </c>
      <c r="N702">
        <f>Table1[[#This Row],[dti_ratio]]*Table1[[#This Row],[income]]</f>
        <v>22463.675893885953</v>
      </c>
      <c r="O702">
        <v>0.193598971782663</v>
      </c>
      <c r="P702" t="e">
        <f>Table1[[#This Row],[loan_amount]]/Table1[[#This Row],[property_value]]</f>
        <v>#DIV/0!</v>
      </c>
      <c r="Q702">
        <v>0</v>
      </c>
      <c r="R702">
        <v>2</v>
      </c>
      <c r="S702" t="s">
        <v>993</v>
      </c>
      <c r="T702" t="s">
        <v>30</v>
      </c>
      <c r="U702" t="s">
        <v>141</v>
      </c>
      <c r="V702">
        <v>2</v>
      </c>
      <c r="W702">
        <v>2</v>
      </c>
      <c r="X702" t="s">
        <v>9</v>
      </c>
      <c r="Y70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702" t="e">
        <f>0.4*(Table1[[#This Row],[normalized_credit_score]]) + 0.3*(1-Table1[[#This Row],[dti_ratio]]) + 0.2*(1-Table1[[#This Row],[ltv_ratio]]) + 0.1*IF(Table1[[#This Row],[previous_defaults]]=0,1,0)</f>
        <v>#DIV/0!</v>
      </c>
      <c r="AA702" t="e">
        <f>IF(Table1[[#This Row],[composite_score]]&gt;=0.7,"Approve",IF(Table1[[#This Row],[composite_score]]&gt;=0.6,"Review","Reject"))</f>
        <v>#DIV/0!</v>
      </c>
    </row>
    <row r="703" spans="1:27" x14ac:dyDescent="0.35">
      <c r="A703">
        <v>702</v>
      </c>
      <c r="B703">
        <v>64</v>
      </c>
      <c r="C703" t="s">
        <v>20</v>
      </c>
      <c r="D703" t="s">
        <v>62</v>
      </c>
      <c r="E703" t="s">
        <v>12</v>
      </c>
      <c r="F703">
        <v>97395</v>
      </c>
      <c r="G703">
        <v>734</v>
      </c>
      <c r="H703">
        <f>(Table1[[#This Row],[credit_score]]-300)/(900-300)</f>
        <v>0.72333333333333338</v>
      </c>
      <c r="I703">
        <v>21023</v>
      </c>
      <c r="J703" t="s">
        <v>13</v>
      </c>
      <c r="K703" t="s">
        <v>4</v>
      </c>
      <c r="L703">
        <v>13</v>
      </c>
      <c r="M703" t="s">
        <v>28</v>
      </c>
      <c r="N703">
        <f>Table1[[#This Row],[dti_ratio]]*Table1[[#This Row],[income]]</f>
        <v>55593.160442988228</v>
      </c>
      <c r="O703">
        <v>0.57080096969031502</v>
      </c>
      <c r="P703">
        <f>Table1[[#This Row],[loan_amount]]/Table1[[#This Row],[property_value]]</f>
        <v>0.49823438796065883</v>
      </c>
      <c r="Q703">
        <v>42195</v>
      </c>
      <c r="R703">
        <v>4</v>
      </c>
      <c r="S703" t="s">
        <v>994</v>
      </c>
      <c r="T703" t="s">
        <v>410</v>
      </c>
      <c r="U703" t="s">
        <v>400</v>
      </c>
      <c r="V703">
        <v>4</v>
      </c>
      <c r="W703">
        <v>1</v>
      </c>
      <c r="X703" t="s">
        <v>9</v>
      </c>
      <c r="Y7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03">
        <f>0.4*(Table1[[#This Row],[normalized_credit_score]]) + 0.3*(1-Table1[[#This Row],[dti_ratio]]) + 0.2*(1-Table1[[#This Row],[ltv_ratio]]) + 0.1*IF(Table1[[#This Row],[previous_defaults]]=0,1,0)</f>
        <v>0.51844616483410721</v>
      </c>
      <c r="AA703" t="str">
        <f>IF(Table1[[#This Row],[composite_score]]&gt;=0.7,"Approve",IF(Table1[[#This Row],[composite_score]]&gt;=0.6,"Review","Reject"))</f>
        <v>Reject</v>
      </c>
    </row>
    <row r="704" spans="1:27" x14ac:dyDescent="0.35">
      <c r="A704">
        <v>703</v>
      </c>
      <c r="B704">
        <v>42</v>
      </c>
      <c r="C704" t="s">
        <v>0</v>
      </c>
      <c r="D704" t="s">
        <v>21</v>
      </c>
      <c r="E704" t="s">
        <v>12</v>
      </c>
      <c r="F704">
        <v>117425</v>
      </c>
      <c r="G704">
        <v>678</v>
      </c>
      <c r="H704">
        <f>(Table1[[#This Row],[credit_score]]-300)/(900-300)</f>
        <v>0.63</v>
      </c>
      <c r="I704">
        <v>0</v>
      </c>
      <c r="J704" t="s">
        <v>23</v>
      </c>
      <c r="K704" t="s">
        <v>4</v>
      </c>
      <c r="L704">
        <v>0</v>
      </c>
      <c r="M704" t="s">
        <v>39</v>
      </c>
      <c r="N704">
        <f>Table1[[#This Row],[dti_ratio]]*Table1[[#This Row],[income]]</f>
        <v>18777.334516336428</v>
      </c>
      <c r="O704">
        <v>0.159909171950917</v>
      </c>
      <c r="P704">
        <f>Table1[[#This Row],[loan_amount]]/Table1[[#This Row],[property_value]]</f>
        <v>0</v>
      </c>
      <c r="Q704">
        <v>98142</v>
      </c>
      <c r="R704">
        <v>0</v>
      </c>
      <c r="S704" t="s">
        <v>995</v>
      </c>
      <c r="T704" t="s">
        <v>67</v>
      </c>
      <c r="U704" t="s">
        <v>996</v>
      </c>
      <c r="V704">
        <v>3</v>
      </c>
      <c r="W704">
        <v>1</v>
      </c>
      <c r="X704" t="s">
        <v>9</v>
      </c>
      <c r="Y7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04">
        <f>0.4*(Table1[[#This Row],[normalized_credit_score]]) + 0.3*(1-Table1[[#This Row],[dti_ratio]]) + 0.2*(1-Table1[[#This Row],[ltv_ratio]]) + 0.1*IF(Table1[[#This Row],[previous_defaults]]=0,1,0)</f>
        <v>0.70402724841472497</v>
      </c>
      <c r="AA704" t="str">
        <f>IF(Table1[[#This Row],[composite_score]]&gt;=0.7,"Approve",IF(Table1[[#This Row],[composite_score]]&gt;=0.6,"Review","Reject"))</f>
        <v>Approve</v>
      </c>
    </row>
    <row r="705" spans="1:27" x14ac:dyDescent="0.35">
      <c r="A705">
        <v>704</v>
      </c>
      <c r="B705">
        <v>39</v>
      </c>
      <c r="C705" t="s">
        <v>20</v>
      </c>
      <c r="D705" t="s">
        <v>21</v>
      </c>
      <c r="E705" t="s">
        <v>2</v>
      </c>
      <c r="F705">
        <v>34570</v>
      </c>
      <c r="G705">
        <v>763</v>
      </c>
      <c r="H705">
        <f>(Table1[[#This Row],[credit_score]]-300)/(900-300)</f>
        <v>0.77166666666666661</v>
      </c>
      <c r="I705">
        <v>0</v>
      </c>
      <c r="J705" t="s">
        <v>13</v>
      </c>
      <c r="K705" t="s">
        <v>38</v>
      </c>
      <c r="L705">
        <v>10</v>
      </c>
      <c r="M705" t="s">
        <v>5</v>
      </c>
      <c r="N705">
        <f>Table1[[#This Row],[dti_ratio]]*Table1[[#This Row],[income]]</f>
        <v>5023.7396306534856</v>
      </c>
      <c r="O705">
        <v>0.14532078769608001</v>
      </c>
      <c r="P705">
        <f>Table1[[#This Row],[loan_amount]]/Table1[[#This Row],[property_value]]</f>
        <v>0</v>
      </c>
      <c r="Q705">
        <v>133668</v>
      </c>
      <c r="R705">
        <v>0</v>
      </c>
      <c r="S705" t="s">
        <v>997</v>
      </c>
      <c r="T705" t="s">
        <v>146</v>
      </c>
      <c r="U705" t="s">
        <v>8</v>
      </c>
      <c r="V705">
        <v>4</v>
      </c>
      <c r="W705">
        <v>2</v>
      </c>
      <c r="X705" t="s">
        <v>19</v>
      </c>
      <c r="Y7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05">
        <f>0.4*(Table1[[#This Row],[normalized_credit_score]]) + 0.3*(1-Table1[[#This Row],[dti_ratio]]) + 0.2*(1-Table1[[#This Row],[ltv_ratio]]) + 0.1*IF(Table1[[#This Row],[previous_defaults]]=0,1,0)</f>
        <v>0.76507043035784261</v>
      </c>
      <c r="AA705" t="str">
        <f>IF(Table1[[#This Row],[composite_score]]&gt;=0.7,"Approve",IF(Table1[[#This Row],[composite_score]]&gt;=0.6,"Review","Reject"))</f>
        <v>Approve</v>
      </c>
    </row>
    <row r="706" spans="1:27" x14ac:dyDescent="0.35">
      <c r="A706">
        <v>705</v>
      </c>
      <c r="B706">
        <v>30</v>
      </c>
      <c r="C706" t="s">
        <v>10</v>
      </c>
      <c r="D706" t="s">
        <v>21</v>
      </c>
      <c r="E706" t="s">
        <v>22</v>
      </c>
      <c r="F706">
        <v>98766</v>
      </c>
      <c r="G706">
        <v>750</v>
      </c>
      <c r="H706">
        <f>(Table1[[#This Row],[credit_score]]-300)/(900-300)</f>
        <v>0.75</v>
      </c>
      <c r="I706">
        <v>34011</v>
      </c>
      <c r="J706" t="s">
        <v>23</v>
      </c>
      <c r="K706" t="s">
        <v>4</v>
      </c>
      <c r="L706">
        <v>5</v>
      </c>
      <c r="M706" t="s">
        <v>15</v>
      </c>
      <c r="N706">
        <f>Table1[[#This Row],[dti_ratio]]*Table1[[#This Row],[income]]</f>
        <v>37842.836438880178</v>
      </c>
      <c r="O706">
        <v>0.38315651579369597</v>
      </c>
      <c r="P706">
        <f>Table1[[#This Row],[loan_amount]]/Table1[[#This Row],[property_value]]</f>
        <v>0.16616426376396673</v>
      </c>
      <c r="Q706">
        <v>204683</v>
      </c>
      <c r="R706">
        <v>3</v>
      </c>
      <c r="S706" t="s">
        <v>998</v>
      </c>
      <c r="T706" t="s">
        <v>30</v>
      </c>
      <c r="U706" t="s">
        <v>999</v>
      </c>
      <c r="V706">
        <v>3</v>
      </c>
      <c r="W706">
        <v>1</v>
      </c>
      <c r="X706" t="s">
        <v>9</v>
      </c>
      <c r="Y7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06">
        <f>0.4*(Table1[[#This Row],[normalized_credit_score]]) + 0.3*(1-Table1[[#This Row],[dti_ratio]]) + 0.2*(1-Table1[[#This Row],[ltv_ratio]]) + 0.1*IF(Table1[[#This Row],[previous_defaults]]=0,1,0)</f>
        <v>0.65182019250909784</v>
      </c>
      <c r="AA706" t="str">
        <f>IF(Table1[[#This Row],[composite_score]]&gt;=0.7,"Approve",IF(Table1[[#This Row],[composite_score]]&gt;=0.6,"Review","Reject"))</f>
        <v>Review</v>
      </c>
    </row>
    <row r="707" spans="1:27" x14ac:dyDescent="0.35">
      <c r="A707">
        <v>706</v>
      </c>
      <c r="B707">
        <v>54</v>
      </c>
      <c r="C707" t="s">
        <v>10</v>
      </c>
      <c r="D707" t="s">
        <v>62</v>
      </c>
      <c r="E707" t="s">
        <v>12</v>
      </c>
      <c r="F707">
        <v>107581</v>
      </c>
      <c r="G707">
        <v>666</v>
      </c>
      <c r="H707">
        <f>(Table1[[#This Row],[credit_score]]-300)/(900-300)</f>
        <v>0.61</v>
      </c>
      <c r="I707">
        <v>44189</v>
      </c>
      <c r="J707" t="s">
        <v>3</v>
      </c>
      <c r="K707" t="s">
        <v>14</v>
      </c>
      <c r="L707">
        <v>18</v>
      </c>
      <c r="M707" t="s">
        <v>39</v>
      </c>
      <c r="N707">
        <f>Table1[[#This Row],[dti_ratio]]*Table1[[#This Row],[income]]</f>
        <v>10863.083636287571</v>
      </c>
      <c r="O707">
        <v>0.10097585666881299</v>
      </c>
      <c r="P707">
        <f>Table1[[#This Row],[loan_amount]]/Table1[[#This Row],[property_value]]</f>
        <v>0.1817534940730321</v>
      </c>
      <c r="Q707">
        <v>243126</v>
      </c>
      <c r="R707">
        <v>1</v>
      </c>
      <c r="S707" t="s">
        <v>1000</v>
      </c>
      <c r="T707" t="s">
        <v>135</v>
      </c>
      <c r="U707" t="s">
        <v>364</v>
      </c>
      <c r="V707">
        <v>4</v>
      </c>
      <c r="W707">
        <v>1</v>
      </c>
      <c r="X707" t="s">
        <v>19</v>
      </c>
      <c r="Y7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07">
        <f>0.4*(Table1[[#This Row],[normalized_credit_score]]) + 0.3*(1-Table1[[#This Row],[dti_ratio]]) + 0.2*(1-Table1[[#This Row],[ltv_ratio]]) + 0.1*IF(Table1[[#This Row],[previous_defaults]]=0,1,0)</f>
        <v>0.67735654418474966</v>
      </c>
      <c r="AA707" t="str">
        <f>IF(Table1[[#This Row],[composite_score]]&gt;=0.7,"Approve",IF(Table1[[#This Row],[composite_score]]&gt;=0.6,"Review","Reject"))</f>
        <v>Review</v>
      </c>
    </row>
    <row r="708" spans="1:27" hidden="1" x14ac:dyDescent="0.35">
      <c r="A708">
        <v>707</v>
      </c>
      <c r="B708">
        <v>56</v>
      </c>
      <c r="C708" t="s">
        <v>0</v>
      </c>
      <c r="D708" t="s">
        <v>62</v>
      </c>
      <c r="E708" t="s">
        <v>2</v>
      </c>
      <c r="F708">
        <v>45046</v>
      </c>
      <c r="G708">
        <v>781</v>
      </c>
      <c r="H708">
        <f>(Table1[[#This Row],[credit_score]]-300)/(900-300)</f>
        <v>0.80166666666666664</v>
      </c>
      <c r="I708">
        <v>7798</v>
      </c>
      <c r="J708" t="s">
        <v>23</v>
      </c>
      <c r="K708" t="s">
        <v>38</v>
      </c>
      <c r="L708">
        <v>18</v>
      </c>
      <c r="M708" t="s">
        <v>5</v>
      </c>
      <c r="N708">
        <f>Table1[[#This Row],[dti_ratio]]*Table1[[#This Row],[income]]</f>
        <v>5925.8040594426429</v>
      </c>
      <c r="O708">
        <v>0.13155006125832799</v>
      </c>
      <c r="P708" t="e">
        <f>Table1[[#This Row],[loan_amount]]/Table1[[#This Row],[property_value]]</f>
        <v>#DIV/0!</v>
      </c>
      <c r="Q708">
        <v>0</v>
      </c>
      <c r="R708">
        <v>1</v>
      </c>
      <c r="S708" t="s">
        <v>1001</v>
      </c>
      <c r="T708" t="s">
        <v>81</v>
      </c>
      <c r="U708" t="s">
        <v>234</v>
      </c>
      <c r="V708">
        <v>4</v>
      </c>
      <c r="W708">
        <v>2</v>
      </c>
      <c r="X708" t="s">
        <v>9</v>
      </c>
      <c r="Y70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708" t="e">
        <f>0.4*(Table1[[#This Row],[normalized_credit_score]]) + 0.3*(1-Table1[[#This Row],[dti_ratio]]) + 0.2*(1-Table1[[#This Row],[ltv_ratio]]) + 0.1*IF(Table1[[#This Row],[previous_defaults]]=0,1,0)</f>
        <v>#DIV/0!</v>
      </c>
      <c r="AA708" t="e">
        <f>IF(Table1[[#This Row],[composite_score]]&gt;=0.7,"Approve",IF(Table1[[#This Row],[composite_score]]&gt;=0.6,"Review","Reject"))</f>
        <v>#DIV/0!</v>
      </c>
    </row>
    <row r="709" spans="1:27" x14ac:dyDescent="0.35">
      <c r="A709">
        <v>708</v>
      </c>
      <c r="B709">
        <v>41</v>
      </c>
      <c r="C709" t="s">
        <v>0</v>
      </c>
      <c r="D709" t="s">
        <v>1</v>
      </c>
      <c r="E709" t="s">
        <v>2</v>
      </c>
      <c r="F709">
        <v>81491</v>
      </c>
      <c r="G709">
        <v>760</v>
      </c>
      <c r="H709">
        <f>(Table1[[#This Row],[credit_score]]-300)/(900-300)</f>
        <v>0.76666666666666672</v>
      </c>
      <c r="I709">
        <v>40031</v>
      </c>
      <c r="J709" t="s">
        <v>13</v>
      </c>
      <c r="K709" t="s">
        <v>14</v>
      </c>
      <c r="L709">
        <v>2</v>
      </c>
      <c r="M709" t="s">
        <v>28</v>
      </c>
      <c r="N709">
        <f>Table1[[#This Row],[dti_ratio]]*Table1[[#This Row],[income]]</f>
        <v>21738.966361121289</v>
      </c>
      <c r="O709">
        <v>0.26676524231045501</v>
      </c>
      <c r="P709">
        <f>Table1[[#This Row],[loan_amount]]/Table1[[#This Row],[property_value]]</f>
        <v>0.34408629877943958</v>
      </c>
      <c r="Q709">
        <v>116340</v>
      </c>
      <c r="R709">
        <v>2</v>
      </c>
      <c r="S709" t="s">
        <v>1002</v>
      </c>
      <c r="T709" t="s">
        <v>362</v>
      </c>
      <c r="U709" t="s">
        <v>1003</v>
      </c>
      <c r="V709">
        <v>1</v>
      </c>
      <c r="W709">
        <v>0</v>
      </c>
      <c r="X709" t="s">
        <v>61</v>
      </c>
      <c r="Y7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709">
        <f>0.4*(Table1[[#This Row],[normalized_credit_score]]) + 0.3*(1-Table1[[#This Row],[dti_ratio]]) + 0.2*(1-Table1[[#This Row],[ltv_ratio]]) + 0.1*IF(Table1[[#This Row],[previous_defaults]]=0,1,0)</f>
        <v>0.65781983421764234</v>
      </c>
      <c r="AA709" t="str">
        <f>IF(Table1[[#This Row],[composite_score]]&gt;=0.7,"Approve",IF(Table1[[#This Row],[composite_score]]&gt;=0.6,"Review","Reject"))</f>
        <v>Review</v>
      </c>
    </row>
    <row r="710" spans="1:27" x14ac:dyDescent="0.35">
      <c r="A710">
        <v>709</v>
      </c>
      <c r="B710">
        <v>39</v>
      </c>
      <c r="C710" t="s">
        <v>10</v>
      </c>
      <c r="D710" t="s">
        <v>21</v>
      </c>
      <c r="E710" t="s">
        <v>2</v>
      </c>
      <c r="F710">
        <v>89285</v>
      </c>
      <c r="G710">
        <v>678</v>
      </c>
      <c r="H710">
        <f>(Table1[[#This Row],[credit_score]]-300)/(900-300)</f>
        <v>0.63</v>
      </c>
      <c r="I710">
        <v>25265</v>
      </c>
      <c r="J710" t="s">
        <v>3</v>
      </c>
      <c r="K710" t="s">
        <v>14</v>
      </c>
      <c r="L710">
        <v>5</v>
      </c>
      <c r="M710" t="s">
        <v>28</v>
      </c>
      <c r="N710">
        <f>Table1[[#This Row],[dti_ratio]]*Table1[[#This Row],[income]]</f>
        <v>17369.22365386636</v>
      </c>
      <c r="O710">
        <v>0.194536861218193</v>
      </c>
      <c r="P710">
        <f>Table1[[#This Row],[loan_amount]]/Table1[[#This Row],[property_value]]</f>
        <v>0.12274573438532395</v>
      </c>
      <c r="Q710">
        <v>205832</v>
      </c>
      <c r="R710">
        <v>4</v>
      </c>
      <c r="S710" t="s">
        <v>1004</v>
      </c>
      <c r="T710" t="s">
        <v>143</v>
      </c>
      <c r="U710" t="s">
        <v>466</v>
      </c>
      <c r="V710">
        <v>0</v>
      </c>
      <c r="W710">
        <v>0</v>
      </c>
      <c r="X710" t="s">
        <v>9</v>
      </c>
      <c r="Y7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710">
        <f>0.4*(Table1[[#This Row],[normalized_credit_score]]) + 0.3*(1-Table1[[#This Row],[dti_ratio]]) + 0.2*(1-Table1[[#This Row],[ltv_ratio]]) + 0.1*IF(Table1[[#This Row],[previous_defaults]]=0,1,0)</f>
        <v>0.7690897947574773</v>
      </c>
      <c r="AA710" t="str">
        <f>IF(Table1[[#This Row],[composite_score]]&gt;=0.7,"Approve",IF(Table1[[#This Row],[composite_score]]&gt;=0.6,"Review","Reject"))</f>
        <v>Approve</v>
      </c>
    </row>
    <row r="711" spans="1:27" x14ac:dyDescent="0.35">
      <c r="A711">
        <v>710</v>
      </c>
      <c r="B711">
        <v>28</v>
      </c>
      <c r="C711" t="s">
        <v>20</v>
      </c>
      <c r="D711" t="s">
        <v>21</v>
      </c>
      <c r="E711" t="s">
        <v>22</v>
      </c>
      <c r="F711">
        <v>118917</v>
      </c>
      <c r="G711">
        <v>605</v>
      </c>
      <c r="H711">
        <f>(Table1[[#This Row],[credit_score]]-300)/(900-300)</f>
        <v>0.5083333333333333</v>
      </c>
      <c r="I711">
        <v>0</v>
      </c>
      <c r="J711" t="s">
        <v>27</v>
      </c>
      <c r="K711" t="s">
        <v>14</v>
      </c>
      <c r="L711">
        <v>16</v>
      </c>
      <c r="M711" t="s">
        <v>39</v>
      </c>
      <c r="N711">
        <f>Table1[[#This Row],[dti_ratio]]*Table1[[#This Row],[income]]</f>
        <v>15746.467427141626</v>
      </c>
      <c r="O711">
        <v>0.13241561279835201</v>
      </c>
      <c r="P711">
        <f>Table1[[#This Row],[loan_amount]]/Table1[[#This Row],[property_value]]</f>
        <v>0</v>
      </c>
      <c r="Q711">
        <v>84408</v>
      </c>
      <c r="R711">
        <v>0</v>
      </c>
      <c r="S711" t="s">
        <v>1005</v>
      </c>
      <c r="T711" t="s">
        <v>47</v>
      </c>
      <c r="U711" t="s">
        <v>437</v>
      </c>
      <c r="V711">
        <v>2</v>
      </c>
      <c r="W711">
        <v>1</v>
      </c>
      <c r="X711" t="s">
        <v>9</v>
      </c>
      <c r="Y7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11">
        <f>0.4*(Table1[[#This Row],[normalized_credit_score]]) + 0.3*(1-Table1[[#This Row],[dti_ratio]]) + 0.2*(1-Table1[[#This Row],[ltv_ratio]]) + 0.1*IF(Table1[[#This Row],[previous_defaults]]=0,1,0)</f>
        <v>0.66360864949382781</v>
      </c>
      <c r="AA711" t="str">
        <f>IF(Table1[[#This Row],[composite_score]]&gt;=0.7,"Approve",IF(Table1[[#This Row],[composite_score]]&gt;=0.6,"Review","Reject"))</f>
        <v>Review</v>
      </c>
    </row>
    <row r="712" spans="1:27" x14ac:dyDescent="0.35">
      <c r="A712">
        <v>711</v>
      </c>
      <c r="B712">
        <v>21</v>
      </c>
      <c r="C712" t="s">
        <v>10</v>
      </c>
      <c r="D712" t="s">
        <v>21</v>
      </c>
      <c r="E712" t="s">
        <v>22</v>
      </c>
      <c r="F712">
        <v>45345</v>
      </c>
      <c r="G712">
        <v>612</v>
      </c>
      <c r="H712">
        <f>(Table1[[#This Row],[credit_score]]-300)/(900-300)</f>
        <v>0.52</v>
      </c>
      <c r="I712">
        <v>37568</v>
      </c>
      <c r="J712" t="s">
        <v>13</v>
      </c>
      <c r="K712" t="s">
        <v>4</v>
      </c>
      <c r="L712">
        <v>5</v>
      </c>
      <c r="M712" t="s">
        <v>28</v>
      </c>
      <c r="N712">
        <f>Table1[[#This Row],[dti_ratio]]*Table1[[#This Row],[income]]</f>
        <v>24637.11169036389</v>
      </c>
      <c r="O712">
        <v>0.54332587254082898</v>
      </c>
      <c r="P712">
        <f>Table1[[#This Row],[loan_amount]]/Table1[[#This Row],[property_value]]</f>
        <v>0.40874768795560873</v>
      </c>
      <c r="Q712">
        <v>91910</v>
      </c>
      <c r="R712">
        <v>0</v>
      </c>
      <c r="S712" t="s">
        <v>1006</v>
      </c>
      <c r="T712" t="s">
        <v>173</v>
      </c>
      <c r="U712" t="s">
        <v>238</v>
      </c>
      <c r="V712">
        <v>2</v>
      </c>
      <c r="W712">
        <v>0</v>
      </c>
      <c r="X712" t="s">
        <v>9</v>
      </c>
      <c r="Y7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712">
        <f>0.4*(Table1[[#This Row],[normalized_credit_score]]) + 0.3*(1-Table1[[#This Row],[dti_ratio]]) + 0.2*(1-Table1[[#This Row],[ltv_ratio]]) + 0.1*IF(Table1[[#This Row],[previous_defaults]]=0,1,0)</f>
        <v>0.4632527006466296</v>
      </c>
      <c r="AA712" t="str">
        <f>IF(Table1[[#This Row],[composite_score]]&gt;=0.7,"Approve",IF(Table1[[#This Row],[composite_score]]&gt;=0.6,"Review","Reject"))</f>
        <v>Reject</v>
      </c>
    </row>
    <row r="713" spans="1:27" x14ac:dyDescent="0.35">
      <c r="A713">
        <v>712</v>
      </c>
      <c r="B713">
        <v>53</v>
      </c>
      <c r="C713" t="s">
        <v>20</v>
      </c>
      <c r="D713" t="s">
        <v>21</v>
      </c>
      <c r="E713" t="s">
        <v>2</v>
      </c>
      <c r="F713">
        <v>98755</v>
      </c>
      <c r="G713">
        <v>714</v>
      </c>
      <c r="H713">
        <f>(Table1[[#This Row],[credit_score]]-300)/(900-300)</f>
        <v>0.69</v>
      </c>
      <c r="I713">
        <v>25805</v>
      </c>
      <c r="J713" t="s">
        <v>3</v>
      </c>
      <c r="K713" t="s">
        <v>38</v>
      </c>
      <c r="L713">
        <v>15</v>
      </c>
      <c r="M713" t="s">
        <v>39</v>
      </c>
      <c r="N713">
        <f>Table1[[#This Row],[dti_ratio]]*Table1[[#This Row],[income]]</f>
        <v>50090.92767186142</v>
      </c>
      <c r="O713">
        <v>0.50722421823564801</v>
      </c>
      <c r="P713">
        <f>Table1[[#This Row],[loan_amount]]/Table1[[#This Row],[property_value]]</f>
        <v>0.55207308202473149</v>
      </c>
      <c r="Q713">
        <v>46742</v>
      </c>
      <c r="R713">
        <v>4</v>
      </c>
      <c r="S713" t="s">
        <v>1007</v>
      </c>
      <c r="T713" t="s">
        <v>135</v>
      </c>
      <c r="U713" t="s">
        <v>524</v>
      </c>
      <c r="V713">
        <v>0</v>
      </c>
      <c r="W713">
        <v>2</v>
      </c>
      <c r="X713" t="s">
        <v>61</v>
      </c>
      <c r="Y7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13">
        <f>0.4*(Table1[[#This Row],[normalized_credit_score]]) + 0.3*(1-Table1[[#This Row],[dti_ratio]]) + 0.2*(1-Table1[[#This Row],[ltv_ratio]]) + 0.1*IF(Table1[[#This Row],[previous_defaults]]=0,1,0)</f>
        <v>0.61341811812435931</v>
      </c>
      <c r="AA713" t="str">
        <f>IF(Table1[[#This Row],[composite_score]]&gt;=0.7,"Approve",IF(Table1[[#This Row],[composite_score]]&gt;=0.6,"Review","Reject"))</f>
        <v>Review</v>
      </c>
    </row>
    <row r="714" spans="1:27" x14ac:dyDescent="0.35">
      <c r="A714">
        <v>713</v>
      </c>
      <c r="B714">
        <v>26</v>
      </c>
      <c r="C714" t="s">
        <v>10</v>
      </c>
      <c r="D714" t="s">
        <v>21</v>
      </c>
      <c r="E714" t="s">
        <v>22</v>
      </c>
      <c r="F714">
        <v>51478</v>
      </c>
      <c r="G714">
        <v>768</v>
      </c>
      <c r="H714">
        <f>(Table1[[#This Row],[credit_score]]-300)/(900-300)</f>
        <v>0.78</v>
      </c>
      <c r="I714">
        <v>8763</v>
      </c>
      <c r="J714" t="s">
        <v>27</v>
      </c>
      <c r="K714" t="s">
        <v>4</v>
      </c>
      <c r="L714">
        <v>2</v>
      </c>
      <c r="M714" t="s">
        <v>28</v>
      </c>
      <c r="N714">
        <f>Table1[[#This Row],[dti_ratio]]*Table1[[#This Row],[income]]</f>
        <v>10818.708460877171</v>
      </c>
      <c r="O714">
        <v>0.21016178679974301</v>
      </c>
      <c r="P714">
        <f>Table1[[#This Row],[loan_amount]]/Table1[[#This Row],[property_value]]</f>
        <v>3.1736086715606564E-2</v>
      </c>
      <c r="Q714">
        <v>276121</v>
      </c>
      <c r="R714">
        <v>2</v>
      </c>
      <c r="S714" t="s">
        <v>1008</v>
      </c>
      <c r="T714" t="s">
        <v>143</v>
      </c>
      <c r="U714" t="s">
        <v>405</v>
      </c>
      <c r="V714">
        <v>1</v>
      </c>
      <c r="W714">
        <v>2</v>
      </c>
      <c r="X714" t="s">
        <v>9</v>
      </c>
      <c r="Y7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714">
        <f>0.4*(Table1[[#This Row],[normalized_credit_score]]) + 0.3*(1-Table1[[#This Row],[dti_ratio]]) + 0.2*(1-Table1[[#This Row],[ltv_ratio]]) + 0.1*IF(Table1[[#This Row],[previous_defaults]]=0,1,0)</f>
        <v>0.7426042466169559</v>
      </c>
      <c r="AA714" t="str">
        <f>IF(Table1[[#This Row],[composite_score]]&gt;=0.7,"Approve",IF(Table1[[#This Row],[composite_score]]&gt;=0.6,"Review","Reject"))</f>
        <v>Approve</v>
      </c>
    </row>
    <row r="715" spans="1:27" hidden="1" x14ac:dyDescent="0.35">
      <c r="A715">
        <v>714</v>
      </c>
      <c r="B715">
        <v>68</v>
      </c>
      <c r="C715" t="s">
        <v>0</v>
      </c>
      <c r="D715" t="s">
        <v>21</v>
      </c>
      <c r="E715" t="s">
        <v>2</v>
      </c>
      <c r="F715">
        <v>32976</v>
      </c>
      <c r="G715">
        <v>737</v>
      </c>
      <c r="H715">
        <f>(Table1[[#This Row],[credit_score]]-300)/(900-300)</f>
        <v>0.72833333333333339</v>
      </c>
      <c r="I715">
        <v>27312</v>
      </c>
      <c r="J715" t="s">
        <v>13</v>
      </c>
      <c r="K715" t="s">
        <v>14</v>
      </c>
      <c r="L715">
        <v>5</v>
      </c>
      <c r="M715" t="s">
        <v>39</v>
      </c>
      <c r="N715">
        <f>Table1[[#This Row],[dti_ratio]]*Table1[[#This Row],[income]]</f>
        <v>7010.4781066130008</v>
      </c>
      <c r="O715">
        <v>0.21259334384440201</v>
      </c>
      <c r="P715" t="e">
        <f>Table1[[#This Row],[loan_amount]]/Table1[[#This Row],[property_value]]</f>
        <v>#DIV/0!</v>
      </c>
      <c r="Q715">
        <v>0</v>
      </c>
      <c r="R715">
        <v>0</v>
      </c>
      <c r="S715" t="s">
        <v>1009</v>
      </c>
      <c r="T715" t="s">
        <v>327</v>
      </c>
      <c r="U715" t="s">
        <v>548</v>
      </c>
      <c r="V715">
        <v>3</v>
      </c>
      <c r="W715">
        <v>2</v>
      </c>
      <c r="X715" t="s">
        <v>19</v>
      </c>
      <c r="Y71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715" t="e">
        <f>0.4*(Table1[[#This Row],[normalized_credit_score]]) + 0.3*(1-Table1[[#This Row],[dti_ratio]]) + 0.2*(1-Table1[[#This Row],[ltv_ratio]]) + 0.1*IF(Table1[[#This Row],[previous_defaults]]=0,1,0)</f>
        <v>#DIV/0!</v>
      </c>
      <c r="AA715" t="e">
        <f>IF(Table1[[#This Row],[composite_score]]&gt;=0.7,"Approve",IF(Table1[[#This Row],[composite_score]]&gt;=0.6,"Review","Reject"))</f>
        <v>#DIV/0!</v>
      </c>
    </row>
    <row r="716" spans="1:27" x14ac:dyDescent="0.35">
      <c r="A716">
        <v>715</v>
      </c>
      <c r="B716">
        <v>56</v>
      </c>
      <c r="C716" t="s">
        <v>10</v>
      </c>
      <c r="D716" t="s">
        <v>21</v>
      </c>
      <c r="E716" t="s">
        <v>49</v>
      </c>
      <c r="F716">
        <v>115777</v>
      </c>
      <c r="G716">
        <v>672</v>
      </c>
      <c r="H716">
        <f>(Table1[[#This Row],[credit_score]]-300)/(900-300)</f>
        <v>0.62</v>
      </c>
      <c r="I716">
        <v>14572</v>
      </c>
      <c r="J716" t="s">
        <v>3</v>
      </c>
      <c r="K716" t="s">
        <v>38</v>
      </c>
      <c r="L716">
        <v>0</v>
      </c>
      <c r="M716" t="s">
        <v>5</v>
      </c>
      <c r="N716">
        <f>Table1[[#This Row],[dti_ratio]]*Table1[[#This Row],[income]]</f>
        <v>51776.28743010373</v>
      </c>
      <c r="O716">
        <v>0.447207022380125</v>
      </c>
      <c r="P716">
        <f>Table1[[#This Row],[loan_amount]]/Table1[[#This Row],[property_value]]</f>
        <v>7.3939516947432518E-2</v>
      </c>
      <c r="Q716">
        <v>197080</v>
      </c>
      <c r="R716">
        <v>2</v>
      </c>
      <c r="S716" t="s">
        <v>1010</v>
      </c>
      <c r="T716" t="s">
        <v>222</v>
      </c>
      <c r="U716" t="s">
        <v>398</v>
      </c>
      <c r="V716">
        <v>4</v>
      </c>
      <c r="W716">
        <v>0</v>
      </c>
      <c r="X716" t="s">
        <v>9</v>
      </c>
      <c r="Y7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16">
        <f>0.4*(Table1[[#This Row],[normalized_credit_score]]) + 0.3*(1-Table1[[#This Row],[dti_ratio]]) + 0.2*(1-Table1[[#This Row],[ltv_ratio]]) + 0.1*IF(Table1[[#This Row],[previous_defaults]]=0,1,0)</f>
        <v>0.59904998989647606</v>
      </c>
      <c r="AA716" t="str">
        <f>IF(Table1[[#This Row],[composite_score]]&gt;=0.7,"Approve",IF(Table1[[#This Row],[composite_score]]&gt;=0.6,"Review","Reject"))</f>
        <v>Reject</v>
      </c>
    </row>
    <row r="717" spans="1:27" x14ac:dyDescent="0.35">
      <c r="A717">
        <v>716</v>
      </c>
      <c r="B717">
        <v>52</v>
      </c>
      <c r="C717" t="s">
        <v>10</v>
      </c>
      <c r="D717" t="s">
        <v>21</v>
      </c>
      <c r="E717" t="s">
        <v>22</v>
      </c>
      <c r="F717">
        <v>89205</v>
      </c>
      <c r="G717">
        <v>677</v>
      </c>
      <c r="H717">
        <f>(Table1[[#This Row],[credit_score]]-300)/(900-300)</f>
        <v>0.6283333333333333</v>
      </c>
      <c r="I717">
        <v>43184</v>
      </c>
      <c r="J717" t="s">
        <v>23</v>
      </c>
      <c r="K717" t="s">
        <v>4</v>
      </c>
      <c r="L717">
        <v>4</v>
      </c>
      <c r="M717" t="s">
        <v>39</v>
      </c>
      <c r="N717">
        <f>Table1[[#This Row],[dti_ratio]]*Table1[[#This Row],[income]]</f>
        <v>25872.117812355656</v>
      </c>
      <c r="O717">
        <v>0.29002990653388999</v>
      </c>
      <c r="P717">
        <f>Table1[[#This Row],[loan_amount]]/Table1[[#This Row],[property_value]]</f>
        <v>0.24423129128585649</v>
      </c>
      <c r="Q717">
        <v>176816</v>
      </c>
      <c r="R717">
        <v>0</v>
      </c>
      <c r="S717" t="s">
        <v>1011</v>
      </c>
      <c r="T717" t="s">
        <v>112</v>
      </c>
      <c r="U717" t="s">
        <v>542</v>
      </c>
      <c r="V717">
        <v>1</v>
      </c>
      <c r="W717">
        <v>2</v>
      </c>
      <c r="X717" t="s">
        <v>9</v>
      </c>
      <c r="Y7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717">
        <f>0.4*(Table1[[#This Row],[normalized_credit_score]]) + 0.3*(1-Table1[[#This Row],[dti_ratio]]) + 0.2*(1-Table1[[#This Row],[ltv_ratio]]) + 0.1*IF(Table1[[#This Row],[previous_defaults]]=0,1,0)</f>
        <v>0.61547810311599505</v>
      </c>
      <c r="AA717" t="str">
        <f>IF(Table1[[#This Row],[composite_score]]&gt;=0.7,"Approve",IF(Table1[[#This Row],[composite_score]]&gt;=0.6,"Review","Reject"))</f>
        <v>Review</v>
      </c>
    </row>
    <row r="718" spans="1:27" x14ac:dyDescent="0.35">
      <c r="A718">
        <v>717</v>
      </c>
      <c r="B718">
        <v>53</v>
      </c>
      <c r="C718" t="s">
        <v>20</v>
      </c>
      <c r="D718" t="s">
        <v>11</v>
      </c>
      <c r="E718" t="s">
        <v>2</v>
      </c>
      <c r="F718">
        <v>86686</v>
      </c>
      <c r="G718">
        <v>745</v>
      </c>
      <c r="H718">
        <f>(Table1[[#This Row],[credit_score]]-300)/(900-300)</f>
        <v>0.7416666666666667</v>
      </c>
      <c r="I718">
        <v>25179</v>
      </c>
      <c r="J718" t="s">
        <v>3</v>
      </c>
      <c r="K718" t="s">
        <v>4</v>
      </c>
      <c r="L718">
        <v>0</v>
      </c>
      <c r="M718" t="s">
        <v>15</v>
      </c>
      <c r="N718">
        <f>Table1[[#This Row],[dti_ratio]]*Table1[[#This Row],[income]]</f>
        <v>36406.806741067128</v>
      </c>
      <c r="O718">
        <v>0.41998485039184102</v>
      </c>
      <c r="P718">
        <f>Table1[[#This Row],[loan_amount]]/Table1[[#This Row],[property_value]]</f>
        <v>8.4883811090621625E-2</v>
      </c>
      <c r="Q718">
        <v>296629</v>
      </c>
      <c r="R718">
        <v>4</v>
      </c>
      <c r="S718" t="s">
        <v>1012</v>
      </c>
      <c r="T718" t="s">
        <v>99</v>
      </c>
      <c r="U718" t="s">
        <v>474</v>
      </c>
      <c r="V718">
        <v>0</v>
      </c>
      <c r="W718">
        <v>1</v>
      </c>
      <c r="X718" t="s">
        <v>9</v>
      </c>
      <c r="Y7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718">
        <f>0.4*(Table1[[#This Row],[normalized_credit_score]]) + 0.3*(1-Table1[[#This Row],[dti_ratio]]) + 0.2*(1-Table1[[#This Row],[ltv_ratio]]) + 0.1*IF(Table1[[#This Row],[previous_defaults]]=0,1,0)</f>
        <v>0.75369444933099006</v>
      </c>
      <c r="AA718" t="str">
        <f>IF(Table1[[#This Row],[composite_score]]&gt;=0.7,"Approve",IF(Table1[[#This Row],[composite_score]]&gt;=0.6,"Review","Reject"))</f>
        <v>Approve</v>
      </c>
    </row>
    <row r="719" spans="1:27" x14ac:dyDescent="0.35">
      <c r="A719">
        <v>718</v>
      </c>
      <c r="B719">
        <v>49</v>
      </c>
      <c r="C719" t="s">
        <v>20</v>
      </c>
      <c r="D719" t="s">
        <v>1</v>
      </c>
      <c r="E719" t="s">
        <v>2</v>
      </c>
      <c r="F719">
        <v>81262</v>
      </c>
      <c r="G719">
        <v>626</v>
      </c>
      <c r="H719">
        <f>(Table1[[#This Row],[credit_score]]-300)/(900-300)</f>
        <v>0.54333333333333333</v>
      </c>
      <c r="I719">
        <v>23172</v>
      </c>
      <c r="J719" t="s">
        <v>27</v>
      </c>
      <c r="K719" t="s">
        <v>4</v>
      </c>
      <c r="L719">
        <v>13</v>
      </c>
      <c r="M719" t="s">
        <v>28</v>
      </c>
      <c r="N719">
        <f>Table1[[#This Row],[dti_ratio]]*Table1[[#This Row],[income]]</f>
        <v>27211.403425128061</v>
      </c>
      <c r="O719">
        <v>0.334860124352441</v>
      </c>
      <c r="P719">
        <f>Table1[[#This Row],[loan_amount]]/Table1[[#This Row],[property_value]]</f>
        <v>0.10286779721211045</v>
      </c>
      <c r="Q719">
        <v>225260</v>
      </c>
      <c r="R719">
        <v>1</v>
      </c>
      <c r="S719" t="s">
        <v>1013</v>
      </c>
      <c r="T719" t="s">
        <v>173</v>
      </c>
      <c r="U719" t="s">
        <v>400</v>
      </c>
      <c r="V719">
        <v>0</v>
      </c>
      <c r="W719">
        <v>2</v>
      </c>
      <c r="X719" t="s">
        <v>19</v>
      </c>
      <c r="Y7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719">
        <f>0.4*(Table1[[#This Row],[normalized_credit_score]]) + 0.3*(1-Table1[[#This Row],[dti_ratio]]) + 0.2*(1-Table1[[#This Row],[ltv_ratio]]) + 0.1*IF(Table1[[#This Row],[previous_defaults]]=0,1,0)</f>
        <v>0.69630173658517902</v>
      </c>
      <c r="AA719" t="str">
        <f>IF(Table1[[#This Row],[composite_score]]&gt;=0.7,"Approve",IF(Table1[[#This Row],[composite_score]]&gt;=0.6,"Review","Reject"))</f>
        <v>Review</v>
      </c>
    </row>
    <row r="720" spans="1:27" x14ac:dyDescent="0.35">
      <c r="A720">
        <v>719</v>
      </c>
      <c r="B720">
        <v>41</v>
      </c>
      <c r="C720" t="s">
        <v>10</v>
      </c>
      <c r="D720" t="s">
        <v>1</v>
      </c>
      <c r="E720" t="s">
        <v>12</v>
      </c>
      <c r="F720">
        <v>34877</v>
      </c>
      <c r="G720">
        <v>752</v>
      </c>
      <c r="H720">
        <f>(Table1[[#This Row],[credit_score]]-300)/(900-300)</f>
        <v>0.7533333333333333</v>
      </c>
      <c r="I720">
        <v>10925</v>
      </c>
      <c r="J720" t="s">
        <v>23</v>
      </c>
      <c r="K720" t="s">
        <v>14</v>
      </c>
      <c r="L720">
        <v>1</v>
      </c>
      <c r="M720" t="s">
        <v>28</v>
      </c>
      <c r="N720">
        <f>Table1[[#This Row],[dti_ratio]]*Table1[[#This Row],[income]]</f>
        <v>7430.4502168286826</v>
      </c>
      <c r="O720">
        <v>0.213047286659652</v>
      </c>
      <c r="P720">
        <f>Table1[[#This Row],[loan_amount]]/Table1[[#This Row],[property_value]]</f>
        <v>4.9681899417459832E-2</v>
      </c>
      <c r="Q720">
        <v>219899</v>
      </c>
      <c r="R720">
        <v>0</v>
      </c>
      <c r="S720" t="s">
        <v>1014</v>
      </c>
      <c r="T720" t="s">
        <v>64</v>
      </c>
      <c r="U720" t="s">
        <v>48</v>
      </c>
      <c r="V720">
        <v>1</v>
      </c>
      <c r="W720">
        <v>1</v>
      </c>
      <c r="X720" t="s">
        <v>9</v>
      </c>
      <c r="Y7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720">
        <f>0.4*(Table1[[#This Row],[normalized_credit_score]]) + 0.3*(1-Table1[[#This Row],[dti_ratio]]) + 0.2*(1-Table1[[#This Row],[ltv_ratio]]) + 0.1*IF(Table1[[#This Row],[previous_defaults]]=0,1,0)</f>
        <v>0.72748276745194573</v>
      </c>
      <c r="AA720" t="str">
        <f>IF(Table1[[#This Row],[composite_score]]&gt;=0.7,"Approve",IF(Table1[[#This Row],[composite_score]]&gt;=0.6,"Review","Reject"))</f>
        <v>Approve</v>
      </c>
    </row>
    <row r="721" spans="1:27" x14ac:dyDescent="0.35">
      <c r="A721">
        <v>720</v>
      </c>
      <c r="B721">
        <v>52</v>
      </c>
      <c r="C721" t="s">
        <v>20</v>
      </c>
      <c r="D721" t="s">
        <v>1</v>
      </c>
      <c r="E721" t="s">
        <v>49</v>
      </c>
      <c r="F721">
        <v>71150</v>
      </c>
      <c r="G721">
        <v>750</v>
      </c>
      <c r="H721">
        <f>(Table1[[#This Row],[credit_score]]-300)/(900-300)</f>
        <v>0.75</v>
      </c>
      <c r="I721">
        <v>7117</v>
      </c>
      <c r="J721" t="s">
        <v>3</v>
      </c>
      <c r="K721" t="s">
        <v>14</v>
      </c>
      <c r="L721">
        <v>14</v>
      </c>
      <c r="M721" t="s">
        <v>28</v>
      </c>
      <c r="N721">
        <f>Table1[[#This Row],[dti_ratio]]*Table1[[#This Row],[income]]</f>
        <v>27672.787957135944</v>
      </c>
      <c r="O721">
        <v>0.38893588133711798</v>
      </c>
      <c r="P721">
        <f>Table1[[#This Row],[loan_amount]]/Table1[[#This Row],[property_value]]</f>
        <v>8.8301343689127662E-2</v>
      </c>
      <c r="Q721">
        <v>80599</v>
      </c>
      <c r="R721">
        <v>0</v>
      </c>
      <c r="S721" t="s">
        <v>1015</v>
      </c>
      <c r="T721" t="s">
        <v>138</v>
      </c>
      <c r="U721" t="s">
        <v>500</v>
      </c>
      <c r="V721">
        <v>2</v>
      </c>
      <c r="W721">
        <v>1</v>
      </c>
      <c r="X721" t="s">
        <v>9</v>
      </c>
      <c r="Y7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21">
        <f>0.4*(Table1[[#This Row],[normalized_credit_score]]) + 0.3*(1-Table1[[#This Row],[dti_ratio]]) + 0.2*(1-Table1[[#This Row],[ltv_ratio]]) + 0.1*IF(Table1[[#This Row],[previous_defaults]]=0,1,0)</f>
        <v>0.66565896686103909</v>
      </c>
      <c r="AA721" t="str">
        <f>IF(Table1[[#This Row],[composite_score]]&gt;=0.7,"Approve",IF(Table1[[#This Row],[composite_score]]&gt;=0.6,"Review","Reject"))</f>
        <v>Review</v>
      </c>
    </row>
    <row r="722" spans="1:27" hidden="1" x14ac:dyDescent="0.35">
      <c r="A722">
        <v>721</v>
      </c>
      <c r="B722">
        <v>31</v>
      </c>
      <c r="C722" t="s">
        <v>10</v>
      </c>
      <c r="D722" t="s">
        <v>1</v>
      </c>
      <c r="E722" t="s">
        <v>49</v>
      </c>
      <c r="F722">
        <v>74781</v>
      </c>
      <c r="G722">
        <v>0</v>
      </c>
      <c r="H722">
        <f>(Table1[[#This Row],[credit_score]]-300)/(900-300)</f>
        <v>-0.5</v>
      </c>
      <c r="I722">
        <v>0</v>
      </c>
      <c r="J722" t="s">
        <v>3</v>
      </c>
      <c r="K722" t="s">
        <v>38</v>
      </c>
      <c r="L722">
        <v>9</v>
      </c>
      <c r="M722" t="s">
        <v>28</v>
      </c>
      <c r="N722">
        <f>Table1[[#This Row],[dti_ratio]]*Table1[[#This Row],[income]]</f>
        <v>27923.20755335574</v>
      </c>
      <c r="O722">
        <v>0.373399761347879</v>
      </c>
      <c r="P722">
        <f>Table1[[#This Row],[loan_amount]]/Table1[[#This Row],[property_value]]</f>
        <v>0</v>
      </c>
      <c r="Q722">
        <v>80406</v>
      </c>
      <c r="R722">
        <v>2</v>
      </c>
      <c r="S722" t="s">
        <v>1016</v>
      </c>
      <c r="T722" t="s">
        <v>81</v>
      </c>
      <c r="U722" t="s">
        <v>286</v>
      </c>
      <c r="V722">
        <v>0</v>
      </c>
      <c r="W722">
        <v>2</v>
      </c>
      <c r="X722" t="s">
        <v>9</v>
      </c>
      <c r="Y7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22">
        <f>0.4*(Table1[[#This Row],[normalized_credit_score]]) + 0.3*(1-Table1[[#This Row],[dti_ratio]]) + 0.2*(1-Table1[[#This Row],[ltv_ratio]]) + 0.1*IF(Table1[[#This Row],[previous_defaults]]=0,1,0)</f>
        <v>0.28798007159563632</v>
      </c>
      <c r="AA722" t="str">
        <f>IF(Table1[[#This Row],[composite_score]]&gt;=0.7,"Approve",IF(Table1[[#This Row],[composite_score]]&gt;=0.6,"Review","Reject"))</f>
        <v>Reject</v>
      </c>
    </row>
    <row r="723" spans="1:27" hidden="1" x14ac:dyDescent="0.35">
      <c r="A723">
        <v>722</v>
      </c>
      <c r="B723">
        <v>20</v>
      </c>
      <c r="C723" t="s">
        <v>20</v>
      </c>
      <c r="D723" t="s">
        <v>62</v>
      </c>
      <c r="E723" t="s">
        <v>12</v>
      </c>
      <c r="F723">
        <v>0</v>
      </c>
      <c r="G723">
        <v>601</v>
      </c>
      <c r="H723">
        <f>(Table1[[#This Row],[credit_score]]-300)/(900-300)</f>
        <v>0.50166666666666671</v>
      </c>
      <c r="I723">
        <v>33907</v>
      </c>
      <c r="J723" t="s">
        <v>23</v>
      </c>
      <c r="K723" t="s">
        <v>14</v>
      </c>
      <c r="L723">
        <v>0</v>
      </c>
      <c r="M723" t="s">
        <v>39</v>
      </c>
      <c r="N723">
        <f>Table1[[#This Row],[dti_ratio]]*Table1[[#This Row],[income]]</f>
        <v>0</v>
      </c>
      <c r="O723">
        <v>0.168884668157815</v>
      </c>
      <c r="P723">
        <f>Table1[[#This Row],[loan_amount]]/Table1[[#This Row],[property_value]]</f>
        <v>0.1251554892790834</v>
      </c>
      <c r="Q723">
        <v>270919</v>
      </c>
      <c r="R723">
        <v>3</v>
      </c>
      <c r="S723" t="s">
        <v>1017</v>
      </c>
      <c r="T723" t="s">
        <v>332</v>
      </c>
      <c r="U723" t="s">
        <v>243</v>
      </c>
      <c r="V723">
        <v>4</v>
      </c>
      <c r="W723">
        <v>1</v>
      </c>
      <c r="X723" t="s">
        <v>19</v>
      </c>
      <c r="Y7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23">
        <f>0.4*(Table1[[#This Row],[normalized_credit_score]]) + 0.3*(1-Table1[[#This Row],[dti_ratio]]) + 0.2*(1-Table1[[#This Row],[ltv_ratio]]) + 0.1*IF(Table1[[#This Row],[previous_defaults]]=0,1,0)</f>
        <v>0.6249701683635055</v>
      </c>
      <c r="AA723" t="str">
        <f>IF(Table1[[#This Row],[composite_score]]&gt;=0.7,"Approve",IF(Table1[[#This Row],[composite_score]]&gt;=0.6,"Review","Reject"))</f>
        <v>Review</v>
      </c>
    </row>
    <row r="724" spans="1:27" hidden="1" x14ac:dyDescent="0.35">
      <c r="A724">
        <v>723</v>
      </c>
      <c r="B724">
        <v>42</v>
      </c>
      <c r="C724" t="s">
        <v>10</v>
      </c>
      <c r="D724" t="s">
        <v>11</v>
      </c>
      <c r="E724" t="s">
        <v>49</v>
      </c>
      <c r="F724">
        <v>63374</v>
      </c>
      <c r="G724">
        <v>616</v>
      </c>
      <c r="H724">
        <f>(Table1[[#This Row],[credit_score]]-300)/(900-300)</f>
        <v>0.52666666666666662</v>
      </c>
      <c r="I724">
        <v>23323</v>
      </c>
      <c r="J724" t="s">
        <v>13</v>
      </c>
      <c r="K724" t="s">
        <v>14</v>
      </c>
      <c r="L724">
        <v>9</v>
      </c>
      <c r="M724" t="s">
        <v>39</v>
      </c>
      <c r="N724">
        <f>Table1[[#This Row],[dti_ratio]]*Table1[[#This Row],[income]]</f>
        <v>30197.147992614024</v>
      </c>
      <c r="O724">
        <v>0.47649111611408501</v>
      </c>
      <c r="P724" t="e">
        <f>Table1[[#This Row],[loan_amount]]/Table1[[#This Row],[property_value]]</f>
        <v>#DIV/0!</v>
      </c>
      <c r="Q724">
        <v>0</v>
      </c>
      <c r="R724">
        <v>2</v>
      </c>
      <c r="S724" t="s">
        <v>1018</v>
      </c>
      <c r="T724" t="s">
        <v>117</v>
      </c>
      <c r="U724" t="s">
        <v>732</v>
      </c>
      <c r="V724">
        <v>0</v>
      </c>
      <c r="W724">
        <v>2</v>
      </c>
      <c r="X724" t="s">
        <v>61</v>
      </c>
      <c r="Y72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724" t="e">
        <f>0.4*(Table1[[#This Row],[normalized_credit_score]]) + 0.3*(1-Table1[[#This Row],[dti_ratio]]) + 0.2*(1-Table1[[#This Row],[ltv_ratio]]) + 0.1*IF(Table1[[#This Row],[previous_defaults]]=0,1,0)</f>
        <v>#DIV/0!</v>
      </c>
      <c r="AA724" t="e">
        <f>IF(Table1[[#This Row],[composite_score]]&gt;=0.7,"Approve",IF(Table1[[#This Row],[composite_score]]&gt;=0.6,"Review","Reject"))</f>
        <v>#DIV/0!</v>
      </c>
    </row>
    <row r="725" spans="1:27" hidden="1" x14ac:dyDescent="0.35">
      <c r="A725">
        <v>724</v>
      </c>
      <c r="B725">
        <v>22</v>
      </c>
      <c r="C725" t="s">
        <v>20</v>
      </c>
      <c r="D725" t="s">
        <v>62</v>
      </c>
      <c r="E725" t="s">
        <v>2</v>
      </c>
      <c r="F725">
        <v>105411</v>
      </c>
      <c r="G725">
        <v>785</v>
      </c>
      <c r="H725">
        <f>(Table1[[#This Row],[credit_score]]-300)/(900-300)</f>
        <v>0.80833333333333335</v>
      </c>
      <c r="I725">
        <v>19908</v>
      </c>
      <c r="J725" t="s">
        <v>27</v>
      </c>
      <c r="K725" t="s">
        <v>4</v>
      </c>
      <c r="L725">
        <v>17</v>
      </c>
      <c r="M725" t="s">
        <v>28</v>
      </c>
      <c r="N725">
        <f>Table1[[#This Row],[dti_ratio]]*Table1[[#This Row],[income]]</f>
        <v>52743.663891071308</v>
      </c>
      <c r="O725">
        <v>0.50036204846810395</v>
      </c>
      <c r="P725" t="e">
        <f>Table1[[#This Row],[loan_amount]]/Table1[[#This Row],[property_value]]</f>
        <v>#DIV/0!</v>
      </c>
      <c r="Q725">
        <v>0</v>
      </c>
      <c r="R725">
        <v>4</v>
      </c>
      <c r="S725" t="s">
        <v>1019</v>
      </c>
      <c r="T725" t="s">
        <v>33</v>
      </c>
      <c r="U725" t="s">
        <v>60</v>
      </c>
      <c r="V725">
        <v>4</v>
      </c>
      <c r="W725">
        <v>1</v>
      </c>
      <c r="X725" t="s">
        <v>9</v>
      </c>
      <c r="Y72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725" t="e">
        <f>0.4*(Table1[[#This Row],[normalized_credit_score]]) + 0.3*(1-Table1[[#This Row],[dti_ratio]]) + 0.2*(1-Table1[[#This Row],[ltv_ratio]]) + 0.1*IF(Table1[[#This Row],[previous_defaults]]=0,1,0)</f>
        <v>#DIV/0!</v>
      </c>
      <c r="AA725" t="e">
        <f>IF(Table1[[#This Row],[composite_score]]&gt;=0.7,"Approve",IF(Table1[[#This Row],[composite_score]]&gt;=0.6,"Review","Reject"))</f>
        <v>#DIV/0!</v>
      </c>
    </row>
    <row r="726" spans="1:27" hidden="1" x14ac:dyDescent="0.35">
      <c r="A726">
        <v>725</v>
      </c>
      <c r="B726">
        <v>30</v>
      </c>
      <c r="C726" t="s">
        <v>10</v>
      </c>
      <c r="D726" t="s">
        <v>11</v>
      </c>
      <c r="E726" t="s">
        <v>22</v>
      </c>
      <c r="F726">
        <v>0</v>
      </c>
      <c r="G726">
        <v>746</v>
      </c>
      <c r="H726">
        <f>(Table1[[#This Row],[credit_score]]-300)/(900-300)</f>
        <v>0.74333333333333329</v>
      </c>
      <c r="I726">
        <v>31409</v>
      </c>
      <c r="J726" t="s">
        <v>23</v>
      </c>
      <c r="K726" t="s">
        <v>4</v>
      </c>
      <c r="L726">
        <v>14</v>
      </c>
      <c r="M726" t="s">
        <v>15</v>
      </c>
      <c r="N726">
        <f>Table1[[#This Row],[dti_ratio]]*Table1[[#This Row],[income]]</f>
        <v>0</v>
      </c>
      <c r="O726">
        <v>0.377089366113386</v>
      </c>
      <c r="P726">
        <f>Table1[[#This Row],[loan_amount]]/Table1[[#This Row],[property_value]]</f>
        <v>0.15178489448173546</v>
      </c>
      <c r="Q726">
        <v>206931</v>
      </c>
      <c r="R726">
        <v>0</v>
      </c>
      <c r="S726" t="s">
        <v>1020</v>
      </c>
      <c r="T726" t="s">
        <v>17</v>
      </c>
      <c r="U726" t="s">
        <v>26</v>
      </c>
      <c r="V726">
        <v>2</v>
      </c>
      <c r="W726">
        <v>2</v>
      </c>
      <c r="X726" t="s">
        <v>9</v>
      </c>
      <c r="Y7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26">
        <f>0.4*(Table1[[#This Row],[normalized_credit_score]]) + 0.3*(1-Table1[[#This Row],[dti_ratio]]) + 0.2*(1-Table1[[#This Row],[ltv_ratio]]) + 0.1*IF(Table1[[#This Row],[previous_defaults]]=0,1,0)</f>
        <v>0.6538495446029704</v>
      </c>
      <c r="AA726" t="str">
        <f>IF(Table1[[#This Row],[composite_score]]&gt;=0.7,"Approve",IF(Table1[[#This Row],[composite_score]]&gt;=0.6,"Review","Reject"))</f>
        <v>Review</v>
      </c>
    </row>
    <row r="727" spans="1:27" x14ac:dyDescent="0.35">
      <c r="A727">
        <v>726</v>
      </c>
      <c r="B727">
        <v>32</v>
      </c>
      <c r="C727" t="s">
        <v>0</v>
      </c>
      <c r="D727" t="s">
        <v>62</v>
      </c>
      <c r="E727" t="s">
        <v>49</v>
      </c>
      <c r="F727">
        <v>65874</v>
      </c>
      <c r="G727">
        <v>661</v>
      </c>
      <c r="H727">
        <f>(Table1[[#This Row],[credit_score]]-300)/(900-300)</f>
        <v>0.60166666666666668</v>
      </c>
      <c r="I727">
        <v>16475</v>
      </c>
      <c r="J727" t="s">
        <v>27</v>
      </c>
      <c r="K727" t="s">
        <v>38</v>
      </c>
      <c r="L727">
        <v>19</v>
      </c>
      <c r="M727" t="s">
        <v>28</v>
      </c>
      <c r="N727">
        <f>Table1[[#This Row],[dti_ratio]]*Table1[[#This Row],[income]]</f>
        <v>31317.195775947632</v>
      </c>
      <c r="O727">
        <v>0.475410568296257</v>
      </c>
      <c r="P727">
        <f>Table1[[#This Row],[loan_amount]]/Table1[[#This Row],[property_value]]</f>
        <v>5.6514326681965842E-2</v>
      </c>
      <c r="Q727">
        <v>291519</v>
      </c>
      <c r="R727">
        <v>0</v>
      </c>
      <c r="S727" t="s">
        <v>1021</v>
      </c>
      <c r="T727" t="s">
        <v>44</v>
      </c>
      <c r="U727" t="s">
        <v>1022</v>
      </c>
      <c r="V727">
        <v>3</v>
      </c>
      <c r="W727">
        <v>1</v>
      </c>
      <c r="X727" t="s">
        <v>9</v>
      </c>
      <c r="Y7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27">
        <f>0.4*(Table1[[#This Row],[normalized_credit_score]]) + 0.3*(1-Table1[[#This Row],[dti_ratio]]) + 0.2*(1-Table1[[#This Row],[ltv_ratio]]) + 0.1*IF(Table1[[#This Row],[previous_defaults]]=0,1,0)</f>
        <v>0.58674063084139638</v>
      </c>
      <c r="AA727" t="str">
        <f>IF(Table1[[#This Row],[composite_score]]&gt;=0.7,"Approve",IF(Table1[[#This Row],[composite_score]]&gt;=0.6,"Review","Reject"))</f>
        <v>Reject</v>
      </c>
    </row>
    <row r="728" spans="1:27" hidden="1" x14ac:dyDescent="0.35">
      <c r="A728">
        <v>727</v>
      </c>
      <c r="B728">
        <v>47</v>
      </c>
      <c r="C728" t="s">
        <v>20</v>
      </c>
      <c r="D728" t="s">
        <v>21</v>
      </c>
      <c r="E728" t="s">
        <v>12</v>
      </c>
      <c r="F728">
        <v>75406</v>
      </c>
      <c r="G728">
        <v>0</v>
      </c>
      <c r="H728">
        <f>(Table1[[#This Row],[credit_score]]-300)/(900-300)</f>
        <v>-0.5</v>
      </c>
      <c r="I728">
        <v>11193</v>
      </c>
      <c r="J728" t="s">
        <v>23</v>
      </c>
      <c r="K728" t="s">
        <v>38</v>
      </c>
      <c r="L728">
        <v>18</v>
      </c>
      <c r="M728" t="s">
        <v>39</v>
      </c>
      <c r="N728">
        <f>Table1[[#This Row],[dti_ratio]]*Table1[[#This Row],[income]]</f>
        <v>25755.886650694498</v>
      </c>
      <c r="O728">
        <v>0.34156282856396702</v>
      </c>
      <c r="P728">
        <f>Table1[[#This Row],[loan_amount]]/Table1[[#This Row],[property_value]]</f>
        <v>0.20101648647677886</v>
      </c>
      <c r="Q728">
        <v>55682</v>
      </c>
      <c r="R728">
        <v>2</v>
      </c>
      <c r="S728" t="s">
        <v>1023</v>
      </c>
      <c r="T728" t="s">
        <v>67</v>
      </c>
      <c r="U728" t="s">
        <v>583</v>
      </c>
      <c r="V728">
        <v>0</v>
      </c>
      <c r="W728">
        <v>0</v>
      </c>
      <c r="X728" t="s">
        <v>9</v>
      </c>
      <c r="Y7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728">
        <f>0.4*(Table1[[#This Row],[normalized_credit_score]]) + 0.3*(1-Table1[[#This Row],[dti_ratio]]) + 0.2*(1-Table1[[#This Row],[ltv_ratio]]) + 0.1*IF(Table1[[#This Row],[previous_defaults]]=0,1,0)</f>
        <v>0.25732785413545411</v>
      </c>
      <c r="AA728" t="str">
        <f>IF(Table1[[#This Row],[composite_score]]&gt;=0.7,"Approve",IF(Table1[[#This Row],[composite_score]]&gt;=0.6,"Review","Reject"))</f>
        <v>Reject</v>
      </c>
    </row>
    <row r="729" spans="1:27" hidden="1" x14ac:dyDescent="0.35">
      <c r="A729">
        <v>728</v>
      </c>
      <c r="B729">
        <v>57</v>
      </c>
      <c r="C729" t="s">
        <v>20</v>
      </c>
      <c r="D729" t="s">
        <v>21</v>
      </c>
      <c r="E729" t="s">
        <v>12</v>
      </c>
      <c r="F729">
        <v>43659</v>
      </c>
      <c r="G729">
        <v>639</v>
      </c>
      <c r="H729">
        <f>(Table1[[#This Row],[credit_score]]-300)/(900-300)</f>
        <v>0.56499999999999995</v>
      </c>
      <c r="I729">
        <v>16108</v>
      </c>
      <c r="J729" t="s">
        <v>27</v>
      </c>
      <c r="K729" t="s">
        <v>14</v>
      </c>
      <c r="L729">
        <v>12</v>
      </c>
      <c r="M729" t="s">
        <v>28</v>
      </c>
      <c r="N729">
        <f>Table1[[#This Row],[dti_ratio]]*Table1[[#This Row],[income]]</f>
        <v>22609.407740208651</v>
      </c>
      <c r="O729">
        <v>0.51786361896077904</v>
      </c>
      <c r="P729" t="e">
        <f>Table1[[#This Row],[loan_amount]]/Table1[[#This Row],[property_value]]</f>
        <v>#DIV/0!</v>
      </c>
      <c r="Q729">
        <v>0</v>
      </c>
      <c r="R729">
        <v>0</v>
      </c>
      <c r="S729" t="s">
        <v>1024</v>
      </c>
      <c r="T729" t="s">
        <v>59</v>
      </c>
      <c r="U729" t="s">
        <v>102</v>
      </c>
      <c r="V729">
        <v>0</v>
      </c>
      <c r="W729">
        <v>2</v>
      </c>
      <c r="X729" t="s">
        <v>9</v>
      </c>
      <c r="Y72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729" t="e">
        <f>0.4*(Table1[[#This Row],[normalized_credit_score]]) + 0.3*(1-Table1[[#This Row],[dti_ratio]]) + 0.2*(1-Table1[[#This Row],[ltv_ratio]]) + 0.1*IF(Table1[[#This Row],[previous_defaults]]=0,1,0)</f>
        <v>#DIV/0!</v>
      </c>
      <c r="AA729" t="e">
        <f>IF(Table1[[#This Row],[composite_score]]&gt;=0.7,"Approve",IF(Table1[[#This Row],[composite_score]]&gt;=0.6,"Review","Reject"))</f>
        <v>#DIV/0!</v>
      </c>
    </row>
    <row r="730" spans="1:27" hidden="1" x14ac:dyDescent="0.35">
      <c r="A730">
        <v>729</v>
      </c>
      <c r="B730">
        <v>57</v>
      </c>
      <c r="C730" t="s">
        <v>20</v>
      </c>
      <c r="D730" t="s">
        <v>11</v>
      </c>
      <c r="E730" t="s">
        <v>22</v>
      </c>
      <c r="F730">
        <v>0</v>
      </c>
      <c r="G730">
        <v>659</v>
      </c>
      <c r="H730">
        <f>(Table1[[#This Row],[credit_score]]-300)/(900-300)</f>
        <v>0.59833333333333338</v>
      </c>
      <c r="I730">
        <v>20485</v>
      </c>
      <c r="J730" t="s">
        <v>23</v>
      </c>
      <c r="K730" t="s">
        <v>4</v>
      </c>
      <c r="L730">
        <v>17</v>
      </c>
      <c r="M730" t="s">
        <v>5</v>
      </c>
      <c r="N730">
        <f>Table1[[#This Row],[dti_ratio]]*Table1[[#This Row],[income]]</f>
        <v>0</v>
      </c>
      <c r="O730">
        <v>0.233870347943859</v>
      </c>
      <c r="P730">
        <f>Table1[[#This Row],[loan_amount]]/Table1[[#This Row],[property_value]]</f>
        <v>0.17320830655798694</v>
      </c>
      <c r="Q730">
        <v>118268</v>
      </c>
      <c r="R730">
        <v>3</v>
      </c>
      <c r="S730" t="s">
        <v>1025</v>
      </c>
      <c r="T730" t="s">
        <v>17</v>
      </c>
      <c r="U730" t="s">
        <v>68</v>
      </c>
      <c r="V730">
        <v>0</v>
      </c>
      <c r="W730">
        <v>0</v>
      </c>
      <c r="X730" t="s">
        <v>9</v>
      </c>
      <c r="Y7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30">
        <f>0.4*(Table1[[#This Row],[normalized_credit_score]]) + 0.3*(1-Table1[[#This Row],[dti_ratio]]) + 0.2*(1-Table1[[#This Row],[ltv_ratio]]) + 0.1*IF(Table1[[#This Row],[previous_defaults]]=0,1,0)</f>
        <v>0.73453056763857827</v>
      </c>
      <c r="AA730" t="str">
        <f>IF(Table1[[#This Row],[composite_score]]&gt;=0.7,"Approve",IF(Table1[[#This Row],[composite_score]]&gt;=0.6,"Review","Reject"))</f>
        <v>Approve</v>
      </c>
    </row>
    <row r="731" spans="1:27" x14ac:dyDescent="0.35">
      <c r="A731">
        <v>730</v>
      </c>
      <c r="B731">
        <v>21</v>
      </c>
      <c r="C731" t="s">
        <v>10</v>
      </c>
      <c r="D731" t="s">
        <v>62</v>
      </c>
      <c r="E731" t="s">
        <v>22</v>
      </c>
      <c r="F731">
        <v>80750</v>
      </c>
      <c r="G731">
        <v>753</v>
      </c>
      <c r="H731">
        <f>(Table1[[#This Row],[credit_score]]-300)/(900-300)</f>
        <v>0.755</v>
      </c>
      <c r="I731">
        <v>40310</v>
      </c>
      <c r="J731" t="s">
        <v>23</v>
      </c>
      <c r="K731" t="s">
        <v>38</v>
      </c>
      <c r="L731">
        <v>6</v>
      </c>
      <c r="M731" t="s">
        <v>5</v>
      </c>
      <c r="N731">
        <f>Table1[[#This Row],[dti_ratio]]*Table1[[#This Row],[income]]</f>
        <v>26331.396798723366</v>
      </c>
      <c r="O731">
        <v>0.32608540927211599</v>
      </c>
      <c r="P731">
        <f>Table1[[#This Row],[loan_amount]]/Table1[[#This Row],[property_value]]</f>
        <v>0.19974827059919525</v>
      </c>
      <c r="Q731">
        <v>201804</v>
      </c>
      <c r="R731">
        <v>1</v>
      </c>
      <c r="S731" t="s">
        <v>1026</v>
      </c>
      <c r="T731" t="s">
        <v>59</v>
      </c>
      <c r="U731" t="s">
        <v>195</v>
      </c>
      <c r="V731">
        <v>1</v>
      </c>
      <c r="W731">
        <v>0</v>
      </c>
      <c r="X731" t="s">
        <v>9</v>
      </c>
      <c r="Y7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731">
        <f>0.4*(Table1[[#This Row],[normalized_credit_score]]) + 0.3*(1-Table1[[#This Row],[dti_ratio]]) + 0.2*(1-Table1[[#This Row],[ltv_ratio]]) + 0.1*IF(Table1[[#This Row],[previous_defaults]]=0,1,0)</f>
        <v>0.6642247230985262</v>
      </c>
      <c r="AA731" t="str">
        <f>IF(Table1[[#This Row],[composite_score]]&gt;=0.7,"Approve",IF(Table1[[#This Row],[composite_score]]&gt;=0.6,"Review","Reject"))</f>
        <v>Review</v>
      </c>
    </row>
    <row r="732" spans="1:27" hidden="1" x14ac:dyDescent="0.35">
      <c r="A732">
        <v>731</v>
      </c>
      <c r="B732">
        <v>35</v>
      </c>
      <c r="C732" t="s">
        <v>20</v>
      </c>
      <c r="D732" t="s">
        <v>11</v>
      </c>
      <c r="E732" t="s">
        <v>22</v>
      </c>
      <c r="F732">
        <v>68402</v>
      </c>
      <c r="G732">
        <v>0</v>
      </c>
      <c r="H732">
        <f>(Table1[[#This Row],[credit_score]]-300)/(900-300)</f>
        <v>-0.5</v>
      </c>
      <c r="I732">
        <v>34844</v>
      </c>
      <c r="J732" t="s">
        <v>13</v>
      </c>
      <c r="K732" t="s">
        <v>14</v>
      </c>
      <c r="L732">
        <v>19</v>
      </c>
      <c r="M732" t="s">
        <v>5</v>
      </c>
      <c r="N732">
        <f>Table1[[#This Row],[dti_ratio]]*Table1[[#This Row],[income]]</f>
        <v>23642.17325348677</v>
      </c>
      <c r="O732">
        <v>0.34563570149245298</v>
      </c>
      <c r="P732">
        <f>Table1[[#This Row],[loan_amount]]/Table1[[#This Row],[property_value]]</f>
        <v>0.51332518157309326</v>
      </c>
      <c r="Q732">
        <v>67879</v>
      </c>
      <c r="R732">
        <v>0</v>
      </c>
      <c r="S732" t="s">
        <v>289</v>
      </c>
      <c r="T732" t="s">
        <v>159</v>
      </c>
      <c r="U732" t="s">
        <v>757</v>
      </c>
      <c r="V732">
        <v>3</v>
      </c>
      <c r="W732">
        <v>1</v>
      </c>
      <c r="X732" t="s">
        <v>9</v>
      </c>
      <c r="Y7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32">
        <f>0.4*(Table1[[#This Row],[normalized_credit_score]]) + 0.3*(1-Table1[[#This Row],[dti_ratio]]) + 0.2*(1-Table1[[#This Row],[ltv_ratio]]) + 0.1*IF(Table1[[#This Row],[previous_defaults]]=0,1,0)</f>
        <v>9.3644253237645469E-2</v>
      </c>
      <c r="AA732" t="str">
        <f>IF(Table1[[#This Row],[composite_score]]&gt;=0.7,"Approve",IF(Table1[[#This Row],[composite_score]]&gt;=0.6,"Review","Reject"))</f>
        <v>Reject</v>
      </c>
    </row>
    <row r="733" spans="1:27" x14ac:dyDescent="0.35">
      <c r="A733">
        <v>732</v>
      </c>
      <c r="B733">
        <v>49</v>
      </c>
      <c r="C733" t="s">
        <v>0</v>
      </c>
      <c r="D733" t="s">
        <v>11</v>
      </c>
      <c r="E733" t="s">
        <v>22</v>
      </c>
      <c r="F733">
        <v>22016</v>
      </c>
      <c r="G733">
        <v>724</v>
      </c>
      <c r="H733">
        <f>(Table1[[#This Row],[credit_score]]-300)/(900-300)</f>
        <v>0.70666666666666667</v>
      </c>
      <c r="I733">
        <v>31617</v>
      </c>
      <c r="J733" t="s">
        <v>27</v>
      </c>
      <c r="K733" t="s">
        <v>38</v>
      </c>
      <c r="L733">
        <v>6</v>
      </c>
      <c r="M733" t="s">
        <v>28</v>
      </c>
      <c r="N733">
        <f>Table1[[#This Row],[dti_ratio]]*Table1[[#This Row],[income]]</f>
        <v>7622.4035434168991</v>
      </c>
      <c r="O733">
        <v>0.34622109117991001</v>
      </c>
      <c r="P733">
        <f>Table1[[#This Row],[loan_amount]]/Table1[[#This Row],[property_value]]</f>
        <v>0.10699637220131575</v>
      </c>
      <c r="Q733">
        <v>295496</v>
      </c>
      <c r="R733">
        <v>0</v>
      </c>
      <c r="S733" t="s">
        <v>1027</v>
      </c>
      <c r="T733" t="s">
        <v>96</v>
      </c>
      <c r="U733" t="s">
        <v>306</v>
      </c>
      <c r="V733">
        <v>0</v>
      </c>
      <c r="W733">
        <v>2</v>
      </c>
      <c r="X733" t="s">
        <v>9</v>
      </c>
      <c r="Y7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733">
        <f>0.4*(Table1[[#This Row],[normalized_credit_score]]) + 0.3*(1-Table1[[#This Row],[dti_ratio]]) + 0.2*(1-Table1[[#This Row],[ltv_ratio]]) + 0.1*IF(Table1[[#This Row],[previous_defaults]]=0,1,0)</f>
        <v>0.75740106487243053</v>
      </c>
      <c r="AA733" t="str">
        <f>IF(Table1[[#This Row],[composite_score]]&gt;=0.7,"Approve",IF(Table1[[#This Row],[composite_score]]&gt;=0.6,"Review","Reject"))</f>
        <v>Approve</v>
      </c>
    </row>
    <row r="734" spans="1:27" x14ac:dyDescent="0.35">
      <c r="A734">
        <v>733</v>
      </c>
      <c r="B734">
        <v>43</v>
      </c>
      <c r="C734" t="s">
        <v>0</v>
      </c>
      <c r="D734" t="s">
        <v>11</v>
      </c>
      <c r="E734" t="s">
        <v>12</v>
      </c>
      <c r="F734">
        <v>107748</v>
      </c>
      <c r="G734">
        <v>681</v>
      </c>
      <c r="H734">
        <f>(Table1[[#This Row],[credit_score]]-300)/(900-300)</f>
        <v>0.63500000000000001</v>
      </c>
      <c r="I734">
        <v>47928</v>
      </c>
      <c r="J734" t="s">
        <v>3</v>
      </c>
      <c r="K734" t="s">
        <v>38</v>
      </c>
      <c r="L734">
        <v>10</v>
      </c>
      <c r="M734" t="s">
        <v>5</v>
      </c>
      <c r="N734">
        <f>Table1[[#This Row],[dti_ratio]]*Table1[[#This Row],[income]]</f>
        <v>41138.957558972637</v>
      </c>
      <c r="O734">
        <v>0.38180715706066598</v>
      </c>
      <c r="P734">
        <f>Table1[[#This Row],[loan_amount]]/Table1[[#This Row],[property_value]]</f>
        <v>0.33344696837930915</v>
      </c>
      <c r="Q734">
        <v>143735</v>
      </c>
      <c r="R734">
        <v>4</v>
      </c>
      <c r="S734" t="s">
        <v>1028</v>
      </c>
      <c r="T734" t="s">
        <v>84</v>
      </c>
      <c r="U734" t="s">
        <v>901</v>
      </c>
      <c r="V734">
        <v>0</v>
      </c>
      <c r="W734">
        <v>0</v>
      </c>
      <c r="X734" t="s">
        <v>9</v>
      </c>
      <c r="Y7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734">
        <f>0.4*(Table1[[#This Row],[normalized_credit_score]]) + 0.3*(1-Table1[[#This Row],[dti_ratio]]) + 0.2*(1-Table1[[#This Row],[ltv_ratio]]) + 0.1*IF(Table1[[#This Row],[previous_defaults]]=0,1,0)</f>
        <v>0.67276845920593831</v>
      </c>
      <c r="AA734" t="str">
        <f>IF(Table1[[#This Row],[composite_score]]&gt;=0.7,"Approve",IF(Table1[[#This Row],[composite_score]]&gt;=0.6,"Review","Reject"))</f>
        <v>Review</v>
      </c>
    </row>
    <row r="735" spans="1:27" x14ac:dyDescent="0.35">
      <c r="A735">
        <v>734</v>
      </c>
      <c r="B735">
        <v>18</v>
      </c>
      <c r="C735" t="s">
        <v>20</v>
      </c>
      <c r="D735" t="s">
        <v>62</v>
      </c>
      <c r="E735" t="s">
        <v>2</v>
      </c>
      <c r="F735">
        <v>65344</v>
      </c>
      <c r="G735">
        <v>724</v>
      </c>
      <c r="H735">
        <f>(Table1[[#This Row],[credit_score]]-300)/(900-300)</f>
        <v>0.70666666666666667</v>
      </c>
      <c r="I735">
        <v>0</v>
      </c>
      <c r="J735" t="s">
        <v>3</v>
      </c>
      <c r="K735" t="s">
        <v>14</v>
      </c>
      <c r="L735">
        <v>2</v>
      </c>
      <c r="M735" t="s">
        <v>28</v>
      </c>
      <c r="N735">
        <f>Table1[[#This Row],[dti_ratio]]*Table1[[#This Row],[income]]</f>
        <v>11796.699778675607</v>
      </c>
      <c r="O735">
        <v>0.18053225665211201</v>
      </c>
      <c r="P735">
        <f>Table1[[#This Row],[loan_amount]]/Table1[[#This Row],[property_value]]</f>
        <v>0</v>
      </c>
      <c r="Q735">
        <v>77683</v>
      </c>
      <c r="R735">
        <v>3</v>
      </c>
      <c r="S735" t="s">
        <v>1029</v>
      </c>
      <c r="T735" t="s">
        <v>70</v>
      </c>
      <c r="U735" t="s">
        <v>252</v>
      </c>
      <c r="V735">
        <v>4</v>
      </c>
      <c r="W735">
        <v>1</v>
      </c>
      <c r="X735" t="s">
        <v>9</v>
      </c>
      <c r="Y7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35">
        <f>0.4*(Table1[[#This Row],[normalized_credit_score]]) + 0.3*(1-Table1[[#This Row],[dti_ratio]]) + 0.2*(1-Table1[[#This Row],[ltv_ratio]]) + 0.1*IF(Table1[[#This Row],[previous_defaults]]=0,1,0)</f>
        <v>0.728506989671033</v>
      </c>
      <c r="AA735" t="str">
        <f>IF(Table1[[#This Row],[composite_score]]&gt;=0.7,"Approve",IF(Table1[[#This Row],[composite_score]]&gt;=0.6,"Review","Reject"))</f>
        <v>Approve</v>
      </c>
    </row>
    <row r="736" spans="1:27" hidden="1" x14ac:dyDescent="0.35">
      <c r="A736">
        <v>735</v>
      </c>
      <c r="B736">
        <v>38</v>
      </c>
      <c r="C736" t="s">
        <v>0</v>
      </c>
      <c r="D736" t="s">
        <v>11</v>
      </c>
      <c r="E736" t="s">
        <v>12</v>
      </c>
      <c r="F736">
        <v>34012</v>
      </c>
      <c r="G736">
        <v>643</v>
      </c>
      <c r="H736">
        <f>(Table1[[#This Row],[credit_score]]-300)/(900-300)</f>
        <v>0.57166666666666666</v>
      </c>
      <c r="I736">
        <v>39075</v>
      </c>
      <c r="J736" t="s">
        <v>27</v>
      </c>
      <c r="K736" t="s">
        <v>4</v>
      </c>
      <c r="L736">
        <v>16</v>
      </c>
      <c r="M736" t="s">
        <v>28</v>
      </c>
      <c r="N736">
        <f>Table1[[#This Row],[dti_ratio]]*Table1[[#This Row],[income]]</f>
        <v>19819.124808545428</v>
      </c>
      <c r="O736">
        <v>0.58270977327253404</v>
      </c>
      <c r="P736" t="e">
        <f>Table1[[#This Row],[loan_amount]]/Table1[[#This Row],[property_value]]</f>
        <v>#DIV/0!</v>
      </c>
      <c r="Q736">
        <v>0</v>
      </c>
      <c r="R736">
        <v>0</v>
      </c>
      <c r="S736" t="s">
        <v>1030</v>
      </c>
      <c r="T736" t="s">
        <v>51</v>
      </c>
      <c r="U736" t="s">
        <v>958</v>
      </c>
      <c r="V736">
        <v>3</v>
      </c>
      <c r="W736">
        <v>2</v>
      </c>
      <c r="X736" t="s">
        <v>9</v>
      </c>
      <c r="Y73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736" t="e">
        <f>0.4*(Table1[[#This Row],[normalized_credit_score]]) + 0.3*(1-Table1[[#This Row],[dti_ratio]]) + 0.2*(1-Table1[[#This Row],[ltv_ratio]]) + 0.1*IF(Table1[[#This Row],[previous_defaults]]=0,1,0)</f>
        <v>#DIV/0!</v>
      </c>
      <c r="AA736" t="e">
        <f>IF(Table1[[#This Row],[composite_score]]&gt;=0.7,"Approve",IF(Table1[[#This Row],[composite_score]]&gt;=0.6,"Review","Reject"))</f>
        <v>#DIV/0!</v>
      </c>
    </row>
    <row r="737" spans="1:27" x14ac:dyDescent="0.35">
      <c r="A737">
        <v>736</v>
      </c>
      <c r="B737">
        <v>47</v>
      </c>
      <c r="C737" t="s">
        <v>0</v>
      </c>
      <c r="D737" t="s">
        <v>21</v>
      </c>
      <c r="E737" t="s">
        <v>2</v>
      </c>
      <c r="F737">
        <v>22263</v>
      </c>
      <c r="G737">
        <v>717</v>
      </c>
      <c r="H737">
        <f>(Table1[[#This Row],[credit_score]]-300)/(900-300)</f>
        <v>0.69499999999999995</v>
      </c>
      <c r="I737">
        <v>21376</v>
      </c>
      <c r="J737" t="s">
        <v>3</v>
      </c>
      <c r="K737" t="s">
        <v>4</v>
      </c>
      <c r="L737">
        <v>9</v>
      </c>
      <c r="M737" t="s">
        <v>39</v>
      </c>
      <c r="N737">
        <f>Table1[[#This Row],[dti_ratio]]*Table1[[#This Row],[income]]</f>
        <v>5517.1660933672974</v>
      </c>
      <c r="O737">
        <v>0.24781772866942001</v>
      </c>
      <c r="P737">
        <f>Table1[[#This Row],[loan_amount]]/Table1[[#This Row],[property_value]]</f>
        <v>0.1615929484514261</v>
      </c>
      <c r="Q737">
        <v>132283</v>
      </c>
      <c r="R737">
        <v>3</v>
      </c>
      <c r="S737" t="s">
        <v>1031</v>
      </c>
      <c r="T737" t="s">
        <v>70</v>
      </c>
      <c r="U737" t="s">
        <v>243</v>
      </c>
      <c r="V737">
        <v>0</v>
      </c>
      <c r="W737">
        <v>1</v>
      </c>
      <c r="X737" t="s">
        <v>9</v>
      </c>
      <c r="Y7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737">
        <f>0.4*(Table1[[#This Row],[normalized_credit_score]]) + 0.3*(1-Table1[[#This Row],[dti_ratio]]) + 0.2*(1-Table1[[#This Row],[ltv_ratio]]) + 0.1*IF(Table1[[#This Row],[previous_defaults]]=0,1,0)</f>
        <v>0.77133609170888884</v>
      </c>
      <c r="AA737" t="str">
        <f>IF(Table1[[#This Row],[composite_score]]&gt;=0.7,"Approve",IF(Table1[[#This Row],[composite_score]]&gt;=0.6,"Review","Reject"))</f>
        <v>Approve</v>
      </c>
    </row>
    <row r="738" spans="1:27" x14ac:dyDescent="0.35">
      <c r="A738">
        <v>737</v>
      </c>
      <c r="B738">
        <v>40</v>
      </c>
      <c r="C738" t="s">
        <v>0</v>
      </c>
      <c r="D738" t="s">
        <v>21</v>
      </c>
      <c r="E738" t="s">
        <v>22</v>
      </c>
      <c r="F738">
        <v>63774</v>
      </c>
      <c r="G738">
        <v>790</v>
      </c>
      <c r="H738">
        <f>(Table1[[#This Row],[credit_score]]-300)/(900-300)</f>
        <v>0.81666666666666665</v>
      </c>
      <c r="I738">
        <v>34778</v>
      </c>
      <c r="J738" t="s">
        <v>13</v>
      </c>
      <c r="K738" t="s">
        <v>4</v>
      </c>
      <c r="L738">
        <v>3</v>
      </c>
      <c r="M738" t="s">
        <v>15</v>
      </c>
      <c r="N738">
        <f>Table1[[#This Row],[dti_ratio]]*Table1[[#This Row],[income]]</f>
        <v>30249.022531950137</v>
      </c>
      <c r="O738">
        <v>0.47431590510161098</v>
      </c>
      <c r="P738">
        <f>Table1[[#This Row],[loan_amount]]/Table1[[#This Row],[property_value]]</f>
        <v>0.15546088892266294</v>
      </c>
      <c r="Q738">
        <v>223709</v>
      </c>
      <c r="R738">
        <v>4</v>
      </c>
      <c r="S738" t="s">
        <v>1032</v>
      </c>
      <c r="T738" t="s">
        <v>269</v>
      </c>
      <c r="U738" t="s">
        <v>374</v>
      </c>
      <c r="V738">
        <v>0</v>
      </c>
      <c r="W738">
        <v>1</v>
      </c>
      <c r="X738" t="s">
        <v>9</v>
      </c>
      <c r="Y7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38">
        <f>0.4*(Table1[[#This Row],[normalized_credit_score]]) + 0.3*(1-Table1[[#This Row],[dti_ratio]]) + 0.2*(1-Table1[[#This Row],[ltv_ratio]]) + 0.1*IF(Table1[[#This Row],[previous_defaults]]=0,1,0)</f>
        <v>0.75327971735165067</v>
      </c>
      <c r="AA738" t="str">
        <f>IF(Table1[[#This Row],[composite_score]]&gt;=0.7,"Approve",IF(Table1[[#This Row],[composite_score]]&gt;=0.6,"Review","Reject"))</f>
        <v>Approve</v>
      </c>
    </row>
    <row r="739" spans="1:27" hidden="1" x14ac:dyDescent="0.35">
      <c r="A739">
        <v>738</v>
      </c>
      <c r="B739">
        <v>35</v>
      </c>
      <c r="C739" t="s">
        <v>0</v>
      </c>
      <c r="D739" t="s">
        <v>11</v>
      </c>
      <c r="E739" t="s">
        <v>49</v>
      </c>
      <c r="F739">
        <v>0</v>
      </c>
      <c r="G739">
        <v>703</v>
      </c>
      <c r="H739">
        <f>(Table1[[#This Row],[credit_score]]-300)/(900-300)</f>
        <v>0.67166666666666663</v>
      </c>
      <c r="I739">
        <v>40523</v>
      </c>
      <c r="J739" t="s">
        <v>3</v>
      </c>
      <c r="K739" t="s">
        <v>14</v>
      </c>
      <c r="L739">
        <v>11</v>
      </c>
      <c r="M739" t="s">
        <v>39</v>
      </c>
      <c r="N739">
        <f>Table1[[#This Row],[dti_ratio]]*Table1[[#This Row],[income]]</f>
        <v>0</v>
      </c>
      <c r="O739">
        <v>0.119127850326037</v>
      </c>
      <c r="P739" t="e">
        <f>Table1[[#This Row],[loan_amount]]/Table1[[#This Row],[property_value]]</f>
        <v>#DIV/0!</v>
      </c>
      <c r="Q739">
        <v>0</v>
      </c>
      <c r="R739">
        <v>1</v>
      </c>
      <c r="S739" t="s">
        <v>1033</v>
      </c>
      <c r="T739" t="s">
        <v>59</v>
      </c>
      <c r="U739" t="s">
        <v>292</v>
      </c>
      <c r="V739">
        <v>0</v>
      </c>
      <c r="W739">
        <v>1</v>
      </c>
      <c r="X739" t="s">
        <v>19</v>
      </c>
      <c r="Y73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739" t="e">
        <f>0.4*(Table1[[#This Row],[normalized_credit_score]]) + 0.3*(1-Table1[[#This Row],[dti_ratio]]) + 0.2*(1-Table1[[#This Row],[ltv_ratio]]) + 0.1*IF(Table1[[#This Row],[previous_defaults]]=0,1,0)</f>
        <v>#DIV/0!</v>
      </c>
      <c r="AA739" t="e">
        <f>IF(Table1[[#This Row],[composite_score]]&gt;=0.7,"Approve",IF(Table1[[#This Row],[composite_score]]&gt;=0.6,"Review","Reject"))</f>
        <v>#DIV/0!</v>
      </c>
    </row>
    <row r="740" spans="1:27" x14ac:dyDescent="0.35">
      <c r="A740">
        <v>739</v>
      </c>
      <c r="B740">
        <v>68</v>
      </c>
      <c r="C740" t="s">
        <v>20</v>
      </c>
      <c r="D740" t="s">
        <v>1</v>
      </c>
      <c r="E740" t="s">
        <v>49</v>
      </c>
      <c r="F740">
        <v>31290</v>
      </c>
      <c r="G740">
        <v>723</v>
      </c>
      <c r="H740">
        <f>(Table1[[#This Row],[credit_score]]-300)/(900-300)</f>
        <v>0.70499999999999996</v>
      </c>
      <c r="I740">
        <v>32077</v>
      </c>
      <c r="J740" t="s">
        <v>27</v>
      </c>
      <c r="K740" t="s">
        <v>14</v>
      </c>
      <c r="L740">
        <v>19</v>
      </c>
      <c r="M740" t="s">
        <v>28</v>
      </c>
      <c r="N740">
        <f>Table1[[#This Row],[dti_ratio]]*Table1[[#This Row],[income]]</f>
        <v>7457.1797576402187</v>
      </c>
      <c r="O740">
        <v>0.23832469663279701</v>
      </c>
      <c r="P740">
        <f>Table1[[#This Row],[loan_amount]]/Table1[[#This Row],[property_value]]</f>
        <v>0.12319870337368648</v>
      </c>
      <c r="Q740">
        <v>260368</v>
      </c>
      <c r="R740">
        <v>0</v>
      </c>
      <c r="S740" t="s">
        <v>1034</v>
      </c>
      <c r="T740" t="s">
        <v>59</v>
      </c>
      <c r="U740" t="s">
        <v>191</v>
      </c>
      <c r="V740">
        <v>1</v>
      </c>
      <c r="W740">
        <v>1</v>
      </c>
      <c r="X740" t="s">
        <v>19</v>
      </c>
      <c r="Y7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740">
        <f>0.4*(Table1[[#This Row],[normalized_credit_score]]) + 0.3*(1-Table1[[#This Row],[dti_ratio]]) + 0.2*(1-Table1[[#This Row],[ltv_ratio]]) + 0.1*IF(Table1[[#This Row],[previous_defaults]]=0,1,0)</f>
        <v>0.6858628503354236</v>
      </c>
      <c r="AA740" t="str">
        <f>IF(Table1[[#This Row],[composite_score]]&gt;=0.7,"Approve",IF(Table1[[#This Row],[composite_score]]&gt;=0.6,"Review","Reject"))</f>
        <v>Review</v>
      </c>
    </row>
    <row r="741" spans="1:27" hidden="1" x14ac:dyDescent="0.35">
      <c r="A741">
        <v>740</v>
      </c>
      <c r="B741">
        <v>23</v>
      </c>
      <c r="C741" t="s">
        <v>20</v>
      </c>
      <c r="D741" t="s">
        <v>11</v>
      </c>
      <c r="E741" t="s">
        <v>2</v>
      </c>
      <c r="F741">
        <v>111803</v>
      </c>
      <c r="G741">
        <v>660</v>
      </c>
      <c r="H741">
        <f>(Table1[[#This Row],[credit_score]]-300)/(900-300)</f>
        <v>0.6</v>
      </c>
      <c r="I741">
        <v>19324</v>
      </c>
      <c r="J741" t="s">
        <v>13</v>
      </c>
      <c r="K741" t="s">
        <v>38</v>
      </c>
      <c r="L741">
        <v>14</v>
      </c>
      <c r="M741" t="s">
        <v>5</v>
      </c>
      <c r="N741">
        <f>Table1[[#This Row],[dti_ratio]]*Table1[[#This Row],[income]]</f>
        <v>49170.990920934848</v>
      </c>
      <c r="O741">
        <v>0.439800281932818</v>
      </c>
      <c r="P741" t="e">
        <f>Table1[[#This Row],[loan_amount]]/Table1[[#This Row],[property_value]]</f>
        <v>#DIV/0!</v>
      </c>
      <c r="Q741">
        <v>0</v>
      </c>
      <c r="R741">
        <v>0</v>
      </c>
      <c r="S741" t="s">
        <v>1035</v>
      </c>
      <c r="T741" t="s">
        <v>64</v>
      </c>
      <c r="U741" t="s">
        <v>461</v>
      </c>
      <c r="V741">
        <v>3</v>
      </c>
      <c r="W741">
        <v>2</v>
      </c>
      <c r="X741" t="s">
        <v>9</v>
      </c>
      <c r="Y74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741" t="e">
        <f>0.4*(Table1[[#This Row],[normalized_credit_score]]) + 0.3*(1-Table1[[#This Row],[dti_ratio]]) + 0.2*(1-Table1[[#This Row],[ltv_ratio]]) + 0.1*IF(Table1[[#This Row],[previous_defaults]]=0,1,0)</f>
        <v>#DIV/0!</v>
      </c>
      <c r="AA741" t="e">
        <f>IF(Table1[[#This Row],[composite_score]]&gt;=0.7,"Approve",IF(Table1[[#This Row],[composite_score]]&gt;=0.6,"Review","Reject"))</f>
        <v>#DIV/0!</v>
      </c>
    </row>
    <row r="742" spans="1:27" hidden="1" x14ac:dyDescent="0.35">
      <c r="A742">
        <v>741</v>
      </c>
      <c r="B742">
        <v>49</v>
      </c>
      <c r="C742" t="s">
        <v>0</v>
      </c>
      <c r="D742" t="s">
        <v>21</v>
      </c>
      <c r="E742" t="s">
        <v>22</v>
      </c>
      <c r="F742">
        <v>0</v>
      </c>
      <c r="G742">
        <v>0</v>
      </c>
      <c r="H742">
        <f>(Table1[[#This Row],[credit_score]]-300)/(900-300)</f>
        <v>-0.5</v>
      </c>
      <c r="I742">
        <v>6113</v>
      </c>
      <c r="J742" t="s">
        <v>27</v>
      </c>
      <c r="K742" t="s">
        <v>14</v>
      </c>
      <c r="L742">
        <v>8</v>
      </c>
      <c r="M742" t="s">
        <v>39</v>
      </c>
      <c r="N742">
        <f>Table1[[#This Row],[dti_ratio]]*Table1[[#This Row],[income]]</f>
        <v>0</v>
      </c>
      <c r="O742">
        <v>0.56373423029091296</v>
      </c>
      <c r="P742">
        <f>Table1[[#This Row],[loan_amount]]/Table1[[#This Row],[property_value]]</f>
        <v>0.11129317093596956</v>
      </c>
      <c r="Q742">
        <v>54927</v>
      </c>
      <c r="R742">
        <v>0</v>
      </c>
      <c r="S742" t="s">
        <v>1036</v>
      </c>
      <c r="T742" t="s">
        <v>222</v>
      </c>
      <c r="U742" t="s">
        <v>631</v>
      </c>
      <c r="V742">
        <v>0</v>
      </c>
      <c r="W742">
        <v>1</v>
      </c>
      <c r="X742" t="s">
        <v>9</v>
      </c>
      <c r="Y7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42">
        <f>0.4*(Table1[[#This Row],[normalized_credit_score]]) + 0.3*(1-Table1[[#This Row],[dti_ratio]]) + 0.2*(1-Table1[[#This Row],[ltv_ratio]]) + 0.1*IF(Table1[[#This Row],[previous_defaults]]=0,1,0)</f>
        <v>0.2086210967255322</v>
      </c>
      <c r="AA742" t="str">
        <f>IF(Table1[[#This Row],[composite_score]]&gt;=0.7,"Approve",IF(Table1[[#This Row],[composite_score]]&gt;=0.6,"Review","Reject"))</f>
        <v>Reject</v>
      </c>
    </row>
    <row r="743" spans="1:27" hidden="1" x14ac:dyDescent="0.35">
      <c r="A743">
        <v>742</v>
      </c>
      <c r="B743">
        <v>63</v>
      </c>
      <c r="C743" t="s">
        <v>0</v>
      </c>
      <c r="D743" t="s">
        <v>11</v>
      </c>
      <c r="E743" t="s">
        <v>22</v>
      </c>
      <c r="F743">
        <v>118530</v>
      </c>
      <c r="G743">
        <v>677</v>
      </c>
      <c r="H743">
        <f>(Table1[[#This Row],[credit_score]]-300)/(900-300)</f>
        <v>0.6283333333333333</v>
      </c>
      <c r="I743">
        <v>45428</v>
      </c>
      <c r="J743" t="s">
        <v>3</v>
      </c>
      <c r="K743" t="s">
        <v>38</v>
      </c>
      <c r="L743">
        <v>19</v>
      </c>
      <c r="M743" t="s">
        <v>28</v>
      </c>
      <c r="N743">
        <f>Table1[[#This Row],[dti_ratio]]*Table1[[#This Row],[income]]</f>
        <v>43767.894710929482</v>
      </c>
      <c r="O743">
        <v>0.36925583996397099</v>
      </c>
      <c r="P743" t="e">
        <f>Table1[[#This Row],[loan_amount]]/Table1[[#This Row],[property_value]]</f>
        <v>#DIV/0!</v>
      </c>
      <c r="Q743">
        <v>0</v>
      </c>
      <c r="R743">
        <v>1</v>
      </c>
      <c r="S743" t="s">
        <v>1037</v>
      </c>
      <c r="T743" t="s">
        <v>146</v>
      </c>
      <c r="U743" t="s">
        <v>157</v>
      </c>
      <c r="V743">
        <v>0</v>
      </c>
      <c r="W743">
        <v>1</v>
      </c>
      <c r="X743" t="s">
        <v>9</v>
      </c>
      <c r="Y74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743" t="e">
        <f>0.4*(Table1[[#This Row],[normalized_credit_score]]) + 0.3*(1-Table1[[#This Row],[dti_ratio]]) + 0.2*(1-Table1[[#This Row],[ltv_ratio]]) + 0.1*IF(Table1[[#This Row],[previous_defaults]]=0,1,0)</f>
        <v>#DIV/0!</v>
      </c>
      <c r="AA743" t="e">
        <f>IF(Table1[[#This Row],[composite_score]]&gt;=0.7,"Approve",IF(Table1[[#This Row],[composite_score]]&gt;=0.6,"Review","Reject"))</f>
        <v>#DIV/0!</v>
      </c>
    </row>
    <row r="744" spans="1:27" x14ac:dyDescent="0.35">
      <c r="A744">
        <v>743</v>
      </c>
      <c r="B744">
        <v>18</v>
      </c>
      <c r="C744" t="s">
        <v>0</v>
      </c>
      <c r="D744" t="s">
        <v>62</v>
      </c>
      <c r="E744" t="s">
        <v>49</v>
      </c>
      <c r="F744">
        <v>118550</v>
      </c>
      <c r="G744">
        <v>753</v>
      </c>
      <c r="H744">
        <f>(Table1[[#This Row],[credit_score]]-300)/(900-300)</f>
        <v>0.755</v>
      </c>
      <c r="I744">
        <v>17210</v>
      </c>
      <c r="J744" t="s">
        <v>13</v>
      </c>
      <c r="K744" t="s">
        <v>14</v>
      </c>
      <c r="L744">
        <v>0</v>
      </c>
      <c r="M744" t="s">
        <v>39</v>
      </c>
      <c r="N744">
        <f>Table1[[#This Row],[dti_ratio]]*Table1[[#This Row],[income]]</f>
        <v>20413.44226133405</v>
      </c>
      <c r="O744">
        <v>0.17219268039927499</v>
      </c>
      <c r="P744">
        <f>Table1[[#This Row],[loan_amount]]/Table1[[#This Row],[property_value]]</f>
        <v>6.6612994372150278E-2</v>
      </c>
      <c r="Q744">
        <v>258358</v>
      </c>
      <c r="R744">
        <v>3</v>
      </c>
      <c r="S744" t="s">
        <v>1038</v>
      </c>
      <c r="T744" t="s">
        <v>135</v>
      </c>
      <c r="U744" t="s">
        <v>152</v>
      </c>
      <c r="V744">
        <v>1</v>
      </c>
      <c r="W744">
        <v>1</v>
      </c>
      <c r="X744" t="s">
        <v>61</v>
      </c>
      <c r="Y7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744">
        <f>0.4*(Table1[[#This Row],[normalized_credit_score]]) + 0.3*(1-Table1[[#This Row],[dti_ratio]]) + 0.2*(1-Table1[[#This Row],[ltv_ratio]]) + 0.1*IF(Table1[[#This Row],[previous_defaults]]=0,1,0)</f>
        <v>0.73701959700578745</v>
      </c>
      <c r="AA744" t="str">
        <f>IF(Table1[[#This Row],[composite_score]]&gt;=0.7,"Approve",IF(Table1[[#This Row],[composite_score]]&gt;=0.6,"Review","Reject"))</f>
        <v>Approve</v>
      </c>
    </row>
    <row r="745" spans="1:27" hidden="1" x14ac:dyDescent="0.35">
      <c r="A745">
        <v>744</v>
      </c>
      <c r="B745">
        <v>42</v>
      </c>
      <c r="C745" t="s">
        <v>10</v>
      </c>
      <c r="D745" t="s">
        <v>21</v>
      </c>
      <c r="E745" t="s">
        <v>12</v>
      </c>
      <c r="F745">
        <v>0</v>
      </c>
      <c r="G745">
        <v>758</v>
      </c>
      <c r="H745">
        <f>(Table1[[#This Row],[credit_score]]-300)/(900-300)</f>
        <v>0.76333333333333331</v>
      </c>
      <c r="I745">
        <v>0</v>
      </c>
      <c r="J745" t="s">
        <v>23</v>
      </c>
      <c r="K745" t="s">
        <v>14</v>
      </c>
      <c r="L745">
        <v>2</v>
      </c>
      <c r="M745" t="s">
        <v>28</v>
      </c>
      <c r="N745">
        <f>Table1[[#This Row],[dti_ratio]]*Table1[[#This Row],[income]]</f>
        <v>0</v>
      </c>
      <c r="O745">
        <v>0.28431151319179598</v>
      </c>
      <c r="P745">
        <f>Table1[[#This Row],[loan_amount]]/Table1[[#This Row],[property_value]]</f>
        <v>0</v>
      </c>
      <c r="Q745">
        <v>193666</v>
      </c>
      <c r="R745">
        <v>2</v>
      </c>
      <c r="S745" t="s">
        <v>1039</v>
      </c>
      <c r="T745" t="s">
        <v>240</v>
      </c>
      <c r="U745" t="s">
        <v>234</v>
      </c>
      <c r="V745">
        <v>1</v>
      </c>
      <c r="W745">
        <v>1</v>
      </c>
      <c r="X745" t="s">
        <v>9</v>
      </c>
      <c r="Y7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45">
        <f>0.4*(Table1[[#This Row],[normalized_credit_score]]) + 0.3*(1-Table1[[#This Row],[dti_ratio]]) + 0.2*(1-Table1[[#This Row],[ltv_ratio]]) + 0.1*IF(Table1[[#This Row],[previous_defaults]]=0,1,0)</f>
        <v>0.7200398793757945</v>
      </c>
      <c r="AA745" t="str">
        <f>IF(Table1[[#This Row],[composite_score]]&gt;=0.7,"Approve",IF(Table1[[#This Row],[composite_score]]&gt;=0.6,"Review","Reject"))</f>
        <v>Approve</v>
      </c>
    </row>
    <row r="746" spans="1:27" x14ac:dyDescent="0.35">
      <c r="A746">
        <v>745</v>
      </c>
      <c r="B746">
        <v>28</v>
      </c>
      <c r="C746" t="s">
        <v>10</v>
      </c>
      <c r="D746" t="s">
        <v>62</v>
      </c>
      <c r="E746" t="s">
        <v>2</v>
      </c>
      <c r="F746">
        <v>21528</v>
      </c>
      <c r="G746">
        <v>602</v>
      </c>
      <c r="H746">
        <f>(Table1[[#This Row],[credit_score]]-300)/(900-300)</f>
        <v>0.5033333333333333</v>
      </c>
      <c r="I746">
        <v>19837</v>
      </c>
      <c r="J746" t="s">
        <v>13</v>
      </c>
      <c r="K746" t="s">
        <v>4</v>
      </c>
      <c r="L746">
        <v>10</v>
      </c>
      <c r="M746" t="s">
        <v>39</v>
      </c>
      <c r="N746">
        <f>Table1[[#This Row],[dti_ratio]]*Table1[[#This Row],[income]]</f>
        <v>6937.6739793469296</v>
      </c>
      <c r="O746">
        <v>0.32226281955346198</v>
      </c>
      <c r="P746">
        <f>Table1[[#This Row],[loan_amount]]/Table1[[#This Row],[property_value]]</f>
        <v>0.21187490654305427</v>
      </c>
      <c r="Q746">
        <v>93626</v>
      </c>
      <c r="R746">
        <v>1</v>
      </c>
      <c r="S746" t="s">
        <v>1040</v>
      </c>
      <c r="T746" t="s">
        <v>64</v>
      </c>
      <c r="U746" t="s">
        <v>788</v>
      </c>
      <c r="V746">
        <v>1</v>
      </c>
      <c r="W746">
        <v>1</v>
      </c>
      <c r="X746" t="s">
        <v>9</v>
      </c>
      <c r="Y7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746">
        <f>0.4*(Table1[[#This Row],[normalized_credit_score]]) + 0.3*(1-Table1[[#This Row],[dti_ratio]]) + 0.2*(1-Table1[[#This Row],[ltv_ratio]]) + 0.1*IF(Table1[[#This Row],[previous_defaults]]=0,1,0)</f>
        <v>0.56227950615868383</v>
      </c>
      <c r="AA746" t="str">
        <f>IF(Table1[[#This Row],[composite_score]]&gt;=0.7,"Approve",IF(Table1[[#This Row],[composite_score]]&gt;=0.6,"Review","Reject"))</f>
        <v>Reject</v>
      </c>
    </row>
    <row r="747" spans="1:27" x14ac:dyDescent="0.35">
      <c r="A747">
        <v>746</v>
      </c>
      <c r="B747">
        <v>39</v>
      </c>
      <c r="C747" t="s">
        <v>20</v>
      </c>
      <c r="D747" t="s">
        <v>62</v>
      </c>
      <c r="E747" t="s">
        <v>22</v>
      </c>
      <c r="F747">
        <v>24597</v>
      </c>
      <c r="G747">
        <v>706</v>
      </c>
      <c r="H747">
        <f>(Table1[[#This Row],[credit_score]]-300)/(900-300)</f>
        <v>0.67666666666666664</v>
      </c>
      <c r="I747">
        <v>40751</v>
      </c>
      <c r="J747" t="s">
        <v>27</v>
      </c>
      <c r="K747" t="s">
        <v>14</v>
      </c>
      <c r="L747">
        <v>8</v>
      </c>
      <c r="M747" t="s">
        <v>15</v>
      </c>
      <c r="N747">
        <f>Table1[[#This Row],[dti_ratio]]*Table1[[#This Row],[income]]</f>
        <v>13790.840228460042</v>
      </c>
      <c r="O747">
        <v>0.56067163590925895</v>
      </c>
      <c r="P747">
        <f>Table1[[#This Row],[loan_amount]]/Table1[[#This Row],[property_value]]</f>
        <v>0.1471420834085575</v>
      </c>
      <c r="Q747">
        <v>276950</v>
      </c>
      <c r="R747">
        <v>0</v>
      </c>
      <c r="S747" t="s">
        <v>1041</v>
      </c>
      <c r="T747" t="s">
        <v>117</v>
      </c>
      <c r="U747" t="s">
        <v>264</v>
      </c>
      <c r="V747">
        <v>3</v>
      </c>
      <c r="W747">
        <v>0</v>
      </c>
      <c r="X747" t="s">
        <v>9</v>
      </c>
      <c r="Y7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47">
        <f>0.4*(Table1[[#This Row],[normalized_credit_score]]) + 0.3*(1-Table1[[#This Row],[dti_ratio]]) + 0.2*(1-Table1[[#This Row],[ltv_ratio]]) + 0.1*IF(Table1[[#This Row],[previous_defaults]]=0,1,0)</f>
        <v>0.57303675921217745</v>
      </c>
      <c r="AA747" t="str">
        <f>IF(Table1[[#This Row],[composite_score]]&gt;=0.7,"Approve",IF(Table1[[#This Row],[composite_score]]&gt;=0.6,"Review","Reject"))</f>
        <v>Reject</v>
      </c>
    </row>
    <row r="748" spans="1:27" x14ac:dyDescent="0.35">
      <c r="A748">
        <v>747</v>
      </c>
      <c r="B748">
        <v>69</v>
      </c>
      <c r="C748" t="s">
        <v>10</v>
      </c>
      <c r="D748" t="s">
        <v>11</v>
      </c>
      <c r="E748" t="s">
        <v>22</v>
      </c>
      <c r="F748">
        <v>78769</v>
      </c>
      <c r="G748">
        <v>696</v>
      </c>
      <c r="H748">
        <f>(Table1[[#This Row],[credit_score]]-300)/(900-300)</f>
        <v>0.66</v>
      </c>
      <c r="I748">
        <v>42025</v>
      </c>
      <c r="J748" t="s">
        <v>23</v>
      </c>
      <c r="K748" t="s">
        <v>38</v>
      </c>
      <c r="L748">
        <v>16</v>
      </c>
      <c r="M748" t="s">
        <v>5</v>
      </c>
      <c r="N748">
        <f>Table1[[#This Row],[dti_ratio]]*Table1[[#This Row],[income]]</f>
        <v>30372.97089712564</v>
      </c>
      <c r="O748">
        <v>0.38559548676669297</v>
      </c>
      <c r="P748">
        <f>Table1[[#This Row],[loan_amount]]/Table1[[#This Row],[property_value]]</f>
        <v>0.18017226226050273</v>
      </c>
      <c r="Q748">
        <v>233249</v>
      </c>
      <c r="R748">
        <v>4</v>
      </c>
      <c r="S748" t="s">
        <v>1042</v>
      </c>
      <c r="T748" t="s">
        <v>159</v>
      </c>
      <c r="U748" t="s">
        <v>1043</v>
      </c>
      <c r="V748">
        <v>2</v>
      </c>
      <c r="W748">
        <v>2</v>
      </c>
      <c r="X748" t="s">
        <v>61</v>
      </c>
      <c r="Y7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48">
        <f>0.4*(Table1[[#This Row],[normalized_credit_score]]) + 0.3*(1-Table1[[#This Row],[dti_ratio]]) + 0.2*(1-Table1[[#This Row],[ltv_ratio]]) + 0.1*IF(Table1[[#This Row],[previous_defaults]]=0,1,0)</f>
        <v>0.61228690151789156</v>
      </c>
      <c r="AA748" t="str">
        <f>IF(Table1[[#This Row],[composite_score]]&gt;=0.7,"Approve",IF(Table1[[#This Row],[composite_score]]&gt;=0.6,"Review","Reject"))</f>
        <v>Review</v>
      </c>
    </row>
    <row r="749" spans="1:27" hidden="1" x14ac:dyDescent="0.35">
      <c r="A749">
        <v>748</v>
      </c>
      <c r="B749">
        <v>29</v>
      </c>
      <c r="C749" t="s">
        <v>20</v>
      </c>
      <c r="D749" t="s">
        <v>21</v>
      </c>
      <c r="E749" t="s">
        <v>22</v>
      </c>
      <c r="F749">
        <v>80664</v>
      </c>
      <c r="G749">
        <v>0</v>
      </c>
      <c r="H749">
        <f>(Table1[[#This Row],[credit_score]]-300)/(900-300)</f>
        <v>-0.5</v>
      </c>
      <c r="I749">
        <v>49647</v>
      </c>
      <c r="J749" t="s">
        <v>3</v>
      </c>
      <c r="K749" t="s">
        <v>14</v>
      </c>
      <c r="L749">
        <v>11</v>
      </c>
      <c r="M749" t="s">
        <v>39</v>
      </c>
      <c r="N749">
        <f>Table1[[#This Row],[dti_ratio]]*Table1[[#This Row],[income]]</f>
        <v>44625.914665824188</v>
      </c>
      <c r="O749">
        <v>0.55323210683606305</v>
      </c>
      <c r="P749">
        <f>Table1[[#This Row],[loan_amount]]/Table1[[#This Row],[property_value]]</f>
        <v>0.17961686655451239</v>
      </c>
      <c r="Q749">
        <v>276405</v>
      </c>
      <c r="R749">
        <v>0</v>
      </c>
      <c r="S749" t="s">
        <v>1044</v>
      </c>
      <c r="T749" t="s">
        <v>219</v>
      </c>
      <c r="U749" t="s">
        <v>526</v>
      </c>
      <c r="V749">
        <v>2</v>
      </c>
      <c r="W749">
        <v>2</v>
      </c>
      <c r="X749" t="s">
        <v>9</v>
      </c>
      <c r="Y7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49">
        <f>0.4*(Table1[[#This Row],[normalized_credit_score]]) + 0.3*(1-Table1[[#This Row],[dti_ratio]]) + 0.2*(1-Table1[[#This Row],[ltv_ratio]]) + 0.1*IF(Table1[[#This Row],[previous_defaults]]=0,1,0)</f>
        <v>9.81069946382786E-2</v>
      </c>
      <c r="AA749" t="str">
        <f>IF(Table1[[#This Row],[composite_score]]&gt;=0.7,"Approve",IF(Table1[[#This Row],[composite_score]]&gt;=0.6,"Review","Reject"))</f>
        <v>Reject</v>
      </c>
    </row>
    <row r="750" spans="1:27" x14ac:dyDescent="0.35">
      <c r="A750">
        <v>749</v>
      </c>
      <c r="B750">
        <v>43</v>
      </c>
      <c r="C750" t="s">
        <v>0</v>
      </c>
      <c r="D750" t="s">
        <v>11</v>
      </c>
      <c r="E750" t="s">
        <v>12</v>
      </c>
      <c r="F750">
        <v>115758</v>
      </c>
      <c r="G750">
        <v>716</v>
      </c>
      <c r="H750">
        <f>(Table1[[#This Row],[credit_score]]-300)/(900-300)</f>
        <v>0.69333333333333336</v>
      </c>
      <c r="I750">
        <v>0</v>
      </c>
      <c r="J750" t="s">
        <v>3</v>
      </c>
      <c r="K750" t="s">
        <v>38</v>
      </c>
      <c r="L750">
        <v>8</v>
      </c>
      <c r="M750" t="s">
        <v>28</v>
      </c>
      <c r="N750">
        <f>Table1[[#This Row],[dti_ratio]]*Table1[[#This Row],[income]]</f>
        <v>60838.262069542368</v>
      </c>
      <c r="O750">
        <v>0.52556421214553095</v>
      </c>
      <c r="P750">
        <f>Table1[[#This Row],[loan_amount]]/Table1[[#This Row],[property_value]]</f>
        <v>0</v>
      </c>
      <c r="Q750">
        <v>152986</v>
      </c>
      <c r="R750">
        <v>3</v>
      </c>
      <c r="S750" t="s">
        <v>1045</v>
      </c>
      <c r="T750" t="s">
        <v>288</v>
      </c>
      <c r="U750" t="s">
        <v>524</v>
      </c>
      <c r="V750">
        <v>4</v>
      </c>
      <c r="W750">
        <v>1</v>
      </c>
      <c r="X750" t="s">
        <v>9</v>
      </c>
      <c r="Y7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50">
        <f>0.4*(Table1[[#This Row],[normalized_credit_score]]) + 0.3*(1-Table1[[#This Row],[dti_ratio]]) + 0.2*(1-Table1[[#This Row],[ltv_ratio]]) + 0.1*IF(Table1[[#This Row],[previous_defaults]]=0,1,0)</f>
        <v>0.61966406968967402</v>
      </c>
      <c r="AA750" t="str">
        <f>IF(Table1[[#This Row],[composite_score]]&gt;=0.7,"Approve",IF(Table1[[#This Row],[composite_score]]&gt;=0.6,"Review","Reject"))</f>
        <v>Review</v>
      </c>
    </row>
    <row r="751" spans="1:27" hidden="1" x14ac:dyDescent="0.35">
      <c r="A751">
        <v>750</v>
      </c>
      <c r="B751">
        <v>61</v>
      </c>
      <c r="C751" t="s">
        <v>20</v>
      </c>
      <c r="D751" t="s">
        <v>21</v>
      </c>
      <c r="E751" t="s">
        <v>2</v>
      </c>
      <c r="F751">
        <v>0</v>
      </c>
      <c r="G751">
        <v>745</v>
      </c>
      <c r="H751">
        <f>(Table1[[#This Row],[credit_score]]-300)/(900-300)</f>
        <v>0.7416666666666667</v>
      </c>
      <c r="I751">
        <v>27140</v>
      </c>
      <c r="J751" t="s">
        <v>3</v>
      </c>
      <c r="K751" t="s">
        <v>4</v>
      </c>
      <c r="L751">
        <v>1</v>
      </c>
      <c r="M751" t="s">
        <v>15</v>
      </c>
      <c r="N751">
        <f>Table1[[#This Row],[dti_ratio]]*Table1[[#This Row],[income]]</f>
        <v>0</v>
      </c>
      <c r="O751">
        <v>0.556636596542883</v>
      </c>
      <c r="P751" t="e">
        <f>Table1[[#This Row],[loan_amount]]/Table1[[#This Row],[property_value]]</f>
        <v>#DIV/0!</v>
      </c>
      <c r="Q751">
        <v>0</v>
      </c>
      <c r="R751">
        <v>0</v>
      </c>
      <c r="S751" t="s">
        <v>1046</v>
      </c>
      <c r="T751" t="s">
        <v>233</v>
      </c>
      <c r="U751" t="s">
        <v>252</v>
      </c>
      <c r="V751">
        <v>3</v>
      </c>
      <c r="W751">
        <v>1</v>
      </c>
      <c r="X751" t="s">
        <v>9</v>
      </c>
      <c r="Y75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751" t="e">
        <f>0.4*(Table1[[#This Row],[normalized_credit_score]]) + 0.3*(1-Table1[[#This Row],[dti_ratio]]) + 0.2*(1-Table1[[#This Row],[ltv_ratio]]) + 0.1*IF(Table1[[#This Row],[previous_defaults]]=0,1,0)</f>
        <v>#DIV/0!</v>
      </c>
      <c r="AA751" t="e">
        <f>IF(Table1[[#This Row],[composite_score]]&gt;=0.7,"Approve",IF(Table1[[#This Row],[composite_score]]&gt;=0.6,"Review","Reject"))</f>
        <v>#DIV/0!</v>
      </c>
    </row>
    <row r="752" spans="1:27" hidden="1" x14ac:dyDescent="0.35">
      <c r="A752">
        <v>751</v>
      </c>
      <c r="B752">
        <v>20</v>
      </c>
      <c r="C752" t="s">
        <v>0</v>
      </c>
      <c r="D752" t="s">
        <v>62</v>
      </c>
      <c r="E752" t="s">
        <v>22</v>
      </c>
      <c r="F752">
        <v>39674</v>
      </c>
      <c r="G752">
        <v>0</v>
      </c>
      <c r="H752">
        <f>(Table1[[#This Row],[credit_score]]-300)/(900-300)</f>
        <v>-0.5</v>
      </c>
      <c r="I752">
        <v>42879</v>
      </c>
      <c r="J752" t="s">
        <v>23</v>
      </c>
      <c r="K752" t="s">
        <v>38</v>
      </c>
      <c r="L752">
        <v>17</v>
      </c>
      <c r="M752" t="s">
        <v>28</v>
      </c>
      <c r="N752">
        <f>Table1[[#This Row],[dti_ratio]]*Table1[[#This Row],[income]]</f>
        <v>8542.3068511437159</v>
      </c>
      <c r="O752">
        <v>0.215312467891912</v>
      </c>
      <c r="P752">
        <f>Table1[[#This Row],[loan_amount]]/Table1[[#This Row],[property_value]]</f>
        <v>0.51337340165700873</v>
      </c>
      <c r="Q752">
        <v>83524</v>
      </c>
      <c r="R752">
        <v>2</v>
      </c>
      <c r="S752" t="s">
        <v>1047</v>
      </c>
      <c r="T752" t="s">
        <v>159</v>
      </c>
      <c r="U752" t="s">
        <v>540</v>
      </c>
      <c r="V752">
        <v>4</v>
      </c>
      <c r="W752">
        <v>0</v>
      </c>
      <c r="X752" t="s">
        <v>9</v>
      </c>
      <c r="Y7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52">
        <f>0.4*(Table1[[#This Row],[normalized_credit_score]]) + 0.3*(1-Table1[[#This Row],[dti_ratio]]) + 0.2*(1-Table1[[#This Row],[ltv_ratio]]) + 0.1*IF(Table1[[#This Row],[previous_defaults]]=0,1,0)</f>
        <v>0.13273157930102461</v>
      </c>
      <c r="AA752" t="str">
        <f>IF(Table1[[#This Row],[composite_score]]&gt;=0.7,"Approve",IF(Table1[[#This Row],[composite_score]]&gt;=0.6,"Review","Reject"))</f>
        <v>Reject</v>
      </c>
    </row>
    <row r="753" spans="1:27" x14ac:dyDescent="0.35">
      <c r="A753">
        <v>752</v>
      </c>
      <c r="B753">
        <v>36</v>
      </c>
      <c r="C753" t="s">
        <v>20</v>
      </c>
      <c r="D753" t="s">
        <v>11</v>
      </c>
      <c r="E753" t="s">
        <v>12</v>
      </c>
      <c r="F753">
        <v>72243</v>
      </c>
      <c r="G753">
        <v>615</v>
      </c>
      <c r="H753">
        <f>(Table1[[#This Row],[credit_score]]-300)/(900-300)</f>
        <v>0.52500000000000002</v>
      </c>
      <c r="I753">
        <v>0</v>
      </c>
      <c r="J753" t="s">
        <v>27</v>
      </c>
      <c r="K753" t="s">
        <v>4</v>
      </c>
      <c r="L753">
        <v>7</v>
      </c>
      <c r="M753" t="s">
        <v>39</v>
      </c>
      <c r="N753">
        <f>Table1[[#This Row],[dti_ratio]]*Table1[[#This Row],[income]]</f>
        <v>12071.97471025632</v>
      </c>
      <c r="O753">
        <v>0.16710234500583199</v>
      </c>
      <c r="P753">
        <f>Table1[[#This Row],[loan_amount]]/Table1[[#This Row],[property_value]]</f>
        <v>0</v>
      </c>
      <c r="Q753">
        <v>32150</v>
      </c>
      <c r="R753">
        <v>0</v>
      </c>
      <c r="S753" t="s">
        <v>1048</v>
      </c>
      <c r="T753" t="s">
        <v>143</v>
      </c>
      <c r="U753" t="s">
        <v>178</v>
      </c>
      <c r="V753">
        <v>3</v>
      </c>
      <c r="W753">
        <v>1</v>
      </c>
      <c r="X753" t="s">
        <v>9</v>
      </c>
      <c r="Y7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53">
        <f>0.4*(Table1[[#This Row],[normalized_credit_score]]) + 0.3*(1-Table1[[#This Row],[dti_ratio]]) + 0.2*(1-Table1[[#This Row],[ltv_ratio]]) + 0.1*IF(Table1[[#This Row],[previous_defaults]]=0,1,0)</f>
        <v>0.65986929649825043</v>
      </c>
      <c r="AA753" t="str">
        <f>IF(Table1[[#This Row],[composite_score]]&gt;=0.7,"Approve",IF(Table1[[#This Row],[composite_score]]&gt;=0.6,"Review","Reject"))</f>
        <v>Review</v>
      </c>
    </row>
    <row r="754" spans="1:27" hidden="1" x14ac:dyDescent="0.35">
      <c r="A754">
        <v>753</v>
      </c>
      <c r="B754">
        <v>39</v>
      </c>
      <c r="C754" t="s">
        <v>10</v>
      </c>
      <c r="D754" t="s">
        <v>62</v>
      </c>
      <c r="E754" t="s">
        <v>49</v>
      </c>
      <c r="F754">
        <v>51645</v>
      </c>
      <c r="G754">
        <v>0</v>
      </c>
      <c r="H754">
        <f>(Table1[[#This Row],[credit_score]]-300)/(900-300)</f>
        <v>-0.5</v>
      </c>
      <c r="I754">
        <v>36386</v>
      </c>
      <c r="J754" t="s">
        <v>3</v>
      </c>
      <c r="K754" t="s">
        <v>38</v>
      </c>
      <c r="L754">
        <v>7</v>
      </c>
      <c r="M754" t="s">
        <v>39</v>
      </c>
      <c r="N754">
        <f>Table1[[#This Row],[dti_ratio]]*Table1[[#This Row],[income]]</f>
        <v>8426.7651573280473</v>
      </c>
      <c r="O754">
        <v>0.16316710537957299</v>
      </c>
      <c r="P754">
        <f>Table1[[#This Row],[loan_amount]]/Table1[[#This Row],[property_value]]</f>
        <v>0.17153255422561439</v>
      </c>
      <c r="Q754">
        <v>212123</v>
      </c>
      <c r="R754">
        <v>2</v>
      </c>
      <c r="S754" t="s">
        <v>1049</v>
      </c>
      <c r="T754" t="s">
        <v>240</v>
      </c>
      <c r="U754" t="s">
        <v>689</v>
      </c>
      <c r="V754">
        <v>4</v>
      </c>
      <c r="W754">
        <v>1</v>
      </c>
      <c r="X754" t="s">
        <v>9</v>
      </c>
      <c r="Y7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54">
        <f>0.4*(Table1[[#This Row],[normalized_credit_score]]) + 0.3*(1-Table1[[#This Row],[dti_ratio]]) + 0.2*(1-Table1[[#This Row],[ltv_ratio]]) + 0.1*IF(Table1[[#This Row],[previous_defaults]]=0,1,0)</f>
        <v>0.21674335754100521</v>
      </c>
      <c r="AA754" t="str">
        <f>IF(Table1[[#This Row],[composite_score]]&gt;=0.7,"Approve",IF(Table1[[#This Row],[composite_score]]&gt;=0.6,"Review","Reject"))</f>
        <v>Reject</v>
      </c>
    </row>
    <row r="755" spans="1:27" x14ac:dyDescent="0.35">
      <c r="A755">
        <v>754</v>
      </c>
      <c r="B755">
        <v>29</v>
      </c>
      <c r="C755" t="s">
        <v>20</v>
      </c>
      <c r="D755" t="s">
        <v>11</v>
      </c>
      <c r="E755" t="s">
        <v>22</v>
      </c>
      <c r="F755">
        <v>54980</v>
      </c>
      <c r="G755">
        <v>601</v>
      </c>
      <c r="H755">
        <f>(Table1[[#This Row],[credit_score]]-300)/(900-300)</f>
        <v>0.50166666666666671</v>
      </c>
      <c r="I755">
        <v>0</v>
      </c>
      <c r="J755" t="s">
        <v>13</v>
      </c>
      <c r="K755" t="s">
        <v>38</v>
      </c>
      <c r="L755">
        <v>8</v>
      </c>
      <c r="M755" t="s">
        <v>15</v>
      </c>
      <c r="N755">
        <f>Table1[[#This Row],[dti_ratio]]*Table1[[#This Row],[income]]</f>
        <v>20164.910232443217</v>
      </c>
      <c r="O755">
        <v>0.36676810171777402</v>
      </c>
      <c r="P755">
        <f>Table1[[#This Row],[loan_amount]]/Table1[[#This Row],[property_value]]</f>
        <v>0</v>
      </c>
      <c r="Q755">
        <v>66753</v>
      </c>
      <c r="R755">
        <v>0</v>
      </c>
      <c r="S755" t="s">
        <v>213</v>
      </c>
      <c r="T755" t="s">
        <v>44</v>
      </c>
      <c r="U755" t="s">
        <v>150</v>
      </c>
      <c r="V755">
        <v>2</v>
      </c>
      <c r="W755">
        <v>2</v>
      </c>
      <c r="X755" t="s">
        <v>9</v>
      </c>
      <c r="Y7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55">
        <f>0.4*(Table1[[#This Row],[normalized_credit_score]]) + 0.3*(1-Table1[[#This Row],[dti_ratio]]) + 0.2*(1-Table1[[#This Row],[ltv_ratio]]) + 0.1*IF(Table1[[#This Row],[previous_defaults]]=0,1,0)</f>
        <v>0.59063623615133443</v>
      </c>
      <c r="AA755" t="str">
        <f>IF(Table1[[#This Row],[composite_score]]&gt;=0.7,"Approve",IF(Table1[[#This Row],[composite_score]]&gt;=0.6,"Review","Reject"))</f>
        <v>Reject</v>
      </c>
    </row>
    <row r="756" spans="1:27" x14ac:dyDescent="0.35">
      <c r="A756">
        <v>755</v>
      </c>
      <c r="B756">
        <v>62</v>
      </c>
      <c r="C756" t="s">
        <v>10</v>
      </c>
      <c r="D756" t="s">
        <v>1</v>
      </c>
      <c r="E756" t="s">
        <v>22</v>
      </c>
      <c r="F756">
        <v>108921</v>
      </c>
      <c r="G756">
        <v>667</v>
      </c>
      <c r="H756">
        <f>(Table1[[#This Row],[credit_score]]-300)/(900-300)</f>
        <v>0.61166666666666669</v>
      </c>
      <c r="I756">
        <v>10516</v>
      </c>
      <c r="J756" t="s">
        <v>13</v>
      </c>
      <c r="K756" t="s">
        <v>38</v>
      </c>
      <c r="L756">
        <v>15</v>
      </c>
      <c r="M756" t="s">
        <v>15</v>
      </c>
      <c r="N756">
        <f>Table1[[#This Row],[dti_ratio]]*Table1[[#This Row],[income]]</f>
        <v>38245.109326505408</v>
      </c>
      <c r="O756">
        <v>0.35112704920543703</v>
      </c>
      <c r="P756">
        <f>Table1[[#This Row],[loan_amount]]/Table1[[#This Row],[property_value]]</f>
        <v>4.121335632544286E-2</v>
      </c>
      <c r="Q756">
        <v>255160</v>
      </c>
      <c r="R756">
        <v>1</v>
      </c>
      <c r="S756" t="s">
        <v>1050</v>
      </c>
      <c r="T756" t="s">
        <v>162</v>
      </c>
      <c r="U756" t="s">
        <v>97</v>
      </c>
      <c r="V756">
        <v>1</v>
      </c>
      <c r="W756">
        <v>2</v>
      </c>
      <c r="X756" t="s">
        <v>9</v>
      </c>
      <c r="Y7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756">
        <f>0.4*(Table1[[#This Row],[normalized_credit_score]]) + 0.3*(1-Table1[[#This Row],[dti_ratio]]) + 0.2*(1-Table1[[#This Row],[ltv_ratio]]) + 0.1*IF(Table1[[#This Row],[previous_defaults]]=0,1,0)</f>
        <v>0.63108588063994708</v>
      </c>
      <c r="AA756" t="str">
        <f>IF(Table1[[#This Row],[composite_score]]&gt;=0.7,"Approve",IF(Table1[[#This Row],[composite_score]]&gt;=0.6,"Review","Reject"))</f>
        <v>Review</v>
      </c>
    </row>
    <row r="757" spans="1:27" x14ac:dyDescent="0.35">
      <c r="A757">
        <v>756</v>
      </c>
      <c r="B757">
        <v>51</v>
      </c>
      <c r="C757" t="s">
        <v>20</v>
      </c>
      <c r="D757" t="s">
        <v>21</v>
      </c>
      <c r="E757" t="s">
        <v>2</v>
      </c>
      <c r="F757">
        <v>59560</v>
      </c>
      <c r="G757">
        <v>729</v>
      </c>
      <c r="H757">
        <f>(Table1[[#This Row],[credit_score]]-300)/(900-300)</f>
        <v>0.71499999999999997</v>
      </c>
      <c r="I757">
        <v>36721</v>
      </c>
      <c r="J757" t="s">
        <v>3</v>
      </c>
      <c r="K757" t="s">
        <v>14</v>
      </c>
      <c r="L757">
        <v>0</v>
      </c>
      <c r="M757" t="s">
        <v>15</v>
      </c>
      <c r="N757">
        <f>Table1[[#This Row],[dti_ratio]]*Table1[[#This Row],[income]]</f>
        <v>8609.2872772178216</v>
      </c>
      <c r="O757">
        <v>0.14454814098753899</v>
      </c>
      <c r="P757">
        <f>Table1[[#This Row],[loan_amount]]/Table1[[#This Row],[property_value]]</f>
        <v>0.29118461013884817</v>
      </c>
      <c r="Q757">
        <v>126109</v>
      </c>
      <c r="R757">
        <v>0</v>
      </c>
      <c r="S757" t="s">
        <v>1051</v>
      </c>
      <c r="T757" t="s">
        <v>269</v>
      </c>
      <c r="U757" t="s">
        <v>757</v>
      </c>
      <c r="V757">
        <v>4</v>
      </c>
      <c r="W757">
        <v>2</v>
      </c>
      <c r="X757" t="s">
        <v>9</v>
      </c>
      <c r="Y7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57">
        <f>0.4*(Table1[[#This Row],[normalized_credit_score]]) + 0.3*(1-Table1[[#This Row],[dti_ratio]]) + 0.2*(1-Table1[[#This Row],[ltv_ratio]]) + 0.1*IF(Table1[[#This Row],[previous_defaults]]=0,1,0)</f>
        <v>0.68439863567596859</v>
      </c>
      <c r="AA757" t="str">
        <f>IF(Table1[[#This Row],[composite_score]]&gt;=0.7,"Approve",IF(Table1[[#This Row],[composite_score]]&gt;=0.6,"Review","Reject"))</f>
        <v>Review</v>
      </c>
    </row>
    <row r="758" spans="1:27" x14ac:dyDescent="0.35">
      <c r="A758">
        <v>757</v>
      </c>
      <c r="B758">
        <v>27</v>
      </c>
      <c r="C758" t="s">
        <v>20</v>
      </c>
      <c r="D758" t="s">
        <v>11</v>
      </c>
      <c r="E758" t="s">
        <v>22</v>
      </c>
      <c r="F758">
        <v>74820</v>
      </c>
      <c r="G758">
        <v>729</v>
      </c>
      <c r="H758">
        <f>(Table1[[#This Row],[credit_score]]-300)/(900-300)</f>
        <v>0.71499999999999997</v>
      </c>
      <c r="I758">
        <v>27805</v>
      </c>
      <c r="J758" t="s">
        <v>23</v>
      </c>
      <c r="K758" t="s">
        <v>38</v>
      </c>
      <c r="L758">
        <v>9</v>
      </c>
      <c r="M758" t="s">
        <v>28</v>
      </c>
      <c r="N758">
        <f>Table1[[#This Row],[dti_ratio]]*Table1[[#This Row],[income]]</f>
        <v>14817.40454677788</v>
      </c>
      <c r="O758">
        <v>0.19804069161691901</v>
      </c>
      <c r="P758">
        <f>Table1[[#This Row],[loan_amount]]/Table1[[#This Row],[property_value]]</f>
        <v>0.23111897993450037</v>
      </c>
      <c r="Q758">
        <v>120306</v>
      </c>
      <c r="R758">
        <v>2</v>
      </c>
      <c r="S758" t="s">
        <v>1052</v>
      </c>
      <c r="T758" t="s">
        <v>233</v>
      </c>
      <c r="U758" t="s">
        <v>1053</v>
      </c>
      <c r="V758">
        <v>0</v>
      </c>
      <c r="W758">
        <v>2</v>
      </c>
      <c r="X758" t="s">
        <v>9</v>
      </c>
      <c r="Y7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758">
        <f>0.4*(Table1[[#This Row],[normalized_credit_score]]) + 0.3*(1-Table1[[#This Row],[dti_ratio]]) + 0.2*(1-Table1[[#This Row],[ltv_ratio]]) + 0.1*IF(Table1[[#This Row],[previous_defaults]]=0,1,0)</f>
        <v>0.78036399652802413</v>
      </c>
      <c r="AA758" t="str">
        <f>IF(Table1[[#This Row],[composite_score]]&gt;=0.7,"Approve",IF(Table1[[#This Row],[composite_score]]&gt;=0.6,"Review","Reject"))</f>
        <v>Approve</v>
      </c>
    </row>
    <row r="759" spans="1:27" hidden="1" x14ac:dyDescent="0.35">
      <c r="A759">
        <v>758</v>
      </c>
      <c r="B759">
        <v>46</v>
      </c>
      <c r="C759" t="s">
        <v>0</v>
      </c>
      <c r="D759" t="s">
        <v>21</v>
      </c>
      <c r="E759" t="s">
        <v>22</v>
      </c>
      <c r="F759">
        <v>0</v>
      </c>
      <c r="G759">
        <v>617</v>
      </c>
      <c r="H759">
        <f>(Table1[[#This Row],[credit_score]]-300)/(900-300)</f>
        <v>0.52833333333333332</v>
      </c>
      <c r="I759">
        <v>34014</v>
      </c>
      <c r="J759" t="s">
        <v>27</v>
      </c>
      <c r="K759" t="s">
        <v>14</v>
      </c>
      <c r="L759">
        <v>2</v>
      </c>
      <c r="M759" t="s">
        <v>39</v>
      </c>
      <c r="N759">
        <f>Table1[[#This Row],[dti_ratio]]*Table1[[#This Row],[income]]</f>
        <v>0</v>
      </c>
      <c r="O759">
        <v>0.35451865596863802</v>
      </c>
      <c r="P759" t="e">
        <f>Table1[[#This Row],[loan_amount]]/Table1[[#This Row],[property_value]]</f>
        <v>#DIV/0!</v>
      </c>
      <c r="Q759">
        <v>0</v>
      </c>
      <c r="R759">
        <v>4</v>
      </c>
      <c r="S759" t="s">
        <v>1054</v>
      </c>
      <c r="T759" t="s">
        <v>135</v>
      </c>
      <c r="U759" t="s">
        <v>735</v>
      </c>
      <c r="V759">
        <v>1</v>
      </c>
      <c r="W759">
        <v>2</v>
      </c>
      <c r="X759" t="s">
        <v>9</v>
      </c>
      <c r="Y75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759" t="e">
        <f>0.4*(Table1[[#This Row],[normalized_credit_score]]) + 0.3*(1-Table1[[#This Row],[dti_ratio]]) + 0.2*(1-Table1[[#This Row],[ltv_ratio]]) + 0.1*IF(Table1[[#This Row],[previous_defaults]]=0,1,0)</f>
        <v>#DIV/0!</v>
      </c>
      <c r="AA759" t="e">
        <f>IF(Table1[[#This Row],[composite_score]]&gt;=0.7,"Approve",IF(Table1[[#This Row],[composite_score]]&gt;=0.6,"Review","Reject"))</f>
        <v>#DIV/0!</v>
      </c>
    </row>
    <row r="760" spans="1:27" x14ac:dyDescent="0.35">
      <c r="A760">
        <v>759</v>
      </c>
      <c r="B760">
        <v>22</v>
      </c>
      <c r="C760" t="s">
        <v>20</v>
      </c>
      <c r="D760" t="s">
        <v>21</v>
      </c>
      <c r="E760" t="s">
        <v>22</v>
      </c>
      <c r="F760">
        <v>28988</v>
      </c>
      <c r="G760">
        <v>703</v>
      </c>
      <c r="H760">
        <f>(Table1[[#This Row],[credit_score]]-300)/(900-300)</f>
        <v>0.67166666666666663</v>
      </c>
      <c r="I760">
        <v>16196</v>
      </c>
      <c r="J760" t="s">
        <v>23</v>
      </c>
      <c r="K760" t="s">
        <v>14</v>
      </c>
      <c r="L760">
        <v>7</v>
      </c>
      <c r="M760" t="s">
        <v>28</v>
      </c>
      <c r="N760">
        <f>Table1[[#This Row],[dti_ratio]]*Table1[[#This Row],[income]]</f>
        <v>8308.5399413253781</v>
      </c>
      <c r="O760">
        <v>0.286619978657561</v>
      </c>
      <c r="P760">
        <f>Table1[[#This Row],[loan_amount]]/Table1[[#This Row],[property_value]]</f>
        <v>6.7064459894243866E-2</v>
      </c>
      <c r="Q760">
        <v>241499</v>
      </c>
      <c r="R760">
        <v>0</v>
      </c>
      <c r="S760" t="s">
        <v>1055</v>
      </c>
      <c r="T760" t="s">
        <v>17</v>
      </c>
      <c r="U760" t="s">
        <v>183</v>
      </c>
      <c r="V760">
        <v>0</v>
      </c>
      <c r="W760">
        <v>1</v>
      </c>
      <c r="X760" t="s">
        <v>9</v>
      </c>
      <c r="Y7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760">
        <f>0.4*(Table1[[#This Row],[normalized_credit_score]]) + 0.3*(1-Table1[[#This Row],[dti_ratio]]) + 0.2*(1-Table1[[#This Row],[ltv_ratio]]) + 0.1*IF(Table1[[#This Row],[previous_defaults]]=0,1,0)</f>
        <v>0.76926778109054961</v>
      </c>
      <c r="AA760" t="str">
        <f>IF(Table1[[#This Row],[composite_score]]&gt;=0.7,"Approve",IF(Table1[[#This Row],[composite_score]]&gt;=0.6,"Review","Reject"))</f>
        <v>Approve</v>
      </c>
    </row>
    <row r="761" spans="1:27" x14ac:dyDescent="0.35">
      <c r="A761">
        <v>760</v>
      </c>
      <c r="B761">
        <v>19</v>
      </c>
      <c r="C761" t="s">
        <v>20</v>
      </c>
      <c r="D761" t="s">
        <v>21</v>
      </c>
      <c r="E761" t="s">
        <v>2</v>
      </c>
      <c r="F761">
        <v>27045</v>
      </c>
      <c r="G761">
        <v>637</v>
      </c>
      <c r="H761">
        <f>(Table1[[#This Row],[credit_score]]-300)/(900-300)</f>
        <v>0.56166666666666665</v>
      </c>
      <c r="I761">
        <v>41576</v>
      </c>
      <c r="J761" t="s">
        <v>23</v>
      </c>
      <c r="K761" t="s">
        <v>38</v>
      </c>
      <c r="L761">
        <v>9</v>
      </c>
      <c r="M761" t="s">
        <v>28</v>
      </c>
      <c r="N761">
        <f>Table1[[#This Row],[dti_ratio]]*Table1[[#This Row],[income]]</f>
        <v>14688.813333290675</v>
      </c>
      <c r="O761">
        <v>0.54312491526310502</v>
      </c>
      <c r="P761">
        <f>Table1[[#This Row],[loan_amount]]/Table1[[#This Row],[property_value]]</f>
        <v>0.37185507168603038</v>
      </c>
      <c r="Q761">
        <v>111807</v>
      </c>
      <c r="R761">
        <v>4</v>
      </c>
      <c r="S761" t="s">
        <v>1056</v>
      </c>
      <c r="T761" t="s">
        <v>86</v>
      </c>
      <c r="U761" t="s">
        <v>606</v>
      </c>
      <c r="V761">
        <v>3</v>
      </c>
      <c r="W761">
        <v>1</v>
      </c>
      <c r="X761" t="s">
        <v>19</v>
      </c>
      <c r="Y7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61">
        <f>0.4*(Table1[[#This Row],[normalized_credit_score]]) + 0.3*(1-Table1[[#This Row],[dti_ratio]]) + 0.2*(1-Table1[[#This Row],[ltv_ratio]]) + 0.1*IF(Table1[[#This Row],[previous_defaults]]=0,1,0)</f>
        <v>0.48735817775052903</v>
      </c>
      <c r="AA761" t="str">
        <f>IF(Table1[[#This Row],[composite_score]]&gt;=0.7,"Approve",IF(Table1[[#This Row],[composite_score]]&gt;=0.6,"Review","Reject"))</f>
        <v>Reject</v>
      </c>
    </row>
    <row r="762" spans="1:27" x14ac:dyDescent="0.35">
      <c r="A762">
        <v>761</v>
      </c>
      <c r="B762">
        <v>38</v>
      </c>
      <c r="C762" t="s">
        <v>10</v>
      </c>
      <c r="D762" t="s">
        <v>21</v>
      </c>
      <c r="E762" t="s">
        <v>22</v>
      </c>
      <c r="F762">
        <v>70281</v>
      </c>
      <c r="G762">
        <v>641</v>
      </c>
      <c r="H762">
        <f>(Table1[[#This Row],[credit_score]]-300)/(900-300)</f>
        <v>0.56833333333333336</v>
      </c>
      <c r="I762">
        <v>22585</v>
      </c>
      <c r="J762" t="s">
        <v>13</v>
      </c>
      <c r="K762" t="s">
        <v>38</v>
      </c>
      <c r="L762">
        <v>5</v>
      </c>
      <c r="M762" t="s">
        <v>28</v>
      </c>
      <c r="N762">
        <f>Table1[[#This Row],[dti_ratio]]*Table1[[#This Row],[income]]</f>
        <v>14909.259814985304</v>
      </c>
      <c r="O762">
        <v>0.21213784401168601</v>
      </c>
      <c r="P762">
        <f>Table1[[#This Row],[loan_amount]]/Table1[[#This Row],[property_value]]</f>
        <v>0.28369907924983356</v>
      </c>
      <c r="Q762">
        <v>79609</v>
      </c>
      <c r="R762">
        <v>1</v>
      </c>
      <c r="S762" t="s">
        <v>1057</v>
      </c>
      <c r="T762" t="s">
        <v>25</v>
      </c>
      <c r="U762" t="s">
        <v>498</v>
      </c>
      <c r="V762">
        <v>0</v>
      </c>
      <c r="W762">
        <v>1</v>
      </c>
      <c r="X762" t="s">
        <v>9</v>
      </c>
      <c r="Y7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762">
        <f>0.4*(Table1[[#This Row],[normalized_credit_score]]) + 0.3*(1-Table1[[#This Row],[dti_ratio]]) + 0.2*(1-Table1[[#This Row],[ltv_ratio]]) + 0.1*IF(Table1[[#This Row],[previous_defaults]]=0,1,0)</f>
        <v>0.70695216427986085</v>
      </c>
      <c r="AA762" t="str">
        <f>IF(Table1[[#This Row],[composite_score]]&gt;=0.7,"Approve",IF(Table1[[#This Row],[composite_score]]&gt;=0.6,"Review","Reject"))</f>
        <v>Approve</v>
      </c>
    </row>
    <row r="763" spans="1:27" hidden="1" x14ac:dyDescent="0.35">
      <c r="A763">
        <v>762</v>
      </c>
      <c r="B763">
        <v>60</v>
      </c>
      <c r="C763" t="s">
        <v>20</v>
      </c>
      <c r="D763" t="s">
        <v>62</v>
      </c>
      <c r="E763" t="s">
        <v>49</v>
      </c>
      <c r="F763">
        <v>0</v>
      </c>
      <c r="G763">
        <v>633</v>
      </c>
      <c r="H763">
        <f>(Table1[[#This Row],[credit_score]]-300)/(900-300)</f>
        <v>0.55500000000000005</v>
      </c>
      <c r="I763">
        <v>9466</v>
      </c>
      <c r="J763" t="s">
        <v>13</v>
      </c>
      <c r="K763" t="s">
        <v>38</v>
      </c>
      <c r="L763">
        <v>19</v>
      </c>
      <c r="M763" t="s">
        <v>39</v>
      </c>
      <c r="N763">
        <f>Table1[[#This Row],[dti_ratio]]*Table1[[#This Row],[income]]</f>
        <v>0</v>
      </c>
      <c r="O763">
        <v>0.48177647085914299</v>
      </c>
      <c r="P763">
        <f>Table1[[#This Row],[loan_amount]]/Table1[[#This Row],[property_value]]</f>
        <v>0.22311264053550806</v>
      </c>
      <c r="Q763">
        <v>42427</v>
      </c>
      <c r="R763">
        <v>3</v>
      </c>
      <c r="S763" t="s">
        <v>1058</v>
      </c>
      <c r="T763" t="s">
        <v>86</v>
      </c>
      <c r="U763" t="s">
        <v>367</v>
      </c>
      <c r="V763">
        <v>2</v>
      </c>
      <c r="W763">
        <v>0</v>
      </c>
      <c r="X763" t="s">
        <v>9</v>
      </c>
      <c r="Y7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63">
        <f>0.4*(Table1[[#This Row],[normalized_credit_score]]) + 0.3*(1-Table1[[#This Row],[dti_ratio]]) + 0.2*(1-Table1[[#This Row],[ltv_ratio]]) + 0.1*IF(Table1[[#This Row],[previous_defaults]]=0,1,0)</f>
        <v>0.53284453063515558</v>
      </c>
      <c r="AA763" t="str">
        <f>IF(Table1[[#This Row],[composite_score]]&gt;=0.7,"Approve",IF(Table1[[#This Row],[composite_score]]&gt;=0.6,"Review","Reject"))</f>
        <v>Reject</v>
      </c>
    </row>
    <row r="764" spans="1:27" x14ac:dyDescent="0.35">
      <c r="A764">
        <v>763</v>
      </c>
      <c r="B764">
        <v>43</v>
      </c>
      <c r="C764" t="s">
        <v>20</v>
      </c>
      <c r="D764" t="s">
        <v>11</v>
      </c>
      <c r="E764" t="s">
        <v>12</v>
      </c>
      <c r="F764">
        <v>48554</v>
      </c>
      <c r="G764">
        <v>714</v>
      </c>
      <c r="H764">
        <f>(Table1[[#This Row],[credit_score]]-300)/(900-300)</f>
        <v>0.69</v>
      </c>
      <c r="I764">
        <v>38533</v>
      </c>
      <c r="J764" t="s">
        <v>3</v>
      </c>
      <c r="K764" t="s">
        <v>14</v>
      </c>
      <c r="L764">
        <v>4</v>
      </c>
      <c r="M764" t="s">
        <v>28</v>
      </c>
      <c r="N764">
        <f>Table1[[#This Row],[dti_ratio]]*Table1[[#This Row],[income]]</f>
        <v>6937.0773229223023</v>
      </c>
      <c r="O764">
        <v>0.142873446532156</v>
      </c>
      <c r="P764">
        <f>Table1[[#This Row],[loan_amount]]/Table1[[#This Row],[property_value]]</f>
        <v>0.26140194967742814</v>
      </c>
      <c r="Q764">
        <v>147409</v>
      </c>
      <c r="R764">
        <v>2</v>
      </c>
      <c r="S764" t="s">
        <v>1059</v>
      </c>
      <c r="T764" t="s">
        <v>109</v>
      </c>
      <c r="U764" t="s">
        <v>517</v>
      </c>
      <c r="V764">
        <v>3</v>
      </c>
      <c r="W764">
        <v>2</v>
      </c>
      <c r="X764" t="s">
        <v>19</v>
      </c>
      <c r="Y7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64">
        <f>0.4*(Table1[[#This Row],[normalized_credit_score]]) + 0.3*(1-Table1[[#This Row],[dti_ratio]]) + 0.2*(1-Table1[[#This Row],[ltv_ratio]]) + 0.1*IF(Table1[[#This Row],[previous_defaults]]=0,1,0)</f>
        <v>0.68085757610486763</v>
      </c>
      <c r="AA764" t="str">
        <f>IF(Table1[[#This Row],[composite_score]]&gt;=0.7,"Approve",IF(Table1[[#This Row],[composite_score]]&gt;=0.6,"Review","Reject"))</f>
        <v>Review</v>
      </c>
    </row>
    <row r="765" spans="1:27" x14ac:dyDescent="0.35">
      <c r="A765">
        <v>764</v>
      </c>
      <c r="B765">
        <v>39</v>
      </c>
      <c r="C765" t="s">
        <v>0</v>
      </c>
      <c r="D765" t="s">
        <v>21</v>
      </c>
      <c r="E765" t="s">
        <v>2</v>
      </c>
      <c r="F765">
        <v>36417</v>
      </c>
      <c r="G765">
        <v>617</v>
      </c>
      <c r="H765">
        <f>(Table1[[#This Row],[credit_score]]-300)/(900-300)</f>
        <v>0.52833333333333332</v>
      </c>
      <c r="I765">
        <v>29487</v>
      </c>
      <c r="J765" t="s">
        <v>23</v>
      </c>
      <c r="K765" t="s">
        <v>4</v>
      </c>
      <c r="L765">
        <v>7</v>
      </c>
      <c r="M765" t="s">
        <v>39</v>
      </c>
      <c r="N765">
        <f>Table1[[#This Row],[dti_ratio]]*Table1[[#This Row],[income]]</f>
        <v>20738.146846197003</v>
      </c>
      <c r="O765">
        <v>0.56946335080311405</v>
      </c>
      <c r="P765">
        <f>Table1[[#This Row],[loan_amount]]/Table1[[#This Row],[property_value]]</f>
        <v>0.25672122584015322</v>
      </c>
      <c r="Q765">
        <v>114860</v>
      </c>
      <c r="R765">
        <v>0</v>
      </c>
      <c r="S765" t="s">
        <v>1060</v>
      </c>
      <c r="T765" t="s">
        <v>96</v>
      </c>
      <c r="U765" t="s">
        <v>330</v>
      </c>
      <c r="V765">
        <v>0</v>
      </c>
      <c r="W765">
        <v>1</v>
      </c>
      <c r="X765" t="s">
        <v>9</v>
      </c>
      <c r="Y7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65">
        <f>0.4*(Table1[[#This Row],[normalized_credit_score]]) + 0.3*(1-Table1[[#This Row],[dti_ratio]]) + 0.2*(1-Table1[[#This Row],[ltv_ratio]]) + 0.1*IF(Table1[[#This Row],[previous_defaults]]=0,1,0)</f>
        <v>0.58915008292436843</v>
      </c>
      <c r="AA765" t="str">
        <f>IF(Table1[[#This Row],[composite_score]]&gt;=0.7,"Approve",IF(Table1[[#This Row],[composite_score]]&gt;=0.6,"Review","Reject"))</f>
        <v>Reject</v>
      </c>
    </row>
    <row r="766" spans="1:27" x14ac:dyDescent="0.35">
      <c r="A766">
        <v>765</v>
      </c>
      <c r="B766">
        <v>49</v>
      </c>
      <c r="C766" t="s">
        <v>10</v>
      </c>
      <c r="D766" t="s">
        <v>62</v>
      </c>
      <c r="E766" t="s">
        <v>49</v>
      </c>
      <c r="F766">
        <v>45651</v>
      </c>
      <c r="G766">
        <v>772</v>
      </c>
      <c r="H766">
        <f>(Table1[[#This Row],[credit_score]]-300)/(900-300)</f>
        <v>0.78666666666666663</v>
      </c>
      <c r="I766">
        <v>46555</v>
      </c>
      <c r="J766" t="s">
        <v>3</v>
      </c>
      <c r="K766" t="s">
        <v>38</v>
      </c>
      <c r="L766">
        <v>10</v>
      </c>
      <c r="M766" t="s">
        <v>15</v>
      </c>
      <c r="N766">
        <f>Table1[[#This Row],[dti_ratio]]*Table1[[#This Row],[income]]</f>
        <v>14973.988831347217</v>
      </c>
      <c r="O766">
        <v>0.32801009466051601</v>
      </c>
      <c r="P766">
        <f>Table1[[#This Row],[loan_amount]]/Table1[[#This Row],[property_value]]</f>
        <v>0.18431783989231135</v>
      </c>
      <c r="Q766">
        <v>252580</v>
      </c>
      <c r="R766">
        <v>3</v>
      </c>
      <c r="S766" t="s">
        <v>1061</v>
      </c>
      <c r="T766" t="s">
        <v>135</v>
      </c>
      <c r="U766" t="s">
        <v>341</v>
      </c>
      <c r="V766">
        <v>3</v>
      </c>
      <c r="W766">
        <v>2</v>
      </c>
      <c r="X766" t="s">
        <v>19</v>
      </c>
      <c r="Y7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66">
        <f>0.4*(Table1[[#This Row],[normalized_credit_score]]) + 0.3*(1-Table1[[#This Row],[dti_ratio]]) + 0.2*(1-Table1[[#This Row],[ltv_ratio]]) + 0.1*IF(Table1[[#This Row],[previous_defaults]]=0,1,0)</f>
        <v>0.67940007029004956</v>
      </c>
      <c r="AA766" t="str">
        <f>IF(Table1[[#This Row],[composite_score]]&gt;=0.7,"Approve",IF(Table1[[#This Row],[composite_score]]&gt;=0.6,"Review","Reject"))</f>
        <v>Review</v>
      </c>
    </row>
    <row r="767" spans="1:27" hidden="1" x14ac:dyDescent="0.35">
      <c r="A767">
        <v>766</v>
      </c>
      <c r="B767">
        <v>19</v>
      </c>
      <c r="C767" t="s">
        <v>0</v>
      </c>
      <c r="D767" t="s">
        <v>21</v>
      </c>
      <c r="E767" t="s">
        <v>12</v>
      </c>
      <c r="F767">
        <v>89503</v>
      </c>
      <c r="G767">
        <v>0</v>
      </c>
      <c r="H767">
        <f>(Table1[[#This Row],[credit_score]]-300)/(900-300)</f>
        <v>-0.5</v>
      </c>
      <c r="I767">
        <v>6383</v>
      </c>
      <c r="J767" t="s">
        <v>23</v>
      </c>
      <c r="K767" t="s">
        <v>38</v>
      </c>
      <c r="L767">
        <v>7</v>
      </c>
      <c r="M767" t="s">
        <v>28</v>
      </c>
      <c r="N767">
        <f>Table1[[#This Row],[dti_ratio]]*Table1[[#This Row],[income]]</f>
        <v>41102.842345420075</v>
      </c>
      <c r="O767">
        <v>0.45923424181781702</v>
      </c>
      <c r="P767">
        <f>Table1[[#This Row],[loan_amount]]/Table1[[#This Row],[property_value]]</f>
        <v>2.3965697851234705E-2</v>
      </c>
      <c r="Q767">
        <v>266339</v>
      </c>
      <c r="R767">
        <v>0</v>
      </c>
      <c r="S767" t="s">
        <v>1062</v>
      </c>
      <c r="T767" t="s">
        <v>70</v>
      </c>
      <c r="U767" t="s">
        <v>92</v>
      </c>
      <c r="V767">
        <v>4</v>
      </c>
      <c r="W767">
        <v>0</v>
      </c>
      <c r="X767" t="s">
        <v>19</v>
      </c>
      <c r="Y7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67">
        <f>0.4*(Table1[[#This Row],[normalized_credit_score]]) + 0.3*(1-Table1[[#This Row],[dti_ratio]]) + 0.2*(1-Table1[[#This Row],[ltv_ratio]]) + 0.1*IF(Table1[[#This Row],[previous_defaults]]=0,1,0)</f>
        <v>0.15743658788440795</v>
      </c>
      <c r="AA767" t="str">
        <f>IF(Table1[[#This Row],[composite_score]]&gt;=0.7,"Approve",IF(Table1[[#This Row],[composite_score]]&gt;=0.6,"Review","Reject"))</f>
        <v>Reject</v>
      </c>
    </row>
    <row r="768" spans="1:27" x14ac:dyDescent="0.35">
      <c r="A768">
        <v>767</v>
      </c>
      <c r="B768">
        <v>26</v>
      </c>
      <c r="C768" t="s">
        <v>20</v>
      </c>
      <c r="D768" t="s">
        <v>62</v>
      </c>
      <c r="E768" t="s">
        <v>2</v>
      </c>
      <c r="F768">
        <v>113676</v>
      </c>
      <c r="G768">
        <v>647</v>
      </c>
      <c r="H768">
        <f>(Table1[[#This Row],[credit_score]]-300)/(900-300)</f>
        <v>0.57833333333333337</v>
      </c>
      <c r="I768">
        <v>36898</v>
      </c>
      <c r="J768" t="s">
        <v>13</v>
      </c>
      <c r="K768" t="s">
        <v>14</v>
      </c>
      <c r="L768">
        <v>16</v>
      </c>
      <c r="M768" t="s">
        <v>15</v>
      </c>
      <c r="N768">
        <f>Table1[[#This Row],[dti_ratio]]*Table1[[#This Row],[income]]</f>
        <v>32289.179454656354</v>
      </c>
      <c r="O768">
        <v>0.28404570405939999</v>
      </c>
      <c r="P768">
        <f>Table1[[#This Row],[loan_amount]]/Table1[[#This Row],[property_value]]</f>
        <v>0.13331069216928845</v>
      </c>
      <c r="Q768">
        <v>276782</v>
      </c>
      <c r="R768">
        <v>3</v>
      </c>
      <c r="S768" t="s">
        <v>1063</v>
      </c>
      <c r="T768" t="s">
        <v>251</v>
      </c>
      <c r="U768" t="s">
        <v>1064</v>
      </c>
      <c r="V768">
        <v>0</v>
      </c>
      <c r="W768">
        <v>0</v>
      </c>
      <c r="X768" t="s">
        <v>9</v>
      </c>
      <c r="Y7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768">
        <f>0.4*(Table1[[#This Row],[normalized_credit_score]]) + 0.3*(1-Table1[[#This Row],[dti_ratio]]) + 0.2*(1-Table1[[#This Row],[ltv_ratio]]) + 0.1*IF(Table1[[#This Row],[previous_defaults]]=0,1,0)</f>
        <v>0.71945748368165563</v>
      </c>
      <c r="AA768" t="str">
        <f>IF(Table1[[#This Row],[composite_score]]&gt;=0.7,"Approve",IF(Table1[[#This Row],[composite_score]]&gt;=0.6,"Review","Reject"))</f>
        <v>Approve</v>
      </c>
    </row>
    <row r="769" spans="1:27" x14ac:dyDescent="0.35">
      <c r="A769">
        <v>768</v>
      </c>
      <c r="B769">
        <v>66</v>
      </c>
      <c r="C769" t="s">
        <v>10</v>
      </c>
      <c r="D769" t="s">
        <v>21</v>
      </c>
      <c r="E769" t="s">
        <v>2</v>
      </c>
      <c r="F769">
        <v>98591</v>
      </c>
      <c r="G769">
        <v>784</v>
      </c>
      <c r="H769">
        <f>(Table1[[#This Row],[credit_score]]-300)/(900-300)</f>
        <v>0.80666666666666664</v>
      </c>
      <c r="I769">
        <v>0</v>
      </c>
      <c r="J769" t="s">
        <v>3</v>
      </c>
      <c r="K769" t="s">
        <v>14</v>
      </c>
      <c r="L769">
        <v>0</v>
      </c>
      <c r="M769" t="s">
        <v>5</v>
      </c>
      <c r="N769">
        <f>Table1[[#This Row],[dti_ratio]]*Table1[[#This Row],[income]]</f>
        <v>13984.436482584033</v>
      </c>
      <c r="O769">
        <v>0.141842931733972</v>
      </c>
      <c r="P769">
        <f>Table1[[#This Row],[loan_amount]]/Table1[[#This Row],[property_value]]</f>
        <v>0</v>
      </c>
      <c r="Q769">
        <v>65325</v>
      </c>
      <c r="R769">
        <v>3</v>
      </c>
      <c r="S769" t="s">
        <v>1065</v>
      </c>
      <c r="T769" t="s">
        <v>51</v>
      </c>
      <c r="U769" t="s">
        <v>606</v>
      </c>
      <c r="V769">
        <v>0</v>
      </c>
      <c r="W769">
        <v>1</v>
      </c>
      <c r="X769" t="s">
        <v>9</v>
      </c>
      <c r="Y7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69">
        <f>0.4*(Table1[[#This Row],[normalized_credit_score]]) + 0.3*(1-Table1[[#This Row],[dti_ratio]]) + 0.2*(1-Table1[[#This Row],[ltv_ratio]]) + 0.1*IF(Table1[[#This Row],[previous_defaults]]=0,1,0)</f>
        <v>0.88011378714647492</v>
      </c>
      <c r="AA769" t="str">
        <f>IF(Table1[[#This Row],[composite_score]]&gt;=0.7,"Approve",IF(Table1[[#This Row],[composite_score]]&gt;=0.6,"Review","Reject"))</f>
        <v>Approve</v>
      </c>
    </row>
    <row r="770" spans="1:27" hidden="1" x14ac:dyDescent="0.35">
      <c r="A770">
        <v>769</v>
      </c>
      <c r="B770">
        <v>57</v>
      </c>
      <c r="C770" t="s">
        <v>10</v>
      </c>
      <c r="D770" t="s">
        <v>21</v>
      </c>
      <c r="E770" t="s">
        <v>22</v>
      </c>
      <c r="F770">
        <v>47397</v>
      </c>
      <c r="G770">
        <v>679</v>
      </c>
      <c r="H770">
        <f>(Table1[[#This Row],[credit_score]]-300)/(900-300)</f>
        <v>0.63166666666666671</v>
      </c>
      <c r="I770">
        <v>0</v>
      </c>
      <c r="J770" t="s">
        <v>13</v>
      </c>
      <c r="K770" t="s">
        <v>14</v>
      </c>
      <c r="L770">
        <v>0</v>
      </c>
      <c r="M770" t="s">
        <v>15</v>
      </c>
      <c r="N770">
        <f>Table1[[#This Row],[dti_ratio]]*Table1[[#This Row],[income]]</f>
        <v>19474.761702992291</v>
      </c>
      <c r="O770">
        <v>0.410885956980237</v>
      </c>
      <c r="P770" t="e">
        <f>Table1[[#This Row],[loan_amount]]/Table1[[#This Row],[property_value]]</f>
        <v>#DIV/0!</v>
      </c>
      <c r="Q770">
        <v>0</v>
      </c>
      <c r="R770">
        <v>3</v>
      </c>
      <c r="S770" t="s">
        <v>490</v>
      </c>
      <c r="T770" t="s">
        <v>59</v>
      </c>
      <c r="U770" t="s">
        <v>105</v>
      </c>
      <c r="V770">
        <v>4</v>
      </c>
      <c r="W770">
        <v>2</v>
      </c>
      <c r="X770" t="s">
        <v>9</v>
      </c>
      <c r="Y77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770" t="e">
        <f>0.4*(Table1[[#This Row],[normalized_credit_score]]) + 0.3*(1-Table1[[#This Row],[dti_ratio]]) + 0.2*(1-Table1[[#This Row],[ltv_ratio]]) + 0.1*IF(Table1[[#This Row],[previous_defaults]]=0,1,0)</f>
        <v>#DIV/0!</v>
      </c>
      <c r="AA770" t="e">
        <f>IF(Table1[[#This Row],[composite_score]]&gt;=0.7,"Approve",IF(Table1[[#This Row],[composite_score]]&gt;=0.6,"Review","Reject"))</f>
        <v>#DIV/0!</v>
      </c>
    </row>
    <row r="771" spans="1:27" x14ac:dyDescent="0.35">
      <c r="A771">
        <v>770</v>
      </c>
      <c r="B771">
        <v>51</v>
      </c>
      <c r="C771" t="s">
        <v>20</v>
      </c>
      <c r="D771" t="s">
        <v>1</v>
      </c>
      <c r="E771" t="s">
        <v>2</v>
      </c>
      <c r="F771">
        <v>100631</v>
      </c>
      <c r="G771">
        <v>692</v>
      </c>
      <c r="H771">
        <f>(Table1[[#This Row],[credit_score]]-300)/(900-300)</f>
        <v>0.65333333333333332</v>
      </c>
      <c r="I771">
        <v>41294</v>
      </c>
      <c r="J771" t="s">
        <v>23</v>
      </c>
      <c r="K771" t="s">
        <v>4</v>
      </c>
      <c r="L771">
        <v>10</v>
      </c>
      <c r="M771" t="s">
        <v>5</v>
      </c>
      <c r="N771">
        <f>Table1[[#This Row],[dti_ratio]]*Table1[[#This Row],[income]]</f>
        <v>50586.358468128798</v>
      </c>
      <c r="O771">
        <v>0.50269160068099095</v>
      </c>
      <c r="P771">
        <f>Table1[[#This Row],[loan_amount]]/Table1[[#This Row],[property_value]]</f>
        <v>0.15051905636718865</v>
      </c>
      <c r="Q771">
        <v>274344</v>
      </c>
      <c r="R771">
        <v>3</v>
      </c>
      <c r="S771" t="s">
        <v>1066</v>
      </c>
      <c r="T771" t="s">
        <v>249</v>
      </c>
      <c r="U771" t="s">
        <v>606</v>
      </c>
      <c r="V771">
        <v>0</v>
      </c>
      <c r="W771">
        <v>0</v>
      </c>
      <c r="X771" t="s">
        <v>9</v>
      </c>
      <c r="Y7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71">
        <f>0.4*(Table1[[#This Row],[normalized_credit_score]]) + 0.3*(1-Table1[[#This Row],[dti_ratio]]) + 0.2*(1-Table1[[#This Row],[ltv_ratio]]) + 0.1*IF(Table1[[#This Row],[previous_defaults]]=0,1,0)</f>
        <v>0.6804220418555984</v>
      </c>
      <c r="AA771" t="str">
        <f>IF(Table1[[#This Row],[composite_score]]&gt;=0.7,"Approve",IF(Table1[[#This Row],[composite_score]]&gt;=0.6,"Review","Reject"))</f>
        <v>Review</v>
      </c>
    </row>
    <row r="772" spans="1:27" x14ac:dyDescent="0.35">
      <c r="A772">
        <v>771</v>
      </c>
      <c r="B772">
        <v>59</v>
      </c>
      <c r="C772" t="s">
        <v>10</v>
      </c>
      <c r="D772" t="s">
        <v>62</v>
      </c>
      <c r="E772" t="s">
        <v>22</v>
      </c>
      <c r="F772">
        <v>29859</v>
      </c>
      <c r="G772">
        <v>749</v>
      </c>
      <c r="H772">
        <f>(Table1[[#This Row],[credit_score]]-300)/(900-300)</f>
        <v>0.74833333333333329</v>
      </c>
      <c r="I772">
        <v>0</v>
      </c>
      <c r="J772" t="s">
        <v>13</v>
      </c>
      <c r="K772" t="s">
        <v>38</v>
      </c>
      <c r="L772">
        <v>7</v>
      </c>
      <c r="M772" t="s">
        <v>28</v>
      </c>
      <c r="N772">
        <f>Table1[[#This Row],[dti_ratio]]*Table1[[#This Row],[income]]</f>
        <v>12617.66030747267</v>
      </c>
      <c r="O772">
        <v>0.422574778374114</v>
      </c>
      <c r="P772">
        <f>Table1[[#This Row],[loan_amount]]/Table1[[#This Row],[property_value]]</f>
        <v>0</v>
      </c>
      <c r="Q772">
        <v>171760</v>
      </c>
      <c r="R772">
        <v>0</v>
      </c>
      <c r="S772" t="s">
        <v>1067</v>
      </c>
      <c r="T772" t="s">
        <v>91</v>
      </c>
      <c r="U772" t="s">
        <v>110</v>
      </c>
      <c r="V772">
        <v>4</v>
      </c>
      <c r="W772">
        <v>2</v>
      </c>
      <c r="X772" t="s">
        <v>9</v>
      </c>
      <c r="Y7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72">
        <f>0.4*(Table1[[#This Row],[normalized_credit_score]]) + 0.3*(1-Table1[[#This Row],[dti_ratio]]) + 0.2*(1-Table1[[#This Row],[ltv_ratio]]) + 0.1*IF(Table1[[#This Row],[previous_defaults]]=0,1,0)</f>
        <v>0.67256089982109912</v>
      </c>
      <c r="AA772" t="str">
        <f>IF(Table1[[#This Row],[composite_score]]&gt;=0.7,"Approve",IF(Table1[[#This Row],[composite_score]]&gt;=0.6,"Review","Reject"))</f>
        <v>Review</v>
      </c>
    </row>
    <row r="773" spans="1:27" hidden="1" x14ac:dyDescent="0.35">
      <c r="A773">
        <v>772</v>
      </c>
      <c r="B773">
        <v>38</v>
      </c>
      <c r="C773" t="s">
        <v>20</v>
      </c>
      <c r="D773" t="s">
        <v>62</v>
      </c>
      <c r="E773" t="s">
        <v>12</v>
      </c>
      <c r="F773">
        <v>41683</v>
      </c>
      <c r="G773">
        <v>705</v>
      </c>
      <c r="H773">
        <f>(Table1[[#This Row],[credit_score]]-300)/(900-300)</f>
        <v>0.67500000000000004</v>
      </c>
      <c r="I773">
        <v>36469</v>
      </c>
      <c r="J773" t="s">
        <v>23</v>
      </c>
      <c r="K773" t="s">
        <v>14</v>
      </c>
      <c r="L773">
        <v>8</v>
      </c>
      <c r="M773" t="s">
        <v>39</v>
      </c>
      <c r="N773">
        <f>Table1[[#This Row],[dti_ratio]]*Table1[[#This Row],[income]]</f>
        <v>12156.860700374658</v>
      </c>
      <c r="O773">
        <v>0.29165032987967898</v>
      </c>
      <c r="P773" t="e">
        <f>Table1[[#This Row],[loan_amount]]/Table1[[#This Row],[property_value]]</f>
        <v>#DIV/0!</v>
      </c>
      <c r="Q773">
        <v>0</v>
      </c>
      <c r="R773">
        <v>0</v>
      </c>
      <c r="S773" t="s">
        <v>1068</v>
      </c>
      <c r="T773" t="s">
        <v>135</v>
      </c>
      <c r="U773" t="s">
        <v>430</v>
      </c>
      <c r="V773">
        <v>2</v>
      </c>
      <c r="W773">
        <v>2</v>
      </c>
      <c r="X773" t="s">
        <v>9</v>
      </c>
      <c r="Y77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773" t="e">
        <f>0.4*(Table1[[#This Row],[normalized_credit_score]]) + 0.3*(1-Table1[[#This Row],[dti_ratio]]) + 0.2*(1-Table1[[#This Row],[ltv_ratio]]) + 0.1*IF(Table1[[#This Row],[previous_defaults]]=0,1,0)</f>
        <v>#DIV/0!</v>
      </c>
      <c r="AA773" t="e">
        <f>IF(Table1[[#This Row],[composite_score]]&gt;=0.7,"Approve",IF(Table1[[#This Row],[composite_score]]&gt;=0.6,"Review","Reject"))</f>
        <v>#DIV/0!</v>
      </c>
    </row>
    <row r="774" spans="1:27" x14ac:dyDescent="0.35">
      <c r="A774">
        <v>773</v>
      </c>
      <c r="B774">
        <v>52</v>
      </c>
      <c r="C774" t="s">
        <v>20</v>
      </c>
      <c r="D774" t="s">
        <v>11</v>
      </c>
      <c r="E774" t="s">
        <v>2</v>
      </c>
      <c r="F774">
        <v>83545</v>
      </c>
      <c r="G774">
        <v>790</v>
      </c>
      <c r="H774">
        <f>(Table1[[#This Row],[credit_score]]-300)/(900-300)</f>
        <v>0.81666666666666665</v>
      </c>
      <c r="I774">
        <v>0</v>
      </c>
      <c r="J774" t="s">
        <v>3</v>
      </c>
      <c r="K774" t="s">
        <v>4</v>
      </c>
      <c r="L774">
        <v>3</v>
      </c>
      <c r="M774" t="s">
        <v>5</v>
      </c>
      <c r="N774">
        <f>Table1[[#This Row],[dti_ratio]]*Table1[[#This Row],[income]]</f>
        <v>29272.845185807932</v>
      </c>
      <c r="O774">
        <v>0.35038416644692</v>
      </c>
      <c r="P774">
        <f>Table1[[#This Row],[loan_amount]]/Table1[[#This Row],[property_value]]</f>
        <v>0</v>
      </c>
      <c r="Q774">
        <v>72140</v>
      </c>
      <c r="R774">
        <v>2</v>
      </c>
      <c r="S774" t="s">
        <v>1069</v>
      </c>
      <c r="T774" t="s">
        <v>317</v>
      </c>
      <c r="U774" t="s">
        <v>71</v>
      </c>
      <c r="V774">
        <v>0</v>
      </c>
      <c r="W774">
        <v>1</v>
      </c>
      <c r="X774" t="s">
        <v>9</v>
      </c>
      <c r="Y7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74">
        <f>0.4*(Table1[[#This Row],[normalized_credit_score]]) + 0.3*(1-Table1[[#This Row],[dti_ratio]]) + 0.2*(1-Table1[[#This Row],[ltv_ratio]]) + 0.1*IF(Table1[[#This Row],[previous_defaults]]=0,1,0)</f>
        <v>0.82155141673259069</v>
      </c>
      <c r="AA774" t="str">
        <f>IF(Table1[[#This Row],[composite_score]]&gt;=0.7,"Approve",IF(Table1[[#This Row],[composite_score]]&gt;=0.6,"Review","Reject"))</f>
        <v>Approve</v>
      </c>
    </row>
    <row r="775" spans="1:27" hidden="1" x14ac:dyDescent="0.35">
      <c r="A775">
        <v>774</v>
      </c>
      <c r="B775">
        <v>26</v>
      </c>
      <c r="C775" t="s">
        <v>0</v>
      </c>
      <c r="D775" t="s">
        <v>11</v>
      </c>
      <c r="E775" t="s">
        <v>2</v>
      </c>
      <c r="F775">
        <v>0</v>
      </c>
      <c r="G775">
        <v>648</v>
      </c>
      <c r="H775">
        <f>(Table1[[#This Row],[credit_score]]-300)/(900-300)</f>
        <v>0.57999999999999996</v>
      </c>
      <c r="I775">
        <v>42698</v>
      </c>
      <c r="J775" t="s">
        <v>13</v>
      </c>
      <c r="K775" t="s">
        <v>38</v>
      </c>
      <c r="L775">
        <v>14</v>
      </c>
      <c r="M775" t="s">
        <v>28</v>
      </c>
      <c r="N775">
        <f>Table1[[#This Row],[dti_ratio]]*Table1[[#This Row],[income]]</f>
        <v>0</v>
      </c>
      <c r="O775">
        <v>0.153043586797941</v>
      </c>
      <c r="P775">
        <f>Table1[[#This Row],[loan_amount]]/Table1[[#This Row],[property_value]]</f>
        <v>0.64977477477477474</v>
      </c>
      <c r="Q775">
        <v>65712</v>
      </c>
      <c r="R775">
        <v>4</v>
      </c>
      <c r="S775" t="s">
        <v>1070</v>
      </c>
      <c r="T775" t="s">
        <v>410</v>
      </c>
      <c r="U775" t="s">
        <v>920</v>
      </c>
      <c r="V775">
        <v>4</v>
      </c>
      <c r="W775">
        <v>1</v>
      </c>
      <c r="X775" t="s">
        <v>19</v>
      </c>
      <c r="Y7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75">
        <f>0.4*(Table1[[#This Row],[normalized_credit_score]]) + 0.3*(1-Table1[[#This Row],[dti_ratio]]) + 0.2*(1-Table1[[#This Row],[ltv_ratio]]) + 0.1*IF(Table1[[#This Row],[previous_defaults]]=0,1,0)</f>
        <v>0.55613196900566275</v>
      </c>
      <c r="AA775" t="str">
        <f>IF(Table1[[#This Row],[composite_score]]&gt;=0.7,"Approve",IF(Table1[[#This Row],[composite_score]]&gt;=0.6,"Review","Reject"))</f>
        <v>Reject</v>
      </c>
    </row>
    <row r="776" spans="1:27" x14ac:dyDescent="0.35">
      <c r="A776">
        <v>775</v>
      </c>
      <c r="B776">
        <v>23</v>
      </c>
      <c r="C776" t="s">
        <v>20</v>
      </c>
      <c r="D776" t="s">
        <v>1</v>
      </c>
      <c r="E776" t="s">
        <v>49</v>
      </c>
      <c r="F776">
        <v>56312</v>
      </c>
      <c r="G776">
        <v>660</v>
      </c>
      <c r="H776">
        <f>(Table1[[#This Row],[credit_score]]-300)/(900-300)</f>
        <v>0.6</v>
      </c>
      <c r="I776">
        <v>0</v>
      </c>
      <c r="J776" t="s">
        <v>13</v>
      </c>
      <c r="K776" t="s">
        <v>14</v>
      </c>
      <c r="L776">
        <v>4</v>
      </c>
      <c r="M776" t="s">
        <v>5</v>
      </c>
      <c r="N776">
        <f>Table1[[#This Row],[dti_ratio]]*Table1[[#This Row],[income]]</f>
        <v>6029.5804909287235</v>
      </c>
      <c r="O776">
        <v>0.107074522143215</v>
      </c>
      <c r="P776">
        <f>Table1[[#This Row],[loan_amount]]/Table1[[#This Row],[property_value]]</f>
        <v>0</v>
      </c>
      <c r="Q776">
        <v>270349</v>
      </c>
      <c r="R776">
        <v>4</v>
      </c>
      <c r="S776" t="s">
        <v>1071</v>
      </c>
      <c r="T776" t="s">
        <v>217</v>
      </c>
      <c r="U776" t="s">
        <v>57</v>
      </c>
      <c r="V776">
        <v>4</v>
      </c>
      <c r="W776">
        <v>1</v>
      </c>
      <c r="X776" t="s">
        <v>61</v>
      </c>
      <c r="Y7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76">
        <f>0.4*(Table1[[#This Row],[normalized_credit_score]]) + 0.3*(1-Table1[[#This Row],[dti_ratio]]) + 0.2*(1-Table1[[#This Row],[ltv_ratio]]) + 0.1*IF(Table1[[#This Row],[previous_defaults]]=0,1,0)</f>
        <v>0.70787764335703551</v>
      </c>
      <c r="AA776" t="str">
        <f>IF(Table1[[#This Row],[composite_score]]&gt;=0.7,"Approve",IF(Table1[[#This Row],[composite_score]]&gt;=0.6,"Review","Reject"))</f>
        <v>Approve</v>
      </c>
    </row>
    <row r="777" spans="1:27" hidden="1" x14ac:dyDescent="0.35">
      <c r="A777">
        <v>776</v>
      </c>
      <c r="B777">
        <v>39</v>
      </c>
      <c r="C777" t="s">
        <v>20</v>
      </c>
      <c r="D777" t="s">
        <v>1</v>
      </c>
      <c r="E777" t="s">
        <v>12</v>
      </c>
      <c r="F777">
        <v>0</v>
      </c>
      <c r="G777">
        <v>750</v>
      </c>
      <c r="H777">
        <f>(Table1[[#This Row],[credit_score]]-300)/(900-300)</f>
        <v>0.75</v>
      </c>
      <c r="I777">
        <v>46200</v>
      </c>
      <c r="J777" t="s">
        <v>13</v>
      </c>
      <c r="K777" t="s">
        <v>14</v>
      </c>
      <c r="L777">
        <v>15</v>
      </c>
      <c r="M777" t="s">
        <v>28</v>
      </c>
      <c r="N777">
        <f>Table1[[#This Row],[dti_ratio]]*Table1[[#This Row],[income]]</f>
        <v>0</v>
      </c>
      <c r="O777">
        <v>0.424348729638027</v>
      </c>
      <c r="P777" t="e">
        <f>Table1[[#This Row],[loan_amount]]/Table1[[#This Row],[property_value]]</f>
        <v>#DIV/0!</v>
      </c>
      <c r="Q777">
        <v>0</v>
      </c>
      <c r="R777">
        <v>4</v>
      </c>
      <c r="S777" t="s">
        <v>1072</v>
      </c>
      <c r="T777" t="s">
        <v>149</v>
      </c>
      <c r="U777" t="s">
        <v>540</v>
      </c>
      <c r="V777">
        <v>3</v>
      </c>
      <c r="W777">
        <v>0</v>
      </c>
      <c r="X777" t="s">
        <v>9</v>
      </c>
      <c r="Y77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777" t="e">
        <f>0.4*(Table1[[#This Row],[normalized_credit_score]]) + 0.3*(1-Table1[[#This Row],[dti_ratio]]) + 0.2*(1-Table1[[#This Row],[ltv_ratio]]) + 0.1*IF(Table1[[#This Row],[previous_defaults]]=0,1,0)</f>
        <v>#DIV/0!</v>
      </c>
      <c r="AA777" t="e">
        <f>IF(Table1[[#This Row],[composite_score]]&gt;=0.7,"Approve",IF(Table1[[#This Row],[composite_score]]&gt;=0.6,"Review","Reject"))</f>
        <v>#DIV/0!</v>
      </c>
    </row>
    <row r="778" spans="1:27" x14ac:dyDescent="0.35">
      <c r="A778">
        <v>777</v>
      </c>
      <c r="B778">
        <v>54</v>
      </c>
      <c r="C778" t="s">
        <v>0</v>
      </c>
      <c r="D778" t="s">
        <v>1</v>
      </c>
      <c r="E778" t="s">
        <v>49</v>
      </c>
      <c r="F778">
        <v>39450</v>
      </c>
      <c r="G778">
        <v>609</v>
      </c>
      <c r="H778">
        <f>(Table1[[#This Row],[credit_score]]-300)/(900-300)</f>
        <v>0.51500000000000001</v>
      </c>
      <c r="I778">
        <v>37945</v>
      </c>
      <c r="J778" t="s">
        <v>3</v>
      </c>
      <c r="K778" t="s">
        <v>38</v>
      </c>
      <c r="L778">
        <v>19</v>
      </c>
      <c r="M778" t="s">
        <v>5</v>
      </c>
      <c r="N778">
        <f>Table1[[#This Row],[dti_ratio]]*Table1[[#This Row],[income]]</f>
        <v>21886.530039564976</v>
      </c>
      <c r="O778">
        <v>0.55479163598390302</v>
      </c>
      <c r="P778">
        <f>Table1[[#This Row],[loan_amount]]/Table1[[#This Row],[property_value]]</f>
        <v>0.2356832298136646</v>
      </c>
      <c r="Q778">
        <v>161000</v>
      </c>
      <c r="R778">
        <v>0</v>
      </c>
      <c r="S778" t="s">
        <v>1073</v>
      </c>
      <c r="T778" t="s">
        <v>214</v>
      </c>
      <c r="U778" t="s">
        <v>42</v>
      </c>
      <c r="V778">
        <v>1</v>
      </c>
      <c r="W778">
        <v>2</v>
      </c>
      <c r="X778" t="s">
        <v>9</v>
      </c>
      <c r="Y7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78">
        <f>0.4*(Table1[[#This Row],[normalized_credit_score]]) + 0.3*(1-Table1[[#This Row],[dti_ratio]]) + 0.2*(1-Table1[[#This Row],[ltv_ratio]]) + 0.1*IF(Table1[[#This Row],[previous_defaults]]=0,1,0)</f>
        <v>0.4924258632420962</v>
      </c>
      <c r="AA778" t="str">
        <f>IF(Table1[[#This Row],[composite_score]]&gt;=0.7,"Approve",IF(Table1[[#This Row],[composite_score]]&gt;=0.6,"Review","Reject"))</f>
        <v>Reject</v>
      </c>
    </row>
    <row r="779" spans="1:27" x14ac:dyDescent="0.35">
      <c r="A779">
        <v>778</v>
      </c>
      <c r="B779">
        <v>24</v>
      </c>
      <c r="C779" t="s">
        <v>10</v>
      </c>
      <c r="D779" t="s">
        <v>62</v>
      </c>
      <c r="E779" t="s">
        <v>12</v>
      </c>
      <c r="F779">
        <v>72164</v>
      </c>
      <c r="G779">
        <v>738</v>
      </c>
      <c r="H779">
        <f>(Table1[[#This Row],[credit_score]]-300)/(900-300)</f>
        <v>0.73</v>
      </c>
      <c r="I779">
        <v>41659</v>
      </c>
      <c r="J779" t="s">
        <v>13</v>
      </c>
      <c r="K779" t="s">
        <v>14</v>
      </c>
      <c r="L779">
        <v>7</v>
      </c>
      <c r="M779" t="s">
        <v>28</v>
      </c>
      <c r="N779">
        <f>Table1[[#This Row],[dti_ratio]]*Table1[[#This Row],[income]]</f>
        <v>13616.673915664667</v>
      </c>
      <c r="O779">
        <v>0.18869067562309</v>
      </c>
      <c r="P779">
        <f>Table1[[#This Row],[loan_amount]]/Table1[[#This Row],[property_value]]</f>
        <v>0.22216948429417097</v>
      </c>
      <c r="Q779">
        <v>187510</v>
      </c>
      <c r="R779">
        <v>3</v>
      </c>
      <c r="S779" t="s">
        <v>1074</v>
      </c>
      <c r="T779" t="s">
        <v>84</v>
      </c>
      <c r="U779" t="s">
        <v>800</v>
      </c>
      <c r="V779">
        <v>0</v>
      </c>
      <c r="W779">
        <v>0</v>
      </c>
      <c r="X779" t="s">
        <v>19</v>
      </c>
      <c r="Y7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779">
        <f>0.4*(Table1[[#This Row],[normalized_credit_score]]) + 0.3*(1-Table1[[#This Row],[dti_ratio]]) + 0.2*(1-Table1[[#This Row],[ltv_ratio]]) + 0.1*IF(Table1[[#This Row],[previous_defaults]]=0,1,0)</f>
        <v>0.79095890045423878</v>
      </c>
      <c r="AA779" t="str">
        <f>IF(Table1[[#This Row],[composite_score]]&gt;=0.7,"Approve",IF(Table1[[#This Row],[composite_score]]&gt;=0.6,"Review","Reject"))</f>
        <v>Approve</v>
      </c>
    </row>
    <row r="780" spans="1:27" x14ac:dyDescent="0.35">
      <c r="A780">
        <v>779</v>
      </c>
      <c r="B780">
        <v>56</v>
      </c>
      <c r="C780" t="s">
        <v>10</v>
      </c>
      <c r="D780" t="s">
        <v>11</v>
      </c>
      <c r="E780" t="s">
        <v>22</v>
      </c>
      <c r="F780">
        <v>91435</v>
      </c>
      <c r="G780">
        <v>621</v>
      </c>
      <c r="H780">
        <f>(Table1[[#This Row],[credit_score]]-300)/(900-300)</f>
        <v>0.53500000000000003</v>
      </c>
      <c r="I780">
        <v>18449</v>
      </c>
      <c r="J780" t="s">
        <v>13</v>
      </c>
      <c r="K780" t="s">
        <v>4</v>
      </c>
      <c r="L780">
        <v>7</v>
      </c>
      <c r="M780" t="s">
        <v>39</v>
      </c>
      <c r="N780">
        <f>Table1[[#This Row],[dti_ratio]]*Table1[[#This Row],[income]]</f>
        <v>10457.970643056809</v>
      </c>
      <c r="O780">
        <v>0.114376011845101</v>
      </c>
      <c r="P780">
        <f>Table1[[#This Row],[loan_amount]]/Table1[[#This Row],[property_value]]</f>
        <v>8.2663106060945499E-2</v>
      </c>
      <c r="Q780">
        <v>223183</v>
      </c>
      <c r="R780">
        <v>2</v>
      </c>
      <c r="S780" t="s">
        <v>1075</v>
      </c>
      <c r="T780" t="s">
        <v>230</v>
      </c>
      <c r="U780" t="s">
        <v>466</v>
      </c>
      <c r="V780">
        <v>3</v>
      </c>
      <c r="W780">
        <v>1</v>
      </c>
      <c r="X780" t="s">
        <v>9</v>
      </c>
      <c r="Y7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80">
        <f>0.4*(Table1[[#This Row],[normalized_credit_score]]) + 0.3*(1-Table1[[#This Row],[dti_ratio]]) + 0.2*(1-Table1[[#This Row],[ltv_ratio]]) + 0.1*IF(Table1[[#This Row],[previous_defaults]]=0,1,0)</f>
        <v>0.66315457523428056</v>
      </c>
      <c r="AA780" t="str">
        <f>IF(Table1[[#This Row],[composite_score]]&gt;=0.7,"Approve",IF(Table1[[#This Row],[composite_score]]&gt;=0.6,"Review","Reject"))</f>
        <v>Review</v>
      </c>
    </row>
    <row r="781" spans="1:27" x14ac:dyDescent="0.35">
      <c r="A781">
        <v>780</v>
      </c>
      <c r="B781">
        <v>57</v>
      </c>
      <c r="C781" t="s">
        <v>10</v>
      </c>
      <c r="D781" t="s">
        <v>62</v>
      </c>
      <c r="E781" t="s">
        <v>49</v>
      </c>
      <c r="F781">
        <v>23664</v>
      </c>
      <c r="G781">
        <v>652</v>
      </c>
      <c r="H781">
        <f>(Table1[[#This Row],[credit_score]]-300)/(900-300)</f>
        <v>0.58666666666666667</v>
      </c>
      <c r="I781">
        <v>0</v>
      </c>
      <c r="J781" t="s">
        <v>23</v>
      </c>
      <c r="K781" t="s">
        <v>38</v>
      </c>
      <c r="L781">
        <v>4</v>
      </c>
      <c r="M781" t="s">
        <v>15</v>
      </c>
      <c r="N781">
        <f>Table1[[#This Row],[dti_ratio]]*Table1[[#This Row],[income]]</f>
        <v>12889.790160183768</v>
      </c>
      <c r="O781">
        <v>0.54470039554529104</v>
      </c>
      <c r="P781">
        <f>Table1[[#This Row],[loan_amount]]/Table1[[#This Row],[property_value]]</f>
        <v>0</v>
      </c>
      <c r="Q781">
        <v>254778</v>
      </c>
      <c r="R781">
        <v>3</v>
      </c>
      <c r="S781" t="s">
        <v>1076</v>
      </c>
      <c r="T781" t="s">
        <v>17</v>
      </c>
      <c r="U781" t="s">
        <v>197</v>
      </c>
      <c r="V781">
        <v>0</v>
      </c>
      <c r="W781">
        <v>1</v>
      </c>
      <c r="X781" t="s">
        <v>9</v>
      </c>
      <c r="Y7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81">
        <f>0.4*(Table1[[#This Row],[normalized_credit_score]]) + 0.3*(1-Table1[[#This Row],[dti_ratio]]) + 0.2*(1-Table1[[#This Row],[ltv_ratio]]) + 0.1*IF(Table1[[#This Row],[previous_defaults]]=0,1,0)</f>
        <v>0.67125654800307932</v>
      </c>
      <c r="AA781" t="str">
        <f>IF(Table1[[#This Row],[composite_score]]&gt;=0.7,"Approve",IF(Table1[[#This Row],[composite_score]]&gt;=0.6,"Review","Reject"))</f>
        <v>Review</v>
      </c>
    </row>
    <row r="782" spans="1:27" x14ac:dyDescent="0.35">
      <c r="A782">
        <v>781</v>
      </c>
      <c r="B782">
        <v>68</v>
      </c>
      <c r="C782" t="s">
        <v>0</v>
      </c>
      <c r="D782" t="s">
        <v>62</v>
      </c>
      <c r="E782" t="s">
        <v>49</v>
      </c>
      <c r="F782">
        <v>35935</v>
      </c>
      <c r="G782">
        <v>743</v>
      </c>
      <c r="H782">
        <f>(Table1[[#This Row],[credit_score]]-300)/(900-300)</f>
        <v>0.73833333333333329</v>
      </c>
      <c r="I782">
        <v>27776</v>
      </c>
      <c r="J782" t="s">
        <v>27</v>
      </c>
      <c r="K782" t="s">
        <v>14</v>
      </c>
      <c r="L782">
        <v>8</v>
      </c>
      <c r="M782" t="s">
        <v>15</v>
      </c>
      <c r="N782">
        <f>Table1[[#This Row],[dti_ratio]]*Table1[[#This Row],[income]]</f>
        <v>21448.865161888654</v>
      </c>
      <c r="O782">
        <v>0.596879509166235</v>
      </c>
      <c r="P782">
        <f>Table1[[#This Row],[loan_amount]]/Table1[[#This Row],[property_value]]</f>
        <v>0.46922882000168931</v>
      </c>
      <c r="Q782">
        <v>59195</v>
      </c>
      <c r="R782">
        <v>1</v>
      </c>
      <c r="S782" t="s">
        <v>1077</v>
      </c>
      <c r="T782" t="s">
        <v>154</v>
      </c>
      <c r="U782" t="s">
        <v>578</v>
      </c>
      <c r="V782">
        <v>0</v>
      </c>
      <c r="W782">
        <v>0</v>
      </c>
      <c r="X782" t="s">
        <v>9</v>
      </c>
      <c r="Y7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82">
        <f>0.4*(Table1[[#This Row],[normalized_credit_score]]) + 0.3*(1-Table1[[#This Row],[dti_ratio]]) + 0.2*(1-Table1[[#This Row],[ltv_ratio]]) + 0.1*IF(Table1[[#This Row],[previous_defaults]]=0,1,0)</f>
        <v>0.6224237165831249</v>
      </c>
      <c r="AA782" t="str">
        <f>IF(Table1[[#This Row],[composite_score]]&gt;=0.7,"Approve",IF(Table1[[#This Row],[composite_score]]&gt;=0.6,"Review","Reject"))</f>
        <v>Review</v>
      </c>
    </row>
    <row r="783" spans="1:27" x14ac:dyDescent="0.35">
      <c r="A783">
        <v>782</v>
      </c>
      <c r="B783">
        <v>19</v>
      </c>
      <c r="C783" t="s">
        <v>0</v>
      </c>
      <c r="D783" t="s">
        <v>62</v>
      </c>
      <c r="E783" t="s">
        <v>49</v>
      </c>
      <c r="F783">
        <v>72445</v>
      </c>
      <c r="G783">
        <v>658</v>
      </c>
      <c r="H783">
        <f>(Table1[[#This Row],[credit_score]]-300)/(900-300)</f>
        <v>0.59666666666666668</v>
      </c>
      <c r="I783">
        <v>20020</v>
      </c>
      <c r="J783" t="s">
        <v>13</v>
      </c>
      <c r="K783" t="s">
        <v>14</v>
      </c>
      <c r="L783">
        <v>7</v>
      </c>
      <c r="M783" t="s">
        <v>5</v>
      </c>
      <c r="N783">
        <f>Table1[[#This Row],[dti_ratio]]*Table1[[#This Row],[income]]</f>
        <v>24034.003009325781</v>
      </c>
      <c r="O783">
        <v>0.33175516611672001</v>
      </c>
      <c r="P783">
        <f>Table1[[#This Row],[loan_amount]]/Table1[[#This Row],[property_value]]</f>
        <v>7.5630220355182479E-2</v>
      </c>
      <c r="Q783">
        <v>264709</v>
      </c>
      <c r="R783">
        <v>4</v>
      </c>
      <c r="S783" t="s">
        <v>1078</v>
      </c>
      <c r="T783" t="s">
        <v>54</v>
      </c>
      <c r="U783" t="s">
        <v>141</v>
      </c>
      <c r="V783">
        <v>1</v>
      </c>
      <c r="W783">
        <v>0</v>
      </c>
      <c r="X783" t="s">
        <v>19</v>
      </c>
      <c r="Y7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783">
        <f>0.4*(Table1[[#This Row],[normalized_credit_score]]) + 0.3*(1-Table1[[#This Row],[dti_ratio]]) + 0.2*(1-Table1[[#This Row],[ltv_ratio]]) + 0.1*IF(Table1[[#This Row],[previous_defaults]]=0,1,0)</f>
        <v>0.62401407276061416</v>
      </c>
      <c r="AA783" t="str">
        <f>IF(Table1[[#This Row],[composite_score]]&gt;=0.7,"Approve",IF(Table1[[#This Row],[composite_score]]&gt;=0.6,"Review","Reject"))</f>
        <v>Review</v>
      </c>
    </row>
    <row r="784" spans="1:27" x14ac:dyDescent="0.35">
      <c r="A784">
        <v>783</v>
      </c>
      <c r="B784">
        <v>29</v>
      </c>
      <c r="C784" t="s">
        <v>0</v>
      </c>
      <c r="D784" t="s">
        <v>1</v>
      </c>
      <c r="E784" t="s">
        <v>2</v>
      </c>
      <c r="F784">
        <v>115515</v>
      </c>
      <c r="G784">
        <v>696</v>
      </c>
      <c r="H784">
        <f>(Table1[[#This Row],[credit_score]]-300)/(900-300)</f>
        <v>0.66</v>
      </c>
      <c r="I784">
        <v>0</v>
      </c>
      <c r="J784" t="s">
        <v>3</v>
      </c>
      <c r="K784" t="s">
        <v>38</v>
      </c>
      <c r="L784">
        <v>12</v>
      </c>
      <c r="M784" t="s">
        <v>28</v>
      </c>
      <c r="N784">
        <f>Table1[[#This Row],[dti_ratio]]*Table1[[#This Row],[income]]</f>
        <v>64661.988073819004</v>
      </c>
      <c r="O784">
        <v>0.55977135500860498</v>
      </c>
      <c r="P784">
        <f>Table1[[#This Row],[loan_amount]]/Table1[[#This Row],[property_value]]</f>
        <v>0</v>
      </c>
      <c r="Q784">
        <v>71063</v>
      </c>
      <c r="R784">
        <v>1</v>
      </c>
      <c r="S784" t="s">
        <v>1079</v>
      </c>
      <c r="T784" t="s">
        <v>47</v>
      </c>
      <c r="U784" t="s">
        <v>697</v>
      </c>
      <c r="V784">
        <v>2</v>
      </c>
      <c r="W784">
        <v>2</v>
      </c>
      <c r="X784" t="s">
        <v>19</v>
      </c>
      <c r="Y7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84">
        <f>0.4*(Table1[[#This Row],[normalized_credit_score]]) + 0.3*(1-Table1[[#This Row],[dti_ratio]]) + 0.2*(1-Table1[[#This Row],[ltv_ratio]]) + 0.1*IF(Table1[[#This Row],[previous_defaults]]=0,1,0)</f>
        <v>0.59606859349741859</v>
      </c>
      <c r="AA784" t="str">
        <f>IF(Table1[[#This Row],[composite_score]]&gt;=0.7,"Approve",IF(Table1[[#This Row],[composite_score]]&gt;=0.6,"Review","Reject"))</f>
        <v>Reject</v>
      </c>
    </row>
    <row r="785" spans="1:27" hidden="1" x14ac:dyDescent="0.35">
      <c r="A785">
        <v>784</v>
      </c>
      <c r="B785">
        <v>34</v>
      </c>
      <c r="C785" t="s">
        <v>10</v>
      </c>
      <c r="D785" t="s">
        <v>11</v>
      </c>
      <c r="E785" t="s">
        <v>49</v>
      </c>
      <c r="F785">
        <v>0</v>
      </c>
      <c r="G785">
        <v>751</v>
      </c>
      <c r="H785">
        <f>(Table1[[#This Row],[credit_score]]-300)/(900-300)</f>
        <v>0.75166666666666671</v>
      </c>
      <c r="I785">
        <v>5859</v>
      </c>
      <c r="J785" t="s">
        <v>23</v>
      </c>
      <c r="K785" t="s">
        <v>14</v>
      </c>
      <c r="L785">
        <v>1</v>
      </c>
      <c r="M785" t="s">
        <v>28</v>
      </c>
      <c r="N785">
        <f>Table1[[#This Row],[dti_ratio]]*Table1[[#This Row],[income]]</f>
        <v>0</v>
      </c>
      <c r="O785">
        <v>0.11948724287971101</v>
      </c>
      <c r="P785" t="e">
        <f>Table1[[#This Row],[loan_amount]]/Table1[[#This Row],[property_value]]</f>
        <v>#DIV/0!</v>
      </c>
      <c r="Q785">
        <v>0</v>
      </c>
      <c r="R785">
        <v>1</v>
      </c>
      <c r="S785" t="s">
        <v>1080</v>
      </c>
      <c r="T785" t="s">
        <v>51</v>
      </c>
      <c r="U785" t="s">
        <v>279</v>
      </c>
      <c r="V785">
        <v>4</v>
      </c>
      <c r="W785">
        <v>2</v>
      </c>
      <c r="X785" t="s">
        <v>9</v>
      </c>
      <c r="Y78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785" t="e">
        <f>0.4*(Table1[[#This Row],[normalized_credit_score]]) + 0.3*(1-Table1[[#This Row],[dti_ratio]]) + 0.2*(1-Table1[[#This Row],[ltv_ratio]]) + 0.1*IF(Table1[[#This Row],[previous_defaults]]=0,1,0)</f>
        <v>#DIV/0!</v>
      </c>
      <c r="AA785" t="e">
        <f>IF(Table1[[#This Row],[composite_score]]&gt;=0.7,"Approve",IF(Table1[[#This Row],[composite_score]]&gt;=0.6,"Review","Reject"))</f>
        <v>#DIV/0!</v>
      </c>
    </row>
    <row r="786" spans="1:27" hidden="1" x14ac:dyDescent="0.35">
      <c r="A786">
        <v>785</v>
      </c>
      <c r="B786">
        <v>65</v>
      </c>
      <c r="C786" t="s">
        <v>20</v>
      </c>
      <c r="D786" t="s">
        <v>11</v>
      </c>
      <c r="E786" t="s">
        <v>49</v>
      </c>
      <c r="F786">
        <v>30119</v>
      </c>
      <c r="G786">
        <v>673</v>
      </c>
      <c r="H786">
        <f>(Table1[[#This Row],[credit_score]]-300)/(900-300)</f>
        <v>0.6216666666666667</v>
      </c>
      <c r="I786">
        <v>16054</v>
      </c>
      <c r="J786" t="s">
        <v>13</v>
      </c>
      <c r="K786" t="s">
        <v>14</v>
      </c>
      <c r="L786">
        <v>5</v>
      </c>
      <c r="M786" t="s">
        <v>5</v>
      </c>
      <c r="N786">
        <f>Table1[[#This Row],[dti_ratio]]*Table1[[#This Row],[income]]</f>
        <v>11780.631122912973</v>
      </c>
      <c r="O786">
        <v>0.39113619718161202</v>
      </c>
      <c r="P786" t="e">
        <f>Table1[[#This Row],[loan_amount]]/Table1[[#This Row],[property_value]]</f>
        <v>#DIV/0!</v>
      </c>
      <c r="Q786">
        <v>0</v>
      </c>
      <c r="R786">
        <v>1</v>
      </c>
      <c r="S786" t="s">
        <v>1081</v>
      </c>
      <c r="T786" t="s">
        <v>149</v>
      </c>
      <c r="U786" t="s">
        <v>468</v>
      </c>
      <c r="V786">
        <v>4</v>
      </c>
      <c r="W786">
        <v>1</v>
      </c>
      <c r="X786" t="s">
        <v>9</v>
      </c>
      <c r="Y78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786" t="e">
        <f>0.4*(Table1[[#This Row],[normalized_credit_score]]) + 0.3*(1-Table1[[#This Row],[dti_ratio]]) + 0.2*(1-Table1[[#This Row],[ltv_ratio]]) + 0.1*IF(Table1[[#This Row],[previous_defaults]]=0,1,0)</f>
        <v>#DIV/0!</v>
      </c>
      <c r="AA786" t="e">
        <f>IF(Table1[[#This Row],[composite_score]]&gt;=0.7,"Approve",IF(Table1[[#This Row],[composite_score]]&gt;=0.6,"Review","Reject"))</f>
        <v>#DIV/0!</v>
      </c>
    </row>
    <row r="787" spans="1:27" x14ac:dyDescent="0.35">
      <c r="A787">
        <v>786</v>
      </c>
      <c r="B787">
        <v>28</v>
      </c>
      <c r="C787" t="s">
        <v>20</v>
      </c>
      <c r="D787" t="s">
        <v>62</v>
      </c>
      <c r="E787" t="s">
        <v>2</v>
      </c>
      <c r="F787">
        <v>114859</v>
      </c>
      <c r="G787">
        <v>611</v>
      </c>
      <c r="H787">
        <f>(Table1[[#This Row],[credit_score]]-300)/(900-300)</f>
        <v>0.51833333333333331</v>
      </c>
      <c r="I787">
        <v>39283</v>
      </c>
      <c r="J787" t="s">
        <v>3</v>
      </c>
      <c r="K787" t="s">
        <v>4</v>
      </c>
      <c r="L787">
        <v>9</v>
      </c>
      <c r="M787" t="s">
        <v>39</v>
      </c>
      <c r="N787">
        <f>Table1[[#This Row],[dti_ratio]]*Table1[[#This Row],[income]]</f>
        <v>40064.079947081693</v>
      </c>
      <c r="O787">
        <v>0.34881097647621601</v>
      </c>
      <c r="P787">
        <f>Table1[[#This Row],[loan_amount]]/Table1[[#This Row],[property_value]]</f>
        <v>0.27829690765470583</v>
      </c>
      <c r="Q787">
        <v>141155</v>
      </c>
      <c r="R787">
        <v>0</v>
      </c>
      <c r="S787" t="s">
        <v>1082</v>
      </c>
      <c r="T787" t="s">
        <v>99</v>
      </c>
      <c r="U787" t="s">
        <v>150</v>
      </c>
      <c r="V787">
        <v>0</v>
      </c>
      <c r="W787">
        <v>2</v>
      </c>
      <c r="X787" t="s">
        <v>19</v>
      </c>
      <c r="Y7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787">
        <f>0.4*(Table1[[#This Row],[normalized_credit_score]]) + 0.3*(1-Table1[[#This Row],[dti_ratio]]) + 0.2*(1-Table1[[#This Row],[ltv_ratio]]) + 0.1*IF(Table1[[#This Row],[previous_defaults]]=0,1,0)</f>
        <v>0.64703065885952737</v>
      </c>
      <c r="AA787" t="str">
        <f>IF(Table1[[#This Row],[composite_score]]&gt;=0.7,"Approve",IF(Table1[[#This Row],[composite_score]]&gt;=0.6,"Review","Reject"))</f>
        <v>Review</v>
      </c>
    </row>
    <row r="788" spans="1:27" x14ac:dyDescent="0.35">
      <c r="A788">
        <v>787</v>
      </c>
      <c r="B788">
        <v>56</v>
      </c>
      <c r="C788" t="s">
        <v>10</v>
      </c>
      <c r="D788" t="s">
        <v>1</v>
      </c>
      <c r="E788" t="s">
        <v>2</v>
      </c>
      <c r="F788">
        <v>105553</v>
      </c>
      <c r="G788">
        <v>631</v>
      </c>
      <c r="H788">
        <f>(Table1[[#This Row],[credit_score]]-300)/(900-300)</f>
        <v>0.55166666666666664</v>
      </c>
      <c r="I788">
        <v>42123</v>
      </c>
      <c r="J788" t="s">
        <v>3</v>
      </c>
      <c r="K788" t="s">
        <v>14</v>
      </c>
      <c r="L788">
        <v>11</v>
      </c>
      <c r="M788" t="s">
        <v>5</v>
      </c>
      <c r="N788">
        <f>Table1[[#This Row],[dti_ratio]]*Table1[[#This Row],[income]]</f>
        <v>46778.761205389885</v>
      </c>
      <c r="O788">
        <v>0.44317794099068603</v>
      </c>
      <c r="P788">
        <f>Table1[[#This Row],[loan_amount]]/Table1[[#This Row],[property_value]]</f>
        <v>0.14998397721203488</v>
      </c>
      <c r="Q788">
        <v>280850</v>
      </c>
      <c r="R788">
        <v>0</v>
      </c>
      <c r="S788" t="s">
        <v>1083</v>
      </c>
      <c r="T788" t="s">
        <v>159</v>
      </c>
      <c r="U788" t="s">
        <v>18</v>
      </c>
      <c r="V788">
        <v>4</v>
      </c>
      <c r="W788">
        <v>1</v>
      </c>
      <c r="X788" t="s">
        <v>9</v>
      </c>
      <c r="Y7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88">
        <f>0.4*(Table1[[#This Row],[normalized_credit_score]]) + 0.3*(1-Table1[[#This Row],[dti_ratio]]) + 0.2*(1-Table1[[#This Row],[ltv_ratio]]) + 0.1*IF(Table1[[#This Row],[previous_defaults]]=0,1,0)</f>
        <v>0.55771648892705383</v>
      </c>
      <c r="AA788" t="str">
        <f>IF(Table1[[#This Row],[composite_score]]&gt;=0.7,"Approve",IF(Table1[[#This Row],[composite_score]]&gt;=0.6,"Review","Reject"))</f>
        <v>Reject</v>
      </c>
    </row>
    <row r="789" spans="1:27" hidden="1" x14ac:dyDescent="0.35">
      <c r="A789">
        <v>788</v>
      </c>
      <c r="B789">
        <v>64</v>
      </c>
      <c r="C789" t="s">
        <v>0</v>
      </c>
      <c r="D789" t="s">
        <v>1</v>
      </c>
      <c r="E789" t="s">
        <v>49</v>
      </c>
      <c r="F789">
        <v>43492</v>
      </c>
      <c r="G789">
        <v>0</v>
      </c>
      <c r="H789">
        <f>(Table1[[#This Row],[credit_score]]-300)/(900-300)</f>
        <v>-0.5</v>
      </c>
      <c r="I789">
        <v>12505</v>
      </c>
      <c r="J789" t="s">
        <v>27</v>
      </c>
      <c r="K789" t="s">
        <v>38</v>
      </c>
      <c r="L789">
        <v>9</v>
      </c>
      <c r="M789" t="s">
        <v>28</v>
      </c>
      <c r="N789">
        <f>Table1[[#This Row],[dti_ratio]]*Table1[[#This Row],[income]]</f>
        <v>20413.652482207155</v>
      </c>
      <c r="O789">
        <v>0.46936568753350399</v>
      </c>
      <c r="P789">
        <f>Table1[[#This Row],[loan_amount]]/Table1[[#This Row],[property_value]]</f>
        <v>0.20595210645936954</v>
      </c>
      <c r="Q789">
        <v>60718</v>
      </c>
      <c r="R789">
        <v>2</v>
      </c>
      <c r="S789" t="s">
        <v>1084</v>
      </c>
      <c r="T789" t="s">
        <v>59</v>
      </c>
      <c r="U789" t="s">
        <v>653</v>
      </c>
      <c r="V789">
        <v>3</v>
      </c>
      <c r="W789">
        <v>2</v>
      </c>
      <c r="X789" t="s">
        <v>19</v>
      </c>
      <c r="Y7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89">
        <f>0.4*(Table1[[#This Row],[normalized_credit_score]]) + 0.3*(1-Table1[[#This Row],[dti_ratio]]) + 0.2*(1-Table1[[#This Row],[ltv_ratio]]) + 0.1*IF(Table1[[#This Row],[previous_defaults]]=0,1,0)</f>
        <v>0.11799987244807489</v>
      </c>
      <c r="AA789" t="str">
        <f>IF(Table1[[#This Row],[composite_score]]&gt;=0.7,"Approve",IF(Table1[[#This Row],[composite_score]]&gt;=0.6,"Review","Reject"))</f>
        <v>Reject</v>
      </c>
    </row>
    <row r="790" spans="1:27" hidden="1" x14ac:dyDescent="0.35">
      <c r="A790">
        <v>789</v>
      </c>
      <c r="B790">
        <v>43</v>
      </c>
      <c r="C790" t="s">
        <v>0</v>
      </c>
      <c r="D790" t="s">
        <v>1</v>
      </c>
      <c r="E790" t="s">
        <v>2</v>
      </c>
      <c r="F790">
        <v>0</v>
      </c>
      <c r="G790">
        <v>789</v>
      </c>
      <c r="H790">
        <f>(Table1[[#This Row],[credit_score]]-300)/(900-300)</f>
        <v>0.81499999999999995</v>
      </c>
      <c r="I790">
        <v>18538</v>
      </c>
      <c r="J790" t="s">
        <v>23</v>
      </c>
      <c r="K790" t="s">
        <v>4</v>
      </c>
      <c r="L790">
        <v>15</v>
      </c>
      <c r="M790" t="s">
        <v>5</v>
      </c>
      <c r="N790">
        <f>Table1[[#This Row],[dti_ratio]]*Table1[[#This Row],[income]]</f>
        <v>0</v>
      </c>
      <c r="O790">
        <v>0.20385046844591101</v>
      </c>
      <c r="P790">
        <f>Table1[[#This Row],[loan_amount]]/Table1[[#This Row],[property_value]]</f>
        <v>0.14096373632222889</v>
      </c>
      <c r="Q790">
        <v>131509</v>
      </c>
      <c r="R790">
        <v>0</v>
      </c>
      <c r="S790" t="s">
        <v>1085</v>
      </c>
      <c r="T790" t="s">
        <v>162</v>
      </c>
      <c r="U790" t="s">
        <v>800</v>
      </c>
      <c r="V790">
        <v>0</v>
      </c>
      <c r="W790">
        <v>0</v>
      </c>
      <c r="X790" t="s">
        <v>9</v>
      </c>
      <c r="Y7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90">
        <f>0.4*(Table1[[#This Row],[normalized_credit_score]]) + 0.3*(1-Table1[[#This Row],[dti_ratio]]) + 0.2*(1-Table1[[#This Row],[ltv_ratio]]) + 0.1*IF(Table1[[#This Row],[previous_defaults]]=0,1,0)</f>
        <v>0.83665211220178093</v>
      </c>
      <c r="AA790" t="str">
        <f>IF(Table1[[#This Row],[composite_score]]&gt;=0.7,"Approve",IF(Table1[[#This Row],[composite_score]]&gt;=0.6,"Review","Reject"))</f>
        <v>Approve</v>
      </c>
    </row>
    <row r="791" spans="1:27" x14ac:dyDescent="0.35">
      <c r="A791">
        <v>790</v>
      </c>
      <c r="B791">
        <v>62</v>
      </c>
      <c r="C791" t="s">
        <v>0</v>
      </c>
      <c r="D791" t="s">
        <v>62</v>
      </c>
      <c r="E791" t="s">
        <v>49</v>
      </c>
      <c r="F791">
        <v>86535</v>
      </c>
      <c r="G791">
        <v>715</v>
      </c>
      <c r="H791">
        <f>(Table1[[#This Row],[credit_score]]-300)/(900-300)</f>
        <v>0.69166666666666665</v>
      </c>
      <c r="I791">
        <v>0</v>
      </c>
      <c r="J791" t="s">
        <v>23</v>
      </c>
      <c r="K791" t="s">
        <v>4</v>
      </c>
      <c r="L791">
        <v>8</v>
      </c>
      <c r="M791" t="s">
        <v>5</v>
      </c>
      <c r="N791">
        <f>Table1[[#This Row],[dti_ratio]]*Table1[[#This Row],[income]]</f>
        <v>11131.614338386342</v>
      </c>
      <c r="O791">
        <v>0.128637133395578</v>
      </c>
      <c r="P791">
        <f>Table1[[#This Row],[loan_amount]]/Table1[[#This Row],[property_value]]</f>
        <v>0</v>
      </c>
      <c r="Q791">
        <v>55242</v>
      </c>
      <c r="R791">
        <v>3</v>
      </c>
      <c r="S791" t="s">
        <v>1086</v>
      </c>
      <c r="T791" t="s">
        <v>73</v>
      </c>
      <c r="U791" t="s">
        <v>147</v>
      </c>
      <c r="V791">
        <v>3</v>
      </c>
      <c r="W791">
        <v>2</v>
      </c>
      <c r="X791" t="s">
        <v>9</v>
      </c>
      <c r="Y7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91">
        <f>0.4*(Table1[[#This Row],[normalized_credit_score]]) + 0.3*(1-Table1[[#This Row],[dti_ratio]]) + 0.2*(1-Table1[[#This Row],[ltv_ratio]]) + 0.1*IF(Table1[[#This Row],[previous_defaults]]=0,1,0)</f>
        <v>0.73807552664799325</v>
      </c>
      <c r="AA791" t="str">
        <f>IF(Table1[[#This Row],[composite_score]]&gt;=0.7,"Approve",IF(Table1[[#This Row],[composite_score]]&gt;=0.6,"Review","Reject"))</f>
        <v>Approve</v>
      </c>
    </row>
    <row r="792" spans="1:27" x14ac:dyDescent="0.35">
      <c r="A792">
        <v>791</v>
      </c>
      <c r="B792">
        <v>62</v>
      </c>
      <c r="C792" t="s">
        <v>0</v>
      </c>
      <c r="D792" t="s">
        <v>1</v>
      </c>
      <c r="E792" t="s">
        <v>49</v>
      </c>
      <c r="F792">
        <v>91880</v>
      </c>
      <c r="G792">
        <v>761</v>
      </c>
      <c r="H792">
        <f>(Table1[[#This Row],[credit_score]]-300)/(900-300)</f>
        <v>0.76833333333333331</v>
      </c>
      <c r="I792">
        <v>35372</v>
      </c>
      <c r="J792" t="s">
        <v>27</v>
      </c>
      <c r="K792" t="s">
        <v>38</v>
      </c>
      <c r="L792">
        <v>0</v>
      </c>
      <c r="M792" t="s">
        <v>15</v>
      </c>
      <c r="N792">
        <f>Table1[[#This Row],[dti_ratio]]*Table1[[#This Row],[income]]</f>
        <v>38365.543341800592</v>
      </c>
      <c r="O792">
        <v>0.41756142078581399</v>
      </c>
      <c r="P792">
        <f>Table1[[#This Row],[loan_amount]]/Table1[[#This Row],[property_value]]</f>
        <v>0.46102914342317919</v>
      </c>
      <c r="Q792">
        <v>76724</v>
      </c>
      <c r="R792">
        <v>0</v>
      </c>
      <c r="S792" t="s">
        <v>1087</v>
      </c>
      <c r="T792" t="s">
        <v>135</v>
      </c>
      <c r="U792" t="s">
        <v>482</v>
      </c>
      <c r="V792">
        <v>1</v>
      </c>
      <c r="W792">
        <v>1</v>
      </c>
      <c r="X792" t="s">
        <v>9</v>
      </c>
      <c r="Y7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792">
        <f>0.4*(Table1[[#This Row],[normalized_credit_score]]) + 0.3*(1-Table1[[#This Row],[dti_ratio]]) + 0.2*(1-Table1[[#This Row],[ltv_ratio]]) + 0.1*IF(Table1[[#This Row],[previous_defaults]]=0,1,0)</f>
        <v>0.58985907841295326</v>
      </c>
      <c r="AA792" t="str">
        <f>IF(Table1[[#This Row],[composite_score]]&gt;=0.7,"Approve",IF(Table1[[#This Row],[composite_score]]&gt;=0.6,"Review","Reject"))</f>
        <v>Reject</v>
      </c>
    </row>
    <row r="793" spans="1:27" x14ac:dyDescent="0.35">
      <c r="A793">
        <v>792</v>
      </c>
      <c r="B793">
        <v>35</v>
      </c>
      <c r="C793" t="s">
        <v>10</v>
      </c>
      <c r="D793" t="s">
        <v>11</v>
      </c>
      <c r="E793" t="s">
        <v>12</v>
      </c>
      <c r="F793">
        <v>29262</v>
      </c>
      <c r="G793">
        <v>780</v>
      </c>
      <c r="H793">
        <f>(Table1[[#This Row],[credit_score]]-300)/(900-300)</f>
        <v>0.8</v>
      </c>
      <c r="I793">
        <v>48910</v>
      </c>
      <c r="J793" t="s">
        <v>23</v>
      </c>
      <c r="K793" t="s">
        <v>14</v>
      </c>
      <c r="L793">
        <v>4</v>
      </c>
      <c r="M793" t="s">
        <v>39</v>
      </c>
      <c r="N793">
        <f>Table1[[#This Row],[dti_ratio]]*Table1[[#This Row],[income]]</f>
        <v>13560.443308985674</v>
      </c>
      <c r="O793">
        <v>0.46341478056816598</v>
      </c>
      <c r="P793">
        <f>Table1[[#This Row],[loan_amount]]/Table1[[#This Row],[property_value]]</f>
        <v>0.16717881057283779</v>
      </c>
      <c r="Q793">
        <v>292561</v>
      </c>
      <c r="R793">
        <v>1</v>
      </c>
      <c r="S793" t="s">
        <v>1088</v>
      </c>
      <c r="T793" t="s">
        <v>214</v>
      </c>
      <c r="U793" t="s">
        <v>193</v>
      </c>
      <c r="V793">
        <v>2</v>
      </c>
      <c r="W793">
        <v>1</v>
      </c>
      <c r="X793" t="s">
        <v>9</v>
      </c>
      <c r="Y7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93">
        <f>0.4*(Table1[[#This Row],[normalized_credit_score]]) + 0.3*(1-Table1[[#This Row],[dti_ratio]]) + 0.2*(1-Table1[[#This Row],[ltv_ratio]]) + 0.1*IF(Table1[[#This Row],[previous_defaults]]=0,1,0)</f>
        <v>0.64753980371498265</v>
      </c>
      <c r="AA793" t="str">
        <f>IF(Table1[[#This Row],[composite_score]]&gt;=0.7,"Approve",IF(Table1[[#This Row],[composite_score]]&gt;=0.6,"Review","Reject"))</f>
        <v>Review</v>
      </c>
    </row>
    <row r="794" spans="1:27" x14ac:dyDescent="0.35">
      <c r="A794">
        <v>793</v>
      </c>
      <c r="B794">
        <v>39</v>
      </c>
      <c r="C794" t="s">
        <v>10</v>
      </c>
      <c r="D794" t="s">
        <v>21</v>
      </c>
      <c r="E794" t="s">
        <v>22</v>
      </c>
      <c r="F794">
        <v>28496</v>
      </c>
      <c r="G794">
        <v>776</v>
      </c>
      <c r="H794">
        <f>(Table1[[#This Row],[credit_score]]-300)/(900-300)</f>
        <v>0.79333333333333333</v>
      </c>
      <c r="I794">
        <v>36065</v>
      </c>
      <c r="J794" t="s">
        <v>23</v>
      </c>
      <c r="K794" t="s">
        <v>14</v>
      </c>
      <c r="L794">
        <v>9</v>
      </c>
      <c r="M794" t="s">
        <v>15</v>
      </c>
      <c r="N794">
        <f>Table1[[#This Row],[dti_ratio]]*Table1[[#This Row],[income]]</f>
        <v>3200.4699775634017</v>
      </c>
      <c r="O794">
        <v>0.11231295541701999</v>
      </c>
      <c r="P794">
        <f>Table1[[#This Row],[loan_amount]]/Table1[[#This Row],[property_value]]</f>
        <v>0.31434672709840494</v>
      </c>
      <c r="Q794">
        <v>114730</v>
      </c>
      <c r="R794">
        <v>0</v>
      </c>
      <c r="S794" t="s">
        <v>1089</v>
      </c>
      <c r="T794" t="s">
        <v>81</v>
      </c>
      <c r="U794" t="s">
        <v>323</v>
      </c>
      <c r="V794">
        <v>4</v>
      </c>
      <c r="W794">
        <v>1</v>
      </c>
      <c r="X794" t="s">
        <v>9</v>
      </c>
      <c r="Y7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94">
        <f>0.4*(Table1[[#This Row],[normalized_credit_score]]) + 0.3*(1-Table1[[#This Row],[dti_ratio]]) + 0.2*(1-Table1[[#This Row],[ltv_ratio]]) + 0.1*IF(Table1[[#This Row],[previous_defaults]]=0,1,0)</f>
        <v>0.72077010128854635</v>
      </c>
      <c r="AA794" t="str">
        <f>IF(Table1[[#This Row],[composite_score]]&gt;=0.7,"Approve",IF(Table1[[#This Row],[composite_score]]&gt;=0.6,"Review","Reject"))</f>
        <v>Approve</v>
      </c>
    </row>
    <row r="795" spans="1:27" hidden="1" x14ac:dyDescent="0.35">
      <c r="A795">
        <v>794</v>
      </c>
      <c r="B795">
        <v>55</v>
      </c>
      <c r="C795" t="s">
        <v>0</v>
      </c>
      <c r="D795" t="s">
        <v>11</v>
      </c>
      <c r="E795" t="s">
        <v>22</v>
      </c>
      <c r="F795">
        <v>0</v>
      </c>
      <c r="G795">
        <v>772</v>
      </c>
      <c r="H795">
        <f>(Table1[[#This Row],[credit_score]]-300)/(900-300)</f>
        <v>0.78666666666666663</v>
      </c>
      <c r="I795">
        <v>39055</v>
      </c>
      <c r="J795" t="s">
        <v>27</v>
      </c>
      <c r="K795" t="s">
        <v>4</v>
      </c>
      <c r="L795">
        <v>10</v>
      </c>
      <c r="M795" t="s">
        <v>5</v>
      </c>
      <c r="N795">
        <f>Table1[[#This Row],[dti_ratio]]*Table1[[#This Row],[income]]</f>
        <v>0</v>
      </c>
      <c r="O795">
        <v>0.15259429793281401</v>
      </c>
      <c r="P795">
        <f>Table1[[#This Row],[loan_amount]]/Table1[[#This Row],[property_value]]</f>
        <v>0.18620495656568545</v>
      </c>
      <c r="Q795">
        <v>209742</v>
      </c>
      <c r="R795">
        <v>0</v>
      </c>
      <c r="S795" t="s">
        <v>1090</v>
      </c>
      <c r="T795" t="s">
        <v>59</v>
      </c>
      <c r="U795" t="s">
        <v>482</v>
      </c>
      <c r="V795">
        <v>1</v>
      </c>
      <c r="W795">
        <v>2</v>
      </c>
      <c r="X795" t="s">
        <v>9</v>
      </c>
      <c r="Y7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95">
        <f>0.4*(Table1[[#This Row],[normalized_credit_score]]) + 0.3*(1-Table1[[#This Row],[dti_ratio]]) + 0.2*(1-Table1[[#This Row],[ltv_ratio]]) + 0.1*IF(Table1[[#This Row],[previous_defaults]]=0,1,0)</f>
        <v>0.73164738597368539</v>
      </c>
      <c r="AA795" t="str">
        <f>IF(Table1[[#This Row],[composite_score]]&gt;=0.7,"Approve",IF(Table1[[#This Row],[composite_score]]&gt;=0.6,"Review","Reject"))</f>
        <v>Approve</v>
      </c>
    </row>
    <row r="796" spans="1:27" hidden="1" x14ac:dyDescent="0.35">
      <c r="A796">
        <v>795</v>
      </c>
      <c r="B796">
        <v>30</v>
      </c>
      <c r="C796" t="s">
        <v>0</v>
      </c>
      <c r="D796" t="s">
        <v>62</v>
      </c>
      <c r="E796" t="s">
        <v>49</v>
      </c>
      <c r="F796">
        <v>0</v>
      </c>
      <c r="G796">
        <v>661</v>
      </c>
      <c r="H796">
        <f>(Table1[[#This Row],[credit_score]]-300)/(900-300)</f>
        <v>0.60166666666666668</v>
      </c>
      <c r="I796">
        <v>6401</v>
      </c>
      <c r="J796" t="s">
        <v>13</v>
      </c>
      <c r="K796" t="s">
        <v>4</v>
      </c>
      <c r="L796">
        <v>12</v>
      </c>
      <c r="M796" t="s">
        <v>5</v>
      </c>
      <c r="N796">
        <f>Table1[[#This Row],[dti_ratio]]*Table1[[#This Row],[income]]</f>
        <v>0</v>
      </c>
      <c r="O796">
        <v>0.27793278525884402</v>
      </c>
      <c r="P796">
        <f>Table1[[#This Row],[loan_amount]]/Table1[[#This Row],[property_value]]</f>
        <v>6.0152990264255912E-2</v>
      </c>
      <c r="Q796">
        <v>106412</v>
      </c>
      <c r="R796">
        <v>3</v>
      </c>
      <c r="S796" t="s">
        <v>1091</v>
      </c>
      <c r="T796" t="s">
        <v>182</v>
      </c>
      <c r="U796" t="s">
        <v>1092</v>
      </c>
      <c r="V796">
        <v>2</v>
      </c>
      <c r="W796">
        <v>1</v>
      </c>
      <c r="X796" t="s">
        <v>9</v>
      </c>
      <c r="Y7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96">
        <f>0.4*(Table1[[#This Row],[normalized_credit_score]]) + 0.3*(1-Table1[[#This Row],[dti_ratio]]) + 0.2*(1-Table1[[#This Row],[ltv_ratio]]) + 0.1*IF(Table1[[#This Row],[previous_defaults]]=0,1,0)</f>
        <v>0.64525623303616231</v>
      </c>
      <c r="AA796" t="str">
        <f>IF(Table1[[#This Row],[composite_score]]&gt;=0.7,"Approve",IF(Table1[[#This Row],[composite_score]]&gt;=0.6,"Review","Reject"))</f>
        <v>Review</v>
      </c>
    </row>
    <row r="797" spans="1:27" x14ac:dyDescent="0.35">
      <c r="A797">
        <v>796</v>
      </c>
      <c r="B797">
        <v>54</v>
      </c>
      <c r="C797" t="s">
        <v>0</v>
      </c>
      <c r="D797" t="s">
        <v>1</v>
      </c>
      <c r="E797" t="s">
        <v>12</v>
      </c>
      <c r="F797">
        <v>69060</v>
      </c>
      <c r="G797">
        <v>759</v>
      </c>
      <c r="H797">
        <f>(Table1[[#This Row],[credit_score]]-300)/(900-300)</f>
        <v>0.76500000000000001</v>
      </c>
      <c r="I797">
        <v>26208</v>
      </c>
      <c r="J797" t="s">
        <v>23</v>
      </c>
      <c r="K797" t="s">
        <v>4</v>
      </c>
      <c r="L797">
        <v>15</v>
      </c>
      <c r="M797" t="s">
        <v>28</v>
      </c>
      <c r="N797">
        <f>Table1[[#This Row],[dti_ratio]]*Table1[[#This Row],[income]]</f>
        <v>16117.812299139938</v>
      </c>
      <c r="O797">
        <v>0.23338853604314999</v>
      </c>
      <c r="P797">
        <f>Table1[[#This Row],[loan_amount]]/Table1[[#This Row],[property_value]]</f>
        <v>0.74520174016889873</v>
      </c>
      <c r="Q797">
        <v>35169</v>
      </c>
      <c r="R797">
        <v>4</v>
      </c>
      <c r="S797" t="s">
        <v>1093</v>
      </c>
      <c r="T797" t="s">
        <v>73</v>
      </c>
      <c r="U797" t="s">
        <v>384</v>
      </c>
      <c r="V797">
        <v>0</v>
      </c>
      <c r="W797">
        <v>0</v>
      </c>
      <c r="X797" t="s">
        <v>61</v>
      </c>
      <c r="Y7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797">
        <f>0.4*(Table1[[#This Row],[normalized_credit_score]]) + 0.3*(1-Table1[[#This Row],[dti_ratio]]) + 0.2*(1-Table1[[#This Row],[ltv_ratio]]) + 0.1*IF(Table1[[#This Row],[previous_defaults]]=0,1,0)</f>
        <v>0.68694309115327523</v>
      </c>
      <c r="AA797" t="str">
        <f>IF(Table1[[#This Row],[composite_score]]&gt;=0.7,"Approve",IF(Table1[[#This Row],[composite_score]]&gt;=0.6,"Review","Reject"))</f>
        <v>Review</v>
      </c>
    </row>
    <row r="798" spans="1:27" x14ac:dyDescent="0.35">
      <c r="A798">
        <v>797</v>
      </c>
      <c r="B798">
        <v>38</v>
      </c>
      <c r="C798" t="s">
        <v>0</v>
      </c>
      <c r="D798" t="s">
        <v>11</v>
      </c>
      <c r="E798" t="s">
        <v>2</v>
      </c>
      <c r="F798">
        <v>106755</v>
      </c>
      <c r="G798">
        <v>769</v>
      </c>
      <c r="H798">
        <f>(Table1[[#This Row],[credit_score]]-300)/(900-300)</f>
        <v>0.78166666666666662</v>
      </c>
      <c r="I798">
        <v>20398</v>
      </c>
      <c r="J798" t="s">
        <v>23</v>
      </c>
      <c r="K798" t="s">
        <v>14</v>
      </c>
      <c r="L798">
        <v>10</v>
      </c>
      <c r="M798" t="s">
        <v>15</v>
      </c>
      <c r="N798">
        <f>Table1[[#This Row],[dti_ratio]]*Table1[[#This Row],[income]]</f>
        <v>37565.997263076446</v>
      </c>
      <c r="O798">
        <v>0.35188981558780802</v>
      </c>
      <c r="P798">
        <f>Table1[[#This Row],[loan_amount]]/Table1[[#This Row],[property_value]]</f>
        <v>9.7635458548726781E-2</v>
      </c>
      <c r="Q798">
        <v>208920</v>
      </c>
      <c r="R798">
        <v>0</v>
      </c>
      <c r="S798" t="s">
        <v>1094</v>
      </c>
      <c r="T798" t="s">
        <v>70</v>
      </c>
      <c r="U798" t="s">
        <v>866</v>
      </c>
      <c r="V798">
        <v>0</v>
      </c>
      <c r="W798">
        <v>1</v>
      </c>
      <c r="X798" t="s">
        <v>9</v>
      </c>
      <c r="Y7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798">
        <f>0.4*(Table1[[#This Row],[normalized_credit_score]]) + 0.3*(1-Table1[[#This Row],[dti_ratio]]) + 0.2*(1-Table1[[#This Row],[ltv_ratio]]) + 0.1*IF(Table1[[#This Row],[previous_defaults]]=0,1,0)</f>
        <v>0.78757263028057878</v>
      </c>
      <c r="AA798" t="str">
        <f>IF(Table1[[#This Row],[composite_score]]&gt;=0.7,"Approve",IF(Table1[[#This Row],[composite_score]]&gt;=0.6,"Review","Reject"))</f>
        <v>Approve</v>
      </c>
    </row>
    <row r="799" spans="1:27" x14ac:dyDescent="0.35">
      <c r="A799">
        <v>798</v>
      </c>
      <c r="B799">
        <v>54</v>
      </c>
      <c r="C799" t="s">
        <v>10</v>
      </c>
      <c r="D799" t="s">
        <v>21</v>
      </c>
      <c r="E799" t="s">
        <v>2</v>
      </c>
      <c r="F799">
        <v>104846</v>
      </c>
      <c r="G799">
        <v>661</v>
      </c>
      <c r="H799">
        <f>(Table1[[#This Row],[credit_score]]-300)/(900-300)</f>
        <v>0.60166666666666668</v>
      </c>
      <c r="I799">
        <v>10489</v>
      </c>
      <c r="J799" t="s">
        <v>13</v>
      </c>
      <c r="K799" t="s">
        <v>38</v>
      </c>
      <c r="L799">
        <v>10</v>
      </c>
      <c r="M799" t="s">
        <v>15</v>
      </c>
      <c r="N799">
        <f>Table1[[#This Row],[dti_ratio]]*Table1[[#This Row],[income]]</f>
        <v>17646.874296653754</v>
      </c>
      <c r="O799">
        <v>0.16831232757237999</v>
      </c>
      <c r="P799">
        <f>Table1[[#This Row],[loan_amount]]/Table1[[#This Row],[property_value]]</f>
        <v>0.11632084992181695</v>
      </c>
      <c r="Q799">
        <v>90173</v>
      </c>
      <c r="R799">
        <v>0</v>
      </c>
      <c r="S799" t="s">
        <v>1095</v>
      </c>
      <c r="T799" t="s">
        <v>130</v>
      </c>
      <c r="U799" t="s">
        <v>548</v>
      </c>
      <c r="V799">
        <v>4</v>
      </c>
      <c r="W799">
        <v>2</v>
      </c>
      <c r="X799" t="s">
        <v>9</v>
      </c>
      <c r="Y7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799">
        <f>0.4*(Table1[[#This Row],[normalized_credit_score]]) + 0.3*(1-Table1[[#This Row],[dti_ratio]]) + 0.2*(1-Table1[[#This Row],[ltv_ratio]]) + 0.1*IF(Table1[[#This Row],[previous_defaults]]=0,1,0)</f>
        <v>0.66690879841058925</v>
      </c>
      <c r="AA799" t="str">
        <f>IF(Table1[[#This Row],[composite_score]]&gt;=0.7,"Approve",IF(Table1[[#This Row],[composite_score]]&gt;=0.6,"Review","Reject"))</f>
        <v>Review</v>
      </c>
    </row>
    <row r="800" spans="1:27" x14ac:dyDescent="0.35">
      <c r="A800">
        <v>799</v>
      </c>
      <c r="B800">
        <v>54</v>
      </c>
      <c r="C800" t="s">
        <v>20</v>
      </c>
      <c r="D800" t="s">
        <v>1</v>
      </c>
      <c r="E800" t="s">
        <v>22</v>
      </c>
      <c r="F800">
        <v>97193</v>
      </c>
      <c r="G800">
        <v>643</v>
      </c>
      <c r="H800">
        <f>(Table1[[#This Row],[credit_score]]-300)/(900-300)</f>
        <v>0.57166666666666666</v>
      </c>
      <c r="I800">
        <v>7792</v>
      </c>
      <c r="J800" t="s">
        <v>3</v>
      </c>
      <c r="K800" t="s">
        <v>38</v>
      </c>
      <c r="L800">
        <v>14</v>
      </c>
      <c r="M800" t="s">
        <v>28</v>
      </c>
      <c r="N800">
        <f>Table1[[#This Row],[dti_ratio]]*Table1[[#This Row],[income]]</f>
        <v>37161.889407532377</v>
      </c>
      <c r="O800">
        <v>0.38235150069997198</v>
      </c>
      <c r="P800">
        <f>Table1[[#This Row],[loan_amount]]/Table1[[#This Row],[property_value]]</f>
        <v>3.4873052600486038E-2</v>
      </c>
      <c r="Q800">
        <v>223439</v>
      </c>
      <c r="R800">
        <v>3</v>
      </c>
      <c r="S800" t="s">
        <v>1096</v>
      </c>
      <c r="T800" t="s">
        <v>124</v>
      </c>
      <c r="U800" t="s">
        <v>107</v>
      </c>
      <c r="V800">
        <v>4</v>
      </c>
      <c r="W800">
        <v>2</v>
      </c>
      <c r="X800" t="s">
        <v>19</v>
      </c>
      <c r="Y8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00">
        <f>0.4*(Table1[[#This Row],[normalized_credit_score]]) + 0.3*(1-Table1[[#This Row],[dti_ratio]]) + 0.2*(1-Table1[[#This Row],[ltv_ratio]]) + 0.1*IF(Table1[[#This Row],[previous_defaults]]=0,1,0)</f>
        <v>0.60698660593657783</v>
      </c>
      <c r="AA800" t="str">
        <f>IF(Table1[[#This Row],[composite_score]]&gt;=0.7,"Approve",IF(Table1[[#This Row],[composite_score]]&gt;=0.6,"Review","Reject"))</f>
        <v>Review</v>
      </c>
    </row>
    <row r="801" spans="1:27" hidden="1" x14ac:dyDescent="0.35">
      <c r="A801">
        <v>800</v>
      </c>
      <c r="B801">
        <v>51</v>
      </c>
      <c r="C801" t="s">
        <v>0</v>
      </c>
      <c r="D801" t="s">
        <v>21</v>
      </c>
      <c r="E801" t="s">
        <v>22</v>
      </c>
      <c r="F801">
        <v>0</v>
      </c>
      <c r="G801">
        <v>713</v>
      </c>
      <c r="H801">
        <f>(Table1[[#This Row],[credit_score]]-300)/(900-300)</f>
        <v>0.68833333333333335</v>
      </c>
      <c r="I801">
        <v>35871</v>
      </c>
      <c r="J801" t="s">
        <v>23</v>
      </c>
      <c r="K801" t="s">
        <v>38</v>
      </c>
      <c r="L801">
        <v>4</v>
      </c>
      <c r="M801" t="s">
        <v>39</v>
      </c>
      <c r="N801">
        <f>Table1[[#This Row],[dti_ratio]]*Table1[[#This Row],[income]]</f>
        <v>0</v>
      </c>
      <c r="O801">
        <v>0.17847142438976499</v>
      </c>
      <c r="P801">
        <f>Table1[[#This Row],[loan_amount]]/Table1[[#This Row],[property_value]]</f>
        <v>0.40629530627038785</v>
      </c>
      <c r="Q801">
        <v>88288</v>
      </c>
      <c r="R801">
        <v>4</v>
      </c>
      <c r="S801" t="s">
        <v>1097</v>
      </c>
      <c r="T801" t="s">
        <v>99</v>
      </c>
      <c r="U801" t="s">
        <v>243</v>
      </c>
      <c r="V801">
        <v>4</v>
      </c>
      <c r="W801">
        <v>0</v>
      </c>
      <c r="X801" t="s">
        <v>9</v>
      </c>
      <c r="Y8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01">
        <f>0.4*(Table1[[#This Row],[normalized_credit_score]]) + 0.3*(1-Table1[[#This Row],[dti_ratio]]) + 0.2*(1-Table1[[#This Row],[ltv_ratio]]) + 0.1*IF(Table1[[#This Row],[previous_defaults]]=0,1,0)</f>
        <v>0.64053284476232641</v>
      </c>
      <c r="AA801" t="str">
        <f>IF(Table1[[#This Row],[composite_score]]&gt;=0.7,"Approve",IF(Table1[[#This Row],[composite_score]]&gt;=0.6,"Review","Reject"))</f>
        <v>Review</v>
      </c>
    </row>
    <row r="802" spans="1:27" hidden="1" x14ac:dyDescent="0.35">
      <c r="A802">
        <v>801</v>
      </c>
      <c r="B802">
        <v>58</v>
      </c>
      <c r="C802" t="s">
        <v>0</v>
      </c>
      <c r="D802" t="s">
        <v>11</v>
      </c>
      <c r="E802" t="s">
        <v>49</v>
      </c>
      <c r="F802">
        <v>107097</v>
      </c>
      <c r="G802">
        <v>0</v>
      </c>
      <c r="H802">
        <f>(Table1[[#This Row],[credit_score]]-300)/(900-300)</f>
        <v>-0.5</v>
      </c>
      <c r="I802">
        <v>39649</v>
      </c>
      <c r="J802" t="s">
        <v>23</v>
      </c>
      <c r="K802" t="s">
        <v>4</v>
      </c>
      <c r="L802">
        <v>11</v>
      </c>
      <c r="M802" t="s">
        <v>15</v>
      </c>
      <c r="N802">
        <f>Table1[[#This Row],[dti_ratio]]*Table1[[#This Row],[income]]</f>
        <v>61663.894897842038</v>
      </c>
      <c r="O802">
        <v>0.57577611789164995</v>
      </c>
      <c r="P802">
        <f>Table1[[#This Row],[loan_amount]]/Table1[[#This Row],[property_value]]</f>
        <v>0.15727114785050733</v>
      </c>
      <c r="Q802">
        <v>252106</v>
      </c>
      <c r="R802">
        <v>4</v>
      </c>
      <c r="S802" t="s">
        <v>1098</v>
      </c>
      <c r="T802" t="s">
        <v>233</v>
      </c>
      <c r="U802" t="s">
        <v>920</v>
      </c>
      <c r="V802">
        <v>1</v>
      </c>
      <c r="W802">
        <v>2</v>
      </c>
      <c r="X802" t="s">
        <v>19</v>
      </c>
      <c r="Y8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02">
        <f>0.4*(Table1[[#This Row],[normalized_credit_score]]) + 0.3*(1-Table1[[#This Row],[dti_ratio]]) + 0.2*(1-Table1[[#This Row],[ltv_ratio]]) + 0.1*IF(Table1[[#This Row],[previous_defaults]]=0,1,0)</f>
        <v>9.5812935062403543E-2</v>
      </c>
      <c r="AA802" t="str">
        <f>IF(Table1[[#This Row],[composite_score]]&gt;=0.7,"Approve",IF(Table1[[#This Row],[composite_score]]&gt;=0.6,"Review","Reject"))</f>
        <v>Reject</v>
      </c>
    </row>
    <row r="803" spans="1:27" hidden="1" x14ac:dyDescent="0.35">
      <c r="A803">
        <v>802</v>
      </c>
      <c r="B803">
        <v>63</v>
      </c>
      <c r="C803" t="s">
        <v>20</v>
      </c>
      <c r="D803" t="s">
        <v>1</v>
      </c>
      <c r="E803" t="s">
        <v>12</v>
      </c>
      <c r="F803">
        <v>115321</v>
      </c>
      <c r="G803">
        <v>629</v>
      </c>
      <c r="H803">
        <f>(Table1[[#This Row],[credit_score]]-300)/(900-300)</f>
        <v>0.54833333333333334</v>
      </c>
      <c r="I803">
        <v>17653</v>
      </c>
      <c r="J803" t="s">
        <v>3</v>
      </c>
      <c r="K803" t="s">
        <v>4</v>
      </c>
      <c r="L803">
        <v>19</v>
      </c>
      <c r="M803" t="s">
        <v>28</v>
      </c>
      <c r="N803">
        <f>Table1[[#This Row],[dti_ratio]]*Table1[[#This Row],[income]]</f>
        <v>61459.845991837465</v>
      </c>
      <c r="O803">
        <v>0.53294582939653201</v>
      </c>
      <c r="P803" t="e">
        <f>Table1[[#This Row],[loan_amount]]/Table1[[#This Row],[property_value]]</f>
        <v>#DIV/0!</v>
      </c>
      <c r="Q803">
        <v>0</v>
      </c>
      <c r="R803">
        <v>4</v>
      </c>
      <c r="S803" t="s">
        <v>1099</v>
      </c>
      <c r="T803" t="s">
        <v>230</v>
      </c>
      <c r="U803" t="s">
        <v>82</v>
      </c>
      <c r="V803">
        <v>0</v>
      </c>
      <c r="W803">
        <v>1</v>
      </c>
      <c r="X803" t="s">
        <v>61</v>
      </c>
      <c r="Y80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803" t="e">
        <f>0.4*(Table1[[#This Row],[normalized_credit_score]]) + 0.3*(1-Table1[[#This Row],[dti_ratio]]) + 0.2*(1-Table1[[#This Row],[ltv_ratio]]) + 0.1*IF(Table1[[#This Row],[previous_defaults]]=0,1,0)</f>
        <v>#DIV/0!</v>
      </c>
      <c r="AA803" t="e">
        <f>IF(Table1[[#This Row],[composite_score]]&gt;=0.7,"Approve",IF(Table1[[#This Row],[composite_score]]&gt;=0.6,"Review","Reject"))</f>
        <v>#DIV/0!</v>
      </c>
    </row>
    <row r="804" spans="1:27" hidden="1" x14ac:dyDescent="0.35">
      <c r="A804">
        <v>803</v>
      </c>
      <c r="B804">
        <v>23</v>
      </c>
      <c r="C804" t="s">
        <v>0</v>
      </c>
      <c r="D804" t="s">
        <v>62</v>
      </c>
      <c r="E804" t="s">
        <v>2</v>
      </c>
      <c r="F804">
        <v>40156</v>
      </c>
      <c r="G804">
        <v>0</v>
      </c>
      <c r="H804">
        <f>(Table1[[#This Row],[credit_score]]-300)/(900-300)</f>
        <v>-0.5</v>
      </c>
      <c r="I804">
        <v>0</v>
      </c>
      <c r="J804" t="s">
        <v>27</v>
      </c>
      <c r="K804" t="s">
        <v>4</v>
      </c>
      <c r="L804">
        <v>7</v>
      </c>
      <c r="M804" t="s">
        <v>5</v>
      </c>
      <c r="N804">
        <f>Table1[[#This Row],[dti_ratio]]*Table1[[#This Row],[income]]</f>
        <v>9536.4869492274393</v>
      </c>
      <c r="O804">
        <v>0.23748597841486799</v>
      </c>
      <c r="P804" t="e">
        <f>Table1[[#This Row],[loan_amount]]/Table1[[#This Row],[property_value]]</f>
        <v>#DIV/0!</v>
      </c>
      <c r="Q804">
        <v>0</v>
      </c>
      <c r="R804">
        <v>3</v>
      </c>
      <c r="S804" t="s">
        <v>1100</v>
      </c>
      <c r="T804" t="s">
        <v>41</v>
      </c>
      <c r="U804" t="s">
        <v>339</v>
      </c>
      <c r="V804">
        <v>1</v>
      </c>
      <c r="W804">
        <v>2</v>
      </c>
      <c r="X804" t="s">
        <v>9</v>
      </c>
      <c r="Y80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804" t="e">
        <f>0.4*(Table1[[#This Row],[normalized_credit_score]]) + 0.3*(1-Table1[[#This Row],[dti_ratio]]) + 0.2*(1-Table1[[#This Row],[ltv_ratio]]) + 0.1*IF(Table1[[#This Row],[previous_defaults]]=0,1,0)</f>
        <v>#DIV/0!</v>
      </c>
      <c r="AA804" t="e">
        <f>IF(Table1[[#This Row],[composite_score]]&gt;=0.7,"Approve",IF(Table1[[#This Row],[composite_score]]&gt;=0.6,"Review","Reject"))</f>
        <v>#DIV/0!</v>
      </c>
    </row>
    <row r="805" spans="1:27" x14ac:dyDescent="0.35">
      <c r="A805">
        <v>804</v>
      </c>
      <c r="B805">
        <v>62</v>
      </c>
      <c r="C805" t="s">
        <v>10</v>
      </c>
      <c r="D805" t="s">
        <v>1</v>
      </c>
      <c r="E805" t="s">
        <v>2</v>
      </c>
      <c r="F805">
        <v>105172</v>
      </c>
      <c r="G805">
        <v>740</v>
      </c>
      <c r="H805">
        <f>(Table1[[#This Row],[credit_score]]-300)/(900-300)</f>
        <v>0.73333333333333328</v>
      </c>
      <c r="I805">
        <v>41574</v>
      </c>
      <c r="J805" t="s">
        <v>27</v>
      </c>
      <c r="K805" t="s">
        <v>14</v>
      </c>
      <c r="L805">
        <v>19</v>
      </c>
      <c r="M805" t="s">
        <v>5</v>
      </c>
      <c r="N805">
        <f>Table1[[#This Row],[dti_ratio]]*Table1[[#This Row],[income]]</f>
        <v>62351.359156343184</v>
      </c>
      <c r="O805">
        <v>0.59285132122944495</v>
      </c>
      <c r="P805">
        <f>Table1[[#This Row],[loan_amount]]/Table1[[#This Row],[property_value]]</f>
        <v>0.43482444488604866</v>
      </c>
      <c r="Q805">
        <v>95611</v>
      </c>
      <c r="R805">
        <v>3</v>
      </c>
      <c r="S805" t="s">
        <v>1101</v>
      </c>
      <c r="T805" t="s">
        <v>269</v>
      </c>
      <c r="U805" t="s">
        <v>226</v>
      </c>
      <c r="V805">
        <v>2</v>
      </c>
      <c r="W805">
        <v>1</v>
      </c>
      <c r="X805" t="s">
        <v>9</v>
      </c>
      <c r="Y8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05">
        <f>0.4*(Table1[[#This Row],[normalized_credit_score]]) + 0.3*(1-Table1[[#This Row],[dti_ratio]]) + 0.2*(1-Table1[[#This Row],[ltv_ratio]]) + 0.1*IF(Table1[[#This Row],[previous_defaults]]=0,1,0)</f>
        <v>0.52851304798729015</v>
      </c>
      <c r="AA805" t="str">
        <f>IF(Table1[[#This Row],[composite_score]]&gt;=0.7,"Approve",IF(Table1[[#This Row],[composite_score]]&gt;=0.6,"Review","Reject"))</f>
        <v>Reject</v>
      </c>
    </row>
    <row r="806" spans="1:27" x14ac:dyDescent="0.35">
      <c r="A806">
        <v>805</v>
      </c>
      <c r="B806">
        <v>36</v>
      </c>
      <c r="C806" t="s">
        <v>10</v>
      </c>
      <c r="D806" t="s">
        <v>11</v>
      </c>
      <c r="E806" t="s">
        <v>22</v>
      </c>
      <c r="F806">
        <v>109100</v>
      </c>
      <c r="G806">
        <v>631</v>
      </c>
      <c r="H806">
        <f>(Table1[[#This Row],[credit_score]]-300)/(900-300)</f>
        <v>0.55166666666666664</v>
      </c>
      <c r="I806">
        <v>10105</v>
      </c>
      <c r="J806" t="s">
        <v>3</v>
      </c>
      <c r="K806" t="s">
        <v>38</v>
      </c>
      <c r="L806">
        <v>16</v>
      </c>
      <c r="M806" t="s">
        <v>15</v>
      </c>
      <c r="N806">
        <f>Table1[[#This Row],[dti_ratio]]*Table1[[#This Row],[income]]</f>
        <v>54749.644385796542</v>
      </c>
      <c r="O806">
        <v>0.50182992104304802</v>
      </c>
      <c r="P806">
        <f>Table1[[#This Row],[loan_amount]]/Table1[[#This Row],[property_value]]</f>
        <v>6.855634782254727E-2</v>
      </c>
      <c r="Q806">
        <v>147397</v>
      </c>
      <c r="R806">
        <v>0</v>
      </c>
      <c r="S806" t="s">
        <v>1102</v>
      </c>
      <c r="T806" t="s">
        <v>362</v>
      </c>
      <c r="U806" t="s">
        <v>451</v>
      </c>
      <c r="V806">
        <v>0</v>
      </c>
      <c r="W806">
        <v>1</v>
      </c>
      <c r="X806" t="s">
        <v>19</v>
      </c>
      <c r="Y8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806">
        <f>0.4*(Table1[[#This Row],[normalized_credit_score]]) + 0.3*(1-Table1[[#This Row],[dti_ratio]]) + 0.2*(1-Table1[[#This Row],[ltv_ratio]]) + 0.1*IF(Table1[[#This Row],[previous_defaults]]=0,1,0)</f>
        <v>0.65640642078924283</v>
      </c>
      <c r="AA806" t="str">
        <f>IF(Table1[[#This Row],[composite_score]]&gt;=0.7,"Approve",IF(Table1[[#This Row],[composite_score]]&gt;=0.6,"Review","Reject"))</f>
        <v>Review</v>
      </c>
    </row>
    <row r="807" spans="1:27" hidden="1" x14ac:dyDescent="0.35">
      <c r="A807">
        <v>806</v>
      </c>
      <c r="B807">
        <v>42</v>
      </c>
      <c r="C807" t="s">
        <v>0</v>
      </c>
      <c r="D807" t="s">
        <v>1</v>
      </c>
      <c r="E807" t="s">
        <v>2</v>
      </c>
      <c r="F807">
        <v>71116</v>
      </c>
      <c r="G807">
        <v>0</v>
      </c>
      <c r="H807">
        <f>(Table1[[#This Row],[credit_score]]-300)/(900-300)</f>
        <v>-0.5</v>
      </c>
      <c r="I807">
        <v>35245</v>
      </c>
      <c r="J807" t="s">
        <v>13</v>
      </c>
      <c r="K807" t="s">
        <v>4</v>
      </c>
      <c r="L807">
        <v>0</v>
      </c>
      <c r="M807" t="s">
        <v>28</v>
      </c>
      <c r="N807">
        <f>Table1[[#This Row],[dti_ratio]]*Table1[[#This Row],[income]]</f>
        <v>34064.096550907714</v>
      </c>
      <c r="O807">
        <v>0.47899342694903702</v>
      </c>
      <c r="P807">
        <f>Table1[[#This Row],[loan_amount]]/Table1[[#This Row],[property_value]]</f>
        <v>0.19858687506690934</v>
      </c>
      <c r="Q807">
        <v>177479</v>
      </c>
      <c r="R807">
        <v>3</v>
      </c>
      <c r="S807" t="s">
        <v>1103</v>
      </c>
      <c r="T807" t="s">
        <v>130</v>
      </c>
      <c r="U807" t="s">
        <v>157</v>
      </c>
      <c r="V807">
        <v>0</v>
      </c>
      <c r="W807">
        <v>0</v>
      </c>
      <c r="X807" t="s">
        <v>9</v>
      </c>
      <c r="Y8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807">
        <f>0.4*(Table1[[#This Row],[normalized_credit_score]]) + 0.3*(1-Table1[[#This Row],[dti_ratio]]) + 0.2*(1-Table1[[#This Row],[ltv_ratio]]) + 0.1*IF(Table1[[#This Row],[previous_defaults]]=0,1,0)</f>
        <v>0.21658459690190704</v>
      </c>
      <c r="AA807" t="str">
        <f>IF(Table1[[#This Row],[composite_score]]&gt;=0.7,"Approve",IF(Table1[[#This Row],[composite_score]]&gt;=0.6,"Review","Reject"))</f>
        <v>Reject</v>
      </c>
    </row>
    <row r="808" spans="1:27" x14ac:dyDescent="0.35">
      <c r="A808">
        <v>807</v>
      </c>
      <c r="B808">
        <v>36</v>
      </c>
      <c r="C808" t="s">
        <v>20</v>
      </c>
      <c r="D808" t="s">
        <v>62</v>
      </c>
      <c r="E808" t="s">
        <v>22</v>
      </c>
      <c r="F808">
        <v>70840</v>
      </c>
      <c r="G808">
        <v>722</v>
      </c>
      <c r="H808">
        <f>(Table1[[#This Row],[credit_score]]-300)/(900-300)</f>
        <v>0.70333333333333337</v>
      </c>
      <c r="I808">
        <v>41018</v>
      </c>
      <c r="J808" t="s">
        <v>27</v>
      </c>
      <c r="K808" t="s">
        <v>38</v>
      </c>
      <c r="L808">
        <v>10</v>
      </c>
      <c r="M808" t="s">
        <v>15</v>
      </c>
      <c r="N808">
        <f>Table1[[#This Row],[dti_ratio]]*Table1[[#This Row],[income]]</f>
        <v>40448.650519992276</v>
      </c>
      <c r="O808">
        <v>0.57098603218509703</v>
      </c>
      <c r="P808">
        <f>Table1[[#This Row],[loan_amount]]/Table1[[#This Row],[property_value]]</f>
        <v>0.57350987821758648</v>
      </c>
      <c r="Q808">
        <v>71521</v>
      </c>
      <c r="R808">
        <v>4</v>
      </c>
      <c r="S808" t="s">
        <v>1104</v>
      </c>
      <c r="T808" t="s">
        <v>47</v>
      </c>
      <c r="U808" t="s">
        <v>94</v>
      </c>
      <c r="V808">
        <v>1</v>
      </c>
      <c r="W808">
        <v>1</v>
      </c>
      <c r="X808" t="s">
        <v>9</v>
      </c>
      <c r="Y8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08">
        <f>0.4*(Table1[[#This Row],[normalized_credit_score]]) + 0.3*(1-Table1[[#This Row],[dti_ratio]]) + 0.2*(1-Table1[[#This Row],[ltv_ratio]]) + 0.1*IF(Table1[[#This Row],[previous_defaults]]=0,1,0)</f>
        <v>0.49533554803428698</v>
      </c>
      <c r="AA808" t="str">
        <f>IF(Table1[[#This Row],[composite_score]]&gt;=0.7,"Approve",IF(Table1[[#This Row],[composite_score]]&gt;=0.6,"Review","Reject"))</f>
        <v>Reject</v>
      </c>
    </row>
    <row r="809" spans="1:27" hidden="1" x14ac:dyDescent="0.35">
      <c r="A809">
        <v>808</v>
      </c>
      <c r="B809">
        <v>30</v>
      </c>
      <c r="C809" t="s">
        <v>20</v>
      </c>
      <c r="D809" t="s">
        <v>21</v>
      </c>
      <c r="E809" t="s">
        <v>12</v>
      </c>
      <c r="F809">
        <v>0</v>
      </c>
      <c r="G809">
        <v>649</v>
      </c>
      <c r="H809">
        <f>(Table1[[#This Row],[credit_score]]-300)/(900-300)</f>
        <v>0.58166666666666667</v>
      </c>
      <c r="I809">
        <v>0</v>
      </c>
      <c r="J809" t="s">
        <v>23</v>
      </c>
      <c r="K809" t="s">
        <v>14</v>
      </c>
      <c r="L809">
        <v>13</v>
      </c>
      <c r="M809" t="s">
        <v>28</v>
      </c>
      <c r="N809">
        <f>Table1[[#This Row],[dti_ratio]]*Table1[[#This Row],[income]]</f>
        <v>0</v>
      </c>
      <c r="O809">
        <v>0.35466893152906398</v>
      </c>
      <c r="P809" t="e">
        <f>Table1[[#This Row],[loan_amount]]/Table1[[#This Row],[property_value]]</f>
        <v>#DIV/0!</v>
      </c>
      <c r="Q809">
        <v>0</v>
      </c>
      <c r="R809">
        <v>4</v>
      </c>
      <c r="S809" t="s">
        <v>1105</v>
      </c>
      <c r="T809" t="s">
        <v>177</v>
      </c>
      <c r="U809" t="s">
        <v>125</v>
      </c>
      <c r="V809">
        <v>1</v>
      </c>
      <c r="W809">
        <v>1</v>
      </c>
      <c r="X809" t="s">
        <v>61</v>
      </c>
      <c r="Y80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809" t="e">
        <f>0.4*(Table1[[#This Row],[normalized_credit_score]]) + 0.3*(1-Table1[[#This Row],[dti_ratio]]) + 0.2*(1-Table1[[#This Row],[ltv_ratio]]) + 0.1*IF(Table1[[#This Row],[previous_defaults]]=0,1,0)</f>
        <v>#DIV/0!</v>
      </c>
      <c r="AA809" t="e">
        <f>IF(Table1[[#This Row],[composite_score]]&gt;=0.7,"Approve",IF(Table1[[#This Row],[composite_score]]&gt;=0.6,"Review","Reject"))</f>
        <v>#DIV/0!</v>
      </c>
    </row>
    <row r="810" spans="1:27" x14ac:dyDescent="0.35">
      <c r="A810">
        <v>809</v>
      </c>
      <c r="B810">
        <v>58</v>
      </c>
      <c r="C810" t="s">
        <v>10</v>
      </c>
      <c r="D810" t="s">
        <v>21</v>
      </c>
      <c r="E810" t="s">
        <v>22</v>
      </c>
      <c r="F810">
        <v>93524</v>
      </c>
      <c r="G810">
        <v>621</v>
      </c>
      <c r="H810">
        <f>(Table1[[#This Row],[credit_score]]-300)/(900-300)</f>
        <v>0.53500000000000003</v>
      </c>
      <c r="I810">
        <v>23405</v>
      </c>
      <c r="J810" t="s">
        <v>3</v>
      </c>
      <c r="K810" t="s">
        <v>38</v>
      </c>
      <c r="L810">
        <v>14</v>
      </c>
      <c r="M810" t="s">
        <v>5</v>
      </c>
      <c r="N810">
        <f>Table1[[#This Row],[dti_ratio]]*Table1[[#This Row],[income]]</f>
        <v>54295.02359552186</v>
      </c>
      <c r="O810">
        <v>0.58054642226082998</v>
      </c>
      <c r="P810">
        <f>Table1[[#This Row],[loan_amount]]/Table1[[#This Row],[property_value]]</f>
        <v>0.20295698924731181</v>
      </c>
      <c r="Q810">
        <v>115320</v>
      </c>
      <c r="R810">
        <v>0</v>
      </c>
      <c r="S810" t="s">
        <v>1106</v>
      </c>
      <c r="T810" t="s">
        <v>59</v>
      </c>
      <c r="U810" t="s">
        <v>540</v>
      </c>
      <c r="V810">
        <v>0</v>
      </c>
      <c r="W810">
        <v>0</v>
      </c>
      <c r="X810" t="s">
        <v>61</v>
      </c>
      <c r="Y8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10">
        <f>0.4*(Table1[[#This Row],[normalized_credit_score]]) + 0.3*(1-Table1[[#This Row],[dti_ratio]]) + 0.2*(1-Table1[[#This Row],[ltv_ratio]]) + 0.1*IF(Table1[[#This Row],[previous_defaults]]=0,1,0)</f>
        <v>0.59924467547228866</v>
      </c>
      <c r="AA810" t="str">
        <f>IF(Table1[[#This Row],[composite_score]]&gt;=0.7,"Approve",IF(Table1[[#This Row],[composite_score]]&gt;=0.6,"Review","Reject"))</f>
        <v>Reject</v>
      </c>
    </row>
    <row r="811" spans="1:27" x14ac:dyDescent="0.35">
      <c r="A811">
        <v>810</v>
      </c>
      <c r="B811">
        <v>27</v>
      </c>
      <c r="C811" t="s">
        <v>10</v>
      </c>
      <c r="D811" t="s">
        <v>11</v>
      </c>
      <c r="E811" t="s">
        <v>12</v>
      </c>
      <c r="F811">
        <v>70697</v>
      </c>
      <c r="G811">
        <v>721</v>
      </c>
      <c r="H811">
        <f>(Table1[[#This Row],[credit_score]]-300)/(900-300)</f>
        <v>0.70166666666666666</v>
      </c>
      <c r="I811">
        <v>22622</v>
      </c>
      <c r="J811" t="s">
        <v>27</v>
      </c>
      <c r="K811" t="s">
        <v>4</v>
      </c>
      <c r="L811">
        <v>6</v>
      </c>
      <c r="M811" t="s">
        <v>28</v>
      </c>
      <c r="N811">
        <f>Table1[[#This Row],[dti_ratio]]*Table1[[#This Row],[income]]</f>
        <v>17829.978333112616</v>
      </c>
      <c r="O811">
        <v>0.25220275730388297</v>
      </c>
      <c r="P811">
        <f>Table1[[#This Row],[loan_amount]]/Table1[[#This Row],[property_value]]</f>
        <v>0.1708029748197365</v>
      </c>
      <c r="Q811">
        <v>132445</v>
      </c>
      <c r="R811">
        <v>2</v>
      </c>
      <c r="S811" t="s">
        <v>1107</v>
      </c>
      <c r="T811" t="s">
        <v>70</v>
      </c>
      <c r="U811" t="s">
        <v>830</v>
      </c>
      <c r="V811">
        <v>0</v>
      </c>
      <c r="W811">
        <v>1</v>
      </c>
      <c r="X811" t="s">
        <v>19</v>
      </c>
      <c r="Y8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811">
        <f>0.4*(Table1[[#This Row],[normalized_credit_score]]) + 0.3*(1-Table1[[#This Row],[dti_ratio]]) + 0.2*(1-Table1[[#This Row],[ltv_ratio]]) + 0.1*IF(Table1[[#This Row],[previous_defaults]]=0,1,0)</f>
        <v>0.77084524451155445</v>
      </c>
      <c r="AA811" t="str">
        <f>IF(Table1[[#This Row],[composite_score]]&gt;=0.7,"Approve",IF(Table1[[#This Row],[composite_score]]&gt;=0.6,"Review","Reject"))</f>
        <v>Approve</v>
      </c>
    </row>
    <row r="812" spans="1:27" hidden="1" x14ac:dyDescent="0.35">
      <c r="A812">
        <v>811</v>
      </c>
      <c r="B812">
        <v>56</v>
      </c>
      <c r="C812" t="s">
        <v>0</v>
      </c>
      <c r="D812" t="s">
        <v>62</v>
      </c>
      <c r="E812" t="s">
        <v>2</v>
      </c>
      <c r="F812">
        <v>0</v>
      </c>
      <c r="G812">
        <v>779</v>
      </c>
      <c r="H812">
        <f>(Table1[[#This Row],[credit_score]]-300)/(900-300)</f>
        <v>0.79833333333333334</v>
      </c>
      <c r="I812">
        <v>6819</v>
      </c>
      <c r="J812" t="s">
        <v>13</v>
      </c>
      <c r="K812" t="s">
        <v>14</v>
      </c>
      <c r="L812">
        <v>6</v>
      </c>
      <c r="M812" t="s">
        <v>39</v>
      </c>
      <c r="N812">
        <f>Table1[[#This Row],[dti_ratio]]*Table1[[#This Row],[income]]</f>
        <v>0</v>
      </c>
      <c r="O812">
        <v>0.549400110368096</v>
      </c>
      <c r="P812">
        <f>Table1[[#This Row],[loan_amount]]/Table1[[#This Row],[property_value]]</f>
        <v>4.8658484372770087E-2</v>
      </c>
      <c r="Q812">
        <v>140140</v>
      </c>
      <c r="R812">
        <v>2</v>
      </c>
      <c r="S812" t="s">
        <v>1108</v>
      </c>
      <c r="T812" t="s">
        <v>222</v>
      </c>
      <c r="U812" t="s">
        <v>806</v>
      </c>
      <c r="V812">
        <v>0</v>
      </c>
      <c r="W812">
        <v>2</v>
      </c>
      <c r="X812" t="s">
        <v>61</v>
      </c>
      <c r="Y8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12">
        <f>0.4*(Table1[[#This Row],[normalized_credit_score]]) + 0.3*(1-Table1[[#This Row],[dti_ratio]]) + 0.2*(1-Table1[[#This Row],[ltv_ratio]]) + 0.1*IF(Table1[[#This Row],[previous_defaults]]=0,1,0)</f>
        <v>0.74478160334835053</v>
      </c>
      <c r="AA812" t="str">
        <f>IF(Table1[[#This Row],[composite_score]]&gt;=0.7,"Approve",IF(Table1[[#This Row],[composite_score]]&gt;=0.6,"Review","Reject"))</f>
        <v>Approve</v>
      </c>
    </row>
    <row r="813" spans="1:27" hidden="1" x14ac:dyDescent="0.35">
      <c r="A813">
        <v>812</v>
      </c>
      <c r="B813">
        <v>41</v>
      </c>
      <c r="C813" t="s">
        <v>0</v>
      </c>
      <c r="D813" t="s">
        <v>11</v>
      </c>
      <c r="E813" t="s">
        <v>22</v>
      </c>
      <c r="F813">
        <v>0</v>
      </c>
      <c r="G813">
        <v>756</v>
      </c>
      <c r="H813">
        <f>(Table1[[#This Row],[credit_score]]-300)/(900-300)</f>
        <v>0.76</v>
      </c>
      <c r="I813">
        <v>13038</v>
      </c>
      <c r="J813" t="s">
        <v>27</v>
      </c>
      <c r="K813" t="s">
        <v>38</v>
      </c>
      <c r="L813">
        <v>15</v>
      </c>
      <c r="M813" t="s">
        <v>5</v>
      </c>
      <c r="N813">
        <f>Table1[[#This Row],[dti_ratio]]*Table1[[#This Row],[income]]</f>
        <v>0</v>
      </c>
      <c r="O813">
        <v>0.11903423941711901</v>
      </c>
      <c r="P813" t="e">
        <f>Table1[[#This Row],[loan_amount]]/Table1[[#This Row],[property_value]]</f>
        <v>#DIV/0!</v>
      </c>
      <c r="Q813">
        <v>0</v>
      </c>
      <c r="R813">
        <v>3</v>
      </c>
      <c r="S813" t="s">
        <v>1109</v>
      </c>
      <c r="T813" t="s">
        <v>362</v>
      </c>
      <c r="U813" t="s">
        <v>115</v>
      </c>
      <c r="V813">
        <v>1</v>
      </c>
      <c r="W813">
        <v>1</v>
      </c>
      <c r="X813" t="s">
        <v>61</v>
      </c>
      <c r="Y81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813" t="e">
        <f>0.4*(Table1[[#This Row],[normalized_credit_score]]) + 0.3*(1-Table1[[#This Row],[dti_ratio]]) + 0.2*(1-Table1[[#This Row],[ltv_ratio]]) + 0.1*IF(Table1[[#This Row],[previous_defaults]]=0,1,0)</f>
        <v>#DIV/0!</v>
      </c>
      <c r="AA813" t="e">
        <f>IF(Table1[[#This Row],[composite_score]]&gt;=0.7,"Approve",IF(Table1[[#This Row],[composite_score]]&gt;=0.6,"Review","Reject"))</f>
        <v>#DIV/0!</v>
      </c>
    </row>
    <row r="814" spans="1:27" x14ac:dyDescent="0.35">
      <c r="A814">
        <v>813</v>
      </c>
      <c r="B814">
        <v>23</v>
      </c>
      <c r="C814" t="s">
        <v>0</v>
      </c>
      <c r="D814" t="s">
        <v>62</v>
      </c>
      <c r="E814" t="s">
        <v>49</v>
      </c>
      <c r="F814">
        <v>70604</v>
      </c>
      <c r="G814">
        <v>615</v>
      </c>
      <c r="H814">
        <f>(Table1[[#This Row],[credit_score]]-300)/(900-300)</f>
        <v>0.52500000000000002</v>
      </c>
      <c r="I814">
        <v>23134</v>
      </c>
      <c r="J814" t="s">
        <v>23</v>
      </c>
      <c r="K814" t="s">
        <v>14</v>
      </c>
      <c r="L814">
        <v>3</v>
      </c>
      <c r="M814" t="s">
        <v>39</v>
      </c>
      <c r="N814">
        <f>Table1[[#This Row],[dti_ratio]]*Table1[[#This Row],[income]]</f>
        <v>26919.362284602576</v>
      </c>
      <c r="O814">
        <v>0.38127248151099902</v>
      </c>
      <c r="P814">
        <f>Table1[[#This Row],[loan_amount]]/Table1[[#This Row],[property_value]]</f>
        <v>0.56929815926764449</v>
      </c>
      <c r="Q814">
        <v>40636</v>
      </c>
      <c r="R814">
        <v>2</v>
      </c>
      <c r="S814" t="s">
        <v>1110</v>
      </c>
      <c r="T814" t="s">
        <v>86</v>
      </c>
      <c r="U814" t="s">
        <v>323</v>
      </c>
      <c r="V814">
        <v>0</v>
      </c>
      <c r="W814">
        <v>0</v>
      </c>
      <c r="X814" t="s">
        <v>9</v>
      </c>
      <c r="Y8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814">
        <f>0.4*(Table1[[#This Row],[normalized_credit_score]]) + 0.3*(1-Table1[[#This Row],[dti_ratio]]) + 0.2*(1-Table1[[#This Row],[ltv_ratio]]) + 0.1*IF(Table1[[#This Row],[previous_defaults]]=0,1,0)</f>
        <v>0.58175862369317133</v>
      </c>
      <c r="AA814" t="str">
        <f>IF(Table1[[#This Row],[composite_score]]&gt;=0.7,"Approve",IF(Table1[[#This Row],[composite_score]]&gt;=0.6,"Review","Reject"))</f>
        <v>Reject</v>
      </c>
    </row>
    <row r="815" spans="1:27" x14ac:dyDescent="0.35">
      <c r="A815">
        <v>814</v>
      </c>
      <c r="B815">
        <v>50</v>
      </c>
      <c r="C815" t="s">
        <v>0</v>
      </c>
      <c r="D815" t="s">
        <v>11</v>
      </c>
      <c r="E815" t="s">
        <v>22</v>
      </c>
      <c r="F815">
        <v>32651</v>
      </c>
      <c r="G815">
        <v>617</v>
      </c>
      <c r="H815">
        <f>(Table1[[#This Row],[credit_score]]-300)/(900-300)</f>
        <v>0.52833333333333332</v>
      </c>
      <c r="I815">
        <v>8910</v>
      </c>
      <c r="J815" t="s">
        <v>27</v>
      </c>
      <c r="K815" t="s">
        <v>38</v>
      </c>
      <c r="L815">
        <v>2</v>
      </c>
      <c r="M815" t="s">
        <v>39</v>
      </c>
      <c r="N815">
        <f>Table1[[#This Row],[dti_ratio]]*Table1[[#This Row],[income]]</f>
        <v>15931.913783271115</v>
      </c>
      <c r="O815">
        <v>0.48794566118254001</v>
      </c>
      <c r="P815">
        <f>Table1[[#This Row],[loan_amount]]/Table1[[#This Row],[property_value]]</f>
        <v>0.14314862715486079</v>
      </c>
      <c r="Q815">
        <v>62243</v>
      </c>
      <c r="R815">
        <v>2</v>
      </c>
      <c r="S815" t="s">
        <v>1111</v>
      </c>
      <c r="T815" t="s">
        <v>17</v>
      </c>
      <c r="U815" t="s">
        <v>502</v>
      </c>
      <c r="V815">
        <v>4</v>
      </c>
      <c r="W815">
        <v>1</v>
      </c>
      <c r="X815" t="s">
        <v>61</v>
      </c>
      <c r="Y8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15">
        <f>0.4*(Table1[[#This Row],[normalized_credit_score]]) + 0.3*(1-Table1[[#This Row],[dti_ratio]]) + 0.2*(1-Table1[[#This Row],[ltv_ratio]]) + 0.1*IF(Table1[[#This Row],[previous_defaults]]=0,1,0)</f>
        <v>0.53631990954759923</v>
      </c>
      <c r="AA815" t="str">
        <f>IF(Table1[[#This Row],[composite_score]]&gt;=0.7,"Approve",IF(Table1[[#This Row],[composite_score]]&gt;=0.6,"Review","Reject"))</f>
        <v>Reject</v>
      </c>
    </row>
    <row r="816" spans="1:27" x14ac:dyDescent="0.35">
      <c r="A816">
        <v>815</v>
      </c>
      <c r="B816">
        <v>62</v>
      </c>
      <c r="C816" t="s">
        <v>0</v>
      </c>
      <c r="D816" t="s">
        <v>62</v>
      </c>
      <c r="E816" t="s">
        <v>12</v>
      </c>
      <c r="F816">
        <v>40615</v>
      </c>
      <c r="G816">
        <v>731</v>
      </c>
      <c r="H816">
        <f>(Table1[[#This Row],[credit_score]]-300)/(900-300)</f>
        <v>0.71833333333333338</v>
      </c>
      <c r="I816">
        <v>5540</v>
      </c>
      <c r="J816" t="s">
        <v>13</v>
      </c>
      <c r="K816" t="s">
        <v>14</v>
      </c>
      <c r="L816">
        <v>12</v>
      </c>
      <c r="M816" t="s">
        <v>15</v>
      </c>
      <c r="N816">
        <f>Table1[[#This Row],[dti_ratio]]*Table1[[#This Row],[income]]</f>
        <v>20824.278609424044</v>
      </c>
      <c r="O816">
        <v>0.51272383625320805</v>
      </c>
      <c r="P816">
        <f>Table1[[#This Row],[loan_amount]]/Table1[[#This Row],[property_value]]</f>
        <v>2.9976895064634298E-2</v>
      </c>
      <c r="Q816">
        <v>184809</v>
      </c>
      <c r="R816">
        <v>3</v>
      </c>
      <c r="S816" t="s">
        <v>1112</v>
      </c>
      <c r="T816" t="s">
        <v>109</v>
      </c>
      <c r="U816" t="s">
        <v>264</v>
      </c>
      <c r="V816">
        <v>4</v>
      </c>
      <c r="W816">
        <v>1</v>
      </c>
      <c r="X816" t="s">
        <v>9</v>
      </c>
      <c r="Y8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16">
        <f>0.4*(Table1[[#This Row],[normalized_credit_score]]) + 0.3*(1-Table1[[#This Row],[dti_ratio]]) + 0.2*(1-Table1[[#This Row],[ltv_ratio]]) + 0.1*IF(Table1[[#This Row],[previous_defaults]]=0,1,0)</f>
        <v>0.62752080344444416</v>
      </c>
      <c r="AA816" t="str">
        <f>IF(Table1[[#This Row],[composite_score]]&gt;=0.7,"Approve",IF(Table1[[#This Row],[composite_score]]&gt;=0.6,"Review","Reject"))</f>
        <v>Review</v>
      </c>
    </row>
    <row r="817" spans="1:27" x14ac:dyDescent="0.35">
      <c r="A817">
        <v>816</v>
      </c>
      <c r="B817">
        <v>24</v>
      </c>
      <c r="C817" t="s">
        <v>0</v>
      </c>
      <c r="D817" t="s">
        <v>62</v>
      </c>
      <c r="E817" t="s">
        <v>2</v>
      </c>
      <c r="F817">
        <v>97608</v>
      </c>
      <c r="G817">
        <v>651</v>
      </c>
      <c r="H817">
        <f>(Table1[[#This Row],[credit_score]]-300)/(900-300)</f>
        <v>0.58499999999999996</v>
      </c>
      <c r="I817">
        <v>13318</v>
      </c>
      <c r="J817" t="s">
        <v>13</v>
      </c>
      <c r="K817" t="s">
        <v>4</v>
      </c>
      <c r="L817">
        <v>8</v>
      </c>
      <c r="M817" t="s">
        <v>5</v>
      </c>
      <c r="N817">
        <f>Table1[[#This Row],[dti_ratio]]*Table1[[#This Row],[income]]</f>
        <v>37910.700423824353</v>
      </c>
      <c r="O817">
        <v>0.38839747176280998</v>
      </c>
      <c r="P817">
        <f>Table1[[#This Row],[loan_amount]]/Table1[[#This Row],[property_value]]</f>
        <v>0.15514730723081044</v>
      </c>
      <c r="Q817">
        <v>85841</v>
      </c>
      <c r="R817">
        <v>1</v>
      </c>
      <c r="S817" t="s">
        <v>1113</v>
      </c>
      <c r="T817" t="s">
        <v>403</v>
      </c>
      <c r="U817" t="s">
        <v>201</v>
      </c>
      <c r="V817">
        <v>0</v>
      </c>
      <c r="W817">
        <v>1</v>
      </c>
      <c r="X817" t="s">
        <v>9</v>
      </c>
      <c r="Y8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817">
        <f>0.4*(Table1[[#This Row],[normalized_credit_score]]) + 0.3*(1-Table1[[#This Row],[dti_ratio]]) + 0.2*(1-Table1[[#This Row],[ltv_ratio]]) + 0.1*IF(Table1[[#This Row],[previous_defaults]]=0,1,0)</f>
        <v>0.68645129702499486</v>
      </c>
      <c r="AA817" t="str">
        <f>IF(Table1[[#This Row],[composite_score]]&gt;=0.7,"Approve",IF(Table1[[#This Row],[composite_score]]&gt;=0.6,"Review","Reject"))</f>
        <v>Review</v>
      </c>
    </row>
    <row r="818" spans="1:27" hidden="1" x14ac:dyDescent="0.35">
      <c r="A818">
        <v>817</v>
      </c>
      <c r="B818">
        <v>20</v>
      </c>
      <c r="C818" t="s">
        <v>20</v>
      </c>
      <c r="D818" t="s">
        <v>11</v>
      </c>
      <c r="E818" t="s">
        <v>12</v>
      </c>
      <c r="F818">
        <v>0</v>
      </c>
      <c r="G818">
        <v>780</v>
      </c>
      <c r="H818">
        <f>(Table1[[#This Row],[credit_score]]-300)/(900-300)</f>
        <v>0.8</v>
      </c>
      <c r="I818">
        <v>35101</v>
      </c>
      <c r="J818" t="s">
        <v>23</v>
      </c>
      <c r="K818" t="s">
        <v>14</v>
      </c>
      <c r="L818">
        <v>0</v>
      </c>
      <c r="M818" t="s">
        <v>15</v>
      </c>
      <c r="N818">
        <f>Table1[[#This Row],[dti_ratio]]*Table1[[#This Row],[income]]</f>
        <v>0</v>
      </c>
      <c r="O818">
        <v>0.36152774752183198</v>
      </c>
      <c r="P818">
        <f>Table1[[#This Row],[loan_amount]]/Table1[[#This Row],[property_value]]</f>
        <v>0.1291788726796308</v>
      </c>
      <c r="Q818">
        <v>271724</v>
      </c>
      <c r="R818">
        <v>0</v>
      </c>
      <c r="S818" t="s">
        <v>1114</v>
      </c>
      <c r="T818" t="s">
        <v>25</v>
      </c>
      <c r="U818" t="s">
        <v>615</v>
      </c>
      <c r="V818">
        <v>0</v>
      </c>
      <c r="W818">
        <v>1</v>
      </c>
      <c r="X818" t="s">
        <v>19</v>
      </c>
      <c r="Y8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18">
        <f>0.4*(Table1[[#This Row],[normalized_credit_score]]) + 0.3*(1-Table1[[#This Row],[dti_ratio]]) + 0.2*(1-Table1[[#This Row],[ltv_ratio]]) + 0.1*IF(Table1[[#This Row],[previous_defaults]]=0,1,0)</f>
        <v>0.78570590120752426</v>
      </c>
      <c r="AA818" t="str">
        <f>IF(Table1[[#This Row],[composite_score]]&gt;=0.7,"Approve",IF(Table1[[#This Row],[composite_score]]&gt;=0.6,"Review","Reject"))</f>
        <v>Approve</v>
      </c>
    </row>
    <row r="819" spans="1:27" hidden="1" x14ac:dyDescent="0.35">
      <c r="A819">
        <v>818</v>
      </c>
      <c r="B819">
        <v>51</v>
      </c>
      <c r="C819" t="s">
        <v>0</v>
      </c>
      <c r="D819" t="s">
        <v>11</v>
      </c>
      <c r="E819" t="s">
        <v>49</v>
      </c>
      <c r="F819">
        <v>0</v>
      </c>
      <c r="G819">
        <v>732</v>
      </c>
      <c r="H819">
        <f>(Table1[[#This Row],[credit_score]]-300)/(900-300)</f>
        <v>0.72</v>
      </c>
      <c r="I819">
        <v>0</v>
      </c>
      <c r="J819" t="s">
        <v>13</v>
      </c>
      <c r="K819" t="s">
        <v>4</v>
      </c>
      <c r="L819">
        <v>19</v>
      </c>
      <c r="M819" t="s">
        <v>28</v>
      </c>
      <c r="N819">
        <f>Table1[[#This Row],[dti_ratio]]*Table1[[#This Row],[income]]</f>
        <v>0</v>
      </c>
      <c r="O819">
        <v>0.178756893367777</v>
      </c>
      <c r="P819">
        <f>Table1[[#This Row],[loan_amount]]/Table1[[#This Row],[property_value]]</f>
        <v>0</v>
      </c>
      <c r="Q819">
        <v>161422</v>
      </c>
      <c r="R819">
        <v>0</v>
      </c>
      <c r="S819" t="s">
        <v>1115</v>
      </c>
      <c r="T819" t="s">
        <v>41</v>
      </c>
      <c r="U819" t="s">
        <v>330</v>
      </c>
      <c r="V819">
        <v>0</v>
      </c>
      <c r="W819">
        <v>2</v>
      </c>
      <c r="X819" t="s">
        <v>61</v>
      </c>
      <c r="Y8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19">
        <f>0.4*(Table1[[#This Row],[normalized_credit_score]]) + 0.3*(1-Table1[[#This Row],[dti_ratio]]) + 0.2*(1-Table1[[#This Row],[ltv_ratio]]) + 0.1*IF(Table1[[#This Row],[previous_defaults]]=0,1,0)</f>
        <v>0.83437293198966678</v>
      </c>
      <c r="AA819" t="str">
        <f>IF(Table1[[#This Row],[composite_score]]&gt;=0.7,"Approve",IF(Table1[[#This Row],[composite_score]]&gt;=0.6,"Review","Reject"))</f>
        <v>Approve</v>
      </c>
    </row>
    <row r="820" spans="1:27" x14ac:dyDescent="0.35">
      <c r="A820">
        <v>819</v>
      </c>
      <c r="B820">
        <v>58</v>
      </c>
      <c r="C820" t="s">
        <v>20</v>
      </c>
      <c r="D820" t="s">
        <v>62</v>
      </c>
      <c r="E820" t="s">
        <v>22</v>
      </c>
      <c r="F820">
        <v>73079</v>
      </c>
      <c r="G820">
        <v>625</v>
      </c>
      <c r="H820">
        <f>(Table1[[#This Row],[credit_score]]-300)/(900-300)</f>
        <v>0.54166666666666663</v>
      </c>
      <c r="I820">
        <v>45869</v>
      </c>
      <c r="J820" t="s">
        <v>27</v>
      </c>
      <c r="K820" t="s">
        <v>4</v>
      </c>
      <c r="L820">
        <v>6</v>
      </c>
      <c r="M820" t="s">
        <v>28</v>
      </c>
      <c r="N820">
        <f>Table1[[#This Row],[dti_ratio]]*Table1[[#This Row],[income]]</f>
        <v>37959.573950287449</v>
      </c>
      <c r="O820">
        <v>0.51943203861967802</v>
      </c>
      <c r="P820">
        <f>Table1[[#This Row],[loan_amount]]/Table1[[#This Row],[property_value]]</f>
        <v>0.41138854508601053</v>
      </c>
      <c r="Q820">
        <v>111498</v>
      </c>
      <c r="R820">
        <v>1</v>
      </c>
      <c r="S820" t="s">
        <v>1116</v>
      </c>
      <c r="T820" t="s">
        <v>109</v>
      </c>
      <c r="U820" t="s">
        <v>94</v>
      </c>
      <c r="V820">
        <v>4</v>
      </c>
      <c r="W820">
        <v>0</v>
      </c>
      <c r="X820" t="s">
        <v>9</v>
      </c>
      <c r="Y8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20">
        <f>0.4*(Table1[[#This Row],[normalized_credit_score]]) + 0.3*(1-Table1[[#This Row],[dti_ratio]]) + 0.2*(1-Table1[[#This Row],[ltv_ratio]]) + 0.1*IF(Table1[[#This Row],[previous_defaults]]=0,1,0)</f>
        <v>0.47855934606356115</v>
      </c>
      <c r="AA820" t="str">
        <f>IF(Table1[[#This Row],[composite_score]]&gt;=0.7,"Approve",IF(Table1[[#This Row],[composite_score]]&gt;=0.6,"Review","Reject"))</f>
        <v>Reject</v>
      </c>
    </row>
    <row r="821" spans="1:27" x14ac:dyDescent="0.35">
      <c r="A821">
        <v>820</v>
      </c>
      <c r="B821">
        <v>32</v>
      </c>
      <c r="C821" t="s">
        <v>20</v>
      </c>
      <c r="D821" t="s">
        <v>62</v>
      </c>
      <c r="E821" t="s">
        <v>49</v>
      </c>
      <c r="F821">
        <v>113621</v>
      </c>
      <c r="G821">
        <v>684</v>
      </c>
      <c r="H821">
        <f>(Table1[[#This Row],[credit_score]]-300)/(900-300)</f>
        <v>0.64</v>
      </c>
      <c r="I821">
        <v>29988</v>
      </c>
      <c r="J821" t="s">
        <v>27</v>
      </c>
      <c r="K821" t="s">
        <v>14</v>
      </c>
      <c r="L821">
        <v>4</v>
      </c>
      <c r="M821" t="s">
        <v>15</v>
      </c>
      <c r="N821">
        <f>Table1[[#This Row],[dti_ratio]]*Table1[[#This Row],[income]]</f>
        <v>23619.130109731213</v>
      </c>
      <c r="O821">
        <v>0.20787644986165599</v>
      </c>
      <c r="P821">
        <f>Table1[[#This Row],[loan_amount]]/Table1[[#This Row],[property_value]]</f>
        <v>0.27256366908436497</v>
      </c>
      <c r="Q821">
        <v>110022</v>
      </c>
      <c r="R821">
        <v>3</v>
      </c>
      <c r="S821" t="s">
        <v>1117</v>
      </c>
      <c r="T821" t="s">
        <v>177</v>
      </c>
      <c r="U821" t="s">
        <v>398</v>
      </c>
      <c r="V821">
        <v>1</v>
      </c>
      <c r="W821">
        <v>2</v>
      </c>
      <c r="X821" t="s">
        <v>19</v>
      </c>
      <c r="Y8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821">
        <f>0.4*(Table1[[#This Row],[normalized_credit_score]]) + 0.3*(1-Table1[[#This Row],[dti_ratio]]) + 0.2*(1-Table1[[#This Row],[ltv_ratio]]) + 0.1*IF(Table1[[#This Row],[previous_defaults]]=0,1,0)</f>
        <v>0.63912433122463019</v>
      </c>
      <c r="AA821" t="str">
        <f>IF(Table1[[#This Row],[composite_score]]&gt;=0.7,"Approve",IF(Table1[[#This Row],[composite_score]]&gt;=0.6,"Review","Reject"))</f>
        <v>Review</v>
      </c>
    </row>
    <row r="822" spans="1:27" x14ac:dyDescent="0.35">
      <c r="A822">
        <v>821</v>
      </c>
      <c r="B822">
        <v>21</v>
      </c>
      <c r="C822" t="s">
        <v>0</v>
      </c>
      <c r="D822" t="s">
        <v>11</v>
      </c>
      <c r="E822" t="s">
        <v>49</v>
      </c>
      <c r="F822">
        <v>40547</v>
      </c>
      <c r="G822">
        <v>730</v>
      </c>
      <c r="H822">
        <f>(Table1[[#This Row],[credit_score]]-300)/(900-300)</f>
        <v>0.71666666666666667</v>
      </c>
      <c r="I822">
        <v>48524</v>
      </c>
      <c r="J822" t="s">
        <v>3</v>
      </c>
      <c r="K822" t="s">
        <v>38</v>
      </c>
      <c r="L822">
        <v>15</v>
      </c>
      <c r="M822" t="s">
        <v>39</v>
      </c>
      <c r="N822">
        <f>Table1[[#This Row],[dti_ratio]]*Table1[[#This Row],[income]]</f>
        <v>18013.050354756553</v>
      </c>
      <c r="O822">
        <v>0.44425112473812001</v>
      </c>
      <c r="P822">
        <f>Table1[[#This Row],[loan_amount]]/Table1[[#This Row],[property_value]]</f>
        <v>0.24760427403635177</v>
      </c>
      <c r="Q822">
        <v>195974</v>
      </c>
      <c r="R822">
        <v>3</v>
      </c>
      <c r="S822" t="s">
        <v>1118</v>
      </c>
      <c r="T822" t="s">
        <v>70</v>
      </c>
      <c r="U822" t="s">
        <v>346</v>
      </c>
      <c r="V822">
        <v>1</v>
      </c>
      <c r="W822">
        <v>2</v>
      </c>
      <c r="X822" t="s">
        <v>9</v>
      </c>
      <c r="Y8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822">
        <f>0.4*(Table1[[#This Row],[normalized_credit_score]]) + 0.3*(1-Table1[[#This Row],[dti_ratio]]) + 0.2*(1-Table1[[#This Row],[ltv_ratio]]) + 0.1*IF(Table1[[#This Row],[previous_defaults]]=0,1,0)</f>
        <v>0.60387047443796038</v>
      </c>
      <c r="AA822" t="str">
        <f>IF(Table1[[#This Row],[composite_score]]&gt;=0.7,"Approve",IF(Table1[[#This Row],[composite_score]]&gt;=0.6,"Review","Reject"))</f>
        <v>Review</v>
      </c>
    </row>
    <row r="823" spans="1:27" hidden="1" x14ac:dyDescent="0.35">
      <c r="A823">
        <v>822</v>
      </c>
      <c r="B823">
        <v>42</v>
      </c>
      <c r="C823" t="s">
        <v>20</v>
      </c>
      <c r="D823" t="s">
        <v>62</v>
      </c>
      <c r="E823" t="s">
        <v>22</v>
      </c>
      <c r="F823">
        <v>0</v>
      </c>
      <c r="G823">
        <v>694</v>
      </c>
      <c r="H823">
        <f>(Table1[[#This Row],[credit_score]]-300)/(900-300)</f>
        <v>0.65666666666666662</v>
      </c>
      <c r="I823">
        <v>48551</v>
      </c>
      <c r="J823" t="s">
        <v>27</v>
      </c>
      <c r="K823" t="s">
        <v>14</v>
      </c>
      <c r="L823">
        <v>1</v>
      </c>
      <c r="M823" t="s">
        <v>28</v>
      </c>
      <c r="N823">
        <f>Table1[[#This Row],[dti_ratio]]*Table1[[#This Row],[income]]</f>
        <v>0</v>
      </c>
      <c r="O823">
        <v>0.56314643145686505</v>
      </c>
      <c r="P823">
        <f>Table1[[#This Row],[loan_amount]]/Table1[[#This Row],[property_value]]</f>
        <v>0.18618822455639797</v>
      </c>
      <c r="Q823">
        <v>260763</v>
      </c>
      <c r="R823">
        <v>3</v>
      </c>
      <c r="S823" t="s">
        <v>609</v>
      </c>
      <c r="T823" t="s">
        <v>64</v>
      </c>
      <c r="U823" t="s">
        <v>721</v>
      </c>
      <c r="V823">
        <v>2</v>
      </c>
      <c r="W823">
        <v>2</v>
      </c>
      <c r="X823" t="s">
        <v>9</v>
      </c>
      <c r="Y8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23">
        <f>0.4*(Table1[[#This Row],[normalized_credit_score]]) + 0.3*(1-Table1[[#This Row],[dti_ratio]]) + 0.2*(1-Table1[[#This Row],[ltv_ratio]]) + 0.1*IF(Table1[[#This Row],[previous_defaults]]=0,1,0)</f>
        <v>0.55648509231832755</v>
      </c>
      <c r="AA823" t="str">
        <f>IF(Table1[[#This Row],[composite_score]]&gt;=0.7,"Approve",IF(Table1[[#This Row],[composite_score]]&gt;=0.6,"Review","Reject"))</f>
        <v>Reject</v>
      </c>
    </row>
    <row r="824" spans="1:27" hidden="1" x14ac:dyDescent="0.35">
      <c r="A824">
        <v>823</v>
      </c>
      <c r="B824">
        <v>19</v>
      </c>
      <c r="C824" t="s">
        <v>0</v>
      </c>
      <c r="D824" t="s">
        <v>1</v>
      </c>
      <c r="E824" t="s">
        <v>49</v>
      </c>
      <c r="F824">
        <v>90683</v>
      </c>
      <c r="G824">
        <v>0</v>
      </c>
      <c r="H824">
        <f>(Table1[[#This Row],[credit_score]]-300)/(900-300)</f>
        <v>-0.5</v>
      </c>
      <c r="I824">
        <v>28885</v>
      </c>
      <c r="J824" t="s">
        <v>13</v>
      </c>
      <c r="K824" t="s">
        <v>4</v>
      </c>
      <c r="L824">
        <v>0</v>
      </c>
      <c r="M824" t="s">
        <v>5</v>
      </c>
      <c r="N824">
        <f>Table1[[#This Row],[dti_ratio]]*Table1[[#This Row],[income]]</f>
        <v>42387.561020852241</v>
      </c>
      <c r="O824">
        <v>0.46742565884291698</v>
      </c>
      <c r="P824">
        <f>Table1[[#This Row],[loan_amount]]/Table1[[#This Row],[property_value]]</f>
        <v>0.64136154717232496</v>
      </c>
      <c r="Q824">
        <v>45037</v>
      </c>
      <c r="R824">
        <v>2</v>
      </c>
      <c r="S824" t="s">
        <v>1119</v>
      </c>
      <c r="T824" t="s">
        <v>41</v>
      </c>
      <c r="U824" t="s">
        <v>735</v>
      </c>
      <c r="V824">
        <v>4</v>
      </c>
      <c r="W824">
        <v>1</v>
      </c>
      <c r="X824" t="s">
        <v>9</v>
      </c>
      <c r="Y8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24">
        <f>0.4*(Table1[[#This Row],[normalized_credit_score]]) + 0.3*(1-Table1[[#This Row],[dti_ratio]]) + 0.2*(1-Table1[[#This Row],[ltv_ratio]]) + 0.1*IF(Table1[[#This Row],[previous_defaults]]=0,1,0)</f>
        <v>3.1499992912659883E-2</v>
      </c>
      <c r="AA824" t="str">
        <f>IF(Table1[[#This Row],[composite_score]]&gt;=0.7,"Approve",IF(Table1[[#This Row],[composite_score]]&gt;=0.6,"Review","Reject"))</f>
        <v>Reject</v>
      </c>
    </row>
    <row r="825" spans="1:27" hidden="1" x14ac:dyDescent="0.35">
      <c r="A825">
        <v>824</v>
      </c>
      <c r="B825">
        <v>31</v>
      </c>
      <c r="C825" t="s">
        <v>20</v>
      </c>
      <c r="D825" t="s">
        <v>21</v>
      </c>
      <c r="E825" t="s">
        <v>2</v>
      </c>
      <c r="F825">
        <v>61603</v>
      </c>
      <c r="G825">
        <v>661</v>
      </c>
      <c r="H825">
        <f>(Table1[[#This Row],[credit_score]]-300)/(900-300)</f>
        <v>0.60166666666666668</v>
      </c>
      <c r="I825">
        <v>27804</v>
      </c>
      <c r="J825" t="s">
        <v>13</v>
      </c>
      <c r="K825" t="s">
        <v>38</v>
      </c>
      <c r="L825">
        <v>9</v>
      </c>
      <c r="M825" t="s">
        <v>39</v>
      </c>
      <c r="N825">
        <f>Table1[[#This Row],[dti_ratio]]*Table1[[#This Row],[income]]</f>
        <v>20350.807193939247</v>
      </c>
      <c r="O825">
        <v>0.33035415797833301</v>
      </c>
      <c r="P825" t="e">
        <f>Table1[[#This Row],[loan_amount]]/Table1[[#This Row],[property_value]]</f>
        <v>#DIV/0!</v>
      </c>
      <c r="Q825">
        <v>0</v>
      </c>
      <c r="R825">
        <v>2</v>
      </c>
      <c r="S825" t="s">
        <v>1120</v>
      </c>
      <c r="T825" t="s">
        <v>70</v>
      </c>
      <c r="U825" t="s">
        <v>387</v>
      </c>
      <c r="V825">
        <v>2</v>
      </c>
      <c r="W825">
        <v>2</v>
      </c>
      <c r="X825" t="s">
        <v>19</v>
      </c>
      <c r="Y82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825" t="e">
        <f>0.4*(Table1[[#This Row],[normalized_credit_score]]) + 0.3*(1-Table1[[#This Row],[dti_ratio]]) + 0.2*(1-Table1[[#This Row],[ltv_ratio]]) + 0.1*IF(Table1[[#This Row],[previous_defaults]]=0,1,0)</f>
        <v>#DIV/0!</v>
      </c>
      <c r="AA825" t="e">
        <f>IF(Table1[[#This Row],[composite_score]]&gt;=0.7,"Approve",IF(Table1[[#This Row],[composite_score]]&gt;=0.6,"Review","Reject"))</f>
        <v>#DIV/0!</v>
      </c>
    </row>
    <row r="826" spans="1:27" x14ac:dyDescent="0.35">
      <c r="A826">
        <v>825</v>
      </c>
      <c r="B826">
        <v>30</v>
      </c>
      <c r="C826" t="s">
        <v>20</v>
      </c>
      <c r="D826" t="s">
        <v>62</v>
      </c>
      <c r="E826" t="s">
        <v>12</v>
      </c>
      <c r="F826">
        <v>24629</v>
      </c>
      <c r="G826">
        <v>647</v>
      </c>
      <c r="H826">
        <f>(Table1[[#This Row],[credit_score]]-300)/(900-300)</f>
        <v>0.57833333333333337</v>
      </c>
      <c r="I826">
        <v>11045</v>
      </c>
      <c r="J826" t="s">
        <v>3</v>
      </c>
      <c r="K826" t="s">
        <v>14</v>
      </c>
      <c r="L826">
        <v>7</v>
      </c>
      <c r="M826" t="s">
        <v>28</v>
      </c>
      <c r="N826">
        <f>Table1[[#This Row],[dti_ratio]]*Table1[[#This Row],[income]]</f>
        <v>2701.3493159167879</v>
      </c>
      <c r="O826">
        <v>0.109681648297405</v>
      </c>
      <c r="P826">
        <f>Table1[[#This Row],[loan_amount]]/Table1[[#This Row],[property_value]]</f>
        <v>4.1783467441429377E-2</v>
      </c>
      <c r="Q826">
        <v>264339</v>
      </c>
      <c r="R826">
        <v>3</v>
      </c>
      <c r="S826" t="s">
        <v>1121</v>
      </c>
      <c r="T826" t="s">
        <v>54</v>
      </c>
      <c r="U826" t="s">
        <v>806</v>
      </c>
      <c r="V826">
        <v>3</v>
      </c>
      <c r="W826">
        <v>0</v>
      </c>
      <c r="X826" t="s">
        <v>9</v>
      </c>
      <c r="Y8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26">
        <f>0.4*(Table1[[#This Row],[normalized_credit_score]]) + 0.3*(1-Table1[[#This Row],[dti_ratio]]) + 0.2*(1-Table1[[#This Row],[ltv_ratio]]) + 0.1*IF(Table1[[#This Row],[previous_defaults]]=0,1,0)</f>
        <v>0.69007214535582595</v>
      </c>
      <c r="AA826" t="str">
        <f>IF(Table1[[#This Row],[composite_score]]&gt;=0.7,"Approve",IF(Table1[[#This Row],[composite_score]]&gt;=0.6,"Review","Reject"))</f>
        <v>Review</v>
      </c>
    </row>
    <row r="827" spans="1:27" x14ac:dyDescent="0.35">
      <c r="A827">
        <v>826</v>
      </c>
      <c r="B827">
        <v>18</v>
      </c>
      <c r="C827" t="s">
        <v>0</v>
      </c>
      <c r="D827" t="s">
        <v>11</v>
      </c>
      <c r="E827" t="s">
        <v>12</v>
      </c>
      <c r="F827">
        <v>25605</v>
      </c>
      <c r="G827">
        <v>751</v>
      </c>
      <c r="H827">
        <f>(Table1[[#This Row],[credit_score]]-300)/(900-300)</f>
        <v>0.75166666666666671</v>
      </c>
      <c r="I827">
        <v>14785</v>
      </c>
      <c r="J827" t="s">
        <v>13</v>
      </c>
      <c r="K827" t="s">
        <v>4</v>
      </c>
      <c r="L827">
        <v>17</v>
      </c>
      <c r="M827" t="s">
        <v>15</v>
      </c>
      <c r="N827">
        <f>Table1[[#This Row],[dti_ratio]]*Table1[[#This Row],[income]]</f>
        <v>8704.3349983268436</v>
      </c>
      <c r="O827">
        <v>0.33994669003424499</v>
      </c>
      <c r="P827">
        <f>Table1[[#This Row],[loan_amount]]/Table1[[#This Row],[property_value]]</f>
        <v>5.1741937741692771E-2</v>
      </c>
      <c r="Q827">
        <v>285745</v>
      </c>
      <c r="R827">
        <v>3</v>
      </c>
      <c r="S827" t="s">
        <v>1122</v>
      </c>
      <c r="T827" t="s">
        <v>159</v>
      </c>
      <c r="U827" t="s">
        <v>528</v>
      </c>
      <c r="V827">
        <v>1</v>
      </c>
      <c r="W827">
        <v>1</v>
      </c>
      <c r="X827" t="s">
        <v>61</v>
      </c>
      <c r="Y8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827">
        <f>0.4*(Table1[[#This Row],[normalized_credit_score]]) + 0.3*(1-Table1[[#This Row],[dti_ratio]]) + 0.2*(1-Table1[[#This Row],[ltv_ratio]]) + 0.1*IF(Table1[[#This Row],[previous_defaults]]=0,1,0)</f>
        <v>0.68833427210805476</v>
      </c>
      <c r="AA827" t="str">
        <f>IF(Table1[[#This Row],[composite_score]]&gt;=0.7,"Approve",IF(Table1[[#This Row],[composite_score]]&gt;=0.6,"Review","Reject"))</f>
        <v>Review</v>
      </c>
    </row>
    <row r="828" spans="1:27" x14ac:dyDescent="0.35">
      <c r="A828">
        <v>827</v>
      </c>
      <c r="B828">
        <v>40</v>
      </c>
      <c r="C828" t="s">
        <v>0</v>
      </c>
      <c r="D828" t="s">
        <v>1</v>
      </c>
      <c r="E828" t="s">
        <v>12</v>
      </c>
      <c r="F828">
        <v>24789</v>
      </c>
      <c r="G828">
        <v>693</v>
      </c>
      <c r="H828">
        <f>(Table1[[#This Row],[credit_score]]-300)/(900-300)</f>
        <v>0.65500000000000003</v>
      </c>
      <c r="I828">
        <v>33765</v>
      </c>
      <c r="J828" t="s">
        <v>23</v>
      </c>
      <c r="K828" t="s">
        <v>14</v>
      </c>
      <c r="L828">
        <v>1</v>
      </c>
      <c r="M828" t="s">
        <v>39</v>
      </c>
      <c r="N828">
        <f>Table1[[#This Row],[dti_ratio]]*Table1[[#This Row],[income]]</f>
        <v>2861.2268855562666</v>
      </c>
      <c r="O828">
        <v>0.115423247632267</v>
      </c>
      <c r="P828">
        <f>Table1[[#This Row],[loan_amount]]/Table1[[#This Row],[property_value]]</f>
        <v>0.15090705126772649</v>
      </c>
      <c r="Q828">
        <v>223747</v>
      </c>
      <c r="R828">
        <v>3</v>
      </c>
      <c r="S828" t="s">
        <v>1123</v>
      </c>
      <c r="T828" t="s">
        <v>173</v>
      </c>
      <c r="U828" t="s">
        <v>1003</v>
      </c>
      <c r="V828">
        <v>4</v>
      </c>
      <c r="W828">
        <v>2</v>
      </c>
      <c r="X828" t="s">
        <v>9</v>
      </c>
      <c r="Y8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28">
        <f>0.4*(Table1[[#This Row],[normalized_credit_score]]) + 0.3*(1-Table1[[#This Row],[dti_ratio]]) + 0.2*(1-Table1[[#This Row],[ltv_ratio]]) + 0.1*IF(Table1[[#This Row],[previous_defaults]]=0,1,0)</f>
        <v>0.69719161545677466</v>
      </c>
      <c r="AA828" t="str">
        <f>IF(Table1[[#This Row],[composite_score]]&gt;=0.7,"Approve",IF(Table1[[#This Row],[composite_score]]&gt;=0.6,"Review","Reject"))</f>
        <v>Review</v>
      </c>
    </row>
    <row r="829" spans="1:27" x14ac:dyDescent="0.35">
      <c r="A829">
        <v>828</v>
      </c>
      <c r="B829">
        <v>53</v>
      </c>
      <c r="C829" t="s">
        <v>20</v>
      </c>
      <c r="D829" t="s">
        <v>1</v>
      </c>
      <c r="E829" t="s">
        <v>49</v>
      </c>
      <c r="F829">
        <v>43116</v>
      </c>
      <c r="G829">
        <v>707</v>
      </c>
      <c r="H829">
        <f>(Table1[[#This Row],[credit_score]]-300)/(900-300)</f>
        <v>0.67833333333333334</v>
      </c>
      <c r="I829">
        <v>29988</v>
      </c>
      <c r="J829" t="s">
        <v>3</v>
      </c>
      <c r="K829" t="s">
        <v>38</v>
      </c>
      <c r="L829">
        <v>2</v>
      </c>
      <c r="M829" t="s">
        <v>39</v>
      </c>
      <c r="N829">
        <f>Table1[[#This Row],[dti_ratio]]*Table1[[#This Row],[income]]</f>
        <v>14425.417175203991</v>
      </c>
      <c r="O829">
        <v>0.33457225102523402</v>
      </c>
      <c r="P829">
        <f>Table1[[#This Row],[loan_amount]]/Table1[[#This Row],[property_value]]</f>
        <v>0.11257813233223839</v>
      </c>
      <c r="Q829">
        <v>266375</v>
      </c>
      <c r="R829">
        <v>2</v>
      </c>
      <c r="S829" t="s">
        <v>1124</v>
      </c>
      <c r="T829" t="s">
        <v>96</v>
      </c>
      <c r="U829" t="s">
        <v>461</v>
      </c>
      <c r="V829">
        <v>3</v>
      </c>
      <c r="W829">
        <v>0</v>
      </c>
      <c r="X829" t="s">
        <v>9</v>
      </c>
      <c r="Y8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29">
        <f>0.4*(Table1[[#This Row],[normalized_credit_score]]) + 0.3*(1-Table1[[#This Row],[dti_ratio]]) + 0.2*(1-Table1[[#This Row],[ltv_ratio]]) + 0.1*IF(Table1[[#This Row],[previous_defaults]]=0,1,0)</f>
        <v>0.64844603155931546</v>
      </c>
      <c r="AA829" t="str">
        <f>IF(Table1[[#This Row],[composite_score]]&gt;=0.7,"Approve",IF(Table1[[#This Row],[composite_score]]&gt;=0.6,"Review","Reject"))</f>
        <v>Review</v>
      </c>
    </row>
    <row r="830" spans="1:27" x14ac:dyDescent="0.35">
      <c r="A830">
        <v>829</v>
      </c>
      <c r="B830">
        <v>45</v>
      </c>
      <c r="C830" t="s">
        <v>20</v>
      </c>
      <c r="D830" t="s">
        <v>62</v>
      </c>
      <c r="E830" t="s">
        <v>12</v>
      </c>
      <c r="F830">
        <v>112529</v>
      </c>
      <c r="G830">
        <v>737</v>
      </c>
      <c r="H830">
        <f>(Table1[[#This Row],[credit_score]]-300)/(900-300)</f>
        <v>0.72833333333333339</v>
      </c>
      <c r="I830">
        <v>26488</v>
      </c>
      <c r="J830" t="s">
        <v>27</v>
      </c>
      <c r="K830" t="s">
        <v>4</v>
      </c>
      <c r="L830">
        <v>7</v>
      </c>
      <c r="M830" t="s">
        <v>15</v>
      </c>
      <c r="N830">
        <f>Table1[[#This Row],[dti_ratio]]*Table1[[#This Row],[income]]</f>
        <v>41839.057327374489</v>
      </c>
      <c r="O830">
        <v>0.37180688824546998</v>
      </c>
      <c r="P830">
        <f>Table1[[#This Row],[loan_amount]]/Table1[[#This Row],[property_value]]</f>
        <v>0.25010150223304911</v>
      </c>
      <c r="Q830">
        <v>105909</v>
      </c>
      <c r="R830">
        <v>0</v>
      </c>
      <c r="S830" t="s">
        <v>1125</v>
      </c>
      <c r="T830" t="s">
        <v>332</v>
      </c>
      <c r="U830" t="s">
        <v>306</v>
      </c>
      <c r="V830">
        <v>2</v>
      </c>
      <c r="W830">
        <v>0</v>
      </c>
      <c r="X830" t="s">
        <v>9</v>
      </c>
      <c r="Y8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30">
        <f>0.4*(Table1[[#This Row],[normalized_credit_score]]) + 0.3*(1-Table1[[#This Row],[dti_ratio]]) + 0.2*(1-Table1[[#This Row],[ltv_ratio]]) + 0.1*IF(Table1[[#This Row],[previous_defaults]]=0,1,0)</f>
        <v>0.62977096641308261</v>
      </c>
      <c r="AA830" t="str">
        <f>IF(Table1[[#This Row],[composite_score]]&gt;=0.7,"Approve",IF(Table1[[#This Row],[composite_score]]&gt;=0.6,"Review","Reject"))</f>
        <v>Review</v>
      </c>
    </row>
    <row r="831" spans="1:27" hidden="1" x14ac:dyDescent="0.35">
      <c r="A831">
        <v>830</v>
      </c>
      <c r="B831">
        <v>62</v>
      </c>
      <c r="C831" t="s">
        <v>0</v>
      </c>
      <c r="D831" t="s">
        <v>62</v>
      </c>
      <c r="E831" t="s">
        <v>49</v>
      </c>
      <c r="F831">
        <v>0</v>
      </c>
      <c r="G831">
        <v>623</v>
      </c>
      <c r="H831">
        <f>(Table1[[#This Row],[credit_score]]-300)/(900-300)</f>
        <v>0.53833333333333333</v>
      </c>
      <c r="I831">
        <v>35989</v>
      </c>
      <c r="J831" t="s">
        <v>27</v>
      </c>
      <c r="K831" t="s">
        <v>38</v>
      </c>
      <c r="L831">
        <v>17</v>
      </c>
      <c r="M831" t="s">
        <v>5</v>
      </c>
      <c r="N831">
        <f>Table1[[#This Row],[dti_ratio]]*Table1[[#This Row],[income]]</f>
        <v>0</v>
      </c>
      <c r="O831">
        <v>0.170021908465772</v>
      </c>
      <c r="P831">
        <f>Table1[[#This Row],[loan_amount]]/Table1[[#This Row],[property_value]]</f>
        <v>0.2798609599054403</v>
      </c>
      <c r="Q831">
        <v>128596</v>
      </c>
      <c r="R831">
        <v>0</v>
      </c>
      <c r="S831" t="s">
        <v>1126</v>
      </c>
      <c r="T831" t="s">
        <v>217</v>
      </c>
      <c r="U831" t="s">
        <v>180</v>
      </c>
      <c r="V831">
        <v>0</v>
      </c>
      <c r="W831">
        <v>1</v>
      </c>
      <c r="X831" t="s">
        <v>19</v>
      </c>
      <c r="Y8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31">
        <f>0.4*(Table1[[#This Row],[normalized_credit_score]]) + 0.3*(1-Table1[[#This Row],[dti_ratio]]) + 0.2*(1-Table1[[#This Row],[ltv_ratio]]) + 0.1*IF(Table1[[#This Row],[previous_defaults]]=0,1,0)</f>
        <v>0.70835456881251357</v>
      </c>
      <c r="AA831" t="str">
        <f>IF(Table1[[#This Row],[composite_score]]&gt;=0.7,"Approve",IF(Table1[[#This Row],[composite_score]]&gt;=0.6,"Review","Reject"))</f>
        <v>Approve</v>
      </c>
    </row>
    <row r="832" spans="1:27" x14ac:dyDescent="0.35">
      <c r="A832">
        <v>831</v>
      </c>
      <c r="B832">
        <v>33</v>
      </c>
      <c r="C832" t="s">
        <v>10</v>
      </c>
      <c r="D832" t="s">
        <v>21</v>
      </c>
      <c r="E832" t="s">
        <v>12</v>
      </c>
      <c r="F832">
        <v>93404</v>
      </c>
      <c r="G832">
        <v>769</v>
      </c>
      <c r="H832">
        <f>(Table1[[#This Row],[credit_score]]-300)/(900-300)</f>
        <v>0.78166666666666662</v>
      </c>
      <c r="I832">
        <v>45080</v>
      </c>
      <c r="J832" t="s">
        <v>3</v>
      </c>
      <c r="K832" t="s">
        <v>14</v>
      </c>
      <c r="L832">
        <v>7</v>
      </c>
      <c r="M832" t="s">
        <v>39</v>
      </c>
      <c r="N832">
        <f>Table1[[#This Row],[dti_ratio]]*Table1[[#This Row],[income]]</f>
        <v>23667.037857974014</v>
      </c>
      <c r="O832">
        <v>0.25338355807003998</v>
      </c>
      <c r="P832">
        <f>Table1[[#This Row],[loan_amount]]/Table1[[#This Row],[property_value]]</f>
        <v>0.28048955008430865</v>
      </c>
      <c r="Q832">
        <v>160719</v>
      </c>
      <c r="R832">
        <v>4</v>
      </c>
      <c r="S832" t="s">
        <v>1127</v>
      </c>
      <c r="T832" t="s">
        <v>81</v>
      </c>
      <c r="U832" t="s">
        <v>1053</v>
      </c>
      <c r="V832">
        <v>1</v>
      </c>
      <c r="W832">
        <v>2</v>
      </c>
      <c r="X832" t="s">
        <v>9</v>
      </c>
      <c r="Y8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832">
        <f>0.4*(Table1[[#This Row],[normalized_credit_score]]) + 0.3*(1-Table1[[#This Row],[dti_ratio]]) + 0.2*(1-Table1[[#This Row],[ltv_ratio]]) + 0.1*IF(Table1[[#This Row],[previous_defaults]]=0,1,0)</f>
        <v>0.68055368922879289</v>
      </c>
      <c r="AA832" t="str">
        <f>IF(Table1[[#This Row],[composite_score]]&gt;=0.7,"Approve",IF(Table1[[#This Row],[composite_score]]&gt;=0.6,"Review","Reject"))</f>
        <v>Review</v>
      </c>
    </row>
    <row r="833" spans="1:27" x14ac:dyDescent="0.35">
      <c r="A833">
        <v>832</v>
      </c>
      <c r="B833">
        <v>66</v>
      </c>
      <c r="C833" t="s">
        <v>20</v>
      </c>
      <c r="D833" t="s">
        <v>62</v>
      </c>
      <c r="E833" t="s">
        <v>49</v>
      </c>
      <c r="F833">
        <v>95724</v>
      </c>
      <c r="G833">
        <v>782</v>
      </c>
      <c r="H833">
        <f>(Table1[[#This Row],[credit_score]]-300)/(900-300)</f>
        <v>0.80333333333333334</v>
      </c>
      <c r="I833">
        <v>49400</v>
      </c>
      <c r="J833" t="s">
        <v>3</v>
      </c>
      <c r="K833" t="s">
        <v>38</v>
      </c>
      <c r="L833">
        <v>7</v>
      </c>
      <c r="M833" t="s">
        <v>39</v>
      </c>
      <c r="N833">
        <f>Table1[[#This Row],[dti_ratio]]*Table1[[#This Row],[income]]</f>
        <v>40137.591787665842</v>
      </c>
      <c r="O833">
        <v>0.41930541753025202</v>
      </c>
      <c r="P833">
        <f>Table1[[#This Row],[loan_amount]]/Table1[[#This Row],[property_value]]</f>
        <v>0.20607977039209388</v>
      </c>
      <c r="Q833">
        <v>239713</v>
      </c>
      <c r="R833">
        <v>0</v>
      </c>
      <c r="S833" t="s">
        <v>1128</v>
      </c>
      <c r="T833" t="s">
        <v>162</v>
      </c>
      <c r="U833" t="s">
        <v>359</v>
      </c>
      <c r="V833">
        <v>0</v>
      </c>
      <c r="W833">
        <v>1</v>
      </c>
      <c r="X833" t="s">
        <v>19</v>
      </c>
      <c r="Y8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833">
        <f>0.4*(Table1[[#This Row],[normalized_credit_score]]) + 0.3*(1-Table1[[#This Row],[dti_ratio]]) + 0.2*(1-Table1[[#This Row],[ltv_ratio]]) + 0.1*IF(Table1[[#This Row],[previous_defaults]]=0,1,0)</f>
        <v>0.75432575399583901</v>
      </c>
      <c r="AA833" t="str">
        <f>IF(Table1[[#This Row],[composite_score]]&gt;=0.7,"Approve",IF(Table1[[#This Row],[composite_score]]&gt;=0.6,"Review","Reject"))</f>
        <v>Approve</v>
      </c>
    </row>
    <row r="834" spans="1:27" hidden="1" x14ac:dyDescent="0.35">
      <c r="A834">
        <v>833</v>
      </c>
      <c r="B834">
        <v>39</v>
      </c>
      <c r="C834" t="s">
        <v>0</v>
      </c>
      <c r="D834" t="s">
        <v>1</v>
      </c>
      <c r="E834" t="s">
        <v>49</v>
      </c>
      <c r="F834">
        <v>76042</v>
      </c>
      <c r="G834">
        <v>0</v>
      </c>
      <c r="H834">
        <f>(Table1[[#This Row],[credit_score]]-300)/(900-300)</f>
        <v>-0.5</v>
      </c>
      <c r="I834">
        <v>30223</v>
      </c>
      <c r="J834" t="s">
        <v>13</v>
      </c>
      <c r="K834" t="s">
        <v>38</v>
      </c>
      <c r="L834">
        <v>8</v>
      </c>
      <c r="M834" t="s">
        <v>15</v>
      </c>
      <c r="N834">
        <f>Table1[[#This Row],[dti_ratio]]*Table1[[#This Row],[income]]</f>
        <v>21370.719164710845</v>
      </c>
      <c r="O834">
        <v>0.28103836254584103</v>
      </c>
      <c r="P834">
        <f>Table1[[#This Row],[loan_amount]]/Table1[[#This Row],[property_value]]</f>
        <v>0.8884675309404122</v>
      </c>
      <c r="Q834">
        <v>34017</v>
      </c>
      <c r="R834">
        <v>4</v>
      </c>
      <c r="S834" t="s">
        <v>1129</v>
      </c>
      <c r="T834" t="s">
        <v>327</v>
      </c>
      <c r="U834" t="s">
        <v>259</v>
      </c>
      <c r="V834">
        <v>0</v>
      </c>
      <c r="W834">
        <v>0</v>
      </c>
      <c r="X834" t="s">
        <v>19</v>
      </c>
      <c r="Y8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834">
        <f>0.4*(Table1[[#This Row],[normalized_credit_score]]) + 0.3*(1-Table1[[#This Row],[dti_ratio]]) + 0.2*(1-Table1[[#This Row],[ltv_ratio]]) + 0.1*IF(Table1[[#This Row],[previous_defaults]]=0,1,0)</f>
        <v>0.13799498504816526</v>
      </c>
      <c r="AA834" t="str">
        <f>IF(Table1[[#This Row],[composite_score]]&gt;=0.7,"Approve",IF(Table1[[#This Row],[composite_score]]&gt;=0.6,"Review","Reject"))</f>
        <v>Reject</v>
      </c>
    </row>
    <row r="835" spans="1:27" x14ac:dyDescent="0.35">
      <c r="A835">
        <v>834</v>
      </c>
      <c r="B835">
        <v>30</v>
      </c>
      <c r="C835" t="s">
        <v>20</v>
      </c>
      <c r="D835" t="s">
        <v>1</v>
      </c>
      <c r="E835" t="s">
        <v>22</v>
      </c>
      <c r="F835">
        <v>96970</v>
      </c>
      <c r="G835">
        <v>789</v>
      </c>
      <c r="H835">
        <f>(Table1[[#This Row],[credit_score]]-300)/(900-300)</f>
        <v>0.81499999999999995</v>
      </c>
      <c r="I835">
        <v>0</v>
      </c>
      <c r="J835" t="s">
        <v>3</v>
      </c>
      <c r="K835" t="s">
        <v>4</v>
      </c>
      <c r="L835">
        <v>19</v>
      </c>
      <c r="M835" t="s">
        <v>15</v>
      </c>
      <c r="N835">
        <f>Table1[[#This Row],[dti_ratio]]*Table1[[#This Row],[income]]</f>
        <v>21248.53201399613</v>
      </c>
      <c r="O835">
        <v>0.21912480162933001</v>
      </c>
      <c r="P835">
        <f>Table1[[#This Row],[loan_amount]]/Table1[[#This Row],[property_value]]</f>
        <v>0</v>
      </c>
      <c r="Q835">
        <v>210277</v>
      </c>
      <c r="R835">
        <v>0</v>
      </c>
      <c r="S835" t="s">
        <v>1130</v>
      </c>
      <c r="T835" t="s">
        <v>135</v>
      </c>
      <c r="U835" t="s">
        <v>243</v>
      </c>
      <c r="V835">
        <v>0</v>
      </c>
      <c r="W835">
        <v>1</v>
      </c>
      <c r="X835" t="s">
        <v>9</v>
      </c>
      <c r="Y8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35">
        <f>0.4*(Table1[[#This Row],[normalized_credit_score]]) + 0.3*(1-Table1[[#This Row],[dti_ratio]]) + 0.2*(1-Table1[[#This Row],[ltv_ratio]]) + 0.1*IF(Table1[[#This Row],[previous_defaults]]=0,1,0)</f>
        <v>0.8602625595112009</v>
      </c>
      <c r="AA835" t="str">
        <f>IF(Table1[[#This Row],[composite_score]]&gt;=0.7,"Approve",IF(Table1[[#This Row],[composite_score]]&gt;=0.6,"Review","Reject"))</f>
        <v>Approve</v>
      </c>
    </row>
    <row r="836" spans="1:27" hidden="1" x14ac:dyDescent="0.35">
      <c r="A836">
        <v>835</v>
      </c>
      <c r="B836">
        <v>29</v>
      </c>
      <c r="C836" t="s">
        <v>0</v>
      </c>
      <c r="D836" t="s">
        <v>62</v>
      </c>
      <c r="E836" t="s">
        <v>12</v>
      </c>
      <c r="F836">
        <v>0</v>
      </c>
      <c r="G836">
        <v>613</v>
      </c>
      <c r="H836">
        <f>(Table1[[#This Row],[credit_score]]-300)/(900-300)</f>
        <v>0.52166666666666661</v>
      </c>
      <c r="I836">
        <v>49538</v>
      </c>
      <c r="J836" t="s">
        <v>3</v>
      </c>
      <c r="K836" t="s">
        <v>38</v>
      </c>
      <c r="L836">
        <v>14</v>
      </c>
      <c r="M836" t="s">
        <v>28</v>
      </c>
      <c r="N836">
        <f>Table1[[#This Row],[dti_ratio]]*Table1[[#This Row],[income]]</f>
        <v>0</v>
      </c>
      <c r="O836">
        <v>0.49394174120404899</v>
      </c>
      <c r="P836">
        <f>Table1[[#This Row],[loan_amount]]/Table1[[#This Row],[property_value]]</f>
        <v>0.46455666525999906</v>
      </c>
      <c r="Q836">
        <v>106635</v>
      </c>
      <c r="R836">
        <v>4</v>
      </c>
      <c r="S836" t="s">
        <v>1131</v>
      </c>
      <c r="T836" t="s">
        <v>138</v>
      </c>
      <c r="U836" t="s">
        <v>262</v>
      </c>
      <c r="V836">
        <v>1</v>
      </c>
      <c r="W836">
        <v>0</v>
      </c>
      <c r="X836" t="s">
        <v>9</v>
      </c>
      <c r="Y8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36">
        <f>0.4*(Table1[[#This Row],[normalized_credit_score]]) + 0.3*(1-Table1[[#This Row],[dti_ratio]]) + 0.2*(1-Table1[[#This Row],[ltv_ratio]]) + 0.1*IF(Table1[[#This Row],[previous_defaults]]=0,1,0)</f>
        <v>0.46757281125345213</v>
      </c>
      <c r="AA836" t="str">
        <f>IF(Table1[[#This Row],[composite_score]]&gt;=0.7,"Approve",IF(Table1[[#This Row],[composite_score]]&gt;=0.6,"Review","Reject"))</f>
        <v>Reject</v>
      </c>
    </row>
    <row r="837" spans="1:27" hidden="1" x14ac:dyDescent="0.35">
      <c r="A837">
        <v>836</v>
      </c>
      <c r="B837">
        <v>22</v>
      </c>
      <c r="C837" t="s">
        <v>20</v>
      </c>
      <c r="D837" t="s">
        <v>21</v>
      </c>
      <c r="E837" t="s">
        <v>2</v>
      </c>
      <c r="F837">
        <v>0</v>
      </c>
      <c r="G837">
        <v>739</v>
      </c>
      <c r="H837">
        <f>(Table1[[#This Row],[credit_score]]-300)/(900-300)</f>
        <v>0.73166666666666669</v>
      </c>
      <c r="I837">
        <v>18153</v>
      </c>
      <c r="J837" t="s">
        <v>23</v>
      </c>
      <c r="K837" t="s">
        <v>4</v>
      </c>
      <c r="L837">
        <v>12</v>
      </c>
      <c r="M837" t="s">
        <v>28</v>
      </c>
      <c r="N837">
        <f>Table1[[#This Row],[dti_ratio]]*Table1[[#This Row],[income]]</f>
        <v>0</v>
      </c>
      <c r="O837">
        <v>0.13271269345863501</v>
      </c>
      <c r="P837" t="e">
        <f>Table1[[#This Row],[loan_amount]]/Table1[[#This Row],[property_value]]</f>
        <v>#DIV/0!</v>
      </c>
      <c r="Q837">
        <v>0</v>
      </c>
      <c r="R837">
        <v>0</v>
      </c>
      <c r="S837" t="s">
        <v>1132</v>
      </c>
      <c r="T837" t="s">
        <v>59</v>
      </c>
      <c r="U837" t="s">
        <v>292</v>
      </c>
      <c r="V837">
        <v>0</v>
      </c>
      <c r="W837">
        <v>0</v>
      </c>
      <c r="X837" t="s">
        <v>9</v>
      </c>
      <c r="Y83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837" t="e">
        <f>0.4*(Table1[[#This Row],[normalized_credit_score]]) + 0.3*(1-Table1[[#This Row],[dti_ratio]]) + 0.2*(1-Table1[[#This Row],[ltv_ratio]]) + 0.1*IF(Table1[[#This Row],[previous_defaults]]=0,1,0)</f>
        <v>#DIV/0!</v>
      </c>
      <c r="AA837" t="e">
        <f>IF(Table1[[#This Row],[composite_score]]&gt;=0.7,"Approve",IF(Table1[[#This Row],[composite_score]]&gt;=0.6,"Review","Reject"))</f>
        <v>#DIV/0!</v>
      </c>
    </row>
    <row r="838" spans="1:27" x14ac:dyDescent="0.35">
      <c r="A838">
        <v>837</v>
      </c>
      <c r="B838">
        <v>18</v>
      </c>
      <c r="C838" t="s">
        <v>20</v>
      </c>
      <c r="D838" t="s">
        <v>11</v>
      </c>
      <c r="E838" t="s">
        <v>49</v>
      </c>
      <c r="F838">
        <v>36756</v>
      </c>
      <c r="G838">
        <v>608</v>
      </c>
      <c r="H838">
        <f>(Table1[[#This Row],[credit_score]]-300)/(900-300)</f>
        <v>0.51333333333333331</v>
      </c>
      <c r="I838">
        <v>13957</v>
      </c>
      <c r="J838" t="s">
        <v>27</v>
      </c>
      <c r="K838" t="s">
        <v>4</v>
      </c>
      <c r="L838">
        <v>0</v>
      </c>
      <c r="M838" t="s">
        <v>15</v>
      </c>
      <c r="N838">
        <f>Table1[[#This Row],[dti_ratio]]*Table1[[#This Row],[income]]</f>
        <v>5690.3447321318636</v>
      </c>
      <c r="O838">
        <v>0.154814036677872</v>
      </c>
      <c r="P838">
        <f>Table1[[#This Row],[loan_amount]]/Table1[[#This Row],[property_value]]</f>
        <v>5.6949913291849431E-2</v>
      </c>
      <c r="Q838">
        <v>245075</v>
      </c>
      <c r="R838">
        <v>4</v>
      </c>
      <c r="S838" t="s">
        <v>774</v>
      </c>
      <c r="T838" t="s">
        <v>410</v>
      </c>
      <c r="U838" t="s">
        <v>517</v>
      </c>
      <c r="V838">
        <v>2</v>
      </c>
      <c r="W838">
        <v>1</v>
      </c>
      <c r="X838" t="s">
        <v>61</v>
      </c>
      <c r="Y8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838">
        <f>0.4*(Table1[[#This Row],[normalized_credit_score]]) + 0.3*(1-Table1[[#This Row],[dti_ratio]]) + 0.2*(1-Table1[[#This Row],[ltv_ratio]]) + 0.1*IF(Table1[[#This Row],[previous_defaults]]=0,1,0)</f>
        <v>0.64749913967160189</v>
      </c>
      <c r="AA838" t="str">
        <f>IF(Table1[[#This Row],[composite_score]]&gt;=0.7,"Approve",IF(Table1[[#This Row],[composite_score]]&gt;=0.6,"Review","Reject"))</f>
        <v>Review</v>
      </c>
    </row>
    <row r="839" spans="1:27" hidden="1" x14ac:dyDescent="0.35">
      <c r="A839">
        <v>838</v>
      </c>
      <c r="B839">
        <v>49</v>
      </c>
      <c r="C839" t="s">
        <v>10</v>
      </c>
      <c r="D839" t="s">
        <v>62</v>
      </c>
      <c r="E839" t="s">
        <v>12</v>
      </c>
      <c r="F839">
        <v>0</v>
      </c>
      <c r="G839">
        <v>689</v>
      </c>
      <c r="H839">
        <f>(Table1[[#This Row],[credit_score]]-300)/(900-300)</f>
        <v>0.64833333333333332</v>
      </c>
      <c r="I839">
        <v>36171</v>
      </c>
      <c r="J839" t="s">
        <v>3</v>
      </c>
      <c r="K839" t="s">
        <v>4</v>
      </c>
      <c r="L839">
        <v>18</v>
      </c>
      <c r="M839" t="s">
        <v>5</v>
      </c>
      <c r="N839">
        <f>Table1[[#This Row],[dti_ratio]]*Table1[[#This Row],[income]]</f>
        <v>0</v>
      </c>
      <c r="O839">
        <v>0.112141581184683</v>
      </c>
      <c r="P839">
        <f>Table1[[#This Row],[loan_amount]]/Table1[[#This Row],[property_value]]</f>
        <v>0.15184756051484849</v>
      </c>
      <c r="Q839">
        <v>238206</v>
      </c>
      <c r="R839">
        <v>4</v>
      </c>
      <c r="S839" t="s">
        <v>1133</v>
      </c>
      <c r="T839" t="s">
        <v>86</v>
      </c>
      <c r="U839" t="s">
        <v>949</v>
      </c>
      <c r="V839">
        <v>4</v>
      </c>
      <c r="W839">
        <v>2</v>
      </c>
      <c r="X839" t="s">
        <v>19</v>
      </c>
      <c r="Y8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39">
        <f>0.4*(Table1[[#This Row],[normalized_credit_score]]) + 0.3*(1-Table1[[#This Row],[dti_ratio]]) + 0.2*(1-Table1[[#This Row],[ltv_ratio]]) + 0.1*IF(Table1[[#This Row],[previous_defaults]]=0,1,0)</f>
        <v>0.69532134687495872</v>
      </c>
      <c r="AA839" t="str">
        <f>IF(Table1[[#This Row],[composite_score]]&gt;=0.7,"Approve",IF(Table1[[#This Row],[composite_score]]&gt;=0.6,"Review","Reject"))</f>
        <v>Review</v>
      </c>
    </row>
    <row r="840" spans="1:27" hidden="1" x14ac:dyDescent="0.35">
      <c r="A840">
        <v>839</v>
      </c>
      <c r="B840">
        <v>60</v>
      </c>
      <c r="C840" t="s">
        <v>0</v>
      </c>
      <c r="D840" t="s">
        <v>21</v>
      </c>
      <c r="E840" t="s">
        <v>22</v>
      </c>
      <c r="F840">
        <v>0</v>
      </c>
      <c r="G840">
        <v>793</v>
      </c>
      <c r="H840">
        <f>(Table1[[#This Row],[credit_score]]-300)/(900-300)</f>
        <v>0.82166666666666666</v>
      </c>
      <c r="I840">
        <v>39283</v>
      </c>
      <c r="J840" t="s">
        <v>3</v>
      </c>
      <c r="K840" t="s">
        <v>38</v>
      </c>
      <c r="L840">
        <v>18</v>
      </c>
      <c r="M840" t="s">
        <v>5</v>
      </c>
      <c r="N840">
        <f>Table1[[#This Row],[dti_ratio]]*Table1[[#This Row],[income]]</f>
        <v>0</v>
      </c>
      <c r="O840">
        <v>0.31304428229572001</v>
      </c>
      <c r="P840">
        <f>Table1[[#This Row],[loan_amount]]/Table1[[#This Row],[property_value]]</f>
        <v>0.24668123532145234</v>
      </c>
      <c r="Q840">
        <v>159246</v>
      </c>
      <c r="R840">
        <v>3</v>
      </c>
      <c r="S840" t="s">
        <v>1134</v>
      </c>
      <c r="T840" t="s">
        <v>81</v>
      </c>
      <c r="U840" t="s">
        <v>466</v>
      </c>
      <c r="V840">
        <v>2</v>
      </c>
      <c r="W840">
        <v>1</v>
      </c>
      <c r="X840" t="s">
        <v>61</v>
      </c>
      <c r="Y8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40">
        <f>0.4*(Table1[[#This Row],[normalized_credit_score]]) + 0.3*(1-Table1[[#This Row],[dti_ratio]]) + 0.2*(1-Table1[[#This Row],[ltv_ratio]]) + 0.1*IF(Table1[[#This Row],[previous_defaults]]=0,1,0)</f>
        <v>0.68541713491366019</v>
      </c>
      <c r="AA840" t="str">
        <f>IF(Table1[[#This Row],[composite_score]]&gt;=0.7,"Approve",IF(Table1[[#This Row],[composite_score]]&gt;=0.6,"Review","Reject"))</f>
        <v>Review</v>
      </c>
    </row>
    <row r="841" spans="1:27" x14ac:dyDescent="0.35">
      <c r="A841">
        <v>840</v>
      </c>
      <c r="B841">
        <v>60</v>
      </c>
      <c r="C841" t="s">
        <v>10</v>
      </c>
      <c r="D841" t="s">
        <v>62</v>
      </c>
      <c r="E841" t="s">
        <v>49</v>
      </c>
      <c r="F841">
        <v>118818</v>
      </c>
      <c r="G841">
        <v>657</v>
      </c>
      <c r="H841">
        <f>(Table1[[#This Row],[credit_score]]-300)/(900-300)</f>
        <v>0.59499999999999997</v>
      </c>
      <c r="I841">
        <v>26277</v>
      </c>
      <c r="J841" t="s">
        <v>3</v>
      </c>
      <c r="K841" t="s">
        <v>38</v>
      </c>
      <c r="L841">
        <v>9</v>
      </c>
      <c r="M841" t="s">
        <v>28</v>
      </c>
      <c r="N841">
        <f>Table1[[#This Row],[dti_ratio]]*Table1[[#This Row],[income]]</f>
        <v>28542.695065402237</v>
      </c>
      <c r="O841">
        <v>0.24022197870189901</v>
      </c>
      <c r="P841">
        <f>Table1[[#This Row],[loan_amount]]/Table1[[#This Row],[property_value]]</f>
        <v>1.3021953516031517</v>
      </c>
      <c r="Q841">
        <v>20179</v>
      </c>
      <c r="R841">
        <v>1</v>
      </c>
      <c r="S841" t="s">
        <v>1135</v>
      </c>
      <c r="T841" t="s">
        <v>288</v>
      </c>
      <c r="U841" t="s">
        <v>448</v>
      </c>
      <c r="V841">
        <v>0</v>
      </c>
      <c r="W841">
        <v>0</v>
      </c>
      <c r="X841" t="s">
        <v>9</v>
      </c>
      <c r="Y8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41">
        <f>0.4*(Table1[[#This Row],[normalized_credit_score]]) + 0.3*(1-Table1[[#This Row],[dti_ratio]]) + 0.2*(1-Table1[[#This Row],[ltv_ratio]]) + 0.1*IF(Table1[[#This Row],[previous_defaults]]=0,1,0)</f>
        <v>0.5054943360687999</v>
      </c>
      <c r="AA841" t="str">
        <f>IF(Table1[[#This Row],[composite_score]]&gt;=0.7,"Approve",IF(Table1[[#This Row],[composite_score]]&gt;=0.6,"Review","Reject"))</f>
        <v>Reject</v>
      </c>
    </row>
    <row r="842" spans="1:27" x14ac:dyDescent="0.35">
      <c r="A842">
        <v>841</v>
      </c>
      <c r="B842">
        <v>60</v>
      </c>
      <c r="C842" t="s">
        <v>0</v>
      </c>
      <c r="D842" t="s">
        <v>21</v>
      </c>
      <c r="E842" t="s">
        <v>22</v>
      </c>
      <c r="F842">
        <v>94861</v>
      </c>
      <c r="G842">
        <v>787</v>
      </c>
      <c r="H842">
        <f>(Table1[[#This Row],[credit_score]]-300)/(900-300)</f>
        <v>0.81166666666666665</v>
      </c>
      <c r="I842">
        <v>11094</v>
      </c>
      <c r="J842" t="s">
        <v>23</v>
      </c>
      <c r="K842" t="s">
        <v>38</v>
      </c>
      <c r="L842">
        <v>2</v>
      </c>
      <c r="M842" t="s">
        <v>28</v>
      </c>
      <c r="N842">
        <f>Table1[[#This Row],[dti_ratio]]*Table1[[#This Row],[income]]</f>
        <v>22356.626860824057</v>
      </c>
      <c r="O842">
        <v>0.235677748082184</v>
      </c>
      <c r="P842">
        <f>Table1[[#This Row],[loan_amount]]/Table1[[#This Row],[property_value]]</f>
        <v>0.10613830316482339</v>
      </c>
      <c r="Q842">
        <v>104524</v>
      </c>
      <c r="R842">
        <v>2</v>
      </c>
      <c r="S842" t="s">
        <v>1136</v>
      </c>
      <c r="T842" t="s">
        <v>327</v>
      </c>
      <c r="U842" t="s">
        <v>131</v>
      </c>
      <c r="V842">
        <v>4</v>
      </c>
      <c r="W842">
        <v>1</v>
      </c>
      <c r="X842" t="s">
        <v>9</v>
      </c>
      <c r="Y8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42">
        <f>0.4*(Table1[[#This Row],[normalized_credit_score]]) + 0.3*(1-Table1[[#This Row],[dti_ratio]]) + 0.2*(1-Table1[[#This Row],[ltv_ratio]]) + 0.1*IF(Table1[[#This Row],[previous_defaults]]=0,1,0)</f>
        <v>0.73273568160904667</v>
      </c>
      <c r="AA842" t="str">
        <f>IF(Table1[[#This Row],[composite_score]]&gt;=0.7,"Approve",IF(Table1[[#This Row],[composite_score]]&gt;=0.6,"Review","Reject"))</f>
        <v>Approve</v>
      </c>
    </row>
    <row r="843" spans="1:27" x14ac:dyDescent="0.35">
      <c r="A843">
        <v>842</v>
      </c>
      <c r="B843">
        <v>42</v>
      </c>
      <c r="C843" t="s">
        <v>10</v>
      </c>
      <c r="D843" t="s">
        <v>21</v>
      </c>
      <c r="E843" t="s">
        <v>49</v>
      </c>
      <c r="F843">
        <v>119242</v>
      </c>
      <c r="G843">
        <v>704</v>
      </c>
      <c r="H843">
        <f>(Table1[[#This Row],[credit_score]]-300)/(900-300)</f>
        <v>0.67333333333333334</v>
      </c>
      <c r="I843">
        <v>9403</v>
      </c>
      <c r="J843" t="s">
        <v>27</v>
      </c>
      <c r="K843" t="s">
        <v>38</v>
      </c>
      <c r="L843">
        <v>13</v>
      </c>
      <c r="M843" t="s">
        <v>5</v>
      </c>
      <c r="N843">
        <f>Table1[[#This Row],[dti_ratio]]*Table1[[#This Row],[income]]</f>
        <v>25721.155043584487</v>
      </c>
      <c r="O843">
        <v>0.21570549842827599</v>
      </c>
      <c r="P843">
        <f>Table1[[#This Row],[loan_amount]]/Table1[[#This Row],[property_value]]</f>
        <v>0.23971345536124</v>
      </c>
      <c r="Q843">
        <v>39226</v>
      </c>
      <c r="R843">
        <v>2</v>
      </c>
      <c r="S843" t="s">
        <v>1137</v>
      </c>
      <c r="T843" t="s">
        <v>187</v>
      </c>
      <c r="U843" t="s">
        <v>563</v>
      </c>
      <c r="V843">
        <v>0</v>
      </c>
      <c r="W843">
        <v>0</v>
      </c>
      <c r="X843" t="s">
        <v>9</v>
      </c>
      <c r="Y8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843">
        <f>0.4*(Table1[[#This Row],[normalized_credit_score]]) + 0.3*(1-Table1[[#This Row],[dti_ratio]]) + 0.2*(1-Table1[[#This Row],[ltv_ratio]]) + 0.1*IF(Table1[[#This Row],[previous_defaults]]=0,1,0)</f>
        <v>0.75667899273260253</v>
      </c>
      <c r="AA843" t="str">
        <f>IF(Table1[[#This Row],[composite_score]]&gt;=0.7,"Approve",IF(Table1[[#This Row],[composite_score]]&gt;=0.6,"Review","Reject"))</f>
        <v>Approve</v>
      </c>
    </row>
    <row r="844" spans="1:27" x14ac:dyDescent="0.35">
      <c r="A844">
        <v>843</v>
      </c>
      <c r="B844">
        <v>66</v>
      </c>
      <c r="C844" t="s">
        <v>0</v>
      </c>
      <c r="D844" t="s">
        <v>21</v>
      </c>
      <c r="E844" t="s">
        <v>12</v>
      </c>
      <c r="F844">
        <v>79314</v>
      </c>
      <c r="G844">
        <v>677</v>
      </c>
      <c r="H844">
        <f>(Table1[[#This Row],[credit_score]]-300)/(900-300)</f>
        <v>0.6283333333333333</v>
      </c>
      <c r="I844">
        <v>0</v>
      </c>
      <c r="J844" t="s">
        <v>23</v>
      </c>
      <c r="K844" t="s">
        <v>4</v>
      </c>
      <c r="L844">
        <v>9</v>
      </c>
      <c r="M844" t="s">
        <v>5</v>
      </c>
      <c r="N844">
        <f>Table1[[#This Row],[dti_ratio]]*Table1[[#This Row],[income]]</f>
        <v>10517.067625793074</v>
      </c>
      <c r="O844">
        <v>0.13260039369837701</v>
      </c>
      <c r="P844">
        <f>Table1[[#This Row],[loan_amount]]/Table1[[#This Row],[property_value]]</f>
        <v>0</v>
      </c>
      <c r="Q844">
        <v>186336</v>
      </c>
      <c r="R844">
        <v>0</v>
      </c>
      <c r="S844" t="s">
        <v>1138</v>
      </c>
      <c r="T844" t="s">
        <v>317</v>
      </c>
      <c r="U844" t="s">
        <v>281</v>
      </c>
      <c r="V844">
        <v>2</v>
      </c>
      <c r="W844">
        <v>2</v>
      </c>
      <c r="X844" t="s">
        <v>9</v>
      </c>
      <c r="Y8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44">
        <f>0.4*(Table1[[#This Row],[normalized_credit_score]]) + 0.3*(1-Table1[[#This Row],[dti_ratio]]) + 0.2*(1-Table1[[#This Row],[ltv_ratio]]) + 0.1*IF(Table1[[#This Row],[previous_defaults]]=0,1,0)</f>
        <v>0.7115532152238202</v>
      </c>
      <c r="AA844" t="str">
        <f>IF(Table1[[#This Row],[composite_score]]&gt;=0.7,"Approve",IF(Table1[[#This Row],[composite_score]]&gt;=0.6,"Review","Reject"))</f>
        <v>Approve</v>
      </c>
    </row>
    <row r="845" spans="1:27" x14ac:dyDescent="0.35">
      <c r="A845">
        <v>844</v>
      </c>
      <c r="B845">
        <v>54</v>
      </c>
      <c r="C845" t="s">
        <v>20</v>
      </c>
      <c r="D845" t="s">
        <v>1</v>
      </c>
      <c r="E845" t="s">
        <v>12</v>
      </c>
      <c r="F845">
        <v>26185</v>
      </c>
      <c r="G845">
        <v>704</v>
      </c>
      <c r="H845">
        <f>(Table1[[#This Row],[credit_score]]-300)/(900-300)</f>
        <v>0.67333333333333334</v>
      </c>
      <c r="I845">
        <v>0</v>
      </c>
      <c r="J845" t="s">
        <v>13</v>
      </c>
      <c r="K845" t="s">
        <v>38</v>
      </c>
      <c r="L845">
        <v>13</v>
      </c>
      <c r="M845" t="s">
        <v>28</v>
      </c>
      <c r="N845">
        <f>Table1[[#This Row],[dti_ratio]]*Table1[[#This Row],[income]]</f>
        <v>6034.2393066733293</v>
      </c>
      <c r="O845">
        <v>0.230446412322831</v>
      </c>
      <c r="P845">
        <f>Table1[[#This Row],[loan_amount]]/Table1[[#This Row],[property_value]]</f>
        <v>0</v>
      </c>
      <c r="Q845">
        <v>108799</v>
      </c>
      <c r="R845">
        <v>1</v>
      </c>
      <c r="S845" t="s">
        <v>900</v>
      </c>
      <c r="T845" t="s">
        <v>70</v>
      </c>
      <c r="U845" t="s">
        <v>448</v>
      </c>
      <c r="V845">
        <v>0</v>
      </c>
      <c r="W845">
        <v>0</v>
      </c>
      <c r="X845" t="s">
        <v>19</v>
      </c>
      <c r="Y8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45">
        <f>0.4*(Table1[[#This Row],[normalized_credit_score]]) + 0.3*(1-Table1[[#This Row],[dti_ratio]]) + 0.2*(1-Table1[[#This Row],[ltv_ratio]]) + 0.1*IF(Table1[[#This Row],[previous_defaults]]=0,1,0)</f>
        <v>0.80019940963648406</v>
      </c>
      <c r="AA845" t="str">
        <f>IF(Table1[[#This Row],[composite_score]]&gt;=0.7,"Approve",IF(Table1[[#This Row],[composite_score]]&gt;=0.6,"Review","Reject"))</f>
        <v>Approve</v>
      </c>
    </row>
    <row r="846" spans="1:27" x14ac:dyDescent="0.35">
      <c r="A846">
        <v>845</v>
      </c>
      <c r="B846">
        <v>58</v>
      </c>
      <c r="C846" t="s">
        <v>0</v>
      </c>
      <c r="D846" t="s">
        <v>11</v>
      </c>
      <c r="E846" t="s">
        <v>12</v>
      </c>
      <c r="F846">
        <v>24210</v>
      </c>
      <c r="G846">
        <v>681</v>
      </c>
      <c r="H846">
        <f>(Table1[[#This Row],[credit_score]]-300)/(900-300)</f>
        <v>0.63500000000000001</v>
      </c>
      <c r="I846">
        <v>14227</v>
      </c>
      <c r="J846" t="s">
        <v>3</v>
      </c>
      <c r="K846" t="s">
        <v>4</v>
      </c>
      <c r="L846">
        <v>2</v>
      </c>
      <c r="M846" t="s">
        <v>15</v>
      </c>
      <c r="N846">
        <f>Table1[[#This Row],[dti_ratio]]*Table1[[#This Row],[income]]</f>
        <v>14404.333667022802</v>
      </c>
      <c r="O846">
        <v>0.59497454221490298</v>
      </c>
      <c r="P846">
        <f>Table1[[#This Row],[loan_amount]]/Table1[[#This Row],[property_value]]</f>
        <v>5.7061152132323156E-2</v>
      </c>
      <c r="Q846">
        <v>249329</v>
      </c>
      <c r="R846">
        <v>0</v>
      </c>
      <c r="S846" t="s">
        <v>1139</v>
      </c>
      <c r="T846" t="s">
        <v>41</v>
      </c>
      <c r="U846" t="s">
        <v>110</v>
      </c>
      <c r="V846">
        <v>1</v>
      </c>
      <c r="W846">
        <v>1</v>
      </c>
      <c r="X846" t="s">
        <v>19</v>
      </c>
      <c r="Y8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46">
        <f>0.4*(Table1[[#This Row],[normalized_credit_score]]) + 0.3*(1-Table1[[#This Row],[dti_ratio]]) + 0.2*(1-Table1[[#This Row],[ltv_ratio]]) + 0.1*IF(Table1[[#This Row],[previous_defaults]]=0,1,0)</f>
        <v>0.56409540690906446</v>
      </c>
      <c r="AA846" t="str">
        <f>IF(Table1[[#This Row],[composite_score]]&gt;=0.7,"Approve",IF(Table1[[#This Row],[composite_score]]&gt;=0.6,"Review","Reject"))</f>
        <v>Reject</v>
      </c>
    </row>
    <row r="847" spans="1:27" x14ac:dyDescent="0.35">
      <c r="A847">
        <v>846</v>
      </c>
      <c r="B847">
        <v>39</v>
      </c>
      <c r="C847" t="s">
        <v>20</v>
      </c>
      <c r="D847" t="s">
        <v>62</v>
      </c>
      <c r="E847" t="s">
        <v>22</v>
      </c>
      <c r="F847">
        <v>78841</v>
      </c>
      <c r="G847">
        <v>665</v>
      </c>
      <c r="H847">
        <f>(Table1[[#This Row],[credit_score]]-300)/(900-300)</f>
        <v>0.60833333333333328</v>
      </c>
      <c r="I847">
        <v>30012</v>
      </c>
      <c r="J847" t="s">
        <v>3</v>
      </c>
      <c r="K847" t="s">
        <v>4</v>
      </c>
      <c r="L847">
        <v>10</v>
      </c>
      <c r="M847" t="s">
        <v>15</v>
      </c>
      <c r="N847">
        <f>Table1[[#This Row],[dti_ratio]]*Table1[[#This Row],[income]]</f>
        <v>39736.15052303944</v>
      </c>
      <c r="O847">
        <v>0.50400363418829597</v>
      </c>
      <c r="P847">
        <f>Table1[[#This Row],[loan_amount]]/Table1[[#This Row],[property_value]]</f>
        <v>0.13446778767961073</v>
      </c>
      <c r="Q847">
        <v>223191</v>
      </c>
      <c r="R847">
        <v>3</v>
      </c>
      <c r="S847" t="s">
        <v>1140</v>
      </c>
      <c r="T847" t="s">
        <v>25</v>
      </c>
      <c r="U847" t="s">
        <v>201</v>
      </c>
      <c r="V847">
        <v>0</v>
      </c>
      <c r="W847">
        <v>0</v>
      </c>
      <c r="X847" t="s">
        <v>9</v>
      </c>
      <c r="Y8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847">
        <f>0.4*(Table1[[#This Row],[normalized_credit_score]]) + 0.3*(1-Table1[[#This Row],[dti_ratio]]) + 0.2*(1-Table1[[#This Row],[ltv_ratio]]) + 0.1*IF(Table1[[#This Row],[previous_defaults]]=0,1,0)</f>
        <v>0.66523868554092236</v>
      </c>
      <c r="AA847" t="str">
        <f>IF(Table1[[#This Row],[composite_score]]&gt;=0.7,"Approve",IF(Table1[[#This Row],[composite_score]]&gt;=0.6,"Review","Reject"))</f>
        <v>Review</v>
      </c>
    </row>
    <row r="848" spans="1:27" x14ac:dyDescent="0.35">
      <c r="A848">
        <v>847</v>
      </c>
      <c r="B848">
        <v>18</v>
      </c>
      <c r="C848" t="s">
        <v>10</v>
      </c>
      <c r="D848" t="s">
        <v>11</v>
      </c>
      <c r="E848" t="s">
        <v>22</v>
      </c>
      <c r="F848">
        <v>117270</v>
      </c>
      <c r="G848">
        <v>639</v>
      </c>
      <c r="H848">
        <f>(Table1[[#This Row],[credit_score]]-300)/(900-300)</f>
        <v>0.56499999999999995</v>
      </c>
      <c r="I848">
        <v>12351</v>
      </c>
      <c r="J848" t="s">
        <v>3</v>
      </c>
      <c r="K848" t="s">
        <v>38</v>
      </c>
      <c r="L848">
        <v>1</v>
      </c>
      <c r="M848" t="s">
        <v>5</v>
      </c>
      <c r="N848">
        <f>Table1[[#This Row],[dti_ratio]]*Table1[[#This Row],[income]]</f>
        <v>19403.183388136837</v>
      </c>
      <c r="O848">
        <v>0.165457349604646</v>
      </c>
      <c r="P848">
        <f>Table1[[#This Row],[loan_amount]]/Table1[[#This Row],[property_value]]</f>
        <v>6.6306261810685455E-2</v>
      </c>
      <c r="Q848">
        <v>186272</v>
      </c>
      <c r="R848">
        <v>4</v>
      </c>
      <c r="S848" t="s">
        <v>1141</v>
      </c>
      <c r="T848" t="s">
        <v>124</v>
      </c>
      <c r="U848" t="s">
        <v>220</v>
      </c>
      <c r="V848">
        <v>3</v>
      </c>
      <c r="W848">
        <v>2</v>
      </c>
      <c r="X848" t="s">
        <v>19</v>
      </c>
      <c r="Y8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48">
        <f>0.4*(Table1[[#This Row],[normalized_credit_score]]) + 0.3*(1-Table1[[#This Row],[dti_ratio]]) + 0.2*(1-Table1[[#This Row],[ltv_ratio]]) + 0.1*IF(Table1[[#This Row],[previous_defaults]]=0,1,0)</f>
        <v>0.66310154275646904</v>
      </c>
      <c r="AA848" t="str">
        <f>IF(Table1[[#This Row],[composite_score]]&gt;=0.7,"Approve",IF(Table1[[#This Row],[composite_score]]&gt;=0.6,"Review","Reject"))</f>
        <v>Review</v>
      </c>
    </row>
    <row r="849" spans="1:27" x14ac:dyDescent="0.35">
      <c r="A849">
        <v>848</v>
      </c>
      <c r="B849">
        <v>39</v>
      </c>
      <c r="C849" t="s">
        <v>20</v>
      </c>
      <c r="D849" t="s">
        <v>11</v>
      </c>
      <c r="E849" t="s">
        <v>49</v>
      </c>
      <c r="F849">
        <v>78168</v>
      </c>
      <c r="G849">
        <v>700</v>
      </c>
      <c r="H849">
        <f>(Table1[[#This Row],[credit_score]]-300)/(900-300)</f>
        <v>0.66666666666666663</v>
      </c>
      <c r="I849">
        <v>20173</v>
      </c>
      <c r="J849" t="s">
        <v>23</v>
      </c>
      <c r="K849" t="s">
        <v>38</v>
      </c>
      <c r="L849">
        <v>5</v>
      </c>
      <c r="M849" t="s">
        <v>28</v>
      </c>
      <c r="N849">
        <f>Table1[[#This Row],[dti_ratio]]*Table1[[#This Row],[income]]</f>
        <v>32188.000264744129</v>
      </c>
      <c r="O849">
        <v>0.411779759808926</v>
      </c>
      <c r="P849">
        <f>Table1[[#This Row],[loan_amount]]/Table1[[#This Row],[property_value]]</f>
        <v>0.29957379824470221</v>
      </c>
      <c r="Q849">
        <v>67339</v>
      </c>
      <c r="R849">
        <v>1</v>
      </c>
      <c r="S849" t="s">
        <v>103</v>
      </c>
      <c r="T849" t="s">
        <v>317</v>
      </c>
      <c r="U849" t="s">
        <v>675</v>
      </c>
      <c r="V849">
        <v>0</v>
      </c>
      <c r="W849">
        <v>1</v>
      </c>
      <c r="X849" t="s">
        <v>9</v>
      </c>
      <c r="Y8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849">
        <f>0.4*(Table1[[#This Row],[normalized_credit_score]]) + 0.3*(1-Table1[[#This Row],[dti_ratio]]) + 0.2*(1-Table1[[#This Row],[ltv_ratio]]) + 0.1*IF(Table1[[#This Row],[previous_defaults]]=0,1,0)</f>
        <v>0.68321797907504844</v>
      </c>
      <c r="AA849" t="str">
        <f>IF(Table1[[#This Row],[composite_score]]&gt;=0.7,"Approve",IF(Table1[[#This Row],[composite_score]]&gt;=0.6,"Review","Reject"))</f>
        <v>Review</v>
      </c>
    </row>
    <row r="850" spans="1:27" x14ac:dyDescent="0.35">
      <c r="A850">
        <v>849</v>
      </c>
      <c r="B850">
        <v>40</v>
      </c>
      <c r="C850" t="s">
        <v>10</v>
      </c>
      <c r="D850" t="s">
        <v>21</v>
      </c>
      <c r="E850" t="s">
        <v>2</v>
      </c>
      <c r="F850">
        <v>41323</v>
      </c>
      <c r="G850">
        <v>627</v>
      </c>
      <c r="H850">
        <f>(Table1[[#This Row],[credit_score]]-300)/(900-300)</f>
        <v>0.54500000000000004</v>
      </c>
      <c r="I850">
        <v>45691</v>
      </c>
      <c r="J850" t="s">
        <v>27</v>
      </c>
      <c r="K850" t="s">
        <v>4</v>
      </c>
      <c r="L850">
        <v>17</v>
      </c>
      <c r="M850" t="s">
        <v>39</v>
      </c>
      <c r="N850">
        <f>Table1[[#This Row],[dti_ratio]]*Table1[[#This Row],[income]]</f>
        <v>13467.794930798776</v>
      </c>
      <c r="O850">
        <v>0.32591522713255999</v>
      </c>
      <c r="P850">
        <f>Table1[[#This Row],[loan_amount]]/Table1[[#This Row],[property_value]]</f>
        <v>0.16767831716160475</v>
      </c>
      <c r="Q850">
        <v>272492</v>
      </c>
      <c r="R850">
        <v>3</v>
      </c>
      <c r="S850" t="s">
        <v>582</v>
      </c>
      <c r="T850" t="s">
        <v>217</v>
      </c>
      <c r="U850" t="s">
        <v>653</v>
      </c>
      <c r="V850">
        <v>3</v>
      </c>
      <c r="W850">
        <v>1</v>
      </c>
      <c r="X850" t="s">
        <v>19</v>
      </c>
      <c r="Y8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50">
        <f>0.4*(Table1[[#This Row],[normalized_credit_score]]) + 0.3*(1-Table1[[#This Row],[dti_ratio]]) + 0.2*(1-Table1[[#This Row],[ltv_ratio]]) + 0.1*IF(Table1[[#This Row],[previous_defaults]]=0,1,0)</f>
        <v>0.5866897684279111</v>
      </c>
      <c r="AA850" t="str">
        <f>IF(Table1[[#This Row],[composite_score]]&gt;=0.7,"Approve",IF(Table1[[#This Row],[composite_score]]&gt;=0.6,"Review","Reject"))</f>
        <v>Reject</v>
      </c>
    </row>
    <row r="851" spans="1:27" hidden="1" x14ac:dyDescent="0.35">
      <c r="A851">
        <v>850</v>
      </c>
      <c r="B851">
        <v>59</v>
      </c>
      <c r="C851" t="s">
        <v>0</v>
      </c>
      <c r="D851" t="s">
        <v>1</v>
      </c>
      <c r="E851" t="s">
        <v>49</v>
      </c>
      <c r="F851">
        <v>41164</v>
      </c>
      <c r="G851">
        <v>0</v>
      </c>
      <c r="H851">
        <f>(Table1[[#This Row],[credit_score]]-300)/(900-300)</f>
        <v>-0.5</v>
      </c>
      <c r="I851">
        <v>18142</v>
      </c>
      <c r="J851" t="s">
        <v>23</v>
      </c>
      <c r="K851" t="s">
        <v>14</v>
      </c>
      <c r="L851">
        <v>17</v>
      </c>
      <c r="M851" t="s">
        <v>28</v>
      </c>
      <c r="N851">
        <f>Table1[[#This Row],[dti_ratio]]*Table1[[#This Row],[income]]</f>
        <v>6778.4063974649507</v>
      </c>
      <c r="O851">
        <v>0.16466831205579999</v>
      </c>
      <c r="P851">
        <f>Table1[[#This Row],[loan_amount]]/Table1[[#This Row],[property_value]]</f>
        <v>0.16703648801686755</v>
      </c>
      <c r="Q851">
        <v>108611</v>
      </c>
      <c r="R851">
        <v>2</v>
      </c>
      <c r="S851" t="s">
        <v>1142</v>
      </c>
      <c r="T851" t="s">
        <v>64</v>
      </c>
      <c r="U851" t="s">
        <v>1022</v>
      </c>
      <c r="V851">
        <v>3</v>
      </c>
      <c r="W851">
        <v>1</v>
      </c>
      <c r="X851" t="s">
        <v>19</v>
      </c>
      <c r="Y8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51">
        <f>0.4*(Table1[[#This Row],[normalized_credit_score]]) + 0.3*(1-Table1[[#This Row],[dti_ratio]]) + 0.2*(1-Table1[[#This Row],[ltv_ratio]]) + 0.1*IF(Table1[[#This Row],[previous_defaults]]=0,1,0)</f>
        <v>0.21719220877988649</v>
      </c>
      <c r="AA851" t="str">
        <f>IF(Table1[[#This Row],[composite_score]]&gt;=0.7,"Approve",IF(Table1[[#This Row],[composite_score]]&gt;=0.6,"Review","Reject"))</f>
        <v>Reject</v>
      </c>
    </row>
    <row r="852" spans="1:27" x14ac:dyDescent="0.35">
      <c r="A852">
        <v>851</v>
      </c>
      <c r="B852">
        <v>67</v>
      </c>
      <c r="C852" t="s">
        <v>20</v>
      </c>
      <c r="D852" t="s">
        <v>21</v>
      </c>
      <c r="E852" t="s">
        <v>12</v>
      </c>
      <c r="F852">
        <v>89519</v>
      </c>
      <c r="G852">
        <v>634</v>
      </c>
      <c r="H852">
        <f>(Table1[[#This Row],[credit_score]]-300)/(900-300)</f>
        <v>0.55666666666666664</v>
      </c>
      <c r="I852">
        <v>0</v>
      </c>
      <c r="J852" t="s">
        <v>3</v>
      </c>
      <c r="K852" t="s">
        <v>38</v>
      </c>
      <c r="L852">
        <v>0</v>
      </c>
      <c r="M852" t="s">
        <v>15</v>
      </c>
      <c r="N852">
        <f>Table1[[#This Row],[dti_ratio]]*Table1[[#This Row],[income]]</f>
        <v>37091.805160439195</v>
      </c>
      <c r="O852">
        <v>0.41434561557255101</v>
      </c>
      <c r="P852">
        <f>Table1[[#This Row],[loan_amount]]/Table1[[#This Row],[property_value]]</f>
        <v>0</v>
      </c>
      <c r="Q852">
        <v>47305</v>
      </c>
      <c r="R852">
        <v>4</v>
      </c>
      <c r="S852" t="s">
        <v>1143</v>
      </c>
      <c r="T852" t="s">
        <v>154</v>
      </c>
      <c r="U852" t="s">
        <v>735</v>
      </c>
      <c r="V852">
        <v>0</v>
      </c>
      <c r="W852">
        <v>2</v>
      </c>
      <c r="X852" t="s">
        <v>19</v>
      </c>
      <c r="Y8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52">
        <f>0.4*(Table1[[#This Row],[normalized_credit_score]]) + 0.3*(1-Table1[[#This Row],[dti_ratio]]) + 0.2*(1-Table1[[#This Row],[ltv_ratio]]) + 0.1*IF(Table1[[#This Row],[previous_defaults]]=0,1,0)</f>
        <v>0.69836298199490143</v>
      </c>
      <c r="AA852" t="str">
        <f>IF(Table1[[#This Row],[composite_score]]&gt;=0.7,"Approve",IF(Table1[[#This Row],[composite_score]]&gt;=0.6,"Review","Reject"))</f>
        <v>Review</v>
      </c>
    </row>
    <row r="853" spans="1:27" hidden="1" x14ac:dyDescent="0.35">
      <c r="A853">
        <v>852</v>
      </c>
      <c r="B853">
        <v>23</v>
      </c>
      <c r="C853" t="s">
        <v>0</v>
      </c>
      <c r="D853" t="s">
        <v>11</v>
      </c>
      <c r="E853" t="s">
        <v>49</v>
      </c>
      <c r="F853">
        <v>86097</v>
      </c>
      <c r="G853">
        <v>0</v>
      </c>
      <c r="H853">
        <f>(Table1[[#This Row],[credit_score]]-300)/(900-300)</f>
        <v>-0.5</v>
      </c>
      <c r="I853">
        <v>8353</v>
      </c>
      <c r="J853" t="s">
        <v>23</v>
      </c>
      <c r="K853" t="s">
        <v>38</v>
      </c>
      <c r="L853">
        <v>19</v>
      </c>
      <c r="M853" t="s">
        <v>5</v>
      </c>
      <c r="N853">
        <f>Table1[[#This Row],[dti_ratio]]*Table1[[#This Row],[income]]</f>
        <v>8891.7965619316819</v>
      </c>
      <c r="O853">
        <v>0.103276496996779</v>
      </c>
      <c r="P853">
        <f>Table1[[#This Row],[loan_amount]]/Table1[[#This Row],[property_value]]</f>
        <v>6.7597313263737149E-2</v>
      </c>
      <c r="Q853">
        <v>123570</v>
      </c>
      <c r="R853">
        <v>1</v>
      </c>
      <c r="S853" t="s">
        <v>1144</v>
      </c>
      <c r="T853" t="s">
        <v>99</v>
      </c>
      <c r="U853" t="s">
        <v>334</v>
      </c>
      <c r="V853">
        <v>2</v>
      </c>
      <c r="W853">
        <v>2</v>
      </c>
      <c r="X853" t="s">
        <v>19</v>
      </c>
      <c r="Y8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853">
        <f>0.4*(Table1[[#This Row],[normalized_credit_score]]) + 0.3*(1-Table1[[#This Row],[dti_ratio]]) + 0.2*(1-Table1[[#This Row],[ltv_ratio]]) + 0.1*IF(Table1[[#This Row],[previous_defaults]]=0,1,0)</f>
        <v>0.25549758824821883</v>
      </c>
      <c r="AA853" t="str">
        <f>IF(Table1[[#This Row],[composite_score]]&gt;=0.7,"Approve",IF(Table1[[#This Row],[composite_score]]&gt;=0.6,"Review","Reject"))</f>
        <v>Reject</v>
      </c>
    </row>
    <row r="854" spans="1:27" x14ac:dyDescent="0.35">
      <c r="A854">
        <v>853</v>
      </c>
      <c r="B854">
        <v>60</v>
      </c>
      <c r="C854" t="s">
        <v>20</v>
      </c>
      <c r="D854" t="s">
        <v>11</v>
      </c>
      <c r="E854" t="s">
        <v>2</v>
      </c>
      <c r="F854">
        <v>88197</v>
      </c>
      <c r="G854">
        <v>651</v>
      </c>
      <c r="H854">
        <f>(Table1[[#This Row],[credit_score]]-300)/(900-300)</f>
        <v>0.58499999999999996</v>
      </c>
      <c r="I854">
        <v>12371</v>
      </c>
      <c r="J854" t="s">
        <v>27</v>
      </c>
      <c r="K854" t="s">
        <v>14</v>
      </c>
      <c r="L854">
        <v>9</v>
      </c>
      <c r="M854" t="s">
        <v>5</v>
      </c>
      <c r="N854">
        <f>Table1[[#This Row],[dti_ratio]]*Table1[[#This Row],[income]]</f>
        <v>15298.58406721605</v>
      </c>
      <c r="O854">
        <v>0.173459234069368</v>
      </c>
      <c r="P854">
        <f>Table1[[#This Row],[loan_amount]]/Table1[[#This Row],[property_value]]</f>
        <v>5.8294104619328331E-2</v>
      </c>
      <c r="Q854">
        <v>212217</v>
      </c>
      <c r="R854">
        <v>2</v>
      </c>
      <c r="S854" t="s">
        <v>1145</v>
      </c>
      <c r="T854" t="s">
        <v>104</v>
      </c>
      <c r="U854" t="s">
        <v>387</v>
      </c>
      <c r="V854">
        <v>4</v>
      </c>
      <c r="W854">
        <v>2</v>
      </c>
      <c r="X854" t="s">
        <v>19</v>
      </c>
      <c r="Y8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54">
        <f>0.4*(Table1[[#This Row],[normalized_credit_score]]) + 0.3*(1-Table1[[#This Row],[dti_ratio]]) + 0.2*(1-Table1[[#This Row],[ltv_ratio]]) + 0.1*IF(Table1[[#This Row],[previous_defaults]]=0,1,0)</f>
        <v>0.67030340885532391</v>
      </c>
      <c r="AA854" t="str">
        <f>IF(Table1[[#This Row],[composite_score]]&gt;=0.7,"Approve",IF(Table1[[#This Row],[composite_score]]&gt;=0.6,"Review","Reject"))</f>
        <v>Review</v>
      </c>
    </row>
    <row r="855" spans="1:27" hidden="1" x14ac:dyDescent="0.35">
      <c r="A855">
        <v>854</v>
      </c>
      <c r="B855">
        <v>31</v>
      </c>
      <c r="C855" t="s">
        <v>20</v>
      </c>
      <c r="D855" t="s">
        <v>1</v>
      </c>
      <c r="E855" t="s">
        <v>22</v>
      </c>
      <c r="F855">
        <v>0</v>
      </c>
      <c r="G855">
        <v>714</v>
      </c>
      <c r="H855">
        <f>(Table1[[#This Row],[credit_score]]-300)/(900-300)</f>
        <v>0.69</v>
      </c>
      <c r="I855">
        <v>39716</v>
      </c>
      <c r="J855" t="s">
        <v>3</v>
      </c>
      <c r="K855" t="s">
        <v>4</v>
      </c>
      <c r="L855">
        <v>17</v>
      </c>
      <c r="M855" t="s">
        <v>28</v>
      </c>
      <c r="N855">
        <f>Table1[[#This Row],[dti_ratio]]*Table1[[#This Row],[income]]</f>
        <v>0</v>
      </c>
      <c r="O855">
        <v>0.451601882497219</v>
      </c>
      <c r="P855">
        <f>Table1[[#This Row],[loan_amount]]/Table1[[#This Row],[property_value]]</f>
        <v>0.55307060298008637</v>
      </c>
      <c r="Q855">
        <v>71810</v>
      </c>
      <c r="R855">
        <v>2</v>
      </c>
      <c r="S855" t="s">
        <v>1146</v>
      </c>
      <c r="T855" t="s">
        <v>233</v>
      </c>
      <c r="U855" t="s">
        <v>163</v>
      </c>
      <c r="V855">
        <v>3</v>
      </c>
      <c r="W855">
        <v>0</v>
      </c>
      <c r="X855" t="s">
        <v>61</v>
      </c>
      <c r="Y8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55">
        <f>0.4*(Table1[[#This Row],[normalized_credit_score]]) + 0.3*(1-Table1[[#This Row],[dti_ratio]]) + 0.2*(1-Table1[[#This Row],[ltv_ratio]]) + 0.1*IF(Table1[[#This Row],[previous_defaults]]=0,1,0)</f>
        <v>0.52990531465481694</v>
      </c>
      <c r="AA855" t="str">
        <f>IF(Table1[[#This Row],[composite_score]]&gt;=0.7,"Approve",IF(Table1[[#This Row],[composite_score]]&gt;=0.6,"Review","Reject"))</f>
        <v>Reject</v>
      </c>
    </row>
    <row r="856" spans="1:27" x14ac:dyDescent="0.35">
      <c r="A856">
        <v>855</v>
      </c>
      <c r="B856">
        <v>26</v>
      </c>
      <c r="C856" t="s">
        <v>10</v>
      </c>
      <c r="D856" t="s">
        <v>21</v>
      </c>
      <c r="E856" t="s">
        <v>12</v>
      </c>
      <c r="F856">
        <v>103481</v>
      </c>
      <c r="G856">
        <v>747</v>
      </c>
      <c r="H856">
        <f>(Table1[[#This Row],[credit_score]]-300)/(900-300)</f>
        <v>0.745</v>
      </c>
      <c r="I856">
        <v>28878</v>
      </c>
      <c r="J856" t="s">
        <v>23</v>
      </c>
      <c r="K856" t="s">
        <v>38</v>
      </c>
      <c r="L856">
        <v>2</v>
      </c>
      <c r="M856" t="s">
        <v>39</v>
      </c>
      <c r="N856">
        <f>Table1[[#This Row],[dti_ratio]]*Table1[[#This Row],[income]]</f>
        <v>35773.208748588455</v>
      </c>
      <c r="O856">
        <v>0.34569832866505401</v>
      </c>
      <c r="P856">
        <f>Table1[[#This Row],[loan_amount]]/Table1[[#This Row],[property_value]]</f>
        <v>0.71666459858543241</v>
      </c>
      <c r="Q856">
        <v>40295</v>
      </c>
      <c r="R856">
        <v>2</v>
      </c>
      <c r="S856" t="s">
        <v>1147</v>
      </c>
      <c r="T856" t="s">
        <v>54</v>
      </c>
      <c r="U856" t="s">
        <v>277</v>
      </c>
      <c r="V856">
        <v>4</v>
      </c>
      <c r="W856">
        <v>1</v>
      </c>
      <c r="X856" t="s">
        <v>9</v>
      </c>
      <c r="Y8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56">
        <f>0.4*(Table1[[#This Row],[normalized_credit_score]]) + 0.3*(1-Table1[[#This Row],[dti_ratio]]) + 0.2*(1-Table1[[#This Row],[ltv_ratio]]) + 0.1*IF(Table1[[#This Row],[previous_defaults]]=0,1,0)</f>
        <v>0.55095758168339737</v>
      </c>
      <c r="AA856" t="str">
        <f>IF(Table1[[#This Row],[composite_score]]&gt;=0.7,"Approve",IF(Table1[[#This Row],[composite_score]]&gt;=0.6,"Review","Reject"))</f>
        <v>Reject</v>
      </c>
    </row>
    <row r="857" spans="1:27" x14ac:dyDescent="0.35">
      <c r="A857">
        <v>856</v>
      </c>
      <c r="B857">
        <v>43</v>
      </c>
      <c r="C857" t="s">
        <v>0</v>
      </c>
      <c r="D857" t="s">
        <v>21</v>
      </c>
      <c r="E857" t="s">
        <v>2</v>
      </c>
      <c r="F857">
        <v>80914</v>
      </c>
      <c r="G857">
        <v>781</v>
      </c>
      <c r="H857">
        <f>(Table1[[#This Row],[credit_score]]-300)/(900-300)</f>
        <v>0.80166666666666664</v>
      </c>
      <c r="I857">
        <v>0</v>
      </c>
      <c r="J857" t="s">
        <v>13</v>
      </c>
      <c r="K857" t="s">
        <v>14</v>
      </c>
      <c r="L857">
        <v>15</v>
      </c>
      <c r="M857" t="s">
        <v>15</v>
      </c>
      <c r="N857">
        <f>Table1[[#This Row],[dti_ratio]]*Table1[[#This Row],[income]]</f>
        <v>48207.881233610569</v>
      </c>
      <c r="O857">
        <v>0.59579159643090895</v>
      </c>
      <c r="P857">
        <f>Table1[[#This Row],[loan_amount]]/Table1[[#This Row],[property_value]]</f>
        <v>0</v>
      </c>
      <c r="Q857">
        <v>233489</v>
      </c>
      <c r="R857">
        <v>3</v>
      </c>
      <c r="S857" t="s">
        <v>1148</v>
      </c>
      <c r="T857" t="s">
        <v>146</v>
      </c>
      <c r="U857" t="s">
        <v>422</v>
      </c>
      <c r="V857">
        <v>1</v>
      </c>
      <c r="W857">
        <v>2</v>
      </c>
      <c r="X857" t="s">
        <v>19</v>
      </c>
      <c r="Y8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57">
        <f>0.4*(Table1[[#This Row],[normalized_credit_score]]) + 0.3*(1-Table1[[#This Row],[dti_ratio]]) + 0.2*(1-Table1[[#This Row],[ltv_ratio]]) + 0.1*IF(Table1[[#This Row],[previous_defaults]]=0,1,0)</f>
        <v>0.64192918773739405</v>
      </c>
      <c r="AA857" t="str">
        <f>IF(Table1[[#This Row],[composite_score]]&gt;=0.7,"Approve",IF(Table1[[#This Row],[composite_score]]&gt;=0.6,"Review","Reject"))</f>
        <v>Review</v>
      </c>
    </row>
    <row r="858" spans="1:27" x14ac:dyDescent="0.35">
      <c r="A858">
        <v>857</v>
      </c>
      <c r="B858">
        <v>31</v>
      </c>
      <c r="C858" t="s">
        <v>20</v>
      </c>
      <c r="D858" t="s">
        <v>21</v>
      </c>
      <c r="E858" t="s">
        <v>22</v>
      </c>
      <c r="F858">
        <v>49461</v>
      </c>
      <c r="G858">
        <v>666</v>
      </c>
      <c r="H858">
        <f>(Table1[[#This Row],[credit_score]]-300)/(900-300)</f>
        <v>0.61</v>
      </c>
      <c r="I858">
        <v>0</v>
      </c>
      <c r="J858" t="s">
        <v>27</v>
      </c>
      <c r="K858" t="s">
        <v>14</v>
      </c>
      <c r="L858">
        <v>0</v>
      </c>
      <c r="M858" t="s">
        <v>28</v>
      </c>
      <c r="N858">
        <f>Table1[[#This Row],[dti_ratio]]*Table1[[#This Row],[income]]</f>
        <v>10446.29659556628</v>
      </c>
      <c r="O858">
        <v>0.211202696984822</v>
      </c>
      <c r="P858">
        <f>Table1[[#This Row],[loan_amount]]/Table1[[#This Row],[property_value]]</f>
        <v>0</v>
      </c>
      <c r="Q858">
        <v>262098</v>
      </c>
      <c r="R858">
        <v>1</v>
      </c>
      <c r="S858" t="s">
        <v>1149</v>
      </c>
      <c r="T858" t="s">
        <v>146</v>
      </c>
      <c r="U858" t="s">
        <v>470</v>
      </c>
      <c r="V858">
        <v>4</v>
      </c>
      <c r="W858">
        <v>1</v>
      </c>
      <c r="X858" t="s">
        <v>19</v>
      </c>
      <c r="Y8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58">
        <f>0.4*(Table1[[#This Row],[normalized_credit_score]]) + 0.3*(1-Table1[[#This Row],[dti_ratio]]) + 0.2*(1-Table1[[#This Row],[ltv_ratio]]) + 0.1*IF(Table1[[#This Row],[previous_defaults]]=0,1,0)</f>
        <v>0.68063919090455349</v>
      </c>
      <c r="AA858" t="str">
        <f>IF(Table1[[#This Row],[composite_score]]&gt;=0.7,"Approve",IF(Table1[[#This Row],[composite_score]]&gt;=0.6,"Review","Reject"))</f>
        <v>Review</v>
      </c>
    </row>
    <row r="859" spans="1:27" x14ac:dyDescent="0.35">
      <c r="A859">
        <v>858</v>
      </c>
      <c r="B859">
        <v>52</v>
      </c>
      <c r="C859" t="s">
        <v>10</v>
      </c>
      <c r="D859" t="s">
        <v>11</v>
      </c>
      <c r="E859" t="s">
        <v>22</v>
      </c>
      <c r="F859">
        <v>49080</v>
      </c>
      <c r="G859">
        <v>644</v>
      </c>
      <c r="H859">
        <f>(Table1[[#This Row],[credit_score]]-300)/(900-300)</f>
        <v>0.57333333333333336</v>
      </c>
      <c r="I859">
        <v>0</v>
      </c>
      <c r="J859" t="s">
        <v>3</v>
      </c>
      <c r="K859" t="s">
        <v>38</v>
      </c>
      <c r="L859">
        <v>15</v>
      </c>
      <c r="M859" t="s">
        <v>39</v>
      </c>
      <c r="N859">
        <f>Table1[[#This Row],[dti_ratio]]*Table1[[#This Row],[income]]</f>
        <v>20310.767728165916</v>
      </c>
      <c r="O859">
        <v>0.41382982331226398</v>
      </c>
      <c r="P859">
        <f>Table1[[#This Row],[loan_amount]]/Table1[[#This Row],[property_value]]</f>
        <v>0</v>
      </c>
      <c r="Q859">
        <v>218987</v>
      </c>
      <c r="R859">
        <v>3</v>
      </c>
      <c r="S859" t="s">
        <v>1150</v>
      </c>
      <c r="T859" t="s">
        <v>30</v>
      </c>
      <c r="U859" t="s">
        <v>228</v>
      </c>
      <c r="V859">
        <v>0</v>
      </c>
      <c r="W859">
        <v>0</v>
      </c>
      <c r="X859" t="s">
        <v>19</v>
      </c>
      <c r="Y8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59">
        <f>0.4*(Table1[[#This Row],[normalized_credit_score]]) + 0.3*(1-Table1[[#This Row],[dti_ratio]]) + 0.2*(1-Table1[[#This Row],[ltv_ratio]]) + 0.1*IF(Table1[[#This Row],[previous_defaults]]=0,1,0)</f>
        <v>0.70518438633965419</v>
      </c>
      <c r="AA859" t="str">
        <f>IF(Table1[[#This Row],[composite_score]]&gt;=0.7,"Approve",IF(Table1[[#This Row],[composite_score]]&gt;=0.6,"Review","Reject"))</f>
        <v>Approve</v>
      </c>
    </row>
    <row r="860" spans="1:27" hidden="1" x14ac:dyDescent="0.35">
      <c r="A860">
        <v>859</v>
      </c>
      <c r="B860">
        <v>68</v>
      </c>
      <c r="C860" t="s">
        <v>10</v>
      </c>
      <c r="D860" t="s">
        <v>1</v>
      </c>
      <c r="E860" t="s">
        <v>12</v>
      </c>
      <c r="F860">
        <v>67324</v>
      </c>
      <c r="G860">
        <v>729</v>
      </c>
      <c r="H860">
        <f>(Table1[[#This Row],[credit_score]]-300)/(900-300)</f>
        <v>0.71499999999999997</v>
      </c>
      <c r="I860">
        <v>0</v>
      </c>
      <c r="J860" t="s">
        <v>27</v>
      </c>
      <c r="K860" t="s">
        <v>4</v>
      </c>
      <c r="L860">
        <v>19</v>
      </c>
      <c r="M860" t="s">
        <v>5</v>
      </c>
      <c r="N860">
        <f>Table1[[#This Row],[dti_ratio]]*Table1[[#This Row],[income]]</f>
        <v>19463.567781655576</v>
      </c>
      <c r="O860">
        <v>0.289102961524205</v>
      </c>
      <c r="P860" t="e">
        <f>Table1[[#This Row],[loan_amount]]/Table1[[#This Row],[property_value]]</f>
        <v>#DIV/0!</v>
      </c>
      <c r="Q860">
        <v>0</v>
      </c>
      <c r="R860">
        <v>0</v>
      </c>
      <c r="S860" t="s">
        <v>1151</v>
      </c>
      <c r="T860" t="s">
        <v>187</v>
      </c>
      <c r="U860" t="s">
        <v>201</v>
      </c>
      <c r="V860">
        <v>1</v>
      </c>
      <c r="W860">
        <v>1</v>
      </c>
      <c r="X860" t="s">
        <v>61</v>
      </c>
      <c r="Y86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860" t="e">
        <f>0.4*(Table1[[#This Row],[normalized_credit_score]]) + 0.3*(1-Table1[[#This Row],[dti_ratio]]) + 0.2*(1-Table1[[#This Row],[ltv_ratio]]) + 0.1*IF(Table1[[#This Row],[previous_defaults]]=0,1,0)</f>
        <v>#DIV/0!</v>
      </c>
      <c r="AA860" t="e">
        <f>IF(Table1[[#This Row],[composite_score]]&gt;=0.7,"Approve",IF(Table1[[#This Row],[composite_score]]&gt;=0.6,"Review","Reject"))</f>
        <v>#DIV/0!</v>
      </c>
    </row>
    <row r="861" spans="1:27" hidden="1" x14ac:dyDescent="0.35">
      <c r="A861">
        <v>860</v>
      </c>
      <c r="B861">
        <v>22</v>
      </c>
      <c r="C861" t="s">
        <v>0</v>
      </c>
      <c r="D861" t="s">
        <v>21</v>
      </c>
      <c r="E861" t="s">
        <v>12</v>
      </c>
      <c r="F861">
        <v>61745</v>
      </c>
      <c r="G861">
        <v>0</v>
      </c>
      <c r="H861">
        <f>(Table1[[#This Row],[credit_score]]-300)/(900-300)</f>
        <v>-0.5</v>
      </c>
      <c r="I861">
        <v>12254</v>
      </c>
      <c r="J861" t="s">
        <v>3</v>
      </c>
      <c r="K861" t="s">
        <v>4</v>
      </c>
      <c r="L861">
        <v>16</v>
      </c>
      <c r="M861" t="s">
        <v>39</v>
      </c>
      <c r="N861">
        <f>Table1[[#This Row],[dti_ratio]]*Table1[[#This Row],[income]]</f>
        <v>21701.254831664497</v>
      </c>
      <c r="O861">
        <v>0.35146578397707501</v>
      </c>
      <c r="P861" t="e">
        <f>Table1[[#This Row],[loan_amount]]/Table1[[#This Row],[property_value]]</f>
        <v>#DIV/0!</v>
      </c>
      <c r="Q861">
        <v>0</v>
      </c>
      <c r="R861">
        <v>4</v>
      </c>
      <c r="S861" t="s">
        <v>1152</v>
      </c>
      <c r="T861" t="s">
        <v>159</v>
      </c>
      <c r="U861" t="s">
        <v>197</v>
      </c>
      <c r="V861">
        <v>2</v>
      </c>
      <c r="W861">
        <v>0</v>
      </c>
      <c r="X861" t="s">
        <v>9</v>
      </c>
      <c r="Y86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861" t="e">
        <f>0.4*(Table1[[#This Row],[normalized_credit_score]]) + 0.3*(1-Table1[[#This Row],[dti_ratio]]) + 0.2*(1-Table1[[#This Row],[ltv_ratio]]) + 0.1*IF(Table1[[#This Row],[previous_defaults]]=0,1,0)</f>
        <v>#DIV/0!</v>
      </c>
      <c r="AA861" t="e">
        <f>IF(Table1[[#This Row],[composite_score]]&gt;=0.7,"Approve",IF(Table1[[#This Row],[composite_score]]&gt;=0.6,"Review","Reject"))</f>
        <v>#DIV/0!</v>
      </c>
    </row>
    <row r="862" spans="1:27" hidden="1" x14ac:dyDescent="0.35">
      <c r="A862">
        <v>861</v>
      </c>
      <c r="B862">
        <v>28</v>
      </c>
      <c r="C862" t="s">
        <v>20</v>
      </c>
      <c r="D862" t="s">
        <v>1</v>
      </c>
      <c r="E862" t="s">
        <v>2</v>
      </c>
      <c r="F862">
        <v>27585</v>
      </c>
      <c r="G862">
        <v>0</v>
      </c>
      <c r="H862">
        <f>(Table1[[#This Row],[credit_score]]-300)/(900-300)</f>
        <v>-0.5</v>
      </c>
      <c r="I862">
        <v>5748</v>
      </c>
      <c r="J862" t="s">
        <v>23</v>
      </c>
      <c r="K862" t="s">
        <v>4</v>
      </c>
      <c r="L862">
        <v>12</v>
      </c>
      <c r="M862" t="s">
        <v>15</v>
      </c>
      <c r="N862">
        <f>Table1[[#This Row],[dti_ratio]]*Table1[[#This Row],[income]]</f>
        <v>13370.582784356528</v>
      </c>
      <c r="O862">
        <v>0.484704831769314</v>
      </c>
      <c r="P862" t="e">
        <f>Table1[[#This Row],[loan_amount]]/Table1[[#This Row],[property_value]]</f>
        <v>#DIV/0!</v>
      </c>
      <c r="Q862">
        <v>0</v>
      </c>
      <c r="R862">
        <v>0</v>
      </c>
      <c r="S862" t="s">
        <v>1153</v>
      </c>
      <c r="T862" t="s">
        <v>269</v>
      </c>
      <c r="U862" t="s">
        <v>400</v>
      </c>
      <c r="V862">
        <v>4</v>
      </c>
      <c r="W862">
        <v>1</v>
      </c>
      <c r="X862" t="s">
        <v>19</v>
      </c>
      <c r="Y86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862" t="e">
        <f>0.4*(Table1[[#This Row],[normalized_credit_score]]) + 0.3*(1-Table1[[#This Row],[dti_ratio]]) + 0.2*(1-Table1[[#This Row],[ltv_ratio]]) + 0.1*IF(Table1[[#This Row],[previous_defaults]]=0,1,0)</f>
        <v>#DIV/0!</v>
      </c>
      <c r="AA862" t="e">
        <f>IF(Table1[[#This Row],[composite_score]]&gt;=0.7,"Approve",IF(Table1[[#This Row],[composite_score]]&gt;=0.6,"Review","Reject"))</f>
        <v>#DIV/0!</v>
      </c>
    </row>
    <row r="863" spans="1:27" hidden="1" x14ac:dyDescent="0.35">
      <c r="A863">
        <v>862</v>
      </c>
      <c r="B863">
        <v>68</v>
      </c>
      <c r="C863" t="s">
        <v>20</v>
      </c>
      <c r="D863" t="s">
        <v>62</v>
      </c>
      <c r="E863" t="s">
        <v>2</v>
      </c>
      <c r="F863">
        <v>115278</v>
      </c>
      <c r="G863">
        <v>689</v>
      </c>
      <c r="H863">
        <f>(Table1[[#This Row],[credit_score]]-300)/(900-300)</f>
        <v>0.64833333333333332</v>
      </c>
      <c r="I863">
        <v>49869</v>
      </c>
      <c r="J863" t="s">
        <v>23</v>
      </c>
      <c r="K863" t="s">
        <v>38</v>
      </c>
      <c r="L863">
        <v>5</v>
      </c>
      <c r="M863" t="s">
        <v>15</v>
      </c>
      <c r="N863">
        <f>Table1[[#This Row],[dti_ratio]]*Table1[[#This Row],[income]]</f>
        <v>67226.908021551455</v>
      </c>
      <c r="O863">
        <v>0.58317205383118598</v>
      </c>
      <c r="P863" t="e">
        <f>Table1[[#This Row],[loan_amount]]/Table1[[#This Row],[property_value]]</f>
        <v>#DIV/0!</v>
      </c>
      <c r="Q863">
        <v>0</v>
      </c>
      <c r="R863">
        <v>4</v>
      </c>
      <c r="S863" t="s">
        <v>971</v>
      </c>
      <c r="T863" t="s">
        <v>86</v>
      </c>
      <c r="U863" t="s">
        <v>866</v>
      </c>
      <c r="V863">
        <v>3</v>
      </c>
      <c r="W863">
        <v>2</v>
      </c>
      <c r="X863" t="s">
        <v>9</v>
      </c>
      <c r="Y86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863" t="e">
        <f>0.4*(Table1[[#This Row],[normalized_credit_score]]) + 0.3*(1-Table1[[#This Row],[dti_ratio]]) + 0.2*(1-Table1[[#This Row],[ltv_ratio]]) + 0.1*IF(Table1[[#This Row],[previous_defaults]]=0,1,0)</f>
        <v>#DIV/0!</v>
      </c>
      <c r="AA863" t="e">
        <f>IF(Table1[[#This Row],[composite_score]]&gt;=0.7,"Approve",IF(Table1[[#This Row],[composite_score]]&gt;=0.6,"Review","Reject"))</f>
        <v>#DIV/0!</v>
      </c>
    </row>
    <row r="864" spans="1:27" x14ac:dyDescent="0.35">
      <c r="A864">
        <v>863</v>
      </c>
      <c r="B864">
        <v>40</v>
      </c>
      <c r="C864" t="s">
        <v>10</v>
      </c>
      <c r="D864" t="s">
        <v>1</v>
      </c>
      <c r="E864" t="s">
        <v>2</v>
      </c>
      <c r="F864">
        <v>72513</v>
      </c>
      <c r="G864">
        <v>714</v>
      </c>
      <c r="H864">
        <f>(Table1[[#This Row],[credit_score]]-300)/(900-300)</f>
        <v>0.69</v>
      </c>
      <c r="I864">
        <v>6759</v>
      </c>
      <c r="J864" t="s">
        <v>27</v>
      </c>
      <c r="K864" t="s">
        <v>4</v>
      </c>
      <c r="L864">
        <v>14</v>
      </c>
      <c r="M864" t="s">
        <v>39</v>
      </c>
      <c r="N864">
        <f>Table1[[#This Row],[dti_ratio]]*Table1[[#This Row],[income]]</f>
        <v>19229.446362397535</v>
      </c>
      <c r="O864">
        <v>0.26518619230203599</v>
      </c>
      <c r="P864">
        <f>Table1[[#This Row],[loan_amount]]/Table1[[#This Row],[property_value]]</f>
        <v>3.4375953616112301E-2</v>
      </c>
      <c r="Q864">
        <v>196620</v>
      </c>
      <c r="R864">
        <v>3</v>
      </c>
      <c r="S864" t="s">
        <v>1154</v>
      </c>
      <c r="T864" t="s">
        <v>327</v>
      </c>
      <c r="U864" t="s">
        <v>508</v>
      </c>
      <c r="V864">
        <v>4</v>
      </c>
      <c r="W864">
        <v>0</v>
      </c>
      <c r="X864" t="s">
        <v>19</v>
      </c>
      <c r="Y8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64">
        <f>0.4*(Table1[[#This Row],[normalized_credit_score]]) + 0.3*(1-Table1[[#This Row],[dti_ratio]]) + 0.2*(1-Table1[[#This Row],[ltv_ratio]]) + 0.1*IF(Table1[[#This Row],[previous_defaults]]=0,1,0)</f>
        <v>0.68956895158616671</v>
      </c>
      <c r="AA864" t="str">
        <f>IF(Table1[[#This Row],[composite_score]]&gt;=0.7,"Approve",IF(Table1[[#This Row],[composite_score]]&gt;=0.6,"Review","Reject"))</f>
        <v>Review</v>
      </c>
    </row>
    <row r="865" spans="1:27" hidden="1" x14ac:dyDescent="0.35">
      <c r="A865">
        <v>864</v>
      </c>
      <c r="B865">
        <v>18</v>
      </c>
      <c r="C865" t="s">
        <v>20</v>
      </c>
      <c r="D865" t="s">
        <v>21</v>
      </c>
      <c r="E865" t="s">
        <v>2</v>
      </c>
      <c r="F865">
        <v>0</v>
      </c>
      <c r="G865">
        <v>0</v>
      </c>
      <c r="H865">
        <f>(Table1[[#This Row],[credit_score]]-300)/(900-300)</f>
        <v>-0.5</v>
      </c>
      <c r="I865">
        <v>32113</v>
      </c>
      <c r="J865" t="s">
        <v>23</v>
      </c>
      <c r="K865" t="s">
        <v>14</v>
      </c>
      <c r="L865">
        <v>2</v>
      </c>
      <c r="M865" t="s">
        <v>28</v>
      </c>
      <c r="N865">
        <f>Table1[[#This Row],[dti_ratio]]*Table1[[#This Row],[income]]</f>
        <v>0</v>
      </c>
      <c r="O865">
        <v>0.15963381099113999</v>
      </c>
      <c r="P865">
        <f>Table1[[#This Row],[loan_amount]]/Table1[[#This Row],[property_value]]</f>
        <v>0.64165684256798605</v>
      </c>
      <c r="Q865">
        <v>50047</v>
      </c>
      <c r="R865">
        <v>3</v>
      </c>
      <c r="S865" t="s">
        <v>1155</v>
      </c>
      <c r="T865" t="s">
        <v>288</v>
      </c>
      <c r="U865" t="s">
        <v>157</v>
      </c>
      <c r="V865">
        <v>2</v>
      </c>
      <c r="W865">
        <v>1</v>
      </c>
      <c r="X865" t="s">
        <v>19</v>
      </c>
      <c r="Y8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65">
        <f>0.4*(Table1[[#This Row],[normalized_credit_score]]) + 0.3*(1-Table1[[#This Row],[dti_ratio]]) + 0.2*(1-Table1[[#This Row],[ltv_ratio]]) + 0.1*IF(Table1[[#This Row],[previous_defaults]]=0,1,0)</f>
        <v>0.12377848818906079</v>
      </c>
      <c r="AA865" t="str">
        <f>IF(Table1[[#This Row],[composite_score]]&gt;=0.7,"Approve",IF(Table1[[#This Row],[composite_score]]&gt;=0.6,"Review","Reject"))</f>
        <v>Reject</v>
      </c>
    </row>
    <row r="866" spans="1:27" x14ac:dyDescent="0.35">
      <c r="A866">
        <v>865</v>
      </c>
      <c r="B866">
        <v>43</v>
      </c>
      <c r="C866" t="s">
        <v>20</v>
      </c>
      <c r="D866" t="s">
        <v>11</v>
      </c>
      <c r="E866" t="s">
        <v>49</v>
      </c>
      <c r="F866">
        <v>118162</v>
      </c>
      <c r="G866">
        <v>684</v>
      </c>
      <c r="H866">
        <f>(Table1[[#This Row],[credit_score]]-300)/(900-300)</f>
        <v>0.64</v>
      </c>
      <c r="I866">
        <v>20698</v>
      </c>
      <c r="J866" t="s">
        <v>27</v>
      </c>
      <c r="K866" t="s">
        <v>4</v>
      </c>
      <c r="L866">
        <v>2</v>
      </c>
      <c r="M866" t="s">
        <v>5</v>
      </c>
      <c r="N866">
        <f>Table1[[#This Row],[dti_ratio]]*Table1[[#This Row],[income]]</f>
        <v>37734.314198636013</v>
      </c>
      <c r="O866">
        <v>0.31934390242748101</v>
      </c>
      <c r="P866">
        <f>Table1[[#This Row],[loan_amount]]/Table1[[#This Row],[property_value]]</f>
        <v>7.306345485865974E-2</v>
      </c>
      <c r="Q866">
        <v>283288</v>
      </c>
      <c r="R866">
        <v>3</v>
      </c>
      <c r="S866" t="s">
        <v>1156</v>
      </c>
      <c r="T866" t="s">
        <v>219</v>
      </c>
      <c r="U866" t="s">
        <v>612</v>
      </c>
      <c r="V866">
        <v>2</v>
      </c>
      <c r="W866">
        <v>1</v>
      </c>
      <c r="X866" t="s">
        <v>61</v>
      </c>
      <c r="Y8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66">
        <f>0.4*(Table1[[#This Row],[normalized_credit_score]]) + 0.3*(1-Table1[[#This Row],[dti_ratio]]) + 0.2*(1-Table1[[#This Row],[ltv_ratio]]) + 0.1*IF(Table1[[#This Row],[previous_defaults]]=0,1,0)</f>
        <v>0.64558413830002381</v>
      </c>
      <c r="AA866" t="str">
        <f>IF(Table1[[#This Row],[composite_score]]&gt;=0.7,"Approve",IF(Table1[[#This Row],[composite_score]]&gt;=0.6,"Review","Reject"))</f>
        <v>Review</v>
      </c>
    </row>
    <row r="867" spans="1:27" x14ac:dyDescent="0.35">
      <c r="A867">
        <v>866</v>
      </c>
      <c r="B867">
        <v>20</v>
      </c>
      <c r="C867" t="s">
        <v>10</v>
      </c>
      <c r="D867" t="s">
        <v>21</v>
      </c>
      <c r="E867" t="s">
        <v>22</v>
      </c>
      <c r="F867">
        <v>76188</v>
      </c>
      <c r="G867">
        <v>689</v>
      </c>
      <c r="H867">
        <f>(Table1[[#This Row],[credit_score]]-300)/(900-300)</f>
        <v>0.64833333333333332</v>
      </c>
      <c r="I867">
        <v>17041</v>
      </c>
      <c r="J867" t="s">
        <v>23</v>
      </c>
      <c r="K867" t="s">
        <v>38</v>
      </c>
      <c r="L867">
        <v>4</v>
      </c>
      <c r="M867" t="s">
        <v>39</v>
      </c>
      <c r="N867">
        <f>Table1[[#This Row],[dti_ratio]]*Table1[[#This Row],[income]]</f>
        <v>31945.665812479976</v>
      </c>
      <c r="O867">
        <v>0.41930049105475897</v>
      </c>
      <c r="P867">
        <f>Table1[[#This Row],[loan_amount]]/Table1[[#This Row],[property_value]]</f>
        <v>6.3764742860563967E-2</v>
      </c>
      <c r="Q867">
        <v>267248</v>
      </c>
      <c r="R867">
        <v>1</v>
      </c>
      <c r="S867" t="s">
        <v>1157</v>
      </c>
      <c r="T867" t="s">
        <v>143</v>
      </c>
      <c r="U867" t="s">
        <v>804</v>
      </c>
      <c r="V867">
        <v>4</v>
      </c>
      <c r="W867">
        <v>0</v>
      </c>
      <c r="X867" t="s">
        <v>19</v>
      </c>
      <c r="Y8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67">
        <f>0.4*(Table1[[#This Row],[normalized_credit_score]]) + 0.3*(1-Table1[[#This Row],[dti_ratio]]) + 0.2*(1-Table1[[#This Row],[ltv_ratio]]) + 0.1*IF(Table1[[#This Row],[previous_defaults]]=0,1,0)</f>
        <v>0.62079023744479289</v>
      </c>
      <c r="AA867" t="str">
        <f>IF(Table1[[#This Row],[composite_score]]&gt;=0.7,"Approve",IF(Table1[[#This Row],[composite_score]]&gt;=0.6,"Review","Reject"))</f>
        <v>Review</v>
      </c>
    </row>
    <row r="868" spans="1:27" hidden="1" x14ac:dyDescent="0.35">
      <c r="A868">
        <v>867</v>
      </c>
      <c r="B868">
        <v>27</v>
      </c>
      <c r="C868" t="s">
        <v>10</v>
      </c>
      <c r="D868" t="s">
        <v>1</v>
      </c>
      <c r="E868" t="s">
        <v>22</v>
      </c>
      <c r="F868">
        <v>60670</v>
      </c>
      <c r="G868">
        <v>0</v>
      </c>
      <c r="H868">
        <f>(Table1[[#This Row],[credit_score]]-300)/(900-300)</f>
        <v>-0.5</v>
      </c>
      <c r="I868">
        <v>14476</v>
      </c>
      <c r="J868" t="s">
        <v>13</v>
      </c>
      <c r="K868" t="s">
        <v>38</v>
      </c>
      <c r="L868">
        <v>14</v>
      </c>
      <c r="M868" t="s">
        <v>39</v>
      </c>
      <c r="N868">
        <f>Table1[[#This Row],[dti_ratio]]*Table1[[#This Row],[income]]</f>
        <v>16559.618322660688</v>
      </c>
      <c r="O868">
        <v>0.27294574456338699</v>
      </c>
      <c r="P868">
        <f>Table1[[#This Row],[loan_amount]]/Table1[[#This Row],[property_value]]</f>
        <v>0.10354644425687759</v>
      </c>
      <c r="Q868">
        <v>139802</v>
      </c>
      <c r="R868">
        <v>4</v>
      </c>
      <c r="S868" t="s">
        <v>1158</v>
      </c>
      <c r="T868" t="s">
        <v>251</v>
      </c>
      <c r="U868" t="s">
        <v>806</v>
      </c>
      <c r="V868">
        <v>0</v>
      </c>
      <c r="W868">
        <v>0</v>
      </c>
      <c r="X868" t="s">
        <v>9</v>
      </c>
      <c r="Y8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868">
        <f>0.4*(Table1[[#This Row],[normalized_credit_score]]) + 0.3*(1-Table1[[#This Row],[dti_ratio]]) + 0.2*(1-Table1[[#This Row],[ltv_ratio]]) + 0.1*IF(Table1[[#This Row],[previous_defaults]]=0,1,0)</f>
        <v>0.29740698777960839</v>
      </c>
      <c r="AA868" t="str">
        <f>IF(Table1[[#This Row],[composite_score]]&gt;=0.7,"Approve",IF(Table1[[#This Row],[composite_score]]&gt;=0.6,"Review","Reject"))</f>
        <v>Reject</v>
      </c>
    </row>
    <row r="869" spans="1:27" x14ac:dyDescent="0.35">
      <c r="A869">
        <v>868</v>
      </c>
      <c r="B869">
        <v>32</v>
      </c>
      <c r="C869" t="s">
        <v>10</v>
      </c>
      <c r="D869" t="s">
        <v>62</v>
      </c>
      <c r="E869" t="s">
        <v>12</v>
      </c>
      <c r="F869">
        <v>97982</v>
      </c>
      <c r="G869">
        <v>600</v>
      </c>
      <c r="H869">
        <f>(Table1[[#This Row],[credit_score]]-300)/(900-300)</f>
        <v>0.5</v>
      </c>
      <c r="I869">
        <v>18354</v>
      </c>
      <c r="J869" t="s">
        <v>23</v>
      </c>
      <c r="K869" t="s">
        <v>14</v>
      </c>
      <c r="L869">
        <v>15</v>
      </c>
      <c r="M869" t="s">
        <v>39</v>
      </c>
      <c r="N869">
        <f>Table1[[#This Row],[dti_ratio]]*Table1[[#This Row],[income]]</f>
        <v>45383.147612190856</v>
      </c>
      <c r="O869">
        <v>0.46317841656825598</v>
      </c>
      <c r="P869">
        <f>Table1[[#This Row],[loan_amount]]/Table1[[#This Row],[property_value]]</f>
        <v>8.6381927285563001E-2</v>
      </c>
      <c r="Q869">
        <v>212475</v>
      </c>
      <c r="R869">
        <v>2</v>
      </c>
      <c r="S869" t="s">
        <v>1159</v>
      </c>
      <c r="T869" t="s">
        <v>154</v>
      </c>
      <c r="U869" t="s">
        <v>920</v>
      </c>
      <c r="V869">
        <v>4</v>
      </c>
      <c r="W869">
        <v>1</v>
      </c>
      <c r="X869" t="s">
        <v>9</v>
      </c>
      <c r="Y8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69">
        <f>0.4*(Table1[[#This Row],[normalized_credit_score]]) + 0.3*(1-Table1[[#This Row],[dti_ratio]]) + 0.2*(1-Table1[[#This Row],[ltv_ratio]]) + 0.1*IF(Table1[[#This Row],[previous_defaults]]=0,1,0)</f>
        <v>0.54377008957241069</v>
      </c>
      <c r="AA869" t="str">
        <f>IF(Table1[[#This Row],[composite_score]]&gt;=0.7,"Approve",IF(Table1[[#This Row],[composite_score]]&gt;=0.6,"Review","Reject"))</f>
        <v>Reject</v>
      </c>
    </row>
    <row r="870" spans="1:27" x14ac:dyDescent="0.35">
      <c r="A870">
        <v>869</v>
      </c>
      <c r="B870">
        <v>37</v>
      </c>
      <c r="C870" t="s">
        <v>10</v>
      </c>
      <c r="D870" t="s">
        <v>1</v>
      </c>
      <c r="E870" t="s">
        <v>2</v>
      </c>
      <c r="F870">
        <v>20737</v>
      </c>
      <c r="G870">
        <v>631</v>
      </c>
      <c r="H870">
        <f>(Table1[[#This Row],[credit_score]]-300)/(900-300)</f>
        <v>0.55166666666666664</v>
      </c>
      <c r="I870">
        <v>34576</v>
      </c>
      <c r="J870" t="s">
        <v>23</v>
      </c>
      <c r="K870" t="s">
        <v>4</v>
      </c>
      <c r="L870">
        <v>11</v>
      </c>
      <c r="M870" t="s">
        <v>15</v>
      </c>
      <c r="N870">
        <f>Table1[[#This Row],[dti_ratio]]*Table1[[#This Row],[income]]</f>
        <v>10567.222156481976</v>
      </c>
      <c r="O870">
        <v>0.50958297518840601</v>
      </c>
      <c r="P870">
        <f>Table1[[#This Row],[loan_amount]]/Table1[[#This Row],[property_value]]</f>
        <v>0.12260340762016204</v>
      </c>
      <c r="Q870">
        <v>282015</v>
      </c>
      <c r="R870">
        <v>0</v>
      </c>
      <c r="S870" t="s">
        <v>1160</v>
      </c>
      <c r="T870" t="s">
        <v>47</v>
      </c>
      <c r="U870" t="s">
        <v>602</v>
      </c>
      <c r="V870">
        <v>0</v>
      </c>
      <c r="W870">
        <v>1</v>
      </c>
      <c r="X870" t="s">
        <v>9</v>
      </c>
      <c r="Y8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870">
        <f>0.4*(Table1[[#This Row],[normalized_credit_score]]) + 0.3*(1-Table1[[#This Row],[dti_ratio]]) + 0.2*(1-Table1[[#This Row],[ltv_ratio]]) + 0.1*IF(Table1[[#This Row],[previous_defaults]]=0,1,0)</f>
        <v>0.64327109258611237</v>
      </c>
      <c r="AA870" t="str">
        <f>IF(Table1[[#This Row],[composite_score]]&gt;=0.7,"Approve",IF(Table1[[#This Row],[composite_score]]&gt;=0.6,"Review","Reject"))</f>
        <v>Review</v>
      </c>
    </row>
    <row r="871" spans="1:27" x14ac:dyDescent="0.35">
      <c r="A871">
        <v>870</v>
      </c>
      <c r="B871">
        <v>64</v>
      </c>
      <c r="C871" t="s">
        <v>20</v>
      </c>
      <c r="D871" t="s">
        <v>11</v>
      </c>
      <c r="E871" t="s">
        <v>22</v>
      </c>
      <c r="F871">
        <v>86612</v>
      </c>
      <c r="G871">
        <v>627</v>
      </c>
      <c r="H871">
        <f>(Table1[[#This Row],[credit_score]]-300)/(900-300)</f>
        <v>0.54500000000000004</v>
      </c>
      <c r="I871">
        <v>30674</v>
      </c>
      <c r="J871" t="s">
        <v>27</v>
      </c>
      <c r="K871" t="s">
        <v>14</v>
      </c>
      <c r="L871">
        <v>7</v>
      </c>
      <c r="M871" t="s">
        <v>39</v>
      </c>
      <c r="N871">
        <f>Table1[[#This Row],[dti_ratio]]*Table1[[#This Row],[income]]</f>
        <v>31601.019731916807</v>
      </c>
      <c r="O871">
        <v>0.36485729150599</v>
      </c>
      <c r="P871">
        <f>Table1[[#This Row],[loan_amount]]/Table1[[#This Row],[property_value]]</f>
        <v>0.52511384257198612</v>
      </c>
      <c r="Q871">
        <v>58414</v>
      </c>
      <c r="R871">
        <v>0</v>
      </c>
      <c r="S871" t="s">
        <v>1161</v>
      </c>
      <c r="T871" t="s">
        <v>149</v>
      </c>
      <c r="U871" t="s">
        <v>800</v>
      </c>
      <c r="V871">
        <v>1</v>
      </c>
      <c r="W871">
        <v>0</v>
      </c>
      <c r="X871" t="s">
        <v>9</v>
      </c>
      <c r="Y8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871">
        <f>0.4*(Table1[[#This Row],[normalized_credit_score]]) + 0.3*(1-Table1[[#This Row],[dti_ratio]]) + 0.2*(1-Table1[[#This Row],[ltv_ratio]]) + 0.1*IF(Table1[[#This Row],[previous_defaults]]=0,1,0)</f>
        <v>0.50352004403380579</v>
      </c>
      <c r="AA871" t="str">
        <f>IF(Table1[[#This Row],[composite_score]]&gt;=0.7,"Approve",IF(Table1[[#This Row],[composite_score]]&gt;=0.6,"Review","Reject"))</f>
        <v>Reject</v>
      </c>
    </row>
    <row r="872" spans="1:27" x14ac:dyDescent="0.35">
      <c r="A872">
        <v>871</v>
      </c>
      <c r="B872">
        <v>32</v>
      </c>
      <c r="C872" t="s">
        <v>10</v>
      </c>
      <c r="D872" t="s">
        <v>21</v>
      </c>
      <c r="E872" t="s">
        <v>49</v>
      </c>
      <c r="F872">
        <v>59882</v>
      </c>
      <c r="G872">
        <v>603</v>
      </c>
      <c r="H872">
        <f>(Table1[[#This Row],[credit_score]]-300)/(900-300)</f>
        <v>0.505</v>
      </c>
      <c r="I872">
        <v>42289</v>
      </c>
      <c r="J872" t="s">
        <v>13</v>
      </c>
      <c r="K872" t="s">
        <v>38</v>
      </c>
      <c r="L872">
        <v>11</v>
      </c>
      <c r="M872" t="s">
        <v>28</v>
      </c>
      <c r="N872">
        <f>Table1[[#This Row],[dti_ratio]]*Table1[[#This Row],[income]]</f>
        <v>23194.127634080105</v>
      </c>
      <c r="O872">
        <v>0.38733054397114502</v>
      </c>
      <c r="P872">
        <f>Table1[[#This Row],[loan_amount]]/Table1[[#This Row],[property_value]]</f>
        <v>0.22336604586797376</v>
      </c>
      <c r="Q872">
        <v>189326</v>
      </c>
      <c r="R872">
        <v>0</v>
      </c>
      <c r="S872" t="s">
        <v>1162</v>
      </c>
      <c r="T872" t="s">
        <v>64</v>
      </c>
      <c r="U872" t="s">
        <v>157</v>
      </c>
      <c r="V872">
        <v>0</v>
      </c>
      <c r="W872">
        <v>1</v>
      </c>
      <c r="X872" t="s">
        <v>61</v>
      </c>
      <c r="Y8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872">
        <f>0.4*(Table1[[#This Row],[normalized_credit_score]]) + 0.3*(1-Table1[[#This Row],[dti_ratio]]) + 0.2*(1-Table1[[#This Row],[ltv_ratio]]) + 0.1*IF(Table1[[#This Row],[previous_defaults]]=0,1,0)</f>
        <v>0.6411276276350617</v>
      </c>
      <c r="AA872" t="str">
        <f>IF(Table1[[#This Row],[composite_score]]&gt;=0.7,"Approve",IF(Table1[[#This Row],[composite_score]]&gt;=0.6,"Review","Reject"))</f>
        <v>Review</v>
      </c>
    </row>
    <row r="873" spans="1:27" hidden="1" x14ac:dyDescent="0.35">
      <c r="A873">
        <v>872</v>
      </c>
      <c r="B873">
        <v>35</v>
      </c>
      <c r="C873" t="s">
        <v>20</v>
      </c>
      <c r="D873" t="s">
        <v>1</v>
      </c>
      <c r="E873" t="s">
        <v>12</v>
      </c>
      <c r="F873">
        <v>0</v>
      </c>
      <c r="G873">
        <v>0</v>
      </c>
      <c r="H873">
        <f>(Table1[[#This Row],[credit_score]]-300)/(900-300)</f>
        <v>-0.5</v>
      </c>
      <c r="I873">
        <v>21611</v>
      </c>
      <c r="J873" t="s">
        <v>13</v>
      </c>
      <c r="K873" t="s">
        <v>14</v>
      </c>
      <c r="L873">
        <v>7</v>
      </c>
      <c r="M873" t="s">
        <v>5</v>
      </c>
      <c r="N873">
        <f>Table1[[#This Row],[dti_ratio]]*Table1[[#This Row],[income]]</f>
        <v>0</v>
      </c>
      <c r="O873">
        <v>0.44588630984641198</v>
      </c>
      <c r="P873">
        <f>Table1[[#This Row],[loan_amount]]/Table1[[#This Row],[property_value]]</f>
        <v>0.11384636456544414</v>
      </c>
      <c r="Q873">
        <v>189826</v>
      </c>
      <c r="R873">
        <v>1</v>
      </c>
      <c r="S873" t="s">
        <v>1163</v>
      </c>
      <c r="T873" t="s">
        <v>233</v>
      </c>
      <c r="U873" t="s">
        <v>220</v>
      </c>
      <c r="V873">
        <v>3</v>
      </c>
      <c r="W873">
        <v>2</v>
      </c>
      <c r="X873" t="s">
        <v>9</v>
      </c>
      <c r="Y8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73">
        <f>0.4*(Table1[[#This Row],[normalized_credit_score]]) + 0.3*(1-Table1[[#This Row],[dti_ratio]]) + 0.2*(1-Table1[[#This Row],[ltv_ratio]]) + 0.1*IF(Table1[[#This Row],[previous_defaults]]=0,1,0)</f>
        <v>0.14346483413298758</v>
      </c>
      <c r="AA873" t="str">
        <f>IF(Table1[[#This Row],[composite_score]]&gt;=0.7,"Approve",IF(Table1[[#This Row],[composite_score]]&gt;=0.6,"Review","Reject"))</f>
        <v>Reject</v>
      </c>
    </row>
    <row r="874" spans="1:27" hidden="1" x14ac:dyDescent="0.35">
      <c r="A874">
        <v>873</v>
      </c>
      <c r="B874">
        <v>52</v>
      </c>
      <c r="C874" t="s">
        <v>20</v>
      </c>
      <c r="D874" t="s">
        <v>1</v>
      </c>
      <c r="E874" t="s">
        <v>2</v>
      </c>
      <c r="F874">
        <v>77655</v>
      </c>
      <c r="G874">
        <v>0</v>
      </c>
      <c r="H874">
        <f>(Table1[[#This Row],[credit_score]]-300)/(900-300)</f>
        <v>-0.5</v>
      </c>
      <c r="I874">
        <v>35915</v>
      </c>
      <c r="J874" t="s">
        <v>13</v>
      </c>
      <c r="K874" t="s">
        <v>38</v>
      </c>
      <c r="L874">
        <v>5</v>
      </c>
      <c r="M874" t="s">
        <v>5</v>
      </c>
      <c r="N874">
        <f>Table1[[#This Row],[dti_ratio]]*Table1[[#This Row],[income]]</f>
        <v>10017.442696877433</v>
      </c>
      <c r="O874">
        <v>0.128999326468063</v>
      </c>
      <c r="P874">
        <f>Table1[[#This Row],[loan_amount]]/Table1[[#This Row],[property_value]]</f>
        <v>0.58053826881112103</v>
      </c>
      <c r="Q874">
        <v>61865</v>
      </c>
      <c r="R874">
        <v>4</v>
      </c>
      <c r="S874" t="s">
        <v>1164</v>
      </c>
      <c r="T874" t="s">
        <v>96</v>
      </c>
      <c r="U874" t="s">
        <v>389</v>
      </c>
      <c r="V874">
        <v>0</v>
      </c>
      <c r="W874">
        <v>0</v>
      </c>
      <c r="X874" t="s">
        <v>19</v>
      </c>
      <c r="Y8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874">
        <f>0.4*(Table1[[#This Row],[normalized_credit_score]]) + 0.3*(1-Table1[[#This Row],[dti_ratio]]) + 0.2*(1-Table1[[#This Row],[ltv_ratio]]) + 0.1*IF(Table1[[#This Row],[previous_defaults]]=0,1,0)</f>
        <v>0.2451925482973569</v>
      </c>
      <c r="AA874" t="str">
        <f>IF(Table1[[#This Row],[composite_score]]&gt;=0.7,"Approve",IF(Table1[[#This Row],[composite_score]]&gt;=0.6,"Review","Reject"))</f>
        <v>Reject</v>
      </c>
    </row>
    <row r="875" spans="1:27" hidden="1" x14ac:dyDescent="0.35">
      <c r="A875">
        <v>874</v>
      </c>
      <c r="B875">
        <v>55</v>
      </c>
      <c r="C875" t="s">
        <v>0</v>
      </c>
      <c r="D875" t="s">
        <v>1</v>
      </c>
      <c r="E875" t="s">
        <v>12</v>
      </c>
      <c r="F875">
        <v>0</v>
      </c>
      <c r="G875">
        <v>764</v>
      </c>
      <c r="H875">
        <f>(Table1[[#This Row],[credit_score]]-300)/(900-300)</f>
        <v>0.77333333333333332</v>
      </c>
      <c r="I875">
        <v>14644</v>
      </c>
      <c r="J875" t="s">
        <v>13</v>
      </c>
      <c r="K875" t="s">
        <v>4</v>
      </c>
      <c r="L875">
        <v>10</v>
      </c>
      <c r="M875" t="s">
        <v>39</v>
      </c>
      <c r="N875">
        <f>Table1[[#This Row],[dti_ratio]]*Table1[[#This Row],[income]]</f>
        <v>0</v>
      </c>
      <c r="O875">
        <v>0.58874259225985304</v>
      </c>
      <c r="P875">
        <f>Table1[[#This Row],[loan_amount]]/Table1[[#This Row],[property_value]]</f>
        <v>8.0640098680044278E-2</v>
      </c>
      <c r="Q875">
        <v>181597</v>
      </c>
      <c r="R875">
        <v>2</v>
      </c>
      <c r="S875" t="s">
        <v>1165</v>
      </c>
      <c r="T875" t="s">
        <v>130</v>
      </c>
      <c r="U875" t="s">
        <v>629</v>
      </c>
      <c r="V875">
        <v>0</v>
      </c>
      <c r="W875">
        <v>1</v>
      </c>
      <c r="X875" t="s">
        <v>9</v>
      </c>
      <c r="Y8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75">
        <f>0.4*(Table1[[#This Row],[normalized_credit_score]]) + 0.3*(1-Table1[[#This Row],[dti_ratio]]) + 0.2*(1-Table1[[#This Row],[ltv_ratio]]) + 0.1*IF(Table1[[#This Row],[previous_defaults]]=0,1,0)</f>
        <v>0.7165825359193686</v>
      </c>
      <c r="AA875" t="str">
        <f>IF(Table1[[#This Row],[composite_score]]&gt;=0.7,"Approve",IF(Table1[[#This Row],[composite_score]]&gt;=0.6,"Review","Reject"))</f>
        <v>Approve</v>
      </c>
    </row>
    <row r="876" spans="1:27" hidden="1" x14ac:dyDescent="0.35">
      <c r="A876">
        <v>875</v>
      </c>
      <c r="B876">
        <v>52</v>
      </c>
      <c r="C876" t="s">
        <v>20</v>
      </c>
      <c r="D876" t="s">
        <v>62</v>
      </c>
      <c r="E876" t="s">
        <v>2</v>
      </c>
      <c r="F876">
        <v>0</v>
      </c>
      <c r="G876">
        <v>609</v>
      </c>
      <c r="H876">
        <f>(Table1[[#This Row],[credit_score]]-300)/(900-300)</f>
        <v>0.51500000000000001</v>
      </c>
      <c r="I876">
        <v>35571</v>
      </c>
      <c r="J876" t="s">
        <v>27</v>
      </c>
      <c r="K876" t="s">
        <v>14</v>
      </c>
      <c r="L876">
        <v>0</v>
      </c>
      <c r="M876" t="s">
        <v>15</v>
      </c>
      <c r="N876">
        <f>Table1[[#This Row],[dti_ratio]]*Table1[[#This Row],[income]]</f>
        <v>0</v>
      </c>
      <c r="O876">
        <v>0.50762685282953102</v>
      </c>
      <c r="P876" t="e">
        <f>Table1[[#This Row],[loan_amount]]/Table1[[#This Row],[property_value]]</f>
        <v>#DIV/0!</v>
      </c>
      <c r="Q876">
        <v>0</v>
      </c>
      <c r="R876">
        <v>4</v>
      </c>
      <c r="S876" t="s">
        <v>1166</v>
      </c>
      <c r="T876" t="s">
        <v>332</v>
      </c>
      <c r="U876" t="s">
        <v>94</v>
      </c>
      <c r="V876">
        <v>1</v>
      </c>
      <c r="W876">
        <v>0</v>
      </c>
      <c r="X876" t="s">
        <v>19</v>
      </c>
      <c r="Y87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876" t="e">
        <f>0.4*(Table1[[#This Row],[normalized_credit_score]]) + 0.3*(1-Table1[[#This Row],[dti_ratio]]) + 0.2*(1-Table1[[#This Row],[ltv_ratio]]) + 0.1*IF(Table1[[#This Row],[previous_defaults]]=0,1,0)</f>
        <v>#DIV/0!</v>
      </c>
      <c r="AA876" t="e">
        <f>IF(Table1[[#This Row],[composite_score]]&gt;=0.7,"Approve",IF(Table1[[#This Row],[composite_score]]&gt;=0.6,"Review","Reject"))</f>
        <v>#DIV/0!</v>
      </c>
    </row>
    <row r="877" spans="1:27" x14ac:dyDescent="0.35">
      <c r="A877">
        <v>876</v>
      </c>
      <c r="B877">
        <v>21</v>
      </c>
      <c r="C877" t="s">
        <v>0</v>
      </c>
      <c r="D877" t="s">
        <v>1</v>
      </c>
      <c r="E877" t="s">
        <v>2</v>
      </c>
      <c r="F877">
        <v>75723</v>
      </c>
      <c r="G877">
        <v>785</v>
      </c>
      <c r="H877">
        <f>(Table1[[#This Row],[credit_score]]-300)/(900-300)</f>
        <v>0.80833333333333335</v>
      </c>
      <c r="I877">
        <v>45014</v>
      </c>
      <c r="J877" t="s">
        <v>27</v>
      </c>
      <c r="K877" t="s">
        <v>14</v>
      </c>
      <c r="L877">
        <v>13</v>
      </c>
      <c r="M877" t="s">
        <v>28</v>
      </c>
      <c r="N877">
        <f>Table1[[#This Row],[dti_ratio]]*Table1[[#This Row],[income]]</f>
        <v>44299.994098105228</v>
      </c>
      <c r="O877">
        <v>0.58502692838510395</v>
      </c>
      <c r="P877">
        <f>Table1[[#This Row],[loan_amount]]/Table1[[#This Row],[property_value]]</f>
        <v>0.25095612421252161</v>
      </c>
      <c r="Q877">
        <v>179370</v>
      </c>
      <c r="R877">
        <v>4</v>
      </c>
      <c r="S877" t="s">
        <v>1167</v>
      </c>
      <c r="T877" t="s">
        <v>332</v>
      </c>
      <c r="U877" t="s">
        <v>671</v>
      </c>
      <c r="V877">
        <v>4</v>
      </c>
      <c r="W877">
        <v>1</v>
      </c>
      <c r="X877" t="s">
        <v>9</v>
      </c>
      <c r="Y8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77">
        <f>0.4*(Table1[[#This Row],[normalized_credit_score]]) + 0.3*(1-Table1[[#This Row],[dti_ratio]]) + 0.2*(1-Table1[[#This Row],[ltv_ratio]]) + 0.1*IF(Table1[[#This Row],[previous_defaults]]=0,1,0)</f>
        <v>0.5976340299752978</v>
      </c>
      <c r="AA877" t="str">
        <f>IF(Table1[[#This Row],[composite_score]]&gt;=0.7,"Approve",IF(Table1[[#This Row],[composite_score]]&gt;=0.6,"Review","Reject"))</f>
        <v>Reject</v>
      </c>
    </row>
    <row r="878" spans="1:27" hidden="1" x14ac:dyDescent="0.35">
      <c r="A878">
        <v>877</v>
      </c>
      <c r="B878">
        <v>36</v>
      </c>
      <c r="C878" t="s">
        <v>20</v>
      </c>
      <c r="D878" t="s">
        <v>21</v>
      </c>
      <c r="E878" t="s">
        <v>22</v>
      </c>
      <c r="F878">
        <v>0</v>
      </c>
      <c r="G878">
        <v>750</v>
      </c>
      <c r="H878">
        <f>(Table1[[#This Row],[credit_score]]-300)/(900-300)</f>
        <v>0.75</v>
      </c>
      <c r="I878">
        <v>26223</v>
      </c>
      <c r="J878" t="s">
        <v>27</v>
      </c>
      <c r="K878" t="s">
        <v>38</v>
      </c>
      <c r="L878">
        <v>15</v>
      </c>
      <c r="M878" t="s">
        <v>28</v>
      </c>
      <c r="N878">
        <f>Table1[[#This Row],[dti_ratio]]*Table1[[#This Row],[income]]</f>
        <v>0</v>
      </c>
      <c r="O878">
        <v>0.50124401963544296</v>
      </c>
      <c r="P878">
        <f>Table1[[#This Row],[loan_amount]]/Table1[[#This Row],[property_value]]</f>
        <v>0.2172090750205008</v>
      </c>
      <c r="Q878">
        <v>120727</v>
      </c>
      <c r="R878">
        <v>1</v>
      </c>
      <c r="S878" t="s">
        <v>1168</v>
      </c>
      <c r="T878" t="s">
        <v>332</v>
      </c>
      <c r="U878" t="s">
        <v>105</v>
      </c>
      <c r="V878">
        <v>0</v>
      </c>
      <c r="W878">
        <v>1</v>
      </c>
      <c r="X878" t="s">
        <v>61</v>
      </c>
      <c r="Y8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78">
        <f>0.4*(Table1[[#This Row],[normalized_credit_score]]) + 0.3*(1-Table1[[#This Row],[dti_ratio]]) + 0.2*(1-Table1[[#This Row],[ltv_ratio]]) + 0.1*IF(Table1[[#This Row],[previous_defaults]]=0,1,0)</f>
        <v>0.7061849791052669</v>
      </c>
      <c r="AA878" t="str">
        <f>IF(Table1[[#This Row],[composite_score]]&gt;=0.7,"Approve",IF(Table1[[#This Row],[composite_score]]&gt;=0.6,"Review","Reject"))</f>
        <v>Approve</v>
      </c>
    </row>
    <row r="879" spans="1:27" x14ac:dyDescent="0.35">
      <c r="A879">
        <v>878</v>
      </c>
      <c r="B879">
        <v>45</v>
      </c>
      <c r="C879" t="s">
        <v>20</v>
      </c>
      <c r="D879" t="s">
        <v>62</v>
      </c>
      <c r="E879" t="s">
        <v>49</v>
      </c>
      <c r="F879">
        <v>100298</v>
      </c>
      <c r="G879">
        <v>727</v>
      </c>
      <c r="H879">
        <f>(Table1[[#This Row],[credit_score]]-300)/(900-300)</f>
        <v>0.71166666666666667</v>
      </c>
      <c r="I879">
        <v>13498</v>
      </c>
      <c r="J879" t="s">
        <v>23</v>
      </c>
      <c r="K879" t="s">
        <v>14</v>
      </c>
      <c r="L879">
        <v>6</v>
      </c>
      <c r="M879" t="s">
        <v>28</v>
      </c>
      <c r="N879">
        <f>Table1[[#This Row],[dti_ratio]]*Table1[[#This Row],[income]]</f>
        <v>28883.817440770203</v>
      </c>
      <c r="O879">
        <v>0.287979994025506</v>
      </c>
      <c r="P879">
        <f>Table1[[#This Row],[loan_amount]]/Table1[[#This Row],[property_value]]</f>
        <v>5.7886611201646794E-2</v>
      </c>
      <c r="Q879">
        <v>233180</v>
      </c>
      <c r="R879">
        <v>1</v>
      </c>
      <c r="S879" t="s">
        <v>1169</v>
      </c>
      <c r="T879" t="s">
        <v>162</v>
      </c>
      <c r="U879" t="s">
        <v>115</v>
      </c>
      <c r="V879">
        <v>1</v>
      </c>
      <c r="W879">
        <v>1</v>
      </c>
      <c r="X879" t="s">
        <v>9</v>
      </c>
      <c r="Y8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879">
        <f>0.4*(Table1[[#This Row],[normalized_credit_score]]) + 0.3*(1-Table1[[#This Row],[dti_ratio]]) + 0.2*(1-Table1[[#This Row],[ltv_ratio]]) + 0.1*IF(Table1[[#This Row],[previous_defaults]]=0,1,0)</f>
        <v>0.68669534621868555</v>
      </c>
      <c r="AA879" t="str">
        <f>IF(Table1[[#This Row],[composite_score]]&gt;=0.7,"Approve",IF(Table1[[#This Row],[composite_score]]&gt;=0.6,"Review","Reject"))</f>
        <v>Review</v>
      </c>
    </row>
    <row r="880" spans="1:27" x14ac:dyDescent="0.35">
      <c r="A880">
        <v>879</v>
      </c>
      <c r="B880">
        <v>18</v>
      </c>
      <c r="C880" t="s">
        <v>10</v>
      </c>
      <c r="D880" t="s">
        <v>21</v>
      </c>
      <c r="E880" t="s">
        <v>49</v>
      </c>
      <c r="F880">
        <v>45187</v>
      </c>
      <c r="G880">
        <v>626</v>
      </c>
      <c r="H880">
        <f>(Table1[[#This Row],[credit_score]]-300)/(900-300)</f>
        <v>0.54333333333333333</v>
      </c>
      <c r="I880">
        <v>35335</v>
      </c>
      <c r="J880" t="s">
        <v>3</v>
      </c>
      <c r="K880" t="s">
        <v>38</v>
      </c>
      <c r="L880">
        <v>6</v>
      </c>
      <c r="M880" t="s">
        <v>28</v>
      </c>
      <c r="N880">
        <f>Table1[[#This Row],[dti_ratio]]*Table1[[#This Row],[income]]</f>
        <v>15747.859985914043</v>
      </c>
      <c r="O880">
        <v>0.348504215502557</v>
      </c>
      <c r="P880">
        <f>Table1[[#This Row],[loan_amount]]/Table1[[#This Row],[property_value]]</f>
        <v>0.36462417963429233</v>
      </c>
      <c r="Q880">
        <v>96908</v>
      </c>
      <c r="R880">
        <v>4</v>
      </c>
      <c r="S880" t="s">
        <v>1170</v>
      </c>
      <c r="T880" t="s">
        <v>138</v>
      </c>
      <c r="U880" t="s">
        <v>279</v>
      </c>
      <c r="V880">
        <v>0</v>
      </c>
      <c r="W880">
        <v>0</v>
      </c>
      <c r="X880" t="s">
        <v>19</v>
      </c>
      <c r="Y8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880">
        <f>0.4*(Table1[[#This Row],[normalized_credit_score]]) + 0.3*(1-Table1[[#This Row],[dti_ratio]]) + 0.2*(1-Table1[[#This Row],[ltv_ratio]]) + 0.1*IF(Table1[[#This Row],[previous_defaults]]=0,1,0)</f>
        <v>0.63985723275570772</v>
      </c>
      <c r="AA880" t="str">
        <f>IF(Table1[[#This Row],[composite_score]]&gt;=0.7,"Approve",IF(Table1[[#This Row],[composite_score]]&gt;=0.6,"Review","Reject"))</f>
        <v>Review</v>
      </c>
    </row>
    <row r="881" spans="1:27" x14ac:dyDescent="0.35">
      <c r="A881">
        <v>880</v>
      </c>
      <c r="B881">
        <v>26</v>
      </c>
      <c r="C881" t="s">
        <v>20</v>
      </c>
      <c r="D881" t="s">
        <v>11</v>
      </c>
      <c r="E881" t="s">
        <v>49</v>
      </c>
      <c r="F881">
        <v>62980</v>
      </c>
      <c r="G881">
        <v>748</v>
      </c>
      <c r="H881">
        <f>(Table1[[#This Row],[credit_score]]-300)/(900-300)</f>
        <v>0.7466666666666667</v>
      </c>
      <c r="I881">
        <v>45182</v>
      </c>
      <c r="J881" t="s">
        <v>23</v>
      </c>
      <c r="K881" t="s">
        <v>14</v>
      </c>
      <c r="L881">
        <v>0</v>
      </c>
      <c r="M881" t="s">
        <v>15</v>
      </c>
      <c r="N881">
        <f>Table1[[#This Row],[dti_ratio]]*Table1[[#This Row],[income]]</f>
        <v>29469.170041928719</v>
      </c>
      <c r="O881">
        <v>0.46791314769655001</v>
      </c>
      <c r="P881">
        <f>Table1[[#This Row],[loan_amount]]/Table1[[#This Row],[property_value]]</f>
        <v>0.67381513407104721</v>
      </c>
      <c r="Q881">
        <v>67054</v>
      </c>
      <c r="R881">
        <v>2</v>
      </c>
      <c r="S881" t="s">
        <v>1171</v>
      </c>
      <c r="T881" t="s">
        <v>251</v>
      </c>
      <c r="U881" t="s">
        <v>197</v>
      </c>
      <c r="V881">
        <v>4</v>
      </c>
      <c r="W881">
        <v>0</v>
      </c>
      <c r="X881" t="s">
        <v>19</v>
      </c>
      <c r="Y8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81">
        <f>0.4*(Table1[[#This Row],[normalized_credit_score]]) + 0.3*(1-Table1[[#This Row],[dti_ratio]]) + 0.2*(1-Table1[[#This Row],[ltv_ratio]]) + 0.1*IF(Table1[[#This Row],[previous_defaults]]=0,1,0)</f>
        <v>0.52352969554349227</v>
      </c>
      <c r="AA881" t="str">
        <f>IF(Table1[[#This Row],[composite_score]]&gt;=0.7,"Approve",IF(Table1[[#This Row],[composite_score]]&gt;=0.6,"Review","Reject"))</f>
        <v>Reject</v>
      </c>
    </row>
    <row r="882" spans="1:27" hidden="1" x14ac:dyDescent="0.35">
      <c r="A882">
        <v>881</v>
      </c>
      <c r="B882">
        <v>64</v>
      </c>
      <c r="C882" t="s">
        <v>0</v>
      </c>
      <c r="D882" t="s">
        <v>21</v>
      </c>
      <c r="E882" t="s">
        <v>49</v>
      </c>
      <c r="F882">
        <v>0</v>
      </c>
      <c r="G882">
        <v>693</v>
      </c>
      <c r="H882">
        <f>(Table1[[#This Row],[credit_score]]-300)/(900-300)</f>
        <v>0.65500000000000003</v>
      </c>
      <c r="I882">
        <v>36149</v>
      </c>
      <c r="J882" t="s">
        <v>3</v>
      </c>
      <c r="K882" t="s">
        <v>38</v>
      </c>
      <c r="L882">
        <v>9</v>
      </c>
      <c r="M882" t="s">
        <v>5</v>
      </c>
      <c r="N882">
        <f>Table1[[#This Row],[dti_ratio]]*Table1[[#This Row],[income]]</f>
        <v>0</v>
      </c>
      <c r="O882">
        <v>0.43848182392311902</v>
      </c>
      <c r="P882">
        <f>Table1[[#This Row],[loan_amount]]/Table1[[#This Row],[property_value]]</f>
        <v>0.44637763481224457</v>
      </c>
      <c r="Q882">
        <v>80983</v>
      </c>
      <c r="R882">
        <v>2</v>
      </c>
      <c r="S882" t="s">
        <v>1172</v>
      </c>
      <c r="T882" t="s">
        <v>91</v>
      </c>
      <c r="U882" t="s">
        <v>530</v>
      </c>
      <c r="V882">
        <v>0</v>
      </c>
      <c r="W882">
        <v>1</v>
      </c>
      <c r="X882" t="s">
        <v>9</v>
      </c>
      <c r="Y8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82">
        <f>0.4*(Table1[[#This Row],[normalized_credit_score]]) + 0.3*(1-Table1[[#This Row],[dti_ratio]]) + 0.2*(1-Table1[[#This Row],[ltv_ratio]]) + 0.1*IF(Table1[[#This Row],[previous_defaults]]=0,1,0)</f>
        <v>0.64117992586061534</v>
      </c>
      <c r="AA882" t="str">
        <f>IF(Table1[[#This Row],[composite_score]]&gt;=0.7,"Approve",IF(Table1[[#This Row],[composite_score]]&gt;=0.6,"Review","Reject"))</f>
        <v>Review</v>
      </c>
    </row>
    <row r="883" spans="1:27" x14ac:dyDescent="0.35">
      <c r="A883">
        <v>882</v>
      </c>
      <c r="B883">
        <v>62</v>
      </c>
      <c r="C883" t="s">
        <v>10</v>
      </c>
      <c r="D883" t="s">
        <v>11</v>
      </c>
      <c r="E883" t="s">
        <v>49</v>
      </c>
      <c r="F883">
        <v>71962</v>
      </c>
      <c r="G883">
        <v>757</v>
      </c>
      <c r="H883">
        <f>(Table1[[#This Row],[credit_score]]-300)/(900-300)</f>
        <v>0.76166666666666671</v>
      </c>
      <c r="I883">
        <v>16638</v>
      </c>
      <c r="J883" t="s">
        <v>13</v>
      </c>
      <c r="K883" t="s">
        <v>4</v>
      </c>
      <c r="L883">
        <v>11</v>
      </c>
      <c r="M883" t="s">
        <v>39</v>
      </c>
      <c r="N883">
        <f>Table1[[#This Row],[dti_ratio]]*Table1[[#This Row],[income]]</f>
        <v>12594.658658634464</v>
      </c>
      <c r="O883">
        <v>0.175018185412224</v>
      </c>
      <c r="P883">
        <f>Table1[[#This Row],[loan_amount]]/Table1[[#This Row],[property_value]]</f>
        <v>9.7807876126483603E-2</v>
      </c>
      <c r="Q883">
        <v>170109</v>
      </c>
      <c r="R883">
        <v>4</v>
      </c>
      <c r="S883" t="s">
        <v>1173</v>
      </c>
      <c r="T883" t="s">
        <v>130</v>
      </c>
      <c r="U883" t="s">
        <v>596</v>
      </c>
      <c r="V883">
        <v>0</v>
      </c>
      <c r="W883">
        <v>0</v>
      </c>
      <c r="X883" t="s">
        <v>9</v>
      </c>
      <c r="Y8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883">
        <f>0.4*(Table1[[#This Row],[normalized_credit_score]]) + 0.3*(1-Table1[[#This Row],[dti_ratio]]) + 0.2*(1-Table1[[#This Row],[ltv_ratio]]) + 0.1*IF(Table1[[#This Row],[previous_defaults]]=0,1,0)</f>
        <v>0.83259963581770269</v>
      </c>
      <c r="AA883" t="str">
        <f>IF(Table1[[#This Row],[composite_score]]&gt;=0.7,"Approve",IF(Table1[[#This Row],[composite_score]]&gt;=0.6,"Review","Reject"))</f>
        <v>Approve</v>
      </c>
    </row>
    <row r="884" spans="1:27" hidden="1" x14ac:dyDescent="0.35">
      <c r="A884">
        <v>883</v>
      </c>
      <c r="B884">
        <v>69</v>
      </c>
      <c r="C884" t="s">
        <v>10</v>
      </c>
      <c r="D884" t="s">
        <v>1</v>
      </c>
      <c r="E884" t="s">
        <v>2</v>
      </c>
      <c r="F884">
        <v>65852</v>
      </c>
      <c r="G884">
        <v>0</v>
      </c>
      <c r="H884">
        <f>(Table1[[#This Row],[credit_score]]-300)/(900-300)</f>
        <v>-0.5</v>
      </c>
      <c r="I884">
        <v>12464</v>
      </c>
      <c r="J884" t="s">
        <v>27</v>
      </c>
      <c r="K884" t="s">
        <v>38</v>
      </c>
      <c r="L884">
        <v>8</v>
      </c>
      <c r="M884" t="s">
        <v>28</v>
      </c>
      <c r="N884">
        <f>Table1[[#This Row],[dti_ratio]]*Table1[[#This Row],[income]]</f>
        <v>36857.290240352435</v>
      </c>
      <c r="O884">
        <v>0.55969887384365602</v>
      </c>
      <c r="P884">
        <f>Table1[[#This Row],[loan_amount]]/Table1[[#This Row],[property_value]]</f>
        <v>0.13817262709797573</v>
      </c>
      <c r="Q884">
        <v>90206</v>
      </c>
      <c r="R884">
        <v>2</v>
      </c>
      <c r="S884" t="s">
        <v>1174</v>
      </c>
      <c r="T884" t="s">
        <v>91</v>
      </c>
      <c r="U884" t="s">
        <v>374</v>
      </c>
      <c r="V884">
        <v>0</v>
      </c>
      <c r="W884">
        <v>2</v>
      </c>
      <c r="X884" t="s">
        <v>9</v>
      </c>
      <c r="Y8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84">
        <f>0.4*(Table1[[#This Row],[normalized_credit_score]]) + 0.3*(1-Table1[[#This Row],[dti_ratio]]) + 0.2*(1-Table1[[#This Row],[ltv_ratio]]) + 0.1*IF(Table1[[#This Row],[previous_defaults]]=0,1,0)</f>
        <v>0.20445581242730804</v>
      </c>
      <c r="AA884" t="str">
        <f>IF(Table1[[#This Row],[composite_score]]&gt;=0.7,"Approve",IF(Table1[[#This Row],[composite_score]]&gt;=0.6,"Review","Reject"))</f>
        <v>Reject</v>
      </c>
    </row>
    <row r="885" spans="1:27" x14ac:dyDescent="0.35">
      <c r="A885">
        <v>884</v>
      </c>
      <c r="B885">
        <v>69</v>
      </c>
      <c r="C885" t="s">
        <v>20</v>
      </c>
      <c r="D885" t="s">
        <v>21</v>
      </c>
      <c r="E885" t="s">
        <v>12</v>
      </c>
      <c r="F885">
        <v>92847</v>
      </c>
      <c r="G885">
        <v>780</v>
      </c>
      <c r="H885">
        <f>(Table1[[#This Row],[credit_score]]-300)/(900-300)</f>
        <v>0.8</v>
      </c>
      <c r="I885">
        <v>11282</v>
      </c>
      <c r="J885" t="s">
        <v>13</v>
      </c>
      <c r="K885" t="s">
        <v>14</v>
      </c>
      <c r="L885">
        <v>11</v>
      </c>
      <c r="M885" t="s">
        <v>15</v>
      </c>
      <c r="N885">
        <f>Table1[[#This Row],[dti_ratio]]*Table1[[#This Row],[income]]</f>
        <v>17734.039842692087</v>
      </c>
      <c r="O885">
        <v>0.19100283092283099</v>
      </c>
      <c r="P885">
        <f>Table1[[#This Row],[loan_amount]]/Table1[[#This Row],[property_value]]</f>
        <v>6.6697013945954259E-2</v>
      </c>
      <c r="Q885">
        <v>169153</v>
      </c>
      <c r="R885">
        <v>3</v>
      </c>
      <c r="S885" t="s">
        <v>1175</v>
      </c>
      <c r="T885" t="s">
        <v>112</v>
      </c>
      <c r="U885" t="s">
        <v>169</v>
      </c>
      <c r="V885">
        <v>2</v>
      </c>
      <c r="W885">
        <v>1</v>
      </c>
      <c r="X885" t="s">
        <v>9</v>
      </c>
      <c r="Y8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85">
        <f>0.4*(Table1[[#This Row],[normalized_credit_score]]) + 0.3*(1-Table1[[#This Row],[dti_ratio]]) + 0.2*(1-Table1[[#This Row],[ltv_ratio]]) + 0.1*IF(Table1[[#This Row],[previous_defaults]]=0,1,0)</f>
        <v>0.74935974793395987</v>
      </c>
      <c r="AA885" t="str">
        <f>IF(Table1[[#This Row],[composite_score]]&gt;=0.7,"Approve",IF(Table1[[#This Row],[composite_score]]&gt;=0.6,"Review","Reject"))</f>
        <v>Approve</v>
      </c>
    </row>
    <row r="886" spans="1:27" hidden="1" x14ac:dyDescent="0.35">
      <c r="A886">
        <v>885</v>
      </c>
      <c r="B886">
        <v>25</v>
      </c>
      <c r="C886" t="s">
        <v>20</v>
      </c>
      <c r="D886" t="s">
        <v>11</v>
      </c>
      <c r="E886" t="s">
        <v>22</v>
      </c>
      <c r="F886">
        <v>39178</v>
      </c>
      <c r="G886">
        <v>738</v>
      </c>
      <c r="H886">
        <f>(Table1[[#This Row],[credit_score]]-300)/(900-300)</f>
        <v>0.73</v>
      </c>
      <c r="I886">
        <v>29647</v>
      </c>
      <c r="J886" t="s">
        <v>3</v>
      </c>
      <c r="K886" t="s">
        <v>14</v>
      </c>
      <c r="L886">
        <v>5</v>
      </c>
      <c r="M886" t="s">
        <v>28</v>
      </c>
      <c r="N886">
        <f>Table1[[#This Row],[dti_ratio]]*Table1[[#This Row],[income]]</f>
        <v>14811.129635074258</v>
      </c>
      <c r="O886">
        <v>0.37804710896610999</v>
      </c>
      <c r="P886" t="e">
        <f>Table1[[#This Row],[loan_amount]]/Table1[[#This Row],[property_value]]</f>
        <v>#DIV/0!</v>
      </c>
      <c r="Q886">
        <v>0</v>
      </c>
      <c r="R886">
        <v>4</v>
      </c>
      <c r="S886" t="s">
        <v>1176</v>
      </c>
      <c r="T886" t="s">
        <v>143</v>
      </c>
      <c r="U886" t="s">
        <v>323</v>
      </c>
      <c r="V886">
        <v>4</v>
      </c>
      <c r="W886">
        <v>2</v>
      </c>
      <c r="X886" t="s">
        <v>9</v>
      </c>
      <c r="Y88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886" t="e">
        <f>0.4*(Table1[[#This Row],[normalized_credit_score]]) + 0.3*(1-Table1[[#This Row],[dti_ratio]]) + 0.2*(1-Table1[[#This Row],[ltv_ratio]]) + 0.1*IF(Table1[[#This Row],[previous_defaults]]=0,1,0)</f>
        <v>#DIV/0!</v>
      </c>
      <c r="AA886" t="e">
        <f>IF(Table1[[#This Row],[composite_score]]&gt;=0.7,"Approve",IF(Table1[[#This Row],[composite_score]]&gt;=0.6,"Review","Reject"))</f>
        <v>#DIV/0!</v>
      </c>
    </row>
    <row r="887" spans="1:27" x14ac:dyDescent="0.35">
      <c r="A887">
        <v>886</v>
      </c>
      <c r="B887">
        <v>46</v>
      </c>
      <c r="C887" t="s">
        <v>10</v>
      </c>
      <c r="D887" t="s">
        <v>62</v>
      </c>
      <c r="E887" t="s">
        <v>12</v>
      </c>
      <c r="F887">
        <v>49202</v>
      </c>
      <c r="G887">
        <v>654</v>
      </c>
      <c r="H887">
        <f>(Table1[[#This Row],[credit_score]]-300)/(900-300)</f>
        <v>0.59</v>
      </c>
      <c r="I887">
        <v>0</v>
      </c>
      <c r="J887" t="s">
        <v>23</v>
      </c>
      <c r="K887" t="s">
        <v>38</v>
      </c>
      <c r="L887">
        <v>1</v>
      </c>
      <c r="M887" t="s">
        <v>39</v>
      </c>
      <c r="N887">
        <f>Table1[[#This Row],[dti_ratio]]*Table1[[#This Row],[income]]</f>
        <v>10772.732339751075</v>
      </c>
      <c r="O887">
        <v>0.21894907401632199</v>
      </c>
      <c r="P887">
        <f>Table1[[#This Row],[loan_amount]]/Table1[[#This Row],[property_value]]</f>
        <v>0</v>
      </c>
      <c r="Q887">
        <v>146063</v>
      </c>
      <c r="R887">
        <v>0</v>
      </c>
      <c r="S887" t="s">
        <v>1177</v>
      </c>
      <c r="T887" t="s">
        <v>7</v>
      </c>
      <c r="U887" t="s">
        <v>367</v>
      </c>
      <c r="V887">
        <v>0</v>
      </c>
      <c r="W887">
        <v>2</v>
      </c>
      <c r="X887" t="s">
        <v>9</v>
      </c>
      <c r="Y8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87">
        <f>0.4*(Table1[[#This Row],[normalized_credit_score]]) + 0.3*(1-Table1[[#This Row],[dti_ratio]]) + 0.2*(1-Table1[[#This Row],[ltv_ratio]]) + 0.1*IF(Table1[[#This Row],[previous_defaults]]=0,1,0)</f>
        <v>0.77031527779510334</v>
      </c>
      <c r="AA887" t="str">
        <f>IF(Table1[[#This Row],[composite_score]]&gt;=0.7,"Approve",IF(Table1[[#This Row],[composite_score]]&gt;=0.6,"Review","Reject"))</f>
        <v>Approve</v>
      </c>
    </row>
    <row r="888" spans="1:27" hidden="1" x14ac:dyDescent="0.35">
      <c r="A888">
        <v>887</v>
      </c>
      <c r="B888">
        <v>46</v>
      </c>
      <c r="C888" t="s">
        <v>20</v>
      </c>
      <c r="D888" t="s">
        <v>1</v>
      </c>
      <c r="E888" t="s">
        <v>2</v>
      </c>
      <c r="F888">
        <v>74470</v>
      </c>
      <c r="G888">
        <v>0</v>
      </c>
      <c r="H888">
        <f>(Table1[[#This Row],[credit_score]]-300)/(900-300)</f>
        <v>-0.5</v>
      </c>
      <c r="I888">
        <v>0</v>
      </c>
      <c r="J888" t="s">
        <v>13</v>
      </c>
      <c r="K888" t="s">
        <v>14</v>
      </c>
      <c r="L888">
        <v>1</v>
      </c>
      <c r="M888" t="s">
        <v>5</v>
      </c>
      <c r="N888">
        <f>Table1[[#This Row],[dti_ratio]]*Table1[[#This Row],[income]]</f>
        <v>12067.041184654101</v>
      </c>
      <c r="O888">
        <v>0.16203895776358401</v>
      </c>
      <c r="P888">
        <f>Table1[[#This Row],[loan_amount]]/Table1[[#This Row],[property_value]]</f>
        <v>0</v>
      </c>
      <c r="Q888">
        <v>165039</v>
      </c>
      <c r="R888">
        <v>0</v>
      </c>
      <c r="S888" t="s">
        <v>1178</v>
      </c>
      <c r="T888" t="s">
        <v>233</v>
      </c>
      <c r="U888" t="s">
        <v>199</v>
      </c>
      <c r="V888">
        <v>1</v>
      </c>
      <c r="W888">
        <v>2</v>
      </c>
      <c r="X888" t="s">
        <v>61</v>
      </c>
      <c r="Y8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88">
        <f>0.4*(Table1[[#This Row],[normalized_credit_score]]) + 0.3*(1-Table1[[#This Row],[dti_ratio]]) + 0.2*(1-Table1[[#This Row],[ltv_ratio]]) + 0.1*IF(Table1[[#This Row],[previous_defaults]]=0,1,0)</f>
        <v>0.25138831267092476</v>
      </c>
      <c r="AA888" t="str">
        <f>IF(Table1[[#This Row],[composite_score]]&gt;=0.7,"Approve",IF(Table1[[#This Row],[composite_score]]&gt;=0.6,"Review","Reject"))</f>
        <v>Reject</v>
      </c>
    </row>
    <row r="889" spans="1:27" x14ac:dyDescent="0.35">
      <c r="A889">
        <v>888</v>
      </c>
      <c r="B889">
        <v>32</v>
      </c>
      <c r="C889" t="s">
        <v>10</v>
      </c>
      <c r="D889" t="s">
        <v>21</v>
      </c>
      <c r="E889" t="s">
        <v>22</v>
      </c>
      <c r="F889">
        <v>78144</v>
      </c>
      <c r="G889">
        <v>740</v>
      </c>
      <c r="H889">
        <f>(Table1[[#This Row],[credit_score]]-300)/(900-300)</f>
        <v>0.73333333333333328</v>
      </c>
      <c r="I889">
        <v>11493</v>
      </c>
      <c r="J889" t="s">
        <v>3</v>
      </c>
      <c r="K889" t="s">
        <v>4</v>
      </c>
      <c r="L889">
        <v>13</v>
      </c>
      <c r="M889" t="s">
        <v>28</v>
      </c>
      <c r="N889">
        <f>Table1[[#This Row],[dti_ratio]]*Table1[[#This Row],[income]]</f>
        <v>43510.579437070453</v>
      </c>
      <c r="O889">
        <v>0.55680000303376398</v>
      </c>
      <c r="P889">
        <f>Table1[[#This Row],[loan_amount]]/Table1[[#This Row],[property_value]]</f>
        <v>4.1763720470509573E-2</v>
      </c>
      <c r="Q889">
        <v>275191</v>
      </c>
      <c r="R889">
        <v>4</v>
      </c>
      <c r="S889" t="s">
        <v>1179</v>
      </c>
      <c r="T889" t="s">
        <v>81</v>
      </c>
      <c r="U889" t="s">
        <v>339</v>
      </c>
      <c r="V889">
        <v>2</v>
      </c>
      <c r="W889">
        <v>0</v>
      </c>
      <c r="X889" t="s">
        <v>9</v>
      </c>
      <c r="Y8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89">
        <f>0.4*(Table1[[#This Row],[normalized_credit_score]]) + 0.3*(1-Table1[[#This Row],[dti_ratio]]) + 0.2*(1-Table1[[#This Row],[ltv_ratio]]) + 0.1*IF(Table1[[#This Row],[previous_defaults]]=0,1,0)</f>
        <v>0.61794058832910226</v>
      </c>
      <c r="AA889" t="str">
        <f>IF(Table1[[#This Row],[composite_score]]&gt;=0.7,"Approve",IF(Table1[[#This Row],[composite_score]]&gt;=0.6,"Review","Reject"))</f>
        <v>Review</v>
      </c>
    </row>
    <row r="890" spans="1:27" x14ac:dyDescent="0.35">
      <c r="A890">
        <v>889</v>
      </c>
      <c r="B890">
        <v>61</v>
      </c>
      <c r="C890" t="s">
        <v>0</v>
      </c>
      <c r="D890" t="s">
        <v>1</v>
      </c>
      <c r="E890" t="s">
        <v>12</v>
      </c>
      <c r="F890">
        <v>52046</v>
      </c>
      <c r="G890">
        <v>630</v>
      </c>
      <c r="H890">
        <f>(Table1[[#This Row],[credit_score]]-300)/(900-300)</f>
        <v>0.55000000000000004</v>
      </c>
      <c r="I890">
        <v>44826</v>
      </c>
      <c r="J890" t="s">
        <v>23</v>
      </c>
      <c r="K890" t="s">
        <v>14</v>
      </c>
      <c r="L890">
        <v>15</v>
      </c>
      <c r="M890" t="s">
        <v>5</v>
      </c>
      <c r="N890">
        <f>Table1[[#This Row],[dti_ratio]]*Table1[[#This Row],[income]]</f>
        <v>28451.053391527254</v>
      </c>
      <c r="O890">
        <v>0.54665206531774302</v>
      </c>
      <c r="P890">
        <f>Table1[[#This Row],[loan_amount]]/Table1[[#This Row],[property_value]]</f>
        <v>1.2122343014765535</v>
      </c>
      <c r="Q890">
        <v>36978</v>
      </c>
      <c r="R890">
        <v>0</v>
      </c>
      <c r="S890" t="s">
        <v>1180</v>
      </c>
      <c r="T890" t="s">
        <v>269</v>
      </c>
      <c r="U890" t="s">
        <v>411</v>
      </c>
      <c r="V890">
        <v>2</v>
      </c>
      <c r="W890">
        <v>2</v>
      </c>
      <c r="X890" t="s">
        <v>9</v>
      </c>
      <c r="Y8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90">
        <f>0.4*(Table1[[#This Row],[normalized_credit_score]]) + 0.3*(1-Table1[[#This Row],[dti_ratio]]) + 0.2*(1-Table1[[#This Row],[ltv_ratio]]) + 0.1*IF(Table1[[#This Row],[previous_defaults]]=0,1,0)</f>
        <v>0.31355752010936638</v>
      </c>
      <c r="AA890" t="str">
        <f>IF(Table1[[#This Row],[composite_score]]&gt;=0.7,"Approve",IF(Table1[[#This Row],[composite_score]]&gt;=0.6,"Review","Reject"))</f>
        <v>Reject</v>
      </c>
    </row>
    <row r="891" spans="1:27" x14ac:dyDescent="0.35">
      <c r="A891">
        <v>890</v>
      </c>
      <c r="B891">
        <v>44</v>
      </c>
      <c r="C891" t="s">
        <v>20</v>
      </c>
      <c r="D891" t="s">
        <v>11</v>
      </c>
      <c r="E891" t="s">
        <v>22</v>
      </c>
      <c r="F891">
        <v>68526</v>
      </c>
      <c r="G891">
        <v>774</v>
      </c>
      <c r="H891">
        <f>(Table1[[#This Row],[credit_score]]-300)/(900-300)</f>
        <v>0.79</v>
      </c>
      <c r="I891">
        <v>7705</v>
      </c>
      <c r="J891" t="s">
        <v>13</v>
      </c>
      <c r="K891" t="s">
        <v>38</v>
      </c>
      <c r="L891">
        <v>16</v>
      </c>
      <c r="M891" t="s">
        <v>39</v>
      </c>
      <c r="N891">
        <f>Table1[[#This Row],[dti_ratio]]*Table1[[#This Row],[income]]</f>
        <v>15670.139716979844</v>
      </c>
      <c r="O891">
        <v>0.22867436764118501</v>
      </c>
      <c r="P891">
        <f>Table1[[#This Row],[loan_amount]]/Table1[[#This Row],[property_value]]</f>
        <v>0.12227053446743684</v>
      </c>
      <c r="Q891">
        <v>63016</v>
      </c>
      <c r="R891">
        <v>0</v>
      </c>
      <c r="S891" t="s">
        <v>1181</v>
      </c>
      <c r="T891" t="s">
        <v>317</v>
      </c>
      <c r="U891" t="s">
        <v>395</v>
      </c>
      <c r="V891">
        <v>3</v>
      </c>
      <c r="W891">
        <v>0</v>
      </c>
      <c r="X891" t="s">
        <v>19</v>
      </c>
      <c r="Y8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91">
        <f>0.4*(Table1[[#This Row],[normalized_credit_score]]) + 0.3*(1-Table1[[#This Row],[dti_ratio]]) + 0.2*(1-Table1[[#This Row],[ltv_ratio]]) + 0.1*IF(Table1[[#This Row],[previous_defaults]]=0,1,0)</f>
        <v>0.72294358281415727</v>
      </c>
      <c r="AA891" t="str">
        <f>IF(Table1[[#This Row],[composite_score]]&gt;=0.7,"Approve",IF(Table1[[#This Row],[composite_score]]&gt;=0.6,"Review","Reject"))</f>
        <v>Approve</v>
      </c>
    </row>
    <row r="892" spans="1:27" x14ac:dyDescent="0.35">
      <c r="A892">
        <v>891</v>
      </c>
      <c r="B892">
        <v>67</v>
      </c>
      <c r="C892" t="s">
        <v>10</v>
      </c>
      <c r="D892" t="s">
        <v>1</v>
      </c>
      <c r="E892" t="s">
        <v>2</v>
      </c>
      <c r="F892">
        <v>73730</v>
      </c>
      <c r="G892">
        <v>771</v>
      </c>
      <c r="H892">
        <f>(Table1[[#This Row],[credit_score]]-300)/(900-300)</f>
        <v>0.78500000000000003</v>
      </c>
      <c r="I892">
        <v>15128</v>
      </c>
      <c r="J892" t="s">
        <v>23</v>
      </c>
      <c r="K892" t="s">
        <v>38</v>
      </c>
      <c r="L892">
        <v>6</v>
      </c>
      <c r="M892" t="s">
        <v>39</v>
      </c>
      <c r="N892">
        <f>Table1[[#This Row],[dti_ratio]]*Table1[[#This Row],[income]]</f>
        <v>34230.962118490272</v>
      </c>
      <c r="O892">
        <v>0.464274543855829</v>
      </c>
      <c r="P892">
        <f>Table1[[#This Row],[loan_amount]]/Table1[[#This Row],[property_value]]</f>
        <v>8.2840042274268E-2</v>
      </c>
      <c r="Q892">
        <v>182617</v>
      </c>
      <c r="R892">
        <v>0</v>
      </c>
      <c r="S892" t="s">
        <v>1182</v>
      </c>
      <c r="T892" t="s">
        <v>81</v>
      </c>
      <c r="U892" t="s">
        <v>344</v>
      </c>
      <c r="V892">
        <v>0</v>
      </c>
      <c r="W892">
        <v>1</v>
      </c>
      <c r="X892" t="s">
        <v>19</v>
      </c>
      <c r="Y8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92">
        <f>0.4*(Table1[[#This Row],[normalized_credit_score]]) + 0.3*(1-Table1[[#This Row],[dti_ratio]]) + 0.2*(1-Table1[[#This Row],[ltv_ratio]]) + 0.1*IF(Table1[[#This Row],[previous_defaults]]=0,1,0)</f>
        <v>0.75814962838839772</v>
      </c>
      <c r="AA892" t="str">
        <f>IF(Table1[[#This Row],[composite_score]]&gt;=0.7,"Approve",IF(Table1[[#This Row],[composite_score]]&gt;=0.6,"Review","Reject"))</f>
        <v>Approve</v>
      </c>
    </row>
    <row r="893" spans="1:27" hidden="1" x14ac:dyDescent="0.35">
      <c r="A893">
        <v>892</v>
      </c>
      <c r="B893">
        <v>22</v>
      </c>
      <c r="C893" t="s">
        <v>0</v>
      </c>
      <c r="D893" t="s">
        <v>62</v>
      </c>
      <c r="E893" t="s">
        <v>12</v>
      </c>
      <c r="F893">
        <v>75701</v>
      </c>
      <c r="G893">
        <v>708</v>
      </c>
      <c r="H893">
        <f>(Table1[[#This Row],[credit_score]]-300)/(900-300)</f>
        <v>0.68</v>
      </c>
      <c r="I893">
        <v>27099</v>
      </c>
      <c r="J893" t="s">
        <v>27</v>
      </c>
      <c r="K893" t="s">
        <v>14</v>
      </c>
      <c r="L893">
        <v>17</v>
      </c>
      <c r="M893" t="s">
        <v>39</v>
      </c>
      <c r="N893">
        <f>Table1[[#This Row],[dti_ratio]]*Table1[[#This Row],[income]]</f>
        <v>25885.529584017637</v>
      </c>
      <c r="O893">
        <v>0.34194435455301297</v>
      </c>
      <c r="P893" t="e">
        <f>Table1[[#This Row],[loan_amount]]/Table1[[#This Row],[property_value]]</f>
        <v>#DIV/0!</v>
      </c>
      <c r="Q893">
        <v>0</v>
      </c>
      <c r="R893">
        <v>3</v>
      </c>
      <c r="S893" t="s">
        <v>1183</v>
      </c>
      <c r="T893" t="s">
        <v>47</v>
      </c>
      <c r="U893" t="s">
        <v>384</v>
      </c>
      <c r="V893">
        <v>0</v>
      </c>
      <c r="W893">
        <v>1</v>
      </c>
      <c r="X893" t="s">
        <v>9</v>
      </c>
      <c r="Y89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893" t="e">
        <f>0.4*(Table1[[#This Row],[normalized_credit_score]]) + 0.3*(1-Table1[[#This Row],[dti_ratio]]) + 0.2*(1-Table1[[#This Row],[ltv_ratio]]) + 0.1*IF(Table1[[#This Row],[previous_defaults]]=0,1,0)</f>
        <v>#DIV/0!</v>
      </c>
      <c r="AA893" t="e">
        <f>IF(Table1[[#This Row],[composite_score]]&gt;=0.7,"Approve",IF(Table1[[#This Row],[composite_score]]&gt;=0.6,"Review","Reject"))</f>
        <v>#DIV/0!</v>
      </c>
    </row>
    <row r="894" spans="1:27" x14ac:dyDescent="0.35">
      <c r="A894">
        <v>893</v>
      </c>
      <c r="B894">
        <v>51</v>
      </c>
      <c r="C894" t="s">
        <v>10</v>
      </c>
      <c r="D894" t="s">
        <v>1</v>
      </c>
      <c r="E894" t="s">
        <v>2</v>
      </c>
      <c r="F894">
        <v>119489</v>
      </c>
      <c r="G894">
        <v>641</v>
      </c>
      <c r="H894">
        <f>(Table1[[#This Row],[credit_score]]-300)/(900-300)</f>
        <v>0.56833333333333336</v>
      </c>
      <c r="I894">
        <v>11679</v>
      </c>
      <c r="J894" t="s">
        <v>23</v>
      </c>
      <c r="K894" t="s">
        <v>38</v>
      </c>
      <c r="L894">
        <v>10</v>
      </c>
      <c r="M894" t="s">
        <v>15</v>
      </c>
      <c r="N894">
        <f>Table1[[#This Row],[dti_ratio]]*Table1[[#This Row],[income]]</f>
        <v>64914.343664519714</v>
      </c>
      <c r="O894">
        <v>0.54326627274912098</v>
      </c>
      <c r="P894">
        <f>Table1[[#This Row],[loan_amount]]/Table1[[#This Row],[property_value]]</f>
        <v>9.3287218237295716E-2</v>
      </c>
      <c r="Q894">
        <v>125194</v>
      </c>
      <c r="R894">
        <v>1</v>
      </c>
      <c r="S894" t="s">
        <v>1184</v>
      </c>
      <c r="T894" t="s">
        <v>30</v>
      </c>
      <c r="U894" t="s">
        <v>996</v>
      </c>
      <c r="V894">
        <v>0</v>
      </c>
      <c r="W894">
        <v>0</v>
      </c>
      <c r="X894" t="s">
        <v>9</v>
      </c>
      <c r="Y8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894">
        <f>0.4*(Table1[[#This Row],[normalized_credit_score]]) + 0.3*(1-Table1[[#This Row],[dti_ratio]]) + 0.2*(1-Table1[[#This Row],[ltv_ratio]]) + 0.1*IF(Table1[[#This Row],[previous_defaults]]=0,1,0)</f>
        <v>0.6456960078611379</v>
      </c>
      <c r="AA894" t="str">
        <f>IF(Table1[[#This Row],[composite_score]]&gt;=0.7,"Approve",IF(Table1[[#This Row],[composite_score]]&gt;=0.6,"Review","Reject"))</f>
        <v>Review</v>
      </c>
    </row>
    <row r="895" spans="1:27" x14ac:dyDescent="0.35">
      <c r="A895">
        <v>894</v>
      </c>
      <c r="B895">
        <v>41</v>
      </c>
      <c r="C895" t="s">
        <v>20</v>
      </c>
      <c r="D895" t="s">
        <v>21</v>
      </c>
      <c r="E895" t="s">
        <v>22</v>
      </c>
      <c r="F895">
        <v>89050</v>
      </c>
      <c r="G895">
        <v>790</v>
      </c>
      <c r="H895">
        <f>(Table1[[#This Row],[credit_score]]-300)/(900-300)</f>
        <v>0.81666666666666665</v>
      </c>
      <c r="I895">
        <v>0</v>
      </c>
      <c r="J895" t="s">
        <v>3</v>
      </c>
      <c r="K895" t="s">
        <v>14</v>
      </c>
      <c r="L895">
        <v>8</v>
      </c>
      <c r="M895" t="s">
        <v>15</v>
      </c>
      <c r="N895">
        <f>Table1[[#This Row],[dti_ratio]]*Table1[[#This Row],[income]]</f>
        <v>51209.85325013964</v>
      </c>
      <c r="O895">
        <v>0.57506853734014196</v>
      </c>
      <c r="P895">
        <f>Table1[[#This Row],[loan_amount]]/Table1[[#This Row],[property_value]]</f>
        <v>0</v>
      </c>
      <c r="Q895">
        <v>285153</v>
      </c>
      <c r="R895">
        <v>3</v>
      </c>
      <c r="S895" t="s">
        <v>1185</v>
      </c>
      <c r="T895" t="s">
        <v>33</v>
      </c>
      <c r="U895" t="s">
        <v>357</v>
      </c>
      <c r="V895">
        <v>1</v>
      </c>
      <c r="W895">
        <v>2</v>
      </c>
      <c r="X895" t="s">
        <v>19</v>
      </c>
      <c r="Y8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95">
        <f>0.4*(Table1[[#This Row],[normalized_credit_score]]) + 0.3*(1-Table1[[#This Row],[dti_ratio]]) + 0.2*(1-Table1[[#This Row],[ltv_ratio]]) + 0.1*IF(Table1[[#This Row],[previous_defaults]]=0,1,0)</f>
        <v>0.65414610546462404</v>
      </c>
      <c r="AA895" t="str">
        <f>IF(Table1[[#This Row],[composite_score]]&gt;=0.7,"Approve",IF(Table1[[#This Row],[composite_score]]&gt;=0.6,"Review","Reject"))</f>
        <v>Review</v>
      </c>
    </row>
    <row r="896" spans="1:27" x14ac:dyDescent="0.35">
      <c r="A896">
        <v>895</v>
      </c>
      <c r="B896">
        <v>53</v>
      </c>
      <c r="C896" t="s">
        <v>0</v>
      </c>
      <c r="D896" t="s">
        <v>62</v>
      </c>
      <c r="E896" t="s">
        <v>2</v>
      </c>
      <c r="F896">
        <v>101550</v>
      </c>
      <c r="G896">
        <v>676</v>
      </c>
      <c r="H896">
        <f>(Table1[[#This Row],[credit_score]]-300)/(900-300)</f>
        <v>0.62666666666666671</v>
      </c>
      <c r="I896">
        <v>5275</v>
      </c>
      <c r="J896" t="s">
        <v>27</v>
      </c>
      <c r="K896" t="s">
        <v>4</v>
      </c>
      <c r="L896">
        <v>2</v>
      </c>
      <c r="M896" t="s">
        <v>15</v>
      </c>
      <c r="N896">
        <f>Table1[[#This Row],[dti_ratio]]*Table1[[#This Row],[income]]</f>
        <v>46197.574356288511</v>
      </c>
      <c r="O896">
        <v>0.45492441512839499</v>
      </c>
      <c r="P896">
        <f>Table1[[#This Row],[loan_amount]]/Table1[[#This Row],[property_value]]</f>
        <v>0.10011767385362891</v>
      </c>
      <c r="Q896">
        <v>52688</v>
      </c>
      <c r="R896">
        <v>4</v>
      </c>
      <c r="S896" t="s">
        <v>1186</v>
      </c>
      <c r="T896" t="s">
        <v>288</v>
      </c>
      <c r="U896" t="s">
        <v>757</v>
      </c>
      <c r="V896">
        <v>4</v>
      </c>
      <c r="W896">
        <v>1</v>
      </c>
      <c r="X896" t="s">
        <v>19</v>
      </c>
      <c r="Y8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96">
        <f>0.4*(Table1[[#This Row],[normalized_credit_score]]) + 0.3*(1-Table1[[#This Row],[dti_ratio]]) + 0.2*(1-Table1[[#This Row],[ltv_ratio]]) + 0.1*IF(Table1[[#This Row],[previous_defaults]]=0,1,0)</f>
        <v>0.59416580735742242</v>
      </c>
      <c r="AA896" t="str">
        <f>IF(Table1[[#This Row],[composite_score]]&gt;=0.7,"Approve",IF(Table1[[#This Row],[composite_score]]&gt;=0.6,"Review","Reject"))</f>
        <v>Reject</v>
      </c>
    </row>
    <row r="897" spans="1:27" hidden="1" x14ac:dyDescent="0.35">
      <c r="A897">
        <v>896</v>
      </c>
      <c r="B897">
        <v>26</v>
      </c>
      <c r="C897" t="s">
        <v>0</v>
      </c>
      <c r="D897" t="s">
        <v>62</v>
      </c>
      <c r="E897" t="s">
        <v>12</v>
      </c>
      <c r="F897">
        <v>0</v>
      </c>
      <c r="G897">
        <v>0</v>
      </c>
      <c r="H897">
        <f>(Table1[[#This Row],[credit_score]]-300)/(900-300)</f>
        <v>-0.5</v>
      </c>
      <c r="I897">
        <v>18068</v>
      </c>
      <c r="J897" t="s">
        <v>13</v>
      </c>
      <c r="K897" t="s">
        <v>4</v>
      </c>
      <c r="L897">
        <v>19</v>
      </c>
      <c r="M897" t="s">
        <v>15</v>
      </c>
      <c r="N897">
        <f>Table1[[#This Row],[dti_ratio]]*Table1[[#This Row],[income]]</f>
        <v>0</v>
      </c>
      <c r="O897">
        <v>0.35266946504612301</v>
      </c>
      <c r="P897">
        <f>Table1[[#This Row],[loan_amount]]/Table1[[#This Row],[property_value]]</f>
        <v>7.1001917696249486E-2</v>
      </c>
      <c r="Q897">
        <v>254472</v>
      </c>
      <c r="R897">
        <v>4</v>
      </c>
      <c r="S897" t="s">
        <v>1187</v>
      </c>
      <c r="T897" t="s">
        <v>54</v>
      </c>
      <c r="U897" t="s">
        <v>206</v>
      </c>
      <c r="V897">
        <v>1</v>
      </c>
      <c r="W897">
        <v>1</v>
      </c>
      <c r="X897" t="s">
        <v>19</v>
      </c>
      <c r="Y8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97">
        <f>0.4*(Table1[[#This Row],[normalized_credit_score]]) + 0.3*(1-Table1[[#This Row],[dti_ratio]]) + 0.2*(1-Table1[[#This Row],[ltv_ratio]]) + 0.1*IF(Table1[[#This Row],[previous_defaults]]=0,1,0)</f>
        <v>0.17999877694691316</v>
      </c>
      <c r="AA897" t="str">
        <f>IF(Table1[[#This Row],[composite_score]]&gt;=0.7,"Approve",IF(Table1[[#This Row],[composite_score]]&gt;=0.6,"Review","Reject"))</f>
        <v>Reject</v>
      </c>
    </row>
    <row r="898" spans="1:27" x14ac:dyDescent="0.35">
      <c r="A898">
        <v>897</v>
      </c>
      <c r="B898">
        <v>54</v>
      </c>
      <c r="C898" t="s">
        <v>0</v>
      </c>
      <c r="D898" t="s">
        <v>1</v>
      </c>
      <c r="E898" t="s">
        <v>12</v>
      </c>
      <c r="F898">
        <v>117294</v>
      </c>
      <c r="G898">
        <v>630</v>
      </c>
      <c r="H898">
        <f>(Table1[[#This Row],[credit_score]]-300)/(900-300)</f>
        <v>0.55000000000000004</v>
      </c>
      <c r="I898">
        <v>0</v>
      </c>
      <c r="J898" t="s">
        <v>27</v>
      </c>
      <c r="K898" t="s">
        <v>38</v>
      </c>
      <c r="L898">
        <v>1</v>
      </c>
      <c r="M898" t="s">
        <v>28</v>
      </c>
      <c r="N898">
        <f>Table1[[#This Row],[dti_ratio]]*Table1[[#This Row],[income]]</f>
        <v>66158.507853571165</v>
      </c>
      <c r="O898">
        <v>0.56404000079774896</v>
      </c>
      <c r="P898">
        <f>Table1[[#This Row],[loan_amount]]/Table1[[#This Row],[property_value]]</f>
        <v>0</v>
      </c>
      <c r="Q898">
        <v>185713</v>
      </c>
      <c r="R898">
        <v>0</v>
      </c>
      <c r="S898" t="s">
        <v>1188</v>
      </c>
      <c r="T898" t="s">
        <v>51</v>
      </c>
      <c r="U898" t="s">
        <v>133</v>
      </c>
      <c r="V898">
        <v>3</v>
      </c>
      <c r="W898">
        <v>0</v>
      </c>
      <c r="X898" t="s">
        <v>9</v>
      </c>
      <c r="Y8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98">
        <f>0.4*(Table1[[#This Row],[normalized_credit_score]]) + 0.3*(1-Table1[[#This Row],[dti_ratio]]) + 0.2*(1-Table1[[#This Row],[ltv_ratio]]) + 0.1*IF(Table1[[#This Row],[previous_defaults]]=0,1,0)</f>
        <v>0.55078799976067527</v>
      </c>
      <c r="AA898" t="str">
        <f>IF(Table1[[#This Row],[composite_score]]&gt;=0.7,"Approve",IF(Table1[[#This Row],[composite_score]]&gt;=0.6,"Review","Reject"))</f>
        <v>Reject</v>
      </c>
    </row>
    <row r="899" spans="1:27" x14ac:dyDescent="0.35">
      <c r="A899">
        <v>898</v>
      </c>
      <c r="B899">
        <v>68</v>
      </c>
      <c r="C899" t="s">
        <v>20</v>
      </c>
      <c r="D899" t="s">
        <v>1</v>
      </c>
      <c r="E899" t="s">
        <v>22</v>
      </c>
      <c r="F899">
        <v>52175</v>
      </c>
      <c r="G899">
        <v>784</v>
      </c>
      <c r="H899">
        <f>(Table1[[#This Row],[credit_score]]-300)/(900-300)</f>
        <v>0.80666666666666664</v>
      </c>
      <c r="I899">
        <v>31360</v>
      </c>
      <c r="J899" t="s">
        <v>3</v>
      </c>
      <c r="K899" t="s">
        <v>14</v>
      </c>
      <c r="L899">
        <v>15</v>
      </c>
      <c r="M899" t="s">
        <v>15</v>
      </c>
      <c r="N899">
        <f>Table1[[#This Row],[dti_ratio]]*Table1[[#This Row],[income]]</f>
        <v>28747.978271270822</v>
      </c>
      <c r="O899">
        <v>0.55099143787773497</v>
      </c>
      <c r="P899">
        <f>Table1[[#This Row],[loan_amount]]/Table1[[#This Row],[property_value]]</f>
        <v>0.50524416375324233</v>
      </c>
      <c r="Q899">
        <v>62069</v>
      </c>
      <c r="R899">
        <v>4</v>
      </c>
      <c r="S899" t="s">
        <v>1189</v>
      </c>
      <c r="T899" t="s">
        <v>81</v>
      </c>
      <c r="U899" t="s">
        <v>277</v>
      </c>
      <c r="V899">
        <v>0</v>
      </c>
      <c r="W899">
        <v>1</v>
      </c>
      <c r="X899" t="s">
        <v>19</v>
      </c>
      <c r="Y8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899">
        <f>0.4*(Table1[[#This Row],[normalized_credit_score]]) + 0.3*(1-Table1[[#This Row],[dti_ratio]]) + 0.2*(1-Table1[[#This Row],[ltv_ratio]]) + 0.1*IF(Table1[[#This Row],[previous_defaults]]=0,1,0)</f>
        <v>0.65632040255269775</v>
      </c>
      <c r="AA899" t="str">
        <f>IF(Table1[[#This Row],[composite_score]]&gt;=0.7,"Approve",IF(Table1[[#This Row],[composite_score]]&gt;=0.6,"Review","Reject"))</f>
        <v>Review</v>
      </c>
    </row>
    <row r="900" spans="1:27" hidden="1" x14ac:dyDescent="0.35">
      <c r="A900">
        <v>899</v>
      </c>
      <c r="B900">
        <v>58</v>
      </c>
      <c r="C900" t="s">
        <v>20</v>
      </c>
      <c r="D900" t="s">
        <v>62</v>
      </c>
      <c r="E900" t="s">
        <v>12</v>
      </c>
      <c r="F900">
        <v>0</v>
      </c>
      <c r="G900">
        <v>720</v>
      </c>
      <c r="H900">
        <f>(Table1[[#This Row],[credit_score]]-300)/(900-300)</f>
        <v>0.7</v>
      </c>
      <c r="I900">
        <v>7640</v>
      </c>
      <c r="J900" t="s">
        <v>13</v>
      </c>
      <c r="K900" t="s">
        <v>4</v>
      </c>
      <c r="L900">
        <v>7</v>
      </c>
      <c r="M900" t="s">
        <v>5</v>
      </c>
      <c r="N900">
        <f>Table1[[#This Row],[dti_ratio]]*Table1[[#This Row],[income]]</f>
        <v>0</v>
      </c>
      <c r="O900">
        <v>0.24430543309744401</v>
      </c>
      <c r="P900">
        <f>Table1[[#This Row],[loan_amount]]/Table1[[#This Row],[property_value]]</f>
        <v>5.69923836094679E-2</v>
      </c>
      <c r="Q900">
        <v>134053</v>
      </c>
      <c r="R900">
        <v>0</v>
      </c>
      <c r="S900" t="s">
        <v>1190</v>
      </c>
      <c r="T900" t="s">
        <v>233</v>
      </c>
      <c r="U900" t="s">
        <v>277</v>
      </c>
      <c r="V900">
        <v>3</v>
      </c>
      <c r="W900">
        <v>2</v>
      </c>
      <c r="X900" t="s">
        <v>61</v>
      </c>
      <c r="Y9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00">
        <f>0.4*(Table1[[#This Row],[normalized_credit_score]]) + 0.3*(1-Table1[[#This Row],[dti_ratio]]) + 0.2*(1-Table1[[#This Row],[ltv_ratio]]) + 0.1*IF(Table1[[#This Row],[previous_defaults]]=0,1,0)</f>
        <v>0.69530989334887316</v>
      </c>
      <c r="AA900" t="str">
        <f>IF(Table1[[#This Row],[composite_score]]&gt;=0.7,"Approve",IF(Table1[[#This Row],[composite_score]]&gt;=0.6,"Review","Reject"))</f>
        <v>Review</v>
      </c>
    </row>
    <row r="901" spans="1:27" x14ac:dyDescent="0.35">
      <c r="A901">
        <v>900</v>
      </c>
      <c r="B901">
        <v>23</v>
      </c>
      <c r="C901" t="s">
        <v>20</v>
      </c>
      <c r="D901" t="s">
        <v>62</v>
      </c>
      <c r="E901" t="s">
        <v>2</v>
      </c>
      <c r="F901">
        <v>57880</v>
      </c>
      <c r="G901">
        <v>643</v>
      </c>
      <c r="H901">
        <f>(Table1[[#This Row],[credit_score]]-300)/(900-300)</f>
        <v>0.57166666666666666</v>
      </c>
      <c r="I901">
        <v>27043</v>
      </c>
      <c r="J901" t="s">
        <v>23</v>
      </c>
      <c r="K901" t="s">
        <v>38</v>
      </c>
      <c r="L901">
        <v>2</v>
      </c>
      <c r="M901" t="s">
        <v>39</v>
      </c>
      <c r="N901">
        <f>Table1[[#This Row],[dti_ratio]]*Table1[[#This Row],[income]]</f>
        <v>19707.451660527688</v>
      </c>
      <c r="O901">
        <v>0.34048810747283498</v>
      </c>
      <c r="P901">
        <f>Table1[[#This Row],[loan_amount]]/Table1[[#This Row],[property_value]]</f>
        <v>9.2753096285828937E-2</v>
      </c>
      <c r="Q901">
        <v>291559</v>
      </c>
      <c r="R901">
        <v>4</v>
      </c>
      <c r="S901" t="s">
        <v>1191</v>
      </c>
      <c r="T901" t="s">
        <v>269</v>
      </c>
      <c r="U901" t="s">
        <v>636</v>
      </c>
      <c r="V901">
        <v>2</v>
      </c>
      <c r="W901">
        <v>1</v>
      </c>
      <c r="X901" t="s">
        <v>19</v>
      </c>
      <c r="Y9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901">
        <f>0.4*(Table1[[#This Row],[normalized_credit_score]]) + 0.3*(1-Table1[[#This Row],[dti_ratio]]) + 0.2*(1-Table1[[#This Row],[ltv_ratio]]) + 0.1*IF(Table1[[#This Row],[previous_defaults]]=0,1,0)</f>
        <v>0.60796961516765036</v>
      </c>
      <c r="AA901" t="str">
        <f>IF(Table1[[#This Row],[composite_score]]&gt;=0.7,"Approve",IF(Table1[[#This Row],[composite_score]]&gt;=0.6,"Review","Reject"))</f>
        <v>Review</v>
      </c>
    </row>
    <row r="902" spans="1:27" x14ac:dyDescent="0.35">
      <c r="A902">
        <v>901</v>
      </c>
      <c r="B902">
        <v>45</v>
      </c>
      <c r="C902" t="s">
        <v>0</v>
      </c>
      <c r="D902" t="s">
        <v>21</v>
      </c>
      <c r="E902" t="s">
        <v>12</v>
      </c>
      <c r="F902">
        <v>44182</v>
      </c>
      <c r="G902">
        <v>796</v>
      </c>
      <c r="H902">
        <f>(Table1[[#This Row],[credit_score]]-300)/(900-300)</f>
        <v>0.82666666666666666</v>
      </c>
      <c r="I902">
        <v>45062</v>
      </c>
      <c r="J902" t="s">
        <v>23</v>
      </c>
      <c r="K902" t="s">
        <v>4</v>
      </c>
      <c r="L902">
        <v>1</v>
      </c>
      <c r="M902" t="s">
        <v>5</v>
      </c>
      <c r="N902">
        <f>Table1[[#This Row],[dti_ratio]]*Table1[[#This Row],[income]]</f>
        <v>9604.4683655636927</v>
      </c>
      <c r="O902">
        <v>0.217384191878224</v>
      </c>
      <c r="P902">
        <f>Table1[[#This Row],[loan_amount]]/Table1[[#This Row],[property_value]]</f>
        <v>1.2009167710470912</v>
      </c>
      <c r="Q902">
        <v>37523</v>
      </c>
      <c r="R902">
        <v>2</v>
      </c>
      <c r="S902" t="s">
        <v>1192</v>
      </c>
      <c r="T902" t="s">
        <v>159</v>
      </c>
      <c r="U902" t="s">
        <v>357</v>
      </c>
      <c r="V902">
        <v>1</v>
      </c>
      <c r="W902">
        <v>0</v>
      </c>
      <c r="X902" t="s">
        <v>9</v>
      </c>
      <c r="Y9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02">
        <f>0.4*(Table1[[#This Row],[normalized_credit_score]]) + 0.3*(1-Table1[[#This Row],[dti_ratio]]) + 0.2*(1-Table1[[#This Row],[ltv_ratio]]) + 0.1*IF(Table1[[#This Row],[previous_defaults]]=0,1,0)</f>
        <v>0.52526805489378126</v>
      </c>
      <c r="AA902" t="str">
        <f>IF(Table1[[#This Row],[composite_score]]&gt;=0.7,"Approve",IF(Table1[[#This Row],[composite_score]]&gt;=0.6,"Review","Reject"))</f>
        <v>Reject</v>
      </c>
    </row>
    <row r="903" spans="1:27" x14ac:dyDescent="0.35">
      <c r="A903">
        <v>902</v>
      </c>
      <c r="B903">
        <v>58</v>
      </c>
      <c r="C903" t="s">
        <v>10</v>
      </c>
      <c r="D903" t="s">
        <v>11</v>
      </c>
      <c r="E903" t="s">
        <v>2</v>
      </c>
      <c r="F903">
        <v>30832</v>
      </c>
      <c r="G903">
        <v>748</v>
      </c>
      <c r="H903">
        <f>(Table1[[#This Row],[credit_score]]-300)/(900-300)</f>
        <v>0.7466666666666667</v>
      </c>
      <c r="I903">
        <v>7377</v>
      </c>
      <c r="J903" t="s">
        <v>23</v>
      </c>
      <c r="K903" t="s">
        <v>4</v>
      </c>
      <c r="L903">
        <v>8</v>
      </c>
      <c r="M903" t="s">
        <v>15</v>
      </c>
      <c r="N903">
        <f>Table1[[#This Row],[dti_ratio]]*Table1[[#This Row],[income]]</f>
        <v>3861.3518064934246</v>
      </c>
      <c r="O903">
        <v>0.12523844727858799</v>
      </c>
      <c r="P903">
        <f>Table1[[#This Row],[loan_amount]]/Table1[[#This Row],[property_value]]</f>
        <v>0.16733962435350694</v>
      </c>
      <c r="Q903">
        <v>44084</v>
      </c>
      <c r="R903">
        <v>1</v>
      </c>
      <c r="S903" t="s">
        <v>1193</v>
      </c>
      <c r="T903" t="s">
        <v>25</v>
      </c>
      <c r="U903" t="s">
        <v>796</v>
      </c>
      <c r="V903">
        <v>2</v>
      </c>
      <c r="W903">
        <v>2</v>
      </c>
      <c r="X903" t="s">
        <v>9</v>
      </c>
      <c r="Y9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03">
        <f>0.4*(Table1[[#This Row],[normalized_credit_score]]) + 0.3*(1-Table1[[#This Row],[dti_ratio]]) + 0.2*(1-Table1[[#This Row],[ltv_ratio]]) + 0.1*IF(Table1[[#This Row],[previous_defaults]]=0,1,0)</f>
        <v>0.72762720761238886</v>
      </c>
      <c r="AA903" t="str">
        <f>IF(Table1[[#This Row],[composite_score]]&gt;=0.7,"Approve",IF(Table1[[#This Row],[composite_score]]&gt;=0.6,"Review","Reject"))</f>
        <v>Approve</v>
      </c>
    </row>
    <row r="904" spans="1:27" x14ac:dyDescent="0.35">
      <c r="A904">
        <v>903</v>
      </c>
      <c r="B904">
        <v>22</v>
      </c>
      <c r="C904" t="s">
        <v>0</v>
      </c>
      <c r="D904" t="s">
        <v>1</v>
      </c>
      <c r="E904" t="s">
        <v>2</v>
      </c>
      <c r="F904">
        <v>27670</v>
      </c>
      <c r="G904">
        <v>786</v>
      </c>
      <c r="H904">
        <f>(Table1[[#This Row],[credit_score]]-300)/(900-300)</f>
        <v>0.81</v>
      </c>
      <c r="I904">
        <v>24613</v>
      </c>
      <c r="J904" t="s">
        <v>23</v>
      </c>
      <c r="K904" t="s">
        <v>14</v>
      </c>
      <c r="L904">
        <v>13</v>
      </c>
      <c r="M904" t="s">
        <v>28</v>
      </c>
      <c r="N904">
        <f>Table1[[#This Row],[dti_ratio]]*Table1[[#This Row],[income]]</f>
        <v>6071.4673007994243</v>
      </c>
      <c r="O904">
        <v>0.219424188680861</v>
      </c>
      <c r="P904">
        <f>Table1[[#This Row],[loan_amount]]/Table1[[#This Row],[property_value]]</f>
        <v>0.19530096964118515</v>
      </c>
      <c r="Q904">
        <v>126026</v>
      </c>
      <c r="R904">
        <v>2</v>
      </c>
      <c r="S904" t="s">
        <v>1194</v>
      </c>
      <c r="T904" t="s">
        <v>41</v>
      </c>
      <c r="U904" t="s">
        <v>165</v>
      </c>
      <c r="V904">
        <v>0</v>
      </c>
      <c r="W904">
        <v>0</v>
      </c>
      <c r="X904" t="s">
        <v>9</v>
      </c>
      <c r="Y9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904">
        <f>0.4*(Table1[[#This Row],[normalized_credit_score]]) + 0.3*(1-Table1[[#This Row],[dti_ratio]]) + 0.2*(1-Table1[[#This Row],[ltv_ratio]]) + 0.1*IF(Table1[[#This Row],[previous_defaults]]=0,1,0)</f>
        <v>0.81911254946750467</v>
      </c>
      <c r="AA904" t="str">
        <f>IF(Table1[[#This Row],[composite_score]]&gt;=0.7,"Approve",IF(Table1[[#This Row],[composite_score]]&gt;=0.6,"Review","Reject"))</f>
        <v>Approve</v>
      </c>
    </row>
    <row r="905" spans="1:27" x14ac:dyDescent="0.35">
      <c r="A905">
        <v>904</v>
      </c>
      <c r="B905">
        <v>28</v>
      </c>
      <c r="C905" t="s">
        <v>20</v>
      </c>
      <c r="D905" t="s">
        <v>21</v>
      </c>
      <c r="E905" t="s">
        <v>2</v>
      </c>
      <c r="F905">
        <v>110088</v>
      </c>
      <c r="G905">
        <v>690</v>
      </c>
      <c r="H905">
        <f>(Table1[[#This Row],[credit_score]]-300)/(900-300)</f>
        <v>0.65</v>
      </c>
      <c r="I905">
        <v>0</v>
      </c>
      <c r="J905" t="s">
        <v>23</v>
      </c>
      <c r="K905" t="s">
        <v>14</v>
      </c>
      <c r="L905">
        <v>2</v>
      </c>
      <c r="M905" t="s">
        <v>39</v>
      </c>
      <c r="N905">
        <f>Table1[[#This Row],[dti_ratio]]*Table1[[#This Row],[income]]</f>
        <v>33302.662358990739</v>
      </c>
      <c r="O905">
        <v>0.302509468416092</v>
      </c>
      <c r="P905">
        <f>Table1[[#This Row],[loan_amount]]/Table1[[#This Row],[property_value]]</f>
        <v>0</v>
      </c>
      <c r="Q905">
        <v>172971</v>
      </c>
      <c r="R905">
        <v>0</v>
      </c>
      <c r="S905" t="s">
        <v>1195</v>
      </c>
      <c r="T905" t="s">
        <v>96</v>
      </c>
      <c r="U905" t="s">
        <v>299</v>
      </c>
      <c r="V905">
        <v>2</v>
      </c>
      <c r="W905">
        <v>2</v>
      </c>
      <c r="X905" t="s">
        <v>9</v>
      </c>
      <c r="Y9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05">
        <f>0.4*(Table1[[#This Row],[normalized_credit_score]]) + 0.3*(1-Table1[[#This Row],[dti_ratio]]) + 0.2*(1-Table1[[#This Row],[ltv_ratio]]) + 0.1*IF(Table1[[#This Row],[previous_defaults]]=0,1,0)</f>
        <v>0.66924715947517233</v>
      </c>
      <c r="AA905" t="str">
        <f>IF(Table1[[#This Row],[composite_score]]&gt;=0.7,"Approve",IF(Table1[[#This Row],[composite_score]]&gt;=0.6,"Review","Reject"))</f>
        <v>Review</v>
      </c>
    </row>
    <row r="906" spans="1:27" hidden="1" x14ac:dyDescent="0.35">
      <c r="A906">
        <v>905</v>
      </c>
      <c r="B906">
        <v>31</v>
      </c>
      <c r="C906" t="s">
        <v>10</v>
      </c>
      <c r="D906" t="s">
        <v>11</v>
      </c>
      <c r="E906" t="s">
        <v>22</v>
      </c>
      <c r="F906">
        <v>116638</v>
      </c>
      <c r="G906">
        <v>759</v>
      </c>
      <c r="H906">
        <f>(Table1[[#This Row],[credit_score]]-300)/(900-300)</f>
        <v>0.76500000000000001</v>
      </c>
      <c r="I906">
        <v>21849</v>
      </c>
      <c r="J906" t="s">
        <v>13</v>
      </c>
      <c r="K906" t="s">
        <v>38</v>
      </c>
      <c r="L906">
        <v>13</v>
      </c>
      <c r="M906" t="s">
        <v>5</v>
      </c>
      <c r="N906">
        <f>Table1[[#This Row],[dti_ratio]]*Table1[[#This Row],[income]]</f>
        <v>18325.768592336524</v>
      </c>
      <c r="O906">
        <v>0.15711662230436499</v>
      </c>
      <c r="P906" t="e">
        <f>Table1[[#This Row],[loan_amount]]/Table1[[#This Row],[property_value]]</f>
        <v>#DIV/0!</v>
      </c>
      <c r="Q906">
        <v>0</v>
      </c>
      <c r="R906">
        <v>2</v>
      </c>
      <c r="S906" t="s">
        <v>1196</v>
      </c>
      <c r="T906" t="s">
        <v>84</v>
      </c>
      <c r="U906" t="s">
        <v>389</v>
      </c>
      <c r="V906">
        <v>1</v>
      </c>
      <c r="W906">
        <v>1</v>
      </c>
      <c r="X906" t="s">
        <v>61</v>
      </c>
      <c r="Y90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906" t="e">
        <f>0.4*(Table1[[#This Row],[normalized_credit_score]]) + 0.3*(1-Table1[[#This Row],[dti_ratio]]) + 0.2*(1-Table1[[#This Row],[ltv_ratio]]) + 0.1*IF(Table1[[#This Row],[previous_defaults]]=0,1,0)</f>
        <v>#DIV/0!</v>
      </c>
      <c r="AA906" t="e">
        <f>IF(Table1[[#This Row],[composite_score]]&gt;=0.7,"Approve",IF(Table1[[#This Row],[composite_score]]&gt;=0.6,"Review","Reject"))</f>
        <v>#DIV/0!</v>
      </c>
    </row>
    <row r="907" spans="1:27" x14ac:dyDescent="0.35">
      <c r="A907">
        <v>906</v>
      </c>
      <c r="B907">
        <v>29</v>
      </c>
      <c r="C907" t="s">
        <v>10</v>
      </c>
      <c r="D907" t="s">
        <v>11</v>
      </c>
      <c r="E907" t="s">
        <v>2</v>
      </c>
      <c r="F907">
        <v>110033</v>
      </c>
      <c r="G907">
        <v>614</v>
      </c>
      <c r="H907">
        <f>(Table1[[#This Row],[credit_score]]-300)/(900-300)</f>
        <v>0.52333333333333332</v>
      </c>
      <c r="I907">
        <v>10919</v>
      </c>
      <c r="J907" t="s">
        <v>23</v>
      </c>
      <c r="K907" t="s">
        <v>14</v>
      </c>
      <c r="L907">
        <v>6</v>
      </c>
      <c r="M907" t="s">
        <v>39</v>
      </c>
      <c r="N907">
        <f>Table1[[#This Row],[dti_ratio]]*Table1[[#This Row],[income]]</f>
        <v>60029.229651211674</v>
      </c>
      <c r="O907">
        <v>0.54555660257569705</v>
      </c>
      <c r="P907">
        <f>Table1[[#This Row],[loan_amount]]/Table1[[#This Row],[property_value]]</f>
        <v>4.1384930260764098E-2</v>
      </c>
      <c r="Q907">
        <v>263840</v>
      </c>
      <c r="R907">
        <v>4</v>
      </c>
      <c r="S907" t="s">
        <v>1197</v>
      </c>
      <c r="T907" t="s">
        <v>109</v>
      </c>
      <c r="U907" t="s">
        <v>128</v>
      </c>
      <c r="V907">
        <v>3</v>
      </c>
      <c r="W907">
        <v>0</v>
      </c>
      <c r="X907" t="s">
        <v>19</v>
      </c>
      <c r="Y9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07">
        <f>0.4*(Table1[[#This Row],[normalized_credit_score]]) + 0.3*(1-Table1[[#This Row],[dti_ratio]]) + 0.2*(1-Table1[[#This Row],[ltv_ratio]]) + 0.1*IF(Table1[[#This Row],[previous_defaults]]=0,1,0)</f>
        <v>0.53738936650847147</v>
      </c>
      <c r="AA907" t="str">
        <f>IF(Table1[[#This Row],[composite_score]]&gt;=0.7,"Approve",IF(Table1[[#This Row],[composite_score]]&gt;=0.6,"Review","Reject"))</f>
        <v>Reject</v>
      </c>
    </row>
    <row r="908" spans="1:27" hidden="1" x14ac:dyDescent="0.35">
      <c r="A908">
        <v>907</v>
      </c>
      <c r="B908">
        <v>33</v>
      </c>
      <c r="C908" t="s">
        <v>20</v>
      </c>
      <c r="D908" t="s">
        <v>62</v>
      </c>
      <c r="E908" t="s">
        <v>22</v>
      </c>
      <c r="F908">
        <v>0</v>
      </c>
      <c r="G908">
        <v>717</v>
      </c>
      <c r="H908">
        <f>(Table1[[#This Row],[credit_score]]-300)/(900-300)</f>
        <v>0.69499999999999995</v>
      </c>
      <c r="I908">
        <v>0</v>
      </c>
      <c r="J908" t="s">
        <v>23</v>
      </c>
      <c r="K908" t="s">
        <v>4</v>
      </c>
      <c r="L908">
        <v>4</v>
      </c>
      <c r="M908" t="s">
        <v>5</v>
      </c>
      <c r="N908">
        <f>Table1[[#This Row],[dti_ratio]]*Table1[[#This Row],[income]]</f>
        <v>0</v>
      </c>
      <c r="O908">
        <v>0.56869094568396905</v>
      </c>
      <c r="P908">
        <f>Table1[[#This Row],[loan_amount]]/Table1[[#This Row],[property_value]]</f>
        <v>0</v>
      </c>
      <c r="Q908">
        <v>77536</v>
      </c>
      <c r="R908">
        <v>3</v>
      </c>
      <c r="S908" t="s">
        <v>1198</v>
      </c>
      <c r="T908" t="s">
        <v>109</v>
      </c>
      <c r="U908" t="s">
        <v>372</v>
      </c>
      <c r="V908">
        <v>0</v>
      </c>
      <c r="W908">
        <v>0</v>
      </c>
      <c r="X908" t="s">
        <v>9</v>
      </c>
      <c r="Y9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08">
        <f>0.4*(Table1[[#This Row],[normalized_credit_score]]) + 0.3*(1-Table1[[#This Row],[dti_ratio]]) + 0.2*(1-Table1[[#This Row],[ltv_ratio]]) + 0.1*IF(Table1[[#This Row],[previous_defaults]]=0,1,0)</f>
        <v>0.70739271629480915</v>
      </c>
      <c r="AA908" t="str">
        <f>IF(Table1[[#This Row],[composite_score]]&gt;=0.7,"Approve",IF(Table1[[#This Row],[composite_score]]&gt;=0.6,"Review","Reject"))</f>
        <v>Approve</v>
      </c>
    </row>
    <row r="909" spans="1:27" x14ac:dyDescent="0.35">
      <c r="A909">
        <v>908</v>
      </c>
      <c r="B909">
        <v>33</v>
      </c>
      <c r="C909" t="s">
        <v>10</v>
      </c>
      <c r="D909" t="s">
        <v>11</v>
      </c>
      <c r="E909" t="s">
        <v>12</v>
      </c>
      <c r="F909">
        <v>53083</v>
      </c>
      <c r="G909">
        <v>796</v>
      </c>
      <c r="H909">
        <f>(Table1[[#This Row],[credit_score]]-300)/(900-300)</f>
        <v>0.82666666666666666</v>
      </c>
      <c r="I909">
        <v>0</v>
      </c>
      <c r="J909" t="s">
        <v>27</v>
      </c>
      <c r="K909" t="s">
        <v>14</v>
      </c>
      <c r="L909">
        <v>18</v>
      </c>
      <c r="M909" t="s">
        <v>15</v>
      </c>
      <c r="N909">
        <f>Table1[[#This Row],[dti_ratio]]*Table1[[#This Row],[income]]</f>
        <v>7601.7121797581149</v>
      </c>
      <c r="O909">
        <v>0.14320426840529199</v>
      </c>
      <c r="P909">
        <f>Table1[[#This Row],[loan_amount]]/Table1[[#This Row],[property_value]]</f>
        <v>0</v>
      </c>
      <c r="Q909">
        <v>133397</v>
      </c>
      <c r="R909">
        <v>1</v>
      </c>
      <c r="S909" t="s">
        <v>1199</v>
      </c>
      <c r="T909" t="s">
        <v>99</v>
      </c>
      <c r="U909" t="s">
        <v>411</v>
      </c>
      <c r="V909">
        <v>3</v>
      </c>
      <c r="W909">
        <v>0</v>
      </c>
      <c r="X909" t="s">
        <v>61</v>
      </c>
      <c r="Y9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09">
        <f>0.4*(Table1[[#This Row],[normalized_credit_score]]) + 0.3*(1-Table1[[#This Row],[dti_ratio]]) + 0.2*(1-Table1[[#This Row],[ltv_ratio]]) + 0.1*IF(Table1[[#This Row],[previous_defaults]]=0,1,0)</f>
        <v>0.78770538614507912</v>
      </c>
      <c r="AA909" t="str">
        <f>IF(Table1[[#This Row],[composite_score]]&gt;=0.7,"Approve",IF(Table1[[#This Row],[composite_score]]&gt;=0.6,"Review","Reject"))</f>
        <v>Approve</v>
      </c>
    </row>
    <row r="910" spans="1:27" x14ac:dyDescent="0.35">
      <c r="A910">
        <v>909</v>
      </c>
      <c r="B910">
        <v>69</v>
      </c>
      <c r="C910" t="s">
        <v>10</v>
      </c>
      <c r="D910" t="s">
        <v>11</v>
      </c>
      <c r="E910" t="s">
        <v>2</v>
      </c>
      <c r="F910">
        <v>26028</v>
      </c>
      <c r="G910">
        <v>678</v>
      </c>
      <c r="H910">
        <f>(Table1[[#This Row],[credit_score]]-300)/(900-300)</f>
        <v>0.63</v>
      </c>
      <c r="I910">
        <v>0</v>
      </c>
      <c r="J910" t="s">
        <v>13</v>
      </c>
      <c r="K910" t="s">
        <v>38</v>
      </c>
      <c r="L910">
        <v>7</v>
      </c>
      <c r="M910" t="s">
        <v>39</v>
      </c>
      <c r="N910">
        <f>Table1[[#This Row],[dti_ratio]]*Table1[[#This Row],[income]]</f>
        <v>6336.6781412421315</v>
      </c>
      <c r="O910">
        <v>0.24345620644083801</v>
      </c>
      <c r="P910">
        <f>Table1[[#This Row],[loan_amount]]/Table1[[#This Row],[property_value]]</f>
        <v>0</v>
      </c>
      <c r="Q910">
        <v>203024</v>
      </c>
      <c r="R910">
        <v>1</v>
      </c>
      <c r="S910" t="s">
        <v>1200</v>
      </c>
      <c r="T910" t="s">
        <v>362</v>
      </c>
      <c r="U910" t="s">
        <v>295</v>
      </c>
      <c r="V910">
        <v>1</v>
      </c>
      <c r="W910">
        <v>2</v>
      </c>
      <c r="X910" t="s">
        <v>9</v>
      </c>
      <c r="Y9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10">
        <f>0.4*(Table1[[#This Row],[normalized_credit_score]]) + 0.3*(1-Table1[[#This Row],[dti_ratio]]) + 0.2*(1-Table1[[#This Row],[ltv_ratio]]) + 0.1*IF(Table1[[#This Row],[previous_defaults]]=0,1,0)</f>
        <v>0.67896313806774855</v>
      </c>
      <c r="AA910" t="str">
        <f>IF(Table1[[#This Row],[composite_score]]&gt;=0.7,"Approve",IF(Table1[[#This Row],[composite_score]]&gt;=0.6,"Review","Reject"))</f>
        <v>Review</v>
      </c>
    </row>
    <row r="911" spans="1:27" hidden="1" x14ac:dyDescent="0.35">
      <c r="A911">
        <v>910</v>
      </c>
      <c r="B911">
        <v>54</v>
      </c>
      <c r="C911" t="s">
        <v>10</v>
      </c>
      <c r="D911" t="s">
        <v>62</v>
      </c>
      <c r="E911" t="s">
        <v>49</v>
      </c>
      <c r="F911">
        <v>64233</v>
      </c>
      <c r="G911">
        <v>0</v>
      </c>
      <c r="H911">
        <f>(Table1[[#This Row],[credit_score]]-300)/(900-300)</f>
        <v>-0.5</v>
      </c>
      <c r="I911">
        <v>10407</v>
      </c>
      <c r="J911" t="s">
        <v>23</v>
      </c>
      <c r="K911" t="s">
        <v>38</v>
      </c>
      <c r="L911">
        <v>19</v>
      </c>
      <c r="M911" t="s">
        <v>15</v>
      </c>
      <c r="N911">
        <f>Table1[[#This Row],[dti_ratio]]*Table1[[#This Row],[income]]</f>
        <v>35173.363341374912</v>
      </c>
      <c r="O911">
        <v>0.54759023152234698</v>
      </c>
      <c r="P911">
        <f>Table1[[#This Row],[loan_amount]]/Table1[[#This Row],[property_value]]</f>
        <v>6.6542197100967412E-2</v>
      </c>
      <c r="Q911">
        <v>156397</v>
      </c>
      <c r="R911">
        <v>4</v>
      </c>
      <c r="S911" t="s">
        <v>1201</v>
      </c>
      <c r="T911" t="s">
        <v>47</v>
      </c>
      <c r="U911" t="s">
        <v>444</v>
      </c>
      <c r="V911">
        <v>3</v>
      </c>
      <c r="W911">
        <v>0</v>
      </c>
      <c r="X911" t="s">
        <v>61</v>
      </c>
      <c r="Y9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11">
        <f>0.4*(Table1[[#This Row],[normalized_credit_score]]) + 0.3*(1-Table1[[#This Row],[dti_ratio]]) + 0.2*(1-Table1[[#This Row],[ltv_ratio]]) + 0.1*IF(Table1[[#This Row],[previous_defaults]]=0,1,0)</f>
        <v>0.1224144911231024</v>
      </c>
      <c r="AA911" t="str">
        <f>IF(Table1[[#This Row],[composite_score]]&gt;=0.7,"Approve",IF(Table1[[#This Row],[composite_score]]&gt;=0.6,"Review","Reject"))</f>
        <v>Reject</v>
      </c>
    </row>
    <row r="912" spans="1:27" hidden="1" x14ac:dyDescent="0.35">
      <c r="A912">
        <v>911</v>
      </c>
      <c r="B912">
        <v>25</v>
      </c>
      <c r="C912" t="s">
        <v>20</v>
      </c>
      <c r="D912" t="s">
        <v>62</v>
      </c>
      <c r="E912" t="s">
        <v>22</v>
      </c>
      <c r="F912">
        <v>63436</v>
      </c>
      <c r="G912">
        <v>758</v>
      </c>
      <c r="H912">
        <f>(Table1[[#This Row],[credit_score]]-300)/(900-300)</f>
        <v>0.76333333333333331</v>
      </c>
      <c r="I912">
        <v>5183</v>
      </c>
      <c r="J912" t="s">
        <v>3</v>
      </c>
      <c r="K912" t="s">
        <v>4</v>
      </c>
      <c r="L912">
        <v>10</v>
      </c>
      <c r="M912" t="s">
        <v>15</v>
      </c>
      <c r="N912">
        <f>Table1[[#This Row],[dti_ratio]]*Table1[[#This Row],[income]]</f>
        <v>28198.420663373672</v>
      </c>
      <c r="O912">
        <v>0.44451763451941601</v>
      </c>
      <c r="P912" t="e">
        <f>Table1[[#This Row],[loan_amount]]/Table1[[#This Row],[property_value]]</f>
        <v>#DIV/0!</v>
      </c>
      <c r="Q912">
        <v>0</v>
      </c>
      <c r="R912">
        <v>0</v>
      </c>
      <c r="S912" t="s">
        <v>1202</v>
      </c>
      <c r="T912" t="s">
        <v>91</v>
      </c>
      <c r="U912" t="s">
        <v>136</v>
      </c>
      <c r="V912">
        <v>0</v>
      </c>
      <c r="W912">
        <v>0</v>
      </c>
      <c r="X912" t="s">
        <v>9</v>
      </c>
      <c r="Y91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912" t="e">
        <f>0.4*(Table1[[#This Row],[normalized_credit_score]]) + 0.3*(1-Table1[[#This Row],[dti_ratio]]) + 0.2*(1-Table1[[#This Row],[ltv_ratio]]) + 0.1*IF(Table1[[#This Row],[previous_defaults]]=0,1,0)</f>
        <v>#DIV/0!</v>
      </c>
      <c r="AA912" t="e">
        <f>IF(Table1[[#This Row],[composite_score]]&gt;=0.7,"Approve",IF(Table1[[#This Row],[composite_score]]&gt;=0.6,"Review","Reject"))</f>
        <v>#DIV/0!</v>
      </c>
    </row>
    <row r="913" spans="1:27" hidden="1" x14ac:dyDescent="0.35">
      <c r="A913">
        <v>912</v>
      </c>
      <c r="B913">
        <v>26</v>
      </c>
      <c r="C913" t="s">
        <v>20</v>
      </c>
      <c r="D913" t="s">
        <v>1</v>
      </c>
      <c r="E913" t="s">
        <v>2</v>
      </c>
      <c r="F913">
        <v>82539</v>
      </c>
      <c r="G913">
        <v>0</v>
      </c>
      <c r="H913">
        <f>(Table1[[#This Row],[credit_score]]-300)/(900-300)</f>
        <v>-0.5</v>
      </c>
      <c r="I913">
        <v>46402</v>
      </c>
      <c r="J913" t="s">
        <v>23</v>
      </c>
      <c r="K913" t="s">
        <v>14</v>
      </c>
      <c r="L913">
        <v>7</v>
      </c>
      <c r="M913" t="s">
        <v>39</v>
      </c>
      <c r="N913">
        <f>Table1[[#This Row],[dti_ratio]]*Table1[[#This Row],[income]]</f>
        <v>21409.958894340278</v>
      </c>
      <c r="O913">
        <v>0.25939203157707602</v>
      </c>
      <c r="P913" t="e">
        <f>Table1[[#This Row],[loan_amount]]/Table1[[#This Row],[property_value]]</f>
        <v>#DIV/0!</v>
      </c>
      <c r="Q913">
        <v>0</v>
      </c>
      <c r="R913">
        <v>2</v>
      </c>
      <c r="S913" t="s">
        <v>1203</v>
      </c>
      <c r="T913" t="s">
        <v>124</v>
      </c>
      <c r="U913" t="s">
        <v>901</v>
      </c>
      <c r="V913">
        <v>1</v>
      </c>
      <c r="W913">
        <v>0</v>
      </c>
      <c r="X913" t="s">
        <v>19</v>
      </c>
      <c r="Y91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913" t="e">
        <f>0.4*(Table1[[#This Row],[normalized_credit_score]]) + 0.3*(1-Table1[[#This Row],[dti_ratio]]) + 0.2*(1-Table1[[#This Row],[ltv_ratio]]) + 0.1*IF(Table1[[#This Row],[previous_defaults]]=0,1,0)</f>
        <v>#DIV/0!</v>
      </c>
      <c r="AA913" t="e">
        <f>IF(Table1[[#This Row],[composite_score]]&gt;=0.7,"Approve",IF(Table1[[#This Row],[composite_score]]&gt;=0.6,"Review","Reject"))</f>
        <v>#DIV/0!</v>
      </c>
    </row>
    <row r="914" spans="1:27" hidden="1" x14ac:dyDescent="0.35">
      <c r="A914">
        <v>913</v>
      </c>
      <c r="B914">
        <v>36</v>
      </c>
      <c r="C914" t="s">
        <v>10</v>
      </c>
      <c r="D914" t="s">
        <v>62</v>
      </c>
      <c r="E914" t="s">
        <v>49</v>
      </c>
      <c r="F914">
        <v>114978</v>
      </c>
      <c r="G914">
        <v>784</v>
      </c>
      <c r="H914">
        <f>(Table1[[#This Row],[credit_score]]-300)/(900-300)</f>
        <v>0.80666666666666664</v>
      </c>
      <c r="I914">
        <v>30805</v>
      </c>
      <c r="J914" t="s">
        <v>13</v>
      </c>
      <c r="K914" t="s">
        <v>14</v>
      </c>
      <c r="L914">
        <v>16</v>
      </c>
      <c r="M914" t="s">
        <v>39</v>
      </c>
      <c r="N914">
        <f>Table1[[#This Row],[dti_ratio]]*Table1[[#This Row],[income]]</f>
        <v>25954.911348323363</v>
      </c>
      <c r="O914">
        <v>0.22573806596325699</v>
      </c>
      <c r="P914" t="e">
        <f>Table1[[#This Row],[loan_amount]]/Table1[[#This Row],[property_value]]</f>
        <v>#DIV/0!</v>
      </c>
      <c r="Q914">
        <v>0</v>
      </c>
      <c r="R914">
        <v>3</v>
      </c>
      <c r="S914" t="s">
        <v>1204</v>
      </c>
      <c r="T914" t="s">
        <v>70</v>
      </c>
      <c r="U914" t="s">
        <v>34</v>
      </c>
      <c r="V914">
        <v>1</v>
      </c>
      <c r="W914">
        <v>1</v>
      </c>
      <c r="X914" t="s">
        <v>9</v>
      </c>
      <c r="Y91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914" t="e">
        <f>0.4*(Table1[[#This Row],[normalized_credit_score]]) + 0.3*(1-Table1[[#This Row],[dti_ratio]]) + 0.2*(1-Table1[[#This Row],[ltv_ratio]]) + 0.1*IF(Table1[[#This Row],[previous_defaults]]=0,1,0)</f>
        <v>#DIV/0!</v>
      </c>
      <c r="AA914" t="e">
        <f>IF(Table1[[#This Row],[composite_score]]&gt;=0.7,"Approve",IF(Table1[[#This Row],[composite_score]]&gt;=0.6,"Review","Reject"))</f>
        <v>#DIV/0!</v>
      </c>
    </row>
    <row r="915" spans="1:27" x14ac:dyDescent="0.35">
      <c r="A915">
        <v>914</v>
      </c>
      <c r="B915">
        <v>19</v>
      </c>
      <c r="C915" t="s">
        <v>10</v>
      </c>
      <c r="D915" t="s">
        <v>62</v>
      </c>
      <c r="E915" t="s">
        <v>2</v>
      </c>
      <c r="F915">
        <v>21833</v>
      </c>
      <c r="G915">
        <v>739</v>
      </c>
      <c r="H915">
        <f>(Table1[[#This Row],[credit_score]]-300)/(900-300)</f>
        <v>0.73166666666666669</v>
      </c>
      <c r="I915">
        <v>0</v>
      </c>
      <c r="J915" t="s">
        <v>13</v>
      </c>
      <c r="K915" t="s">
        <v>4</v>
      </c>
      <c r="L915">
        <v>18</v>
      </c>
      <c r="M915" t="s">
        <v>39</v>
      </c>
      <c r="N915">
        <f>Table1[[#This Row],[dti_ratio]]*Table1[[#This Row],[income]]</f>
        <v>9630.4011006015771</v>
      </c>
      <c r="O915">
        <v>0.44109380756659999</v>
      </c>
      <c r="P915">
        <f>Table1[[#This Row],[loan_amount]]/Table1[[#This Row],[property_value]]</f>
        <v>0</v>
      </c>
      <c r="Q915">
        <v>277074</v>
      </c>
      <c r="R915">
        <v>1</v>
      </c>
      <c r="S915" t="s">
        <v>1205</v>
      </c>
      <c r="T915" t="s">
        <v>149</v>
      </c>
      <c r="U915" t="s">
        <v>387</v>
      </c>
      <c r="V915">
        <v>4</v>
      </c>
      <c r="W915">
        <v>1</v>
      </c>
      <c r="X915" t="s">
        <v>19</v>
      </c>
      <c r="Y9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15">
        <f>0.4*(Table1[[#This Row],[normalized_credit_score]]) + 0.3*(1-Table1[[#This Row],[dti_ratio]]) + 0.2*(1-Table1[[#This Row],[ltv_ratio]]) + 0.1*IF(Table1[[#This Row],[previous_defaults]]=0,1,0)</f>
        <v>0.66033852439668661</v>
      </c>
      <c r="AA915" t="str">
        <f>IF(Table1[[#This Row],[composite_score]]&gt;=0.7,"Approve",IF(Table1[[#This Row],[composite_score]]&gt;=0.6,"Review","Reject"))</f>
        <v>Review</v>
      </c>
    </row>
    <row r="916" spans="1:27" x14ac:dyDescent="0.35">
      <c r="A916">
        <v>915</v>
      </c>
      <c r="B916">
        <v>22</v>
      </c>
      <c r="C916" t="s">
        <v>20</v>
      </c>
      <c r="D916" t="s">
        <v>1</v>
      </c>
      <c r="E916" t="s">
        <v>49</v>
      </c>
      <c r="F916">
        <v>106426</v>
      </c>
      <c r="G916">
        <v>607</v>
      </c>
      <c r="H916">
        <f>(Table1[[#This Row],[credit_score]]-300)/(900-300)</f>
        <v>0.51166666666666671</v>
      </c>
      <c r="I916">
        <v>29083</v>
      </c>
      <c r="J916" t="s">
        <v>3</v>
      </c>
      <c r="K916" t="s">
        <v>14</v>
      </c>
      <c r="L916">
        <v>5</v>
      </c>
      <c r="M916" t="s">
        <v>15</v>
      </c>
      <c r="N916">
        <f>Table1[[#This Row],[dti_ratio]]*Table1[[#This Row],[income]]</f>
        <v>18696.570965117557</v>
      </c>
      <c r="O916">
        <v>0.17567672340516</v>
      </c>
      <c r="P916">
        <f>Table1[[#This Row],[loan_amount]]/Table1[[#This Row],[property_value]]</f>
        <v>0.35844754486294617</v>
      </c>
      <c r="Q916">
        <v>81136</v>
      </c>
      <c r="R916">
        <v>3</v>
      </c>
      <c r="S916" t="s">
        <v>1206</v>
      </c>
      <c r="T916" t="s">
        <v>67</v>
      </c>
      <c r="U916" t="s">
        <v>152</v>
      </c>
      <c r="V916">
        <v>2</v>
      </c>
      <c r="W916">
        <v>2</v>
      </c>
      <c r="X916" t="s">
        <v>9</v>
      </c>
      <c r="Y9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916">
        <f>0.4*(Table1[[#This Row],[normalized_credit_score]]) + 0.3*(1-Table1[[#This Row],[dti_ratio]]) + 0.2*(1-Table1[[#This Row],[ltv_ratio]]) + 0.1*IF(Table1[[#This Row],[previous_defaults]]=0,1,0)</f>
        <v>0.58027414067252947</v>
      </c>
      <c r="AA916" t="str">
        <f>IF(Table1[[#This Row],[composite_score]]&gt;=0.7,"Approve",IF(Table1[[#This Row],[composite_score]]&gt;=0.6,"Review","Reject"))</f>
        <v>Reject</v>
      </c>
    </row>
    <row r="917" spans="1:27" x14ac:dyDescent="0.35">
      <c r="A917">
        <v>916</v>
      </c>
      <c r="B917">
        <v>42</v>
      </c>
      <c r="C917" t="s">
        <v>10</v>
      </c>
      <c r="D917" t="s">
        <v>62</v>
      </c>
      <c r="E917" t="s">
        <v>22</v>
      </c>
      <c r="F917">
        <v>119047</v>
      </c>
      <c r="G917">
        <v>639</v>
      </c>
      <c r="H917">
        <f>(Table1[[#This Row],[credit_score]]-300)/(900-300)</f>
        <v>0.56499999999999995</v>
      </c>
      <c r="I917">
        <v>35706</v>
      </c>
      <c r="J917" t="s">
        <v>27</v>
      </c>
      <c r="K917" t="s">
        <v>38</v>
      </c>
      <c r="L917">
        <v>16</v>
      </c>
      <c r="M917" t="s">
        <v>28</v>
      </c>
      <c r="N917">
        <f>Table1[[#This Row],[dti_ratio]]*Table1[[#This Row],[income]]</f>
        <v>19397.19510177823</v>
      </c>
      <c r="O917">
        <v>0.16293728612882499</v>
      </c>
      <c r="P917">
        <f>Table1[[#This Row],[loan_amount]]/Table1[[#This Row],[property_value]]</f>
        <v>0.67183472256195087</v>
      </c>
      <c r="Q917">
        <v>53147</v>
      </c>
      <c r="R917">
        <v>1</v>
      </c>
      <c r="S917" t="s">
        <v>1207</v>
      </c>
      <c r="T917" t="s">
        <v>67</v>
      </c>
      <c r="U917" t="s">
        <v>257</v>
      </c>
      <c r="V917">
        <v>0</v>
      </c>
      <c r="W917">
        <v>0</v>
      </c>
      <c r="X917" t="s">
        <v>9</v>
      </c>
      <c r="Y9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917">
        <f>0.4*(Table1[[#This Row],[normalized_credit_score]]) + 0.3*(1-Table1[[#This Row],[dti_ratio]]) + 0.2*(1-Table1[[#This Row],[ltv_ratio]]) + 0.1*IF(Table1[[#This Row],[previous_defaults]]=0,1,0)</f>
        <v>0.64275186964896225</v>
      </c>
      <c r="AA917" t="str">
        <f>IF(Table1[[#This Row],[composite_score]]&gt;=0.7,"Approve",IF(Table1[[#This Row],[composite_score]]&gt;=0.6,"Review","Reject"))</f>
        <v>Review</v>
      </c>
    </row>
    <row r="918" spans="1:27" hidden="1" x14ac:dyDescent="0.35">
      <c r="A918">
        <v>917</v>
      </c>
      <c r="B918">
        <v>23</v>
      </c>
      <c r="C918" t="s">
        <v>0</v>
      </c>
      <c r="D918" t="s">
        <v>21</v>
      </c>
      <c r="E918" t="s">
        <v>22</v>
      </c>
      <c r="F918">
        <v>55070</v>
      </c>
      <c r="G918">
        <v>626</v>
      </c>
      <c r="H918">
        <f>(Table1[[#This Row],[credit_score]]-300)/(900-300)</f>
        <v>0.54333333333333333</v>
      </c>
      <c r="I918">
        <v>16630</v>
      </c>
      <c r="J918" t="s">
        <v>27</v>
      </c>
      <c r="K918" t="s">
        <v>4</v>
      </c>
      <c r="L918">
        <v>5</v>
      </c>
      <c r="M918" t="s">
        <v>39</v>
      </c>
      <c r="N918">
        <f>Table1[[#This Row],[dti_ratio]]*Table1[[#This Row],[income]]</f>
        <v>21959.098126784629</v>
      </c>
      <c r="O918">
        <v>0.39874883106563702</v>
      </c>
      <c r="P918" t="e">
        <f>Table1[[#This Row],[loan_amount]]/Table1[[#This Row],[property_value]]</f>
        <v>#DIV/0!</v>
      </c>
      <c r="Q918">
        <v>0</v>
      </c>
      <c r="R918">
        <v>1</v>
      </c>
      <c r="S918" t="s">
        <v>1208</v>
      </c>
      <c r="T918" t="s">
        <v>25</v>
      </c>
      <c r="U918" t="s">
        <v>697</v>
      </c>
      <c r="V918">
        <v>2</v>
      </c>
      <c r="W918">
        <v>1</v>
      </c>
      <c r="X918" t="s">
        <v>19</v>
      </c>
      <c r="Y91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918" t="e">
        <f>0.4*(Table1[[#This Row],[normalized_credit_score]]) + 0.3*(1-Table1[[#This Row],[dti_ratio]]) + 0.2*(1-Table1[[#This Row],[ltv_ratio]]) + 0.1*IF(Table1[[#This Row],[previous_defaults]]=0,1,0)</f>
        <v>#DIV/0!</v>
      </c>
      <c r="AA918" t="e">
        <f>IF(Table1[[#This Row],[composite_score]]&gt;=0.7,"Approve",IF(Table1[[#This Row],[composite_score]]&gt;=0.6,"Review","Reject"))</f>
        <v>#DIV/0!</v>
      </c>
    </row>
    <row r="919" spans="1:27" x14ac:dyDescent="0.35">
      <c r="A919">
        <v>918</v>
      </c>
      <c r="B919">
        <v>20</v>
      </c>
      <c r="C919" t="s">
        <v>10</v>
      </c>
      <c r="D919" t="s">
        <v>1</v>
      </c>
      <c r="E919" t="s">
        <v>22</v>
      </c>
      <c r="F919">
        <v>45642</v>
      </c>
      <c r="G919">
        <v>770</v>
      </c>
      <c r="H919">
        <f>(Table1[[#This Row],[credit_score]]-300)/(900-300)</f>
        <v>0.78333333333333333</v>
      </c>
      <c r="I919">
        <v>12219</v>
      </c>
      <c r="J919" t="s">
        <v>27</v>
      </c>
      <c r="K919" t="s">
        <v>4</v>
      </c>
      <c r="L919">
        <v>1</v>
      </c>
      <c r="M919" t="s">
        <v>15</v>
      </c>
      <c r="N919">
        <f>Table1[[#This Row],[dti_ratio]]*Table1[[#This Row],[income]]</f>
        <v>14497.326386557399</v>
      </c>
      <c r="O919">
        <v>0.317631269150287</v>
      </c>
      <c r="P919">
        <f>Table1[[#This Row],[loan_amount]]/Table1[[#This Row],[property_value]]</f>
        <v>5.1779811848461733E-2</v>
      </c>
      <c r="Q919">
        <v>235980</v>
      </c>
      <c r="R919">
        <v>2</v>
      </c>
      <c r="S919" t="s">
        <v>1209</v>
      </c>
      <c r="T919" t="s">
        <v>182</v>
      </c>
      <c r="U919" t="s">
        <v>548</v>
      </c>
      <c r="V919">
        <v>0</v>
      </c>
      <c r="W919">
        <v>1</v>
      </c>
      <c r="X919" t="s">
        <v>61</v>
      </c>
      <c r="Y9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919">
        <f>0.4*(Table1[[#This Row],[normalized_credit_score]]) + 0.3*(1-Table1[[#This Row],[dti_ratio]]) + 0.2*(1-Table1[[#This Row],[ltv_ratio]]) + 0.1*IF(Table1[[#This Row],[previous_defaults]]=0,1,0)</f>
        <v>0.80768799021855486</v>
      </c>
      <c r="AA919" t="str">
        <f>IF(Table1[[#This Row],[composite_score]]&gt;=0.7,"Approve",IF(Table1[[#This Row],[composite_score]]&gt;=0.6,"Review","Reject"))</f>
        <v>Approve</v>
      </c>
    </row>
    <row r="920" spans="1:27" x14ac:dyDescent="0.35">
      <c r="A920">
        <v>919</v>
      </c>
      <c r="B920">
        <v>40</v>
      </c>
      <c r="C920" t="s">
        <v>10</v>
      </c>
      <c r="D920" t="s">
        <v>1</v>
      </c>
      <c r="E920" t="s">
        <v>22</v>
      </c>
      <c r="F920">
        <v>37297</v>
      </c>
      <c r="G920">
        <v>649</v>
      </c>
      <c r="H920">
        <f>(Table1[[#This Row],[credit_score]]-300)/(900-300)</f>
        <v>0.58166666666666667</v>
      </c>
      <c r="I920">
        <v>39698</v>
      </c>
      <c r="J920" t="s">
        <v>3</v>
      </c>
      <c r="K920" t="s">
        <v>4</v>
      </c>
      <c r="L920">
        <v>11</v>
      </c>
      <c r="M920" t="s">
        <v>28</v>
      </c>
      <c r="N920">
        <f>Table1[[#This Row],[dti_ratio]]*Table1[[#This Row],[income]]</f>
        <v>4809.1335780794825</v>
      </c>
      <c r="O920">
        <v>0.12894156575808999</v>
      </c>
      <c r="P920">
        <f>Table1[[#This Row],[loan_amount]]/Table1[[#This Row],[property_value]]</f>
        <v>0.20494367636885524</v>
      </c>
      <c r="Q920">
        <v>193702</v>
      </c>
      <c r="R920">
        <v>2</v>
      </c>
      <c r="S920" t="s">
        <v>1210</v>
      </c>
      <c r="T920" t="s">
        <v>112</v>
      </c>
      <c r="U920" t="s">
        <v>827</v>
      </c>
      <c r="V920">
        <v>0</v>
      </c>
      <c r="W920">
        <v>1</v>
      </c>
      <c r="X920" t="s">
        <v>19</v>
      </c>
      <c r="Y9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920">
        <f>0.4*(Table1[[#This Row],[normalized_credit_score]]) + 0.3*(1-Table1[[#This Row],[dti_ratio]]) + 0.2*(1-Table1[[#This Row],[ltv_ratio]]) + 0.1*IF(Table1[[#This Row],[previous_defaults]]=0,1,0)</f>
        <v>0.7529954616654686</v>
      </c>
      <c r="AA920" t="str">
        <f>IF(Table1[[#This Row],[composite_score]]&gt;=0.7,"Approve",IF(Table1[[#This Row],[composite_score]]&gt;=0.6,"Review","Reject"))</f>
        <v>Approve</v>
      </c>
    </row>
    <row r="921" spans="1:27" hidden="1" x14ac:dyDescent="0.35">
      <c r="A921">
        <v>920</v>
      </c>
      <c r="B921">
        <v>35</v>
      </c>
      <c r="C921" t="s">
        <v>20</v>
      </c>
      <c r="D921" t="s">
        <v>1</v>
      </c>
      <c r="E921" t="s">
        <v>12</v>
      </c>
      <c r="F921">
        <v>48869</v>
      </c>
      <c r="G921">
        <v>0</v>
      </c>
      <c r="H921">
        <f>(Table1[[#This Row],[credit_score]]-300)/(900-300)</f>
        <v>-0.5</v>
      </c>
      <c r="I921">
        <v>9969</v>
      </c>
      <c r="J921" t="s">
        <v>27</v>
      </c>
      <c r="K921" t="s">
        <v>38</v>
      </c>
      <c r="L921">
        <v>5</v>
      </c>
      <c r="M921" t="s">
        <v>28</v>
      </c>
      <c r="N921">
        <f>Table1[[#This Row],[dti_ratio]]*Table1[[#This Row],[income]]</f>
        <v>6688.8330937600076</v>
      </c>
      <c r="O921">
        <v>0.13687272286643901</v>
      </c>
      <c r="P921">
        <f>Table1[[#This Row],[loan_amount]]/Table1[[#This Row],[property_value]]</f>
        <v>5.7388090632771484E-2</v>
      </c>
      <c r="Q921">
        <v>173712</v>
      </c>
      <c r="R921">
        <v>1</v>
      </c>
      <c r="S921" t="s">
        <v>1211</v>
      </c>
      <c r="T921" t="s">
        <v>70</v>
      </c>
      <c r="U921" t="s">
        <v>125</v>
      </c>
      <c r="V921">
        <v>4</v>
      </c>
      <c r="W921">
        <v>1</v>
      </c>
      <c r="X921" t="s">
        <v>19</v>
      </c>
      <c r="Y9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21">
        <f>0.4*(Table1[[#This Row],[normalized_credit_score]]) + 0.3*(1-Table1[[#This Row],[dti_ratio]]) + 0.2*(1-Table1[[#This Row],[ltv_ratio]]) + 0.1*IF(Table1[[#This Row],[previous_defaults]]=0,1,0)</f>
        <v>0.24746056501351399</v>
      </c>
      <c r="AA921" t="str">
        <f>IF(Table1[[#This Row],[composite_score]]&gt;=0.7,"Approve",IF(Table1[[#This Row],[composite_score]]&gt;=0.6,"Review","Reject"))</f>
        <v>Reject</v>
      </c>
    </row>
    <row r="922" spans="1:27" hidden="1" x14ac:dyDescent="0.35">
      <c r="A922">
        <v>921</v>
      </c>
      <c r="B922">
        <v>50</v>
      </c>
      <c r="C922" t="s">
        <v>10</v>
      </c>
      <c r="D922" t="s">
        <v>11</v>
      </c>
      <c r="E922" t="s">
        <v>22</v>
      </c>
      <c r="F922">
        <v>0</v>
      </c>
      <c r="G922">
        <v>664</v>
      </c>
      <c r="H922">
        <f>(Table1[[#This Row],[credit_score]]-300)/(900-300)</f>
        <v>0.60666666666666669</v>
      </c>
      <c r="I922">
        <v>21348</v>
      </c>
      <c r="J922" t="s">
        <v>13</v>
      </c>
      <c r="K922" t="s">
        <v>14</v>
      </c>
      <c r="L922">
        <v>10</v>
      </c>
      <c r="M922" t="s">
        <v>15</v>
      </c>
      <c r="N922">
        <f>Table1[[#This Row],[dti_ratio]]*Table1[[#This Row],[income]]</f>
        <v>0</v>
      </c>
      <c r="O922">
        <v>0.38894509416913298</v>
      </c>
      <c r="P922">
        <f>Table1[[#This Row],[loan_amount]]/Table1[[#This Row],[property_value]]</f>
        <v>7.5443159650561198E-2</v>
      </c>
      <c r="Q922">
        <v>282968</v>
      </c>
      <c r="R922">
        <v>0</v>
      </c>
      <c r="S922" t="s">
        <v>1212</v>
      </c>
      <c r="T922" t="s">
        <v>146</v>
      </c>
      <c r="U922" t="s">
        <v>306</v>
      </c>
      <c r="V922">
        <v>3</v>
      </c>
      <c r="W922">
        <v>0</v>
      </c>
      <c r="X922" t="s">
        <v>19</v>
      </c>
      <c r="Y9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22">
        <f>0.4*(Table1[[#This Row],[normalized_credit_score]]) + 0.3*(1-Table1[[#This Row],[dti_ratio]]) + 0.2*(1-Table1[[#This Row],[ltv_ratio]]) + 0.1*IF(Table1[[#This Row],[previous_defaults]]=0,1,0)</f>
        <v>0.61089450648581456</v>
      </c>
      <c r="AA922" t="str">
        <f>IF(Table1[[#This Row],[composite_score]]&gt;=0.7,"Approve",IF(Table1[[#This Row],[composite_score]]&gt;=0.6,"Review","Reject"))</f>
        <v>Review</v>
      </c>
    </row>
    <row r="923" spans="1:27" hidden="1" x14ac:dyDescent="0.35">
      <c r="A923">
        <v>922</v>
      </c>
      <c r="B923">
        <v>68</v>
      </c>
      <c r="C923" t="s">
        <v>10</v>
      </c>
      <c r="D923" t="s">
        <v>21</v>
      </c>
      <c r="E923" t="s">
        <v>12</v>
      </c>
      <c r="F923">
        <v>41409</v>
      </c>
      <c r="G923">
        <v>0</v>
      </c>
      <c r="H923">
        <f>(Table1[[#This Row],[credit_score]]-300)/(900-300)</f>
        <v>-0.5</v>
      </c>
      <c r="I923">
        <v>47494</v>
      </c>
      <c r="J923" t="s">
        <v>23</v>
      </c>
      <c r="K923" t="s">
        <v>38</v>
      </c>
      <c r="L923">
        <v>12</v>
      </c>
      <c r="M923" t="s">
        <v>39</v>
      </c>
      <c r="N923">
        <f>Table1[[#This Row],[dti_ratio]]*Table1[[#This Row],[income]]</f>
        <v>6025.3079626163526</v>
      </c>
      <c r="O923">
        <v>0.14550720767505501</v>
      </c>
      <c r="P923">
        <f>Table1[[#This Row],[loan_amount]]/Table1[[#This Row],[property_value]]</f>
        <v>0.30424198941744712</v>
      </c>
      <c r="Q923">
        <v>156106</v>
      </c>
      <c r="R923">
        <v>0</v>
      </c>
      <c r="S923" t="s">
        <v>1213</v>
      </c>
      <c r="T923" t="s">
        <v>59</v>
      </c>
      <c r="U923" t="s">
        <v>257</v>
      </c>
      <c r="V923">
        <v>3</v>
      </c>
      <c r="W923">
        <v>0</v>
      </c>
      <c r="X923" t="s">
        <v>9</v>
      </c>
      <c r="Y9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23">
        <f>0.4*(Table1[[#This Row],[normalized_credit_score]]) + 0.3*(1-Table1[[#This Row],[dti_ratio]]) + 0.2*(1-Table1[[#This Row],[ltv_ratio]]) + 0.1*IF(Table1[[#This Row],[previous_defaults]]=0,1,0)</f>
        <v>0.19549943981399406</v>
      </c>
      <c r="AA923" t="str">
        <f>IF(Table1[[#This Row],[composite_score]]&gt;=0.7,"Approve",IF(Table1[[#This Row],[composite_score]]&gt;=0.6,"Review","Reject"))</f>
        <v>Reject</v>
      </c>
    </row>
    <row r="924" spans="1:27" hidden="1" x14ac:dyDescent="0.35">
      <c r="A924">
        <v>923</v>
      </c>
      <c r="B924">
        <v>64</v>
      </c>
      <c r="C924" t="s">
        <v>20</v>
      </c>
      <c r="D924" t="s">
        <v>1</v>
      </c>
      <c r="E924" t="s">
        <v>22</v>
      </c>
      <c r="F924">
        <v>0</v>
      </c>
      <c r="G924">
        <v>782</v>
      </c>
      <c r="H924">
        <f>(Table1[[#This Row],[credit_score]]-300)/(900-300)</f>
        <v>0.80333333333333334</v>
      </c>
      <c r="I924">
        <v>47576</v>
      </c>
      <c r="J924" t="s">
        <v>13</v>
      </c>
      <c r="K924" t="s">
        <v>14</v>
      </c>
      <c r="L924">
        <v>11</v>
      </c>
      <c r="M924" t="s">
        <v>15</v>
      </c>
      <c r="N924">
        <f>Table1[[#This Row],[dti_ratio]]*Table1[[#This Row],[income]]</f>
        <v>0</v>
      </c>
      <c r="O924">
        <v>0.53933598712347897</v>
      </c>
      <c r="P924">
        <f>Table1[[#This Row],[loan_amount]]/Table1[[#This Row],[property_value]]</f>
        <v>0.23002020944332169</v>
      </c>
      <c r="Q924">
        <v>206834</v>
      </c>
      <c r="R924">
        <v>3</v>
      </c>
      <c r="S924" t="s">
        <v>1214</v>
      </c>
      <c r="T924" t="s">
        <v>222</v>
      </c>
      <c r="U924" t="s">
        <v>110</v>
      </c>
      <c r="V924">
        <v>3</v>
      </c>
      <c r="W924">
        <v>2</v>
      </c>
      <c r="X924" t="s">
        <v>61</v>
      </c>
      <c r="Y9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24">
        <f>0.4*(Table1[[#This Row],[normalized_credit_score]]) + 0.3*(1-Table1[[#This Row],[dti_ratio]]) + 0.2*(1-Table1[[#This Row],[ltv_ratio]]) + 0.1*IF(Table1[[#This Row],[previous_defaults]]=0,1,0)</f>
        <v>0.61352849530762532</v>
      </c>
      <c r="AA924" t="str">
        <f>IF(Table1[[#This Row],[composite_score]]&gt;=0.7,"Approve",IF(Table1[[#This Row],[composite_score]]&gt;=0.6,"Review","Reject"))</f>
        <v>Review</v>
      </c>
    </row>
    <row r="925" spans="1:27" hidden="1" x14ac:dyDescent="0.35">
      <c r="A925">
        <v>924</v>
      </c>
      <c r="B925">
        <v>66</v>
      </c>
      <c r="C925" t="s">
        <v>20</v>
      </c>
      <c r="D925" t="s">
        <v>62</v>
      </c>
      <c r="E925" t="s">
        <v>49</v>
      </c>
      <c r="F925">
        <v>0</v>
      </c>
      <c r="G925">
        <v>681</v>
      </c>
      <c r="H925">
        <f>(Table1[[#This Row],[credit_score]]-300)/(900-300)</f>
        <v>0.63500000000000001</v>
      </c>
      <c r="I925">
        <v>0</v>
      </c>
      <c r="J925" t="s">
        <v>13</v>
      </c>
      <c r="K925" t="s">
        <v>14</v>
      </c>
      <c r="L925">
        <v>8</v>
      </c>
      <c r="M925" t="s">
        <v>39</v>
      </c>
      <c r="N925">
        <f>Table1[[#This Row],[dti_ratio]]*Table1[[#This Row],[income]]</f>
        <v>0</v>
      </c>
      <c r="O925">
        <v>0.26685659019215402</v>
      </c>
      <c r="P925">
        <f>Table1[[#This Row],[loan_amount]]/Table1[[#This Row],[property_value]]</f>
        <v>0</v>
      </c>
      <c r="Q925">
        <v>224569</v>
      </c>
      <c r="R925">
        <v>0</v>
      </c>
      <c r="S925" t="s">
        <v>1215</v>
      </c>
      <c r="T925" t="s">
        <v>91</v>
      </c>
      <c r="U925" t="s">
        <v>262</v>
      </c>
      <c r="V925">
        <v>1</v>
      </c>
      <c r="W925">
        <v>0</v>
      </c>
      <c r="X925" t="s">
        <v>9</v>
      </c>
      <c r="Y9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25">
        <f>0.4*(Table1[[#This Row],[normalized_credit_score]]) + 0.3*(1-Table1[[#This Row],[dti_ratio]]) + 0.2*(1-Table1[[#This Row],[ltv_ratio]]) + 0.1*IF(Table1[[#This Row],[previous_defaults]]=0,1,0)</f>
        <v>0.67394302294235375</v>
      </c>
      <c r="AA925" t="str">
        <f>IF(Table1[[#This Row],[composite_score]]&gt;=0.7,"Approve",IF(Table1[[#This Row],[composite_score]]&gt;=0.6,"Review","Reject"))</f>
        <v>Review</v>
      </c>
    </row>
    <row r="926" spans="1:27" hidden="1" x14ac:dyDescent="0.35">
      <c r="A926">
        <v>925</v>
      </c>
      <c r="B926">
        <v>47</v>
      </c>
      <c r="C926" t="s">
        <v>20</v>
      </c>
      <c r="D926" t="s">
        <v>62</v>
      </c>
      <c r="E926" t="s">
        <v>2</v>
      </c>
      <c r="F926">
        <v>86113</v>
      </c>
      <c r="G926">
        <v>667</v>
      </c>
      <c r="H926">
        <f>(Table1[[#This Row],[credit_score]]-300)/(900-300)</f>
        <v>0.61166666666666669</v>
      </c>
      <c r="I926">
        <v>33039</v>
      </c>
      <c r="J926" t="s">
        <v>23</v>
      </c>
      <c r="K926" t="s">
        <v>14</v>
      </c>
      <c r="L926">
        <v>7</v>
      </c>
      <c r="M926" t="s">
        <v>28</v>
      </c>
      <c r="N926">
        <f>Table1[[#This Row],[dti_ratio]]*Table1[[#This Row],[income]]</f>
        <v>45514.746531088698</v>
      </c>
      <c r="O926">
        <v>0.52854675288386999</v>
      </c>
      <c r="P926" t="e">
        <f>Table1[[#This Row],[loan_amount]]/Table1[[#This Row],[property_value]]</f>
        <v>#DIV/0!</v>
      </c>
      <c r="Q926">
        <v>0</v>
      </c>
      <c r="R926">
        <v>0</v>
      </c>
      <c r="S926" t="s">
        <v>1216</v>
      </c>
      <c r="T926" t="s">
        <v>99</v>
      </c>
      <c r="U926" t="s">
        <v>602</v>
      </c>
      <c r="V926">
        <v>0</v>
      </c>
      <c r="W926">
        <v>1</v>
      </c>
      <c r="X926" t="s">
        <v>9</v>
      </c>
      <c r="Y92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926" t="e">
        <f>0.4*(Table1[[#This Row],[normalized_credit_score]]) + 0.3*(1-Table1[[#This Row],[dti_ratio]]) + 0.2*(1-Table1[[#This Row],[ltv_ratio]]) + 0.1*IF(Table1[[#This Row],[previous_defaults]]=0,1,0)</f>
        <v>#DIV/0!</v>
      </c>
      <c r="AA926" t="e">
        <f>IF(Table1[[#This Row],[composite_score]]&gt;=0.7,"Approve",IF(Table1[[#This Row],[composite_score]]&gt;=0.6,"Review","Reject"))</f>
        <v>#DIV/0!</v>
      </c>
    </row>
    <row r="927" spans="1:27" x14ac:dyDescent="0.35">
      <c r="A927">
        <v>926</v>
      </c>
      <c r="B927">
        <v>36</v>
      </c>
      <c r="C927" t="s">
        <v>10</v>
      </c>
      <c r="D927" t="s">
        <v>1</v>
      </c>
      <c r="E927" t="s">
        <v>49</v>
      </c>
      <c r="F927">
        <v>78995</v>
      </c>
      <c r="G927">
        <v>705</v>
      </c>
      <c r="H927">
        <f>(Table1[[#This Row],[credit_score]]-300)/(900-300)</f>
        <v>0.67500000000000004</v>
      </c>
      <c r="I927">
        <v>47750</v>
      </c>
      <c r="J927" t="s">
        <v>3</v>
      </c>
      <c r="K927" t="s">
        <v>14</v>
      </c>
      <c r="L927">
        <v>10</v>
      </c>
      <c r="M927" t="s">
        <v>28</v>
      </c>
      <c r="N927">
        <f>Table1[[#This Row],[dti_ratio]]*Table1[[#This Row],[income]]</f>
        <v>43722.95494040849</v>
      </c>
      <c r="O927">
        <v>0.55349015685054104</v>
      </c>
      <c r="P927">
        <f>Table1[[#This Row],[loan_amount]]/Table1[[#This Row],[property_value]]</f>
        <v>0.52945546475656136</v>
      </c>
      <c r="Q927">
        <v>90187</v>
      </c>
      <c r="R927">
        <v>1</v>
      </c>
      <c r="S927" t="s">
        <v>1217</v>
      </c>
      <c r="T927" t="s">
        <v>222</v>
      </c>
      <c r="U927" t="s">
        <v>1064</v>
      </c>
      <c r="V927">
        <v>1</v>
      </c>
      <c r="W927">
        <v>2</v>
      </c>
      <c r="X927" t="s">
        <v>19</v>
      </c>
      <c r="Y9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27">
        <f>0.4*(Table1[[#This Row],[normalized_credit_score]]) + 0.3*(1-Table1[[#This Row],[dti_ratio]]) + 0.2*(1-Table1[[#This Row],[ltv_ratio]]) + 0.1*IF(Table1[[#This Row],[previous_defaults]]=0,1,0)</f>
        <v>0.49806185999352542</v>
      </c>
      <c r="AA927" t="str">
        <f>IF(Table1[[#This Row],[composite_score]]&gt;=0.7,"Approve",IF(Table1[[#This Row],[composite_score]]&gt;=0.6,"Review","Reject"))</f>
        <v>Reject</v>
      </c>
    </row>
    <row r="928" spans="1:27" hidden="1" x14ac:dyDescent="0.35">
      <c r="A928">
        <v>927</v>
      </c>
      <c r="B928">
        <v>33</v>
      </c>
      <c r="C928" t="s">
        <v>10</v>
      </c>
      <c r="D928" t="s">
        <v>1</v>
      </c>
      <c r="E928" t="s">
        <v>2</v>
      </c>
      <c r="F928">
        <v>66556</v>
      </c>
      <c r="G928">
        <v>0</v>
      </c>
      <c r="H928">
        <f>(Table1[[#This Row],[credit_score]]-300)/(900-300)</f>
        <v>-0.5</v>
      </c>
      <c r="I928">
        <v>16815</v>
      </c>
      <c r="J928" t="s">
        <v>23</v>
      </c>
      <c r="K928" t="s">
        <v>38</v>
      </c>
      <c r="L928">
        <v>9</v>
      </c>
      <c r="M928" t="s">
        <v>28</v>
      </c>
      <c r="N928">
        <f>Table1[[#This Row],[dti_ratio]]*Table1[[#This Row],[income]]</f>
        <v>20244.857967636286</v>
      </c>
      <c r="O928">
        <v>0.30417780467029698</v>
      </c>
      <c r="P928">
        <f>Table1[[#This Row],[loan_amount]]/Table1[[#This Row],[property_value]]</f>
        <v>0.5236849481453798</v>
      </c>
      <c r="Q928">
        <v>32109</v>
      </c>
      <c r="R928">
        <v>3</v>
      </c>
      <c r="S928" t="s">
        <v>1218</v>
      </c>
      <c r="T928" t="s">
        <v>362</v>
      </c>
      <c r="U928" t="s">
        <v>468</v>
      </c>
      <c r="V928">
        <v>3</v>
      </c>
      <c r="W928">
        <v>2</v>
      </c>
      <c r="X928" t="s">
        <v>19</v>
      </c>
      <c r="Y9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28">
        <f>0.4*(Table1[[#This Row],[normalized_credit_score]]) + 0.3*(1-Table1[[#This Row],[dti_ratio]]) + 0.2*(1-Table1[[#This Row],[ltv_ratio]]) + 0.1*IF(Table1[[#This Row],[previous_defaults]]=0,1,0)</f>
        <v>0.10400966896983493</v>
      </c>
      <c r="AA928" t="str">
        <f>IF(Table1[[#This Row],[composite_score]]&gt;=0.7,"Approve",IF(Table1[[#This Row],[composite_score]]&gt;=0.6,"Review","Reject"))</f>
        <v>Reject</v>
      </c>
    </row>
    <row r="929" spans="1:27" x14ac:dyDescent="0.35">
      <c r="A929">
        <v>928</v>
      </c>
      <c r="B929">
        <v>61</v>
      </c>
      <c r="C929" t="s">
        <v>10</v>
      </c>
      <c r="D929" t="s">
        <v>62</v>
      </c>
      <c r="E929" t="s">
        <v>49</v>
      </c>
      <c r="F929">
        <v>72646</v>
      </c>
      <c r="G929">
        <v>666</v>
      </c>
      <c r="H929">
        <f>(Table1[[#This Row],[credit_score]]-300)/(900-300)</f>
        <v>0.61</v>
      </c>
      <c r="I929">
        <v>40630</v>
      </c>
      <c r="J929" t="s">
        <v>13</v>
      </c>
      <c r="K929" t="s">
        <v>14</v>
      </c>
      <c r="L929">
        <v>15</v>
      </c>
      <c r="M929" t="s">
        <v>5</v>
      </c>
      <c r="N929">
        <f>Table1[[#This Row],[dti_ratio]]*Table1[[#This Row],[income]]</f>
        <v>12412.007458309607</v>
      </c>
      <c r="O929">
        <v>0.17085603416994199</v>
      </c>
      <c r="P929">
        <f>Table1[[#This Row],[loan_amount]]/Table1[[#This Row],[property_value]]</f>
        <v>0.29406442927761334</v>
      </c>
      <c r="Q929">
        <v>138167</v>
      </c>
      <c r="R929">
        <v>0</v>
      </c>
      <c r="S929" t="s">
        <v>1219</v>
      </c>
      <c r="T929" t="s">
        <v>51</v>
      </c>
      <c r="U929" t="s">
        <v>57</v>
      </c>
      <c r="V929">
        <v>2</v>
      </c>
      <c r="W929">
        <v>2</v>
      </c>
      <c r="X929" t="s">
        <v>61</v>
      </c>
      <c r="Y9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929">
        <f>0.4*(Table1[[#This Row],[normalized_credit_score]]) + 0.3*(1-Table1[[#This Row],[dti_ratio]]) + 0.2*(1-Table1[[#This Row],[ltv_ratio]]) + 0.1*IF(Table1[[#This Row],[previous_defaults]]=0,1,0)</f>
        <v>0.6339303038934947</v>
      </c>
      <c r="AA929" t="str">
        <f>IF(Table1[[#This Row],[composite_score]]&gt;=0.7,"Approve",IF(Table1[[#This Row],[composite_score]]&gt;=0.6,"Review","Reject"))</f>
        <v>Review</v>
      </c>
    </row>
    <row r="930" spans="1:27" x14ac:dyDescent="0.35">
      <c r="A930">
        <v>929</v>
      </c>
      <c r="B930">
        <v>28</v>
      </c>
      <c r="C930" t="s">
        <v>0</v>
      </c>
      <c r="D930" t="s">
        <v>1</v>
      </c>
      <c r="E930" t="s">
        <v>2</v>
      </c>
      <c r="F930">
        <v>115220</v>
      </c>
      <c r="G930">
        <v>793</v>
      </c>
      <c r="H930">
        <f>(Table1[[#This Row],[credit_score]]-300)/(900-300)</f>
        <v>0.82166666666666666</v>
      </c>
      <c r="I930">
        <v>19661</v>
      </c>
      <c r="J930" t="s">
        <v>23</v>
      </c>
      <c r="K930" t="s">
        <v>4</v>
      </c>
      <c r="L930">
        <v>6</v>
      </c>
      <c r="M930" t="s">
        <v>28</v>
      </c>
      <c r="N930">
        <f>Table1[[#This Row],[dti_ratio]]*Table1[[#This Row],[income]]</f>
        <v>17485.713348035973</v>
      </c>
      <c r="O930">
        <v>0.15175935903520199</v>
      </c>
      <c r="P930">
        <f>Table1[[#This Row],[loan_amount]]/Table1[[#This Row],[property_value]]</f>
        <v>0.44141352910801285</v>
      </c>
      <c r="Q930">
        <v>44541</v>
      </c>
      <c r="R930">
        <v>1</v>
      </c>
      <c r="S930" t="s">
        <v>1220</v>
      </c>
      <c r="T930" t="s">
        <v>230</v>
      </c>
      <c r="U930" t="s">
        <v>996</v>
      </c>
      <c r="V930">
        <v>0</v>
      </c>
      <c r="W930">
        <v>2</v>
      </c>
      <c r="X930" t="s">
        <v>9</v>
      </c>
      <c r="Y9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930">
        <f>0.4*(Table1[[#This Row],[normalized_credit_score]]) + 0.3*(1-Table1[[#This Row],[dti_ratio]]) + 0.2*(1-Table1[[#This Row],[ltv_ratio]]) + 0.1*IF(Table1[[#This Row],[previous_defaults]]=0,1,0)</f>
        <v>0.79485615313450353</v>
      </c>
      <c r="AA930" t="str">
        <f>IF(Table1[[#This Row],[composite_score]]&gt;=0.7,"Approve",IF(Table1[[#This Row],[composite_score]]&gt;=0.6,"Review","Reject"))</f>
        <v>Approve</v>
      </c>
    </row>
    <row r="931" spans="1:27" hidden="1" x14ac:dyDescent="0.35">
      <c r="A931">
        <v>930</v>
      </c>
      <c r="B931">
        <v>35</v>
      </c>
      <c r="C931" t="s">
        <v>10</v>
      </c>
      <c r="D931" t="s">
        <v>1</v>
      </c>
      <c r="E931" t="s">
        <v>49</v>
      </c>
      <c r="F931">
        <v>0</v>
      </c>
      <c r="G931">
        <v>746</v>
      </c>
      <c r="H931">
        <f>(Table1[[#This Row],[credit_score]]-300)/(900-300)</f>
        <v>0.74333333333333329</v>
      </c>
      <c r="I931">
        <v>12138</v>
      </c>
      <c r="J931" t="s">
        <v>13</v>
      </c>
      <c r="K931" t="s">
        <v>14</v>
      </c>
      <c r="L931">
        <v>5</v>
      </c>
      <c r="M931" t="s">
        <v>15</v>
      </c>
      <c r="N931">
        <f>Table1[[#This Row],[dti_ratio]]*Table1[[#This Row],[income]]</f>
        <v>0</v>
      </c>
      <c r="O931">
        <v>0.29063540579646802</v>
      </c>
      <c r="P931">
        <f>Table1[[#This Row],[loan_amount]]/Table1[[#This Row],[property_value]]</f>
        <v>6.971775166281835E-2</v>
      </c>
      <c r="Q931">
        <v>174102</v>
      </c>
      <c r="R931">
        <v>3</v>
      </c>
      <c r="S931" t="s">
        <v>1221</v>
      </c>
      <c r="T931" t="s">
        <v>78</v>
      </c>
      <c r="U931" t="s">
        <v>79</v>
      </c>
      <c r="V931">
        <v>0</v>
      </c>
      <c r="W931">
        <v>0</v>
      </c>
      <c r="X931" t="s">
        <v>9</v>
      </c>
      <c r="Y9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31">
        <f>0.4*(Table1[[#This Row],[normalized_credit_score]]) + 0.3*(1-Table1[[#This Row],[dti_ratio]]) + 0.2*(1-Table1[[#This Row],[ltv_ratio]]) + 0.1*IF(Table1[[#This Row],[previous_defaults]]=0,1,0)</f>
        <v>0.79619916126182921</v>
      </c>
      <c r="AA931" t="str">
        <f>IF(Table1[[#This Row],[composite_score]]&gt;=0.7,"Approve",IF(Table1[[#This Row],[composite_score]]&gt;=0.6,"Review","Reject"))</f>
        <v>Approve</v>
      </c>
    </row>
    <row r="932" spans="1:27" x14ac:dyDescent="0.35">
      <c r="A932">
        <v>931</v>
      </c>
      <c r="B932">
        <v>32</v>
      </c>
      <c r="C932" t="s">
        <v>20</v>
      </c>
      <c r="D932" t="s">
        <v>62</v>
      </c>
      <c r="E932" t="s">
        <v>2</v>
      </c>
      <c r="F932">
        <v>48702</v>
      </c>
      <c r="G932">
        <v>792</v>
      </c>
      <c r="H932">
        <f>(Table1[[#This Row],[credit_score]]-300)/(900-300)</f>
        <v>0.82</v>
      </c>
      <c r="I932">
        <v>49275</v>
      </c>
      <c r="J932" t="s">
        <v>13</v>
      </c>
      <c r="K932" t="s">
        <v>4</v>
      </c>
      <c r="L932">
        <v>7</v>
      </c>
      <c r="M932" t="s">
        <v>5</v>
      </c>
      <c r="N932">
        <f>Table1[[#This Row],[dti_ratio]]*Table1[[#This Row],[income]]</f>
        <v>27265.491469712611</v>
      </c>
      <c r="O932">
        <v>0.559843363100337</v>
      </c>
      <c r="P932">
        <f>Table1[[#This Row],[loan_amount]]/Table1[[#This Row],[property_value]]</f>
        <v>0.34411598332320714</v>
      </c>
      <c r="Q932">
        <v>143193</v>
      </c>
      <c r="R932">
        <v>3</v>
      </c>
      <c r="S932" t="s">
        <v>1222</v>
      </c>
      <c r="T932" t="s">
        <v>159</v>
      </c>
      <c r="U932" t="s">
        <v>171</v>
      </c>
      <c r="V932">
        <v>1</v>
      </c>
      <c r="W932">
        <v>2</v>
      </c>
      <c r="X932" t="s">
        <v>9</v>
      </c>
      <c r="Y9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32">
        <f>0.4*(Table1[[#This Row],[normalized_credit_score]]) + 0.3*(1-Table1[[#This Row],[dti_ratio]]) + 0.2*(1-Table1[[#This Row],[ltv_ratio]]) + 0.1*IF(Table1[[#This Row],[previous_defaults]]=0,1,0)</f>
        <v>0.59122379440525741</v>
      </c>
      <c r="AA932" t="str">
        <f>IF(Table1[[#This Row],[composite_score]]&gt;=0.7,"Approve",IF(Table1[[#This Row],[composite_score]]&gt;=0.6,"Review","Reject"))</f>
        <v>Reject</v>
      </c>
    </row>
    <row r="933" spans="1:27" x14ac:dyDescent="0.35">
      <c r="A933">
        <v>932</v>
      </c>
      <c r="B933">
        <v>45</v>
      </c>
      <c r="C933" t="s">
        <v>20</v>
      </c>
      <c r="D933" t="s">
        <v>62</v>
      </c>
      <c r="E933" t="s">
        <v>49</v>
      </c>
      <c r="F933">
        <v>93002</v>
      </c>
      <c r="G933">
        <v>699</v>
      </c>
      <c r="H933">
        <f>(Table1[[#This Row],[credit_score]]-300)/(900-300)</f>
        <v>0.66500000000000004</v>
      </c>
      <c r="I933">
        <v>0</v>
      </c>
      <c r="J933" t="s">
        <v>23</v>
      </c>
      <c r="K933" t="s">
        <v>4</v>
      </c>
      <c r="L933">
        <v>9</v>
      </c>
      <c r="M933" t="s">
        <v>5</v>
      </c>
      <c r="N933">
        <f>Table1[[#This Row],[dti_ratio]]*Table1[[#This Row],[income]]</f>
        <v>43331.059226658275</v>
      </c>
      <c r="O933">
        <v>0.46591534834367299</v>
      </c>
      <c r="P933">
        <f>Table1[[#This Row],[loan_amount]]/Table1[[#This Row],[property_value]]</f>
        <v>0</v>
      </c>
      <c r="Q933">
        <v>137725</v>
      </c>
      <c r="R933">
        <v>3</v>
      </c>
      <c r="S933" t="s">
        <v>1223</v>
      </c>
      <c r="T933" t="s">
        <v>146</v>
      </c>
      <c r="U933" t="s">
        <v>655</v>
      </c>
      <c r="V933">
        <v>0</v>
      </c>
      <c r="W933">
        <v>1</v>
      </c>
      <c r="X933" t="s">
        <v>19</v>
      </c>
      <c r="Y9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33">
        <f>0.4*(Table1[[#This Row],[normalized_credit_score]]) + 0.3*(1-Table1[[#This Row],[dti_ratio]]) + 0.2*(1-Table1[[#This Row],[ltv_ratio]]) + 0.1*IF(Table1[[#This Row],[previous_defaults]]=0,1,0)</f>
        <v>0.72622539549689813</v>
      </c>
      <c r="AA933" t="str">
        <f>IF(Table1[[#This Row],[composite_score]]&gt;=0.7,"Approve",IF(Table1[[#This Row],[composite_score]]&gt;=0.6,"Review","Reject"))</f>
        <v>Approve</v>
      </c>
    </row>
    <row r="934" spans="1:27" x14ac:dyDescent="0.35">
      <c r="A934">
        <v>933</v>
      </c>
      <c r="B934">
        <v>55</v>
      </c>
      <c r="C934" t="s">
        <v>0</v>
      </c>
      <c r="D934" t="s">
        <v>62</v>
      </c>
      <c r="E934" t="s">
        <v>22</v>
      </c>
      <c r="F934">
        <v>41832</v>
      </c>
      <c r="G934">
        <v>750</v>
      </c>
      <c r="H934">
        <f>(Table1[[#This Row],[credit_score]]-300)/(900-300)</f>
        <v>0.75</v>
      </c>
      <c r="I934">
        <v>0</v>
      </c>
      <c r="J934" t="s">
        <v>23</v>
      </c>
      <c r="K934" t="s">
        <v>4</v>
      </c>
      <c r="L934">
        <v>9</v>
      </c>
      <c r="M934" t="s">
        <v>15</v>
      </c>
      <c r="N934">
        <f>Table1[[#This Row],[dti_ratio]]*Table1[[#This Row],[income]]</f>
        <v>5186.7531649859784</v>
      </c>
      <c r="O934">
        <v>0.123990083309093</v>
      </c>
      <c r="P934">
        <f>Table1[[#This Row],[loan_amount]]/Table1[[#This Row],[property_value]]</f>
        <v>0</v>
      </c>
      <c r="Q934">
        <v>240604</v>
      </c>
      <c r="R934">
        <v>1</v>
      </c>
      <c r="S934" t="s">
        <v>1224</v>
      </c>
      <c r="T934" t="s">
        <v>84</v>
      </c>
      <c r="U934" t="s">
        <v>1225</v>
      </c>
      <c r="V934">
        <v>2</v>
      </c>
      <c r="W934">
        <v>0</v>
      </c>
      <c r="X934" t="s">
        <v>9</v>
      </c>
      <c r="Y9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34">
        <f>0.4*(Table1[[#This Row],[normalized_credit_score]]) + 0.3*(1-Table1[[#This Row],[dti_ratio]]) + 0.2*(1-Table1[[#This Row],[ltv_ratio]]) + 0.1*IF(Table1[[#This Row],[previous_defaults]]=0,1,0)</f>
        <v>0.76280297500727201</v>
      </c>
      <c r="AA934" t="str">
        <f>IF(Table1[[#This Row],[composite_score]]&gt;=0.7,"Approve",IF(Table1[[#This Row],[composite_score]]&gt;=0.6,"Review","Reject"))</f>
        <v>Approve</v>
      </c>
    </row>
    <row r="935" spans="1:27" x14ac:dyDescent="0.35">
      <c r="A935">
        <v>934</v>
      </c>
      <c r="B935">
        <v>64</v>
      </c>
      <c r="C935" t="s">
        <v>10</v>
      </c>
      <c r="D935" t="s">
        <v>21</v>
      </c>
      <c r="E935" t="s">
        <v>12</v>
      </c>
      <c r="F935">
        <v>49870</v>
      </c>
      <c r="G935">
        <v>761</v>
      </c>
      <c r="H935">
        <f>(Table1[[#This Row],[credit_score]]-300)/(900-300)</f>
        <v>0.76833333333333331</v>
      </c>
      <c r="I935">
        <v>33253</v>
      </c>
      <c r="J935" t="s">
        <v>13</v>
      </c>
      <c r="K935" t="s">
        <v>4</v>
      </c>
      <c r="L935">
        <v>10</v>
      </c>
      <c r="M935" t="s">
        <v>5</v>
      </c>
      <c r="N935">
        <f>Table1[[#This Row],[dti_ratio]]*Table1[[#This Row],[income]]</f>
        <v>10292.628143369433</v>
      </c>
      <c r="O935">
        <v>0.20638917472166499</v>
      </c>
      <c r="P935">
        <f>Table1[[#This Row],[loan_amount]]/Table1[[#This Row],[property_value]]</f>
        <v>0.24620909225529394</v>
      </c>
      <c r="Q935">
        <v>135060</v>
      </c>
      <c r="R935">
        <v>2</v>
      </c>
      <c r="S935" t="s">
        <v>1226</v>
      </c>
      <c r="T935" t="s">
        <v>109</v>
      </c>
      <c r="U935" t="s">
        <v>284</v>
      </c>
      <c r="V935">
        <v>0</v>
      </c>
      <c r="W935">
        <v>2</v>
      </c>
      <c r="X935" t="s">
        <v>61</v>
      </c>
      <c r="Y9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935">
        <f>0.4*(Table1[[#This Row],[normalized_credit_score]]) + 0.3*(1-Table1[[#This Row],[dti_ratio]]) + 0.2*(1-Table1[[#This Row],[ltv_ratio]]) + 0.1*IF(Table1[[#This Row],[previous_defaults]]=0,1,0)</f>
        <v>0.79617476246577501</v>
      </c>
      <c r="AA935" t="str">
        <f>IF(Table1[[#This Row],[composite_score]]&gt;=0.7,"Approve",IF(Table1[[#This Row],[composite_score]]&gt;=0.6,"Review","Reject"))</f>
        <v>Approve</v>
      </c>
    </row>
    <row r="936" spans="1:27" hidden="1" x14ac:dyDescent="0.35">
      <c r="A936">
        <v>935</v>
      </c>
      <c r="B936">
        <v>27</v>
      </c>
      <c r="C936" t="s">
        <v>20</v>
      </c>
      <c r="D936" t="s">
        <v>11</v>
      </c>
      <c r="E936" t="s">
        <v>12</v>
      </c>
      <c r="F936">
        <v>43997</v>
      </c>
      <c r="G936">
        <v>0</v>
      </c>
      <c r="H936">
        <f>(Table1[[#This Row],[credit_score]]-300)/(900-300)</f>
        <v>-0.5</v>
      </c>
      <c r="I936">
        <v>12970</v>
      </c>
      <c r="J936" t="s">
        <v>27</v>
      </c>
      <c r="K936" t="s">
        <v>4</v>
      </c>
      <c r="L936">
        <v>12</v>
      </c>
      <c r="M936" t="s">
        <v>15</v>
      </c>
      <c r="N936">
        <f>Table1[[#This Row],[dti_ratio]]*Table1[[#This Row],[income]]</f>
        <v>9734.7206924736856</v>
      </c>
      <c r="O936">
        <v>0.22125873792471501</v>
      </c>
      <c r="P936">
        <f>Table1[[#This Row],[loan_amount]]/Table1[[#This Row],[property_value]]</f>
        <v>0.13665002001812168</v>
      </c>
      <c r="Q936">
        <v>94914</v>
      </c>
      <c r="R936">
        <v>2</v>
      </c>
      <c r="S936" t="s">
        <v>1227</v>
      </c>
      <c r="T936" t="s">
        <v>159</v>
      </c>
      <c r="U936" t="s">
        <v>349</v>
      </c>
      <c r="V936">
        <v>0</v>
      </c>
      <c r="W936">
        <v>2</v>
      </c>
      <c r="X936" t="s">
        <v>19</v>
      </c>
      <c r="Y9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936">
        <f>0.4*(Table1[[#This Row],[normalized_credit_score]]) + 0.3*(1-Table1[[#This Row],[dti_ratio]]) + 0.2*(1-Table1[[#This Row],[ltv_ratio]]) + 0.1*IF(Table1[[#This Row],[previous_defaults]]=0,1,0)</f>
        <v>0.30629237461896114</v>
      </c>
      <c r="AA936" t="str">
        <f>IF(Table1[[#This Row],[composite_score]]&gt;=0.7,"Approve",IF(Table1[[#This Row],[composite_score]]&gt;=0.6,"Review","Reject"))</f>
        <v>Reject</v>
      </c>
    </row>
    <row r="937" spans="1:27" x14ac:dyDescent="0.35">
      <c r="A937">
        <v>936</v>
      </c>
      <c r="B937">
        <v>52</v>
      </c>
      <c r="C937" t="s">
        <v>10</v>
      </c>
      <c r="D937" t="s">
        <v>11</v>
      </c>
      <c r="E937" t="s">
        <v>12</v>
      </c>
      <c r="F937">
        <v>27344</v>
      </c>
      <c r="G937">
        <v>730</v>
      </c>
      <c r="H937">
        <f>(Table1[[#This Row],[credit_score]]-300)/(900-300)</f>
        <v>0.71666666666666667</v>
      </c>
      <c r="I937">
        <v>26524</v>
      </c>
      <c r="J937" t="s">
        <v>27</v>
      </c>
      <c r="K937" t="s">
        <v>14</v>
      </c>
      <c r="L937">
        <v>1</v>
      </c>
      <c r="M937" t="s">
        <v>28</v>
      </c>
      <c r="N937">
        <f>Table1[[#This Row],[dti_ratio]]*Table1[[#This Row],[income]]</f>
        <v>15421.572140705988</v>
      </c>
      <c r="O937">
        <v>0.56398376757994395</v>
      </c>
      <c r="P937">
        <f>Table1[[#This Row],[loan_amount]]/Table1[[#This Row],[property_value]]</f>
        <v>0.1076146580544646</v>
      </c>
      <c r="Q937">
        <v>246472</v>
      </c>
      <c r="R937">
        <v>0</v>
      </c>
      <c r="S937" t="s">
        <v>1228</v>
      </c>
      <c r="T937" t="s">
        <v>81</v>
      </c>
      <c r="U937" t="s">
        <v>337</v>
      </c>
      <c r="V937">
        <v>2</v>
      </c>
      <c r="W937">
        <v>1</v>
      </c>
      <c r="X937" t="s">
        <v>19</v>
      </c>
      <c r="Y9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37">
        <f>0.4*(Table1[[#This Row],[normalized_credit_score]]) + 0.3*(1-Table1[[#This Row],[dti_ratio]]) + 0.2*(1-Table1[[#This Row],[ltv_ratio]]) + 0.1*IF(Table1[[#This Row],[previous_defaults]]=0,1,0)</f>
        <v>0.59594860478179057</v>
      </c>
      <c r="AA937" t="str">
        <f>IF(Table1[[#This Row],[composite_score]]&gt;=0.7,"Approve",IF(Table1[[#This Row],[composite_score]]&gt;=0.6,"Review","Reject"))</f>
        <v>Reject</v>
      </c>
    </row>
    <row r="938" spans="1:27" x14ac:dyDescent="0.35">
      <c r="A938">
        <v>937</v>
      </c>
      <c r="B938">
        <v>29</v>
      </c>
      <c r="C938" t="s">
        <v>0</v>
      </c>
      <c r="D938" t="s">
        <v>1</v>
      </c>
      <c r="E938" t="s">
        <v>22</v>
      </c>
      <c r="F938">
        <v>116921</v>
      </c>
      <c r="G938">
        <v>747</v>
      </c>
      <c r="H938">
        <f>(Table1[[#This Row],[credit_score]]-300)/(900-300)</f>
        <v>0.745</v>
      </c>
      <c r="I938">
        <v>36076</v>
      </c>
      <c r="J938" t="s">
        <v>27</v>
      </c>
      <c r="K938" t="s">
        <v>38</v>
      </c>
      <c r="L938">
        <v>7</v>
      </c>
      <c r="M938" t="s">
        <v>28</v>
      </c>
      <c r="N938">
        <f>Table1[[#This Row],[dti_ratio]]*Table1[[#This Row],[income]]</f>
        <v>66856.834571171305</v>
      </c>
      <c r="O938">
        <v>0.57181203180926699</v>
      </c>
      <c r="P938">
        <f>Table1[[#This Row],[loan_amount]]/Table1[[#This Row],[property_value]]</f>
        <v>0.48176488655636124</v>
      </c>
      <c r="Q938">
        <v>74883</v>
      </c>
      <c r="R938">
        <v>3</v>
      </c>
      <c r="S938" t="s">
        <v>1229</v>
      </c>
      <c r="T938" t="s">
        <v>182</v>
      </c>
      <c r="U938" t="s">
        <v>689</v>
      </c>
      <c r="V938">
        <v>3</v>
      </c>
      <c r="W938">
        <v>2</v>
      </c>
      <c r="X938" t="s">
        <v>9</v>
      </c>
      <c r="Y9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38">
        <f>0.4*(Table1[[#This Row],[normalized_credit_score]]) + 0.3*(1-Table1[[#This Row],[dti_ratio]]) + 0.2*(1-Table1[[#This Row],[ltv_ratio]]) + 0.1*IF(Table1[[#This Row],[previous_defaults]]=0,1,0)</f>
        <v>0.53010341314594767</v>
      </c>
      <c r="AA938" t="str">
        <f>IF(Table1[[#This Row],[composite_score]]&gt;=0.7,"Approve",IF(Table1[[#This Row],[composite_score]]&gt;=0.6,"Review","Reject"))</f>
        <v>Reject</v>
      </c>
    </row>
    <row r="939" spans="1:27" hidden="1" x14ac:dyDescent="0.35">
      <c r="A939">
        <v>938</v>
      </c>
      <c r="B939">
        <v>58</v>
      </c>
      <c r="C939" t="s">
        <v>10</v>
      </c>
      <c r="D939" t="s">
        <v>62</v>
      </c>
      <c r="E939" t="s">
        <v>49</v>
      </c>
      <c r="F939">
        <v>47431</v>
      </c>
      <c r="G939">
        <v>764</v>
      </c>
      <c r="H939">
        <f>(Table1[[#This Row],[credit_score]]-300)/(900-300)</f>
        <v>0.77333333333333332</v>
      </c>
      <c r="I939">
        <v>0</v>
      </c>
      <c r="J939" t="s">
        <v>13</v>
      </c>
      <c r="K939" t="s">
        <v>4</v>
      </c>
      <c r="L939">
        <v>15</v>
      </c>
      <c r="M939" t="s">
        <v>39</v>
      </c>
      <c r="N939">
        <f>Table1[[#This Row],[dti_ratio]]*Table1[[#This Row],[income]]</f>
        <v>13921.726657834313</v>
      </c>
      <c r="O939">
        <v>0.29351535193932898</v>
      </c>
      <c r="P939" t="e">
        <f>Table1[[#This Row],[loan_amount]]/Table1[[#This Row],[property_value]]</f>
        <v>#DIV/0!</v>
      </c>
      <c r="Q939">
        <v>0</v>
      </c>
      <c r="R939">
        <v>1</v>
      </c>
      <c r="S939" t="s">
        <v>1230</v>
      </c>
      <c r="T939" t="s">
        <v>240</v>
      </c>
      <c r="U939" t="s">
        <v>588</v>
      </c>
      <c r="V939">
        <v>3</v>
      </c>
      <c r="W939">
        <v>0</v>
      </c>
      <c r="X939" t="s">
        <v>9</v>
      </c>
      <c r="Y93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939" t="e">
        <f>0.4*(Table1[[#This Row],[normalized_credit_score]]) + 0.3*(1-Table1[[#This Row],[dti_ratio]]) + 0.2*(1-Table1[[#This Row],[ltv_ratio]]) + 0.1*IF(Table1[[#This Row],[previous_defaults]]=0,1,0)</f>
        <v>#DIV/0!</v>
      </c>
      <c r="AA939" t="e">
        <f>IF(Table1[[#This Row],[composite_score]]&gt;=0.7,"Approve",IF(Table1[[#This Row],[composite_score]]&gt;=0.6,"Review","Reject"))</f>
        <v>#DIV/0!</v>
      </c>
    </row>
    <row r="940" spans="1:27" hidden="1" x14ac:dyDescent="0.35">
      <c r="A940">
        <v>939</v>
      </c>
      <c r="B940">
        <v>52</v>
      </c>
      <c r="C940" t="s">
        <v>0</v>
      </c>
      <c r="D940" t="s">
        <v>62</v>
      </c>
      <c r="E940" t="s">
        <v>49</v>
      </c>
      <c r="F940">
        <v>90648</v>
      </c>
      <c r="G940">
        <v>651</v>
      </c>
      <c r="H940">
        <f>(Table1[[#This Row],[credit_score]]-300)/(900-300)</f>
        <v>0.58499999999999996</v>
      </c>
      <c r="I940">
        <v>31198</v>
      </c>
      <c r="J940" t="s">
        <v>27</v>
      </c>
      <c r="K940" t="s">
        <v>38</v>
      </c>
      <c r="L940">
        <v>5</v>
      </c>
      <c r="M940" t="s">
        <v>28</v>
      </c>
      <c r="N940">
        <f>Table1[[#This Row],[dti_ratio]]*Table1[[#This Row],[income]]</f>
        <v>37700.808313274916</v>
      </c>
      <c r="O940">
        <v>0.41590336591292598</v>
      </c>
      <c r="P940" t="e">
        <f>Table1[[#This Row],[loan_amount]]/Table1[[#This Row],[property_value]]</f>
        <v>#DIV/0!</v>
      </c>
      <c r="Q940">
        <v>0</v>
      </c>
      <c r="R940">
        <v>2</v>
      </c>
      <c r="S940" t="s">
        <v>1231</v>
      </c>
      <c r="T940" t="s">
        <v>124</v>
      </c>
      <c r="U940" t="s">
        <v>542</v>
      </c>
      <c r="V940">
        <v>4</v>
      </c>
      <c r="W940">
        <v>1</v>
      </c>
      <c r="X940" t="s">
        <v>9</v>
      </c>
      <c r="Y94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940" t="e">
        <f>0.4*(Table1[[#This Row],[normalized_credit_score]]) + 0.3*(1-Table1[[#This Row],[dti_ratio]]) + 0.2*(1-Table1[[#This Row],[ltv_ratio]]) + 0.1*IF(Table1[[#This Row],[previous_defaults]]=0,1,0)</f>
        <v>#DIV/0!</v>
      </c>
      <c r="AA940" t="e">
        <f>IF(Table1[[#This Row],[composite_score]]&gt;=0.7,"Approve",IF(Table1[[#This Row],[composite_score]]&gt;=0.6,"Review","Reject"))</f>
        <v>#DIV/0!</v>
      </c>
    </row>
    <row r="941" spans="1:27" x14ac:dyDescent="0.35">
      <c r="A941">
        <v>940</v>
      </c>
      <c r="B941">
        <v>46</v>
      </c>
      <c r="C941" t="s">
        <v>10</v>
      </c>
      <c r="D941" t="s">
        <v>21</v>
      </c>
      <c r="E941" t="s">
        <v>22</v>
      </c>
      <c r="F941">
        <v>53895</v>
      </c>
      <c r="G941">
        <v>659</v>
      </c>
      <c r="H941">
        <f>(Table1[[#This Row],[credit_score]]-300)/(900-300)</f>
        <v>0.59833333333333338</v>
      </c>
      <c r="I941">
        <v>0</v>
      </c>
      <c r="J941" t="s">
        <v>13</v>
      </c>
      <c r="K941" t="s">
        <v>4</v>
      </c>
      <c r="L941">
        <v>10</v>
      </c>
      <c r="M941" t="s">
        <v>39</v>
      </c>
      <c r="N941">
        <f>Table1[[#This Row],[dti_ratio]]*Table1[[#This Row],[income]]</f>
        <v>9094.9117429396665</v>
      </c>
      <c r="O941">
        <v>0.168752421243894</v>
      </c>
      <c r="P941">
        <f>Table1[[#This Row],[loan_amount]]/Table1[[#This Row],[property_value]]</f>
        <v>0</v>
      </c>
      <c r="Q941">
        <v>47161</v>
      </c>
      <c r="R941">
        <v>1</v>
      </c>
      <c r="S941" t="s">
        <v>1232</v>
      </c>
      <c r="T941" t="s">
        <v>64</v>
      </c>
      <c r="U941" t="s">
        <v>721</v>
      </c>
      <c r="V941">
        <v>0</v>
      </c>
      <c r="W941">
        <v>0</v>
      </c>
      <c r="X941" t="s">
        <v>9</v>
      </c>
      <c r="Y9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41">
        <f>0.4*(Table1[[#This Row],[normalized_credit_score]]) + 0.3*(1-Table1[[#This Row],[dti_ratio]]) + 0.2*(1-Table1[[#This Row],[ltv_ratio]]) + 0.1*IF(Table1[[#This Row],[previous_defaults]]=0,1,0)</f>
        <v>0.78870760696016518</v>
      </c>
      <c r="AA941" t="str">
        <f>IF(Table1[[#This Row],[composite_score]]&gt;=0.7,"Approve",IF(Table1[[#This Row],[composite_score]]&gt;=0.6,"Review","Reject"))</f>
        <v>Approve</v>
      </c>
    </row>
    <row r="942" spans="1:27" x14ac:dyDescent="0.35">
      <c r="A942">
        <v>941</v>
      </c>
      <c r="B942">
        <v>42</v>
      </c>
      <c r="C942" t="s">
        <v>10</v>
      </c>
      <c r="D942" t="s">
        <v>11</v>
      </c>
      <c r="E942" t="s">
        <v>49</v>
      </c>
      <c r="F942">
        <v>49400</v>
      </c>
      <c r="G942">
        <v>797</v>
      </c>
      <c r="H942">
        <f>(Table1[[#This Row],[credit_score]]-300)/(900-300)</f>
        <v>0.82833333333333337</v>
      </c>
      <c r="I942">
        <v>9291</v>
      </c>
      <c r="J942" t="s">
        <v>3</v>
      </c>
      <c r="K942" t="s">
        <v>14</v>
      </c>
      <c r="L942">
        <v>4</v>
      </c>
      <c r="M942" t="s">
        <v>5</v>
      </c>
      <c r="N942">
        <f>Table1[[#This Row],[dti_ratio]]*Table1[[#This Row],[income]]</f>
        <v>24335.827145168572</v>
      </c>
      <c r="O942">
        <v>0.49262807986171198</v>
      </c>
      <c r="P942">
        <f>Table1[[#This Row],[loan_amount]]/Table1[[#This Row],[property_value]]</f>
        <v>7.4083819730169365E-2</v>
      </c>
      <c r="Q942">
        <v>125412</v>
      </c>
      <c r="R942">
        <v>2</v>
      </c>
      <c r="S942" t="s">
        <v>1233</v>
      </c>
      <c r="T942" t="s">
        <v>124</v>
      </c>
      <c r="U942" t="s">
        <v>500</v>
      </c>
      <c r="V942">
        <v>3</v>
      </c>
      <c r="W942">
        <v>0</v>
      </c>
      <c r="X942" t="s">
        <v>19</v>
      </c>
      <c r="Y9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42">
        <f>0.4*(Table1[[#This Row],[normalized_credit_score]]) + 0.3*(1-Table1[[#This Row],[dti_ratio]]) + 0.2*(1-Table1[[#This Row],[ltv_ratio]]) + 0.1*IF(Table1[[#This Row],[previous_defaults]]=0,1,0)</f>
        <v>0.66872814542878589</v>
      </c>
      <c r="AA942" t="str">
        <f>IF(Table1[[#This Row],[composite_score]]&gt;=0.7,"Approve",IF(Table1[[#This Row],[composite_score]]&gt;=0.6,"Review","Reject"))</f>
        <v>Review</v>
      </c>
    </row>
    <row r="943" spans="1:27" hidden="1" x14ac:dyDescent="0.35">
      <c r="A943">
        <v>942</v>
      </c>
      <c r="B943">
        <v>48</v>
      </c>
      <c r="C943" t="s">
        <v>10</v>
      </c>
      <c r="D943" t="s">
        <v>21</v>
      </c>
      <c r="E943" t="s">
        <v>22</v>
      </c>
      <c r="F943">
        <v>61430</v>
      </c>
      <c r="G943">
        <v>0</v>
      </c>
      <c r="H943">
        <f>(Table1[[#This Row],[credit_score]]-300)/(900-300)</f>
        <v>-0.5</v>
      </c>
      <c r="I943">
        <v>0</v>
      </c>
      <c r="J943" t="s">
        <v>23</v>
      </c>
      <c r="K943" t="s">
        <v>4</v>
      </c>
      <c r="L943">
        <v>8</v>
      </c>
      <c r="M943" t="s">
        <v>15</v>
      </c>
      <c r="N943">
        <f>Table1[[#This Row],[dti_ratio]]*Table1[[#This Row],[income]]</f>
        <v>29171.177717875584</v>
      </c>
      <c r="O943">
        <v>0.47486859381207203</v>
      </c>
      <c r="P943">
        <f>Table1[[#This Row],[loan_amount]]/Table1[[#This Row],[property_value]]</f>
        <v>0</v>
      </c>
      <c r="Q943">
        <v>260470</v>
      </c>
      <c r="R943">
        <v>0</v>
      </c>
      <c r="S943" t="s">
        <v>1234</v>
      </c>
      <c r="T943" t="s">
        <v>251</v>
      </c>
      <c r="U943" t="s">
        <v>901</v>
      </c>
      <c r="V943">
        <v>0</v>
      </c>
      <c r="W943">
        <v>0</v>
      </c>
      <c r="X943" t="s">
        <v>19</v>
      </c>
      <c r="Y9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43">
        <f>0.4*(Table1[[#This Row],[normalized_credit_score]]) + 0.3*(1-Table1[[#This Row],[dti_ratio]]) + 0.2*(1-Table1[[#This Row],[ltv_ratio]]) + 0.1*IF(Table1[[#This Row],[previous_defaults]]=0,1,0)</f>
        <v>0.2575394218563784</v>
      </c>
      <c r="AA943" t="str">
        <f>IF(Table1[[#This Row],[composite_score]]&gt;=0.7,"Approve",IF(Table1[[#This Row],[composite_score]]&gt;=0.6,"Review","Reject"))</f>
        <v>Reject</v>
      </c>
    </row>
    <row r="944" spans="1:27" x14ac:dyDescent="0.35">
      <c r="A944">
        <v>943</v>
      </c>
      <c r="B944">
        <v>23</v>
      </c>
      <c r="C944" t="s">
        <v>20</v>
      </c>
      <c r="D944" t="s">
        <v>1</v>
      </c>
      <c r="E944" t="s">
        <v>12</v>
      </c>
      <c r="F944">
        <v>113280</v>
      </c>
      <c r="G944">
        <v>691</v>
      </c>
      <c r="H944">
        <f>(Table1[[#This Row],[credit_score]]-300)/(900-300)</f>
        <v>0.65166666666666662</v>
      </c>
      <c r="I944">
        <v>0</v>
      </c>
      <c r="J944" t="s">
        <v>13</v>
      </c>
      <c r="K944" t="s">
        <v>38</v>
      </c>
      <c r="L944">
        <v>16</v>
      </c>
      <c r="M944" t="s">
        <v>28</v>
      </c>
      <c r="N944">
        <f>Table1[[#This Row],[dti_ratio]]*Table1[[#This Row],[income]]</f>
        <v>18856.037867589341</v>
      </c>
      <c r="O944">
        <v>0.16645513654298499</v>
      </c>
      <c r="P944">
        <f>Table1[[#This Row],[loan_amount]]/Table1[[#This Row],[property_value]]</f>
        <v>0</v>
      </c>
      <c r="Q944">
        <v>209622</v>
      </c>
      <c r="R944">
        <v>3</v>
      </c>
      <c r="S944" t="s">
        <v>1235</v>
      </c>
      <c r="T944" t="s">
        <v>138</v>
      </c>
      <c r="U944" t="s">
        <v>498</v>
      </c>
      <c r="V944">
        <v>0</v>
      </c>
      <c r="W944">
        <v>2</v>
      </c>
      <c r="X944" t="s">
        <v>9</v>
      </c>
      <c r="Y9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44">
        <f>0.4*(Table1[[#This Row],[normalized_credit_score]]) + 0.3*(1-Table1[[#This Row],[dti_ratio]]) + 0.2*(1-Table1[[#This Row],[ltv_ratio]]) + 0.1*IF(Table1[[#This Row],[previous_defaults]]=0,1,0)</f>
        <v>0.81073012570377123</v>
      </c>
      <c r="AA944" t="str">
        <f>IF(Table1[[#This Row],[composite_score]]&gt;=0.7,"Approve",IF(Table1[[#This Row],[composite_score]]&gt;=0.6,"Review","Reject"))</f>
        <v>Approve</v>
      </c>
    </row>
    <row r="945" spans="1:27" hidden="1" x14ac:dyDescent="0.35">
      <c r="A945">
        <v>944</v>
      </c>
      <c r="B945">
        <v>19</v>
      </c>
      <c r="C945" t="s">
        <v>10</v>
      </c>
      <c r="D945" t="s">
        <v>1</v>
      </c>
      <c r="E945" t="s">
        <v>2</v>
      </c>
      <c r="F945">
        <v>67401</v>
      </c>
      <c r="G945">
        <v>0</v>
      </c>
      <c r="H945">
        <f>(Table1[[#This Row],[credit_score]]-300)/(900-300)</f>
        <v>-0.5</v>
      </c>
      <c r="I945">
        <v>0</v>
      </c>
      <c r="J945" t="s">
        <v>27</v>
      </c>
      <c r="K945" t="s">
        <v>4</v>
      </c>
      <c r="L945">
        <v>15</v>
      </c>
      <c r="M945" t="s">
        <v>28</v>
      </c>
      <c r="N945">
        <f>Table1[[#This Row],[dti_ratio]]*Table1[[#This Row],[income]]</f>
        <v>16877.084368225875</v>
      </c>
      <c r="O945">
        <v>0.25039813012011503</v>
      </c>
      <c r="P945">
        <f>Table1[[#This Row],[loan_amount]]/Table1[[#This Row],[property_value]]</f>
        <v>0</v>
      </c>
      <c r="Q945">
        <v>28217</v>
      </c>
      <c r="R945">
        <v>3</v>
      </c>
      <c r="S945" t="s">
        <v>1236</v>
      </c>
      <c r="T945" t="s">
        <v>86</v>
      </c>
      <c r="U945" t="s">
        <v>411</v>
      </c>
      <c r="V945">
        <v>0</v>
      </c>
      <c r="W945">
        <v>1</v>
      </c>
      <c r="X945" t="s">
        <v>19</v>
      </c>
      <c r="Y9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45">
        <f>0.4*(Table1[[#This Row],[normalized_credit_score]]) + 0.3*(1-Table1[[#This Row],[dti_ratio]]) + 0.2*(1-Table1[[#This Row],[ltv_ratio]]) + 0.1*IF(Table1[[#This Row],[previous_defaults]]=0,1,0)</f>
        <v>0.32488056096396545</v>
      </c>
      <c r="AA945" t="str">
        <f>IF(Table1[[#This Row],[composite_score]]&gt;=0.7,"Approve",IF(Table1[[#This Row],[composite_score]]&gt;=0.6,"Review","Reject"))</f>
        <v>Reject</v>
      </c>
    </row>
    <row r="946" spans="1:27" x14ac:dyDescent="0.35">
      <c r="A946">
        <v>945</v>
      </c>
      <c r="B946">
        <v>24</v>
      </c>
      <c r="C946" t="s">
        <v>10</v>
      </c>
      <c r="D946" t="s">
        <v>62</v>
      </c>
      <c r="E946" t="s">
        <v>22</v>
      </c>
      <c r="F946">
        <v>61163</v>
      </c>
      <c r="G946">
        <v>694</v>
      </c>
      <c r="H946">
        <f>(Table1[[#This Row],[credit_score]]-300)/(900-300)</f>
        <v>0.65666666666666662</v>
      </c>
      <c r="I946">
        <v>0</v>
      </c>
      <c r="J946" t="s">
        <v>3</v>
      </c>
      <c r="K946" t="s">
        <v>38</v>
      </c>
      <c r="L946">
        <v>2</v>
      </c>
      <c r="M946" t="s">
        <v>39</v>
      </c>
      <c r="N946">
        <f>Table1[[#This Row],[dti_ratio]]*Table1[[#This Row],[income]]</f>
        <v>31352.897250073587</v>
      </c>
      <c r="O946">
        <v>0.51261215522576697</v>
      </c>
      <c r="P946">
        <f>Table1[[#This Row],[loan_amount]]/Table1[[#This Row],[property_value]]</f>
        <v>0</v>
      </c>
      <c r="Q946">
        <v>121650</v>
      </c>
      <c r="R946">
        <v>2</v>
      </c>
      <c r="S946" t="s">
        <v>1237</v>
      </c>
      <c r="T946" t="s">
        <v>81</v>
      </c>
      <c r="U946" t="s">
        <v>662</v>
      </c>
      <c r="V946">
        <v>0</v>
      </c>
      <c r="W946">
        <v>1</v>
      </c>
      <c r="X946" t="s">
        <v>9</v>
      </c>
      <c r="Y9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46">
        <f>0.4*(Table1[[#This Row],[normalized_credit_score]]) + 0.3*(1-Table1[[#This Row],[dti_ratio]]) + 0.2*(1-Table1[[#This Row],[ltv_ratio]]) + 0.1*IF(Table1[[#This Row],[previous_defaults]]=0,1,0)</f>
        <v>0.70888302009893656</v>
      </c>
      <c r="AA946" t="str">
        <f>IF(Table1[[#This Row],[composite_score]]&gt;=0.7,"Approve",IF(Table1[[#This Row],[composite_score]]&gt;=0.6,"Review","Reject"))</f>
        <v>Approve</v>
      </c>
    </row>
    <row r="947" spans="1:27" x14ac:dyDescent="0.35">
      <c r="A947">
        <v>946</v>
      </c>
      <c r="B947">
        <v>25</v>
      </c>
      <c r="C947" t="s">
        <v>20</v>
      </c>
      <c r="D947" t="s">
        <v>21</v>
      </c>
      <c r="E947" t="s">
        <v>12</v>
      </c>
      <c r="F947">
        <v>94651</v>
      </c>
      <c r="G947">
        <v>646</v>
      </c>
      <c r="H947">
        <f>(Table1[[#This Row],[credit_score]]-300)/(900-300)</f>
        <v>0.57666666666666666</v>
      </c>
      <c r="I947">
        <v>16784</v>
      </c>
      <c r="J947" t="s">
        <v>23</v>
      </c>
      <c r="K947" t="s">
        <v>14</v>
      </c>
      <c r="L947">
        <v>18</v>
      </c>
      <c r="M947" t="s">
        <v>39</v>
      </c>
      <c r="N947">
        <f>Table1[[#This Row],[dti_ratio]]*Table1[[#This Row],[income]]</f>
        <v>46499.102256478873</v>
      </c>
      <c r="O947">
        <v>0.49126900145248198</v>
      </c>
      <c r="P947">
        <f>Table1[[#This Row],[loan_amount]]/Table1[[#This Row],[property_value]]</f>
        <v>0.13389815634747784</v>
      </c>
      <c r="Q947">
        <v>125349</v>
      </c>
      <c r="R947">
        <v>3</v>
      </c>
      <c r="S947" t="s">
        <v>1238</v>
      </c>
      <c r="T947" t="s">
        <v>240</v>
      </c>
      <c r="U947" t="s">
        <v>247</v>
      </c>
      <c r="V947">
        <v>3</v>
      </c>
      <c r="W947">
        <v>0</v>
      </c>
      <c r="X947" t="s">
        <v>61</v>
      </c>
      <c r="Y9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47">
        <f>0.4*(Table1[[#This Row],[normalized_credit_score]]) + 0.3*(1-Table1[[#This Row],[dti_ratio]]) + 0.2*(1-Table1[[#This Row],[ltv_ratio]]) + 0.1*IF(Table1[[#This Row],[previous_defaults]]=0,1,0)</f>
        <v>0.55650633496142654</v>
      </c>
      <c r="AA947" t="str">
        <f>IF(Table1[[#This Row],[composite_score]]&gt;=0.7,"Approve",IF(Table1[[#This Row],[composite_score]]&gt;=0.6,"Review","Reject"))</f>
        <v>Reject</v>
      </c>
    </row>
    <row r="948" spans="1:27" x14ac:dyDescent="0.35">
      <c r="A948">
        <v>947</v>
      </c>
      <c r="B948">
        <v>27</v>
      </c>
      <c r="C948" t="s">
        <v>0</v>
      </c>
      <c r="D948" t="s">
        <v>1</v>
      </c>
      <c r="E948" t="s">
        <v>2</v>
      </c>
      <c r="F948">
        <v>50773</v>
      </c>
      <c r="G948">
        <v>689</v>
      </c>
      <c r="H948">
        <f>(Table1[[#This Row],[credit_score]]-300)/(900-300)</f>
        <v>0.64833333333333332</v>
      </c>
      <c r="I948">
        <v>0</v>
      </c>
      <c r="J948" t="s">
        <v>3</v>
      </c>
      <c r="K948" t="s">
        <v>14</v>
      </c>
      <c r="L948">
        <v>1</v>
      </c>
      <c r="M948" t="s">
        <v>28</v>
      </c>
      <c r="N948">
        <f>Table1[[#This Row],[dti_ratio]]*Table1[[#This Row],[income]]</f>
        <v>7829.7119410012574</v>
      </c>
      <c r="O948">
        <v>0.15421014990253201</v>
      </c>
      <c r="P948">
        <f>Table1[[#This Row],[loan_amount]]/Table1[[#This Row],[property_value]]</f>
        <v>0</v>
      </c>
      <c r="Q948">
        <v>97246</v>
      </c>
      <c r="R948">
        <v>2</v>
      </c>
      <c r="S948" t="s">
        <v>1239</v>
      </c>
      <c r="T948" t="s">
        <v>30</v>
      </c>
      <c r="U948" t="s">
        <v>74</v>
      </c>
      <c r="V948">
        <v>2</v>
      </c>
      <c r="W948">
        <v>0</v>
      </c>
      <c r="X948" t="s">
        <v>9</v>
      </c>
      <c r="Y9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48">
        <f>0.4*(Table1[[#This Row],[normalized_credit_score]]) + 0.3*(1-Table1[[#This Row],[dti_ratio]]) + 0.2*(1-Table1[[#This Row],[ltv_ratio]]) + 0.1*IF(Table1[[#This Row],[previous_defaults]]=0,1,0)</f>
        <v>0.71307028836257369</v>
      </c>
      <c r="AA948" t="str">
        <f>IF(Table1[[#This Row],[composite_score]]&gt;=0.7,"Approve",IF(Table1[[#This Row],[composite_score]]&gt;=0.6,"Review","Reject"))</f>
        <v>Approve</v>
      </c>
    </row>
    <row r="949" spans="1:27" x14ac:dyDescent="0.35">
      <c r="A949">
        <v>948</v>
      </c>
      <c r="B949">
        <v>25</v>
      </c>
      <c r="C949" t="s">
        <v>0</v>
      </c>
      <c r="D949" t="s">
        <v>62</v>
      </c>
      <c r="E949" t="s">
        <v>12</v>
      </c>
      <c r="F949">
        <v>107725</v>
      </c>
      <c r="G949">
        <v>683</v>
      </c>
      <c r="H949">
        <f>(Table1[[#This Row],[credit_score]]-300)/(900-300)</f>
        <v>0.63833333333333331</v>
      </c>
      <c r="I949">
        <v>18177</v>
      </c>
      <c r="J949" t="s">
        <v>13</v>
      </c>
      <c r="K949" t="s">
        <v>4</v>
      </c>
      <c r="L949">
        <v>12</v>
      </c>
      <c r="M949" t="s">
        <v>39</v>
      </c>
      <c r="N949">
        <f>Table1[[#This Row],[dti_ratio]]*Table1[[#This Row],[income]]</f>
        <v>39257.093411260175</v>
      </c>
      <c r="O949">
        <v>0.36441952574852798</v>
      </c>
      <c r="P949">
        <f>Table1[[#This Row],[loan_amount]]/Table1[[#This Row],[property_value]]</f>
        <v>0.49480074041811845</v>
      </c>
      <c r="Q949">
        <v>36736</v>
      </c>
      <c r="R949">
        <v>1</v>
      </c>
      <c r="S949" t="s">
        <v>1240</v>
      </c>
      <c r="T949" t="s">
        <v>104</v>
      </c>
      <c r="U949" t="s">
        <v>183</v>
      </c>
      <c r="V949">
        <v>2</v>
      </c>
      <c r="W949">
        <v>0</v>
      </c>
      <c r="X949" t="s">
        <v>9</v>
      </c>
      <c r="Y9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49">
        <f>0.4*(Table1[[#This Row],[normalized_credit_score]]) + 0.3*(1-Table1[[#This Row],[dti_ratio]]) + 0.2*(1-Table1[[#This Row],[ltv_ratio]]) + 0.1*IF(Table1[[#This Row],[previous_defaults]]=0,1,0)</f>
        <v>0.54704732752515128</v>
      </c>
      <c r="AA949" t="str">
        <f>IF(Table1[[#This Row],[composite_score]]&gt;=0.7,"Approve",IF(Table1[[#This Row],[composite_score]]&gt;=0.6,"Review","Reject"))</f>
        <v>Reject</v>
      </c>
    </row>
    <row r="950" spans="1:27" x14ac:dyDescent="0.35">
      <c r="A950">
        <v>949</v>
      </c>
      <c r="B950">
        <v>62</v>
      </c>
      <c r="C950" t="s">
        <v>0</v>
      </c>
      <c r="D950" t="s">
        <v>11</v>
      </c>
      <c r="E950" t="s">
        <v>49</v>
      </c>
      <c r="F950">
        <v>114877</v>
      </c>
      <c r="G950">
        <v>736</v>
      </c>
      <c r="H950">
        <f>(Table1[[#This Row],[credit_score]]-300)/(900-300)</f>
        <v>0.72666666666666668</v>
      </c>
      <c r="I950">
        <v>45312</v>
      </c>
      <c r="J950" t="s">
        <v>3</v>
      </c>
      <c r="K950" t="s">
        <v>4</v>
      </c>
      <c r="L950">
        <v>9</v>
      </c>
      <c r="M950" t="s">
        <v>28</v>
      </c>
      <c r="N950">
        <f>Table1[[#This Row],[dti_ratio]]*Table1[[#This Row],[income]]</f>
        <v>38238.983551927478</v>
      </c>
      <c r="O950">
        <v>0.33286892547618302</v>
      </c>
      <c r="P950">
        <f>Table1[[#This Row],[loan_amount]]/Table1[[#This Row],[property_value]]</f>
        <v>0.17426955013441739</v>
      </c>
      <c r="Q950">
        <v>260011</v>
      </c>
      <c r="R950">
        <v>0</v>
      </c>
      <c r="S950" t="s">
        <v>103</v>
      </c>
      <c r="T950" t="s">
        <v>130</v>
      </c>
      <c r="U950" t="s">
        <v>42</v>
      </c>
      <c r="V950">
        <v>4</v>
      </c>
      <c r="W950">
        <v>1</v>
      </c>
      <c r="X950" t="s">
        <v>9</v>
      </c>
      <c r="Y9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50">
        <f>0.4*(Table1[[#This Row],[normalized_credit_score]]) + 0.3*(1-Table1[[#This Row],[dti_ratio]]) + 0.2*(1-Table1[[#This Row],[ltv_ratio]]) + 0.1*IF(Table1[[#This Row],[previous_defaults]]=0,1,0)</f>
        <v>0.65595207899692831</v>
      </c>
      <c r="AA950" t="str">
        <f>IF(Table1[[#This Row],[composite_score]]&gt;=0.7,"Approve",IF(Table1[[#This Row],[composite_score]]&gt;=0.6,"Review","Reject"))</f>
        <v>Review</v>
      </c>
    </row>
    <row r="951" spans="1:27" x14ac:dyDescent="0.35">
      <c r="A951">
        <v>950</v>
      </c>
      <c r="B951">
        <v>26</v>
      </c>
      <c r="C951" t="s">
        <v>10</v>
      </c>
      <c r="D951" t="s">
        <v>11</v>
      </c>
      <c r="E951" t="s">
        <v>12</v>
      </c>
      <c r="F951">
        <v>108393</v>
      </c>
      <c r="G951">
        <v>692</v>
      </c>
      <c r="H951">
        <f>(Table1[[#This Row],[credit_score]]-300)/(900-300)</f>
        <v>0.65333333333333332</v>
      </c>
      <c r="I951">
        <v>35868</v>
      </c>
      <c r="J951" t="s">
        <v>3</v>
      </c>
      <c r="K951" t="s">
        <v>4</v>
      </c>
      <c r="L951">
        <v>9</v>
      </c>
      <c r="M951" t="s">
        <v>28</v>
      </c>
      <c r="N951">
        <f>Table1[[#This Row],[dti_ratio]]*Table1[[#This Row],[income]]</f>
        <v>56445.654129804083</v>
      </c>
      <c r="O951">
        <v>0.52074999427826596</v>
      </c>
      <c r="P951">
        <f>Table1[[#This Row],[loan_amount]]/Table1[[#This Row],[property_value]]</f>
        <v>0.19073650624833821</v>
      </c>
      <c r="Q951">
        <v>188050</v>
      </c>
      <c r="R951">
        <v>3</v>
      </c>
      <c r="S951" t="s">
        <v>1241</v>
      </c>
      <c r="T951" t="s">
        <v>146</v>
      </c>
      <c r="U951" t="s">
        <v>908</v>
      </c>
      <c r="V951">
        <v>0</v>
      </c>
      <c r="W951">
        <v>0</v>
      </c>
      <c r="X951" t="s">
        <v>19</v>
      </c>
      <c r="Y9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51">
        <f>0.4*(Table1[[#This Row],[normalized_credit_score]]) + 0.3*(1-Table1[[#This Row],[dti_ratio]]) + 0.2*(1-Table1[[#This Row],[ltv_ratio]]) + 0.1*IF(Table1[[#This Row],[previous_defaults]]=0,1,0)</f>
        <v>0.6669610338001859</v>
      </c>
      <c r="AA951" t="str">
        <f>IF(Table1[[#This Row],[composite_score]]&gt;=0.7,"Approve",IF(Table1[[#This Row],[composite_score]]&gt;=0.6,"Review","Reject"))</f>
        <v>Review</v>
      </c>
    </row>
    <row r="952" spans="1:27" x14ac:dyDescent="0.35">
      <c r="A952">
        <v>951</v>
      </c>
      <c r="B952">
        <v>64</v>
      </c>
      <c r="C952" t="s">
        <v>10</v>
      </c>
      <c r="D952" t="s">
        <v>1</v>
      </c>
      <c r="E952" t="s">
        <v>22</v>
      </c>
      <c r="F952">
        <v>33149</v>
      </c>
      <c r="G952">
        <v>625</v>
      </c>
      <c r="H952">
        <f>(Table1[[#This Row],[credit_score]]-300)/(900-300)</f>
        <v>0.54166666666666663</v>
      </c>
      <c r="I952">
        <v>35135</v>
      </c>
      <c r="J952" t="s">
        <v>3</v>
      </c>
      <c r="K952" t="s">
        <v>14</v>
      </c>
      <c r="L952">
        <v>0</v>
      </c>
      <c r="M952" t="s">
        <v>15</v>
      </c>
      <c r="N952">
        <f>Table1[[#This Row],[dti_ratio]]*Table1[[#This Row],[income]]</f>
        <v>17174.401052218971</v>
      </c>
      <c r="O952">
        <v>0.51809710857699998</v>
      </c>
      <c r="P952">
        <f>Table1[[#This Row],[loan_amount]]/Table1[[#This Row],[property_value]]</f>
        <v>0.46874166177490795</v>
      </c>
      <c r="Q952">
        <v>74956</v>
      </c>
      <c r="R952">
        <v>3</v>
      </c>
      <c r="S952" t="s">
        <v>1242</v>
      </c>
      <c r="T952" t="s">
        <v>159</v>
      </c>
      <c r="U952" t="s">
        <v>178</v>
      </c>
      <c r="V952">
        <v>2</v>
      </c>
      <c r="W952">
        <v>1</v>
      </c>
      <c r="X952" t="s">
        <v>9</v>
      </c>
      <c r="Y9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952">
        <f>0.4*(Table1[[#This Row],[normalized_credit_score]]) + 0.3*(1-Table1[[#This Row],[dti_ratio]]) + 0.2*(1-Table1[[#This Row],[ltv_ratio]]) + 0.1*IF(Table1[[#This Row],[previous_defaults]]=0,1,0)</f>
        <v>0.4674892017385851</v>
      </c>
      <c r="AA952" t="str">
        <f>IF(Table1[[#This Row],[composite_score]]&gt;=0.7,"Approve",IF(Table1[[#This Row],[composite_score]]&gt;=0.6,"Review","Reject"))</f>
        <v>Reject</v>
      </c>
    </row>
    <row r="953" spans="1:27" x14ac:dyDescent="0.35">
      <c r="A953">
        <v>952</v>
      </c>
      <c r="B953">
        <v>68</v>
      </c>
      <c r="C953" t="s">
        <v>0</v>
      </c>
      <c r="D953" t="s">
        <v>11</v>
      </c>
      <c r="E953" t="s">
        <v>12</v>
      </c>
      <c r="F953">
        <v>103682</v>
      </c>
      <c r="G953">
        <v>788</v>
      </c>
      <c r="H953">
        <f>(Table1[[#This Row],[credit_score]]-300)/(900-300)</f>
        <v>0.81333333333333335</v>
      </c>
      <c r="I953">
        <v>14290</v>
      </c>
      <c r="J953" t="s">
        <v>27</v>
      </c>
      <c r="K953" t="s">
        <v>14</v>
      </c>
      <c r="L953">
        <v>12</v>
      </c>
      <c r="M953" t="s">
        <v>28</v>
      </c>
      <c r="N953">
        <f>Table1[[#This Row],[dti_ratio]]*Table1[[#This Row],[income]]</f>
        <v>18003.828062540881</v>
      </c>
      <c r="O953">
        <v>0.17364468338323799</v>
      </c>
      <c r="P953">
        <f>Table1[[#This Row],[loan_amount]]/Table1[[#This Row],[property_value]]</f>
        <v>0.37142931406440882</v>
      </c>
      <c r="Q953">
        <v>38473</v>
      </c>
      <c r="R953">
        <v>0</v>
      </c>
      <c r="S953" t="s">
        <v>1243</v>
      </c>
      <c r="T953" t="s">
        <v>217</v>
      </c>
      <c r="U953" t="s">
        <v>530</v>
      </c>
      <c r="V953">
        <v>3</v>
      </c>
      <c r="W953">
        <v>0</v>
      </c>
      <c r="X953" t="s">
        <v>19</v>
      </c>
      <c r="Y9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53">
        <f>0.4*(Table1[[#This Row],[normalized_credit_score]]) + 0.3*(1-Table1[[#This Row],[dti_ratio]]) + 0.2*(1-Table1[[#This Row],[ltv_ratio]]) + 0.1*IF(Table1[[#This Row],[previous_defaults]]=0,1,0)</f>
        <v>0.69895406550548023</v>
      </c>
      <c r="AA953" t="str">
        <f>IF(Table1[[#This Row],[composite_score]]&gt;=0.7,"Approve",IF(Table1[[#This Row],[composite_score]]&gt;=0.6,"Review","Reject"))</f>
        <v>Review</v>
      </c>
    </row>
    <row r="954" spans="1:27" x14ac:dyDescent="0.35">
      <c r="A954">
        <v>953</v>
      </c>
      <c r="B954">
        <v>18</v>
      </c>
      <c r="C954" t="s">
        <v>0</v>
      </c>
      <c r="D954" t="s">
        <v>62</v>
      </c>
      <c r="E954" t="s">
        <v>49</v>
      </c>
      <c r="F954">
        <v>77154</v>
      </c>
      <c r="G954">
        <v>726</v>
      </c>
      <c r="H954">
        <f>(Table1[[#This Row],[credit_score]]-300)/(900-300)</f>
        <v>0.71</v>
      </c>
      <c r="I954">
        <v>0</v>
      </c>
      <c r="J954" t="s">
        <v>23</v>
      </c>
      <c r="K954" t="s">
        <v>38</v>
      </c>
      <c r="L954">
        <v>7</v>
      </c>
      <c r="M954" t="s">
        <v>39</v>
      </c>
      <c r="N954">
        <f>Table1[[#This Row],[dti_ratio]]*Table1[[#This Row],[income]]</f>
        <v>17590.195761126954</v>
      </c>
      <c r="O954">
        <v>0.227988124544767</v>
      </c>
      <c r="P954">
        <f>Table1[[#This Row],[loan_amount]]/Table1[[#This Row],[property_value]]</f>
        <v>0</v>
      </c>
      <c r="Q954">
        <v>281128</v>
      </c>
      <c r="R954">
        <v>2</v>
      </c>
      <c r="S954" t="s">
        <v>1244</v>
      </c>
      <c r="T954" t="s">
        <v>288</v>
      </c>
      <c r="U954" t="s">
        <v>524</v>
      </c>
      <c r="V954">
        <v>2</v>
      </c>
      <c r="W954">
        <v>2</v>
      </c>
      <c r="X954" t="s">
        <v>9</v>
      </c>
      <c r="Y9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54">
        <f>0.4*(Table1[[#This Row],[normalized_credit_score]]) + 0.3*(1-Table1[[#This Row],[dti_ratio]]) + 0.2*(1-Table1[[#This Row],[ltv_ratio]]) + 0.1*IF(Table1[[#This Row],[previous_defaults]]=0,1,0)</f>
        <v>0.71560356263656977</v>
      </c>
      <c r="AA954" t="str">
        <f>IF(Table1[[#This Row],[composite_score]]&gt;=0.7,"Approve",IF(Table1[[#This Row],[composite_score]]&gt;=0.6,"Review","Reject"))</f>
        <v>Approve</v>
      </c>
    </row>
    <row r="955" spans="1:27" x14ac:dyDescent="0.35">
      <c r="A955">
        <v>954</v>
      </c>
      <c r="B955">
        <v>38</v>
      </c>
      <c r="C955" t="s">
        <v>20</v>
      </c>
      <c r="D955" t="s">
        <v>11</v>
      </c>
      <c r="E955" t="s">
        <v>12</v>
      </c>
      <c r="F955">
        <v>94453</v>
      </c>
      <c r="G955">
        <v>621</v>
      </c>
      <c r="H955">
        <f>(Table1[[#This Row],[credit_score]]-300)/(900-300)</f>
        <v>0.53500000000000003</v>
      </c>
      <c r="I955">
        <v>18510</v>
      </c>
      <c r="J955" t="s">
        <v>27</v>
      </c>
      <c r="K955" t="s">
        <v>14</v>
      </c>
      <c r="L955">
        <v>15</v>
      </c>
      <c r="M955" t="s">
        <v>39</v>
      </c>
      <c r="N955">
        <f>Table1[[#This Row],[dti_ratio]]*Table1[[#This Row],[income]]</f>
        <v>32188.057185317819</v>
      </c>
      <c r="O955">
        <v>0.34078385213087797</v>
      </c>
      <c r="P955">
        <f>Table1[[#This Row],[loan_amount]]/Table1[[#This Row],[property_value]]</f>
        <v>0.35529194978694001</v>
      </c>
      <c r="Q955">
        <v>52098</v>
      </c>
      <c r="R955">
        <v>2</v>
      </c>
      <c r="S955" t="s">
        <v>1245</v>
      </c>
      <c r="T955" t="s">
        <v>117</v>
      </c>
      <c r="U955" t="s">
        <v>387</v>
      </c>
      <c r="V955">
        <v>4</v>
      </c>
      <c r="W955">
        <v>2</v>
      </c>
      <c r="X955" t="s">
        <v>19</v>
      </c>
      <c r="Y9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55">
        <f>0.4*(Table1[[#This Row],[normalized_credit_score]]) + 0.3*(1-Table1[[#This Row],[dti_ratio]]) + 0.2*(1-Table1[[#This Row],[ltv_ratio]]) + 0.1*IF(Table1[[#This Row],[previous_defaults]]=0,1,0)</f>
        <v>0.54070645440334864</v>
      </c>
      <c r="AA955" t="str">
        <f>IF(Table1[[#This Row],[composite_score]]&gt;=0.7,"Approve",IF(Table1[[#This Row],[composite_score]]&gt;=0.6,"Review","Reject"))</f>
        <v>Reject</v>
      </c>
    </row>
    <row r="956" spans="1:27" hidden="1" x14ac:dyDescent="0.35">
      <c r="A956">
        <v>955</v>
      </c>
      <c r="B956">
        <v>33</v>
      </c>
      <c r="C956" t="s">
        <v>0</v>
      </c>
      <c r="D956" t="s">
        <v>1</v>
      </c>
      <c r="E956" t="s">
        <v>2</v>
      </c>
      <c r="F956">
        <v>61965</v>
      </c>
      <c r="G956">
        <v>0</v>
      </c>
      <c r="H956">
        <f>(Table1[[#This Row],[credit_score]]-300)/(900-300)</f>
        <v>-0.5</v>
      </c>
      <c r="I956">
        <v>10361</v>
      </c>
      <c r="J956" t="s">
        <v>23</v>
      </c>
      <c r="K956" t="s">
        <v>14</v>
      </c>
      <c r="L956">
        <v>11</v>
      </c>
      <c r="M956" t="s">
        <v>28</v>
      </c>
      <c r="N956">
        <f>Table1[[#This Row],[dti_ratio]]*Table1[[#This Row],[income]]</f>
        <v>12916.895850428988</v>
      </c>
      <c r="O956">
        <v>0.208454705889276</v>
      </c>
      <c r="P956" t="e">
        <f>Table1[[#This Row],[loan_amount]]/Table1[[#This Row],[property_value]]</f>
        <v>#DIV/0!</v>
      </c>
      <c r="Q956">
        <v>0</v>
      </c>
      <c r="R956">
        <v>2</v>
      </c>
      <c r="S956" t="s">
        <v>1246</v>
      </c>
      <c r="T956" t="s">
        <v>219</v>
      </c>
      <c r="U956" t="s">
        <v>679</v>
      </c>
      <c r="V956">
        <v>0</v>
      </c>
      <c r="W956">
        <v>2</v>
      </c>
      <c r="X956" t="s">
        <v>9</v>
      </c>
      <c r="Y95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956" t="e">
        <f>0.4*(Table1[[#This Row],[normalized_credit_score]]) + 0.3*(1-Table1[[#This Row],[dti_ratio]]) + 0.2*(1-Table1[[#This Row],[ltv_ratio]]) + 0.1*IF(Table1[[#This Row],[previous_defaults]]=0,1,0)</f>
        <v>#DIV/0!</v>
      </c>
      <c r="AA956" t="e">
        <f>IF(Table1[[#This Row],[composite_score]]&gt;=0.7,"Approve",IF(Table1[[#This Row],[composite_score]]&gt;=0.6,"Review","Reject"))</f>
        <v>#DIV/0!</v>
      </c>
    </row>
    <row r="957" spans="1:27" hidden="1" x14ac:dyDescent="0.35">
      <c r="A957">
        <v>956</v>
      </c>
      <c r="B957">
        <v>22</v>
      </c>
      <c r="C957" t="s">
        <v>10</v>
      </c>
      <c r="D957" t="s">
        <v>1</v>
      </c>
      <c r="E957" t="s">
        <v>12</v>
      </c>
      <c r="F957">
        <v>25305</v>
      </c>
      <c r="G957">
        <v>664</v>
      </c>
      <c r="H957">
        <f>(Table1[[#This Row],[credit_score]]-300)/(900-300)</f>
        <v>0.60666666666666669</v>
      </c>
      <c r="I957">
        <v>47919</v>
      </c>
      <c r="J957" t="s">
        <v>3</v>
      </c>
      <c r="K957" t="s">
        <v>14</v>
      </c>
      <c r="L957">
        <v>3</v>
      </c>
      <c r="M957" t="s">
        <v>15</v>
      </c>
      <c r="N957">
        <f>Table1[[#This Row],[dti_ratio]]*Table1[[#This Row],[income]]</f>
        <v>5737.1574567794514</v>
      </c>
      <c r="O957">
        <v>0.22672031048328201</v>
      </c>
      <c r="P957" t="e">
        <f>Table1[[#This Row],[loan_amount]]/Table1[[#This Row],[property_value]]</f>
        <v>#DIV/0!</v>
      </c>
      <c r="Q957">
        <v>0</v>
      </c>
      <c r="R957">
        <v>4</v>
      </c>
      <c r="S957" t="s">
        <v>1247</v>
      </c>
      <c r="T957" t="s">
        <v>70</v>
      </c>
      <c r="U957" t="s">
        <v>738</v>
      </c>
      <c r="V957">
        <v>4</v>
      </c>
      <c r="W957">
        <v>1</v>
      </c>
      <c r="X957" t="s">
        <v>19</v>
      </c>
      <c r="Y95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957" t="e">
        <f>0.4*(Table1[[#This Row],[normalized_credit_score]]) + 0.3*(1-Table1[[#This Row],[dti_ratio]]) + 0.2*(1-Table1[[#This Row],[ltv_ratio]]) + 0.1*IF(Table1[[#This Row],[previous_defaults]]=0,1,0)</f>
        <v>#DIV/0!</v>
      </c>
      <c r="AA957" t="e">
        <f>IF(Table1[[#This Row],[composite_score]]&gt;=0.7,"Approve",IF(Table1[[#This Row],[composite_score]]&gt;=0.6,"Review","Reject"))</f>
        <v>#DIV/0!</v>
      </c>
    </row>
    <row r="958" spans="1:27" x14ac:dyDescent="0.35">
      <c r="A958">
        <v>957</v>
      </c>
      <c r="B958">
        <v>46</v>
      </c>
      <c r="C958" t="s">
        <v>20</v>
      </c>
      <c r="D958" t="s">
        <v>62</v>
      </c>
      <c r="E958" t="s">
        <v>22</v>
      </c>
      <c r="F958">
        <v>66871</v>
      </c>
      <c r="G958">
        <v>711</v>
      </c>
      <c r="H958">
        <f>(Table1[[#This Row],[credit_score]]-300)/(900-300)</f>
        <v>0.68500000000000005</v>
      </c>
      <c r="I958">
        <v>13431</v>
      </c>
      <c r="J958" t="s">
        <v>27</v>
      </c>
      <c r="K958" t="s">
        <v>4</v>
      </c>
      <c r="L958">
        <v>19</v>
      </c>
      <c r="M958" t="s">
        <v>39</v>
      </c>
      <c r="N958">
        <f>Table1[[#This Row],[dti_ratio]]*Table1[[#This Row],[income]]</f>
        <v>28774.727558809314</v>
      </c>
      <c r="O958">
        <v>0.43030203763678299</v>
      </c>
      <c r="P958">
        <f>Table1[[#This Row],[loan_amount]]/Table1[[#This Row],[property_value]]</f>
        <v>5.0901221841554739E-2</v>
      </c>
      <c r="Q958">
        <v>263864</v>
      </c>
      <c r="R958">
        <v>1</v>
      </c>
      <c r="S958" t="s">
        <v>1248</v>
      </c>
      <c r="T958" t="s">
        <v>288</v>
      </c>
      <c r="U958" t="s">
        <v>659</v>
      </c>
      <c r="V958">
        <v>0</v>
      </c>
      <c r="W958">
        <v>2</v>
      </c>
      <c r="X958" t="s">
        <v>9</v>
      </c>
      <c r="Y9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958">
        <f>0.4*(Table1[[#This Row],[normalized_credit_score]]) + 0.3*(1-Table1[[#This Row],[dti_ratio]]) + 0.2*(1-Table1[[#This Row],[ltv_ratio]]) + 0.1*IF(Table1[[#This Row],[previous_defaults]]=0,1,0)</f>
        <v>0.73472914434065417</v>
      </c>
      <c r="AA958" t="str">
        <f>IF(Table1[[#This Row],[composite_score]]&gt;=0.7,"Approve",IF(Table1[[#This Row],[composite_score]]&gt;=0.6,"Review","Reject"))</f>
        <v>Approve</v>
      </c>
    </row>
    <row r="959" spans="1:27" x14ac:dyDescent="0.35">
      <c r="A959">
        <v>958</v>
      </c>
      <c r="B959">
        <v>45</v>
      </c>
      <c r="C959" t="s">
        <v>0</v>
      </c>
      <c r="D959" t="s">
        <v>62</v>
      </c>
      <c r="E959" t="s">
        <v>22</v>
      </c>
      <c r="F959">
        <v>20211</v>
      </c>
      <c r="G959">
        <v>672</v>
      </c>
      <c r="H959">
        <f>(Table1[[#This Row],[credit_score]]-300)/(900-300)</f>
        <v>0.62</v>
      </c>
      <c r="I959">
        <v>0</v>
      </c>
      <c r="J959" t="s">
        <v>27</v>
      </c>
      <c r="K959" t="s">
        <v>38</v>
      </c>
      <c r="L959">
        <v>14</v>
      </c>
      <c r="M959" t="s">
        <v>39</v>
      </c>
      <c r="N959">
        <f>Table1[[#This Row],[dti_ratio]]*Table1[[#This Row],[income]]</f>
        <v>8008.99428220145</v>
      </c>
      <c r="O959">
        <v>0.39626907536497202</v>
      </c>
      <c r="P959">
        <f>Table1[[#This Row],[loan_amount]]/Table1[[#This Row],[property_value]]</f>
        <v>0</v>
      </c>
      <c r="Q959">
        <v>179371</v>
      </c>
      <c r="R959">
        <v>1</v>
      </c>
      <c r="S959" t="s">
        <v>1249</v>
      </c>
      <c r="T959" t="s">
        <v>149</v>
      </c>
      <c r="U959" t="s">
        <v>245</v>
      </c>
      <c r="V959">
        <v>1</v>
      </c>
      <c r="W959">
        <v>2</v>
      </c>
      <c r="X959" t="s">
        <v>9</v>
      </c>
      <c r="Y9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59">
        <f>0.4*(Table1[[#This Row],[normalized_credit_score]]) + 0.3*(1-Table1[[#This Row],[dti_ratio]]) + 0.2*(1-Table1[[#This Row],[ltv_ratio]]) + 0.1*IF(Table1[[#This Row],[previous_defaults]]=0,1,0)</f>
        <v>0.62911927739050832</v>
      </c>
      <c r="AA959" t="str">
        <f>IF(Table1[[#This Row],[composite_score]]&gt;=0.7,"Approve",IF(Table1[[#This Row],[composite_score]]&gt;=0.6,"Review","Reject"))</f>
        <v>Review</v>
      </c>
    </row>
    <row r="960" spans="1:27" hidden="1" x14ac:dyDescent="0.35">
      <c r="A960">
        <v>959</v>
      </c>
      <c r="B960">
        <v>24</v>
      </c>
      <c r="C960" t="s">
        <v>10</v>
      </c>
      <c r="D960" t="s">
        <v>62</v>
      </c>
      <c r="E960" t="s">
        <v>2</v>
      </c>
      <c r="F960">
        <v>27782</v>
      </c>
      <c r="G960">
        <v>0</v>
      </c>
      <c r="H960">
        <f>(Table1[[#This Row],[credit_score]]-300)/(900-300)</f>
        <v>-0.5</v>
      </c>
      <c r="I960">
        <v>7179</v>
      </c>
      <c r="J960" t="s">
        <v>23</v>
      </c>
      <c r="K960" t="s">
        <v>38</v>
      </c>
      <c r="L960">
        <v>8</v>
      </c>
      <c r="M960" t="s">
        <v>5</v>
      </c>
      <c r="N960">
        <f>Table1[[#This Row],[dti_ratio]]*Table1[[#This Row],[income]]</f>
        <v>8632.4733942451549</v>
      </c>
      <c r="O960">
        <v>0.310721812477329</v>
      </c>
      <c r="P960">
        <f>Table1[[#This Row],[loan_amount]]/Table1[[#This Row],[property_value]]</f>
        <v>3.0160443983245598E-2</v>
      </c>
      <c r="Q960">
        <v>238027</v>
      </c>
      <c r="R960">
        <v>0</v>
      </c>
      <c r="S960" t="s">
        <v>1250</v>
      </c>
      <c r="T960" t="s">
        <v>109</v>
      </c>
      <c r="U960" t="s">
        <v>264</v>
      </c>
      <c r="V960">
        <v>0</v>
      </c>
      <c r="W960">
        <v>2</v>
      </c>
      <c r="X960" t="s">
        <v>19</v>
      </c>
      <c r="Y9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960">
        <f>0.4*(Table1[[#This Row],[normalized_credit_score]]) + 0.3*(1-Table1[[#This Row],[dti_ratio]]) + 0.2*(1-Table1[[#This Row],[ltv_ratio]]) + 0.1*IF(Table1[[#This Row],[previous_defaults]]=0,1,0)</f>
        <v>0.30075136746015219</v>
      </c>
      <c r="AA960" t="str">
        <f>IF(Table1[[#This Row],[composite_score]]&gt;=0.7,"Approve",IF(Table1[[#This Row],[composite_score]]&gt;=0.6,"Review","Reject"))</f>
        <v>Reject</v>
      </c>
    </row>
    <row r="961" spans="1:27" x14ac:dyDescent="0.35">
      <c r="A961">
        <v>960</v>
      </c>
      <c r="B961">
        <v>64</v>
      </c>
      <c r="C961" t="s">
        <v>10</v>
      </c>
      <c r="D961" t="s">
        <v>62</v>
      </c>
      <c r="E961" t="s">
        <v>2</v>
      </c>
      <c r="F961">
        <v>25285</v>
      </c>
      <c r="G961">
        <v>634</v>
      </c>
      <c r="H961">
        <f>(Table1[[#This Row],[credit_score]]-300)/(900-300)</f>
        <v>0.55666666666666664</v>
      </c>
      <c r="I961">
        <v>7153</v>
      </c>
      <c r="J961" t="s">
        <v>3</v>
      </c>
      <c r="K961" t="s">
        <v>38</v>
      </c>
      <c r="L961">
        <v>3</v>
      </c>
      <c r="M961" t="s">
        <v>15</v>
      </c>
      <c r="N961">
        <f>Table1[[#This Row],[dti_ratio]]*Table1[[#This Row],[income]]</f>
        <v>6944.9795914984252</v>
      </c>
      <c r="O961">
        <v>0.27466796881544098</v>
      </c>
      <c r="P961">
        <f>Table1[[#This Row],[loan_amount]]/Table1[[#This Row],[property_value]]</f>
        <v>7.4791664488336351E-2</v>
      </c>
      <c r="Q961">
        <v>95639</v>
      </c>
      <c r="R961">
        <v>2</v>
      </c>
      <c r="S961" t="s">
        <v>1251</v>
      </c>
      <c r="T961" t="s">
        <v>149</v>
      </c>
      <c r="U961" t="s">
        <v>367</v>
      </c>
      <c r="V961">
        <v>3</v>
      </c>
      <c r="W961">
        <v>1</v>
      </c>
      <c r="X961" t="s">
        <v>9</v>
      </c>
      <c r="Y9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61">
        <f>0.4*(Table1[[#This Row],[normalized_credit_score]]) + 0.3*(1-Table1[[#This Row],[dti_ratio]]) + 0.2*(1-Table1[[#This Row],[ltv_ratio]]) + 0.1*IF(Table1[[#This Row],[previous_defaults]]=0,1,0)</f>
        <v>0.6253079431243671</v>
      </c>
      <c r="AA961" t="str">
        <f>IF(Table1[[#This Row],[composite_score]]&gt;=0.7,"Approve",IF(Table1[[#This Row],[composite_score]]&gt;=0.6,"Review","Reject"))</f>
        <v>Review</v>
      </c>
    </row>
    <row r="962" spans="1:27" x14ac:dyDescent="0.35">
      <c r="A962">
        <v>961</v>
      </c>
      <c r="B962">
        <v>54</v>
      </c>
      <c r="C962" t="s">
        <v>20</v>
      </c>
      <c r="D962" t="s">
        <v>21</v>
      </c>
      <c r="E962" t="s">
        <v>2</v>
      </c>
      <c r="F962">
        <v>115716</v>
      </c>
      <c r="G962">
        <v>757</v>
      </c>
      <c r="H962">
        <f>(Table1[[#This Row],[credit_score]]-300)/(900-300)</f>
        <v>0.76166666666666671</v>
      </c>
      <c r="I962">
        <v>7810</v>
      </c>
      <c r="J962" t="s">
        <v>13</v>
      </c>
      <c r="K962" t="s">
        <v>4</v>
      </c>
      <c r="L962">
        <v>17</v>
      </c>
      <c r="M962" t="s">
        <v>5</v>
      </c>
      <c r="N962">
        <f>Table1[[#This Row],[dti_ratio]]*Table1[[#This Row],[income]]</f>
        <v>51594.361584143167</v>
      </c>
      <c r="O962">
        <v>0.44587059338503898</v>
      </c>
      <c r="P962">
        <f>Table1[[#This Row],[loan_amount]]/Table1[[#This Row],[property_value]]</f>
        <v>0.35906395108270883</v>
      </c>
      <c r="Q962">
        <v>21751</v>
      </c>
      <c r="R962">
        <v>2</v>
      </c>
      <c r="S962" t="s">
        <v>627</v>
      </c>
      <c r="T962" t="s">
        <v>104</v>
      </c>
      <c r="U962" t="s">
        <v>131</v>
      </c>
      <c r="V962">
        <v>0</v>
      </c>
      <c r="W962">
        <v>1</v>
      </c>
      <c r="X962" t="s">
        <v>9</v>
      </c>
      <c r="Y9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962">
        <f>0.4*(Table1[[#This Row],[normalized_credit_score]]) + 0.3*(1-Table1[[#This Row],[dti_ratio]]) + 0.2*(1-Table1[[#This Row],[ltv_ratio]]) + 0.1*IF(Table1[[#This Row],[previous_defaults]]=0,1,0)</f>
        <v>0.69909269843461319</v>
      </c>
      <c r="AA962" t="str">
        <f>IF(Table1[[#This Row],[composite_score]]&gt;=0.7,"Approve",IF(Table1[[#This Row],[composite_score]]&gt;=0.6,"Review","Reject"))</f>
        <v>Review</v>
      </c>
    </row>
    <row r="963" spans="1:27" x14ac:dyDescent="0.35">
      <c r="A963">
        <v>962</v>
      </c>
      <c r="B963">
        <v>34</v>
      </c>
      <c r="C963" t="s">
        <v>20</v>
      </c>
      <c r="D963" t="s">
        <v>21</v>
      </c>
      <c r="E963" t="s">
        <v>2</v>
      </c>
      <c r="F963">
        <v>102864</v>
      </c>
      <c r="G963">
        <v>736</v>
      </c>
      <c r="H963">
        <f>(Table1[[#This Row],[credit_score]]-300)/(900-300)</f>
        <v>0.72666666666666668</v>
      </c>
      <c r="I963">
        <v>33353</v>
      </c>
      <c r="J963" t="s">
        <v>27</v>
      </c>
      <c r="K963" t="s">
        <v>14</v>
      </c>
      <c r="L963">
        <v>0</v>
      </c>
      <c r="M963" t="s">
        <v>28</v>
      </c>
      <c r="N963">
        <f>Table1[[#This Row],[dti_ratio]]*Table1[[#This Row],[income]]</f>
        <v>19303.906047397908</v>
      </c>
      <c r="O963">
        <v>0.18766435339280901</v>
      </c>
      <c r="P963">
        <f>Table1[[#This Row],[loan_amount]]/Table1[[#This Row],[property_value]]</f>
        <v>0.33708966688227682</v>
      </c>
      <c r="Q963">
        <v>98944</v>
      </c>
      <c r="R963">
        <v>3</v>
      </c>
      <c r="S963" t="s">
        <v>1252</v>
      </c>
      <c r="T963" t="s">
        <v>99</v>
      </c>
      <c r="U963" t="s">
        <v>337</v>
      </c>
      <c r="V963">
        <v>4</v>
      </c>
      <c r="W963">
        <v>1</v>
      </c>
      <c r="X963" t="s">
        <v>9</v>
      </c>
      <c r="Y9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63">
        <f>0.4*(Table1[[#This Row],[normalized_credit_score]]) + 0.3*(1-Table1[[#This Row],[dti_ratio]]) + 0.2*(1-Table1[[#This Row],[ltv_ratio]]) + 0.1*IF(Table1[[#This Row],[previous_defaults]]=0,1,0)</f>
        <v>0.66694942727236861</v>
      </c>
      <c r="AA963" t="str">
        <f>IF(Table1[[#This Row],[composite_score]]&gt;=0.7,"Approve",IF(Table1[[#This Row],[composite_score]]&gt;=0.6,"Review","Reject"))</f>
        <v>Review</v>
      </c>
    </row>
    <row r="964" spans="1:27" x14ac:dyDescent="0.35">
      <c r="A964">
        <v>963</v>
      </c>
      <c r="B964">
        <v>41</v>
      </c>
      <c r="C964" t="s">
        <v>20</v>
      </c>
      <c r="D964" t="s">
        <v>62</v>
      </c>
      <c r="E964" t="s">
        <v>2</v>
      </c>
      <c r="F964">
        <v>46000</v>
      </c>
      <c r="G964">
        <v>679</v>
      </c>
      <c r="H964">
        <f>(Table1[[#This Row],[credit_score]]-300)/(900-300)</f>
        <v>0.63166666666666671</v>
      </c>
      <c r="I964">
        <v>31176</v>
      </c>
      <c r="J964" t="s">
        <v>23</v>
      </c>
      <c r="K964" t="s">
        <v>4</v>
      </c>
      <c r="L964">
        <v>4</v>
      </c>
      <c r="M964" t="s">
        <v>39</v>
      </c>
      <c r="N964">
        <f>Table1[[#This Row],[dti_ratio]]*Table1[[#This Row],[income]]</f>
        <v>26915.196137720497</v>
      </c>
      <c r="O964">
        <v>0.585112959515663</v>
      </c>
      <c r="P964">
        <f>Table1[[#This Row],[loan_amount]]/Table1[[#This Row],[property_value]]</f>
        <v>0.10635372780459515</v>
      </c>
      <c r="Q964">
        <v>293135</v>
      </c>
      <c r="R964">
        <v>2</v>
      </c>
      <c r="S964" t="s">
        <v>1253</v>
      </c>
      <c r="T964" t="s">
        <v>332</v>
      </c>
      <c r="U964" t="s">
        <v>74</v>
      </c>
      <c r="V964">
        <v>3</v>
      </c>
      <c r="W964">
        <v>1</v>
      </c>
      <c r="X964" t="s">
        <v>19</v>
      </c>
      <c r="Y9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64">
        <f>0.4*(Table1[[#This Row],[normalized_credit_score]]) + 0.3*(1-Table1[[#This Row],[dti_ratio]]) + 0.2*(1-Table1[[#This Row],[ltv_ratio]]) + 0.1*IF(Table1[[#This Row],[previous_defaults]]=0,1,0)</f>
        <v>0.55586203325104877</v>
      </c>
      <c r="AA964" t="str">
        <f>IF(Table1[[#This Row],[composite_score]]&gt;=0.7,"Approve",IF(Table1[[#This Row],[composite_score]]&gt;=0.6,"Review","Reject"))</f>
        <v>Reject</v>
      </c>
    </row>
    <row r="965" spans="1:27" x14ac:dyDescent="0.35">
      <c r="A965">
        <v>964</v>
      </c>
      <c r="B965">
        <v>31</v>
      </c>
      <c r="C965" t="s">
        <v>20</v>
      </c>
      <c r="D965" t="s">
        <v>62</v>
      </c>
      <c r="E965" t="s">
        <v>2</v>
      </c>
      <c r="F965">
        <v>110037</v>
      </c>
      <c r="G965">
        <v>613</v>
      </c>
      <c r="H965">
        <f>(Table1[[#This Row],[credit_score]]-300)/(900-300)</f>
        <v>0.52166666666666661</v>
      </c>
      <c r="I965">
        <v>45201</v>
      </c>
      <c r="J965" t="s">
        <v>3</v>
      </c>
      <c r="K965" t="s">
        <v>38</v>
      </c>
      <c r="L965">
        <v>17</v>
      </c>
      <c r="M965" t="s">
        <v>5</v>
      </c>
      <c r="N965">
        <f>Table1[[#This Row],[dti_ratio]]*Table1[[#This Row],[income]]</f>
        <v>59990.937166903321</v>
      </c>
      <c r="O965">
        <v>0.54518877438410096</v>
      </c>
      <c r="P965">
        <f>Table1[[#This Row],[loan_amount]]/Table1[[#This Row],[property_value]]</f>
        <v>0.376665583360416</v>
      </c>
      <c r="Q965">
        <v>120003</v>
      </c>
      <c r="R965">
        <v>1</v>
      </c>
      <c r="S965" t="s">
        <v>1254</v>
      </c>
      <c r="T965" t="s">
        <v>109</v>
      </c>
      <c r="U965" t="s">
        <v>528</v>
      </c>
      <c r="V965">
        <v>2</v>
      </c>
      <c r="W965">
        <v>0</v>
      </c>
      <c r="X965" t="s">
        <v>61</v>
      </c>
      <c r="Y9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965">
        <f>0.4*(Table1[[#This Row],[normalized_credit_score]]) + 0.3*(1-Table1[[#This Row],[dti_ratio]]) + 0.2*(1-Table1[[#This Row],[ltv_ratio]]) + 0.1*IF(Table1[[#This Row],[previous_defaults]]=0,1,0)</f>
        <v>0.4697769176793532</v>
      </c>
      <c r="AA965" t="str">
        <f>IF(Table1[[#This Row],[composite_score]]&gt;=0.7,"Approve",IF(Table1[[#This Row],[composite_score]]&gt;=0.6,"Review","Reject"))</f>
        <v>Reject</v>
      </c>
    </row>
    <row r="966" spans="1:27" hidden="1" x14ac:dyDescent="0.35">
      <c r="A966">
        <v>965</v>
      </c>
      <c r="B966">
        <v>22</v>
      </c>
      <c r="C966" t="s">
        <v>0</v>
      </c>
      <c r="D966" t="s">
        <v>62</v>
      </c>
      <c r="E966" t="s">
        <v>2</v>
      </c>
      <c r="F966">
        <v>99396</v>
      </c>
      <c r="G966">
        <v>0</v>
      </c>
      <c r="H966">
        <f>(Table1[[#This Row],[credit_score]]-300)/(900-300)</f>
        <v>-0.5</v>
      </c>
      <c r="I966">
        <v>19410</v>
      </c>
      <c r="J966" t="s">
        <v>13</v>
      </c>
      <c r="K966" t="s">
        <v>4</v>
      </c>
      <c r="L966">
        <v>4</v>
      </c>
      <c r="M966" t="s">
        <v>39</v>
      </c>
      <c r="N966">
        <f>Table1[[#This Row],[dti_ratio]]*Table1[[#This Row],[income]]</f>
        <v>24171.94828941884</v>
      </c>
      <c r="O966">
        <v>0.24318834047063101</v>
      </c>
      <c r="P966">
        <f>Table1[[#This Row],[loan_amount]]/Table1[[#This Row],[property_value]]</f>
        <v>8.937328194714958E-2</v>
      </c>
      <c r="Q966">
        <v>217179</v>
      </c>
      <c r="R966">
        <v>0</v>
      </c>
      <c r="S966" t="s">
        <v>1255</v>
      </c>
      <c r="T966" t="s">
        <v>222</v>
      </c>
      <c r="U966" t="s">
        <v>422</v>
      </c>
      <c r="V966">
        <v>0</v>
      </c>
      <c r="W966">
        <v>0</v>
      </c>
      <c r="X966" t="s">
        <v>61</v>
      </c>
      <c r="Y9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966">
        <f>0.4*(Table1[[#This Row],[normalized_credit_score]]) + 0.3*(1-Table1[[#This Row],[dti_ratio]]) + 0.2*(1-Table1[[#This Row],[ltv_ratio]]) + 0.1*IF(Table1[[#This Row],[previous_defaults]]=0,1,0)</f>
        <v>0.30916884146938078</v>
      </c>
      <c r="AA966" t="str">
        <f>IF(Table1[[#This Row],[composite_score]]&gt;=0.7,"Approve",IF(Table1[[#This Row],[composite_score]]&gt;=0.6,"Review","Reject"))</f>
        <v>Reject</v>
      </c>
    </row>
    <row r="967" spans="1:27" x14ac:dyDescent="0.35">
      <c r="A967">
        <v>966</v>
      </c>
      <c r="B967">
        <v>32</v>
      </c>
      <c r="C967" t="s">
        <v>0</v>
      </c>
      <c r="D967" t="s">
        <v>21</v>
      </c>
      <c r="E967" t="s">
        <v>12</v>
      </c>
      <c r="F967">
        <v>106677</v>
      </c>
      <c r="G967">
        <v>642</v>
      </c>
      <c r="H967">
        <f>(Table1[[#This Row],[credit_score]]-300)/(900-300)</f>
        <v>0.56999999999999995</v>
      </c>
      <c r="I967">
        <v>41559</v>
      </c>
      <c r="J967" t="s">
        <v>13</v>
      </c>
      <c r="K967" t="s">
        <v>4</v>
      </c>
      <c r="L967">
        <v>13</v>
      </c>
      <c r="M967" t="s">
        <v>5</v>
      </c>
      <c r="N967">
        <f>Table1[[#This Row],[dti_ratio]]*Table1[[#This Row],[income]]</f>
        <v>37050.941494036197</v>
      </c>
      <c r="O967">
        <v>0.34731892998524699</v>
      </c>
      <c r="P967">
        <f>Table1[[#This Row],[loan_amount]]/Table1[[#This Row],[property_value]]</f>
        <v>0.14140331536828352</v>
      </c>
      <c r="Q967">
        <v>293904</v>
      </c>
      <c r="R967">
        <v>2</v>
      </c>
      <c r="S967" t="s">
        <v>1256</v>
      </c>
      <c r="T967" t="s">
        <v>59</v>
      </c>
      <c r="U967" t="s">
        <v>629</v>
      </c>
      <c r="V967">
        <v>4</v>
      </c>
      <c r="W967">
        <v>0</v>
      </c>
      <c r="X967" t="s">
        <v>19</v>
      </c>
      <c r="Y9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67">
        <f>0.4*(Table1[[#This Row],[normalized_credit_score]]) + 0.3*(1-Table1[[#This Row],[dti_ratio]]) + 0.2*(1-Table1[[#This Row],[ltv_ratio]]) + 0.1*IF(Table1[[#This Row],[previous_defaults]]=0,1,0)</f>
        <v>0.59552365793076922</v>
      </c>
      <c r="AA967" t="str">
        <f>IF(Table1[[#This Row],[composite_score]]&gt;=0.7,"Approve",IF(Table1[[#This Row],[composite_score]]&gt;=0.6,"Review","Reject"))</f>
        <v>Reject</v>
      </c>
    </row>
    <row r="968" spans="1:27" x14ac:dyDescent="0.35">
      <c r="A968">
        <v>967</v>
      </c>
      <c r="B968">
        <v>55</v>
      </c>
      <c r="C968" t="s">
        <v>20</v>
      </c>
      <c r="D968" t="s">
        <v>21</v>
      </c>
      <c r="E968" t="s">
        <v>2</v>
      </c>
      <c r="F968">
        <v>108264</v>
      </c>
      <c r="G968">
        <v>702</v>
      </c>
      <c r="H968">
        <f>(Table1[[#This Row],[credit_score]]-300)/(900-300)</f>
        <v>0.67</v>
      </c>
      <c r="I968">
        <v>10524</v>
      </c>
      <c r="J968" t="s">
        <v>23</v>
      </c>
      <c r="K968" t="s">
        <v>38</v>
      </c>
      <c r="L968">
        <v>5</v>
      </c>
      <c r="M968" t="s">
        <v>28</v>
      </c>
      <c r="N968">
        <f>Table1[[#This Row],[dti_ratio]]*Table1[[#This Row],[income]]</f>
        <v>35414.813916785002</v>
      </c>
      <c r="O968">
        <v>0.32711532842667002</v>
      </c>
      <c r="P968">
        <f>Table1[[#This Row],[loan_amount]]/Table1[[#This Row],[property_value]]</f>
        <v>6.4869262916527975E-2</v>
      </c>
      <c r="Q968">
        <v>162234</v>
      </c>
      <c r="R968">
        <v>3</v>
      </c>
      <c r="S968" t="s">
        <v>1257</v>
      </c>
      <c r="T968" t="s">
        <v>162</v>
      </c>
      <c r="U968" t="s">
        <v>133</v>
      </c>
      <c r="V968">
        <v>4</v>
      </c>
      <c r="W968">
        <v>1</v>
      </c>
      <c r="X968" t="s">
        <v>19</v>
      </c>
      <c r="Y9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68">
        <f>0.4*(Table1[[#This Row],[normalized_credit_score]]) + 0.3*(1-Table1[[#This Row],[dti_ratio]]) + 0.2*(1-Table1[[#This Row],[ltv_ratio]]) + 0.1*IF(Table1[[#This Row],[previous_defaults]]=0,1,0)</f>
        <v>0.6568915488886935</v>
      </c>
      <c r="AA968" t="str">
        <f>IF(Table1[[#This Row],[composite_score]]&gt;=0.7,"Approve",IF(Table1[[#This Row],[composite_score]]&gt;=0.6,"Review","Reject"))</f>
        <v>Review</v>
      </c>
    </row>
    <row r="969" spans="1:27" x14ac:dyDescent="0.35">
      <c r="A969">
        <v>968</v>
      </c>
      <c r="B969">
        <v>31</v>
      </c>
      <c r="C969" t="s">
        <v>0</v>
      </c>
      <c r="D969" t="s">
        <v>11</v>
      </c>
      <c r="E969" t="s">
        <v>49</v>
      </c>
      <c r="F969">
        <v>87592</v>
      </c>
      <c r="G969">
        <v>766</v>
      </c>
      <c r="H969">
        <f>(Table1[[#This Row],[credit_score]]-300)/(900-300)</f>
        <v>0.77666666666666662</v>
      </c>
      <c r="I969">
        <v>22949</v>
      </c>
      <c r="J969" t="s">
        <v>23</v>
      </c>
      <c r="K969" t="s">
        <v>38</v>
      </c>
      <c r="L969">
        <v>5</v>
      </c>
      <c r="M969" t="s">
        <v>15</v>
      </c>
      <c r="N969">
        <f>Table1[[#This Row],[dti_ratio]]*Table1[[#This Row],[income]]</f>
        <v>34769.667905983544</v>
      </c>
      <c r="O969">
        <v>0.39695026835765301</v>
      </c>
      <c r="P969">
        <f>Table1[[#This Row],[loan_amount]]/Table1[[#This Row],[property_value]]</f>
        <v>0.21820653982561733</v>
      </c>
      <c r="Q969">
        <v>105171</v>
      </c>
      <c r="R969">
        <v>2</v>
      </c>
      <c r="S969" t="s">
        <v>1091</v>
      </c>
      <c r="T969" t="s">
        <v>78</v>
      </c>
      <c r="U969" t="s">
        <v>275</v>
      </c>
      <c r="V969">
        <v>2</v>
      </c>
      <c r="W969">
        <v>2</v>
      </c>
      <c r="X969" t="s">
        <v>9</v>
      </c>
      <c r="Y9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69">
        <f>0.4*(Table1[[#This Row],[normalized_credit_score]]) + 0.3*(1-Table1[[#This Row],[dti_ratio]]) + 0.2*(1-Table1[[#This Row],[ltv_ratio]]) + 0.1*IF(Table1[[#This Row],[previous_defaults]]=0,1,0)</f>
        <v>0.64794027819424727</v>
      </c>
      <c r="AA969" t="str">
        <f>IF(Table1[[#This Row],[composite_score]]&gt;=0.7,"Approve",IF(Table1[[#This Row],[composite_score]]&gt;=0.6,"Review","Reject"))</f>
        <v>Review</v>
      </c>
    </row>
    <row r="970" spans="1:27" hidden="1" x14ac:dyDescent="0.35">
      <c r="A970">
        <v>969</v>
      </c>
      <c r="B970">
        <v>55</v>
      </c>
      <c r="C970" t="s">
        <v>20</v>
      </c>
      <c r="D970" t="s">
        <v>11</v>
      </c>
      <c r="E970" t="s">
        <v>22</v>
      </c>
      <c r="F970">
        <v>104116</v>
      </c>
      <c r="G970">
        <v>0</v>
      </c>
      <c r="H970">
        <f>(Table1[[#This Row],[credit_score]]-300)/(900-300)</f>
        <v>-0.5</v>
      </c>
      <c r="I970">
        <v>48406</v>
      </c>
      <c r="J970" t="s">
        <v>13</v>
      </c>
      <c r="K970" t="s">
        <v>38</v>
      </c>
      <c r="L970">
        <v>9</v>
      </c>
      <c r="M970" t="s">
        <v>15</v>
      </c>
      <c r="N970">
        <f>Table1[[#This Row],[dti_ratio]]*Table1[[#This Row],[income]]</f>
        <v>44293.651088399049</v>
      </c>
      <c r="O970">
        <v>0.42542597764415702</v>
      </c>
      <c r="P970">
        <f>Table1[[#This Row],[loan_amount]]/Table1[[#This Row],[property_value]]</f>
        <v>2.0149017649017651</v>
      </c>
      <c r="Q970">
        <v>24024</v>
      </c>
      <c r="R970">
        <v>0</v>
      </c>
      <c r="S970" t="s">
        <v>1258</v>
      </c>
      <c r="T970" t="s">
        <v>332</v>
      </c>
      <c r="U970" t="s">
        <v>872</v>
      </c>
      <c r="V970">
        <v>4</v>
      </c>
      <c r="W970">
        <v>0</v>
      </c>
      <c r="X970" t="s">
        <v>19</v>
      </c>
      <c r="Y9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70">
        <f>0.4*(Table1[[#This Row],[normalized_credit_score]]) + 0.3*(1-Table1[[#This Row],[dti_ratio]]) + 0.2*(1-Table1[[#This Row],[ltv_ratio]]) + 0.1*IF(Table1[[#This Row],[previous_defaults]]=0,1,0)</f>
        <v>-0.23060814627360016</v>
      </c>
      <c r="AA970" t="str">
        <f>IF(Table1[[#This Row],[composite_score]]&gt;=0.7,"Approve",IF(Table1[[#This Row],[composite_score]]&gt;=0.6,"Review","Reject"))</f>
        <v>Reject</v>
      </c>
    </row>
    <row r="971" spans="1:27" hidden="1" x14ac:dyDescent="0.35">
      <c r="A971">
        <v>970</v>
      </c>
      <c r="B971">
        <v>59</v>
      </c>
      <c r="C971" t="s">
        <v>20</v>
      </c>
      <c r="D971" t="s">
        <v>11</v>
      </c>
      <c r="E971" t="s">
        <v>12</v>
      </c>
      <c r="F971">
        <v>0</v>
      </c>
      <c r="G971">
        <v>673</v>
      </c>
      <c r="H971">
        <f>(Table1[[#This Row],[credit_score]]-300)/(900-300)</f>
        <v>0.6216666666666667</v>
      </c>
      <c r="I971">
        <v>12218</v>
      </c>
      <c r="J971" t="s">
        <v>13</v>
      </c>
      <c r="K971" t="s">
        <v>4</v>
      </c>
      <c r="L971">
        <v>0</v>
      </c>
      <c r="M971" t="s">
        <v>39</v>
      </c>
      <c r="N971">
        <f>Table1[[#This Row],[dti_ratio]]*Table1[[#This Row],[income]]</f>
        <v>0</v>
      </c>
      <c r="O971">
        <v>0.40028673119132102</v>
      </c>
      <c r="P971">
        <f>Table1[[#This Row],[loan_amount]]/Table1[[#This Row],[property_value]]</f>
        <v>7.4951077521424672E-2</v>
      </c>
      <c r="Q971">
        <v>163013</v>
      </c>
      <c r="R971">
        <v>0</v>
      </c>
      <c r="S971" t="s">
        <v>1259</v>
      </c>
      <c r="T971" t="s">
        <v>159</v>
      </c>
      <c r="U971" t="s">
        <v>387</v>
      </c>
      <c r="V971">
        <v>1</v>
      </c>
      <c r="W971">
        <v>2</v>
      </c>
      <c r="X971" t="s">
        <v>19</v>
      </c>
      <c r="Y9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71">
        <f>0.4*(Table1[[#This Row],[normalized_credit_score]]) + 0.3*(1-Table1[[#This Row],[dti_ratio]]) + 0.2*(1-Table1[[#This Row],[ltv_ratio]]) + 0.1*IF(Table1[[#This Row],[previous_defaults]]=0,1,0)</f>
        <v>0.6135904318049854</v>
      </c>
      <c r="AA971" t="str">
        <f>IF(Table1[[#This Row],[composite_score]]&gt;=0.7,"Approve",IF(Table1[[#This Row],[composite_score]]&gt;=0.6,"Review","Reject"))</f>
        <v>Review</v>
      </c>
    </row>
    <row r="972" spans="1:27" hidden="1" x14ac:dyDescent="0.35">
      <c r="A972">
        <v>971</v>
      </c>
      <c r="B972">
        <v>57</v>
      </c>
      <c r="C972" t="s">
        <v>0</v>
      </c>
      <c r="D972" t="s">
        <v>11</v>
      </c>
      <c r="E972" t="s">
        <v>2</v>
      </c>
      <c r="F972">
        <v>0</v>
      </c>
      <c r="G972">
        <v>745</v>
      </c>
      <c r="H972">
        <f>(Table1[[#This Row],[credit_score]]-300)/(900-300)</f>
        <v>0.7416666666666667</v>
      </c>
      <c r="I972">
        <v>0</v>
      </c>
      <c r="J972" t="s">
        <v>13</v>
      </c>
      <c r="K972" t="s">
        <v>4</v>
      </c>
      <c r="L972">
        <v>13</v>
      </c>
      <c r="M972" t="s">
        <v>5</v>
      </c>
      <c r="N972">
        <f>Table1[[#This Row],[dti_ratio]]*Table1[[#This Row],[income]]</f>
        <v>0</v>
      </c>
      <c r="O972">
        <v>0.458199855361414</v>
      </c>
      <c r="P972">
        <f>Table1[[#This Row],[loan_amount]]/Table1[[#This Row],[property_value]]</f>
        <v>0</v>
      </c>
      <c r="Q972">
        <v>217930</v>
      </c>
      <c r="R972">
        <v>0</v>
      </c>
      <c r="S972" t="s">
        <v>1260</v>
      </c>
      <c r="T972" t="s">
        <v>159</v>
      </c>
      <c r="U972" t="s">
        <v>264</v>
      </c>
      <c r="V972">
        <v>1</v>
      </c>
      <c r="W972">
        <v>0</v>
      </c>
      <c r="X972" t="s">
        <v>19</v>
      </c>
      <c r="Y9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72">
        <f>0.4*(Table1[[#This Row],[normalized_credit_score]]) + 0.3*(1-Table1[[#This Row],[dti_ratio]]) + 0.2*(1-Table1[[#This Row],[ltv_ratio]]) + 0.1*IF(Table1[[#This Row],[previous_defaults]]=0,1,0)</f>
        <v>0.65920671005824261</v>
      </c>
      <c r="AA972" t="str">
        <f>IF(Table1[[#This Row],[composite_score]]&gt;=0.7,"Approve",IF(Table1[[#This Row],[composite_score]]&gt;=0.6,"Review","Reject"))</f>
        <v>Review</v>
      </c>
    </row>
    <row r="973" spans="1:27" hidden="1" x14ac:dyDescent="0.35">
      <c r="A973">
        <v>972</v>
      </c>
      <c r="B973">
        <v>38</v>
      </c>
      <c r="C973" t="s">
        <v>0</v>
      </c>
      <c r="D973" t="s">
        <v>21</v>
      </c>
      <c r="E973" t="s">
        <v>2</v>
      </c>
      <c r="F973">
        <v>32738</v>
      </c>
      <c r="G973">
        <v>778</v>
      </c>
      <c r="H973">
        <f>(Table1[[#This Row],[credit_score]]-300)/(900-300)</f>
        <v>0.79666666666666663</v>
      </c>
      <c r="I973">
        <v>10570</v>
      </c>
      <c r="J973" t="s">
        <v>27</v>
      </c>
      <c r="K973" t="s">
        <v>4</v>
      </c>
      <c r="L973">
        <v>16</v>
      </c>
      <c r="M973" t="s">
        <v>39</v>
      </c>
      <c r="N973">
        <f>Table1[[#This Row],[dti_ratio]]*Table1[[#This Row],[income]]</f>
        <v>11117.917570876372</v>
      </c>
      <c r="O973">
        <v>0.33960283373683098</v>
      </c>
      <c r="P973" t="e">
        <f>Table1[[#This Row],[loan_amount]]/Table1[[#This Row],[property_value]]</f>
        <v>#DIV/0!</v>
      </c>
      <c r="Q973">
        <v>0</v>
      </c>
      <c r="R973">
        <v>4</v>
      </c>
      <c r="S973" t="s">
        <v>1261</v>
      </c>
      <c r="T973" t="s">
        <v>266</v>
      </c>
      <c r="U973" t="s">
        <v>508</v>
      </c>
      <c r="V973">
        <v>0</v>
      </c>
      <c r="W973">
        <v>0</v>
      </c>
      <c r="X973" t="s">
        <v>19</v>
      </c>
      <c r="Y97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973" t="e">
        <f>0.4*(Table1[[#This Row],[normalized_credit_score]]) + 0.3*(1-Table1[[#This Row],[dti_ratio]]) + 0.2*(1-Table1[[#This Row],[ltv_ratio]]) + 0.1*IF(Table1[[#This Row],[previous_defaults]]=0,1,0)</f>
        <v>#DIV/0!</v>
      </c>
      <c r="AA973" t="e">
        <f>IF(Table1[[#This Row],[composite_score]]&gt;=0.7,"Approve",IF(Table1[[#This Row],[composite_score]]&gt;=0.6,"Review","Reject"))</f>
        <v>#DIV/0!</v>
      </c>
    </row>
    <row r="974" spans="1:27" hidden="1" x14ac:dyDescent="0.35">
      <c r="A974">
        <v>973</v>
      </c>
      <c r="B974">
        <v>65</v>
      </c>
      <c r="C974" t="s">
        <v>0</v>
      </c>
      <c r="D974" t="s">
        <v>62</v>
      </c>
      <c r="E974" t="s">
        <v>2</v>
      </c>
      <c r="F974">
        <v>63168</v>
      </c>
      <c r="G974">
        <v>0</v>
      </c>
      <c r="H974">
        <f>(Table1[[#This Row],[credit_score]]-300)/(900-300)</f>
        <v>-0.5</v>
      </c>
      <c r="I974">
        <v>22721</v>
      </c>
      <c r="J974" t="s">
        <v>23</v>
      </c>
      <c r="K974" t="s">
        <v>38</v>
      </c>
      <c r="L974">
        <v>19</v>
      </c>
      <c r="M974" t="s">
        <v>5</v>
      </c>
      <c r="N974">
        <f>Table1[[#This Row],[dti_ratio]]*Table1[[#This Row],[income]]</f>
        <v>36947.79421898377</v>
      </c>
      <c r="O974">
        <v>0.58491315569566504</v>
      </c>
      <c r="P974">
        <f>Table1[[#This Row],[loan_amount]]/Table1[[#This Row],[property_value]]</f>
        <v>0.12112440293415216</v>
      </c>
      <c r="Q974">
        <v>187584</v>
      </c>
      <c r="R974">
        <v>1</v>
      </c>
      <c r="S974" t="s">
        <v>514</v>
      </c>
      <c r="T974" t="s">
        <v>159</v>
      </c>
      <c r="U974" t="s">
        <v>1262</v>
      </c>
      <c r="V974">
        <v>0</v>
      </c>
      <c r="W974">
        <v>0</v>
      </c>
      <c r="X974" t="s">
        <v>9</v>
      </c>
      <c r="Y9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74">
        <f>0.4*(Table1[[#This Row],[normalized_credit_score]]) + 0.3*(1-Table1[[#This Row],[dti_ratio]]) + 0.2*(1-Table1[[#This Row],[ltv_ratio]]) + 0.1*IF(Table1[[#This Row],[previous_defaults]]=0,1,0)</f>
        <v>0.20030117270447007</v>
      </c>
      <c r="AA974" t="str">
        <f>IF(Table1[[#This Row],[composite_score]]&gt;=0.7,"Approve",IF(Table1[[#This Row],[composite_score]]&gt;=0.6,"Review","Reject"))</f>
        <v>Reject</v>
      </c>
    </row>
    <row r="975" spans="1:27" x14ac:dyDescent="0.35">
      <c r="A975">
        <v>974</v>
      </c>
      <c r="B975">
        <v>30</v>
      </c>
      <c r="C975" t="s">
        <v>0</v>
      </c>
      <c r="D975" t="s">
        <v>62</v>
      </c>
      <c r="E975" t="s">
        <v>12</v>
      </c>
      <c r="F975">
        <v>81810</v>
      </c>
      <c r="G975">
        <v>765</v>
      </c>
      <c r="H975">
        <f>(Table1[[#This Row],[credit_score]]-300)/(900-300)</f>
        <v>0.77500000000000002</v>
      </c>
      <c r="I975">
        <v>23004</v>
      </c>
      <c r="J975" t="s">
        <v>27</v>
      </c>
      <c r="K975" t="s">
        <v>38</v>
      </c>
      <c r="L975">
        <v>10</v>
      </c>
      <c r="M975" t="s">
        <v>5</v>
      </c>
      <c r="N975">
        <f>Table1[[#This Row],[dti_ratio]]*Table1[[#This Row],[income]]</f>
        <v>25722.143661511043</v>
      </c>
      <c r="O975">
        <v>0.314413197182631</v>
      </c>
      <c r="P975">
        <f>Table1[[#This Row],[loan_amount]]/Table1[[#This Row],[property_value]]</f>
        <v>0.1352047113587474</v>
      </c>
      <c r="Q975">
        <v>170142</v>
      </c>
      <c r="R975">
        <v>1</v>
      </c>
      <c r="S975" t="s">
        <v>1186</v>
      </c>
      <c r="T975" t="s">
        <v>146</v>
      </c>
      <c r="U975" t="s">
        <v>583</v>
      </c>
      <c r="V975">
        <v>2</v>
      </c>
      <c r="W975">
        <v>0</v>
      </c>
      <c r="X975" t="s">
        <v>9</v>
      </c>
      <c r="Y9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75">
        <f>0.4*(Table1[[#This Row],[normalized_credit_score]]) + 0.3*(1-Table1[[#This Row],[dti_ratio]]) + 0.2*(1-Table1[[#This Row],[ltv_ratio]]) + 0.1*IF(Table1[[#This Row],[previous_defaults]]=0,1,0)</f>
        <v>0.68863509857346128</v>
      </c>
      <c r="AA975" t="str">
        <f>IF(Table1[[#This Row],[composite_score]]&gt;=0.7,"Approve",IF(Table1[[#This Row],[composite_score]]&gt;=0.6,"Review","Reject"))</f>
        <v>Review</v>
      </c>
    </row>
    <row r="976" spans="1:27" hidden="1" x14ac:dyDescent="0.35">
      <c r="A976">
        <v>975</v>
      </c>
      <c r="B976">
        <v>29</v>
      </c>
      <c r="C976" t="s">
        <v>10</v>
      </c>
      <c r="D976" t="s">
        <v>21</v>
      </c>
      <c r="E976" t="s">
        <v>2</v>
      </c>
      <c r="F976">
        <v>116238</v>
      </c>
      <c r="G976">
        <v>0</v>
      </c>
      <c r="H976">
        <f>(Table1[[#This Row],[credit_score]]-300)/(900-300)</f>
        <v>-0.5</v>
      </c>
      <c r="I976">
        <v>14637</v>
      </c>
      <c r="J976" t="s">
        <v>13</v>
      </c>
      <c r="K976" t="s">
        <v>38</v>
      </c>
      <c r="L976">
        <v>19</v>
      </c>
      <c r="M976" t="s">
        <v>15</v>
      </c>
      <c r="N976">
        <f>Table1[[#This Row],[dti_ratio]]*Table1[[#This Row],[income]]</f>
        <v>20553.065031151789</v>
      </c>
      <c r="O976">
        <v>0.17681881167218799</v>
      </c>
      <c r="P976">
        <f>Table1[[#This Row],[loan_amount]]/Table1[[#This Row],[property_value]]</f>
        <v>7.4987320242016875E-2</v>
      </c>
      <c r="Q976">
        <v>195193</v>
      </c>
      <c r="R976">
        <v>3</v>
      </c>
      <c r="S976" t="s">
        <v>1263</v>
      </c>
      <c r="T976" t="s">
        <v>47</v>
      </c>
      <c r="U976" t="s">
        <v>528</v>
      </c>
      <c r="V976">
        <v>4</v>
      </c>
      <c r="W976">
        <v>1</v>
      </c>
      <c r="X976" t="s">
        <v>9</v>
      </c>
      <c r="Y9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76">
        <f>0.4*(Table1[[#This Row],[normalized_credit_score]]) + 0.3*(1-Table1[[#This Row],[dti_ratio]]) + 0.2*(1-Table1[[#This Row],[ltv_ratio]]) + 0.1*IF(Table1[[#This Row],[previous_defaults]]=0,1,0)</f>
        <v>0.23195689244994022</v>
      </c>
      <c r="AA976" t="str">
        <f>IF(Table1[[#This Row],[composite_score]]&gt;=0.7,"Approve",IF(Table1[[#This Row],[composite_score]]&gt;=0.6,"Review","Reject"))</f>
        <v>Reject</v>
      </c>
    </row>
    <row r="977" spans="1:27" hidden="1" x14ac:dyDescent="0.35">
      <c r="A977">
        <v>976</v>
      </c>
      <c r="B977">
        <v>27</v>
      </c>
      <c r="C977" t="s">
        <v>20</v>
      </c>
      <c r="D977" t="s">
        <v>11</v>
      </c>
      <c r="E977" t="s">
        <v>2</v>
      </c>
      <c r="F977">
        <v>34066</v>
      </c>
      <c r="G977">
        <v>0</v>
      </c>
      <c r="H977">
        <f>(Table1[[#This Row],[credit_score]]-300)/(900-300)</f>
        <v>-0.5</v>
      </c>
      <c r="I977">
        <v>6797</v>
      </c>
      <c r="J977" t="s">
        <v>27</v>
      </c>
      <c r="K977" t="s">
        <v>14</v>
      </c>
      <c r="L977">
        <v>10</v>
      </c>
      <c r="M977" t="s">
        <v>28</v>
      </c>
      <c r="N977">
        <f>Table1[[#This Row],[dti_ratio]]*Table1[[#This Row],[income]]</f>
        <v>19347.871889651426</v>
      </c>
      <c r="O977">
        <v>0.567952559433201</v>
      </c>
      <c r="P977">
        <f>Table1[[#This Row],[loan_amount]]/Table1[[#This Row],[property_value]]</f>
        <v>5.6832529244044583E-2</v>
      </c>
      <c r="Q977">
        <v>119597</v>
      </c>
      <c r="R977">
        <v>0</v>
      </c>
      <c r="S977" t="s">
        <v>1264</v>
      </c>
      <c r="T977" t="s">
        <v>154</v>
      </c>
      <c r="U977" t="s">
        <v>531</v>
      </c>
      <c r="V977">
        <v>0</v>
      </c>
      <c r="W977">
        <v>2</v>
      </c>
      <c r="X977" t="s">
        <v>9</v>
      </c>
      <c r="Y9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77">
        <f>0.4*(Table1[[#This Row],[normalized_credit_score]]) + 0.3*(1-Table1[[#This Row],[dti_ratio]]) + 0.2*(1-Table1[[#This Row],[ltv_ratio]]) + 0.1*IF(Table1[[#This Row],[previous_defaults]]=0,1,0)</f>
        <v>0.21824772632123079</v>
      </c>
      <c r="AA977" t="str">
        <f>IF(Table1[[#This Row],[composite_score]]&gt;=0.7,"Approve",IF(Table1[[#This Row],[composite_score]]&gt;=0.6,"Review","Reject"))</f>
        <v>Reject</v>
      </c>
    </row>
    <row r="978" spans="1:27" x14ac:dyDescent="0.35">
      <c r="A978">
        <v>977</v>
      </c>
      <c r="B978">
        <v>20</v>
      </c>
      <c r="C978" t="s">
        <v>20</v>
      </c>
      <c r="D978" t="s">
        <v>62</v>
      </c>
      <c r="E978" t="s">
        <v>12</v>
      </c>
      <c r="F978">
        <v>46855</v>
      </c>
      <c r="G978">
        <v>779</v>
      </c>
      <c r="H978">
        <f>(Table1[[#This Row],[credit_score]]-300)/(900-300)</f>
        <v>0.79833333333333334</v>
      </c>
      <c r="I978">
        <v>34062</v>
      </c>
      <c r="J978" t="s">
        <v>13</v>
      </c>
      <c r="K978" t="s">
        <v>4</v>
      </c>
      <c r="L978">
        <v>6</v>
      </c>
      <c r="M978" t="s">
        <v>5</v>
      </c>
      <c r="N978">
        <f>Table1[[#This Row],[dti_ratio]]*Table1[[#This Row],[income]]</f>
        <v>14858.772909936139</v>
      </c>
      <c r="O978">
        <v>0.31712246099532898</v>
      </c>
      <c r="P978">
        <f>Table1[[#This Row],[loan_amount]]/Table1[[#This Row],[property_value]]</f>
        <v>0.12884361512594233</v>
      </c>
      <c r="Q978">
        <v>264367</v>
      </c>
      <c r="R978">
        <v>2</v>
      </c>
      <c r="S978" t="s">
        <v>1265</v>
      </c>
      <c r="T978" t="s">
        <v>159</v>
      </c>
      <c r="U978" t="s">
        <v>323</v>
      </c>
      <c r="V978">
        <v>4</v>
      </c>
      <c r="W978">
        <v>2</v>
      </c>
      <c r="X978" t="s">
        <v>19</v>
      </c>
      <c r="Y9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78">
        <f>0.4*(Table1[[#This Row],[normalized_credit_score]]) + 0.3*(1-Table1[[#This Row],[dti_ratio]]) + 0.2*(1-Table1[[#This Row],[ltv_ratio]]) + 0.1*IF(Table1[[#This Row],[previous_defaults]]=0,1,0)</f>
        <v>0.69842787200954626</v>
      </c>
      <c r="AA978" t="str">
        <f>IF(Table1[[#This Row],[composite_score]]&gt;=0.7,"Approve",IF(Table1[[#This Row],[composite_score]]&gt;=0.6,"Review","Reject"))</f>
        <v>Review</v>
      </c>
    </row>
    <row r="979" spans="1:27" hidden="1" x14ac:dyDescent="0.35">
      <c r="A979">
        <v>978</v>
      </c>
      <c r="B979">
        <v>46</v>
      </c>
      <c r="C979" t="s">
        <v>0</v>
      </c>
      <c r="D979" t="s">
        <v>1</v>
      </c>
      <c r="E979" t="s">
        <v>22</v>
      </c>
      <c r="F979">
        <v>117955</v>
      </c>
      <c r="G979">
        <v>0</v>
      </c>
      <c r="H979">
        <f>(Table1[[#This Row],[credit_score]]-300)/(900-300)</f>
        <v>-0.5</v>
      </c>
      <c r="I979">
        <v>0</v>
      </c>
      <c r="J979" t="s">
        <v>3</v>
      </c>
      <c r="K979" t="s">
        <v>38</v>
      </c>
      <c r="L979">
        <v>9</v>
      </c>
      <c r="M979" t="s">
        <v>28</v>
      </c>
      <c r="N979">
        <f>Table1[[#This Row],[dti_ratio]]*Table1[[#This Row],[income]]</f>
        <v>49421.030658626456</v>
      </c>
      <c r="O979">
        <v>0.41898207501696799</v>
      </c>
      <c r="P979">
        <f>Table1[[#This Row],[loan_amount]]/Table1[[#This Row],[property_value]]</f>
        <v>0</v>
      </c>
      <c r="Q979">
        <v>281533</v>
      </c>
      <c r="R979">
        <v>3</v>
      </c>
      <c r="S979" t="s">
        <v>1266</v>
      </c>
      <c r="T979" t="s">
        <v>47</v>
      </c>
      <c r="U979" t="s">
        <v>800</v>
      </c>
      <c r="V979">
        <v>3</v>
      </c>
      <c r="W979">
        <v>2</v>
      </c>
      <c r="X979" t="s">
        <v>19</v>
      </c>
      <c r="Y9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79">
        <f>0.4*(Table1[[#This Row],[normalized_credit_score]]) + 0.3*(1-Table1[[#This Row],[dti_ratio]]) + 0.2*(1-Table1[[#This Row],[ltv_ratio]]) + 0.1*IF(Table1[[#This Row],[previous_defaults]]=0,1,0)</f>
        <v>0.17430537749490962</v>
      </c>
      <c r="AA979" t="str">
        <f>IF(Table1[[#This Row],[composite_score]]&gt;=0.7,"Approve",IF(Table1[[#This Row],[composite_score]]&gt;=0.6,"Review","Reject"))</f>
        <v>Reject</v>
      </c>
    </row>
    <row r="980" spans="1:27" x14ac:dyDescent="0.35">
      <c r="A980">
        <v>979</v>
      </c>
      <c r="B980">
        <v>58</v>
      </c>
      <c r="C980" t="s">
        <v>0</v>
      </c>
      <c r="D980" t="s">
        <v>21</v>
      </c>
      <c r="E980" t="s">
        <v>2</v>
      </c>
      <c r="F980">
        <v>115910</v>
      </c>
      <c r="G980">
        <v>783</v>
      </c>
      <c r="H980">
        <f>(Table1[[#This Row],[credit_score]]-300)/(900-300)</f>
        <v>0.80500000000000005</v>
      </c>
      <c r="I980">
        <v>5479</v>
      </c>
      <c r="J980" t="s">
        <v>13</v>
      </c>
      <c r="K980" t="s">
        <v>14</v>
      </c>
      <c r="L980">
        <v>14</v>
      </c>
      <c r="M980" t="s">
        <v>28</v>
      </c>
      <c r="N980">
        <f>Table1[[#This Row],[dti_ratio]]*Table1[[#This Row],[income]]</f>
        <v>57717.022199682622</v>
      </c>
      <c r="O980">
        <v>0.49794687429628698</v>
      </c>
      <c r="P980">
        <f>Table1[[#This Row],[loan_amount]]/Table1[[#This Row],[property_value]]</f>
        <v>0.11508569988237272</v>
      </c>
      <c r="Q980">
        <v>47608</v>
      </c>
      <c r="R980">
        <v>0</v>
      </c>
      <c r="S980" t="s">
        <v>1267</v>
      </c>
      <c r="T980" t="s">
        <v>54</v>
      </c>
      <c r="U980" t="s">
        <v>102</v>
      </c>
      <c r="V980">
        <v>0</v>
      </c>
      <c r="W980">
        <v>1</v>
      </c>
      <c r="X980" t="s">
        <v>19</v>
      </c>
      <c r="Y9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80">
        <f>0.4*(Table1[[#This Row],[normalized_credit_score]]) + 0.3*(1-Table1[[#This Row],[dti_ratio]]) + 0.2*(1-Table1[[#This Row],[ltv_ratio]]) + 0.1*IF(Table1[[#This Row],[previous_defaults]]=0,1,0)</f>
        <v>0.74959879773463944</v>
      </c>
      <c r="AA980" t="str">
        <f>IF(Table1[[#This Row],[composite_score]]&gt;=0.7,"Approve",IF(Table1[[#This Row],[composite_score]]&gt;=0.6,"Review","Reject"))</f>
        <v>Approve</v>
      </c>
    </row>
    <row r="981" spans="1:27" x14ac:dyDescent="0.35">
      <c r="A981">
        <v>980</v>
      </c>
      <c r="B981">
        <v>45</v>
      </c>
      <c r="C981" t="s">
        <v>20</v>
      </c>
      <c r="D981" t="s">
        <v>21</v>
      </c>
      <c r="E981" t="s">
        <v>49</v>
      </c>
      <c r="F981">
        <v>69515</v>
      </c>
      <c r="G981">
        <v>712</v>
      </c>
      <c r="H981">
        <f>(Table1[[#This Row],[credit_score]]-300)/(900-300)</f>
        <v>0.68666666666666665</v>
      </c>
      <c r="I981">
        <v>28752</v>
      </c>
      <c r="J981" t="s">
        <v>23</v>
      </c>
      <c r="K981" t="s">
        <v>14</v>
      </c>
      <c r="L981">
        <v>6</v>
      </c>
      <c r="M981" t="s">
        <v>39</v>
      </c>
      <c r="N981">
        <f>Table1[[#This Row],[dti_ratio]]*Table1[[#This Row],[income]]</f>
        <v>18481.660413563844</v>
      </c>
      <c r="O981">
        <v>0.26586579031236202</v>
      </c>
      <c r="P981">
        <f>Table1[[#This Row],[loan_amount]]/Table1[[#This Row],[property_value]]</f>
        <v>0.28254439323512937</v>
      </c>
      <c r="Q981">
        <v>101761</v>
      </c>
      <c r="R981">
        <v>3</v>
      </c>
      <c r="S981" t="s">
        <v>1268</v>
      </c>
      <c r="T981" t="s">
        <v>17</v>
      </c>
      <c r="U981" t="s">
        <v>241</v>
      </c>
      <c r="V981">
        <v>2</v>
      </c>
      <c r="W981">
        <v>2</v>
      </c>
      <c r="X981" t="s">
        <v>9</v>
      </c>
      <c r="Y9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81">
        <f>0.4*(Table1[[#This Row],[normalized_credit_score]]) + 0.3*(1-Table1[[#This Row],[dti_ratio]]) + 0.2*(1-Table1[[#This Row],[ltv_ratio]]) + 0.1*IF(Table1[[#This Row],[previous_defaults]]=0,1,0)</f>
        <v>0.63839805092593216</v>
      </c>
      <c r="AA981" t="str">
        <f>IF(Table1[[#This Row],[composite_score]]&gt;=0.7,"Approve",IF(Table1[[#This Row],[composite_score]]&gt;=0.6,"Review","Reject"))</f>
        <v>Review</v>
      </c>
    </row>
    <row r="982" spans="1:27" x14ac:dyDescent="0.35">
      <c r="A982">
        <v>981</v>
      </c>
      <c r="B982">
        <v>19</v>
      </c>
      <c r="C982" t="s">
        <v>0</v>
      </c>
      <c r="D982" t="s">
        <v>11</v>
      </c>
      <c r="E982" t="s">
        <v>49</v>
      </c>
      <c r="F982">
        <v>103230</v>
      </c>
      <c r="G982">
        <v>704</v>
      </c>
      <c r="H982">
        <f>(Table1[[#This Row],[credit_score]]-300)/(900-300)</f>
        <v>0.67333333333333334</v>
      </c>
      <c r="I982">
        <v>16382</v>
      </c>
      <c r="J982" t="s">
        <v>23</v>
      </c>
      <c r="K982" t="s">
        <v>4</v>
      </c>
      <c r="L982">
        <v>17</v>
      </c>
      <c r="M982" t="s">
        <v>15</v>
      </c>
      <c r="N982">
        <f>Table1[[#This Row],[dti_ratio]]*Table1[[#This Row],[income]]</f>
        <v>38613.93214793373</v>
      </c>
      <c r="O982">
        <v>0.37405727160644903</v>
      </c>
      <c r="P982">
        <f>Table1[[#This Row],[loan_amount]]/Table1[[#This Row],[property_value]]</f>
        <v>7.6353026715636013E-2</v>
      </c>
      <c r="Q982">
        <v>214556</v>
      </c>
      <c r="R982">
        <v>4</v>
      </c>
      <c r="S982" t="s">
        <v>1269</v>
      </c>
      <c r="T982" t="s">
        <v>124</v>
      </c>
      <c r="U982" t="s">
        <v>185</v>
      </c>
      <c r="V982">
        <v>2</v>
      </c>
      <c r="W982">
        <v>0</v>
      </c>
      <c r="X982" t="s">
        <v>9</v>
      </c>
      <c r="Y9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82">
        <f>0.4*(Table1[[#This Row],[normalized_credit_score]]) + 0.3*(1-Table1[[#This Row],[dti_ratio]]) + 0.2*(1-Table1[[#This Row],[ltv_ratio]]) + 0.1*IF(Table1[[#This Row],[previous_defaults]]=0,1,0)</f>
        <v>0.64184554650827141</v>
      </c>
      <c r="AA982" t="str">
        <f>IF(Table1[[#This Row],[composite_score]]&gt;=0.7,"Approve",IF(Table1[[#This Row],[composite_score]]&gt;=0.6,"Review","Reject"))</f>
        <v>Review</v>
      </c>
    </row>
    <row r="983" spans="1:27" x14ac:dyDescent="0.35">
      <c r="A983">
        <v>982</v>
      </c>
      <c r="B983">
        <v>65</v>
      </c>
      <c r="C983" t="s">
        <v>10</v>
      </c>
      <c r="D983" t="s">
        <v>1</v>
      </c>
      <c r="E983" t="s">
        <v>2</v>
      </c>
      <c r="F983">
        <v>57206</v>
      </c>
      <c r="G983">
        <v>731</v>
      </c>
      <c r="H983">
        <f>(Table1[[#This Row],[credit_score]]-300)/(900-300)</f>
        <v>0.71833333333333338</v>
      </c>
      <c r="I983">
        <v>16151</v>
      </c>
      <c r="J983" t="s">
        <v>13</v>
      </c>
      <c r="K983" t="s">
        <v>38</v>
      </c>
      <c r="L983">
        <v>0</v>
      </c>
      <c r="M983" t="s">
        <v>15</v>
      </c>
      <c r="N983">
        <f>Table1[[#This Row],[dti_ratio]]*Table1[[#This Row],[income]]</f>
        <v>10569.809826205419</v>
      </c>
      <c r="O983">
        <v>0.184767503866822</v>
      </c>
      <c r="P983">
        <f>Table1[[#This Row],[loan_amount]]/Table1[[#This Row],[property_value]]</f>
        <v>0.34629816248204293</v>
      </c>
      <c r="Q983">
        <v>46639</v>
      </c>
      <c r="R983">
        <v>0</v>
      </c>
      <c r="S983" t="s">
        <v>1270</v>
      </c>
      <c r="T983" t="s">
        <v>112</v>
      </c>
      <c r="U983" t="s">
        <v>34</v>
      </c>
      <c r="V983">
        <v>0</v>
      </c>
      <c r="W983">
        <v>1</v>
      </c>
      <c r="X983" t="s">
        <v>61</v>
      </c>
      <c r="Y9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983">
        <f>0.4*(Table1[[#This Row],[normalized_credit_score]]) + 0.3*(1-Table1[[#This Row],[dti_ratio]]) + 0.2*(1-Table1[[#This Row],[ltv_ratio]]) + 0.1*IF(Table1[[#This Row],[previous_defaults]]=0,1,0)</f>
        <v>0.76264344967687825</v>
      </c>
      <c r="AA983" t="str">
        <f>IF(Table1[[#This Row],[composite_score]]&gt;=0.7,"Approve",IF(Table1[[#This Row],[composite_score]]&gt;=0.6,"Review","Reject"))</f>
        <v>Approve</v>
      </c>
    </row>
    <row r="984" spans="1:27" x14ac:dyDescent="0.35">
      <c r="A984">
        <v>983</v>
      </c>
      <c r="B984">
        <v>24</v>
      </c>
      <c r="C984" t="s">
        <v>10</v>
      </c>
      <c r="D984" t="s">
        <v>21</v>
      </c>
      <c r="E984" t="s">
        <v>22</v>
      </c>
      <c r="F984">
        <v>82137</v>
      </c>
      <c r="G984">
        <v>790</v>
      </c>
      <c r="H984">
        <f>(Table1[[#This Row],[credit_score]]-300)/(900-300)</f>
        <v>0.81666666666666665</v>
      </c>
      <c r="I984">
        <v>34428</v>
      </c>
      <c r="J984" t="s">
        <v>3</v>
      </c>
      <c r="K984" t="s">
        <v>4</v>
      </c>
      <c r="L984">
        <v>12</v>
      </c>
      <c r="M984" t="s">
        <v>15</v>
      </c>
      <c r="N984">
        <f>Table1[[#This Row],[dti_ratio]]*Table1[[#This Row],[income]]</f>
        <v>34177.64897025848</v>
      </c>
      <c r="O984">
        <v>0.41610539671839097</v>
      </c>
      <c r="P984">
        <f>Table1[[#This Row],[loan_amount]]/Table1[[#This Row],[property_value]]</f>
        <v>0.11613151317054413</v>
      </c>
      <c r="Q984">
        <v>296457</v>
      </c>
      <c r="R984">
        <v>2</v>
      </c>
      <c r="S984" t="s">
        <v>1271</v>
      </c>
      <c r="T984" t="s">
        <v>109</v>
      </c>
      <c r="U984" t="s">
        <v>606</v>
      </c>
      <c r="V984">
        <v>4</v>
      </c>
      <c r="W984">
        <v>1</v>
      </c>
      <c r="X984" t="s">
        <v>19</v>
      </c>
      <c r="Y9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84">
        <f>0.4*(Table1[[#This Row],[normalized_credit_score]]) + 0.3*(1-Table1[[#This Row],[dti_ratio]]) + 0.2*(1-Table1[[#This Row],[ltv_ratio]]) + 0.1*IF(Table1[[#This Row],[previous_defaults]]=0,1,0)</f>
        <v>0.6786087450170406</v>
      </c>
      <c r="AA984" t="str">
        <f>IF(Table1[[#This Row],[composite_score]]&gt;=0.7,"Approve",IF(Table1[[#This Row],[composite_score]]&gt;=0.6,"Review","Reject"))</f>
        <v>Review</v>
      </c>
    </row>
    <row r="985" spans="1:27" x14ac:dyDescent="0.35">
      <c r="A985">
        <v>984</v>
      </c>
      <c r="B985">
        <v>54</v>
      </c>
      <c r="C985" t="s">
        <v>10</v>
      </c>
      <c r="D985" t="s">
        <v>21</v>
      </c>
      <c r="E985" t="s">
        <v>49</v>
      </c>
      <c r="F985">
        <v>101664</v>
      </c>
      <c r="G985">
        <v>727</v>
      </c>
      <c r="H985">
        <f>(Table1[[#This Row],[credit_score]]-300)/(900-300)</f>
        <v>0.71166666666666667</v>
      </c>
      <c r="I985">
        <v>35447</v>
      </c>
      <c r="J985" t="s">
        <v>27</v>
      </c>
      <c r="K985" t="s">
        <v>14</v>
      </c>
      <c r="L985">
        <v>18</v>
      </c>
      <c r="M985" t="s">
        <v>5</v>
      </c>
      <c r="N985">
        <f>Table1[[#This Row],[dti_ratio]]*Table1[[#This Row],[income]]</f>
        <v>41330.077422964161</v>
      </c>
      <c r="O985">
        <v>0.40653601494102298</v>
      </c>
      <c r="P985">
        <f>Table1[[#This Row],[loan_amount]]/Table1[[#This Row],[property_value]]</f>
        <v>0.77525534195044066</v>
      </c>
      <c r="Q985">
        <v>45723</v>
      </c>
      <c r="R985">
        <v>0</v>
      </c>
      <c r="S985" t="s">
        <v>1272</v>
      </c>
      <c r="T985" t="s">
        <v>403</v>
      </c>
      <c r="U985" t="s">
        <v>136</v>
      </c>
      <c r="V985">
        <v>0</v>
      </c>
      <c r="W985">
        <v>0</v>
      </c>
      <c r="X985" t="s">
        <v>9</v>
      </c>
      <c r="Y9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985">
        <f>0.4*(Table1[[#This Row],[normalized_credit_score]]) + 0.3*(1-Table1[[#This Row],[dti_ratio]]) + 0.2*(1-Table1[[#This Row],[ltv_ratio]]) + 0.1*IF(Table1[[#This Row],[previous_defaults]]=0,1,0)</f>
        <v>0.60765479379427167</v>
      </c>
      <c r="AA985" t="str">
        <f>IF(Table1[[#This Row],[composite_score]]&gt;=0.7,"Approve",IF(Table1[[#This Row],[composite_score]]&gt;=0.6,"Review","Reject"))</f>
        <v>Review</v>
      </c>
    </row>
    <row r="986" spans="1:27" x14ac:dyDescent="0.35">
      <c r="A986">
        <v>985</v>
      </c>
      <c r="B986">
        <v>45</v>
      </c>
      <c r="C986" t="s">
        <v>10</v>
      </c>
      <c r="D986" t="s">
        <v>1</v>
      </c>
      <c r="E986" t="s">
        <v>12</v>
      </c>
      <c r="F986">
        <v>30677</v>
      </c>
      <c r="G986">
        <v>764</v>
      </c>
      <c r="H986">
        <f>(Table1[[#This Row],[credit_score]]-300)/(900-300)</f>
        <v>0.77333333333333332</v>
      </c>
      <c r="I986">
        <v>16809</v>
      </c>
      <c r="J986" t="s">
        <v>3</v>
      </c>
      <c r="K986" t="s">
        <v>38</v>
      </c>
      <c r="L986">
        <v>6</v>
      </c>
      <c r="M986" t="s">
        <v>39</v>
      </c>
      <c r="N986">
        <f>Table1[[#This Row],[dti_ratio]]*Table1[[#This Row],[income]]</f>
        <v>5660.6271544175552</v>
      </c>
      <c r="O986">
        <v>0.18452349168489601</v>
      </c>
      <c r="P986">
        <f>Table1[[#This Row],[loan_amount]]/Table1[[#This Row],[property_value]]</f>
        <v>8.1967532879177255E-2</v>
      </c>
      <c r="Q986">
        <v>205069</v>
      </c>
      <c r="R986">
        <v>3</v>
      </c>
      <c r="S986" t="s">
        <v>1273</v>
      </c>
      <c r="T986" t="s">
        <v>217</v>
      </c>
      <c r="U986" t="s">
        <v>131</v>
      </c>
      <c r="V986">
        <v>3</v>
      </c>
      <c r="W986">
        <v>2</v>
      </c>
      <c r="X986" t="s">
        <v>19</v>
      </c>
      <c r="Y9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86">
        <f>0.4*(Table1[[#This Row],[normalized_credit_score]]) + 0.3*(1-Table1[[#This Row],[dti_ratio]]) + 0.2*(1-Table1[[#This Row],[ltv_ratio]]) + 0.1*IF(Table1[[#This Row],[previous_defaults]]=0,1,0)</f>
        <v>0.73758277925202909</v>
      </c>
      <c r="AA986" t="str">
        <f>IF(Table1[[#This Row],[composite_score]]&gt;=0.7,"Approve",IF(Table1[[#This Row],[composite_score]]&gt;=0.6,"Review","Reject"))</f>
        <v>Approve</v>
      </c>
    </row>
    <row r="987" spans="1:27" x14ac:dyDescent="0.35">
      <c r="A987">
        <v>986</v>
      </c>
      <c r="B987">
        <v>21</v>
      </c>
      <c r="C987" t="s">
        <v>0</v>
      </c>
      <c r="D987" t="s">
        <v>11</v>
      </c>
      <c r="E987" t="s">
        <v>12</v>
      </c>
      <c r="F987">
        <v>89001</v>
      </c>
      <c r="G987">
        <v>642</v>
      </c>
      <c r="H987">
        <f>(Table1[[#This Row],[credit_score]]-300)/(900-300)</f>
        <v>0.56999999999999995</v>
      </c>
      <c r="I987">
        <v>17219</v>
      </c>
      <c r="J987" t="s">
        <v>23</v>
      </c>
      <c r="K987" t="s">
        <v>4</v>
      </c>
      <c r="L987">
        <v>0</v>
      </c>
      <c r="M987" t="s">
        <v>5</v>
      </c>
      <c r="N987">
        <f>Table1[[#This Row],[dti_ratio]]*Table1[[#This Row],[income]]</f>
        <v>39038.928152924418</v>
      </c>
      <c r="O987">
        <v>0.43863471368776102</v>
      </c>
      <c r="P987">
        <f>Table1[[#This Row],[loan_amount]]/Table1[[#This Row],[property_value]]</f>
        <v>6.1212228937077853E-2</v>
      </c>
      <c r="Q987">
        <v>281300</v>
      </c>
      <c r="R987">
        <v>4</v>
      </c>
      <c r="S987" t="s">
        <v>1274</v>
      </c>
      <c r="T987" t="s">
        <v>327</v>
      </c>
      <c r="U987" t="s">
        <v>827</v>
      </c>
      <c r="V987">
        <v>0</v>
      </c>
      <c r="W987">
        <v>0</v>
      </c>
      <c r="X987" t="s">
        <v>9</v>
      </c>
      <c r="Y9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987">
        <f>0.4*(Table1[[#This Row],[normalized_credit_score]]) + 0.3*(1-Table1[[#This Row],[dti_ratio]]) + 0.2*(1-Table1[[#This Row],[ltv_ratio]]) + 0.1*IF(Table1[[#This Row],[previous_defaults]]=0,1,0)</f>
        <v>0.68416714010625601</v>
      </c>
      <c r="AA987" t="str">
        <f>IF(Table1[[#This Row],[composite_score]]&gt;=0.7,"Approve",IF(Table1[[#This Row],[composite_score]]&gt;=0.6,"Review","Reject"))</f>
        <v>Review</v>
      </c>
    </row>
    <row r="988" spans="1:27" hidden="1" x14ac:dyDescent="0.35">
      <c r="A988">
        <v>987</v>
      </c>
      <c r="B988">
        <v>35</v>
      </c>
      <c r="C988" t="s">
        <v>0</v>
      </c>
      <c r="D988" t="s">
        <v>62</v>
      </c>
      <c r="E988" t="s">
        <v>22</v>
      </c>
      <c r="F988">
        <v>0</v>
      </c>
      <c r="G988">
        <v>771</v>
      </c>
      <c r="H988">
        <f>(Table1[[#This Row],[credit_score]]-300)/(900-300)</f>
        <v>0.78500000000000003</v>
      </c>
      <c r="I988">
        <v>0</v>
      </c>
      <c r="J988" t="s">
        <v>3</v>
      </c>
      <c r="K988" t="s">
        <v>38</v>
      </c>
      <c r="L988">
        <v>4</v>
      </c>
      <c r="M988" t="s">
        <v>5</v>
      </c>
      <c r="N988">
        <f>Table1[[#This Row],[dti_ratio]]*Table1[[#This Row],[income]]</f>
        <v>0</v>
      </c>
      <c r="O988">
        <v>0.19777197844134201</v>
      </c>
      <c r="P988">
        <f>Table1[[#This Row],[loan_amount]]/Table1[[#This Row],[property_value]]</f>
        <v>0</v>
      </c>
      <c r="Q988">
        <v>237897</v>
      </c>
      <c r="R988">
        <v>2</v>
      </c>
      <c r="S988" t="s">
        <v>1275</v>
      </c>
      <c r="T988" t="s">
        <v>73</v>
      </c>
      <c r="U988" t="s">
        <v>675</v>
      </c>
      <c r="V988">
        <v>2</v>
      </c>
      <c r="W988">
        <v>0</v>
      </c>
      <c r="X988" t="s">
        <v>19</v>
      </c>
      <c r="Y9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88">
        <f>0.4*(Table1[[#This Row],[normalized_credit_score]]) + 0.3*(1-Table1[[#This Row],[dti_ratio]]) + 0.2*(1-Table1[[#This Row],[ltv_ratio]]) + 0.1*IF(Table1[[#This Row],[previous_defaults]]=0,1,0)</f>
        <v>0.75466840646759747</v>
      </c>
      <c r="AA988" t="str">
        <f>IF(Table1[[#This Row],[composite_score]]&gt;=0.7,"Approve",IF(Table1[[#This Row],[composite_score]]&gt;=0.6,"Review","Reject"))</f>
        <v>Approve</v>
      </c>
    </row>
    <row r="989" spans="1:27" x14ac:dyDescent="0.35">
      <c r="A989">
        <v>988</v>
      </c>
      <c r="B989">
        <v>18</v>
      </c>
      <c r="C989" t="s">
        <v>0</v>
      </c>
      <c r="D989" t="s">
        <v>62</v>
      </c>
      <c r="E989" t="s">
        <v>2</v>
      </c>
      <c r="F989">
        <v>41788</v>
      </c>
      <c r="G989">
        <v>656</v>
      </c>
      <c r="H989">
        <f>(Table1[[#This Row],[credit_score]]-300)/(900-300)</f>
        <v>0.59333333333333338</v>
      </c>
      <c r="I989">
        <v>41755</v>
      </c>
      <c r="J989" t="s">
        <v>23</v>
      </c>
      <c r="K989" t="s">
        <v>14</v>
      </c>
      <c r="L989">
        <v>17</v>
      </c>
      <c r="M989" t="s">
        <v>5</v>
      </c>
      <c r="N989">
        <f>Table1[[#This Row],[dti_ratio]]*Table1[[#This Row],[income]]</f>
        <v>10757.555365720176</v>
      </c>
      <c r="O989">
        <v>0.25743168770269398</v>
      </c>
      <c r="P989">
        <f>Table1[[#This Row],[loan_amount]]/Table1[[#This Row],[property_value]]</f>
        <v>0.25840089114425396</v>
      </c>
      <c r="Q989">
        <v>161590</v>
      </c>
      <c r="R989">
        <v>0</v>
      </c>
      <c r="S989" t="s">
        <v>1276</v>
      </c>
      <c r="T989" t="s">
        <v>44</v>
      </c>
      <c r="U989" t="s">
        <v>748</v>
      </c>
      <c r="V989">
        <v>1</v>
      </c>
      <c r="W989">
        <v>2</v>
      </c>
      <c r="X989" t="s">
        <v>19</v>
      </c>
      <c r="Y9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989">
        <f>0.4*(Table1[[#This Row],[normalized_credit_score]]) + 0.3*(1-Table1[[#This Row],[dti_ratio]]) + 0.2*(1-Table1[[#This Row],[ltv_ratio]]) + 0.1*IF(Table1[[#This Row],[previous_defaults]]=0,1,0)</f>
        <v>0.60842364879367439</v>
      </c>
      <c r="AA989" t="str">
        <f>IF(Table1[[#This Row],[composite_score]]&gt;=0.7,"Approve",IF(Table1[[#This Row],[composite_score]]&gt;=0.6,"Review","Reject"))</f>
        <v>Review</v>
      </c>
    </row>
    <row r="990" spans="1:27" hidden="1" x14ac:dyDescent="0.35">
      <c r="A990">
        <v>989</v>
      </c>
      <c r="B990">
        <v>37</v>
      </c>
      <c r="C990" t="s">
        <v>0</v>
      </c>
      <c r="D990" t="s">
        <v>1</v>
      </c>
      <c r="E990" t="s">
        <v>49</v>
      </c>
      <c r="F990">
        <v>36411</v>
      </c>
      <c r="G990">
        <v>0</v>
      </c>
      <c r="H990">
        <f>(Table1[[#This Row],[credit_score]]-300)/(900-300)</f>
        <v>-0.5</v>
      </c>
      <c r="I990">
        <v>30000</v>
      </c>
      <c r="J990" t="s">
        <v>23</v>
      </c>
      <c r="K990" t="s">
        <v>4</v>
      </c>
      <c r="L990">
        <v>10</v>
      </c>
      <c r="M990" t="s">
        <v>5</v>
      </c>
      <c r="N990">
        <f>Table1[[#This Row],[dti_ratio]]*Table1[[#This Row],[income]]</f>
        <v>16469.253793264641</v>
      </c>
      <c r="O990">
        <v>0.45231533858626899</v>
      </c>
      <c r="P990">
        <f>Table1[[#This Row],[loan_amount]]/Table1[[#This Row],[property_value]]</f>
        <v>0.66042927903137039</v>
      </c>
      <c r="Q990">
        <v>45425</v>
      </c>
      <c r="R990">
        <v>0</v>
      </c>
      <c r="S990" t="s">
        <v>1277</v>
      </c>
      <c r="T990" t="s">
        <v>81</v>
      </c>
      <c r="U990" t="s">
        <v>683</v>
      </c>
      <c r="V990">
        <v>3</v>
      </c>
      <c r="W990">
        <v>2</v>
      </c>
      <c r="X990" t="s">
        <v>19</v>
      </c>
      <c r="Y9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90">
        <f>0.4*(Table1[[#This Row],[normalized_credit_score]]) + 0.3*(1-Table1[[#This Row],[dti_ratio]]) + 0.2*(1-Table1[[#This Row],[ltv_ratio]]) + 0.1*IF(Table1[[#This Row],[previous_defaults]]=0,1,0)</f>
        <v>3.2219542617845195E-2</v>
      </c>
      <c r="AA990" t="str">
        <f>IF(Table1[[#This Row],[composite_score]]&gt;=0.7,"Approve",IF(Table1[[#This Row],[composite_score]]&gt;=0.6,"Review","Reject"))</f>
        <v>Reject</v>
      </c>
    </row>
    <row r="991" spans="1:27" hidden="1" x14ac:dyDescent="0.35">
      <c r="A991">
        <v>990</v>
      </c>
      <c r="B991">
        <v>66</v>
      </c>
      <c r="C991" t="s">
        <v>20</v>
      </c>
      <c r="D991" t="s">
        <v>62</v>
      </c>
      <c r="E991" t="s">
        <v>49</v>
      </c>
      <c r="F991">
        <v>97236</v>
      </c>
      <c r="G991">
        <v>0</v>
      </c>
      <c r="H991">
        <f>(Table1[[#This Row],[credit_score]]-300)/(900-300)</f>
        <v>-0.5</v>
      </c>
      <c r="I991">
        <v>0</v>
      </c>
      <c r="J991" t="s">
        <v>23</v>
      </c>
      <c r="K991" t="s">
        <v>4</v>
      </c>
      <c r="L991">
        <v>8</v>
      </c>
      <c r="M991" t="s">
        <v>28</v>
      </c>
      <c r="N991">
        <f>Table1[[#This Row],[dti_ratio]]*Table1[[#This Row],[income]]</f>
        <v>37810.005702623464</v>
      </c>
      <c r="O991">
        <v>0.38884781050869499</v>
      </c>
      <c r="P991">
        <f>Table1[[#This Row],[loan_amount]]/Table1[[#This Row],[property_value]]</f>
        <v>0</v>
      </c>
      <c r="Q991">
        <v>93537</v>
      </c>
      <c r="R991">
        <v>3</v>
      </c>
      <c r="S991" t="s">
        <v>1278</v>
      </c>
      <c r="T991" t="s">
        <v>17</v>
      </c>
      <c r="U991" t="s">
        <v>615</v>
      </c>
      <c r="V991">
        <v>3</v>
      </c>
      <c r="W991">
        <v>1</v>
      </c>
      <c r="X991" t="s">
        <v>9</v>
      </c>
      <c r="Y9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91">
        <f>0.4*(Table1[[#This Row],[normalized_credit_score]]) + 0.3*(1-Table1[[#This Row],[dti_ratio]]) + 0.2*(1-Table1[[#This Row],[ltv_ratio]]) + 0.1*IF(Table1[[#This Row],[previous_defaults]]=0,1,0)</f>
        <v>0.18334565684739149</v>
      </c>
      <c r="AA991" t="str">
        <f>IF(Table1[[#This Row],[composite_score]]&gt;=0.7,"Approve",IF(Table1[[#This Row],[composite_score]]&gt;=0.6,"Review","Reject"))</f>
        <v>Reject</v>
      </c>
    </row>
    <row r="992" spans="1:27" x14ac:dyDescent="0.35">
      <c r="A992">
        <v>991</v>
      </c>
      <c r="B992">
        <v>42</v>
      </c>
      <c r="C992" t="s">
        <v>10</v>
      </c>
      <c r="D992" t="s">
        <v>1</v>
      </c>
      <c r="E992" t="s">
        <v>22</v>
      </c>
      <c r="F992">
        <v>70643</v>
      </c>
      <c r="G992">
        <v>708</v>
      </c>
      <c r="H992">
        <f>(Table1[[#This Row],[credit_score]]-300)/(900-300)</f>
        <v>0.68</v>
      </c>
      <c r="I992">
        <v>0</v>
      </c>
      <c r="J992" t="s">
        <v>23</v>
      </c>
      <c r="K992" t="s">
        <v>14</v>
      </c>
      <c r="L992">
        <v>7</v>
      </c>
      <c r="M992" t="s">
        <v>39</v>
      </c>
      <c r="N992">
        <f>Table1[[#This Row],[dti_ratio]]*Table1[[#This Row],[income]]</f>
        <v>27017.229166647649</v>
      </c>
      <c r="O992">
        <v>0.38244736444725802</v>
      </c>
      <c r="P992">
        <f>Table1[[#This Row],[loan_amount]]/Table1[[#This Row],[property_value]]</f>
        <v>0</v>
      </c>
      <c r="Q992">
        <v>280622</v>
      </c>
      <c r="R992">
        <v>0</v>
      </c>
      <c r="S992" t="s">
        <v>1279</v>
      </c>
      <c r="T992" t="s">
        <v>112</v>
      </c>
      <c r="U992" t="s">
        <v>707</v>
      </c>
      <c r="V992">
        <v>1</v>
      </c>
      <c r="W992">
        <v>1</v>
      </c>
      <c r="X992" t="s">
        <v>9</v>
      </c>
      <c r="Y9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92">
        <f>0.4*(Table1[[#This Row],[normalized_credit_score]]) + 0.3*(1-Table1[[#This Row],[dti_ratio]]) + 0.2*(1-Table1[[#This Row],[ltv_ratio]]) + 0.1*IF(Table1[[#This Row],[previous_defaults]]=0,1,0)</f>
        <v>0.65726579066582258</v>
      </c>
      <c r="AA992" t="str">
        <f>IF(Table1[[#This Row],[composite_score]]&gt;=0.7,"Approve",IF(Table1[[#This Row],[composite_score]]&gt;=0.6,"Review","Reject"))</f>
        <v>Review</v>
      </c>
    </row>
    <row r="993" spans="1:27" x14ac:dyDescent="0.35">
      <c r="A993">
        <v>992</v>
      </c>
      <c r="B993">
        <v>26</v>
      </c>
      <c r="C993" t="s">
        <v>10</v>
      </c>
      <c r="D993" t="s">
        <v>62</v>
      </c>
      <c r="E993" t="s">
        <v>12</v>
      </c>
      <c r="F993">
        <v>116080</v>
      </c>
      <c r="G993">
        <v>602</v>
      </c>
      <c r="H993">
        <f>(Table1[[#This Row],[credit_score]]-300)/(900-300)</f>
        <v>0.5033333333333333</v>
      </c>
      <c r="I993">
        <v>46499</v>
      </c>
      <c r="J993" t="s">
        <v>13</v>
      </c>
      <c r="K993" t="s">
        <v>38</v>
      </c>
      <c r="L993">
        <v>17</v>
      </c>
      <c r="M993" t="s">
        <v>28</v>
      </c>
      <c r="N993">
        <f>Table1[[#This Row],[dti_ratio]]*Table1[[#This Row],[income]]</f>
        <v>69481.803521225418</v>
      </c>
      <c r="O993">
        <v>0.59856825914219003</v>
      </c>
      <c r="P993">
        <f>Table1[[#This Row],[loan_amount]]/Table1[[#This Row],[property_value]]</f>
        <v>0.29101707962774048</v>
      </c>
      <c r="Q993">
        <v>159781</v>
      </c>
      <c r="R993">
        <v>3</v>
      </c>
      <c r="S993" t="s">
        <v>1280</v>
      </c>
      <c r="T993" t="s">
        <v>41</v>
      </c>
      <c r="U993" t="s">
        <v>92</v>
      </c>
      <c r="V993">
        <v>0</v>
      </c>
      <c r="W993">
        <v>1</v>
      </c>
      <c r="X993" t="s">
        <v>9</v>
      </c>
      <c r="Y9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93">
        <f>0.4*(Table1[[#This Row],[normalized_credit_score]]) + 0.3*(1-Table1[[#This Row],[dti_ratio]]) + 0.2*(1-Table1[[#This Row],[ltv_ratio]]) + 0.1*IF(Table1[[#This Row],[previous_defaults]]=0,1,0)</f>
        <v>0.56355943966512823</v>
      </c>
      <c r="AA993" t="str">
        <f>IF(Table1[[#This Row],[composite_score]]&gt;=0.7,"Approve",IF(Table1[[#This Row],[composite_score]]&gt;=0.6,"Review","Reject"))</f>
        <v>Reject</v>
      </c>
    </row>
    <row r="994" spans="1:27" x14ac:dyDescent="0.35">
      <c r="A994">
        <v>993</v>
      </c>
      <c r="B994">
        <v>39</v>
      </c>
      <c r="C994" t="s">
        <v>20</v>
      </c>
      <c r="D994" t="s">
        <v>21</v>
      </c>
      <c r="E994" t="s">
        <v>12</v>
      </c>
      <c r="F994">
        <v>112656</v>
      </c>
      <c r="G994">
        <v>634</v>
      </c>
      <c r="H994">
        <f>(Table1[[#This Row],[credit_score]]-300)/(900-300)</f>
        <v>0.55666666666666664</v>
      </c>
      <c r="I994">
        <v>34317</v>
      </c>
      <c r="J994" t="s">
        <v>3</v>
      </c>
      <c r="K994" t="s">
        <v>14</v>
      </c>
      <c r="L994">
        <v>2</v>
      </c>
      <c r="M994" t="s">
        <v>28</v>
      </c>
      <c r="N994">
        <f>Table1[[#This Row],[dti_ratio]]*Table1[[#This Row],[income]]</f>
        <v>29816.256169253174</v>
      </c>
      <c r="O994">
        <v>0.26466638411849502</v>
      </c>
      <c r="P994">
        <f>Table1[[#This Row],[loan_amount]]/Table1[[#This Row],[property_value]]</f>
        <v>0.72991598426034243</v>
      </c>
      <c r="Q994">
        <v>47015</v>
      </c>
      <c r="R994">
        <v>0</v>
      </c>
      <c r="S994" t="s">
        <v>1281</v>
      </c>
      <c r="T994" t="s">
        <v>30</v>
      </c>
      <c r="U994" t="s">
        <v>1225</v>
      </c>
      <c r="V994">
        <v>0</v>
      </c>
      <c r="W994">
        <v>2</v>
      </c>
      <c r="X994" t="s">
        <v>19</v>
      </c>
      <c r="Y9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994">
        <f>0.4*(Table1[[#This Row],[normalized_credit_score]]) + 0.3*(1-Table1[[#This Row],[dti_ratio]]) + 0.2*(1-Table1[[#This Row],[ltv_ratio]]) + 0.1*IF(Table1[[#This Row],[previous_defaults]]=0,1,0)</f>
        <v>0.59728355457904969</v>
      </c>
      <c r="AA994" t="str">
        <f>IF(Table1[[#This Row],[composite_score]]&gt;=0.7,"Approve",IF(Table1[[#This Row],[composite_score]]&gt;=0.6,"Review","Reject"))</f>
        <v>Reject</v>
      </c>
    </row>
    <row r="995" spans="1:27" hidden="1" x14ac:dyDescent="0.35">
      <c r="A995">
        <v>994</v>
      </c>
      <c r="B995">
        <v>49</v>
      </c>
      <c r="C995" t="s">
        <v>0</v>
      </c>
      <c r="D995" t="s">
        <v>62</v>
      </c>
      <c r="E995" t="s">
        <v>2</v>
      </c>
      <c r="F995">
        <v>0</v>
      </c>
      <c r="G995">
        <v>789</v>
      </c>
      <c r="H995">
        <f>(Table1[[#This Row],[credit_score]]-300)/(900-300)</f>
        <v>0.81499999999999995</v>
      </c>
      <c r="I995">
        <v>26720</v>
      </c>
      <c r="J995" t="s">
        <v>23</v>
      </c>
      <c r="K995" t="s">
        <v>38</v>
      </c>
      <c r="L995">
        <v>7</v>
      </c>
      <c r="M995" t="s">
        <v>28</v>
      </c>
      <c r="N995">
        <f>Table1[[#This Row],[dti_ratio]]*Table1[[#This Row],[income]]</f>
        <v>0</v>
      </c>
      <c r="O995">
        <v>0.180392168128925</v>
      </c>
      <c r="P995">
        <f>Table1[[#This Row],[loan_amount]]/Table1[[#This Row],[property_value]]</f>
        <v>0.47315483779572176</v>
      </c>
      <c r="Q995">
        <v>56472</v>
      </c>
      <c r="R995">
        <v>1</v>
      </c>
      <c r="S995" t="s">
        <v>1282</v>
      </c>
      <c r="T995" t="s">
        <v>222</v>
      </c>
      <c r="U995" t="s">
        <v>588</v>
      </c>
      <c r="V995">
        <v>3</v>
      </c>
      <c r="W995">
        <v>1</v>
      </c>
      <c r="X995" t="s">
        <v>9</v>
      </c>
      <c r="Y9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95">
        <f>0.4*(Table1[[#This Row],[normalized_credit_score]]) + 0.3*(1-Table1[[#This Row],[dti_ratio]]) + 0.2*(1-Table1[[#This Row],[ltv_ratio]]) + 0.1*IF(Table1[[#This Row],[previous_defaults]]=0,1,0)</f>
        <v>0.67725138200217816</v>
      </c>
      <c r="AA995" t="str">
        <f>IF(Table1[[#This Row],[composite_score]]&gt;=0.7,"Approve",IF(Table1[[#This Row],[composite_score]]&gt;=0.6,"Review","Reject"))</f>
        <v>Review</v>
      </c>
    </row>
    <row r="996" spans="1:27" x14ac:dyDescent="0.35">
      <c r="A996">
        <v>995</v>
      </c>
      <c r="B996">
        <v>64</v>
      </c>
      <c r="C996" t="s">
        <v>0</v>
      </c>
      <c r="D996" t="s">
        <v>1</v>
      </c>
      <c r="E996" t="s">
        <v>49</v>
      </c>
      <c r="F996">
        <v>75685</v>
      </c>
      <c r="G996">
        <v>723</v>
      </c>
      <c r="H996">
        <f>(Table1[[#This Row],[credit_score]]-300)/(900-300)</f>
        <v>0.70499999999999996</v>
      </c>
      <c r="I996">
        <v>20100</v>
      </c>
      <c r="J996" t="s">
        <v>13</v>
      </c>
      <c r="K996" t="s">
        <v>4</v>
      </c>
      <c r="L996">
        <v>15</v>
      </c>
      <c r="M996" t="s">
        <v>28</v>
      </c>
      <c r="N996">
        <f>Table1[[#This Row],[dti_ratio]]*Table1[[#This Row],[income]]</f>
        <v>42906.479669840912</v>
      </c>
      <c r="O996">
        <v>0.56690863010954495</v>
      </c>
      <c r="P996">
        <f>Table1[[#This Row],[loan_amount]]/Table1[[#This Row],[property_value]]</f>
        <v>8.7795162093455989E-2</v>
      </c>
      <c r="Q996">
        <v>228942</v>
      </c>
      <c r="R996">
        <v>1</v>
      </c>
      <c r="S996" t="s">
        <v>1283</v>
      </c>
      <c r="T996" t="s">
        <v>410</v>
      </c>
      <c r="U996" t="s">
        <v>531</v>
      </c>
      <c r="V996">
        <v>0</v>
      </c>
      <c r="W996">
        <v>0</v>
      </c>
      <c r="X996" t="s">
        <v>9</v>
      </c>
      <c r="Y9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96">
        <f>0.4*(Table1[[#This Row],[normalized_credit_score]]) + 0.3*(1-Table1[[#This Row],[dti_ratio]]) + 0.2*(1-Table1[[#This Row],[ltv_ratio]]) + 0.1*IF(Table1[[#This Row],[previous_defaults]]=0,1,0)</f>
        <v>0.69436837854844524</v>
      </c>
      <c r="AA996" t="str">
        <f>IF(Table1[[#This Row],[composite_score]]&gt;=0.7,"Approve",IF(Table1[[#This Row],[composite_score]]&gt;=0.6,"Review","Reject"))</f>
        <v>Review</v>
      </c>
    </row>
    <row r="997" spans="1:27" x14ac:dyDescent="0.35">
      <c r="A997">
        <v>996</v>
      </c>
      <c r="B997">
        <v>41</v>
      </c>
      <c r="C997" t="s">
        <v>10</v>
      </c>
      <c r="D997" t="s">
        <v>1</v>
      </c>
      <c r="E997" t="s">
        <v>49</v>
      </c>
      <c r="F997">
        <v>63255</v>
      </c>
      <c r="G997">
        <v>771</v>
      </c>
      <c r="H997">
        <f>(Table1[[#This Row],[credit_score]]-300)/(900-300)</f>
        <v>0.78500000000000003</v>
      </c>
      <c r="I997">
        <v>0</v>
      </c>
      <c r="J997" t="s">
        <v>3</v>
      </c>
      <c r="K997" t="s">
        <v>38</v>
      </c>
      <c r="L997">
        <v>10</v>
      </c>
      <c r="M997" t="s">
        <v>15</v>
      </c>
      <c r="N997">
        <f>Table1[[#This Row],[dti_ratio]]*Table1[[#This Row],[income]]</f>
        <v>23480.118506906005</v>
      </c>
      <c r="O997">
        <v>0.371197826367971</v>
      </c>
      <c r="P997">
        <f>Table1[[#This Row],[loan_amount]]/Table1[[#This Row],[property_value]]</f>
        <v>0</v>
      </c>
      <c r="Q997">
        <v>190602</v>
      </c>
      <c r="R997">
        <v>0</v>
      </c>
      <c r="S997" t="s">
        <v>1160</v>
      </c>
      <c r="T997" t="s">
        <v>182</v>
      </c>
      <c r="U997" t="s">
        <v>1003</v>
      </c>
      <c r="V997">
        <v>3</v>
      </c>
      <c r="W997">
        <v>1</v>
      </c>
      <c r="X997" t="s">
        <v>61</v>
      </c>
      <c r="Y9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97">
        <f>0.4*(Table1[[#This Row],[normalized_credit_score]]) + 0.3*(1-Table1[[#This Row],[dti_ratio]]) + 0.2*(1-Table1[[#This Row],[ltv_ratio]]) + 0.1*IF(Table1[[#This Row],[previous_defaults]]=0,1,0)</f>
        <v>0.70264065208960869</v>
      </c>
      <c r="AA997" t="str">
        <f>IF(Table1[[#This Row],[composite_score]]&gt;=0.7,"Approve",IF(Table1[[#This Row],[composite_score]]&gt;=0.6,"Review","Reject"))</f>
        <v>Approve</v>
      </c>
    </row>
    <row r="998" spans="1:27" x14ac:dyDescent="0.35">
      <c r="A998">
        <v>997</v>
      </c>
      <c r="B998">
        <v>43</v>
      </c>
      <c r="C998" t="s">
        <v>20</v>
      </c>
      <c r="D998" t="s">
        <v>11</v>
      </c>
      <c r="E998" t="s">
        <v>22</v>
      </c>
      <c r="F998">
        <v>51351</v>
      </c>
      <c r="G998">
        <v>692</v>
      </c>
      <c r="H998">
        <f>(Table1[[#This Row],[credit_score]]-300)/(900-300)</f>
        <v>0.65333333333333332</v>
      </c>
      <c r="I998">
        <v>24605</v>
      </c>
      <c r="J998" t="s">
        <v>27</v>
      </c>
      <c r="K998" t="s">
        <v>4</v>
      </c>
      <c r="L998">
        <v>16</v>
      </c>
      <c r="M998" t="s">
        <v>15</v>
      </c>
      <c r="N998">
        <f>Table1[[#This Row],[dti_ratio]]*Table1[[#This Row],[income]]</f>
        <v>14045.291102619476</v>
      </c>
      <c r="O998">
        <v>0.27351543499872399</v>
      </c>
      <c r="P998">
        <f>Table1[[#This Row],[loan_amount]]/Table1[[#This Row],[property_value]]</f>
        <v>0.27087874584406718</v>
      </c>
      <c r="Q998">
        <v>90834</v>
      </c>
      <c r="R998">
        <v>2</v>
      </c>
      <c r="S998" t="s">
        <v>1284</v>
      </c>
      <c r="T998" t="s">
        <v>233</v>
      </c>
      <c r="U998" t="s">
        <v>60</v>
      </c>
      <c r="V998">
        <v>0</v>
      </c>
      <c r="W998">
        <v>2</v>
      </c>
      <c r="X998" t="s">
        <v>19</v>
      </c>
      <c r="Y9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998">
        <f>0.4*(Table1[[#This Row],[normalized_credit_score]]) + 0.3*(1-Table1[[#This Row],[dti_ratio]]) + 0.2*(1-Table1[[#This Row],[ltv_ratio]]) + 0.1*IF(Table1[[#This Row],[previous_defaults]]=0,1,0)</f>
        <v>0.72510295366490274</v>
      </c>
      <c r="AA998" t="str">
        <f>IF(Table1[[#This Row],[composite_score]]&gt;=0.7,"Approve",IF(Table1[[#This Row],[composite_score]]&gt;=0.6,"Review","Reject"))</f>
        <v>Approve</v>
      </c>
    </row>
    <row r="999" spans="1:27" x14ac:dyDescent="0.35">
      <c r="A999">
        <v>998</v>
      </c>
      <c r="B999">
        <v>20</v>
      </c>
      <c r="C999" t="s">
        <v>20</v>
      </c>
      <c r="D999" t="s">
        <v>11</v>
      </c>
      <c r="E999" t="s">
        <v>12</v>
      </c>
      <c r="F999">
        <v>72129</v>
      </c>
      <c r="G999">
        <v>734</v>
      </c>
      <c r="H999">
        <f>(Table1[[#This Row],[credit_score]]-300)/(900-300)</f>
        <v>0.72333333333333338</v>
      </c>
      <c r="I999">
        <v>35641</v>
      </c>
      <c r="J999" t="s">
        <v>27</v>
      </c>
      <c r="K999" t="s">
        <v>14</v>
      </c>
      <c r="L999">
        <v>13</v>
      </c>
      <c r="M999" t="s">
        <v>5</v>
      </c>
      <c r="N999">
        <f>Table1[[#This Row],[dti_ratio]]*Table1[[#This Row],[income]]</f>
        <v>31753.453530218834</v>
      </c>
      <c r="O999">
        <v>0.44023143992317698</v>
      </c>
      <c r="P999">
        <f>Table1[[#This Row],[loan_amount]]/Table1[[#This Row],[property_value]]</f>
        <v>0.19440792882818508</v>
      </c>
      <c r="Q999">
        <v>183331</v>
      </c>
      <c r="R999">
        <v>3</v>
      </c>
      <c r="S999" t="s">
        <v>506</v>
      </c>
      <c r="T999" t="s">
        <v>219</v>
      </c>
      <c r="U999" t="s">
        <v>477</v>
      </c>
      <c r="V999">
        <v>3</v>
      </c>
      <c r="W999">
        <v>0</v>
      </c>
      <c r="X999" t="s">
        <v>9</v>
      </c>
      <c r="Y9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999">
        <f>0.4*(Table1[[#This Row],[normalized_credit_score]]) + 0.3*(1-Table1[[#This Row],[dti_ratio]]) + 0.2*(1-Table1[[#This Row],[ltv_ratio]]) + 0.1*IF(Table1[[#This Row],[previous_defaults]]=0,1,0)</f>
        <v>0.6183823155907433</v>
      </c>
      <c r="AA999" t="str">
        <f>IF(Table1[[#This Row],[composite_score]]&gt;=0.7,"Approve",IF(Table1[[#This Row],[composite_score]]&gt;=0.6,"Review","Reject"))</f>
        <v>Review</v>
      </c>
    </row>
    <row r="1000" spans="1:27" x14ac:dyDescent="0.35">
      <c r="A1000">
        <v>999</v>
      </c>
      <c r="B1000">
        <v>30</v>
      </c>
      <c r="C1000" t="s">
        <v>20</v>
      </c>
      <c r="D1000" t="s">
        <v>1</v>
      </c>
      <c r="E1000" t="s">
        <v>22</v>
      </c>
      <c r="F1000">
        <v>45978</v>
      </c>
      <c r="G1000">
        <v>774</v>
      </c>
      <c r="H1000">
        <f>(Table1[[#This Row],[credit_score]]-300)/(900-300)</f>
        <v>0.79</v>
      </c>
      <c r="I1000">
        <v>41492</v>
      </c>
      <c r="J1000" t="s">
        <v>23</v>
      </c>
      <c r="K1000" t="s">
        <v>38</v>
      </c>
      <c r="L1000">
        <v>4</v>
      </c>
      <c r="M1000" t="s">
        <v>28</v>
      </c>
      <c r="N1000">
        <f>Table1[[#This Row],[dti_ratio]]*Table1[[#This Row],[income]]</f>
        <v>26463.116741160244</v>
      </c>
      <c r="O1000">
        <v>0.57556041457132201</v>
      </c>
      <c r="P1000">
        <f>Table1[[#This Row],[loan_amount]]/Table1[[#This Row],[property_value]]</f>
        <v>0.30275744817471378</v>
      </c>
      <c r="Q1000">
        <v>137047</v>
      </c>
      <c r="R1000">
        <v>0</v>
      </c>
      <c r="S1000" t="s">
        <v>1285</v>
      </c>
      <c r="T1000" t="s">
        <v>162</v>
      </c>
      <c r="U1000" t="s">
        <v>341</v>
      </c>
      <c r="V1000">
        <v>4</v>
      </c>
      <c r="W1000">
        <v>0</v>
      </c>
      <c r="X1000" t="s">
        <v>19</v>
      </c>
      <c r="Y10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00">
        <f>0.4*(Table1[[#This Row],[normalized_credit_score]]) + 0.3*(1-Table1[[#This Row],[dti_ratio]]) + 0.2*(1-Table1[[#This Row],[ltv_ratio]]) + 0.1*IF(Table1[[#This Row],[previous_defaults]]=0,1,0)</f>
        <v>0.58278038599366067</v>
      </c>
      <c r="AA1000" t="str">
        <f>IF(Table1[[#This Row],[composite_score]]&gt;=0.7,"Approve",IF(Table1[[#This Row],[composite_score]]&gt;=0.6,"Review","Reject"))</f>
        <v>Reject</v>
      </c>
    </row>
    <row r="1001" spans="1:27" hidden="1" x14ac:dyDescent="0.35">
      <c r="A1001">
        <v>1000</v>
      </c>
      <c r="B1001">
        <v>62</v>
      </c>
      <c r="C1001" t="s">
        <v>0</v>
      </c>
      <c r="D1001" t="s">
        <v>21</v>
      </c>
      <c r="E1001" t="s">
        <v>2</v>
      </c>
      <c r="F1001">
        <v>0</v>
      </c>
      <c r="G1001">
        <v>724</v>
      </c>
      <c r="H1001">
        <f>(Table1[[#This Row],[credit_score]]-300)/(900-300)</f>
        <v>0.70666666666666667</v>
      </c>
      <c r="I1001">
        <v>35199</v>
      </c>
      <c r="J1001" t="s">
        <v>3</v>
      </c>
      <c r="K1001" t="s">
        <v>4</v>
      </c>
      <c r="L1001">
        <v>14</v>
      </c>
      <c r="M1001" t="s">
        <v>15</v>
      </c>
      <c r="N1001">
        <f>Table1[[#This Row],[dti_ratio]]*Table1[[#This Row],[income]]</f>
        <v>0</v>
      </c>
      <c r="O1001">
        <v>0.17129092560435499</v>
      </c>
      <c r="P1001">
        <f>Table1[[#This Row],[loan_amount]]/Table1[[#This Row],[property_value]]</f>
        <v>0.11739339243191323</v>
      </c>
      <c r="Q1001">
        <v>299838</v>
      </c>
      <c r="R1001">
        <v>1</v>
      </c>
      <c r="S1001" t="s">
        <v>1286</v>
      </c>
      <c r="T1001" t="s">
        <v>54</v>
      </c>
      <c r="U1001" t="s">
        <v>257</v>
      </c>
      <c r="V1001">
        <v>1</v>
      </c>
      <c r="W1001">
        <v>2</v>
      </c>
      <c r="X1001" t="s">
        <v>9</v>
      </c>
      <c r="Y10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01">
        <f>0.4*(Table1[[#This Row],[normalized_credit_score]]) + 0.3*(1-Table1[[#This Row],[dti_ratio]]) + 0.2*(1-Table1[[#This Row],[ltv_ratio]]) + 0.1*IF(Table1[[#This Row],[previous_defaults]]=0,1,0)</f>
        <v>0.70780071049897753</v>
      </c>
      <c r="AA1001" t="str">
        <f>IF(Table1[[#This Row],[composite_score]]&gt;=0.7,"Approve",IF(Table1[[#This Row],[composite_score]]&gt;=0.6,"Review","Reject"))</f>
        <v>Approve</v>
      </c>
    </row>
    <row r="1002" spans="1:27" hidden="1" x14ac:dyDescent="0.35">
      <c r="A1002">
        <v>1001</v>
      </c>
      <c r="B1002">
        <v>62</v>
      </c>
      <c r="C1002" t="s">
        <v>10</v>
      </c>
      <c r="D1002" t="s">
        <v>11</v>
      </c>
      <c r="E1002" t="s">
        <v>2</v>
      </c>
      <c r="F1002">
        <v>0</v>
      </c>
      <c r="G1002">
        <v>699</v>
      </c>
      <c r="H1002">
        <f>(Table1[[#This Row],[credit_score]]-300)/(900-300)</f>
        <v>0.66500000000000004</v>
      </c>
      <c r="I1002">
        <v>49610</v>
      </c>
      <c r="J1002" t="s">
        <v>13</v>
      </c>
      <c r="K1002" t="s">
        <v>14</v>
      </c>
      <c r="L1002">
        <v>3</v>
      </c>
      <c r="M1002" t="s">
        <v>39</v>
      </c>
      <c r="N1002">
        <f>Table1[[#This Row],[dti_ratio]]*Table1[[#This Row],[income]]</f>
        <v>0</v>
      </c>
      <c r="O1002">
        <v>0.245815310925912</v>
      </c>
      <c r="P1002">
        <f>Table1[[#This Row],[loan_amount]]/Table1[[#This Row],[property_value]]</f>
        <v>0.34472215852633187</v>
      </c>
      <c r="Q1002">
        <v>143913</v>
      </c>
      <c r="R1002">
        <v>1</v>
      </c>
      <c r="S1002" t="s">
        <v>1287</v>
      </c>
      <c r="T1002" t="s">
        <v>173</v>
      </c>
      <c r="U1002" t="s">
        <v>461</v>
      </c>
      <c r="V1002">
        <v>3</v>
      </c>
      <c r="W1002">
        <v>1</v>
      </c>
      <c r="X1002" t="s">
        <v>9</v>
      </c>
      <c r="Y10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02">
        <f>0.4*(Table1[[#This Row],[normalized_credit_score]]) + 0.3*(1-Table1[[#This Row],[dti_ratio]]) + 0.2*(1-Table1[[#This Row],[ltv_ratio]]) + 0.1*IF(Table1[[#This Row],[previous_defaults]]=0,1,0)</f>
        <v>0.62331097501696009</v>
      </c>
      <c r="AA1002" t="str">
        <f>IF(Table1[[#This Row],[composite_score]]&gt;=0.7,"Approve",IF(Table1[[#This Row],[composite_score]]&gt;=0.6,"Review","Reject"))</f>
        <v>Review</v>
      </c>
    </row>
    <row r="1003" spans="1:27" x14ac:dyDescent="0.35">
      <c r="A1003">
        <v>1002</v>
      </c>
      <c r="B1003">
        <v>23</v>
      </c>
      <c r="C1003" t="s">
        <v>10</v>
      </c>
      <c r="D1003" t="s">
        <v>1</v>
      </c>
      <c r="E1003" t="s">
        <v>2</v>
      </c>
      <c r="F1003">
        <v>95886</v>
      </c>
      <c r="G1003">
        <v>657</v>
      </c>
      <c r="H1003">
        <f>(Table1[[#This Row],[credit_score]]-300)/(900-300)</f>
        <v>0.59499999999999997</v>
      </c>
      <c r="I1003">
        <v>31065</v>
      </c>
      <c r="J1003" t="s">
        <v>3</v>
      </c>
      <c r="K1003" t="s">
        <v>38</v>
      </c>
      <c r="L1003">
        <v>14</v>
      </c>
      <c r="M1003" t="s">
        <v>28</v>
      </c>
      <c r="N1003">
        <f>Table1[[#This Row],[dti_ratio]]*Table1[[#This Row],[income]]</f>
        <v>46147.254223712633</v>
      </c>
      <c r="O1003">
        <v>0.48127207541990102</v>
      </c>
      <c r="P1003">
        <f>Table1[[#This Row],[loan_amount]]/Table1[[#This Row],[property_value]]</f>
        <v>0.18162630526549656</v>
      </c>
      <c r="Q1003">
        <v>171038</v>
      </c>
      <c r="R1003">
        <v>2</v>
      </c>
      <c r="S1003" t="s">
        <v>1288</v>
      </c>
      <c r="T1003" t="s">
        <v>332</v>
      </c>
      <c r="U1003" t="s">
        <v>48</v>
      </c>
      <c r="V1003">
        <v>3</v>
      </c>
      <c r="W1003">
        <v>0</v>
      </c>
      <c r="X1003" t="s">
        <v>19</v>
      </c>
      <c r="Y10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03">
        <f>0.4*(Table1[[#This Row],[normalized_credit_score]]) + 0.3*(1-Table1[[#This Row],[dti_ratio]]) + 0.2*(1-Table1[[#This Row],[ltv_ratio]]) + 0.1*IF(Table1[[#This Row],[previous_defaults]]=0,1,0)</f>
        <v>0.55729311632093048</v>
      </c>
      <c r="AA1003" t="str">
        <f>IF(Table1[[#This Row],[composite_score]]&gt;=0.7,"Approve",IF(Table1[[#This Row],[composite_score]]&gt;=0.6,"Review","Reject"))</f>
        <v>Reject</v>
      </c>
    </row>
    <row r="1004" spans="1:27" hidden="1" x14ac:dyDescent="0.35">
      <c r="A1004">
        <v>1003</v>
      </c>
      <c r="B1004">
        <v>36</v>
      </c>
      <c r="C1004" t="s">
        <v>10</v>
      </c>
      <c r="D1004" t="s">
        <v>11</v>
      </c>
      <c r="E1004" t="s">
        <v>12</v>
      </c>
      <c r="F1004">
        <v>48570</v>
      </c>
      <c r="G1004">
        <v>0</v>
      </c>
      <c r="H1004">
        <f>(Table1[[#This Row],[credit_score]]-300)/(900-300)</f>
        <v>-0.5</v>
      </c>
      <c r="I1004">
        <v>0</v>
      </c>
      <c r="J1004" t="s">
        <v>23</v>
      </c>
      <c r="K1004" t="s">
        <v>14</v>
      </c>
      <c r="L1004">
        <v>6</v>
      </c>
      <c r="M1004" t="s">
        <v>15</v>
      </c>
      <c r="N1004">
        <f>Table1[[#This Row],[dti_ratio]]*Table1[[#This Row],[income]]</f>
        <v>19505.514473503732</v>
      </c>
      <c r="O1004">
        <v>0.40159593315840503</v>
      </c>
      <c r="P1004" t="e">
        <f>Table1[[#This Row],[loan_amount]]/Table1[[#This Row],[property_value]]</f>
        <v>#DIV/0!</v>
      </c>
      <c r="Q1004">
        <v>0</v>
      </c>
      <c r="R1004">
        <v>1</v>
      </c>
      <c r="S1004" t="s">
        <v>1289</v>
      </c>
      <c r="T1004" t="s">
        <v>249</v>
      </c>
      <c r="U1004" t="s">
        <v>131</v>
      </c>
      <c r="V1004">
        <v>0</v>
      </c>
      <c r="W1004">
        <v>0</v>
      </c>
      <c r="X1004" t="s">
        <v>9</v>
      </c>
      <c r="Y100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004" t="e">
        <f>0.4*(Table1[[#This Row],[normalized_credit_score]]) + 0.3*(1-Table1[[#This Row],[dti_ratio]]) + 0.2*(1-Table1[[#This Row],[ltv_ratio]]) + 0.1*IF(Table1[[#This Row],[previous_defaults]]=0,1,0)</f>
        <v>#DIV/0!</v>
      </c>
      <c r="AA1004" t="e">
        <f>IF(Table1[[#This Row],[composite_score]]&gt;=0.7,"Approve",IF(Table1[[#This Row],[composite_score]]&gt;=0.6,"Review","Reject"))</f>
        <v>#DIV/0!</v>
      </c>
    </row>
    <row r="1005" spans="1:27" hidden="1" x14ac:dyDescent="0.35">
      <c r="A1005">
        <v>1004</v>
      </c>
      <c r="B1005">
        <v>33</v>
      </c>
      <c r="C1005" t="s">
        <v>10</v>
      </c>
      <c r="D1005" t="s">
        <v>1</v>
      </c>
      <c r="E1005" t="s">
        <v>49</v>
      </c>
      <c r="F1005">
        <v>87699</v>
      </c>
      <c r="G1005">
        <v>761</v>
      </c>
      <c r="H1005">
        <f>(Table1[[#This Row],[credit_score]]-300)/(900-300)</f>
        <v>0.76833333333333331</v>
      </c>
      <c r="I1005">
        <v>40985</v>
      </c>
      <c r="J1005" t="s">
        <v>27</v>
      </c>
      <c r="K1005" t="s">
        <v>14</v>
      </c>
      <c r="L1005">
        <v>6</v>
      </c>
      <c r="M1005" t="s">
        <v>15</v>
      </c>
      <c r="N1005">
        <f>Table1[[#This Row],[dti_ratio]]*Table1[[#This Row],[income]]</f>
        <v>26102.887363157202</v>
      </c>
      <c r="O1005">
        <v>0.297641790250256</v>
      </c>
      <c r="P1005" t="e">
        <f>Table1[[#This Row],[loan_amount]]/Table1[[#This Row],[property_value]]</f>
        <v>#DIV/0!</v>
      </c>
      <c r="Q1005">
        <v>0</v>
      </c>
      <c r="R1005">
        <v>0</v>
      </c>
      <c r="S1005" t="s">
        <v>1290</v>
      </c>
      <c r="T1005" t="s">
        <v>162</v>
      </c>
      <c r="U1005" t="s">
        <v>721</v>
      </c>
      <c r="V1005">
        <v>1</v>
      </c>
      <c r="W1005">
        <v>1</v>
      </c>
      <c r="X1005" t="s">
        <v>9</v>
      </c>
      <c r="Y100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005" t="e">
        <f>0.4*(Table1[[#This Row],[normalized_credit_score]]) + 0.3*(1-Table1[[#This Row],[dti_ratio]]) + 0.2*(1-Table1[[#This Row],[ltv_ratio]]) + 0.1*IF(Table1[[#This Row],[previous_defaults]]=0,1,0)</f>
        <v>#DIV/0!</v>
      </c>
      <c r="AA1005" t="e">
        <f>IF(Table1[[#This Row],[composite_score]]&gt;=0.7,"Approve",IF(Table1[[#This Row],[composite_score]]&gt;=0.6,"Review","Reject"))</f>
        <v>#DIV/0!</v>
      </c>
    </row>
    <row r="1006" spans="1:27" x14ac:dyDescent="0.35">
      <c r="A1006">
        <v>1005</v>
      </c>
      <c r="B1006">
        <v>27</v>
      </c>
      <c r="C1006" t="s">
        <v>20</v>
      </c>
      <c r="D1006" t="s">
        <v>62</v>
      </c>
      <c r="E1006" t="s">
        <v>12</v>
      </c>
      <c r="F1006">
        <v>104335</v>
      </c>
      <c r="G1006">
        <v>782</v>
      </c>
      <c r="H1006">
        <f>(Table1[[#This Row],[credit_score]]-300)/(900-300)</f>
        <v>0.80333333333333334</v>
      </c>
      <c r="I1006">
        <v>5405</v>
      </c>
      <c r="J1006" t="s">
        <v>3</v>
      </c>
      <c r="K1006" t="s">
        <v>4</v>
      </c>
      <c r="L1006">
        <v>7</v>
      </c>
      <c r="M1006" t="s">
        <v>5</v>
      </c>
      <c r="N1006">
        <f>Table1[[#This Row],[dti_ratio]]*Table1[[#This Row],[income]]</f>
        <v>40937.642623258325</v>
      </c>
      <c r="O1006">
        <v>0.39236730362062899</v>
      </c>
      <c r="P1006">
        <f>Table1[[#This Row],[loan_amount]]/Table1[[#This Row],[property_value]]</f>
        <v>3.3691546258087839E-2</v>
      </c>
      <c r="Q1006">
        <v>160426</v>
      </c>
      <c r="R1006">
        <v>4</v>
      </c>
      <c r="S1006" t="s">
        <v>1153</v>
      </c>
      <c r="T1006" t="s">
        <v>410</v>
      </c>
      <c r="U1006" t="s">
        <v>89</v>
      </c>
      <c r="V1006">
        <v>0</v>
      </c>
      <c r="W1006">
        <v>1</v>
      </c>
      <c r="X1006" t="s">
        <v>9</v>
      </c>
      <c r="Y10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006">
        <f>0.4*(Table1[[#This Row],[normalized_credit_score]]) + 0.3*(1-Table1[[#This Row],[dti_ratio]]) + 0.2*(1-Table1[[#This Row],[ltv_ratio]]) + 0.1*IF(Table1[[#This Row],[previous_defaults]]=0,1,0)</f>
        <v>0.79688483299552704</v>
      </c>
      <c r="AA1006" t="str">
        <f>IF(Table1[[#This Row],[composite_score]]&gt;=0.7,"Approve",IF(Table1[[#This Row],[composite_score]]&gt;=0.6,"Review","Reject"))</f>
        <v>Approve</v>
      </c>
    </row>
    <row r="1007" spans="1:27" x14ac:dyDescent="0.35">
      <c r="A1007">
        <v>1006</v>
      </c>
      <c r="B1007">
        <v>29</v>
      </c>
      <c r="C1007" t="s">
        <v>10</v>
      </c>
      <c r="D1007" t="s">
        <v>1</v>
      </c>
      <c r="E1007" t="s">
        <v>12</v>
      </c>
      <c r="F1007">
        <v>103804</v>
      </c>
      <c r="G1007">
        <v>602</v>
      </c>
      <c r="H1007">
        <f>(Table1[[#This Row],[credit_score]]-300)/(900-300)</f>
        <v>0.5033333333333333</v>
      </c>
      <c r="I1007">
        <v>35145</v>
      </c>
      <c r="J1007" t="s">
        <v>3</v>
      </c>
      <c r="K1007" t="s">
        <v>38</v>
      </c>
      <c r="L1007">
        <v>5</v>
      </c>
      <c r="M1007" t="s">
        <v>39</v>
      </c>
      <c r="N1007">
        <f>Table1[[#This Row],[dti_ratio]]*Table1[[#This Row],[income]]</f>
        <v>36037.977268456925</v>
      </c>
      <c r="O1007">
        <v>0.34717330033964899</v>
      </c>
      <c r="P1007">
        <f>Table1[[#This Row],[loan_amount]]/Table1[[#This Row],[property_value]]</f>
        <v>0.29129955490721016</v>
      </c>
      <c r="Q1007">
        <v>120649</v>
      </c>
      <c r="R1007">
        <v>2</v>
      </c>
      <c r="S1007" t="s">
        <v>1291</v>
      </c>
      <c r="T1007" t="s">
        <v>36</v>
      </c>
      <c r="U1007" t="s">
        <v>309</v>
      </c>
      <c r="V1007">
        <v>0</v>
      </c>
      <c r="W1007">
        <v>0</v>
      </c>
      <c r="X1007" t="s">
        <v>9</v>
      </c>
      <c r="Y10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007">
        <f>0.4*(Table1[[#This Row],[normalized_credit_score]]) + 0.3*(1-Table1[[#This Row],[dti_ratio]]) + 0.2*(1-Table1[[#This Row],[ltv_ratio]]) + 0.1*IF(Table1[[#This Row],[previous_defaults]]=0,1,0)</f>
        <v>0.63892143224999653</v>
      </c>
      <c r="AA1007" t="str">
        <f>IF(Table1[[#This Row],[composite_score]]&gt;=0.7,"Approve",IF(Table1[[#This Row],[composite_score]]&gt;=0.6,"Review","Reject"))</f>
        <v>Review</v>
      </c>
    </row>
    <row r="1008" spans="1:27" x14ac:dyDescent="0.35">
      <c r="A1008">
        <v>1007</v>
      </c>
      <c r="B1008">
        <v>52</v>
      </c>
      <c r="C1008" t="s">
        <v>0</v>
      </c>
      <c r="D1008" t="s">
        <v>1</v>
      </c>
      <c r="E1008" t="s">
        <v>2</v>
      </c>
      <c r="F1008">
        <v>105510</v>
      </c>
      <c r="G1008">
        <v>759</v>
      </c>
      <c r="H1008">
        <f>(Table1[[#This Row],[credit_score]]-300)/(900-300)</f>
        <v>0.76500000000000001</v>
      </c>
      <c r="I1008">
        <v>6432</v>
      </c>
      <c r="J1008" t="s">
        <v>23</v>
      </c>
      <c r="K1008" t="s">
        <v>4</v>
      </c>
      <c r="L1008">
        <v>10</v>
      </c>
      <c r="M1008" t="s">
        <v>5</v>
      </c>
      <c r="N1008">
        <f>Table1[[#This Row],[dti_ratio]]*Table1[[#This Row],[income]]</f>
        <v>38170.579626850194</v>
      </c>
      <c r="O1008">
        <v>0.36177215076154101</v>
      </c>
      <c r="P1008">
        <f>Table1[[#This Row],[loan_amount]]/Table1[[#This Row],[property_value]]</f>
        <v>3.8871799210718753E-2</v>
      </c>
      <c r="Q1008">
        <v>165467</v>
      </c>
      <c r="R1008">
        <v>4</v>
      </c>
      <c r="S1008" t="s">
        <v>1292</v>
      </c>
      <c r="T1008" t="s">
        <v>67</v>
      </c>
      <c r="U1008" t="s">
        <v>540</v>
      </c>
      <c r="V1008">
        <v>0</v>
      </c>
      <c r="W1008">
        <v>1</v>
      </c>
      <c r="X1008" t="s">
        <v>19</v>
      </c>
      <c r="Y10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008">
        <f>0.4*(Table1[[#This Row],[normalized_credit_score]]) + 0.3*(1-Table1[[#This Row],[dti_ratio]]) + 0.2*(1-Table1[[#This Row],[ltv_ratio]]) + 0.1*IF(Table1[[#This Row],[previous_defaults]]=0,1,0)</f>
        <v>0.78969399492939396</v>
      </c>
      <c r="AA1008" t="str">
        <f>IF(Table1[[#This Row],[composite_score]]&gt;=0.7,"Approve",IF(Table1[[#This Row],[composite_score]]&gt;=0.6,"Review","Reject"))</f>
        <v>Approve</v>
      </c>
    </row>
    <row r="1009" spans="1:27" hidden="1" x14ac:dyDescent="0.35">
      <c r="A1009">
        <v>1008</v>
      </c>
      <c r="B1009">
        <v>66</v>
      </c>
      <c r="C1009" t="s">
        <v>10</v>
      </c>
      <c r="D1009" t="s">
        <v>1</v>
      </c>
      <c r="E1009" t="s">
        <v>49</v>
      </c>
      <c r="F1009">
        <v>0</v>
      </c>
      <c r="G1009">
        <v>637</v>
      </c>
      <c r="H1009">
        <f>(Table1[[#This Row],[credit_score]]-300)/(900-300)</f>
        <v>0.56166666666666665</v>
      </c>
      <c r="I1009">
        <v>49515</v>
      </c>
      <c r="J1009" t="s">
        <v>13</v>
      </c>
      <c r="K1009" t="s">
        <v>14</v>
      </c>
      <c r="L1009">
        <v>17</v>
      </c>
      <c r="M1009" t="s">
        <v>15</v>
      </c>
      <c r="N1009">
        <f>Table1[[#This Row],[dti_ratio]]*Table1[[#This Row],[income]]</f>
        <v>0</v>
      </c>
      <c r="O1009">
        <v>0.45798589212055901</v>
      </c>
      <c r="P1009">
        <f>Table1[[#This Row],[loan_amount]]/Table1[[#This Row],[property_value]]</f>
        <v>0.26297340789955864</v>
      </c>
      <c r="Q1009">
        <v>188289</v>
      </c>
      <c r="R1009">
        <v>2</v>
      </c>
      <c r="S1009" t="s">
        <v>1293</v>
      </c>
      <c r="T1009" t="s">
        <v>182</v>
      </c>
      <c r="U1009" t="s">
        <v>827</v>
      </c>
      <c r="V1009">
        <v>2</v>
      </c>
      <c r="W1009">
        <v>2</v>
      </c>
      <c r="X1009" t="s">
        <v>9</v>
      </c>
      <c r="Y10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09">
        <f>0.4*(Table1[[#This Row],[normalized_credit_score]]) + 0.3*(1-Table1[[#This Row],[dti_ratio]]) + 0.2*(1-Table1[[#This Row],[ltv_ratio]]) + 0.1*IF(Table1[[#This Row],[previous_defaults]]=0,1,0)</f>
        <v>0.53467621745058724</v>
      </c>
      <c r="AA1009" t="str">
        <f>IF(Table1[[#This Row],[composite_score]]&gt;=0.7,"Approve",IF(Table1[[#This Row],[composite_score]]&gt;=0.6,"Review","Reject"))</f>
        <v>Reject</v>
      </c>
    </row>
    <row r="1010" spans="1:27" hidden="1" x14ac:dyDescent="0.35">
      <c r="A1010">
        <v>1009</v>
      </c>
      <c r="B1010">
        <v>67</v>
      </c>
      <c r="C1010" t="s">
        <v>10</v>
      </c>
      <c r="D1010" t="s">
        <v>21</v>
      </c>
      <c r="E1010" t="s">
        <v>22</v>
      </c>
      <c r="F1010">
        <v>35624</v>
      </c>
      <c r="G1010">
        <v>784</v>
      </c>
      <c r="H1010">
        <f>(Table1[[#This Row],[credit_score]]-300)/(900-300)</f>
        <v>0.80666666666666664</v>
      </c>
      <c r="I1010">
        <v>41211</v>
      </c>
      <c r="J1010" t="s">
        <v>13</v>
      </c>
      <c r="K1010" t="s">
        <v>38</v>
      </c>
      <c r="L1010">
        <v>2</v>
      </c>
      <c r="M1010" t="s">
        <v>15</v>
      </c>
      <c r="N1010">
        <f>Table1[[#This Row],[dti_ratio]]*Table1[[#This Row],[income]]</f>
        <v>10806.190076712892</v>
      </c>
      <c r="O1010">
        <v>0.30334016608783099</v>
      </c>
      <c r="P1010" t="e">
        <f>Table1[[#This Row],[loan_amount]]/Table1[[#This Row],[property_value]]</f>
        <v>#DIV/0!</v>
      </c>
      <c r="Q1010">
        <v>0</v>
      </c>
      <c r="R1010">
        <v>1</v>
      </c>
      <c r="S1010" t="s">
        <v>1294</v>
      </c>
      <c r="T1010" t="s">
        <v>317</v>
      </c>
      <c r="U1010" t="s">
        <v>34</v>
      </c>
      <c r="V1010">
        <v>0</v>
      </c>
      <c r="W1010">
        <v>2</v>
      </c>
      <c r="X1010" t="s">
        <v>9</v>
      </c>
      <c r="Y101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010" t="e">
        <f>0.4*(Table1[[#This Row],[normalized_credit_score]]) + 0.3*(1-Table1[[#This Row],[dti_ratio]]) + 0.2*(1-Table1[[#This Row],[ltv_ratio]]) + 0.1*IF(Table1[[#This Row],[previous_defaults]]=0,1,0)</f>
        <v>#DIV/0!</v>
      </c>
      <c r="AA1010" t="e">
        <f>IF(Table1[[#This Row],[composite_score]]&gt;=0.7,"Approve",IF(Table1[[#This Row],[composite_score]]&gt;=0.6,"Review","Reject"))</f>
        <v>#DIV/0!</v>
      </c>
    </row>
    <row r="1011" spans="1:27" hidden="1" x14ac:dyDescent="0.35">
      <c r="A1011">
        <v>1010</v>
      </c>
      <c r="B1011">
        <v>38</v>
      </c>
      <c r="C1011" t="s">
        <v>20</v>
      </c>
      <c r="D1011" t="s">
        <v>62</v>
      </c>
      <c r="E1011" t="s">
        <v>49</v>
      </c>
      <c r="F1011">
        <v>0</v>
      </c>
      <c r="G1011">
        <v>723</v>
      </c>
      <c r="H1011">
        <f>(Table1[[#This Row],[credit_score]]-300)/(900-300)</f>
        <v>0.70499999999999996</v>
      </c>
      <c r="I1011">
        <v>0</v>
      </c>
      <c r="J1011" t="s">
        <v>27</v>
      </c>
      <c r="K1011" t="s">
        <v>4</v>
      </c>
      <c r="L1011">
        <v>7</v>
      </c>
      <c r="M1011" t="s">
        <v>15</v>
      </c>
      <c r="N1011">
        <f>Table1[[#This Row],[dti_ratio]]*Table1[[#This Row],[income]]</f>
        <v>0</v>
      </c>
      <c r="O1011">
        <v>0.39851824492958698</v>
      </c>
      <c r="P1011" t="e">
        <f>Table1[[#This Row],[loan_amount]]/Table1[[#This Row],[property_value]]</f>
        <v>#DIV/0!</v>
      </c>
      <c r="Q1011">
        <v>0</v>
      </c>
      <c r="R1011">
        <v>4</v>
      </c>
      <c r="S1011" t="s">
        <v>1295</v>
      </c>
      <c r="T1011" t="s">
        <v>67</v>
      </c>
      <c r="U1011" t="s">
        <v>636</v>
      </c>
      <c r="V1011">
        <v>4</v>
      </c>
      <c r="W1011">
        <v>0</v>
      </c>
      <c r="X1011" t="s">
        <v>9</v>
      </c>
      <c r="Y101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011" t="e">
        <f>0.4*(Table1[[#This Row],[normalized_credit_score]]) + 0.3*(1-Table1[[#This Row],[dti_ratio]]) + 0.2*(1-Table1[[#This Row],[ltv_ratio]]) + 0.1*IF(Table1[[#This Row],[previous_defaults]]=0,1,0)</f>
        <v>#DIV/0!</v>
      </c>
      <c r="AA1011" t="e">
        <f>IF(Table1[[#This Row],[composite_score]]&gt;=0.7,"Approve",IF(Table1[[#This Row],[composite_score]]&gt;=0.6,"Review","Reject"))</f>
        <v>#DIV/0!</v>
      </c>
    </row>
    <row r="1012" spans="1:27" x14ac:dyDescent="0.35">
      <c r="A1012">
        <v>1011</v>
      </c>
      <c r="B1012">
        <v>57</v>
      </c>
      <c r="C1012" t="s">
        <v>0</v>
      </c>
      <c r="D1012" t="s">
        <v>62</v>
      </c>
      <c r="E1012" t="s">
        <v>49</v>
      </c>
      <c r="F1012">
        <v>111110</v>
      </c>
      <c r="G1012">
        <v>611</v>
      </c>
      <c r="H1012">
        <f>(Table1[[#This Row],[credit_score]]-300)/(900-300)</f>
        <v>0.51833333333333331</v>
      </c>
      <c r="I1012">
        <v>39318</v>
      </c>
      <c r="J1012" t="s">
        <v>23</v>
      </c>
      <c r="K1012" t="s">
        <v>38</v>
      </c>
      <c r="L1012">
        <v>4</v>
      </c>
      <c r="M1012" t="s">
        <v>15</v>
      </c>
      <c r="N1012">
        <f>Table1[[#This Row],[dti_ratio]]*Table1[[#This Row],[income]]</f>
        <v>53247.739444995277</v>
      </c>
      <c r="O1012">
        <v>0.47923444734943099</v>
      </c>
      <c r="P1012">
        <f>Table1[[#This Row],[loan_amount]]/Table1[[#This Row],[property_value]]</f>
        <v>0.2754460814190538</v>
      </c>
      <c r="Q1012">
        <v>142743</v>
      </c>
      <c r="R1012">
        <v>4</v>
      </c>
      <c r="S1012" t="s">
        <v>1296</v>
      </c>
      <c r="T1012" t="s">
        <v>91</v>
      </c>
      <c r="U1012" t="s">
        <v>74</v>
      </c>
      <c r="V1012">
        <v>3</v>
      </c>
      <c r="W1012">
        <v>1</v>
      </c>
      <c r="X1012" t="s">
        <v>9</v>
      </c>
      <c r="Y10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12">
        <f>0.4*(Table1[[#This Row],[normalized_credit_score]]) + 0.3*(1-Table1[[#This Row],[dti_ratio]]) + 0.2*(1-Table1[[#This Row],[ltv_ratio]]) + 0.1*IF(Table1[[#This Row],[previous_defaults]]=0,1,0)</f>
        <v>0.50847378284469325</v>
      </c>
      <c r="AA1012" t="str">
        <f>IF(Table1[[#This Row],[composite_score]]&gt;=0.7,"Approve",IF(Table1[[#This Row],[composite_score]]&gt;=0.6,"Review","Reject"))</f>
        <v>Reject</v>
      </c>
    </row>
    <row r="1013" spans="1:27" hidden="1" x14ac:dyDescent="0.35">
      <c r="A1013">
        <v>1012</v>
      </c>
      <c r="B1013">
        <v>26</v>
      </c>
      <c r="C1013" t="s">
        <v>0</v>
      </c>
      <c r="D1013" t="s">
        <v>62</v>
      </c>
      <c r="E1013" t="s">
        <v>2</v>
      </c>
      <c r="F1013">
        <v>84708</v>
      </c>
      <c r="G1013">
        <v>708</v>
      </c>
      <c r="H1013">
        <f>(Table1[[#This Row],[credit_score]]-300)/(900-300)</f>
        <v>0.68</v>
      </c>
      <c r="I1013">
        <v>0</v>
      </c>
      <c r="J1013" t="s">
        <v>27</v>
      </c>
      <c r="K1013" t="s">
        <v>38</v>
      </c>
      <c r="L1013">
        <v>11</v>
      </c>
      <c r="M1013" t="s">
        <v>5</v>
      </c>
      <c r="N1013">
        <f>Table1[[#This Row],[dti_ratio]]*Table1[[#This Row],[income]]</f>
        <v>48433.46909174764</v>
      </c>
      <c r="O1013">
        <v>0.57176971586801295</v>
      </c>
      <c r="P1013" t="e">
        <f>Table1[[#This Row],[loan_amount]]/Table1[[#This Row],[property_value]]</f>
        <v>#DIV/0!</v>
      </c>
      <c r="Q1013">
        <v>0</v>
      </c>
      <c r="R1013">
        <v>0</v>
      </c>
      <c r="S1013" t="s">
        <v>1297</v>
      </c>
      <c r="T1013" t="s">
        <v>73</v>
      </c>
      <c r="U1013" t="s">
        <v>309</v>
      </c>
      <c r="V1013">
        <v>3</v>
      </c>
      <c r="W1013">
        <v>0</v>
      </c>
      <c r="X1013" t="s">
        <v>9</v>
      </c>
      <c r="Y101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013" t="e">
        <f>0.4*(Table1[[#This Row],[normalized_credit_score]]) + 0.3*(1-Table1[[#This Row],[dti_ratio]]) + 0.2*(1-Table1[[#This Row],[ltv_ratio]]) + 0.1*IF(Table1[[#This Row],[previous_defaults]]=0,1,0)</f>
        <v>#DIV/0!</v>
      </c>
      <c r="AA1013" t="e">
        <f>IF(Table1[[#This Row],[composite_score]]&gt;=0.7,"Approve",IF(Table1[[#This Row],[composite_score]]&gt;=0.6,"Review","Reject"))</f>
        <v>#DIV/0!</v>
      </c>
    </row>
    <row r="1014" spans="1:27" hidden="1" x14ac:dyDescent="0.35">
      <c r="A1014">
        <v>1013</v>
      </c>
      <c r="B1014">
        <v>35</v>
      </c>
      <c r="C1014" t="s">
        <v>0</v>
      </c>
      <c r="D1014" t="s">
        <v>11</v>
      </c>
      <c r="E1014" t="s">
        <v>12</v>
      </c>
      <c r="F1014">
        <v>0</v>
      </c>
      <c r="G1014">
        <v>754</v>
      </c>
      <c r="H1014">
        <f>(Table1[[#This Row],[credit_score]]-300)/(900-300)</f>
        <v>0.75666666666666671</v>
      </c>
      <c r="I1014">
        <v>29871</v>
      </c>
      <c r="J1014" t="s">
        <v>3</v>
      </c>
      <c r="K1014" t="s">
        <v>38</v>
      </c>
      <c r="L1014">
        <v>14</v>
      </c>
      <c r="M1014" t="s">
        <v>5</v>
      </c>
      <c r="N1014">
        <f>Table1[[#This Row],[dti_ratio]]*Table1[[#This Row],[income]]</f>
        <v>0</v>
      </c>
      <c r="O1014">
        <v>0.43065812398192799</v>
      </c>
      <c r="P1014">
        <f>Table1[[#This Row],[loan_amount]]/Table1[[#This Row],[property_value]]</f>
        <v>0.14329711448514068</v>
      </c>
      <c r="Q1014">
        <v>208455</v>
      </c>
      <c r="R1014">
        <v>0</v>
      </c>
      <c r="S1014" t="s">
        <v>1298</v>
      </c>
      <c r="T1014" t="s">
        <v>288</v>
      </c>
      <c r="U1014" t="s">
        <v>215</v>
      </c>
      <c r="V1014">
        <v>0</v>
      </c>
      <c r="W1014">
        <v>2</v>
      </c>
      <c r="X1014" t="s">
        <v>9</v>
      </c>
      <c r="Y10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14">
        <f>0.4*(Table1[[#This Row],[normalized_credit_score]]) + 0.3*(1-Table1[[#This Row],[dti_ratio]]) + 0.2*(1-Table1[[#This Row],[ltv_ratio]]) + 0.1*IF(Table1[[#This Row],[previous_defaults]]=0,1,0)</f>
        <v>0.74480980657506013</v>
      </c>
      <c r="AA1014" t="str">
        <f>IF(Table1[[#This Row],[composite_score]]&gt;=0.7,"Approve",IF(Table1[[#This Row],[composite_score]]&gt;=0.6,"Review","Reject"))</f>
        <v>Approve</v>
      </c>
    </row>
    <row r="1015" spans="1:27" hidden="1" x14ac:dyDescent="0.35">
      <c r="A1015">
        <v>1014</v>
      </c>
      <c r="B1015">
        <v>49</v>
      </c>
      <c r="C1015" t="s">
        <v>20</v>
      </c>
      <c r="D1015" t="s">
        <v>11</v>
      </c>
      <c r="E1015" t="s">
        <v>2</v>
      </c>
      <c r="F1015">
        <v>38302</v>
      </c>
      <c r="G1015">
        <v>0</v>
      </c>
      <c r="H1015">
        <f>(Table1[[#This Row],[credit_score]]-300)/(900-300)</f>
        <v>-0.5</v>
      </c>
      <c r="I1015">
        <v>9006</v>
      </c>
      <c r="J1015" t="s">
        <v>27</v>
      </c>
      <c r="K1015" t="s">
        <v>14</v>
      </c>
      <c r="L1015">
        <v>13</v>
      </c>
      <c r="M1015" t="s">
        <v>28</v>
      </c>
      <c r="N1015">
        <f>Table1[[#This Row],[dti_ratio]]*Table1[[#This Row],[income]]</f>
        <v>14999.634365340893</v>
      </c>
      <c r="O1015">
        <v>0.39161491215448002</v>
      </c>
      <c r="P1015">
        <f>Table1[[#This Row],[loan_amount]]/Table1[[#This Row],[property_value]]</f>
        <v>3.6023567717187392E-2</v>
      </c>
      <c r="Q1015">
        <v>250003</v>
      </c>
      <c r="R1015">
        <v>0</v>
      </c>
      <c r="S1015" t="s">
        <v>1299</v>
      </c>
      <c r="T1015" t="s">
        <v>84</v>
      </c>
      <c r="U1015" t="s">
        <v>615</v>
      </c>
      <c r="V1015">
        <v>0</v>
      </c>
      <c r="W1015">
        <v>0</v>
      </c>
      <c r="X1015" t="s">
        <v>9</v>
      </c>
      <c r="Y10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015">
        <f>0.4*(Table1[[#This Row],[normalized_credit_score]]) + 0.3*(1-Table1[[#This Row],[dti_ratio]]) + 0.2*(1-Table1[[#This Row],[ltv_ratio]]) + 0.1*IF(Table1[[#This Row],[previous_defaults]]=0,1,0)</f>
        <v>0.27531081281021852</v>
      </c>
      <c r="AA1015" t="str">
        <f>IF(Table1[[#This Row],[composite_score]]&gt;=0.7,"Approve",IF(Table1[[#This Row],[composite_score]]&gt;=0.6,"Review","Reject"))</f>
        <v>Reject</v>
      </c>
    </row>
    <row r="1016" spans="1:27" x14ac:dyDescent="0.35">
      <c r="A1016">
        <v>1015</v>
      </c>
      <c r="B1016">
        <v>33</v>
      </c>
      <c r="C1016" t="s">
        <v>0</v>
      </c>
      <c r="D1016" t="s">
        <v>21</v>
      </c>
      <c r="E1016" t="s">
        <v>12</v>
      </c>
      <c r="F1016">
        <v>83472</v>
      </c>
      <c r="G1016">
        <v>774</v>
      </c>
      <c r="H1016">
        <f>(Table1[[#This Row],[credit_score]]-300)/(900-300)</f>
        <v>0.79</v>
      </c>
      <c r="I1016">
        <v>32268</v>
      </c>
      <c r="J1016" t="s">
        <v>23</v>
      </c>
      <c r="K1016" t="s">
        <v>14</v>
      </c>
      <c r="L1016">
        <v>18</v>
      </c>
      <c r="M1016" t="s">
        <v>39</v>
      </c>
      <c r="N1016">
        <f>Table1[[#This Row],[dti_ratio]]*Table1[[#This Row],[income]]</f>
        <v>22505.422025432985</v>
      </c>
      <c r="O1016">
        <v>0.26961642257802598</v>
      </c>
      <c r="P1016">
        <f>Table1[[#This Row],[loan_amount]]/Table1[[#This Row],[property_value]]</f>
        <v>0.50589489527154141</v>
      </c>
      <c r="Q1016">
        <v>63784</v>
      </c>
      <c r="R1016">
        <v>3</v>
      </c>
      <c r="S1016" t="s">
        <v>1300</v>
      </c>
      <c r="T1016" t="s">
        <v>219</v>
      </c>
      <c r="U1016" t="s">
        <v>118</v>
      </c>
      <c r="V1016">
        <v>0</v>
      </c>
      <c r="W1016">
        <v>0</v>
      </c>
      <c r="X1016" t="s">
        <v>9</v>
      </c>
      <c r="Y10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016">
        <f>0.4*(Table1[[#This Row],[normalized_credit_score]]) + 0.3*(1-Table1[[#This Row],[dti_ratio]]) + 0.2*(1-Table1[[#This Row],[ltv_ratio]]) + 0.1*IF(Table1[[#This Row],[previous_defaults]]=0,1,0)</f>
        <v>0.733936094172284</v>
      </c>
      <c r="AA1016" t="str">
        <f>IF(Table1[[#This Row],[composite_score]]&gt;=0.7,"Approve",IF(Table1[[#This Row],[composite_score]]&gt;=0.6,"Review","Reject"))</f>
        <v>Approve</v>
      </c>
    </row>
    <row r="1017" spans="1:27" x14ac:dyDescent="0.35">
      <c r="A1017">
        <v>1016</v>
      </c>
      <c r="B1017">
        <v>41</v>
      </c>
      <c r="C1017" t="s">
        <v>20</v>
      </c>
      <c r="D1017" t="s">
        <v>11</v>
      </c>
      <c r="E1017" t="s">
        <v>2</v>
      </c>
      <c r="F1017">
        <v>88676</v>
      </c>
      <c r="G1017">
        <v>763</v>
      </c>
      <c r="H1017">
        <f>(Table1[[#This Row],[credit_score]]-300)/(900-300)</f>
        <v>0.77166666666666661</v>
      </c>
      <c r="I1017">
        <v>32983</v>
      </c>
      <c r="J1017" t="s">
        <v>13</v>
      </c>
      <c r="K1017" t="s">
        <v>14</v>
      </c>
      <c r="L1017">
        <v>7</v>
      </c>
      <c r="M1017" t="s">
        <v>28</v>
      </c>
      <c r="N1017">
        <f>Table1[[#This Row],[dti_ratio]]*Table1[[#This Row],[income]]</f>
        <v>8992.1425770640399</v>
      </c>
      <c r="O1017">
        <v>0.10140446769209301</v>
      </c>
      <c r="P1017">
        <f>Table1[[#This Row],[loan_amount]]/Table1[[#This Row],[property_value]]</f>
        <v>0.19913783214292183</v>
      </c>
      <c r="Q1017">
        <v>165629</v>
      </c>
      <c r="R1017">
        <v>0</v>
      </c>
      <c r="S1017" t="s">
        <v>1301</v>
      </c>
      <c r="T1017" t="s">
        <v>249</v>
      </c>
      <c r="U1017" t="s">
        <v>175</v>
      </c>
      <c r="V1017">
        <v>3</v>
      </c>
      <c r="W1017">
        <v>2</v>
      </c>
      <c r="X1017" t="s">
        <v>19</v>
      </c>
      <c r="Y10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17">
        <f>0.4*(Table1[[#This Row],[normalized_credit_score]]) + 0.3*(1-Table1[[#This Row],[dti_ratio]]) + 0.2*(1-Table1[[#This Row],[ltv_ratio]]) + 0.1*IF(Table1[[#This Row],[previous_defaults]]=0,1,0)</f>
        <v>0.73841775993045444</v>
      </c>
      <c r="AA1017" t="str">
        <f>IF(Table1[[#This Row],[composite_score]]&gt;=0.7,"Approve",IF(Table1[[#This Row],[composite_score]]&gt;=0.6,"Review","Reject"))</f>
        <v>Approve</v>
      </c>
    </row>
    <row r="1018" spans="1:27" x14ac:dyDescent="0.35">
      <c r="A1018">
        <v>1017</v>
      </c>
      <c r="B1018">
        <v>31</v>
      </c>
      <c r="C1018" t="s">
        <v>10</v>
      </c>
      <c r="D1018" t="s">
        <v>62</v>
      </c>
      <c r="E1018" t="s">
        <v>2</v>
      </c>
      <c r="F1018">
        <v>83305</v>
      </c>
      <c r="G1018">
        <v>619</v>
      </c>
      <c r="H1018">
        <f>(Table1[[#This Row],[credit_score]]-300)/(900-300)</f>
        <v>0.53166666666666662</v>
      </c>
      <c r="I1018">
        <v>8453</v>
      </c>
      <c r="J1018" t="s">
        <v>13</v>
      </c>
      <c r="K1018" t="s">
        <v>38</v>
      </c>
      <c r="L1018">
        <v>16</v>
      </c>
      <c r="M1018" t="s">
        <v>15</v>
      </c>
      <c r="N1018">
        <f>Table1[[#This Row],[dti_ratio]]*Table1[[#This Row],[income]]</f>
        <v>15536.26458873788</v>
      </c>
      <c r="O1018">
        <v>0.18649858458361299</v>
      </c>
      <c r="P1018">
        <f>Table1[[#This Row],[loan_amount]]/Table1[[#This Row],[property_value]]</f>
        <v>6.5882077861346006E-2</v>
      </c>
      <c r="Q1018">
        <v>128305</v>
      </c>
      <c r="R1018">
        <v>3</v>
      </c>
      <c r="S1018" t="s">
        <v>1302</v>
      </c>
      <c r="T1018" t="s">
        <v>64</v>
      </c>
      <c r="U1018" t="s">
        <v>107</v>
      </c>
      <c r="V1018">
        <v>2</v>
      </c>
      <c r="W1018">
        <v>1</v>
      </c>
      <c r="X1018" t="s">
        <v>19</v>
      </c>
      <c r="Y10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018">
        <f>0.4*(Table1[[#This Row],[normalized_credit_score]]) + 0.3*(1-Table1[[#This Row],[dti_ratio]]) + 0.2*(1-Table1[[#This Row],[ltv_ratio]]) + 0.1*IF(Table1[[#This Row],[previous_defaults]]=0,1,0)</f>
        <v>0.64354067571931362</v>
      </c>
      <c r="AA1018" t="str">
        <f>IF(Table1[[#This Row],[composite_score]]&gt;=0.7,"Approve",IF(Table1[[#This Row],[composite_score]]&gt;=0.6,"Review","Reject"))</f>
        <v>Review</v>
      </c>
    </row>
    <row r="1019" spans="1:27" hidden="1" x14ac:dyDescent="0.35">
      <c r="A1019">
        <v>1018</v>
      </c>
      <c r="B1019">
        <v>36</v>
      </c>
      <c r="C1019" t="s">
        <v>10</v>
      </c>
      <c r="D1019" t="s">
        <v>21</v>
      </c>
      <c r="E1019" t="s">
        <v>12</v>
      </c>
      <c r="F1019">
        <v>0</v>
      </c>
      <c r="G1019">
        <v>742</v>
      </c>
      <c r="H1019">
        <f>(Table1[[#This Row],[credit_score]]-300)/(900-300)</f>
        <v>0.73666666666666669</v>
      </c>
      <c r="I1019">
        <v>41312</v>
      </c>
      <c r="J1019" t="s">
        <v>23</v>
      </c>
      <c r="K1019" t="s">
        <v>14</v>
      </c>
      <c r="L1019">
        <v>13</v>
      </c>
      <c r="M1019" t="s">
        <v>39</v>
      </c>
      <c r="N1019">
        <f>Table1[[#This Row],[dti_ratio]]*Table1[[#This Row],[income]]</f>
        <v>0</v>
      </c>
      <c r="O1019">
        <v>0.245663901666791</v>
      </c>
      <c r="P1019">
        <f>Table1[[#This Row],[loan_amount]]/Table1[[#This Row],[property_value]]</f>
        <v>0.44271078914655582</v>
      </c>
      <c r="Q1019">
        <v>93316</v>
      </c>
      <c r="R1019">
        <v>1</v>
      </c>
      <c r="S1019" t="s">
        <v>1303</v>
      </c>
      <c r="T1019" t="s">
        <v>104</v>
      </c>
      <c r="U1019" t="s">
        <v>464</v>
      </c>
      <c r="V1019">
        <v>3</v>
      </c>
      <c r="W1019">
        <v>0</v>
      </c>
      <c r="X1019" t="s">
        <v>19</v>
      </c>
      <c r="Y10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19">
        <f>0.4*(Table1[[#This Row],[normalized_credit_score]]) + 0.3*(1-Table1[[#This Row],[dti_ratio]]) + 0.2*(1-Table1[[#This Row],[ltv_ratio]]) + 0.1*IF(Table1[[#This Row],[previous_defaults]]=0,1,0)</f>
        <v>0.63242533833731829</v>
      </c>
      <c r="AA1019" t="str">
        <f>IF(Table1[[#This Row],[composite_score]]&gt;=0.7,"Approve",IF(Table1[[#This Row],[composite_score]]&gt;=0.6,"Review","Reject"))</f>
        <v>Review</v>
      </c>
    </row>
    <row r="1020" spans="1:27" x14ac:dyDescent="0.35">
      <c r="A1020">
        <v>1019</v>
      </c>
      <c r="B1020">
        <v>28</v>
      </c>
      <c r="C1020" t="s">
        <v>20</v>
      </c>
      <c r="D1020" t="s">
        <v>62</v>
      </c>
      <c r="E1020" t="s">
        <v>2</v>
      </c>
      <c r="F1020">
        <v>110982</v>
      </c>
      <c r="G1020">
        <v>657</v>
      </c>
      <c r="H1020">
        <f>(Table1[[#This Row],[credit_score]]-300)/(900-300)</f>
        <v>0.59499999999999997</v>
      </c>
      <c r="I1020">
        <v>41085</v>
      </c>
      <c r="J1020" t="s">
        <v>13</v>
      </c>
      <c r="K1020" t="s">
        <v>38</v>
      </c>
      <c r="L1020">
        <v>19</v>
      </c>
      <c r="M1020" t="s">
        <v>15</v>
      </c>
      <c r="N1020">
        <f>Table1[[#This Row],[dti_ratio]]*Table1[[#This Row],[income]]</f>
        <v>36614.511616999363</v>
      </c>
      <c r="O1020">
        <v>0.32991396457983602</v>
      </c>
      <c r="P1020">
        <f>Table1[[#This Row],[loan_amount]]/Table1[[#This Row],[property_value]]</f>
        <v>0.40316961876257301</v>
      </c>
      <c r="Q1020">
        <v>101905</v>
      </c>
      <c r="R1020">
        <v>4</v>
      </c>
      <c r="S1020" t="s">
        <v>1304</v>
      </c>
      <c r="T1020" t="s">
        <v>73</v>
      </c>
      <c r="U1020" t="s">
        <v>1305</v>
      </c>
      <c r="V1020">
        <v>1</v>
      </c>
      <c r="W1020">
        <v>1</v>
      </c>
      <c r="X1020" t="s">
        <v>9</v>
      </c>
      <c r="Y10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020">
        <f>0.4*(Table1[[#This Row],[normalized_credit_score]]) + 0.3*(1-Table1[[#This Row],[dti_ratio]]) + 0.2*(1-Table1[[#This Row],[ltv_ratio]]) + 0.1*IF(Table1[[#This Row],[previous_defaults]]=0,1,0)</f>
        <v>0.55839188687353458</v>
      </c>
      <c r="AA1020" t="str">
        <f>IF(Table1[[#This Row],[composite_score]]&gt;=0.7,"Approve",IF(Table1[[#This Row],[composite_score]]&gt;=0.6,"Review","Reject"))</f>
        <v>Reject</v>
      </c>
    </row>
    <row r="1021" spans="1:27" x14ac:dyDescent="0.35">
      <c r="A1021">
        <v>1020</v>
      </c>
      <c r="B1021">
        <v>60</v>
      </c>
      <c r="C1021" t="s">
        <v>0</v>
      </c>
      <c r="D1021" t="s">
        <v>62</v>
      </c>
      <c r="E1021" t="s">
        <v>2</v>
      </c>
      <c r="F1021">
        <v>29151</v>
      </c>
      <c r="G1021">
        <v>643</v>
      </c>
      <c r="H1021">
        <f>(Table1[[#This Row],[credit_score]]-300)/(900-300)</f>
        <v>0.57166666666666666</v>
      </c>
      <c r="I1021">
        <v>13960</v>
      </c>
      <c r="J1021" t="s">
        <v>13</v>
      </c>
      <c r="K1021" t="s">
        <v>14</v>
      </c>
      <c r="L1021">
        <v>12</v>
      </c>
      <c r="M1021" t="s">
        <v>28</v>
      </c>
      <c r="N1021">
        <f>Table1[[#This Row],[dti_ratio]]*Table1[[#This Row],[income]]</f>
        <v>13269.768398993128</v>
      </c>
      <c r="O1021">
        <v>0.45520799969102699</v>
      </c>
      <c r="P1021">
        <f>Table1[[#This Row],[loan_amount]]/Table1[[#This Row],[property_value]]</f>
        <v>4.7103283058339239E-2</v>
      </c>
      <c r="Q1021">
        <v>296370</v>
      </c>
      <c r="R1021">
        <v>0</v>
      </c>
      <c r="S1021" t="s">
        <v>1306</v>
      </c>
      <c r="T1021" t="s">
        <v>112</v>
      </c>
      <c r="U1021" t="s">
        <v>827</v>
      </c>
      <c r="V1021">
        <v>4</v>
      </c>
      <c r="W1021">
        <v>0</v>
      </c>
      <c r="X1021" t="s">
        <v>61</v>
      </c>
      <c r="Y10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21">
        <f>0.4*(Table1[[#This Row],[normalized_credit_score]]) + 0.3*(1-Table1[[#This Row],[dti_ratio]]) + 0.2*(1-Table1[[#This Row],[ltv_ratio]]) + 0.1*IF(Table1[[#This Row],[previous_defaults]]=0,1,0)</f>
        <v>0.58268361014769077</v>
      </c>
      <c r="AA1021" t="str">
        <f>IF(Table1[[#This Row],[composite_score]]&gt;=0.7,"Approve",IF(Table1[[#This Row],[composite_score]]&gt;=0.6,"Review","Reject"))</f>
        <v>Reject</v>
      </c>
    </row>
    <row r="1022" spans="1:27" x14ac:dyDescent="0.35">
      <c r="A1022">
        <v>1021</v>
      </c>
      <c r="B1022">
        <v>39</v>
      </c>
      <c r="C1022" t="s">
        <v>20</v>
      </c>
      <c r="D1022" t="s">
        <v>11</v>
      </c>
      <c r="E1022" t="s">
        <v>49</v>
      </c>
      <c r="F1022">
        <v>43438</v>
      </c>
      <c r="G1022">
        <v>635</v>
      </c>
      <c r="H1022">
        <f>(Table1[[#This Row],[credit_score]]-300)/(900-300)</f>
        <v>0.55833333333333335</v>
      </c>
      <c r="I1022">
        <v>38202</v>
      </c>
      <c r="J1022" t="s">
        <v>13</v>
      </c>
      <c r="K1022" t="s">
        <v>14</v>
      </c>
      <c r="L1022">
        <v>0</v>
      </c>
      <c r="M1022" t="s">
        <v>15</v>
      </c>
      <c r="N1022">
        <f>Table1[[#This Row],[dti_ratio]]*Table1[[#This Row],[income]]</f>
        <v>15332.395365632083</v>
      </c>
      <c r="O1022">
        <v>0.35297194543100702</v>
      </c>
      <c r="P1022">
        <f>Table1[[#This Row],[loan_amount]]/Table1[[#This Row],[property_value]]</f>
        <v>0.50917669638929985</v>
      </c>
      <c r="Q1022">
        <v>75027</v>
      </c>
      <c r="R1022">
        <v>1</v>
      </c>
      <c r="S1022" t="s">
        <v>1307</v>
      </c>
      <c r="T1022" t="s">
        <v>25</v>
      </c>
      <c r="U1022" t="s">
        <v>675</v>
      </c>
      <c r="V1022">
        <v>3</v>
      </c>
      <c r="W1022">
        <v>0</v>
      </c>
      <c r="X1022" t="s">
        <v>9</v>
      </c>
      <c r="Y10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22">
        <f>0.4*(Table1[[#This Row],[normalized_credit_score]]) + 0.3*(1-Table1[[#This Row],[dti_ratio]]) + 0.2*(1-Table1[[#This Row],[ltv_ratio]]) + 0.1*IF(Table1[[#This Row],[previous_defaults]]=0,1,0)</f>
        <v>0.51560641042617128</v>
      </c>
      <c r="AA1022" t="str">
        <f>IF(Table1[[#This Row],[composite_score]]&gt;=0.7,"Approve",IF(Table1[[#This Row],[composite_score]]&gt;=0.6,"Review","Reject"))</f>
        <v>Reject</v>
      </c>
    </row>
    <row r="1023" spans="1:27" hidden="1" x14ac:dyDescent="0.35">
      <c r="A1023">
        <v>1022</v>
      </c>
      <c r="B1023">
        <v>28</v>
      </c>
      <c r="C1023" t="s">
        <v>0</v>
      </c>
      <c r="D1023" t="s">
        <v>11</v>
      </c>
      <c r="E1023" t="s">
        <v>2</v>
      </c>
      <c r="F1023">
        <v>117435</v>
      </c>
      <c r="G1023">
        <v>702</v>
      </c>
      <c r="H1023">
        <f>(Table1[[#This Row],[credit_score]]-300)/(900-300)</f>
        <v>0.67</v>
      </c>
      <c r="I1023">
        <v>38727</v>
      </c>
      <c r="J1023" t="s">
        <v>3</v>
      </c>
      <c r="K1023" t="s">
        <v>38</v>
      </c>
      <c r="L1023">
        <v>15</v>
      </c>
      <c r="M1023" t="s">
        <v>5</v>
      </c>
      <c r="N1023">
        <f>Table1[[#This Row],[dti_ratio]]*Table1[[#This Row],[income]]</f>
        <v>28826.552860178595</v>
      </c>
      <c r="O1023">
        <v>0.24546815566209901</v>
      </c>
      <c r="P1023" t="e">
        <f>Table1[[#This Row],[loan_amount]]/Table1[[#This Row],[property_value]]</f>
        <v>#DIV/0!</v>
      </c>
      <c r="Q1023">
        <v>0</v>
      </c>
      <c r="R1023">
        <v>0</v>
      </c>
      <c r="S1023" t="s">
        <v>1308</v>
      </c>
      <c r="T1023" t="s">
        <v>217</v>
      </c>
      <c r="U1023" t="s">
        <v>528</v>
      </c>
      <c r="V1023">
        <v>4</v>
      </c>
      <c r="W1023">
        <v>0</v>
      </c>
      <c r="X1023" t="s">
        <v>19</v>
      </c>
      <c r="Y102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023" t="e">
        <f>0.4*(Table1[[#This Row],[normalized_credit_score]]) + 0.3*(1-Table1[[#This Row],[dti_ratio]]) + 0.2*(1-Table1[[#This Row],[ltv_ratio]]) + 0.1*IF(Table1[[#This Row],[previous_defaults]]=0,1,0)</f>
        <v>#DIV/0!</v>
      </c>
      <c r="AA1023" t="e">
        <f>IF(Table1[[#This Row],[composite_score]]&gt;=0.7,"Approve",IF(Table1[[#This Row],[composite_score]]&gt;=0.6,"Review","Reject"))</f>
        <v>#DIV/0!</v>
      </c>
    </row>
    <row r="1024" spans="1:27" x14ac:dyDescent="0.35">
      <c r="A1024">
        <v>1023</v>
      </c>
      <c r="B1024">
        <v>42</v>
      </c>
      <c r="C1024" t="s">
        <v>10</v>
      </c>
      <c r="D1024" t="s">
        <v>11</v>
      </c>
      <c r="E1024" t="s">
        <v>22</v>
      </c>
      <c r="F1024">
        <v>103220</v>
      </c>
      <c r="G1024">
        <v>781</v>
      </c>
      <c r="H1024">
        <f>(Table1[[#This Row],[credit_score]]-300)/(900-300)</f>
        <v>0.80166666666666664</v>
      </c>
      <c r="I1024">
        <v>47726</v>
      </c>
      <c r="J1024" t="s">
        <v>27</v>
      </c>
      <c r="K1024" t="s">
        <v>4</v>
      </c>
      <c r="L1024">
        <v>14</v>
      </c>
      <c r="M1024" t="s">
        <v>5</v>
      </c>
      <c r="N1024">
        <f>Table1[[#This Row],[dti_ratio]]*Table1[[#This Row],[income]]</f>
        <v>42375.381345993599</v>
      </c>
      <c r="O1024">
        <v>0.410534599360527</v>
      </c>
      <c r="P1024">
        <f>Table1[[#This Row],[loan_amount]]/Table1[[#This Row],[property_value]]</f>
        <v>0.20616160830763117</v>
      </c>
      <c r="Q1024">
        <v>231498</v>
      </c>
      <c r="R1024">
        <v>3</v>
      </c>
      <c r="S1024" t="s">
        <v>1309</v>
      </c>
      <c r="T1024" t="s">
        <v>84</v>
      </c>
      <c r="U1024" t="s">
        <v>131</v>
      </c>
      <c r="V1024">
        <v>0</v>
      </c>
      <c r="W1024">
        <v>2</v>
      </c>
      <c r="X1024" t="s">
        <v>9</v>
      </c>
      <c r="Y10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024">
        <f>0.4*(Table1[[#This Row],[normalized_credit_score]]) + 0.3*(1-Table1[[#This Row],[dti_ratio]]) + 0.2*(1-Table1[[#This Row],[ltv_ratio]]) + 0.1*IF(Table1[[#This Row],[previous_defaults]]=0,1,0)</f>
        <v>0.75627396519698231</v>
      </c>
      <c r="AA1024" t="str">
        <f>IF(Table1[[#This Row],[composite_score]]&gt;=0.7,"Approve",IF(Table1[[#This Row],[composite_score]]&gt;=0.6,"Review","Reject"))</f>
        <v>Approve</v>
      </c>
    </row>
    <row r="1025" spans="1:27" x14ac:dyDescent="0.35">
      <c r="A1025">
        <v>1024</v>
      </c>
      <c r="B1025">
        <v>65</v>
      </c>
      <c r="C1025" t="s">
        <v>20</v>
      </c>
      <c r="D1025" t="s">
        <v>21</v>
      </c>
      <c r="E1025" t="s">
        <v>22</v>
      </c>
      <c r="F1025">
        <v>117127</v>
      </c>
      <c r="G1025">
        <v>723</v>
      </c>
      <c r="H1025">
        <f>(Table1[[#This Row],[credit_score]]-300)/(900-300)</f>
        <v>0.70499999999999996</v>
      </c>
      <c r="I1025">
        <v>10765</v>
      </c>
      <c r="J1025" t="s">
        <v>23</v>
      </c>
      <c r="K1025" t="s">
        <v>4</v>
      </c>
      <c r="L1025">
        <v>7</v>
      </c>
      <c r="M1025" t="s">
        <v>15</v>
      </c>
      <c r="N1025">
        <f>Table1[[#This Row],[dti_ratio]]*Table1[[#This Row],[income]]</f>
        <v>60693.764801416983</v>
      </c>
      <c r="O1025">
        <v>0.51818764931584504</v>
      </c>
      <c r="P1025">
        <f>Table1[[#This Row],[loan_amount]]/Table1[[#This Row],[property_value]]</f>
        <v>4.0240884589217762E-2</v>
      </c>
      <c r="Q1025">
        <v>267514</v>
      </c>
      <c r="R1025">
        <v>4</v>
      </c>
      <c r="S1025" t="s">
        <v>1310</v>
      </c>
      <c r="T1025" t="s">
        <v>219</v>
      </c>
      <c r="U1025" t="s">
        <v>594</v>
      </c>
      <c r="V1025">
        <v>4</v>
      </c>
      <c r="W1025">
        <v>0</v>
      </c>
      <c r="X1025" t="s">
        <v>19</v>
      </c>
      <c r="Y10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25">
        <f>0.4*(Table1[[#This Row],[normalized_credit_score]]) + 0.3*(1-Table1[[#This Row],[dti_ratio]]) + 0.2*(1-Table1[[#This Row],[ltv_ratio]]) + 0.1*IF(Table1[[#This Row],[previous_defaults]]=0,1,0)</f>
        <v>0.61849552828740295</v>
      </c>
      <c r="AA1025" t="str">
        <f>IF(Table1[[#This Row],[composite_score]]&gt;=0.7,"Approve",IF(Table1[[#This Row],[composite_score]]&gt;=0.6,"Review","Reject"))</f>
        <v>Review</v>
      </c>
    </row>
    <row r="1026" spans="1:27" x14ac:dyDescent="0.35">
      <c r="A1026">
        <v>1025</v>
      </c>
      <c r="B1026">
        <v>52</v>
      </c>
      <c r="C1026" t="s">
        <v>20</v>
      </c>
      <c r="D1026" t="s">
        <v>11</v>
      </c>
      <c r="E1026" t="s">
        <v>49</v>
      </c>
      <c r="F1026">
        <v>117475</v>
      </c>
      <c r="G1026">
        <v>652</v>
      </c>
      <c r="H1026">
        <f>(Table1[[#This Row],[credit_score]]-300)/(900-300)</f>
        <v>0.58666666666666667</v>
      </c>
      <c r="I1026">
        <v>25794</v>
      </c>
      <c r="J1026" t="s">
        <v>27</v>
      </c>
      <c r="K1026" t="s">
        <v>14</v>
      </c>
      <c r="L1026">
        <v>19</v>
      </c>
      <c r="M1026" t="s">
        <v>39</v>
      </c>
      <c r="N1026">
        <f>Table1[[#This Row],[dti_ratio]]*Table1[[#This Row],[income]]</f>
        <v>55752.212836781335</v>
      </c>
      <c r="O1026">
        <v>0.47458789390748102</v>
      </c>
      <c r="P1026">
        <f>Table1[[#This Row],[loan_amount]]/Table1[[#This Row],[property_value]]</f>
        <v>0.11393109540636043</v>
      </c>
      <c r="Q1026">
        <v>226400</v>
      </c>
      <c r="R1026">
        <v>0</v>
      </c>
      <c r="S1026" t="s">
        <v>1311</v>
      </c>
      <c r="T1026" t="s">
        <v>138</v>
      </c>
      <c r="U1026" t="s">
        <v>830</v>
      </c>
      <c r="V1026">
        <v>0</v>
      </c>
      <c r="W1026">
        <v>0</v>
      </c>
      <c r="X1026" t="s">
        <v>19</v>
      </c>
      <c r="Y10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026">
        <f>0.4*(Table1[[#This Row],[normalized_credit_score]]) + 0.3*(1-Table1[[#This Row],[dti_ratio]]) + 0.2*(1-Table1[[#This Row],[ltv_ratio]]) + 0.1*IF(Table1[[#This Row],[previous_defaults]]=0,1,0)</f>
        <v>0.66950407941315027</v>
      </c>
      <c r="AA1026" t="str">
        <f>IF(Table1[[#This Row],[composite_score]]&gt;=0.7,"Approve",IF(Table1[[#This Row],[composite_score]]&gt;=0.6,"Review","Reject"))</f>
        <v>Review</v>
      </c>
    </row>
    <row r="1027" spans="1:27" hidden="1" x14ac:dyDescent="0.35">
      <c r="A1027">
        <v>1026</v>
      </c>
      <c r="B1027">
        <v>24</v>
      </c>
      <c r="C1027" t="s">
        <v>10</v>
      </c>
      <c r="D1027" t="s">
        <v>21</v>
      </c>
      <c r="E1027" t="s">
        <v>49</v>
      </c>
      <c r="F1027">
        <v>57996</v>
      </c>
      <c r="G1027">
        <v>0</v>
      </c>
      <c r="H1027">
        <f>(Table1[[#This Row],[credit_score]]-300)/(900-300)</f>
        <v>-0.5</v>
      </c>
      <c r="I1027">
        <v>0</v>
      </c>
      <c r="J1027" t="s">
        <v>13</v>
      </c>
      <c r="K1027" t="s">
        <v>14</v>
      </c>
      <c r="L1027">
        <v>19</v>
      </c>
      <c r="M1027" t="s">
        <v>28</v>
      </c>
      <c r="N1027">
        <f>Table1[[#This Row],[dti_ratio]]*Table1[[#This Row],[income]]</f>
        <v>15816.299008284139</v>
      </c>
      <c r="O1027">
        <v>0.27271361832340402</v>
      </c>
      <c r="P1027" t="e">
        <f>Table1[[#This Row],[loan_amount]]/Table1[[#This Row],[property_value]]</f>
        <v>#DIV/0!</v>
      </c>
      <c r="Q1027">
        <v>0</v>
      </c>
      <c r="R1027">
        <v>0</v>
      </c>
      <c r="S1027" t="s">
        <v>1312</v>
      </c>
      <c r="T1027" t="s">
        <v>327</v>
      </c>
      <c r="U1027" t="s">
        <v>470</v>
      </c>
      <c r="V1027">
        <v>4</v>
      </c>
      <c r="W1027">
        <v>0</v>
      </c>
      <c r="X1027" t="s">
        <v>9</v>
      </c>
      <c r="Y102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027" t="e">
        <f>0.4*(Table1[[#This Row],[normalized_credit_score]]) + 0.3*(1-Table1[[#This Row],[dti_ratio]]) + 0.2*(1-Table1[[#This Row],[ltv_ratio]]) + 0.1*IF(Table1[[#This Row],[previous_defaults]]=0,1,0)</f>
        <v>#DIV/0!</v>
      </c>
      <c r="AA1027" t="e">
        <f>IF(Table1[[#This Row],[composite_score]]&gt;=0.7,"Approve",IF(Table1[[#This Row],[composite_score]]&gt;=0.6,"Review","Reject"))</f>
        <v>#DIV/0!</v>
      </c>
    </row>
    <row r="1028" spans="1:27" hidden="1" x14ac:dyDescent="0.35">
      <c r="A1028">
        <v>1027</v>
      </c>
      <c r="B1028">
        <v>18</v>
      </c>
      <c r="C1028" t="s">
        <v>10</v>
      </c>
      <c r="D1028" t="s">
        <v>11</v>
      </c>
      <c r="E1028" t="s">
        <v>2</v>
      </c>
      <c r="F1028">
        <v>22774</v>
      </c>
      <c r="G1028">
        <v>603</v>
      </c>
      <c r="H1028">
        <f>(Table1[[#This Row],[credit_score]]-300)/(900-300)</f>
        <v>0.505</v>
      </c>
      <c r="I1028">
        <v>42803</v>
      </c>
      <c r="J1028" t="s">
        <v>23</v>
      </c>
      <c r="K1028" t="s">
        <v>14</v>
      </c>
      <c r="L1028">
        <v>1</v>
      </c>
      <c r="M1028" t="s">
        <v>28</v>
      </c>
      <c r="N1028">
        <f>Table1[[#This Row],[dti_ratio]]*Table1[[#This Row],[income]]</f>
        <v>10090.502565995479</v>
      </c>
      <c r="O1028">
        <v>0.44307115860171598</v>
      </c>
      <c r="P1028" t="e">
        <f>Table1[[#This Row],[loan_amount]]/Table1[[#This Row],[property_value]]</f>
        <v>#DIV/0!</v>
      </c>
      <c r="Q1028">
        <v>0</v>
      </c>
      <c r="R1028">
        <v>2</v>
      </c>
      <c r="S1028" t="s">
        <v>1313</v>
      </c>
      <c r="T1028" t="s">
        <v>138</v>
      </c>
      <c r="U1028" t="s">
        <v>572</v>
      </c>
      <c r="V1028">
        <v>3</v>
      </c>
      <c r="W1028">
        <v>2</v>
      </c>
      <c r="X1028" t="s">
        <v>19</v>
      </c>
      <c r="Y102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028" t="e">
        <f>0.4*(Table1[[#This Row],[normalized_credit_score]]) + 0.3*(1-Table1[[#This Row],[dti_ratio]]) + 0.2*(1-Table1[[#This Row],[ltv_ratio]]) + 0.1*IF(Table1[[#This Row],[previous_defaults]]=0,1,0)</f>
        <v>#DIV/0!</v>
      </c>
      <c r="AA1028" t="e">
        <f>IF(Table1[[#This Row],[composite_score]]&gt;=0.7,"Approve",IF(Table1[[#This Row],[composite_score]]&gt;=0.6,"Review","Reject"))</f>
        <v>#DIV/0!</v>
      </c>
    </row>
    <row r="1029" spans="1:27" x14ac:dyDescent="0.35">
      <c r="A1029">
        <v>1028</v>
      </c>
      <c r="B1029">
        <v>60</v>
      </c>
      <c r="C1029" t="s">
        <v>20</v>
      </c>
      <c r="D1029" t="s">
        <v>21</v>
      </c>
      <c r="E1029" t="s">
        <v>12</v>
      </c>
      <c r="F1029">
        <v>62861</v>
      </c>
      <c r="G1029">
        <v>780</v>
      </c>
      <c r="H1029">
        <f>(Table1[[#This Row],[credit_score]]-300)/(900-300)</f>
        <v>0.8</v>
      </c>
      <c r="I1029">
        <v>0</v>
      </c>
      <c r="J1029" t="s">
        <v>3</v>
      </c>
      <c r="K1029" t="s">
        <v>38</v>
      </c>
      <c r="L1029">
        <v>3</v>
      </c>
      <c r="M1029" t="s">
        <v>5</v>
      </c>
      <c r="N1029">
        <f>Table1[[#This Row],[dti_ratio]]*Table1[[#This Row],[income]]</f>
        <v>35265.780520314918</v>
      </c>
      <c r="O1029">
        <v>0.56101208253630896</v>
      </c>
      <c r="P1029">
        <f>Table1[[#This Row],[loan_amount]]/Table1[[#This Row],[property_value]]</f>
        <v>0</v>
      </c>
      <c r="Q1029">
        <v>206719</v>
      </c>
      <c r="R1029">
        <v>4</v>
      </c>
      <c r="S1029" t="s">
        <v>1314</v>
      </c>
      <c r="T1029" t="s">
        <v>25</v>
      </c>
      <c r="U1029" t="s">
        <v>561</v>
      </c>
      <c r="V1029">
        <v>3</v>
      </c>
      <c r="W1029">
        <v>2</v>
      </c>
      <c r="X1029" t="s">
        <v>61</v>
      </c>
      <c r="Y10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29">
        <f>0.4*(Table1[[#This Row],[normalized_credit_score]]) + 0.3*(1-Table1[[#This Row],[dti_ratio]]) + 0.2*(1-Table1[[#This Row],[ltv_ratio]]) + 0.1*IF(Table1[[#This Row],[previous_defaults]]=0,1,0)</f>
        <v>0.65169637523910739</v>
      </c>
      <c r="AA1029" t="str">
        <f>IF(Table1[[#This Row],[composite_score]]&gt;=0.7,"Approve",IF(Table1[[#This Row],[composite_score]]&gt;=0.6,"Review","Reject"))</f>
        <v>Review</v>
      </c>
    </row>
    <row r="1030" spans="1:27" x14ac:dyDescent="0.35">
      <c r="A1030">
        <v>1029</v>
      </c>
      <c r="B1030">
        <v>39</v>
      </c>
      <c r="C1030" t="s">
        <v>10</v>
      </c>
      <c r="D1030" t="s">
        <v>62</v>
      </c>
      <c r="E1030" t="s">
        <v>49</v>
      </c>
      <c r="F1030">
        <v>105455</v>
      </c>
      <c r="G1030">
        <v>701</v>
      </c>
      <c r="H1030">
        <f>(Table1[[#This Row],[credit_score]]-300)/(900-300)</f>
        <v>0.66833333333333333</v>
      </c>
      <c r="I1030">
        <v>39395</v>
      </c>
      <c r="J1030" t="s">
        <v>3</v>
      </c>
      <c r="K1030" t="s">
        <v>4</v>
      </c>
      <c r="L1030">
        <v>0</v>
      </c>
      <c r="M1030" t="s">
        <v>5</v>
      </c>
      <c r="N1030">
        <f>Table1[[#This Row],[dti_ratio]]*Table1[[#This Row],[income]]</f>
        <v>34106.673511037916</v>
      </c>
      <c r="O1030">
        <v>0.32342395819105701</v>
      </c>
      <c r="P1030">
        <f>Table1[[#This Row],[loan_amount]]/Table1[[#This Row],[property_value]]</f>
        <v>0.23427929160174601</v>
      </c>
      <c r="Q1030">
        <v>168154</v>
      </c>
      <c r="R1030">
        <v>3</v>
      </c>
      <c r="S1030" t="s">
        <v>1315</v>
      </c>
      <c r="T1030" t="s">
        <v>54</v>
      </c>
      <c r="U1030" t="s">
        <v>629</v>
      </c>
      <c r="V1030">
        <v>2</v>
      </c>
      <c r="W1030">
        <v>0</v>
      </c>
      <c r="X1030" t="s">
        <v>9</v>
      </c>
      <c r="Y10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30">
        <f>0.4*(Table1[[#This Row],[normalized_credit_score]]) + 0.3*(1-Table1[[#This Row],[dti_ratio]]) + 0.2*(1-Table1[[#This Row],[ltv_ratio]]) + 0.1*IF(Table1[[#This Row],[previous_defaults]]=0,1,0)</f>
        <v>0.62345028755566712</v>
      </c>
      <c r="AA1030" t="str">
        <f>IF(Table1[[#This Row],[composite_score]]&gt;=0.7,"Approve",IF(Table1[[#This Row],[composite_score]]&gt;=0.6,"Review","Reject"))</f>
        <v>Review</v>
      </c>
    </row>
    <row r="1031" spans="1:27" hidden="1" x14ac:dyDescent="0.35">
      <c r="A1031">
        <v>1030</v>
      </c>
      <c r="B1031">
        <v>60</v>
      </c>
      <c r="C1031" t="s">
        <v>10</v>
      </c>
      <c r="D1031" t="s">
        <v>21</v>
      </c>
      <c r="E1031" t="s">
        <v>22</v>
      </c>
      <c r="F1031">
        <v>0</v>
      </c>
      <c r="G1031">
        <v>686</v>
      </c>
      <c r="H1031">
        <f>(Table1[[#This Row],[credit_score]]-300)/(900-300)</f>
        <v>0.64333333333333331</v>
      </c>
      <c r="I1031">
        <v>29110</v>
      </c>
      <c r="J1031" t="s">
        <v>3</v>
      </c>
      <c r="K1031" t="s">
        <v>14</v>
      </c>
      <c r="L1031">
        <v>9</v>
      </c>
      <c r="M1031" t="s">
        <v>15</v>
      </c>
      <c r="N1031">
        <f>Table1[[#This Row],[dti_ratio]]*Table1[[#This Row],[income]]</f>
        <v>0</v>
      </c>
      <c r="O1031">
        <v>0.29983341338213998</v>
      </c>
      <c r="P1031">
        <f>Table1[[#This Row],[loan_amount]]/Table1[[#This Row],[property_value]]</f>
        <v>0.1545371053623473</v>
      </c>
      <c r="Q1031">
        <v>188369</v>
      </c>
      <c r="R1031">
        <v>0</v>
      </c>
      <c r="S1031" t="s">
        <v>1316</v>
      </c>
      <c r="T1031" t="s">
        <v>91</v>
      </c>
      <c r="U1031" t="s">
        <v>671</v>
      </c>
      <c r="V1031">
        <v>0</v>
      </c>
      <c r="W1031">
        <v>1</v>
      </c>
      <c r="X1031" t="s">
        <v>61</v>
      </c>
      <c r="Y10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31">
        <f>0.4*(Table1[[#This Row],[normalized_credit_score]]) + 0.3*(1-Table1[[#This Row],[dti_ratio]]) + 0.2*(1-Table1[[#This Row],[ltv_ratio]]) + 0.1*IF(Table1[[#This Row],[previous_defaults]]=0,1,0)</f>
        <v>0.73647588824622179</v>
      </c>
      <c r="AA1031" t="str">
        <f>IF(Table1[[#This Row],[composite_score]]&gt;=0.7,"Approve",IF(Table1[[#This Row],[composite_score]]&gt;=0.6,"Review","Reject"))</f>
        <v>Approve</v>
      </c>
    </row>
    <row r="1032" spans="1:27" hidden="1" x14ac:dyDescent="0.35">
      <c r="A1032">
        <v>1031</v>
      </c>
      <c r="B1032">
        <v>39</v>
      </c>
      <c r="C1032" t="s">
        <v>0</v>
      </c>
      <c r="D1032" t="s">
        <v>1</v>
      </c>
      <c r="E1032" t="s">
        <v>2</v>
      </c>
      <c r="F1032">
        <v>108730</v>
      </c>
      <c r="G1032">
        <v>0</v>
      </c>
      <c r="H1032">
        <f>(Table1[[#This Row],[credit_score]]-300)/(900-300)</f>
        <v>-0.5</v>
      </c>
      <c r="I1032">
        <v>16752</v>
      </c>
      <c r="J1032" t="s">
        <v>27</v>
      </c>
      <c r="K1032" t="s">
        <v>14</v>
      </c>
      <c r="L1032">
        <v>15</v>
      </c>
      <c r="M1032" t="s">
        <v>39</v>
      </c>
      <c r="N1032">
        <f>Table1[[#This Row],[dti_ratio]]*Table1[[#This Row],[income]]</f>
        <v>57699.212698911455</v>
      </c>
      <c r="O1032">
        <v>0.530665066668918</v>
      </c>
      <c r="P1032">
        <f>Table1[[#This Row],[loan_amount]]/Table1[[#This Row],[property_value]]</f>
        <v>5.6382588442781031E-2</v>
      </c>
      <c r="Q1032">
        <v>297113</v>
      </c>
      <c r="R1032">
        <v>3</v>
      </c>
      <c r="S1032" t="s">
        <v>1317</v>
      </c>
      <c r="T1032" t="s">
        <v>96</v>
      </c>
      <c r="U1032" t="s">
        <v>958</v>
      </c>
      <c r="V1032">
        <v>4</v>
      </c>
      <c r="W1032">
        <v>0</v>
      </c>
      <c r="X1032" t="s">
        <v>9</v>
      </c>
      <c r="Y10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32">
        <f>0.4*(Table1[[#This Row],[normalized_credit_score]]) + 0.3*(1-Table1[[#This Row],[dti_ratio]]) + 0.2*(1-Table1[[#This Row],[ltv_ratio]]) + 0.1*IF(Table1[[#This Row],[previous_defaults]]=0,1,0)</f>
        <v>0.1295239623107684</v>
      </c>
      <c r="AA1032" t="str">
        <f>IF(Table1[[#This Row],[composite_score]]&gt;=0.7,"Approve",IF(Table1[[#This Row],[composite_score]]&gt;=0.6,"Review","Reject"))</f>
        <v>Reject</v>
      </c>
    </row>
    <row r="1033" spans="1:27" x14ac:dyDescent="0.35">
      <c r="A1033">
        <v>1032</v>
      </c>
      <c r="B1033">
        <v>57</v>
      </c>
      <c r="C1033" t="s">
        <v>10</v>
      </c>
      <c r="D1033" t="s">
        <v>1</v>
      </c>
      <c r="E1033" t="s">
        <v>2</v>
      </c>
      <c r="F1033">
        <v>52174</v>
      </c>
      <c r="G1033">
        <v>740</v>
      </c>
      <c r="H1033">
        <f>(Table1[[#This Row],[credit_score]]-300)/(900-300)</f>
        <v>0.73333333333333328</v>
      </c>
      <c r="I1033">
        <v>43639</v>
      </c>
      <c r="J1033" t="s">
        <v>27</v>
      </c>
      <c r="K1033" t="s">
        <v>38</v>
      </c>
      <c r="L1033">
        <v>19</v>
      </c>
      <c r="M1033" t="s">
        <v>15</v>
      </c>
      <c r="N1033">
        <f>Table1[[#This Row],[dti_ratio]]*Table1[[#This Row],[income]]</f>
        <v>12919.249876465257</v>
      </c>
      <c r="O1033">
        <v>0.247618543268012</v>
      </c>
      <c r="P1033">
        <f>Table1[[#This Row],[loan_amount]]/Table1[[#This Row],[property_value]]</f>
        <v>0.14781356908173288</v>
      </c>
      <c r="Q1033">
        <v>295230</v>
      </c>
      <c r="R1033">
        <v>4</v>
      </c>
      <c r="S1033" t="s">
        <v>1318</v>
      </c>
      <c r="T1033" t="s">
        <v>233</v>
      </c>
      <c r="U1033" t="s">
        <v>588</v>
      </c>
      <c r="V1033">
        <v>0</v>
      </c>
      <c r="W1033">
        <v>2</v>
      </c>
      <c r="X1033" t="s">
        <v>19</v>
      </c>
      <c r="Y10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033">
        <f>0.4*(Table1[[#This Row],[normalized_credit_score]]) + 0.3*(1-Table1[[#This Row],[dti_ratio]]) + 0.2*(1-Table1[[#This Row],[ltv_ratio]]) + 0.1*IF(Table1[[#This Row],[previous_defaults]]=0,1,0)</f>
        <v>0.78948505653658307</v>
      </c>
      <c r="AA1033" t="str">
        <f>IF(Table1[[#This Row],[composite_score]]&gt;=0.7,"Approve",IF(Table1[[#This Row],[composite_score]]&gt;=0.6,"Review","Reject"))</f>
        <v>Approve</v>
      </c>
    </row>
    <row r="1034" spans="1:27" x14ac:dyDescent="0.35">
      <c r="A1034">
        <v>1033</v>
      </c>
      <c r="B1034">
        <v>43</v>
      </c>
      <c r="C1034" t="s">
        <v>10</v>
      </c>
      <c r="D1034" t="s">
        <v>21</v>
      </c>
      <c r="E1034" t="s">
        <v>49</v>
      </c>
      <c r="F1034">
        <v>33580</v>
      </c>
      <c r="G1034">
        <v>729</v>
      </c>
      <c r="H1034">
        <f>(Table1[[#This Row],[credit_score]]-300)/(900-300)</f>
        <v>0.71499999999999997</v>
      </c>
      <c r="I1034">
        <v>46142</v>
      </c>
      <c r="J1034" t="s">
        <v>23</v>
      </c>
      <c r="K1034" t="s">
        <v>14</v>
      </c>
      <c r="L1034">
        <v>17</v>
      </c>
      <c r="M1034" t="s">
        <v>28</v>
      </c>
      <c r="N1034">
        <f>Table1[[#This Row],[dti_ratio]]*Table1[[#This Row],[income]]</f>
        <v>9091.3913591380551</v>
      </c>
      <c r="O1034">
        <v>0.27073827752049001</v>
      </c>
      <c r="P1034">
        <f>Table1[[#This Row],[loan_amount]]/Table1[[#This Row],[property_value]]</f>
        <v>0.26948010232090919</v>
      </c>
      <c r="Q1034">
        <v>171226</v>
      </c>
      <c r="R1034">
        <v>2</v>
      </c>
      <c r="S1034" t="s">
        <v>1319</v>
      </c>
      <c r="T1034" t="s">
        <v>249</v>
      </c>
      <c r="U1034" t="s">
        <v>94</v>
      </c>
      <c r="V1034">
        <v>0</v>
      </c>
      <c r="W1034">
        <v>0</v>
      </c>
      <c r="X1034" t="s">
        <v>9</v>
      </c>
      <c r="Y10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034">
        <f>0.4*(Table1[[#This Row],[normalized_credit_score]]) + 0.3*(1-Table1[[#This Row],[dti_ratio]]) + 0.2*(1-Table1[[#This Row],[ltv_ratio]]) + 0.1*IF(Table1[[#This Row],[previous_defaults]]=0,1,0)</f>
        <v>0.75088249627967107</v>
      </c>
      <c r="AA1034" t="str">
        <f>IF(Table1[[#This Row],[composite_score]]&gt;=0.7,"Approve",IF(Table1[[#This Row],[composite_score]]&gt;=0.6,"Review","Reject"))</f>
        <v>Approve</v>
      </c>
    </row>
    <row r="1035" spans="1:27" hidden="1" x14ac:dyDescent="0.35">
      <c r="A1035">
        <v>1034</v>
      </c>
      <c r="B1035">
        <v>27</v>
      </c>
      <c r="C1035" t="s">
        <v>20</v>
      </c>
      <c r="D1035" t="s">
        <v>62</v>
      </c>
      <c r="E1035" t="s">
        <v>2</v>
      </c>
      <c r="F1035">
        <v>33965</v>
      </c>
      <c r="G1035">
        <v>756</v>
      </c>
      <c r="H1035">
        <f>(Table1[[#This Row],[credit_score]]-300)/(900-300)</f>
        <v>0.76</v>
      </c>
      <c r="I1035">
        <v>30780</v>
      </c>
      <c r="J1035" t="s">
        <v>23</v>
      </c>
      <c r="K1035" t="s">
        <v>4</v>
      </c>
      <c r="L1035">
        <v>19</v>
      </c>
      <c r="M1035" t="s">
        <v>15</v>
      </c>
      <c r="N1035">
        <f>Table1[[#This Row],[dti_ratio]]*Table1[[#This Row],[income]]</f>
        <v>5553.5991532892376</v>
      </c>
      <c r="O1035">
        <v>0.16350947013953299</v>
      </c>
      <c r="P1035" t="e">
        <f>Table1[[#This Row],[loan_amount]]/Table1[[#This Row],[property_value]]</f>
        <v>#DIV/0!</v>
      </c>
      <c r="Q1035">
        <v>0</v>
      </c>
      <c r="R1035">
        <v>3</v>
      </c>
      <c r="S1035" t="s">
        <v>1320</v>
      </c>
      <c r="T1035" t="s">
        <v>154</v>
      </c>
      <c r="U1035" t="s">
        <v>1321</v>
      </c>
      <c r="V1035">
        <v>0</v>
      </c>
      <c r="W1035">
        <v>2</v>
      </c>
      <c r="X1035" t="s">
        <v>9</v>
      </c>
      <c r="Y103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035" t="e">
        <f>0.4*(Table1[[#This Row],[normalized_credit_score]]) + 0.3*(1-Table1[[#This Row],[dti_ratio]]) + 0.2*(1-Table1[[#This Row],[ltv_ratio]]) + 0.1*IF(Table1[[#This Row],[previous_defaults]]=0,1,0)</f>
        <v>#DIV/0!</v>
      </c>
      <c r="AA1035" t="e">
        <f>IF(Table1[[#This Row],[composite_score]]&gt;=0.7,"Approve",IF(Table1[[#This Row],[composite_score]]&gt;=0.6,"Review","Reject"))</f>
        <v>#DIV/0!</v>
      </c>
    </row>
    <row r="1036" spans="1:27" hidden="1" x14ac:dyDescent="0.35">
      <c r="A1036">
        <v>1035</v>
      </c>
      <c r="B1036">
        <v>54</v>
      </c>
      <c r="C1036" t="s">
        <v>20</v>
      </c>
      <c r="D1036" t="s">
        <v>21</v>
      </c>
      <c r="E1036" t="s">
        <v>49</v>
      </c>
      <c r="F1036">
        <v>34219</v>
      </c>
      <c r="G1036">
        <v>783</v>
      </c>
      <c r="H1036">
        <f>(Table1[[#This Row],[credit_score]]-300)/(900-300)</f>
        <v>0.80500000000000005</v>
      </c>
      <c r="I1036">
        <v>25647</v>
      </c>
      <c r="J1036" t="s">
        <v>23</v>
      </c>
      <c r="K1036" t="s">
        <v>38</v>
      </c>
      <c r="L1036">
        <v>7</v>
      </c>
      <c r="M1036" t="s">
        <v>28</v>
      </c>
      <c r="N1036">
        <f>Table1[[#This Row],[dti_ratio]]*Table1[[#This Row],[income]]</f>
        <v>5127.1991110667741</v>
      </c>
      <c r="O1036">
        <v>0.149834861073286</v>
      </c>
      <c r="P1036" t="e">
        <f>Table1[[#This Row],[loan_amount]]/Table1[[#This Row],[property_value]]</f>
        <v>#DIV/0!</v>
      </c>
      <c r="Q1036">
        <v>0</v>
      </c>
      <c r="R1036">
        <v>4</v>
      </c>
      <c r="S1036" t="s">
        <v>1322</v>
      </c>
      <c r="T1036" t="s">
        <v>86</v>
      </c>
      <c r="U1036" t="s">
        <v>79</v>
      </c>
      <c r="V1036">
        <v>2</v>
      </c>
      <c r="W1036">
        <v>1</v>
      </c>
      <c r="X1036" t="s">
        <v>9</v>
      </c>
      <c r="Y103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036" t="e">
        <f>0.4*(Table1[[#This Row],[normalized_credit_score]]) + 0.3*(1-Table1[[#This Row],[dti_ratio]]) + 0.2*(1-Table1[[#This Row],[ltv_ratio]]) + 0.1*IF(Table1[[#This Row],[previous_defaults]]=0,1,0)</f>
        <v>#DIV/0!</v>
      </c>
      <c r="AA1036" t="e">
        <f>IF(Table1[[#This Row],[composite_score]]&gt;=0.7,"Approve",IF(Table1[[#This Row],[composite_score]]&gt;=0.6,"Review","Reject"))</f>
        <v>#DIV/0!</v>
      </c>
    </row>
    <row r="1037" spans="1:27" x14ac:dyDescent="0.35">
      <c r="A1037">
        <v>1036</v>
      </c>
      <c r="B1037">
        <v>67</v>
      </c>
      <c r="C1037" t="s">
        <v>10</v>
      </c>
      <c r="D1037" t="s">
        <v>62</v>
      </c>
      <c r="E1037" t="s">
        <v>22</v>
      </c>
      <c r="F1037">
        <v>98473</v>
      </c>
      <c r="G1037">
        <v>609</v>
      </c>
      <c r="H1037">
        <f>(Table1[[#This Row],[credit_score]]-300)/(900-300)</f>
        <v>0.51500000000000001</v>
      </c>
      <c r="I1037">
        <v>10826</v>
      </c>
      <c r="J1037" t="s">
        <v>23</v>
      </c>
      <c r="K1037" t="s">
        <v>14</v>
      </c>
      <c r="L1037">
        <v>12</v>
      </c>
      <c r="M1037" t="s">
        <v>5</v>
      </c>
      <c r="N1037">
        <f>Table1[[#This Row],[dti_ratio]]*Table1[[#This Row],[income]]</f>
        <v>18624.766990671727</v>
      </c>
      <c r="O1037">
        <v>0.18913577316291499</v>
      </c>
      <c r="P1037">
        <f>Table1[[#This Row],[loan_amount]]/Table1[[#This Row],[property_value]]</f>
        <v>7.3800888937365361E-2</v>
      </c>
      <c r="Q1037">
        <v>146692</v>
      </c>
      <c r="R1037">
        <v>1</v>
      </c>
      <c r="S1037" t="s">
        <v>1323</v>
      </c>
      <c r="T1037" t="s">
        <v>187</v>
      </c>
      <c r="U1037" t="s">
        <v>920</v>
      </c>
      <c r="V1037">
        <v>3</v>
      </c>
      <c r="W1037">
        <v>1</v>
      </c>
      <c r="X1037" t="s">
        <v>19</v>
      </c>
      <c r="Y10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37">
        <f>0.4*(Table1[[#This Row],[normalized_credit_score]]) + 0.3*(1-Table1[[#This Row],[dti_ratio]]) + 0.2*(1-Table1[[#This Row],[ltv_ratio]]) + 0.1*IF(Table1[[#This Row],[previous_defaults]]=0,1,0)</f>
        <v>0.63449909026365248</v>
      </c>
      <c r="AA1037" t="str">
        <f>IF(Table1[[#This Row],[composite_score]]&gt;=0.7,"Approve",IF(Table1[[#This Row],[composite_score]]&gt;=0.6,"Review","Reject"))</f>
        <v>Review</v>
      </c>
    </row>
    <row r="1038" spans="1:27" x14ac:dyDescent="0.35">
      <c r="A1038">
        <v>1037</v>
      </c>
      <c r="B1038">
        <v>49</v>
      </c>
      <c r="C1038" t="s">
        <v>20</v>
      </c>
      <c r="D1038" t="s">
        <v>21</v>
      </c>
      <c r="E1038" t="s">
        <v>2</v>
      </c>
      <c r="F1038">
        <v>57964</v>
      </c>
      <c r="G1038">
        <v>784</v>
      </c>
      <c r="H1038">
        <f>(Table1[[#This Row],[credit_score]]-300)/(900-300)</f>
        <v>0.80666666666666664</v>
      </c>
      <c r="I1038">
        <v>32939</v>
      </c>
      <c r="J1038" t="s">
        <v>27</v>
      </c>
      <c r="K1038" t="s">
        <v>38</v>
      </c>
      <c r="L1038">
        <v>13</v>
      </c>
      <c r="M1038" t="s">
        <v>28</v>
      </c>
      <c r="N1038">
        <f>Table1[[#This Row],[dti_ratio]]*Table1[[#This Row],[income]]</f>
        <v>8041.1760130887897</v>
      </c>
      <c r="O1038">
        <v>0.138727072201518</v>
      </c>
      <c r="P1038">
        <f>Table1[[#This Row],[loan_amount]]/Table1[[#This Row],[property_value]]</f>
        <v>0.1212610947698583</v>
      </c>
      <c r="Q1038">
        <v>271637</v>
      </c>
      <c r="R1038">
        <v>4</v>
      </c>
      <c r="S1038" t="s">
        <v>1324</v>
      </c>
      <c r="T1038" t="s">
        <v>104</v>
      </c>
      <c r="U1038" t="s">
        <v>395</v>
      </c>
      <c r="V1038">
        <v>3</v>
      </c>
      <c r="W1038">
        <v>2</v>
      </c>
      <c r="X1038" t="s">
        <v>61</v>
      </c>
      <c r="Y10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38">
        <f>0.4*(Table1[[#This Row],[normalized_credit_score]]) + 0.3*(1-Table1[[#This Row],[dti_ratio]]) + 0.2*(1-Table1[[#This Row],[ltv_ratio]]) + 0.1*IF(Table1[[#This Row],[previous_defaults]]=0,1,0)</f>
        <v>0.75679632605223968</v>
      </c>
      <c r="AA1038" t="str">
        <f>IF(Table1[[#This Row],[composite_score]]&gt;=0.7,"Approve",IF(Table1[[#This Row],[composite_score]]&gt;=0.6,"Review","Reject"))</f>
        <v>Approve</v>
      </c>
    </row>
    <row r="1039" spans="1:27" x14ac:dyDescent="0.35">
      <c r="A1039">
        <v>1038</v>
      </c>
      <c r="B1039">
        <v>38</v>
      </c>
      <c r="C1039" t="s">
        <v>10</v>
      </c>
      <c r="D1039" t="s">
        <v>11</v>
      </c>
      <c r="E1039" t="s">
        <v>12</v>
      </c>
      <c r="F1039">
        <v>75427</v>
      </c>
      <c r="G1039">
        <v>733</v>
      </c>
      <c r="H1039">
        <f>(Table1[[#This Row],[credit_score]]-300)/(900-300)</f>
        <v>0.72166666666666668</v>
      </c>
      <c r="I1039">
        <v>39347</v>
      </c>
      <c r="J1039" t="s">
        <v>13</v>
      </c>
      <c r="K1039" t="s">
        <v>14</v>
      </c>
      <c r="L1039">
        <v>14</v>
      </c>
      <c r="M1039" t="s">
        <v>28</v>
      </c>
      <c r="N1039">
        <f>Table1[[#This Row],[dti_ratio]]*Table1[[#This Row],[income]]</f>
        <v>21873.728339286579</v>
      </c>
      <c r="O1039">
        <v>0.28999865219731102</v>
      </c>
      <c r="P1039">
        <f>Table1[[#This Row],[loan_amount]]/Table1[[#This Row],[property_value]]</f>
        <v>0.53948035922396653</v>
      </c>
      <c r="Q1039">
        <v>72935</v>
      </c>
      <c r="R1039">
        <v>0</v>
      </c>
      <c r="S1039" t="s">
        <v>1325</v>
      </c>
      <c r="T1039" t="s">
        <v>251</v>
      </c>
      <c r="U1039" t="s">
        <v>68</v>
      </c>
      <c r="V1039">
        <v>4</v>
      </c>
      <c r="W1039">
        <v>2</v>
      </c>
      <c r="X1039" t="s">
        <v>19</v>
      </c>
      <c r="Y10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39">
        <f>0.4*(Table1[[#This Row],[normalized_credit_score]]) + 0.3*(1-Table1[[#This Row],[dti_ratio]]) + 0.2*(1-Table1[[#This Row],[ltv_ratio]]) + 0.1*IF(Table1[[#This Row],[previous_defaults]]=0,1,0)</f>
        <v>0.59377099916268006</v>
      </c>
      <c r="AA1039" t="str">
        <f>IF(Table1[[#This Row],[composite_score]]&gt;=0.7,"Approve",IF(Table1[[#This Row],[composite_score]]&gt;=0.6,"Review","Reject"))</f>
        <v>Reject</v>
      </c>
    </row>
    <row r="1040" spans="1:27" x14ac:dyDescent="0.35">
      <c r="A1040">
        <v>1039</v>
      </c>
      <c r="B1040">
        <v>50</v>
      </c>
      <c r="C1040" t="s">
        <v>0</v>
      </c>
      <c r="D1040" t="s">
        <v>21</v>
      </c>
      <c r="E1040" t="s">
        <v>22</v>
      </c>
      <c r="F1040">
        <v>47597</v>
      </c>
      <c r="G1040">
        <v>629</v>
      </c>
      <c r="H1040">
        <f>(Table1[[#This Row],[credit_score]]-300)/(900-300)</f>
        <v>0.54833333333333334</v>
      </c>
      <c r="I1040">
        <v>26227</v>
      </c>
      <c r="J1040" t="s">
        <v>27</v>
      </c>
      <c r="K1040" t="s">
        <v>14</v>
      </c>
      <c r="L1040">
        <v>11</v>
      </c>
      <c r="M1040" t="s">
        <v>5</v>
      </c>
      <c r="N1040">
        <f>Table1[[#This Row],[dti_ratio]]*Table1[[#This Row],[income]]</f>
        <v>26965.13640898899</v>
      </c>
      <c r="O1040">
        <v>0.56653016805657896</v>
      </c>
      <c r="P1040">
        <f>Table1[[#This Row],[loan_amount]]/Table1[[#This Row],[property_value]]</f>
        <v>0.54166752721039257</v>
      </c>
      <c r="Q1040">
        <v>48419</v>
      </c>
      <c r="R1040">
        <v>0</v>
      </c>
      <c r="S1040" t="s">
        <v>1326</v>
      </c>
      <c r="T1040" t="s">
        <v>222</v>
      </c>
      <c r="U1040" t="s">
        <v>215</v>
      </c>
      <c r="V1040">
        <v>0</v>
      </c>
      <c r="W1040">
        <v>2</v>
      </c>
      <c r="X1040" t="s">
        <v>9</v>
      </c>
      <c r="Y10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40">
        <f>0.4*(Table1[[#This Row],[normalized_credit_score]]) + 0.3*(1-Table1[[#This Row],[dti_ratio]]) + 0.2*(1-Table1[[#This Row],[ltv_ratio]]) + 0.1*IF(Table1[[#This Row],[previous_defaults]]=0,1,0)</f>
        <v>0.54104077747428114</v>
      </c>
      <c r="AA1040" t="str">
        <f>IF(Table1[[#This Row],[composite_score]]&gt;=0.7,"Approve",IF(Table1[[#This Row],[composite_score]]&gt;=0.6,"Review","Reject"))</f>
        <v>Reject</v>
      </c>
    </row>
    <row r="1041" spans="1:27" x14ac:dyDescent="0.35">
      <c r="A1041">
        <v>1040</v>
      </c>
      <c r="B1041">
        <v>25</v>
      </c>
      <c r="C1041" t="s">
        <v>10</v>
      </c>
      <c r="D1041" t="s">
        <v>62</v>
      </c>
      <c r="E1041" t="s">
        <v>22</v>
      </c>
      <c r="F1041">
        <v>79919</v>
      </c>
      <c r="G1041">
        <v>641</v>
      </c>
      <c r="H1041">
        <f>(Table1[[#This Row],[credit_score]]-300)/(900-300)</f>
        <v>0.56833333333333336</v>
      </c>
      <c r="I1041">
        <v>39321</v>
      </c>
      <c r="J1041" t="s">
        <v>3</v>
      </c>
      <c r="K1041" t="s">
        <v>14</v>
      </c>
      <c r="L1041">
        <v>2</v>
      </c>
      <c r="M1041" t="s">
        <v>39</v>
      </c>
      <c r="N1041">
        <f>Table1[[#This Row],[dti_ratio]]*Table1[[#This Row],[income]]</f>
        <v>34596.384595501368</v>
      </c>
      <c r="O1041">
        <v>0.43289311171938299</v>
      </c>
      <c r="P1041">
        <f>Table1[[#This Row],[loan_amount]]/Table1[[#This Row],[property_value]]</f>
        <v>0.22442980753864067</v>
      </c>
      <c r="Q1041">
        <v>175204</v>
      </c>
      <c r="R1041">
        <v>4</v>
      </c>
      <c r="S1041" t="s">
        <v>1327</v>
      </c>
      <c r="T1041" t="s">
        <v>217</v>
      </c>
      <c r="U1041" t="s">
        <v>42</v>
      </c>
      <c r="V1041">
        <v>2</v>
      </c>
      <c r="W1041">
        <v>0</v>
      </c>
      <c r="X1041" t="s">
        <v>9</v>
      </c>
      <c r="Y10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041">
        <f>0.4*(Table1[[#This Row],[normalized_credit_score]]) + 0.3*(1-Table1[[#This Row],[dti_ratio]]) + 0.2*(1-Table1[[#This Row],[ltv_ratio]]) + 0.1*IF(Table1[[#This Row],[previous_defaults]]=0,1,0)</f>
        <v>0.55257943830979039</v>
      </c>
      <c r="AA1041" t="str">
        <f>IF(Table1[[#This Row],[composite_score]]&gt;=0.7,"Approve",IF(Table1[[#This Row],[composite_score]]&gt;=0.6,"Review","Reject"))</f>
        <v>Reject</v>
      </c>
    </row>
    <row r="1042" spans="1:27" x14ac:dyDescent="0.35">
      <c r="A1042">
        <v>1041</v>
      </c>
      <c r="B1042">
        <v>64</v>
      </c>
      <c r="C1042" t="s">
        <v>20</v>
      </c>
      <c r="D1042" t="s">
        <v>11</v>
      </c>
      <c r="E1042" t="s">
        <v>12</v>
      </c>
      <c r="F1042">
        <v>26229</v>
      </c>
      <c r="G1042">
        <v>723</v>
      </c>
      <c r="H1042">
        <f>(Table1[[#This Row],[credit_score]]-300)/(900-300)</f>
        <v>0.70499999999999996</v>
      </c>
      <c r="I1042">
        <v>34357</v>
      </c>
      <c r="J1042" t="s">
        <v>23</v>
      </c>
      <c r="K1042" t="s">
        <v>4</v>
      </c>
      <c r="L1042">
        <v>8</v>
      </c>
      <c r="M1042" t="s">
        <v>39</v>
      </c>
      <c r="N1042">
        <f>Table1[[#This Row],[dti_ratio]]*Table1[[#This Row],[income]]</f>
        <v>6712.2096433147526</v>
      </c>
      <c r="O1042">
        <v>0.25590795086792301</v>
      </c>
      <c r="P1042">
        <f>Table1[[#This Row],[loan_amount]]/Table1[[#This Row],[property_value]]</f>
        <v>0.15040427962929726</v>
      </c>
      <c r="Q1042">
        <v>228431</v>
      </c>
      <c r="R1042">
        <v>0</v>
      </c>
      <c r="S1042" t="s">
        <v>1328</v>
      </c>
      <c r="T1042" t="s">
        <v>7</v>
      </c>
      <c r="U1042" t="s">
        <v>175</v>
      </c>
      <c r="V1042">
        <v>1</v>
      </c>
      <c r="W1042">
        <v>0</v>
      </c>
      <c r="X1042" t="s">
        <v>9</v>
      </c>
      <c r="Y10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042">
        <f>0.4*(Table1[[#This Row],[normalized_credit_score]]) + 0.3*(1-Table1[[#This Row],[dti_ratio]]) + 0.2*(1-Table1[[#This Row],[ltv_ratio]]) + 0.1*IF(Table1[[#This Row],[previous_defaults]]=0,1,0)</f>
        <v>0.67514675881376363</v>
      </c>
      <c r="AA1042" t="str">
        <f>IF(Table1[[#This Row],[composite_score]]&gt;=0.7,"Approve",IF(Table1[[#This Row],[composite_score]]&gt;=0.6,"Review","Reject"))</f>
        <v>Review</v>
      </c>
    </row>
    <row r="1043" spans="1:27" hidden="1" x14ac:dyDescent="0.35">
      <c r="A1043">
        <v>1042</v>
      </c>
      <c r="B1043">
        <v>21</v>
      </c>
      <c r="C1043" t="s">
        <v>10</v>
      </c>
      <c r="D1043" t="s">
        <v>62</v>
      </c>
      <c r="E1043" t="s">
        <v>49</v>
      </c>
      <c r="F1043">
        <v>89216</v>
      </c>
      <c r="G1043">
        <v>0</v>
      </c>
      <c r="H1043">
        <f>(Table1[[#This Row],[credit_score]]-300)/(900-300)</f>
        <v>-0.5</v>
      </c>
      <c r="I1043">
        <v>32849</v>
      </c>
      <c r="J1043" t="s">
        <v>3</v>
      </c>
      <c r="K1043" t="s">
        <v>38</v>
      </c>
      <c r="L1043">
        <v>7</v>
      </c>
      <c r="M1043" t="s">
        <v>15</v>
      </c>
      <c r="N1043">
        <f>Table1[[#This Row],[dti_ratio]]*Table1[[#This Row],[income]]</f>
        <v>20327.190970819036</v>
      </c>
      <c r="O1043">
        <v>0.227842438248958</v>
      </c>
      <c r="P1043">
        <f>Table1[[#This Row],[loan_amount]]/Table1[[#This Row],[property_value]]</f>
        <v>0.29510214348599456</v>
      </c>
      <c r="Q1043">
        <v>111314</v>
      </c>
      <c r="R1043">
        <v>2</v>
      </c>
      <c r="S1043" t="s">
        <v>1329</v>
      </c>
      <c r="T1043" t="s">
        <v>288</v>
      </c>
      <c r="U1043" t="s">
        <v>87</v>
      </c>
      <c r="V1043">
        <v>0</v>
      </c>
      <c r="W1043">
        <v>1</v>
      </c>
      <c r="X1043" t="s">
        <v>9</v>
      </c>
      <c r="Y10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043">
        <f>0.4*(Table1[[#This Row],[normalized_credit_score]]) + 0.3*(1-Table1[[#This Row],[dti_ratio]]) + 0.2*(1-Table1[[#This Row],[ltv_ratio]]) + 0.1*IF(Table1[[#This Row],[previous_defaults]]=0,1,0)</f>
        <v>0.27262683982811364</v>
      </c>
      <c r="AA1043" t="str">
        <f>IF(Table1[[#This Row],[composite_score]]&gt;=0.7,"Approve",IF(Table1[[#This Row],[composite_score]]&gt;=0.6,"Review","Reject"))</f>
        <v>Reject</v>
      </c>
    </row>
    <row r="1044" spans="1:27" hidden="1" x14ac:dyDescent="0.35">
      <c r="A1044">
        <v>1043</v>
      </c>
      <c r="B1044">
        <v>29</v>
      </c>
      <c r="C1044" t="s">
        <v>0</v>
      </c>
      <c r="D1044" t="s">
        <v>11</v>
      </c>
      <c r="E1044" t="s">
        <v>2</v>
      </c>
      <c r="F1044">
        <v>35828</v>
      </c>
      <c r="G1044">
        <v>0</v>
      </c>
      <c r="H1044">
        <f>(Table1[[#This Row],[credit_score]]-300)/(900-300)</f>
        <v>-0.5</v>
      </c>
      <c r="I1044">
        <v>15458</v>
      </c>
      <c r="J1044" t="s">
        <v>23</v>
      </c>
      <c r="K1044" t="s">
        <v>38</v>
      </c>
      <c r="L1044">
        <v>12</v>
      </c>
      <c r="M1044" t="s">
        <v>5</v>
      </c>
      <c r="N1044">
        <f>Table1[[#This Row],[dti_ratio]]*Table1[[#This Row],[income]]</f>
        <v>17598.510743449817</v>
      </c>
      <c r="O1044">
        <v>0.49119433804426199</v>
      </c>
      <c r="P1044">
        <f>Table1[[#This Row],[loan_amount]]/Table1[[#This Row],[property_value]]</f>
        <v>0.11060547517852287</v>
      </c>
      <c r="Q1044">
        <v>139758</v>
      </c>
      <c r="R1044">
        <v>4</v>
      </c>
      <c r="S1044" t="s">
        <v>1330</v>
      </c>
      <c r="T1044" t="s">
        <v>182</v>
      </c>
      <c r="U1044" t="s">
        <v>306</v>
      </c>
      <c r="V1044">
        <v>3</v>
      </c>
      <c r="W1044">
        <v>0</v>
      </c>
      <c r="X1044" t="s">
        <v>9</v>
      </c>
      <c r="Y10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44">
        <f>0.4*(Table1[[#This Row],[normalized_credit_score]]) + 0.3*(1-Table1[[#This Row],[dti_ratio]]) + 0.2*(1-Table1[[#This Row],[ltv_ratio]]) + 0.1*IF(Table1[[#This Row],[previous_defaults]]=0,1,0)</f>
        <v>0.13052060355101683</v>
      </c>
      <c r="AA1044" t="str">
        <f>IF(Table1[[#This Row],[composite_score]]&gt;=0.7,"Approve",IF(Table1[[#This Row],[composite_score]]&gt;=0.6,"Review","Reject"))</f>
        <v>Reject</v>
      </c>
    </row>
    <row r="1045" spans="1:27" x14ac:dyDescent="0.35">
      <c r="A1045">
        <v>1044</v>
      </c>
      <c r="B1045">
        <v>50</v>
      </c>
      <c r="C1045" t="s">
        <v>20</v>
      </c>
      <c r="D1045" t="s">
        <v>1</v>
      </c>
      <c r="E1045" t="s">
        <v>49</v>
      </c>
      <c r="F1045">
        <v>71818</v>
      </c>
      <c r="G1045">
        <v>659</v>
      </c>
      <c r="H1045">
        <f>(Table1[[#This Row],[credit_score]]-300)/(900-300)</f>
        <v>0.59833333333333338</v>
      </c>
      <c r="I1045">
        <v>44293</v>
      </c>
      <c r="J1045" t="s">
        <v>13</v>
      </c>
      <c r="K1045" t="s">
        <v>38</v>
      </c>
      <c r="L1045">
        <v>17</v>
      </c>
      <c r="M1045" t="s">
        <v>5</v>
      </c>
      <c r="N1045">
        <f>Table1[[#This Row],[dti_ratio]]*Table1[[#This Row],[income]]</f>
        <v>25789.439593226572</v>
      </c>
      <c r="O1045">
        <v>0.35909437179017201</v>
      </c>
      <c r="P1045">
        <f>Table1[[#This Row],[loan_amount]]/Table1[[#This Row],[property_value]]</f>
        <v>0.17193419663374945</v>
      </c>
      <c r="Q1045">
        <v>257616</v>
      </c>
      <c r="R1045">
        <v>1</v>
      </c>
      <c r="S1045" t="s">
        <v>1331</v>
      </c>
      <c r="T1045" t="s">
        <v>41</v>
      </c>
      <c r="U1045" t="s">
        <v>92</v>
      </c>
      <c r="V1045">
        <v>0</v>
      </c>
      <c r="W1045">
        <v>0</v>
      </c>
      <c r="X1045" t="s">
        <v>9</v>
      </c>
      <c r="Y10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045">
        <f>0.4*(Table1[[#This Row],[normalized_credit_score]]) + 0.3*(1-Table1[[#This Row],[dti_ratio]]) + 0.2*(1-Table1[[#This Row],[ltv_ratio]]) + 0.1*IF(Table1[[#This Row],[previous_defaults]]=0,1,0)</f>
        <v>0.69721818246953193</v>
      </c>
      <c r="AA1045" t="str">
        <f>IF(Table1[[#This Row],[composite_score]]&gt;=0.7,"Approve",IF(Table1[[#This Row],[composite_score]]&gt;=0.6,"Review","Reject"))</f>
        <v>Review</v>
      </c>
    </row>
    <row r="1046" spans="1:27" hidden="1" x14ac:dyDescent="0.35">
      <c r="A1046">
        <v>1045</v>
      </c>
      <c r="B1046">
        <v>47</v>
      </c>
      <c r="C1046" t="s">
        <v>10</v>
      </c>
      <c r="D1046" t="s">
        <v>1</v>
      </c>
      <c r="E1046" t="s">
        <v>2</v>
      </c>
      <c r="F1046">
        <v>0</v>
      </c>
      <c r="G1046">
        <v>616</v>
      </c>
      <c r="H1046">
        <f>(Table1[[#This Row],[credit_score]]-300)/(900-300)</f>
        <v>0.52666666666666662</v>
      </c>
      <c r="I1046">
        <v>35964</v>
      </c>
      <c r="J1046" t="s">
        <v>3</v>
      </c>
      <c r="K1046" t="s">
        <v>14</v>
      </c>
      <c r="L1046">
        <v>8</v>
      </c>
      <c r="M1046" t="s">
        <v>39</v>
      </c>
      <c r="N1046">
        <f>Table1[[#This Row],[dti_ratio]]*Table1[[#This Row],[income]]</f>
        <v>0</v>
      </c>
      <c r="O1046">
        <v>0.111456289069089</v>
      </c>
      <c r="P1046">
        <f>Table1[[#This Row],[loan_amount]]/Table1[[#This Row],[property_value]]</f>
        <v>0.54974014062977683</v>
      </c>
      <c r="Q1046">
        <v>65420</v>
      </c>
      <c r="R1046">
        <v>1</v>
      </c>
      <c r="S1046" t="s">
        <v>1332</v>
      </c>
      <c r="T1046" t="s">
        <v>173</v>
      </c>
      <c r="U1046" t="s">
        <v>636</v>
      </c>
      <c r="V1046">
        <v>0</v>
      </c>
      <c r="W1046">
        <v>2</v>
      </c>
      <c r="X1046" t="s">
        <v>19</v>
      </c>
      <c r="Y10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46">
        <f>0.4*(Table1[[#This Row],[normalized_credit_score]]) + 0.3*(1-Table1[[#This Row],[dti_ratio]]) + 0.2*(1-Table1[[#This Row],[ltv_ratio]]) + 0.1*IF(Table1[[#This Row],[previous_defaults]]=0,1,0)</f>
        <v>0.66728175181998461</v>
      </c>
      <c r="AA1046" t="str">
        <f>IF(Table1[[#This Row],[composite_score]]&gt;=0.7,"Approve",IF(Table1[[#This Row],[composite_score]]&gt;=0.6,"Review","Reject"))</f>
        <v>Review</v>
      </c>
    </row>
    <row r="1047" spans="1:27" hidden="1" x14ac:dyDescent="0.35">
      <c r="A1047">
        <v>1046</v>
      </c>
      <c r="B1047">
        <v>53</v>
      </c>
      <c r="C1047" t="s">
        <v>0</v>
      </c>
      <c r="D1047" t="s">
        <v>21</v>
      </c>
      <c r="E1047" t="s">
        <v>12</v>
      </c>
      <c r="F1047">
        <v>0</v>
      </c>
      <c r="G1047">
        <v>772</v>
      </c>
      <c r="H1047">
        <f>(Table1[[#This Row],[credit_score]]-300)/(900-300)</f>
        <v>0.78666666666666663</v>
      </c>
      <c r="I1047">
        <v>24744</v>
      </c>
      <c r="J1047" t="s">
        <v>27</v>
      </c>
      <c r="K1047" t="s">
        <v>14</v>
      </c>
      <c r="L1047">
        <v>5</v>
      </c>
      <c r="M1047" t="s">
        <v>15</v>
      </c>
      <c r="N1047">
        <f>Table1[[#This Row],[dti_ratio]]*Table1[[#This Row],[income]]</f>
        <v>0</v>
      </c>
      <c r="O1047">
        <v>0.249309778277748</v>
      </c>
      <c r="P1047" t="e">
        <f>Table1[[#This Row],[loan_amount]]/Table1[[#This Row],[property_value]]</f>
        <v>#DIV/0!</v>
      </c>
      <c r="Q1047">
        <v>0</v>
      </c>
      <c r="R1047">
        <v>0</v>
      </c>
      <c r="S1047" t="s">
        <v>1333</v>
      </c>
      <c r="T1047" t="s">
        <v>362</v>
      </c>
      <c r="U1047" t="s">
        <v>57</v>
      </c>
      <c r="V1047">
        <v>4</v>
      </c>
      <c r="W1047">
        <v>2</v>
      </c>
      <c r="X1047" t="s">
        <v>9</v>
      </c>
      <c r="Y104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047" t="e">
        <f>0.4*(Table1[[#This Row],[normalized_credit_score]]) + 0.3*(1-Table1[[#This Row],[dti_ratio]]) + 0.2*(1-Table1[[#This Row],[ltv_ratio]]) + 0.1*IF(Table1[[#This Row],[previous_defaults]]=0,1,0)</f>
        <v>#DIV/0!</v>
      </c>
      <c r="AA1047" t="e">
        <f>IF(Table1[[#This Row],[composite_score]]&gt;=0.7,"Approve",IF(Table1[[#This Row],[composite_score]]&gt;=0.6,"Review","Reject"))</f>
        <v>#DIV/0!</v>
      </c>
    </row>
    <row r="1048" spans="1:27" hidden="1" x14ac:dyDescent="0.35">
      <c r="A1048">
        <v>1047</v>
      </c>
      <c r="B1048">
        <v>53</v>
      </c>
      <c r="C1048" t="s">
        <v>20</v>
      </c>
      <c r="D1048" t="s">
        <v>1</v>
      </c>
      <c r="E1048" t="s">
        <v>12</v>
      </c>
      <c r="F1048">
        <v>114688</v>
      </c>
      <c r="G1048">
        <v>0</v>
      </c>
      <c r="H1048">
        <f>(Table1[[#This Row],[credit_score]]-300)/(900-300)</f>
        <v>-0.5</v>
      </c>
      <c r="I1048">
        <v>13457</v>
      </c>
      <c r="J1048" t="s">
        <v>13</v>
      </c>
      <c r="K1048" t="s">
        <v>4</v>
      </c>
      <c r="L1048">
        <v>15</v>
      </c>
      <c r="M1048" t="s">
        <v>28</v>
      </c>
      <c r="N1048">
        <f>Table1[[#This Row],[dti_ratio]]*Table1[[#This Row],[income]]</f>
        <v>15370.089765585435</v>
      </c>
      <c r="O1048">
        <v>0.13401654720271899</v>
      </c>
      <c r="P1048" t="e">
        <f>Table1[[#This Row],[loan_amount]]/Table1[[#This Row],[property_value]]</f>
        <v>#DIV/0!</v>
      </c>
      <c r="Q1048">
        <v>0</v>
      </c>
      <c r="R1048">
        <v>4</v>
      </c>
      <c r="S1048" t="s">
        <v>1334</v>
      </c>
      <c r="T1048" t="s">
        <v>33</v>
      </c>
      <c r="U1048" t="s">
        <v>31</v>
      </c>
      <c r="V1048">
        <v>0</v>
      </c>
      <c r="W1048">
        <v>2</v>
      </c>
      <c r="X1048" t="s">
        <v>9</v>
      </c>
      <c r="Y104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048" t="e">
        <f>0.4*(Table1[[#This Row],[normalized_credit_score]]) + 0.3*(1-Table1[[#This Row],[dti_ratio]]) + 0.2*(1-Table1[[#This Row],[ltv_ratio]]) + 0.1*IF(Table1[[#This Row],[previous_defaults]]=0,1,0)</f>
        <v>#DIV/0!</v>
      </c>
      <c r="AA1048" t="e">
        <f>IF(Table1[[#This Row],[composite_score]]&gt;=0.7,"Approve",IF(Table1[[#This Row],[composite_score]]&gt;=0.6,"Review","Reject"))</f>
        <v>#DIV/0!</v>
      </c>
    </row>
    <row r="1049" spans="1:27" x14ac:dyDescent="0.35">
      <c r="A1049">
        <v>1048</v>
      </c>
      <c r="B1049">
        <v>46</v>
      </c>
      <c r="C1049" t="s">
        <v>0</v>
      </c>
      <c r="D1049" t="s">
        <v>62</v>
      </c>
      <c r="E1049" t="s">
        <v>22</v>
      </c>
      <c r="F1049">
        <v>27818</v>
      </c>
      <c r="G1049">
        <v>784</v>
      </c>
      <c r="H1049">
        <f>(Table1[[#This Row],[credit_score]]-300)/(900-300)</f>
        <v>0.80666666666666664</v>
      </c>
      <c r="I1049">
        <v>12621</v>
      </c>
      <c r="J1049" t="s">
        <v>23</v>
      </c>
      <c r="K1049" t="s">
        <v>14</v>
      </c>
      <c r="L1049">
        <v>8</v>
      </c>
      <c r="M1049" t="s">
        <v>39</v>
      </c>
      <c r="N1049">
        <f>Table1[[#This Row],[dti_ratio]]*Table1[[#This Row],[income]]</f>
        <v>11618.42305090606</v>
      </c>
      <c r="O1049">
        <v>0.41765846038198501</v>
      </c>
      <c r="P1049">
        <f>Table1[[#This Row],[loan_amount]]/Table1[[#This Row],[property_value]]</f>
        <v>5.037579279707189E-2</v>
      </c>
      <c r="Q1049">
        <v>250537</v>
      </c>
      <c r="R1049">
        <v>1</v>
      </c>
      <c r="S1049" t="s">
        <v>1335</v>
      </c>
      <c r="T1049" t="s">
        <v>84</v>
      </c>
      <c r="U1049" t="s">
        <v>252</v>
      </c>
      <c r="V1049">
        <v>1</v>
      </c>
      <c r="W1049">
        <v>0</v>
      </c>
      <c r="X1049" t="s">
        <v>19</v>
      </c>
      <c r="Y10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049">
        <f>0.4*(Table1[[#This Row],[normalized_credit_score]]) + 0.3*(1-Table1[[#This Row],[dti_ratio]]) + 0.2*(1-Table1[[#This Row],[ltv_ratio]]) + 0.1*IF(Table1[[#This Row],[previous_defaults]]=0,1,0)</f>
        <v>0.68729396999265679</v>
      </c>
      <c r="AA1049" t="str">
        <f>IF(Table1[[#This Row],[composite_score]]&gt;=0.7,"Approve",IF(Table1[[#This Row],[composite_score]]&gt;=0.6,"Review","Reject"))</f>
        <v>Review</v>
      </c>
    </row>
    <row r="1050" spans="1:27" x14ac:dyDescent="0.35">
      <c r="A1050">
        <v>1049</v>
      </c>
      <c r="B1050">
        <v>51</v>
      </c>
      <c r="C1050" t="s">
        <v>10</v>
      </c>
      <c r="D1050" t="s">
        <v>62</v>
      </c>
      <c r="E1050" t="s">
        <v>49</v>
      </c>
      <c r="F1050">
        <v>87471</v>
      </c>
      <c r="G1050">
        <v>727</v>
      </c>
      <c r="H1050">
        <f>(Table1[[#This Row],[credit_score]]-300)/(900-300)</f>
        <v>0.71166666666666667</v>
      </c>
      <c r="I1050">
        <v>46306</v>
      </c>
      <c r="J1050" t="s">
        <v>27</v>
      </c>
      <c r="K1050" t="s">
        <v>38</v>
      </c>
      <c r="L1050">
        <v>0</v>
      </c>
      <c r="M1050" t="s">
        <v>28</v>
      </c>
      <c r="N1050">
        <f>Table1[[#This Row],[dti_ratio]]*Table1[[#This Row],[income]]</f>
        <v>32716.599521151387</v>
      </c>
      <c r="O1050">
        <v>0.37402795807926498</v>
      </c>
      <c r="P1050">
        <f>Table1[[#This Row],[loan_amount]]/Table1[[#This Row],[property_value]]</f>
        <v>0.19045699643402117</v>
      </c>
      <c r="Q1050">
        <v>243131</v>
      </c>
      <c r="R1050">
        <v>0</v>
      </c>
      <c r="S1050" t="s">
        <v>1336</v>
      </c>
      <c r="T1050" t="s">
        <v>112</v>
      </c>
      <c r="U1050" t="s">
        <v>257</v>
      </c>
      <c r="V1050">
        <v>3</v>
      </c>
      <c r="W1050">
        <v>2</v>
      </c>
      <c r="X1050" t="s">
        <v>9</v>
      </c>
      <c r="Y10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50">
        <f>0.4*(Table1[[#This Row],[normalized_credit_score]]) + 0.3*(1-Table1[[#This Row],[dti_ratio]]) + 0.2*(1-Table1[[#This Row],[ltv_ratio]]) + 0.1*IF(Table1[[#This Row],[previous_defaults]]=0,1,0)</f>
        <v>0.63436687995608299</v>
      </c>
      <c r="AA1050" t="str">
        <f>IF(Table1[[#This Row],[composite_score]]&gt;=0.7,"Approve",IF(Table1[[#This Row],[composite_score]]&gt;=0.6,"Review","Reject"))</f>
        <v>Review</v>
      </c>
    </row>
    <row r="1051" spans="1:27" hidden="1" x14ac:dyDescent="0.35">
      <c r="A1051">
        <v>1050</v>
      </c>
      <c r="B1051">
        <v>34</v>
      </c>
      <c r="C1051" t="s">
        <v>20</v>
      </c>
      <c r="D1051" t="s">
        <v>11</v>
      </c>
      <c r="E1051" t="s">
        <v>49</v>
      </c>
      <c r="F1051">
        <v>0</v>
      </c>
      <c r="G1051">
        <v>681</v>
      </c>
      <c r="H1051">
        <f>(Table1[[#This Row],[credit_score]]-300)/(900-300)</f>
        <v>0.63500000000000001</v>
      </c>
      <c r="I1051">
        <v>26996</v>
      </c>
      <c r="J1051" t="s">
        <v>13</v>
      </c>
      <c r="K1051" t="s">
        <v>4</v>
      </c>
      <c r="L1051">
        <v>4</v>
      </c>
      <c r="M1051" t="s">
        <v>28</v>
      </c>
      <c r="N1051">
        <f>Table1[[#This Row],[dti_ratio]]*Table1[[#This Row],[income]]</f>
        <v>0</v>
      </c>
      <c r="O1051">
        <v>0.22559695292679299</v>
      </c>
      <c r="P1051">
        <f>Table1[[#This Row],[loan_amount]]/Table1[[#This Row],[property_value]]</f>
        <v>0.13779023177709382</v>
      </c>
      <c r="Q1051">
        <v>195921</v>
      </c>
      <c r="R1051">
        <v>0</v>
      </c>
      <c r="S1051" t="s">
        <v>1337</v>
      </c>
      <c r="T1051" t="s">
        <v>177</v>
      </c>
      <c r="U1051" t="s">
        <v>934</v>
      </c>
      <c r="V1051">
        <v>4</v>
      </c>
      <c r="W1051">
        <v>1</v>
      </c>
      <c r="X1051" t="s">
        <v>9</v>
      </c>
      <c r="Y10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51">
        <f>0.4*(Table1[[#This Row],[normalized_credit_score]]) + 0.3*(1-Table1[[#This Row],[dti_ratio]]) + 0.2*(1-Table1[[#This Row],[ltv_ratio]]) + 0.1*IF(Table1[[#This Row],[previous_defaults]]=0,1,0)</f>
        <v>0.65876286776654336</v>
      </c>
      <c r="AA1051" t="str">
        <f>IF(Table1[[#This Row],[composite_score]]&gt;=0.7,"Approve",IF(Table1[[#This Row],[composite_score]]&gt;=0.6,"Review","Reject"))</f>
        <v>Review</v>
      </c>
    </row>
    <row r="1052" spans="1:27" hidden="1" x14ac:dyDescent="0.35">
      <c r="A1052">
        <v>1051</v>
      </c>
      <c r="B1052">
        <v>47</v>
      </c>
      <c r="C1052" t="s">
        <v>10</v>
      </c>
      <c r="D1052" t="s">
        <v>21</v>
      </c>
      <c r="E1052" t="s">
        <v>22</v>
      </c>
      <c r="F1052">
        <v>109349</v>
      </c>
      <c r="G1052">
        <v>0</v>
      </c>
      <c r="H1052">
        <f>(Table1[[#This Row],[credit_score]]-300)/(900-300)</f>
        <v>-0.5</v>
      </c>
      <c r="I1052">
        <v>6111</v>
      </c>
      <c r="J1052" t="s">
        <v>3</v>
      </c>
      <c r="K1052" t="s">
        <v>38</v>
      </c>
      <c r="L1052">
        <v>5</v>
      </c>
      <c r="M1052" t="s">
        <v>28</v>
      </c>
      <c r="N1052">
        <f>Table1[[#This Row],[dti_ratio]]*Table1[[#This Row],[income]]</f>
        <v>49799.447663365274</v>
      </c>
      <c r="O1052">
        <v>0.45541749502387102</v>
      </c>
      <c r="P1052" t="e">
        <f>Table1[[#This Row],[loan_amount]]/Table1[[#This Row],[property_value]]</f>
        <v>#DIV/0!</v>
      </c>
      <c r="Q1052">
        <v>0</v>
      </c>
      <c r="R1052">
        <v>3</v>
      </c>
      <c r="S1052" t="s">
        <v>507</v>
      </c>
      <c r="T1052" t="s">
        <v>47</v>
      </c>
      <c r="U1052" t="s">
        <v>243</v>
      </c>
      <c r="V1052">
        <v>3</v>
      </c>
      <c r="W1052">
        <v>0</v>
      </c>
      <c r="X1052" t="s">
        <v>9</v>
      </c>
      <c r="Y105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052" t="e">
        <f>0.4*(Table1[[#This Row],[normalized_credit_score]]) + 0.3*(1-Table1[[#This Row],[dti_ratio]]) + 0.2*(1-Table1[[#This Row],[ltv_ratio]]) + 0.1*IF(Table1[[#This Row],[previous_defaults]]=0,1,0)</f>
        <v>#DIV/0!</v>
      </c>
      <c r="AA1052" t="e">
        <f>IF(Table1[[#This Row],[composite_score]]&gt;=0.7,"Approve",IF(Table1[[#This Row],[composite_score]]&gt;=0.6,"Review","Reject"))</f>
        <v>#DIV/0!</v>
      </c>
    </row>
    <row r="1053" spans="1:27" hidden="1" x14ac:dyDescent="0.35">
      <c r="A1053">
        <v>1052</v>
      </c>
      <c r="B1053">
        <v>52</v>
      </c>
      <c r="C1053" t="s">
        <v>20</v>
      </c>
      <c r="D1053" t="s">
        <v>11</v>
      </c>
      <c r="E1053" t="s">
        <v>12</v>
      </c>
      <c r="F1053">
        <v>0</v>
      </c>
      <c r="G1053">
        <v>637</v>
      </c>
      <c r="H1053">
        <f>(Table1[[#This Row],[credit_score]]-300)/(900-300)</f>
        <v>0.56166666666666665</v>
      </c>
      <c r="I1053">
        <v>26279</v>
      </c>
      <c r="J1053" t="s">
        <v>3</v>
      </c>
      <c r="K1053" t="s">
        <v>4</v>
      </c>
      <c r="L1053">
        <v>9</v>
      </c>
      <c r="M1053" t="s">
        <v>5</v>
      </c>
      <c r="N1053">
        <f>Table1[[#This Row],[dti_ratio]]*Table1[[#This Row],[income]]</f>
        <v>0</v>
      </c>
      <c r="O1053">
        <v>0.308770591915212</v>
      </c>
      <c r="P1053">
        <f>Table1[[#This Row],[loan_amount]]/Table1[[#This Row],[property_value]]</f>
        <v>0.18835697441888802</v>
      </c>
      <c r="Q1053">
        <v>139517</v>
      </c>
      <c r="R1053">
        <v>2</v>
      </c>
      <c r="S1053" t="s">
        <v>1338</v>
      </c>
      <c r="T1053" t="s">
        <v>64</v>
      </c>
      <c r="U1053" t="s">
        <v>872</v>
      </c>
      <c r="V1053">
        <v>4</v>
      </c>
      <c r="W1053">
        <v>1</v>
      </c>
      <c r="X1053" t="s">
        <v>19</v>
      </c>
      <c r="Y10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53">
        <f>0.4*(Table1[[#This Row],[normalized_credit_score]]) + 0.3*(1-Table1[[#This Row],[dti_ratio]]) + 0.2*(1-Table1[[#This Row],[ltv_ratio]]) + 0.1*IF(Table1[[#This Row],[previous_defaults]]=0,1,0)</f>
        <v>0.59436409420832548</v>
      </c>
      <c r="AA1053" t="str">
        <f>IF(Table1[[#This Row],[composite_score]]&gt;=0.7,"Approve",IF(Table1[[#This Row],[composite_score]]&gt;=0.6,"Review","Reject"))</f>
        <v>Reject</v>
      </c>
    </row>
    <row r="1054" spans="1:27" hidden="1" x14ac:dyDescent="0.35">
      <c r="A1054">
        <v>1053</v>
      </c>
      <c r="B1054">
        <v>57</v>
      </c>
      <c r="C1054" t="s">
        <v>0</v>
      </c>
      <c r="D1054" t="s">
        <v>11</v>
      </c>
      <c r="E1054" t="s">
        <v>22</v>
      </c>
      <c r="F1054">
        <v>107745</v>
      </c>
      <c r="G1054">
        <v>796</v>
      </c>
      <c r="H1054">
        <f>(Table1[[#This Row],[credit_score]]-300)/(900-300)</f>
        <v>0.82666666666666666</v>
      </c>
      <c r="I1054">
        <v>27419</v>
      </c>
      <c r="J1054" t="s">
        <v>13</v>
      </c>
      <c r="K1054" t="s">
        <v>14</v>
      </c>
      <c r="L1054">
        <v>16</v>
      </c>
      <c r="M1054" t="s">
        <v>39</v>
      </c>
      <c r="N1054">
        <f>Table1[[#This Row],[dti_ratio]]*Table1[[#This Row],[income]]</f>
        <v>24683.860094520096</v>
      </c>
      <c r="O1054">
        <v>0.22909517930781101</v>
      </c>
      <c r="P1054" t="e">
        <f>Table1[[#This Row],[loan_amount]]/Table1[[#This Row],[property_value]]</f>
        <v>#DIV/0!</v>
      </c>
      <c r="Q1054">
        <v>0</v>
      </c>
      <c r="R1054">
        <v>2</v>
      </c>
      <c r="S1054" t="s">
        <v>1339</v>
      </c>
      <c r="T1054" t="s">
        <v>230</v>
      </c>
      <c r="U1054" t="s">
        <v>34</v>
      </c>
      <c r="V1054">
        <v>0</v>
      </c>
      <c r="W1054">
        <v>0</v>
      </c>
      <c r="X1054" t="s">
        <v>9</v>
      </c>
      <c r="Y105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054" t="e">
        <f>0.4*(Table1[[#This Row],[normalized_credit_score]]) + 0.3*(1-Table1[[#This Row],[dti_ratio]]) + 0.2*(1-Table1[[#This Row],[ltv_ratio]]) + 0.1*IF(Table1[[#This Row],[previous_defaults]]=0,1,0)</f>
        <v>#DIV/0!</v>
      </c>
      <c r="AA1054" t="e">
        <f>IF(Table1[[#This Row],[composite_score]]&gt;=0.7,"Approve",IF(Table1[[#This Row],[composite_score]]&gt;=0.6,"Review","Reject"))</f>
        <v>#DIV/0!</v>
      </c>
    </row>
    <row r="1055" spans="1:27" x14ac:dyDescent="0.35">
      <c r="A1055">
        <v>1054</v>
      </c>
      <c r="B1055">
        <v>58</v>
      </c>
      <c r="C1055" t="s">
        <v>20</v>
      </c>
      <c r="D1055" t="s">
        <v>62</v>
      </c>
      <c r="E1055" t="s">
        <v>49</v>
      </c>
      <c r="F1055">
        <v>71389</v>
      </c>
      <c r="G1055">
        <v>629</v>
      </c>
      <c r="H1055">
        <f>(Table1[[#This Row],[credit_score]]-300)/(900-300)</f>
        <v>0.54833333333333334</v>
      </c>
      <c r="I1055">
        <v>36521</v>
      </c>
      <c r="J1055" t="s">
        <v>3</v>
      </c>
      <c r="K1055" t="s">
        <v>14</v>
      </c>
      <c r="L1055">
        <v>0</v>
      </c>
      <c r="M1055" t="s">
        <v>28</v>
      </c>
      <c r="N1055">
        <f>Table1[[#This Row],[dti_ratio]]*Table1[[#This Row],[income]]</f>
        <v>16490.804163744197</v>
      </c>
      <c r="O1055">
        <v>0.23099923186687299</v>
      </c>
      <c r="P1055">
        <f>Table1[[#This Row],[loan_amount]]/Table1[[#This Row],[property_value]]</f>
        <v>0.61421123444332326</v>
      </c>
      <c r="Q1055">
        <v>59460</v>
      </c>
      <c r="R1055">
        <v>4</v>
      </c>
      <c r="S1055" t="s">
        <v>1340</v>
      </c>
      <c r="T1055" t="s">
        <v>249</v>
      </c>
      <c r="U1055" t="s">
        <v>306</v>
      </c>
      <c r="V1055">
        <v>2</v>
      </c>
      <c r="W1055">
        <v>1</v>
      </c>
      <c r="X1055" t="s">
        <v>9</v>
      </c>
      <c r="Y10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055">
        <f>0.4*(Table1[[#This Row],[normalized_credit_score]]) + 0.3*(1-Table1[[#This Row],[dti_ratio]]) + 0.2*(1-Table1[[#This Row],[ltv_ratio]]) + 0.1*IF(Table1[[#This Row],[previous_defaults]]=0,1,0)</f>
        <v>0.52719131688460674</v>
      </c>
      <c r="AA1055" t="str">
        <f>IF(Table1[[#This Row],[composite_score]]&gt;=0.7,"Approve",IF(Table1[[#This Row],[composite_score]]&gt;=0.6,"Review","Reject"))</f>
        <v>Reject</v>
      </c>
    </row>
    <row r="1056" spans="1:27" x14ac:dyDescent="0.35">
      <c r="A1056">
        <v>1055</v>
      </c>
      <c r="B1056">
        <v>38</v>
      </c>
      <c r="C1056" t="s">
        <v>0</v>
      </c>
      <c r="D1056" t="s">
        <v>1</v>
      </c>
      <c r="E1056" t="s">
        <v>22</v>
      </c>
      <c r="F1056">
        <v>36254</v>
      </c>
      <c r="G1056">
        <v>764</v>
      </c>
      <c r="H1056">
        <f>(Table1[[#This Row],[credit_score]]-300)/(900-300)</f>
        <v>0.77333333333333332</v>
      </c>
      <c r="I1056">
        <v>34850</v>
      </c>
      <c r="J1056" t="s">
        <v>27</v>
      </c>
      <c r="K1056" t="s">
        <v>4</v>
      </c>
      <c r="L1056">
        <v>17</v>
      </c>
      <c r="M1056" t="s">
        <v>5</v>
      </c>
      <c r="N1056">
        <f>Table1[[#This Row],[dti_ratio]]*Table1[[#This Row],[income]]</f>
        <v>3728.9333244993709</v>
      </c>
      <c r="O1056">
        <v>0.10285577659015201</v>
      </c>
      <c r="P1056">
        <f>Table1[[#This Row],[loan_amount]]/Table1[[#This Row],[property_value]]</f>
        <v>0.13050772560797502</v>
      </c>
      <c r="Q1056">
        <v>267034</v>
      </c>
      <c r="R1056">
        <v>3</v>
      </c>
      <c r="S1056" t="s">
        <v>1341</v>
      </c>
      <c r="T1056" t="s">
        <v>327</v>
      </c>
      <c r="U1056" t="s">
        <v>125</v>
      </c>
      <c r="V1056">
        <v>3</v>
      </c>
      <c r="W1056">
        <v>0</v>
      </c>
      <c r="X1056" t="s">
        <v>9</v>
      </c>
      <c r="Y10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56">
        <f>0.4*(Table1[[#This Row],[normalized_credit_score]]) + 0.3*(1-Table1[[#This Row],[dti_ratio]]) + 0.2*(1-Table1[[#This Row],[ltv_ratio]]) + 0.1*IF(Table1[[#This Row],[previous_defaults]]=0,1,0)</f>
        <v>0.75237505523469284</v>
      </c>
      <c r="AA1056" t="str">
        <f>IF(Table1[[#This Row],[composite_score]]&gt;=0.7,"Approve",IF(Table1[[#This Row],[composite_score]]&gt;=0.6,"Review","Reject"))</f>
        <v>Approve</v>
      </c>
    </row>
    <row r="1057" spans="1:27" x14ac:dyDescent="0.35">
      <c r="A1057">
        <v>1056</v>
      </c>
      <c r="B1057">
        <v>21</v>
      </c>
      <c r="C1057" t="s">
        <v>20</v>
      </c>
      <c r="D1057" t="s">
        <v>11</v>
      </c>
      <c r="E1057" t="s">
        <v>22</v>
      </c>
      <c r="F1057">
        <v>67673</v>
      </c>
      <c r="G1057">
        <v>756</v>
      </c>
      <c r="H1057">
        <f>(Table1[[#This Row],[credit_score]]-300)/(900-300)</f>
        <v>0.76</v>
      </c>
      <c r="I1057">
        <v>45423</v>
      </c>
      <c r="J1057" t="s">
        <v>13</v>
      </c>
      <c r="K1057" t="s">
        <v>14</v>
      </c>
      <c r="L1057">
        <v>8</v>
      </c>
      <c r="M1057" t="s">
        <v>15</v>
      </c>
      <c r="N1057">
        <f>Table1[[#This Row],[dti_ratio]]*Table1[[#This Row],[income]]</f>
        <v>32938.638330679089</v>
      </c>
      <c r="O1057">
        <v>0.48673235013490002</v>
      </c>
      <c r="P1057">
        <f>Table1[[#This Row],[loan_amount]]/Table1[[#This Row],[property_value]]</f>
        <v>0.32306543385490755</v>
      </c>
      <c r="Q1057">
        <v>140600</v>
      </c>
      <c r="R1057">
        <v>1</v>
      </c>
      <c r="S1057" t="s">
        <v>1342</v>
      </c>
      <c r="T1057" t="s">
        <v>30</v>
      </c>
      <c r="U1057" t="s">
        <v>367</v>
      </c>
      <c r="V1057">
        <v>4</v>
      </c>
      <c r="W1057">
        <v>0</v>
      </c>
      <c r="X1057" t="s">
        <v>19</v>
      </c>
      <c r="Y10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57">
        <f>0.4*(Table1[[#This Row],[normalized_credit_score]]) + 0.3*(1-Table1[[#This Row],[dti_ratio]]) + 0.2*(1-Table1[[#This Row],[ltv_ratio]]) + 0.1*IF(Table1[[#This Row],[previous_defaults]]=0,1,0)</f>
        <v>0.5933672081885486</v>
      </c>
      <c r="AA1057" t="str">
        <f>IF(Table1[[#This Row],[composite_score]]&gt;=0.7,"Approve",IF(Table1[[#This Row],[composite_score]]&gt;=0.6,"Review","Reject"))</f>
        <v>Reject</v>
      </c>
    </row>
    <row r="1058" spans="1:27" x14ac:dyDescent="0.35">
      <c r="A1058">
        <v>1057</v>
      </c>
      <c r="B1058">
        <v>55</v>
      </c>
      <c r="C1058" t="s">
        <v>20</v>
      </c>
      <c r="D1058" t="s">
        <v>21</v>
      </c>
      <c r="E1058" t="s">
        <v>49</v>
      </c>
      <c r="F1058">
        <v>68634</v>
      </c>
      <c r="G1058">
        <v>616</v>
      </c>
      <c r="H1058">
        <f>(Table1[[#This Row],[credit_score]]-300)/(900-300)</f>
        <v>0.52666666666666662</v>
      </c>
      <c r="I1058">
        <v>14931</v>
      </c>
      <c r="J1058" t="s">
        <v>27</v>
      </c>
      <c r="K1058" t="s">
        <v>14</v>
      </c>
      <c r="L1058">
        <v>14</v>
      </c>
      <c r="M1058" t="s">
        <v>28</v>
      </c>
      <c r="N1058">
        <f>Table1[[#This Row],[dti_ratio]]*Table1[[#This Row],[income]]</f>
        <v>10326.409665200516</v>
      </c>
      <c r="O1058">
        <v>0.15045618301717101</v>
      </c>
      <c r="P1058">
        <f>Table1[[#This Row],[loan_amount]]/Table1[[#This Row],[property_value]]</f>
        <v>0.29340905518000315</v>
      </c>
      <c r="Q1058">
        <v>50888</v>
      </c>
      <c r="R1058">
        <v>4</v>
      </c>
      <c r="S1058" t="s">
        <v>1343</v>
      </c>
      <c r="T1058" t="s">
        <v>130</v>
      </c>
      <c r="U1058" t="s">
        <v>389</v>
      </c>
      <c r="V1058">
        <v>1</v>
      </c>
      <c r="W1058">
        <v>0</v>
      </c>
      <c r="X1058" t="s">
        <v>19</v>
      </c>
      <c r="Y10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058">
        <f>0.4*(Table1[[#This Row],[normalized_credit_score]]) + 0.3*(1-Table1[[#This Row],[dti_ratio]]) + 0.2*(1-Table1[[#This Row],[ltv_ratio]]) + 0.1*IF(Table1[[#This Row],[previous_defaults]]=0,1,0)</f>
        <v>0.6068480007255147</v>
      </c>
      <c r="AA1058" t="str">
        <f>IF(Table1[[#This Row],[composite_score]]&gt;=0.7,"Approve",IF(Table1[[#This Row],[composite_score]]&gt;=0.6,"Review","Reject"))</f>
        <v>Review</v>
      </c>
    </row>
    <row r="1059" spans="1:27" x14ac:dyDescent="0.35">
      <c r="A1059">
        <v>1058</v>
      </c>
      <c r="B1059">
        <v>59</v>
      </c>
      <c r="C1059" t="s">
        <v>20</v>
      </c>
      <c r="D1059" t="s">
        <v>11</v>
      </c>
      <c r="E1059" t="s">
        <v>12</v>
      </c>
      <c r="F1059">
        <v>73235</v>
      </c>
      <c r="G1059">
        <v>641</v>
      </c>
      <c r="H1059">
        <f>(Table1[[#This Row],[credit_score]]-300)/(900-300)</f>
        <v>0.56833333333333336</v>
      </c>
      <c r="I1059">
        <v>24990</v>
      </c>
      <c r="J1059" t="s">
        <v>3</v>
      </c>
      <c r="K1059" t="s">
        <v>14</v>
      </c>
      <c r="L1059">
        <v>14</v>
      </c>
      <c r="M1059" t="s">
        <v>28</v>
      </c>
      <c r="N1059">
        <f>Table1[[#This Row],[dti_ratio]]*Table1[[#This Row],[income]]</f>
        <v>11361.629321867016</v>
      </c>
      <c r="O1059">
        <v>0.15513933668146401</v>
      </c>
      <c r="P1059">
        <f>Table1[[#This Row],[loan_amount]]/Table1[[#This Row],[property_value]]</f>
        <v>0.11999135716515016</v>
      </c>
      <c r="Q1059">
        <v>208265</v>
      </c>
      <c r="R1059">
        <v>3</v>
      </c>
      <c r="S1059" t="s">
        <v>1344</v>
      </c>
      <c r="T1059" t="s">
        <v>109</v>
      </c>
      <c r="U1059" t="s">
        <v>60</v>
      </c>
      <c r="V1059">
        <v>3</v>
      </c>
      <c r="W1059">
        <v>2</v>
      </c>
      <c r="X1059" t="s">
        <v>19</v>
      </c>
      <c r="Y10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59">
        <f>0.4*(Table1[[#This Row],[normalized_credit_score]]) + 0.3*(1-Table1[[#This Row],[dti_ratio]]) + 0.2*(1-Table1[[#This Row],[ltv_ratio]]) + 0.1*IF(Table1[[#This Row],[previous_defaults]]=0,1,0)</f>
        <v>0.65679326089586409</v>
      </c>
      <c r="AA1059" t="str">
        <f>IF(Table1[[#This Row],[composite_score]]&gt;=0.7,"Approve",IF(Table1[[#This Row],[composite_score]]&gt;=0.6,"Review","Reject"))</f>
        <v>Review</v>
      </c>
    </row>
    <row r="1060" spans="1:27" hidden="1" x14ac:dyDescent="0.35">
      <c r="A1060">
        <v>1059</v>
      </c>
      <c r="B1060">
        <v>34</v>
      </c>
      <c r="C1060" t="s">
        <v>10</v>
      </c>
      <c r="D1060" t="s">
        <v>21</v>
      </c>
      <c r="E1060" t="s">
        <v>49</v>
      </c>
      <c r="F1060">
        <v>34892</v>
      </c>
      <c r="G1060">
        <v>625</v>
      </c>
      <c r="H1060">
        <f>(Table1[[#This Row],[credit_score]]-300)/(900-300)</f>
        <v>0.54166666666666663</v>
      </c>
      <c r="I1060">
        <v>0</v>
      </c>
      <c r="J1060" t="s">
        <v>13</v>
      </c>
      <c r="K1060" t="s">
        <v>38</v>
      </c>
      <c r="L1060">
        <v>19</v>
      </c>
      <c r="M1060" t="s">
        <v>28</v>
      </c>
      <c r="N1060">
        <f>Table1[[#This Row],[dti_ratio]]*Table1[[#This Row],[income]]</f>
        <v>13724.143686307019</v>
      </c>
      <c r="O1060">
        <v>0.39333210152204001</v>
      </c>
      <c r="P1060" t="e">
        <f>Table1[[#This Row],[loan_amount]]/Table1[[#This Row],[property_value]]</f>
        <v>#DIV/0!</v>
      </c>
      <c r="Q1060">
        <v>0</v>
      </c>
      <c r="R1060">
        <v>1</v>
      </c>
      <c r="S1060" t="s">
        <v>1345</v>
      </c>
      <c r="T1060" t="s">
        <v>96</v>
      </c>
      <c r="U1060" t="s">
        <v>1321</v>
      </c>
      <c r="V1060">
        <v>3</v>
      </c>
      <c r="W1060">
        <v>2</v>
      </c>
      <c r="X1060" t="s">
        <v>9</v>
      </c>
      <c r="Y106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060" t="e">
        <f>0.4*(Table1[[#This Row],[normalized_credit_score]]) + 0.3*(1-Table1[[#This Row],[dti_ratio]]) + 0.2*(1-Table1[[#This Row],[ltv_ratio]]) + 0.1*IF(Table1[[#This Row],[previous_defaults]]=0,1,0)</f>
        <v>#DIV/0!</v>
      </c>
      <c r="AA1060" t="e">
        <f>IF(Table1[[#This Row],[composite_score]]&gt;=0.7,"Approve",IF(Table1[[#This Row],[composite_score]]&gt;=0.6,"Review","Reject"))</f>
        <v>#DIV/0!</v>
      </c>
    </row>
    <row r="1061" spans="1:27" hidden="1" x14ac:dyDescent="0.35">
      <c r="A1061">
        <v>1060</v>
      </c>
      <c r="B1061">
        <v>39</v>
      </c>
      <c r="C1061" t="s">
        <v>20</v>
      </c>
      <c r="D1061" t="s">
        <v>62</v>
      </c>
      <c r="E1061" t="s">
        <v>22</v>
      </c>
      <c r="F1061">
        <v>72756</v>
      </c>
      <c r="G1061">
        <v>0</v>
      </c>
      <c r="H1061">
        <f>(Table1[[#This Row],[credit_score]]-300)/(900-300)</f>
        <v>-0.5</v>
      </c>
      <c r="I1061">
        <v>7016</v>
      </c>
      <c r="J1061" t="s">
        <v>23</v>
      </c>
      <c r="K1061" t="s">
        <v>14</v>
      </c>
      <c r="L1061">
        <v>2</v>
      </c>
      <c r="M1061" t="s">
        <v>39</v>
      </c>
      <c r="N1061">
        <f>Table1[[#This Row],[dti_ratio]]*Table1[[#This Row],[income]]</f>
        <v>19014.627695273972</v>
      </c>
      <c r="O1061">
        <v>0.26134789839015299</v>
      </c>
      <c r="P1061">
        <f>Table1[[#This Row],[loan_amount]]/Table1[[#This Row],[property_value]]</f>
        <v>3.3068602267103432E-2</v>
      </c>
      <c r="Q1061">
        <v>212165</v>
      </c>
      <c r="R1061">
        <v>0</v>
      </c>
      <c r="S1061" t="s">
        <v>1346</v>
      </c>
      <c r="T1061" t="s">
        <v>124</v>
      </c>
      <c r="U1061" t="s">
        <v>55</v>
      </c>
      <c r="V1061">
        <v>1</v>
      </c>
      <c r="W1061">
        <v>1</v>
      </c>
      <c r="X1061" t="s">
        <v>9</v>
      </c>
      <c r="Y10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061">
        <f>0.4*(Table1[[#This Row],[normalized_credit_score]]) + 0.3*(1-Table1[[#This Row],[dti_ratio]]) + 0.2*(1-Table1[[#This Row],[ltv_ratio]]) + 0.1*IF(Table1[[#This Row],[previous_defaults]]=0,1,0)</f>
        <v>0.21498191002953343</v>
      </c>
      <c r="AA1061" t="str">
        <f>IF(Table1[[#This Row],[composite_score]]&gt;=0.7,"Approve",IF(Table1[[#This Row],[composite_score]]&gt;=0.6,"Review","Reject"))</f>
        <v>Reject</v>
      </c>
    </row>
    <row r="1062" spans="1:27" hidden="1" x14ac:dyDescent="0.35">
      <c r="A1062">
        <v>1061</v>
      </c>
      <c r="B1062">
        <v>59</v>
      </c>
      <c r="C1062" t="s">
        <v>10</v>
      </c>
      <c r="D1062" t="s">
        <v>62</v>
      </c>
      <c r="E1062" t="s">
        <v>12</v>
      </c>
      <c r="F1062">
        <v>0</v>
      </c>
      <c r="G1062">
        <v>674</v>
      </c>
      <c r="H1062">
        <f>(Table1[[#This Row],[credit_score]]-300)/(900-300)</f>
        <v>0.62333333333333329</v>
      </c>
      <c r="I1062">
        <v>45672</v>
      </c>
      <c r="J1062" t="s">
        <v>13</v>
      </c>
      <c r="K1062" t="s">
        <v>4</v>
      </c>
      <c r="L1062">
        <v>6</v>
      </c>
      <c r="M1062" t="s">
        <v>5</v>
      </c>
      <c r="N1062">
        <f>Table1[[#This Row],[dti_ratio]]*Table1[[#This Row],[income]]</f>
        <v>0</v>
      </c>
      <c r="O1062">
        <v>0.170319300869614</v>
      </c>
      <c r="P1062">
        <f>Table1[[#This Row],[loan_amount]]/Table1[[#This Row],[property_value]]</f>
        <v>0.52069224981188866</v>
      </c>
      <c r="Q1062">
        <v>87714</v>
      </c>
      <c r="R1062">
        <v>3</v>
      </c>
      <c r="S1062" t="s">
        <v>1347</v>
      </c>
      <c r="T1062" t="s">
        <v>317</v>
      </c>
      <c r="U1062" t="s">
        <v>37</v>
      </c>
      <c r="V1062">
        <v>0</v>
      </c>
      <c r="W1062">
        <v>1</v>
      </c>
      <c r="X1062" t="s">
        <v>9</v>
      </c>
      <c r="Y10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62">
        <f>0.4*(Table1[[#This Row],[normalized_credit_score]]) + 0.3*(1-Table1[[#This Row],[dti_ratio]]) + 0.2*(1-Table1[[#This Row],[ltv_ratio]]) + 0.1*IF(Table1[[#This Row],[previous_defaults]]=0,1,0)</f>
        <v>0.69409909311007134</v>
      </c>
      <c r="AA1062" t="str">
        <f>IF(Table1[[#This Row],[composite_score]]&gt;=0.7,"Approve",IF(Table1[[#This Row],[composite_score]]&gt;=0.6,"Review","Reject"))</f>
        <v>Review</v>
      </c>
    </row>
    <row r="1063" spans="1:27" x14ac:dyDescent="0.35">
      <c r="A1063">
        <v>1062</v>
      </c>
      <c r="B1063">
        <v>34</v>
      </c>
      <c r="C1063" t="s">
        <v>10</v>
      </c>
      <c r="D1063" t="s">
        <v>62</v>
      </c>
      <c r="E1063" t="s">
        <v>2</v>
      </c>
      <c r="F1063">
        <v>60711</v>
      </c>
      <c r="G1063">
        <v>794</v>
      </c>
      <c r="H1063">
        <f>(Table1[[#This Row],[credit_score]]-300)/(900-300)</f>
        <v>0.82333333333333336</v>
      </c>
      <c r="I1063">
        <v>49036</v>
      </c>
      <c r="J1063" t="s">
        <v>27</v>
      </c>
      <c r="K1063" t="s">
        <v>14</v>
      </c>
      <c r="L1063">
        <v>2</v>
      </c>
      <c r="M1063" t="s">
        <v>28</v>
      </c>
      <c r="N1063">
        <f>Table1[[#This Row],[dti_ratio]]*Table1[[#This Row],[income]]</f>
        <v>12614.412928802018</v>
      </c>
      <c r="O1063">
        <v>0.20777804563920901</v>
      </c>
      <c r="P1063">
        <f>Table1[[#This Row],[loan_amount]]/Table1[[#This Row],[property_value]]</f>
        <v>1.1980747147499329</v>
      </c>
      <c r="Q1063">
        <v>40929</v>
      </c>
      <c r="R1063">
        <v>0</v>
      </c>
      <c r="S1063" t="s">
        <v>1348</v>
      </c>
      <c r="T1063" t="s">
        <v>249</v>
      </c>
      <c r="U1063" t="s">
        <v>180</v>
      </c>
      <c r="V1063">
        <v>1</v>
      </c>
      <c r="W1063">
        <v>1</v>
      </c>
      <c r="X1063" t="s">
        <v>9</v>
      </c>
      <c r="Y10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63">
        <f>0.4*(Table1[[#This Row],[normalized_credit_score]]) + 0.3*(1-Table1[[#This Row],[dti_ratio]]) + 0.2*(1-Table1[[#This Row],[ltv_ratio]]) + 0.1*IF(Table1[[#This Row],[previous_defaults]]=0,1,0)</f>
        <v>0.52738497669158413</v>
      </c>
      <c r="AA1063" t="str">
        <f>IF(Table1[[#This Row],[composite_score]]&gt;=0.7,"Approve",IF(Table1[[#This Row],[composite_score]]&gt;=0.6,"Review","Reject"))</f>
        <v>Reject</v>
      </c>
    </row>
    <row r="1064" spans="1:27" x14ac:dyDescent="0.35">
      <c r="A1064">
        <v>1063</v>
      </c>
      <c r="B1064">
        <v>59</v>
      </c>
      <c r="C1064" t="s">
        <v>20</v>
      </c>
      <c r="D1064" t="s">
        <v>62</v>
      </c>
      <c r="E1064" t="s">
        <v>12</v>
      </c>
      <c r="F1064">
        <v>77776</v>
      </c>
      <c r="G1064">
        <v>680</v>
      </c>
      <c r="H1064">
        <f>(Table1[[#This Row],[credit_score]]-300)/(900-300)</f>
        <v>0.6333333333333333</v>
      </c>
      <c r="I1064">
        <v>0</v>
      </c>
      <c r="J1064" t="s">
        <v>13</v>
      </c>
      <c r="K1064" t="s">
        <v>4</v>
      </c>
      <c r="L1064">
        <v>18</v>
      </c>
      <c r="M1064" t="s">
        <v>5</v>
      </c>
      <c r="N1064">
        <f>Table1[[#This Row],[dti_ratio]]*Table1[[#This Row],[income]]</f>
        <v>45147.191715762761</v>
      </c>
      <c r="O1064">
        <v>0.58047716153778495</v>
      </c>
      <c r="P1064">
        <f>Table1[[#This Row],[loan_amount]]/Table1[[#This Row],[property_value]]</f>
        <v>0</v>
      </c>
      <c r="Q1064">
        <v>163013</v>
      </c>
      <c r="R1064">
        <v>3</v>
      </c>
      <c r="S1064" t="s">
        <v>1349</v>
      </c>
      <c r="T1064" t="s">
        <v>124</v>
      </c>
      <c r="U1064" t="s">
        <v>1262</v>
      </c>
      <c r="V1064">
        <v>4</v>
      </c>
      <c r="W1064">
        <v>0</v>
      </c>
      <c r="X1064" t="s">
        <v>19</v>
      </c>
      <c r="Y10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64">
        <f>0.4*(Table1[[#This Row],[normalized_credit_score]]) + 0.3*(1-Table1[[#This Row],[dti_ratio]]) + 0.2*(1-Table1[[#This Row],[ltv_ratio]]) + 0.1*IF(Table1[[#This Row],[previous_defaults]]=0,1,0)</f>
        <v>0.5791901848719978</v>
      </c>
      <c r="AA1064" t="str">
        <f>IF(Table1[[#This Row],[composite_score]]&gt;=0.7,"Approve",IF(Table1[[#This Row],[composite_score]]&gt;=0.6,"Review","Reject"))</f>
        <v>Reject</v>
      </c>
    </row>
    <row r="1065" spans="1:27" hidden="1" x14ac:dyDescent="0.35">
      <c r="A1065">
        <v>1064</v>
      </c>
      <c r="B1065">
        <v>55</v>
      </c>
      <c r="C1065" t="s">
        <v>20</v>
      </c>
      <c r="D1065" t="s">
        <v>62</v>
      </c>
      <c r="E1065" t="s">
        <v>22</v>
      </c>
      <c r="F1065">
        <v>107844</v>
      </c>
      <c r="G1065">
        <v>0</v>
      </c>
      <c r="H1065">
        <f>(Table1[[#This Row],[credit_score]]-300)/(900-300)</f>
        <v>-0.5</v>
      </c>
      <c r="I1065">
        <v>0</v>
      </c>
      <c r="J1065" t="s">
        <v>23</v>
      </c>
      <c r="K1065" t="s">
        <v>38</v>
      </c>
      <c r="L1065">
        <v>0</v>
      </c>
      <c r="M1065" t="s">
        <v>39</v>
      </c>
      <c r="N1065">
        <f>Table1[[#This Row],[dti_ratio]]*Table1[[#This Row],[income]]</f>
        <v>56346.919598444983</v>
      </c>
      <c r="O1065">
        <v>0.522485438211166</v>
      </c>
      <c r="P1065">
        <f>Table1[[#This Row],[loan_amount]]/Table1[[#This Row],[property_value]]</f>
        <v>0</v>
      </c>
      <c r="Q1065">
        <v>179179</v>
      </c>
      <c r="R1065">
        <v>4</v>
      </c>
      <c r="S1065" t="s">
        <v>1000</v>
      </c>
      <c r="T1065" t="s">
        <v>187</v>
      </c>
      <c r="U1065" t="s">
        <v>65</v>
      </c>
      <c r="V1065">
        <v>0</v>
      </c>
      <c r="W1065">
        <v>0</v>
      </c>
      <c r="X1065" t="s">
        <v>9</v>
      </c>
      <c r="Y10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65">
        <f>0.4*(Table1[[#This Row],[normalized_credit_score]]) + 0.3*(1-Table1[[#This Row],[dti_ratio]]) + 0.2*(1-Table1[[#This Row],[ltv_ratio]]) + 0.1*IF(Table1[[#This Row],[previous_defaults]]=0,1,0)</f>
        <v>0.2432543685366502</v>
      </c>
      <c r="AA1065" t="str">
        <f>IF(Table1[[#This Row],[composite_score]]&gt;=0.7,"Approve",IF(Table1[[#This Row],[composite_score]]&gt;=0.6,"Review","Reject"))</f>
        <v>Reject</v>
      </c>
    </row>
    <row r="1066" spans="1:27" x14ac:dyDescent="0.35">
      <c r="A1066">
        <v>1065</v>
      </c>
      <c r="B1066">
        <v>26</v>
      </c>
      <c r="C1066" t="s">
        <v>20</v>
      </c>
      <c r="D1066" t="s">
        <v>1</v>
      </c>
      <c r="E1066" t="s">
        <v>12</v>
      </c>
      <c r="F1066">
        <v>103205</v>
      </c>
      <c r="G1066">
        <v>712</v>
      </c>
      <c r="H1066">
        <f>(Table1[[#This Row],[credit_score]]-300)/(900-300)</f>
        <v>0.68666666666666665</v>
      </c>
      <c r="I1066">
        <v>0</v>
      </c>
      <c r="J1066" t="s">
        <v>3</v>
      </c>
      <c r="K1066" t="s">
        <v>38</v>
      </c>
      <c r="L1066">
        <v>13</v>
      </c>
      <c r="M1066" t="s">
        <v>15</v>
      </c>
      <c r="N1066">
        <f>Table1[[#This Row],[dti_ratio]]*Table1[[#This Row],[income]]</f>
        <v>49898.630257082157</v>
      </c>
      <c r="O1066">
        <v>0.48349043415611798</v>
      </c>
      <c r="P1066">
        <f>Table1[[#This Row],[loan_amount]]/Table1[[#This Row],[property_value]]</f>
        <v>0</v>
      </c>
      <c r="Q1066">
        <v>269958</v>
      </c>
      <c r="R1066">
        <v>0</v>
      </c>
      <c r="S1066" t="s">
        <v>1350</v>
      </c>
      <c r="T1066" t="s">
        <v>51</v>
      </c>
      <c r="U1066" t="s">
        <v>1305</v>
      </c>
      <c r="V1066">
        <v>0</v>
      </c>
      <c r="W1066">
        <v>0</v>
      </c>
      <c r="X1066" t="s">
        <v>9</v>
      </c>
      <c r="Y10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66">
        <f>0.4*(Table1[[#This Row],[normalized_credit_score]]) + 0.3*(1-Table1[[#This Row],[dti_ratio]]) + 0.2*(1-Table1[[#This Row],[ltv_ratio]]) + 0.1*IF(Table1[[#This Row],[previous_defaults]]=0,1,0)</f>
        <v>0.72961953641983135</v>
      </c>
      <c r="AA1066" t="str">
        <f>IF(Table1[[#This Row],[composite_score]]&gt;=0.7,"Approve",IF(Table1[[#This Row],[composite_score]]&gt;=0.6,"Review","Reject"))</f>
        <v>Approve</v>
      </c>
    </row>
    <row r="1067" spans="1:27" x14ac:dyDescent="0.35">
      <c r="A1067">
        <v>1066</v>
      </c>
      <c r="B1067">
        <v>69</v>
      </c>
      <c r="C1067" t="s">
        <v>0</v>
      </c>
      <c r="D1067" t="s">
        <v>21</v>
      </c>
      <c r="E1067" t="s">
        <v>12</v>
      </c>
      <c r="F1067">
        <v>73506</v>
      </c>
      <c r="G1067">
        <v>641</v>
      </c>
      <c r="H1067">
        <f>(Table1[[#This Row],[credit_score]]-300)/(900-300)</f>
        <v>0.56833333333333336</v>
      </c>
      <c r="I1067">
        <v>17180</v>
      </c>
      <c r="J1067" t="s">
        <v>13</v>
      </c>
      <c r="K1067" t="s">
        <v>38</v>
      </c>
      <c r="L1067">
        <v>17</v>
      </c>
      <c r="M1067" t="s">
        <v>15</v>
      </c>
      <c r="N1067">
        <f>Table1[[#This Row],[dti_ratio]]*Table1[[#This Row],[income]]</f>
        <v>36018.656166500987</v>
      </c>
      <c r="O1067">
        <v>0.49000974296657401</v>
      </c>
      <c r="P1067">
        <f>Table1[[#This Row],[loan_amount]]/Table1[[#This Row],[property_value]]</f>
        <v>0.15290683185588663</v>
      </c>
      <c r="Q1067">
        <v>112356</v>
      </c>
      <c r="R1067">
        <v>2</v>
      </c>
      <c r="S1067" t="s">
        <v>1351</v>
      </c>
      <c r="T1067" t="s">
        <v>332</v>
      </c>
      <c r="U1067" t="s">
        <v>105</v>
      </c>
      <c r="V1067">
        <v>2</v>
      </c>
      <c r="W1067">
        <v>0</v>
      </c>
      <c r="X1067" t="s">
        <v>19</v>
      </c>
      <c r="Y10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067">
        <f>0.4*(Table1[[#This Row],[normalized_credit_score]]) + 0.3*(1-Table1[[#This Row],[dti_ratio]]) + 0.2*(1-Table1[[#This Row],[ltv_ratio]]) + 0.1*IF(Table1[[#This Row],[previous_defaults]]=0,1,0)</f>
        <v>0.54974904407218383</v>
      </c>
      <c r="AA1067" t="str">
        <f>IF(Table1[[#This Row],[composite_score]]&gt;=0.7,"Approve",IF(Table1[[#This Row],[composite_score]]&gt;=0.6,"Review","Reject"))</f>
        <v>Reject</v>
      </c>
    </row>
    <row r="1068" spans="1:27" x14ac:dyDescent="0.35">
      <c r="A1068">
        <v>1067</v>
      </c>
      <c r="B1068">
        <v>59</v>
      </c>
      <c r="C1068" t="s">
        <v>20</v>
      </c>
      <c r="D1068" t="s">
        <v>11</v>
      </c>
      <c r="E1068" t="s">
        <v>12</v>
      </c>
      <c r="F1068">
        <v>119770</v>
      </c>
      <c r="G1068">
        <v>610</v>
      </c>
      <c r="H1068">
        <f>(Table1[[#This Row],[credit_score]]-300)/(900-300)</f>
        <v>0.51666666666666672</v>
      </c>
      <c r="I1068">
        <v>31312</v>
      </c>
      <c r="J1068" t="s">
        <v>23</v>
      </c>
      <c r="K1068" t="s">
        <v>38</v>
      </c>
      <c r="L1068">
        <v>2</v>
      </c>
      <c r="M1068" t="s">
        <v>28</v>
      </c>
      <c r="N1068">
        <f>Table1[[#This Row],[dti_ratio]]*Table1[[#This Row],[income]]</f>
        <v>40283.882771629302</v>
      </c>
      <c r="O1068">
        <v>0.33634368182039998</v>
      </c>
      <c r="P1068">
        <f>Table1[[#This Row],[loan_amount]]/Table1[[#This Row],[property_value]]</f>
        <v>0.12313403488902522</v>
      </c>
      <c r="Q1068">
        <v>254292</v>
      </c>
      <c r="R1068">
        <v>3</v>
      </c>
      <c r="S1068" t="s">
        <v>360</v>
      </c>
      <c r="T1068" t="s">
        <v>25</v>
      </c>
      <c r="U1068" t="s">
        <v>830</v>
      </c>
      <c r="V1068">
        <v>4</v>
      </c>
      <c r="W1068">
        <v>0</v>
      </c>
      <c r="X1068" t="s">
        <v>9</v>
      </c>
      <c r="Y10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68">
        <f>0.4*(Table1[[#This Row],[normalized_credit_score]]) + 0.3*(1-Table1[[#This Row],[dti_ratio]]) + 0.2*(1-Table1[[#This Row],[ltv_ratio]]) + 0.1*IF(Table1[[#This Row],[previous_defaults]]=0,1,0)</f>
        <v>0.58113675514274166</v>
      </c>
      <c r="AA1068" t="str">
        <f>IF(Table1[[#This Row],[composite_score]]&gt;=0.7,"Approve",IF(Table1[[#This Row],[composite_score]]&gt;=0.6,"Review","Reject"))</f>
        <v>Reject</v>
      </c>
    </row>
    <row r="1069" spans="1:27" x14ac:dyDescent="0.35">
      <c r="A1069">
        <v>1068</v>
      </c>
      <c r="B1069">
        <v>27</v>
      </c>
      <c r="C1069" t="s">
        <v>20</v>
      </c>
      <c r="D1069" t="s">
        <v>1</v>
      </c>
      <c r="E1069" t="s">
        <v>22</v>
      </c>
      <c r="F1069">
        <v>100752</v>
      </c>
      <c r="G1069">
        <v>788</v>
      </c>
      <c r="H1069">
        <f>(Table1[[#This Row],[credit_score]]-300)/(900-300)</f>
        <v>0.81333333333333335</v>
      </c>
      <c r="I1069">
        <v>11174</v>
      </c>
      <c r="J1069" t="s">
        <v>13</v>
      </c>
      <c r="K1069" t="s">
        <v>38</v>
      </c>
      <c r="L1069">
        <v>18</v>
      </c>
      <c r="M1069" t="s">
        <v>39</v>
      </c>
      <c r="N1069">
        <f>Table1[[#This Row],[dti_ratio]]*Table1[[#This Row],[income]]</f>
        <v>54604.627860515706</v>
      </c>
      <c r="O1069">
        <v>0.54197065924761501</v>
      </c>
      <c r="P1069">
        <f>Table1[[#This Row],[loan_amount]]/Table1[[#This Row],[property_value]]</f>
        <v>6.0489917444850452E-2</v>
      </c>
      <c r="Q1069">
        <v>184725</v>
      </c>
      <c r="R1069">
        <v>0</v>
      </c>
      <c r="S1069" t="s">
        <v>1352</v>
      </c>
      <c r="T1069" t="s">
        <v>41</v>
      </c>
      <c r="U1069" t="s">
        <v>346</v>
      </c>
      <c r="V1069">
        <v>2</v>
      </c>
      <c r="W1069">
        <v>1</v>
      </c>
      <c r="X1069" t="s">
        <v>61</v>
      </c>
      <c r="Y10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69">
        <f>0.4*(Table1[[#This Row],[normalized_credit_score]]) + 0.3*(1-Table1[[#This Row],[dti_ratio]]) + 0.2*(1-Table1[[#This Row],[ltv_ratio]]) + 0.1*IF(Table1[[#This Row],[previous_defaults]]=0,1,0)</f>
        <v>0.65064415207007875</v>
      </c>
      <c r="AA1069" t="str">
        <f>IF(Table1[[#This Row],[composite_score]]&gt;=0.7,"Approve",IF(Table1[[#This Row],[composite_score]]&gt;=0.6,"Review","Reject"))</f>
        <v>Review</v>
      </c>
    </row>
    <row r="1070" spans="1:27" x14ac:dyDescent="0.35">
      <c r="A1070">
        <v>1069</v>
      </c>
      <c r="B1070">
        <v>50</v>
      </c>
      <c r="C1070" t="s">
        <v>0</v>
      </c>
      <c r="D1070" t="s">
        <v>62</v>
      </c>
      <c r="E1070" t="s">
        <v>49</v>
      </c>
      <c r="F1070">
        <v>65733</v>
      </c>
      <c r="G1070">
        <v>710</v>
      </c>
      <c r="H1070">
        <f>(Table1[[#This Row],[credit_score]]-300)/(900-300)</f>
        <v>0.68333333333333335</v>
      </c>
      <c r="I1070">
        <v>23688</v>
      </c>
      <c r="J1070" t="s">
        <v>13</v>
      </c>
      <c r="K1070" t="s">
        <v>14</v>
      </c>
      <c r="L1070">
        <v>8</v>
      </c>
      <c r="M1070" t="s">
        <v>39</v>
      </c>
      <c r="N1070">
        <f>Table1[[#This Row],[dti_ratio]]*Table1[[#This Row],[income]]</f>
        <v>26182.128932735126</v>
      </c>
      <c r="O1070">
        <v>0.39831026931275199</v>
      </c>
      <c r="P1070">
        <f>Table1[[#This Row],[loan_amount]]/Table1[[#This Row],[property_value]]</f>
        <v>0.14078044953703153</v>
      </c>
      <c r="Q1070">
        <v>168262</v>
      </c>
      <c r="R1070">
        <v>4</v>
      </c>
      <c r="S1070" t="s">
        <v>1353</v>
      </c>
      <c r="T1070" t="s">
        <v>251</v>
      </c>
      <c r="U1070" t="s">
        <v>1225</v>
      </c>
      <c r="V1070">
        <v>2</v>
      </c>
      <c r="W1070">
        <v>0</v>
      </c>
      <c r="X1070" t="s">
        <v>19</v>
      </c>
      <c r="Y10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70">
        <f>0.4*(Table1[[#This Row],[normalized_credit_score]]) + 0.3*(1-Table1[[#This Row],[dti_ratio]]) + 0.2*(1-Table1[[#This Row],[ltv_ratio]]) + 0.1*IF(Table1[[#This Row],[previous_defaults]]=0,1,0)</f>
        <v>0.62568416263210147</v>
      </c>
      <c r="AA1070" t="str">
        <f>IF(Table1[[#This Row],[composite_score]]&gt;=0.7,"Approve",IF(Table1[[#This Row],[composite_score]]&gt;=0.6,"Review","Reject"))</f>
        <v>Review</v>
      </c>
    </row>
    <row r="1071" spans="1:27" hidden="1" x14ac:dyDescent="0.35">
      <c r="A1071">
        <v>1070</v>
      </c>
      <c r="B1071">
        <v>30</v>
      </c>
      <c r="C1071" t="s">
        <v>10</v>
      </c>
      <c r="D1071" t="s">
        <v>1</v>
      </c>
      <c r="E1071" t="s">
        <v>12</v>
      </c>
      <c r="F1071">
        <v>0</v>
      </c>
      <c r="G1071">
        <v>720</v>
      </c>
      <c r="H1071">
        <f>(Table1[[#This Row],[credit_score]]-300)/(900-300)</f>
        <v>0.7</v>
      </c>
      <c r="I1071">
        <v>32152</v>
      </c>
      <c r="J1071" t="s">
        <v>3</v>
      </c>
      <c r="K1071" t="s">
        <v>4</v>
      </c>
      <c r="L1071">
        <v>19</v>
      </c>
      <c r="M1071" t="s">
        <v>5</v>
      </c>
      <c r="N1071">
        <f>Table1[[#This Row],[dti_ratio]]*Table1[[#This Row],[income]]</f>
        <v>0</v>
      </c>
      <c r="O1071">
        <v>0.52457633012349003</v>
      </c>
      <c r="P1071">
        <f>Table1[[#This Row],[loan_amount]]/Table1[[#This Row],[property_value]]</f>
        <v>0.12945463330179374</v>
      </c>
      <c r="Q1071">
        <v>248365</v>
      </c>
      <c r="R1071">
        <v>2</v>
      </c>
      <c r="S1071" t="s">
        <v>1354</v>
      </c>
      <c r="T1071" t="s">
        <v>41</v>
      </c>
      <c r="U1071" t="s">
        <v>437</v>
      </c>
      <c r="V1071">
        <v>3</v>
      </c>
      <c r="W1071">
        <v>2</v>
      </c>
      <c r="X1071" t="s">
        <v>19</v>
      </c>
      <c r="Y10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71">
        <f>0.4*(Table1[[#This Row],[normalized_credit_score]]) + 0.3*(1-Table1[[#This Row],[dti_ratio]]) + 0.2*(1-Table1[[#This Row],[ltv_ratio]]) + 0.1*IF(Table1[[#This Row],[previous_defaults]]=0,1,0)</f>
        <v>0.59673617430259429</v>
      </c>
      <c r="AA1071" t="str">
        <f>IF(Table1[[#This Row],[composite_score]]&gt;=0.7,"Approve",IF(Table1[[#This Row],[composite_score]]&gt;=0.6,"Review","Reject"))</f>
        <v>Reject</v>
      </c>
    </row>
    <row r="1072" spans="1:27" x14ac:dyDescent="0.35">
      <c r="A1072">
        <v>1071</v>
      </c>
      <c r="B1072">
        <v>28</v>
      </c>
      <c r="C1072" t="s">
        <v>0</v>
      </c>
      <c r="D1072" t="s">
        <v>21</v>
      </c>
      <c r="E1072" t="s">
        <v>49</v>
      </c>
      <c r="F1072">
        <v>55521</v>
      </c>
      <c r="G1072">
        <v>705</v>
      </c>
      <c r="H1072">
        <f>(Table1[[#This Row],[credit_score]]-300)/(900-300)</f>
        <v>0.67500000000000004</v>
      </c>
      <c r="I1072">
        <v>11093</v>
      </c>
      <c r="J1072" t="s">
        <v>3</v>
      </c>
      <c r="K1072" t="s">
        <v>38</v>
      </c>
      <c r="L1072">
        <v>6</v>
      </c>
      <c r="M1072" t="s">
        <v>39</v>
      </c>
      <c r="N1072">
        <f>Table1[[#This Row],[dti_ratio]]*Table1[[#This Row],[income]]</f>
        <v>12598.017462421656</v>
      </c>
      <c r="O1072">
        <v>0.226905449513187</v>
      </c>
      <c r="P1072">
        <f>Table1[[#This Row],[loan_amount]]/Table1[[#This Row],[property_value]]</f>
        <v>4.2248264252552681E-2</v>
      </c>
      <c r="Q1072">
        <v>262567</v>
      </c>
      <c r="R1072">
        <v>3</v>
      </c>
      <c r="S1072" t="s">
        <v>1355</v>
      </c>
      <c r="T1072" t="s">
        <v>410</v>
      </c>
      <c r="U1072" t="s">
        <v>197</v>
      </c>
      <c r="V1072">
        <v>2</v>
      </c>
      <c r="W1072">
        <v>2</v>
      </c>
      <c r="X1072" t="s">
        <v>19</v>
      </c>
      <c r="Y10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72">
        <f>0.4*(Table1[[#This Row],[normalized_credit_score]]) + 0.3*(1-Table1[[#This Row],[dti_ratio]]) + 0.2*(1-Table1[[#This Row],[ltv_ratio]]) + 0.1*IF(Table1[[#This Row],[previous_defaults]]=0,1,0)</f>
        <v>0.69347871229553337</v>
      </c>
      <c r="AA1072" t="str">
        <f>IF(Table1[[#This Row],[composite_score]]&gt;=0.7,"Approve",IF(Table1[[#This Row],[composite_score]]&gt;=0.6,"Review","Reject"))</f>
        <v>Review</v>
      </c>
    </row>
    <row r="1073" spans="1:27" hidden="1" x14ac:dyDescent="0.35">
      <c r="A1073">
        <v>1072</v>
      </c>
      <c r="B1073">
        <v>37</v>
      </c>
      <c r="C1073" t="s">
        <v>10</v>
      </c>
      <c r="D1073" t="s">
        <v>1</v>
      </c>
      <c r="E1073" t="s">
        <v>49</v>
      </c>
      <c r="F1073">
        <v>76680</v>
      </c>
      <c r="G1073">
        <v>776</v>
      </c>
      <c r="H1073">
        <f>(Table1[[#This Row],[credit_score]]-300)/(900-300)</f>
        <v>0.79333333333333333</v>
      </c>
      <c r="I1073">
        <v>46922</v>
      </c>
      <c r="J1073" t="s">
        <v>27</v>
      </c>
      <c r="K1073" t="s">
        <v>38</v>
      </c>
      <c r="L1073">
        <v>1</v>
      </c>
      <c r="M1073" t="s">
        <v>39</v>
      </c>
      <c r="N1073">
        <f>Table1[[#This Row],[dti_ratio]]*Table1[[#This Row],[income]]</f>
        <v>42241.820648138266</v>
      </c>
      <c r="O1073">
        <v>0.55088446332992003</v>
      </c>
      <c r="P1073" t="e">
        <f>Table1[[#This Row],[loan_amount]]/Table1[[#This Row],[property_value]]</f>
        <v>#DIV/0!</v>
      </c>
      <c r="Q1073">
        <v>0</v>
      </c>
      <c r="R1073">
        <v>1</v>
      </c>
      <c r="S1073" t="s">
        <v>1356</v>
      </c>
      <c r="T1073" t="s">
        <v>219</v>
      </c>
      <c r="U1073" t="s">
        <v>908</v>
      </c>
      <c r="V1073">
        <v>3</v>
      </c>
      <c r="W1073">
        <v>0</v>
      </c>
      <c r="X1073" t="s">
        <v>9</v>
      </c>
      <c r="Y107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073" t="e">
        <f>0.4*(Table1[[#This Row],[normalized_credit_score]]) + 0.3*(1-Table1[[#This Row],[dti_ratio]]) + 0.2*(1-Table1[[#This Row],[ltv_ratio]]) + 0.1*IF(Table1[[#This Row],[previous_defaults]]=0,1,0)</f>
        <v>#DIV/0!</v>
      </c>
      <c r="AA1073" t="e">
        <f>IF(Table1[[#This Row],[composite_score]]&gt;=0.7,"Approve",IF(Table1[[#This Row],[composite_score]]&gt;=0.6,"Review","Reject"))</f>
        <v>#DIV/0!</v>
      </c>
    </row>
    <row r="1074" spans="1:27" x14ac:dyDescent="0.35">
      <c r="A1074">
        <v>1073</v>
      </c>
      <c r="B1074">
        <v>62</v>
      </c>
      <c r="C1074" t="s">
        <v>20</v>
      </c>
      <c r="D1074" t="s">
        <v>11</v>
      </c>
      <c r="E1074" t="s">
        <v>2</v>
      </c>
      <c r="F1074">
        <v>118902</v>
      </c>
      <c r="G1074">
        <v>625</v>
      </c>
      <c r="H1074">
        <f>(Table1[[#This Row],[credit_score]]-300)/(900-300)</f>
        <v>0.54166666666666663</v>
      </c>
      <c r="I1074">
        <v>0</v>
      </c>
      <c r="J1074" t="s">
        <v>3</v>
      </c>
      <c r="K1074" t="s">
        <v>4</v>
      </c>
      <c r="L1074">
        <v>6</v>
      </c>
      <c r="M1074" t="s">
        <v>5</v>
      </c>
      <c r="N1074">
        <f>Table1[[#This Row],[dti_ratio]]*Table1[[#This Row],[income]]</f>
        <v>33155.219793358825</v>
      </c>
      <c r="O1074">
        <v>0.27884492938183397</v>
      </c>
      <c r="P1074">
        <f>Table1[[#This Row],[loan_amount]]/Table1[[#This Row],[property_value]]</f>
        <v>0</v>
      </c>
      <c r="Q1074">
        <v>162024</v>
      </c>
      <c r="R1074">
        <v>0</v>
      </c>
      <c r="S1074" t="s">
        <v>1357</v>
      </c>
      <c r="T1074" t="s">
        <v>403</v>
      </c>
      <c r="U1074" t="s">
        <v>545</v>
      </c>
      <c r="V1074">
        <v>2</v>
      </c>
      <c r="W1074">
        <v>1</v>
      </c>
      <c r="X1074" t="s">
        <v>19</v>
      </c>
      <c r="Y10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74">
        <f>0.4*(Table1[[#This Row],[normalized_credit_score]]) + 0.3*(1-Table1[[#This Row],[dti_ratio]]) + 0.2*(1-Table1[[#This Row],[ltv_ratio]]) + 0.1*IF(Table1[[#This Row],[previous_defaults]]=0,1,0)</f>
        <v>0.63301318785211647</v>
      </c>
      <c r="AA1074" t="str">
        <f>IF(Table1[[#This Row],[composite_score]]&gt;=0.7,"Approve",IF(Table1[[#This Row],[composite_score]]&gt;=0.6,"Review","Reject"))</f>
        <v>Review</v>
      </c>
    </row>
    <row r="1075" spans="1:27" x14ac:dyDescent="0.35">
      <c r="A1075">
        <v>1074</v>
      </c>
      <c r="B1075">
        <v>60</v>
      </c>
      <c r="C1075" t="s">
        <v>0</v>
      </c>
      <c r="D1075" t="s">
        <v>62</v>
      </c>
      <c r="E1075" t="s">
        <v>12</v>
      </c>
      <c r="F1075">
        <v>81284</v>
      </c>
      <c r="G1075">
        <v>606</v>
      </c>
      <c r="H1075">
        <f>(Table1[[#This Row],[credit_score]]-300)/(900-300)</f>
        <v>0.51</v>
      </c>
      <c r="I1075">
        <v>13511</v>
      </c>
      <c r="J1075" t="s">
        <v>27</v>
      </c>
      <c r="K1075" t="s">
        <v>38</v>
      </c>
      <c r="L1075">
        <v>17</v>
      </c>
      <c r="M1075" t="s">
        <v>5</v>
      </c>
      <c r="N1075">
        <f>Table1[[#This Row],[dti_ratio]]*Table1[[#This Row],[income]]</f>
        <v>21568.278037530388</v>
      </c>
      <c r="O1075">
        <v>0.26534469314416598</v>
      </c>
      <c r="P1075">
        <f>Table1[[#This Row],[loan_amount]]/Table1[[#This Row],[property_value]]</f>
        <v>5.2484782093564386E-2</v>
      </c>
      <c r="Q1075">
        <v>257427</v>
      </c>
      <c r="R1075">
        <v>1</v>
      </c>
      <c r="S1075" t="s">
        <v>1358</v>
      </c>
      <c r="T1075" t="s">
        <v>73</v>
      </c>
      <c r="U1075" t="s">
        <v>800</v>
      </c>
      <c r="V1075">
        <v>3</v>
      </c>
      <c r="W1075">
        <v>1</v>
      </c>
      <c r="X1075" t="s">
        <v>9</v>
      </c>
      <c r="Y10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75">
        <f>0.4*(Table1[[#This Row],[normalized_credit_score]]) + 0.3*(1-Table1[[#This Row],[dti_ratio]]) + 0.2*(1-Table1[[#This Row],[ltv_ratio]]) + 0.1*IF(Table1[[#This Row],[previous_defaults]]=0,1,0)</f>
        <v>0.61389963563803729</v>
      </c>
      <c r="AA1075" t="str">
        <f>IF(Table1[[#This Row],[composite_score]]&gt;=0.7,"Approve",IF(Table1[[#This Row],[composite_score]]&gt;=0.6,"Review","Reject"))</f>
        <v>Review</v>
      </c>
    </row>
    <row r="1076" spans="1:27" hidden="1" x14ac:dyDescent="0.35">
      <c r="A1076">
        <v>1075</v>
      </c>
      <c r="B1076">
        <v>38</v>
      </c>
      <c r="C1076" t="s">
        <v>20</v>
      </c>
      <c r="D1076" t="s">
        <v>21</v>
      </c>
      <c r="E1076" t="s">
        <v>2</v>
      </c>
      <c r="F1076">
        <v>0</v>
      </c>
      <c r="G1076">
        <v>627</v>
      </c>
      <c r="H1076">
        <f>(Table1[[#This Row],[credit_score]]-300)/(900-300)</f>
        <v>0.54500000000000004</v>
      </c>
      <c r="I1076">
        <v>0</v>
      </c>
      <c r="J1076" t="s">
        <v>23</v>
      </c>
      <c r="K1076" t="s">
        <v>38</v>
      </c>
      <c r="L1076">
        <v>7</v>
      </c>
      <c r="M1076" t="s">
        <v>39</v>
      </c>
      <c r="N1076">
        <f>Table1[[#This Row],[dti_ratio]]*Table1[[#This Row],[income]]</f>
        <v>0</v>
      </c>
      <c r="O1076">
        <v>0.52580753472983</v>
      </c>
      <c r="P1076">
        <f>Table1[[#This Row],[loan_amount]]/Table1[[#This Row],[property_value]]</f>
        <v>0</v>
      </c>
      <c r="Q1076">
        <v>202696</v>
      </c>
      <c r="R1076">
        <v>0</v>
      </c>
      <c r="S1076" t="s">
        <v>1359</v>
      </c>
      <c r="T1076" t="s">
        <v>81</v>
      </c>
      <c r="U1076" t="s">
        <v>508</v>
      </c>
      <c r="V1076">
        <v>3</v>
      </c>
      <c r="W1076">
        <v>0</v>
      </c>
      <c r="X1076" t="s">
        <v>19</v>
      </c>
      <c r="Y10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76">
        <f>0.4*(Table1[[#This Row],[normalized_credit_score]]) + 0.3*(1-Table1[[#This Row],[dti_ratio]]) + 0.2*(1-Table1[[#This Row],[ltv_ratio]]) + 0.1*IF(Table1[[#This Row],[previous_defaults]]=0,1,0)</f>
        <v>0.56025773958105107</v>
      </c>
      <c r="AA1076" t="str">
        <f>IF(Table1[[#This Row],[composite_score]]&gt;=0.7,"Approve",IF(Table1[[#This Row],[composite_score]]&gt;=0.6,"Review","Reject"))</f>
        <v>Reject</v>
      </c>
    </row>
    <row r="1077" spans="1:27" x14ac:dyDescent="0.35">
      <c r="A1077">
        <v>1076</v>
      </c>
      <c r="B1077">
        <v>42</v>
      </c>
      <c r="C1077" t="s">
        <v>20</v>
      </c>
      <c r="D1077" t="s">
        <v>1</v>
      </c>
      <c r="E1077" t="s">
        <v>49</v>
      </c>
      <c r="F1077">
        <v>51139</v>
      </c>
      <c r="G1077">
        <v>721</v>
      </c>
      <c r="H1077">
        <f>(Table1[[#This Row],[credit_score]]-300)/(900-300)</f>
        <v>0.70166666666666666</v>
      </c>
      <c r="I1077">
        <v>9237</v>
      </c>
      <c r="J1077" t="s">
        <v>3</v>
      </c>
      <c r="K1077" t="s">
        <v>38</v>
      </c>
      <c r="L1077">
        <v>11</v>
      </c>
      <c r="M1077" t="s">
        <v>39</v>
      </c>
      <c r="N1077">
        <f>Table1[[#This Row],[dti_ratio]]*Table1[[#This Row],[income]]</f>
        <v>9745.4405849197356</v>
      </c>
      <c r="O1077">
        <v>0.190567679949153</v>
      </c>
      <c r="P1077">
        <f>Table1[[#This Row],[loan_amount]]/Table1[[#This Row],[property_value]]</f>
        <v>0.10034981748652877</v>
      </c>
      <c r="Q1077">
        <v>92048</v>
      </c>
      <c r="R1077">
        <v>2</v>
      </c>
      <c r="S1077" t="s">
        <v>1360</v>
      </c>
      <c r="T1077" t="s">
        <v>64</v>
      </c>
      <c r="U1077" t="s">
        <v>466</v>
      </c>
      <c r="V1077">
        <v>0</v>
      </c>
      <c r="W1077">
        <v>2</v>
      </c>
      <c r="X1077" t="s">
        <v>9</v>
      </c>
      <c r="Y10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077">
        <f>0.4*(Table1[[#This Row],[normalized_credit_score]]) + 0.3*(1-Table1[[#This Row],[dti_ratio]]) + 0.2*(1-Table1[[#This Row],[ltv_ratio]]) + 0.1*IF(Table1[[#This Row],[previous_defaults]]=0,1,0)</f>
        <v>0.803426399184615</v>
      </c>
      <c r="AA1077" t="str">
        <f>IF(Table1[[#This Row],[composite_score]]&gt;=0.7,"Approve",IF(Table1[[#This Row],[composite_score]]&gt;=0.6,"Review","Reject"))</f>
        <v>Approve</v>
      </c>
    </row>
    <row r="1078" spans="1:27" x14ac:dyDescent="0.35">
      <c r="A1078">
        <v>1077</v>
      </c>
      <c r="B1078">
        <v>24</v>
      </c>
      <c r="C1078" t="s">
        <v>0</v>
      </c>
      <c r="D1078" t="s">
        <v>1</v>
      </c>
      <c r="E1078" t="s">
        <v>12</v>
      </c>
      <c r="F1078">
        <v>42118</v>
      </c>
      <c r="G1078">
        <v>745</v>
      </c>
      <c r="H1078">
        <f>(Table1[[#This Row],[credit_score]]-300)/(900-300)</f>
        <v>0.7416666666666667</v>
      </c>
      <c r="I1078">
        <v>36080</v>
      </c>
      <c r="J1078" t="s">
        <v>23</v>
      </c>
      <c r="K1078" t="s">
        <v>38</v>
      </c>
      <c r="L1078">
        <v>2</v>
      </c>
      <c r="M1078" t="s">
        <v>15</v>
      </c>
      <c r="N1078">
        <f>Table1[[#This Row],[dti_ratio]]*Table1[[#This Row],[income]]</f>
        <v>7339.9813424437298</v>
      </c>
      <c r="O1078">
        <v>0.174271839651544</v>
      </c>
      <c r="P1078">
        <f>Table1[[#This Row],[loan_amount]]/Table1[[#This Row],[property_value]]</f>
        <v>0.58653314692590308</v>
      </c>
      <c r="Q1078">
        <v>61514</v>
      </c>
      <c r="R1078">
        <v>0</v>
      </c>
      <c r="S1078" t="s">
        <v>1361</v>
      </c>
      <c r="T1078" t="s">
        <v>135</v>
      </c>
      <c r="U1078" t="s">
        <v>872</v>
      </c>
      <c r="V1078">
        <v>2</v>
      </c>
      <c r="W1078">
        <v>1</v>
      </c>
      <c r="X1078" t="s">
        <v>19</v>
      </c>
      <c r="Y10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78">
        <f>0.4*(Table1[[#This Row],[normalized_credit_score]]) + 0.3*(1-Table1[[#This Row],[dti_ratio]]) + 0.2*(1-Table1[[#This Row],[ltv_ratio]]) + 0.1*IF(Table1[[#This Row],[previous_defaults]]=0,1,0)</f>
        <v>0.62707848538602284</v>
      </c>
      <c r="AA1078" t="str">
        <f>IF(Table1[[#This Row],[composite_score]]&gt;=0.7,"Approve",IF(Table1[[#This Row],[composite_score]]&gt;=0.6,"Review","Reject"))</f>
        <v>Review</v>
      </c>
    </row>
    <row r="1079" spans="1:27" x14ac:dyDescent="0.35">
      <c r="A1079">
        <v>1078</v>
      </c>
      <c r="B1079">
        <v>19</v>
      </c>
      <c r="C1079" t="s">
        <v>10</v>
      </c>
      <c r="D1079" t="s">
        <v>62</v>
      </c>
      <c r="E1079" t="s">
        <v>2</v>
      </c>
      <c r="F1079">
        <v>94216</v>
      </c>
      <c r="G1079">
        <v>706</v>
      </c>
      <c r="H1079">
        <f>(Table1[[#This Row],[credit_score]]-300)/(900-300)</f>
        <v>0.67666666666666664</v>
      </c>
      <c r="I1079">
        <v>44264</v>
      </c>
      <c r="J1079" t="s">
        <v>13</v>
      </c>
      <c r="K1079" t="s">
        <v>38</v>
      </c>
      <c r="L1079">
        <v>3</v>
      </c>
      <c r="M1079" t="s">
        <v>28</v>
      </c>
      <c r="N1079">
        <f>Table1[[#This Row],[dti_ratio]]*Table1[[#This Row],[income]]</f>
        <v>32446.875028766557</v>
      </c>
      <c r="O1079">
        <v>0.344388161551823</v>
      </c>
      <c r="P1079">
        <f>Table1[[#This Row],[loan_amount]]/Table1[[#This Row],[property_value]]</f>
        <v>0.88551023266049178</v>
      </c>
      <c r="Q1079">
        <v>49987</v>
      </c>
      <c r="R1079">
        <v>1</v>
      </c>
      <c r="S1079" t="s">
        <v>1362</v>
      </c>
      <c r="T1079" t="s">
        <v>64</v>
      </c>
      <c r="U1079" t="s">
        <v>191</v>
      </c>
      <c r="V1079">
        <v>0</v>
      </c>
      <c r="W1079">
        <v>2</v>
      </c>
      <c r="X1079" t="s">
        <v>9</v>
      </c>
      <c r="Y10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079">
        <f>0.4*(Table1[[#This Row],[normalized_credit_score]]) + 0.3*(1-Table1[[#This Row],[dti_ratio]]) + 0.2*(1-Table1[[#This Row],[ltv_ratio]]) + 0.1*IF(Table1[[#This Row],[previous_defaults]]=0,1,0)</f>
        <v>0.59024817166902144</v>
      </c>
      <c r="AA1079" t="str">
        <f>IF(Table1[[#This Row],[composite_score]]&gt;=0.7,"Approve",IF(Table1[[#This Row],[composite_score]]&gt;=0.6,"Review","Reject"))</f>
        <v>Reject</v>
      </c>
    </row>
    <row r="1080" spans="1:27" x14ac:dyDescent="0.35">
      <c r="A1080">
        <v>1079</v>
      </c>
      <c r="B1080">
        <v>62</v>
      </c>
      <c r="C1080" t="s">
        <v>0</v>
      </c>
      <c r="D1080" t="s">
        <v>11</v>
      </c>
      <c r="E1080" t="s">
        <v>2</v>
      </c>
      <c r="F1080">
        <v>41017</v>
      </c>
      <c r="G1080">
        <v>782</v>
      </c>
      <c r="H1080">
        <f>(Table1[[#This Row],[credit_score]]-300)/(900-300)</f>
        <v>0.80333333333333334</v>
      </c>
      <c r="I1080">
        <v>36247</v>
      </c>
      <c r="J1080" t="s">
        <v>3</v>
      </c>
      <c r="K1080" t="s">
        <v>4</v>
      </c>
      <c r="L1080">
        <v>0</v>
      </c>
      <c r="M1080" t="s">
        <v>5</v>
      </c>
      <c r="N1080">
        <f>Table1[[#This Row],[dti_ratio]]*Table1[[#This Row],[income]]</f>
        <v>11826.336788509852</v>
      </c>
      <c r="O1080">
        <v>0.28832768823926302</v>
      </c>
      <c r="P1080">
        <f>Table1[[#This Row],[loan_amount]]/Table1[[#This Row],[property_value]]</f>
        <v>0.1748925226655344</v>
      </c>
      <c r="Q1080">
        <v>207253</v>
      </c>
      <c r="R1080">
        <v>1</v>
      </c>
      <c r="S1080" t="s">
        <v>1363</v>
      </c>
      <c r="T1080" t="s">
        <v>30</v>
      </c>
      <c r="U1080" t="s">
        <v>1022</v>
      </c>
      <c r="V1080">
        <v>0</v>
      </c>
      <c r="W1080">
        <v>0</v>
      </c>
      <c r="X1080" t="s">
        <v>9</v>
      </c>
      <c r="Y10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080">
        <f>0.4*(Table1[[#This Row],[normalized_credit_score]]) + 0.3*(1-Table1[[#This Row],[dti_ratio]]) + 0.2*(1-Table1[[#This Row],[ltv_ratio]]) + 0.1*IF(Table1[[#This Row],[previous_defaults]]=0,1,0)</f>
        <v>0.79985652232844762</v>
      </c>
      <c r="AA1080" t="str">
        <f>IF(Table1[[#This Row],[composite_score]]&gt;=0.7,"Approve",IF(Table1[[#This Row],[composite_score]]&gt;=0.6,"Review","Reject"))</f>
        <v>Approve</v>
      </c>
    </row>
    <row r="1081" spans="1:27" x14ac:dyDescent="0.35">
      <c r="A1081">
        <v>1080</v>
      </c>
      <c r="B1081">
        <v>27</v>
      </c>
      <c r="C1081" t="s">
        <v>20</v>
      </c>
      <c r="D1081" t="s">
        <v>62</v>
      </c>
      <c r="E1081" t="s">
        <v>2</v>
      </c>
      <c r="F1081">
        <v>44281</v>
      </c>
      <c r="G1081">
        <v>655</v>
      </c>
      <c r="H1081">
        <f>(Table1[[#This Row],[credit_score]]-300)/(900-300)</f>
        <v>0.59166666666666667</v>
      </c>
      <c r="I1081">
        <v>48338</v>
      </c>
      <c r="J1081" t="s">
        <v>3</v>
      </c>
      <c r="K1081" t="s">
        <v>4</v>
      </c>
      <c r="L1081">
        <v>0</v>
      </c>
      <c r="M1081" t="s">
        <v>5</v>
      </c>
      <c r="N1081">
        <f>Table1[[#This Row],[dti_ratio]]*Table1[[#This Row],[income]]</f>
        <v>4526.5804590971011</v>
      </c>
      <c r="O1081">
        <v>0.102223989049414</v>
      </c>
      <c r="P1081">
        <f>Table1[[#This Row],[loan_amount]]/Table1[[#This Row],[property_value]]</f>
        <v>0.30884138160164587</v>
      </c>
      <c r="Q1081">
        <v>156514</v>
      </c>
      <c r="R1081">
        <v>1</v>
      </c>
      <c r="S1081" t="s">
        <v>1364</v>
      </c>
      <c r="T1081" t="s">
        <v>173</v>
      </c>
      <c r="U1081" t="s">
        <v>615</v>
      </c>
      <c r="V1081">
        <v>3</v>
      </c>
      <c r="W1081">
        <v>2</v>
      </c>
      <c r="X1081" t="s">
        <v>9</v>
      </c>
      <c r="Y10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81">
        <f>0.4*(Table1[[#This Row],[normalized_credit_score]]) + 0.3*(1-Table1[[#This Row],[dti_ratio]]) + 0.2*(1-Table1[[#This Row],[ltv_ratio]]) + 0.1*IF(Table1[[#This Row],[previous_defaults]]=0,1,0)</f>
        <v>0.64423119363151327</v>
      </c>
      <c r="AA1081" t="str">
        <f>IF(Table1[[#This Row],[composite_score]]&gt;=0.7,"Approve",IF(Table1[[#This Row],[composite_score]]&gt;=0.6,"Review","Reject"))</f>
        <v>Review</v>
      </c>
    </row>
    <row r="1082" spans="1:27" x14ac:dyDescent="0.35">
      <c r="A1082">
        <v>1081</v>
      </c>
      <c r="B1082">
        <v>38</v>
      </c>
      <c r="C1082" t="s">
        <v>10</v>
      </c>
      <c r="D1082" t="s">
        <v>21</v>
      </c>
      <c r="E1082" t="s">
        <v>12</v>
      </c>
      <c r="F1082">
        <v>105470</v>
      </c>
      <c r="G1082">
        <v>655</v>
      </c>
      <c r="H1082">
        <f>(Table1[[#This Row],[credit_score]]-300)/(900-300)</f>
        <v>0.59166666666666667</v>
      </c>
      <c r="I1082">
        <v>29558</v>
      </c>
      <c r="J1082" t="s">
        <v>3</v>
      </c>
      <c r="K1082" t="s">
        <v>14</v>
      </c>
      <c r="L1082">
        <v>5</v>
      </c>
      <c r="M1082" t="s">
        <v>28</v>
      </c>
      <c r="N1082">
        <f>Table1[[#This Row],[dti_ratio]]*Table1[[#This Row],[income]]</f>
        <v>22257.60194101954</v>
      </c>
      <c r="O1082">
        <v>0.21103253949956899</v>
      </c>
      <c r="P1082">
        <f>Table1[[#This Row],[loan_amount]]/Table1[[#This Row],[property_value]]</f>
        <v>9.8677972891767371E-2</v>
      </c>
      <c r="Q1082">
        <v>299540</v>
      </c>
      <c r="R1082">
        <v>4</v>
      </c>
      <c r="S1082" t="s">
        <v>1365</v>
      </c>
      <c r="T1082" t="s">
        <v>64</v>
      </c>
      <c r="U1082" t="s">
        <v>1305</v>
      </c>
      <c r="V1082">
        <v>4</v>
      </c>
      <c r="W1082">
        <v>1</v>
      </c>
      <c r="X1082" t="s">
        <v>9</v>
      </c>
      <c r="Y10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82">
        <f>0.4*(Table1[[#This Row],[normalized_credit_score]]) + 0.3*(1-Table1[[#This Row],[dti_ratio]]) + 0.2*(1-Table1[[#This Row],[ltv_ratio]]) + 0.1*IF(Table1[[#This Row],[previous_defaults]]=0,1,0)</f>
        <v>0.6536213102384425</v>
      </c>
      <c r="AA1082" t="str">
        <f>IF(Table1[[#This Row],[composite_score]]&gt;=0.7,"Approve",IF(Table1[[#This Row],[composite_score]]&gt;=0.6,"Review","Reject"))</f>
        <v>Review</v>
      </c>
    </row>
    <row r="1083" spans="1:27" hidden="1" x14ac:dyDescent="0.35">
      <c r="A1083">
        <v>1082</v>
      </c>
      <c r="B1083">
        <v>51</v>
      </c>
      <c r="C1083" t="s">
        <v>0</v>
      </c>
      <c r="D1083" t="s">
        <v>1</v>
      </c>
      <c r="E1083" t="s">
        <v>49</v>
      </c>
      <c r="F1083">
        <v>36289</v>
      </c>
      <c r="G1083">
        <v>0</v>
      </c>
      <c r="H1083">
        <f>(Table1[[#This Row],[credit_score]]-300)/(900-300)</f>
        <v>-0.5</v>
      </c>
      <c r="I1083">
        <v>9595</v>
      </c>
      <c r="J1083" t="s">
        <v>27</v>
      </c>
      <c r="K1083" t="s">
        <v>38</v>
      </c>
      <c r="L1083">
        <v>4</v>
      </c>
      <c r="M1083" t="s">
        <v>39</v>
      </c>
      <c r="N1083">
        <f>Table1[[#This Row],[dti_ratio]]*Table1[[#This Row],[income]]</f>
        <v>12275.323208282294</v>
      </c>
      <c r="O1083">
        <v>0.33826567853295197</v>
      </c>
      <c r="P1083">
        <f>Table1[[#This Row],[loan_amount]]/Table1[[#This Row],[property_value]]</f>
        <v>5.2752823196947539E-2</v>
      </c>
      <c r="Q1083">
        <v>181886</v>
      </c>
      <c r="R1083">
        <v>4</v>
      </c>
      <c r="S1083" t="s">
        <v>1366</v>
      </c>
      <c r="T1083" t="s">
        <v>222</v>
      </c>
      <c r="U1083" t="s">
        <v>540</v>
      </c>
      <c r="V1083">
        <v>0</v>
      </c>
      <c r="W1083">
        <v>0</v>
      </c>
      <c r="X1083" t="s">
        <v>9</v>
      </c>
      <c r="Y10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083">
        <f>0.4*(Table1[[#This Row],[normalized_credit_score]]) + 0.3*(1-Table1[[#This Row],[dti_ratio]]) + 0.2*(1-Table1[[#This Row],[ltv_ratio]]) + 0.1*IF(Table1[[#This Row],[previous_defaults]]=0,1,0)</f>
        <v>0.28796973180072494</v>
      </c>
      <c r="AA1083" t="str">
        <f>IF(Table1[[#This Row],[composite_score]]&gt;=0.7,"Approve",IF(Table1[[#This Row],[composite_score]]&gt;=0.6,"Review","Reject"))</f>
        <v>Reject</v>
      </c>
    </row>
    <row r="1084" spans="1:27" x14ac:dyDescent="0.35">
      <c r="A1084">
        <v>1083</v>
      </c>
      <c r="B1084">
        <v>35</v>
      </c>
      <c r="C1084" t="s">
        <v>20</v>
      </c>
      <c r="D1084" t="s">
        <v>1</v>
      </c>
      <c r="E1084" t="s">
        <v>22</v>
      </c>
      <c r="F1084">
        <v>118896</v>
      </c>
      <c r="G1084">
        <v>716</v>
      </c>
      <c r="H1084">
        <f>(Table1[[#This Row],[credit_score]]-300)/(900-300)</f>
        <v>0.69333333333333336</v>
      </c>
      <c r="I1084">
        <v>0</v>
      </c>
      <c r="J1084" t="s">
        <v>13</v>
      </c>
      <c r="K1084" t="s">
        <v>4</v>
      </c>
      <c r="L1084">
        <v>12</v>
      </c>
      <c r="M1084" t="s">
        <v>28</v>
      </c>
      <c r="N1084">
        <f>Table1[[#This Row],[dti_ratio]]*Table1[[#This Row],[income]]</f>
        <v>13493.708191322219</v>
      </c>
      <c r="O1084">
        <v>0.113491691825816</v>
      </c>
      <c r="P1084">
        <f>Table1[[#This Row],[loan_amount]]/Table1[[#This Row],[property_value]]</f>
        <v>0</v>
      </c>
      <c r="Q1084">
        <v>194216</v>
      </c>
      <c r="R1084">
        <v>3</v>
      </c>
      <c r="S1084" t="s">
        <v>1367</v>
      </c>
      <c r="T1084" t="s">
        <v>78</v>
      </c>
      <c r="U1084" t="s">
        <v>1022</v>
      </c>
      <c r="V1084">
        <v>1</v>
      </c>
      <c r="W1084">
        <v>1</v>
      </c>
      <c r="X1084" t="s">
        <v>19</v>
      </c>
      <c r="Y10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84">
        <f>0.4*(Table1[[#This Row],[normalized_credit_score]]) + 0.3*(1-Table1[[#This Row],[dti_ratio]]) + 0.2*(1-Table1[[#This Row],[ltv_ratio]]) + 0.1*IF(Table1[[#This Row],[previous_defaults]]=0,1,0)</f>
        <v>0.74328582578558855</v>
      </c>
      <c r="AA1084" t="str">
        <f>IF(Table1[[#This Row],[composite_score]]&gt;=0.7,"Approve",IF(Table1[[#This Row],[composite_score]]&gt;=0.6,"Review","Reject"))</f>
        <v>Approve</v>
      </c>
    </row>
    <row r="1085" spans="1:27" hidden="1" x14ac:dyDescent="0.35">
      <c r="A1085">
        <v>1084</v>
      </c>
      <c r="B1085">
        <v>59</v>
      </c>
      <c r="C1085" t="s">
        <v>10</v>
      </c>
      <c r="D1085" t="s">
        <v>11</v>
      </c>
      <c r="E1085" t="s">
        <v>12</v>
      </c>
      <c r="F1085">
        <v>114786</v>
      </c>
      <c r="G1085">
        <v>696</v>
      </c>
      <c r="H1085">
        <f>(Table1[[#This Row],[credit_score]]-300)/(900-300)</f>
        <v>0.66</v>
      </c>
      <c r="I1085">
        <v>48622</v>
      </c>
      <c r="J1085" t="s">
        <v>3</v>
      </c>
      <c r="K1085" t="s">
        <v>14</v>
      </c>
      <c r="L1085">
        <v>5</v>
      </c>
      <c r="M1085" t="s">
        <v>5</v>
      </c>
      <c r="N1085">
        <f>Table1[[#This Row],[dti_ratio]]*Table1[[#This Row],[income]]</f>
        <v>32331.885735332125</v>
      </c>
      <c r="O1085">
        <v>0.281670985445369</v>
      </c>
      <c r="P1085" t="e">
        <f>Table1[[#This Row],[loan_amount]]/Table1[[#This Row],[property_value]]</f>
        <v>#DIV/0!</v>
      </c>
      <c r="Q1085">
        <v>0</v>
      </c>
      <c r="R1085">
        <v>3</v>
      </c>
      <c r="S1085" t="s">
        <v>1368</v>
      </c>
      <c r="T1085" t="s">
        <v>154</v>
      </c>
      <c r="U1085" t="s">
        <v>203</v>
      </c>
      <c r="V1085">
        <v>2</v>
      </c>
      <c r="W1085">
        <v>2</v>
      </c>
      <c r="X1085" t="s">
        <v>61</v>
      </c>
      <c r="Y108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085" t="e">
        <f>0.4*(Table1[[#This Row],[normalized_credit_score]]) + 0.3*(1-Table1[[#This Row],[dti_ratio]]) + 0.2*(1-Table1[[#This Row],[ltv_ratio]]) + 0.1*IF(Table1[[#This Row],[previous_defaults]]=0,1,0)</f>
        <v>#DIV/0!</v>
      </c>
      <c r="AA1085" t="e">
        <f>IF(Table1[[#This Row],[composite_score]]&gt;=0.7,"Approve",IF(Table1[[#This Row],[composite_score]]&gt;=0.6,"Review","Reject"))</f>
        <v>#DIV/0!</v>
      </c>
    </row>
    <row r="1086" spans="1:27" hidden="1" x14ac:dyDescent="0.35">
      <c r="A1086">
        <v>1085</v>
      </c>
      <c r="B1086">
        <v>21</v>
      </c>
      <c r="C1086" t="s">
        <v>10</v>
      </c>
      <c r="D1086" t="s">
        <v>1</v>
      </c>
      <c r="E1086" t="s">
        <v>12</v>
      </c>
      <c r="F1086">
        <v>0</v>
      </c>
      <c r="G1086">
        <v>764</v>
      </c>
      <c r="H1086">
        <f>(Table1[[#This Row],[credit_score]]-300)/(900-300)</f>
        <v>0.77333333333333332</v>
      </c>
      <c r="I1086">
        <v>28936</v>
      </c>
      <c r="J1086" t="s">
        <v>3</v>
      </c>
      <c r="K1086" t="s">
        <v>38</v>
      </c>
      <c r="L1086">
        <v>5</v>
      </c>
      <c r="M1086" t="s">
        <v>15</v>
      </c>
      <c r="N1086">
        <f>Table1[[#This Row],[dti_ratio]]*Table1[[#This Row],[income]]</f>
        <v>0</v>
      </c>
      <c r="O1086">
        <v>0.28133100299830699</v>
      </c>
      <c r="P1086">
        <f>Table1[[#This Row],[loan_amount]]/Table1[[#This Row],[property_value]]</f>
        <v>0.11674991728734779</v>
      </c>
      <c r="Q1086">
        <v>247846</v>
      </c>
      <c r="R1086">
        <v>1</v>
      </c>
      <c r="S1086" t="s">
        <v>1369</v>
      </c>
      <c r="T1086" t="s">
        <v>84</v>
      </c>
      <c r="U1086" t="s">
        <v>563</v>
      </c>
      <c r="V1086">
        <v>1</v>
      </c>
      <c r="W1086">
        <v>2</v>
      </c>
      <c r="X1086" t="s">
        <v>9</v>
      </c>
      <c r="Y10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86">
        <f>0.4*(Table1[[#This Row],[normalized_credit_score]]) + 0.3*(1-Table1[[#This Row],[dti_ratio]]) + 0.2*(1-Table1[[#This Row],[ltv_ratio]]) + 0.1*IF(Table1[[#This Row],[previous_defaults]]=0,1,0)</f>
        <v>0.70158404897637172</v>
      </c>
      <c r="AA1086" t="str">
        <f>IF(Table1[[#This Row],[composite_score]]&gt;=0.7,"Approve",IF(Table1[[#This Row],[composite_score]]&gt;=0.6,"Review","Reject"))</f>
        <v>Approve</v>
      </c>
    </row>
    <row r="1087" spans="1:27" hidden="1" x14ac:dyDescent="0.35">
      <c r="A1087">
        <v>1086</v>
      </c>
      <c r="B1087">
        <v>68</v>
      </c>
      <c r="C1087" t="s">
        <v>10</v>
      </c>
      <c r="D1087" t="s">
        <v>62</v>
      </c>
      <c r="E1087" t="s">
        <v>12</v>
      </c>
      <c r="F1087">
        <v>45046</v>
      </c>
      <c r="G1087">
        <v>671</v>
      </c>
      <c r="H1087">
        <f>(Table1[[#This Row],[credit_score]]-300)/(900-300)</f>
        <v>0.61833333333333329</v>
      </c>
      <c r="I1087">
        <v>30695</v>
      </c>
      <c r="J1087" t="s">
        <v>23</v>
      </c>
      <c r="K1087" t="s">
        <v>38</v>
      </c>
      <c r="L1087">
        <v>6</v>
      </c>
      <c r="M1087" t="s">
        <v>39</v>
      </c>
      <c r="N1087">
        <f>Table1[[#This Row],[dti_ratio]]*Table1[[#This Row],[income]]</f>
        <v>21390.117415230787</v>
      </c>
      <c r="O1087">
        <v>0.47485053978668001</v>
      </c>
      <c r="P1087" t="e">
        <f>Table1[[#This Row],[loan_amount]]/Table1[[#This Row],[property_value]]</f>
        <v>#DIV/0!</v>
      </c>
      <c r="Q1087">
        <v>0</v>
      </c>
      <c r="R1087">
        <v>2</v>
      </c>
      <c r="S1087" t="s">
        <v>1370</v>
      </c>
      <c r="T1087" t="s">
        <v>30</v>
      </c>
      <c r="U1087" t="s">
        <v>762</v>
      </c>
      <c r="V1087">
        <v>4</v>
      </c>
      <c r="W1087">
        <v>1</v>
      </c>
      <c r="X1087" t="s">
        <v>9</v>
      </c>
      <c r="Y108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087" t="e">
        <f>0.4*(Table1[[#This Row],[normalized_credit_score]]) + 0.3*(1-Table1[[#This Row],[dti_ratio]]) + 0.2*(1-Table1[[#This Row],[ltv_ratio]]) + 0.1*IF(Table1[[#This Row],[previous_defaults]]=0,1,0)</f>
        <v>#DIV/0!</v>
      </c>
      <c r="AA1087" t="e">
        <f>IF(Table1[[#This Row],[composite_score]]&gt;=0.7,"Approve",IF(Table1[[#This Row],[composite_score]]&gt;=0.6,"Review","Reject"))</f>
        <v>#DIV/0!</v>
      </c>
    </row>
    <row r="1088" spans="1:27" x14ac:dyDescent="0.35">
      <c r="A1088">
        <v>1087</v>
      </c>
      <c r="B1088">
        <v>20</v>
      </c>
      <c r="C1088" t="s">
        <v>10</v>
      </c>
      <c r="D1088" t="s">
        <v>21</v>
      </c>
      <c r="E1088" t="s">
        <v>49</v>
      </c>
      <c r="F1088">
        <v>80598</v>
      </c>
      <c r="G1088">
        <v>780</v>
      </c>
      <c r="H1088">
        <f>(Table1[[#This Row],[credit_score]]-300)/(900-300)</f>
        <v>0.8</v>
      </c>
      <c r="I1088">
        <v>6800</v>
      </c>
      <c r="J1088" t="s">
        <v>13</v>
      </c>
      <c r="K1088" t="s">
        <v>14</v>
      </c>
      <c r="L1088">
        <v>10</v>
      </c>
      <c r="M1088" t="s">
        <v>15</v>
      </c>
      <c r="N1088">
        <f>Table1[[#This Row],[dti_ratio]]*Table1[[#This Row],[income]]</f>
        <v>42566.45434731117</v>
      </c>
      <c r="O1088">
        <v>0.52813288601840203</v>
      </c>
      <c r="P1088">
        <f>Table1[[#This Row],[loan_amount]]/Table1[[#This Row],[property_value]]</f>
        <v>0.10819583446037327</v>
      </c>
      <c r="Q1088">
        <v>62849</v>
      </c>
      <c r="R1088">
        <v>3</v>
      </c>
      <c r="S1088" t="s">
        <v>1371</v>
      </c>
      <c r="T1088" t="s">
        <v>99</v>
      </c>
      <c r="U1088" t="s">
        <v>655</v>
      </c>
      <c r="V1088">
        <v>3</v>
      </c>
      <c r="W1088">
        <v>1</v>
      </c>
      <c r="X1088" t="s">
        <v>9</v>
      </c>
      <c r="Y10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88">
        <f>0.4*(Table1[[#This Row],[normalized_credit_score]]) + 0.3*(1-Table1[[#This Row],[dti_ratio]]) + 0.2*(1-Table1[[#This Row],[ltv_ratio]]) + 0.1*IF(Table1[[#This Row],[previous_defaults]]=0,1,0)</f>
        <v>0.63992096730240478</v>
      </c>
      <c r="AA1088" t="str">
        <f>IF(Table1[[#This Row],[composite_score]]&gt;=0.7,"Approve",IF(Table1[[#This Row],[composite_score]]&gt;=0.6,"Review","Reject"))</f>
        <v>Review</v>
      </c>
    </row>
    <row r="1089" spans="1:27" hidden="1" x14ac:dyDescent="0.35">
      <c r="A1089">
        <v>1088</v>
      </c>
      <c r="B1089">
        <v>69</v>
      </c>
      <c r="C1089" t="s">
        <v>0</v>
      </c>
      <c r="D1089" t="s">
        <v>1</v>
      </c>
      <c r="E1089" t="s">
        <v>2</v>
      </c>
      <c r="F1089">
        <v>34776</v>
      </c>
      <c r="G1089">
        <v>0</v>
      </c>
      <c r="H1089">
        <f>(Table1[[#This Row],[credit_score]]-300)/(900-300)</f>
        <v>-0.5</v>
      </c>
      <c r="I1089">
        <v>0</v>
      </c>
      <c r="J1089" t="s">
        <v>27</v>
      </c>
      <c r="K1089" t="s">
        <v>14</v>
      </c>
      <c r="L1089">
        <v>11</v>
      </c>
      <c r="M1089" t="s">
        <v>39</v>
      </c>
      <c r="N1089">
        <f>Table1[[#This Row],[dti_ratio]]*Table1[[#This Row],[income]]</f>
        <v>14562.299325587353</v>
      </c>
      <c r="O1089">
        <v>0.41874566728742102</v>
      </c>
      <c r="P1089" t="e">
        <f>Table1[[#This Row],[loan_amount]]/Table1[[#This Row],[property_value]]</f>
        <v>#DIV/0!</v>
      </c>
      <c r="Q1089">
        <v>0</v>
      </c>
      <c r="R1089">
        <v>1</v>
      </c>
      <c r="S1089" t="s">
        <v>1372</v>
      </c>
      <c r="T1089" t="s">
        <v>73</v>
      </c>
      <c r="U1089" t="s">
        <v>1321</v>
      </c>
      <c r="V1089">
        <v>3</v>
      </c>
      <c r="W1089">
        <v>2</v>
      </c>
      <c r="X1089" t="s">
        <v>9</v>
      </c>
      <c r="Y108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089" t="e">
        <f>0.4*(Table1[[#This Row],[normalized_credit_score]]) + 0.3*(1-Table1[[#This Row],[dti_ratio]]) + 0.2*(1-Table1[[#This Row],[ltv_ratio]]) + 0.1*IF(Table1[[#This Row],[previous_defaults]]=0,1,0)</f>
        <v>#DIV/0!</v>
      </c>
      <c r="AA1089" t="e">
        <f>IF(Table1[[#This Row],[composite_score]]&gt;=0.7,"Approve",IF(Table1[[#This Row],[composite_score]]&gt;=0.6,"Review","Reject"))</f>
        <v>#DIV/0!</v>
      </c>
    </row>
    <row r="1090" spans="1:27" hidden="1" x14ac:dyDescent="0.35">
      <c r="A1090">
        <v>1089</v>
      </c>
      <c r="B1090">
        <v>64</v>
      </c>
      <c r="C1090" t="s">
        <v>10</v>
      </c>
      <c r="D1090" t="s">
        <v>62</v>
      </c>
      <c r="E1090" t="s">
        <v>49</v>
      </c>
      <c r="F1090">
        <v>46082</v>
      </c>
      <c r="G1090">
        <v>0</v>
      </c>
      <c r="H1090">
        <f>(Table1[[#This Row],[credit_score]]-300)/(900-300)</f>
        <v>-0.5</v>
      </c>
      <c r="I1090">
        <v>0</v>
      </c>
      <c r="J1090" t="s">
        <v>23</v>
      </c>
      <c r="K1090" t="s">
        <v>38</v>
      </c>
      <c r="L1090">
        <v>19</v>
      </c>
      <c r="M1090" t="s">
        <v>39</v>
      </c>
      <c r="N1090">
        <f>Table1[[#This Row],[dti_ratio]]*Table1[[#This Row],[income]]</f>
        <v>15174.5102604843</v>
      </c>
      <c r="O1090">
        <v>0.32929365610182498</v>
      </c>
      <c r="P1090">
        <f>Table1[[#This Row],[loan_amount]]/Table1[[#This Row],[property_value]]</f>
        <v>0</v>
      </c>
      <c r="Q1090">
        <v>225625</v>
      </c>
      <c r="R1090">
        <v>0</v>
      </c>
      <c r="S1090" t="s">
        <v>1373</v>
      </c>
      <c r="T1090" t="s">
        <v>104</v>
      </c>
      <c r="U1090" t="s">
        <v>102</v>
      </c>
      <c r="V1090">
        <v>0</v>
      </c>
      <c r="W1090">
        <v>0</v>
      </c>
      <c r="X1090" t="s">
        <v>19</v>
      </c>
      <c r="Y10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90">
        <f>0.4*(Table1[[#This Row],[normalized_credit_score]]) + 0.3*(1-Table1[[#This Row],[dti_ratio]]) + 0.2*(1-Table1[[#This Row],[ltv_ratio]]) + 0.1*IF(Table1[[#This Row],[previous_defaults]]=0,1,0)</f>
        <v>0.30121190316945251</v>
      </c>
      <c r="AA1090" t="str">
        <f>IF(Table1[[#This Row],[composite_score]]&gt;=0.7,"Approve",IF(Table1[[#This Row],[composite_score]]&gt;=0.6,"Review","Reject"))</f>
        <v>Reject</v>
      </c>
    </row>
    <row r="1091" spans="1:27" x14ac:dyDescent="0.35">
      <c r="A1091">
        <v>1090</v>
      </c>
      <c r="B1091">
        <v>62</v>
      </c>
      <c r="C1091" t="s">
        <v>10</v>
      </c>
      <c r="D1091" t="s">
        <v>11</v>
      </c>
      <c r="E1091" t="s">
        <v>22</v>
      </c>
      <c r="F1091">
        <v>86247</v>
      </c>
      <c r="G1091">
        <v>655</v>
      </c>
      <c r="H1091">
        <f>(Table1[[#This Row],[credit_score]]-300)/(900-300)</f>
        <v>0.59166666666666667</v>
      </c>
      <c r="I1091">
        <v>38399</v>
      </c>
      <c r="J1091" t="s">
        <v>23</v>
      </c>
      <c r="K1091" t="s">
        <v>4</v>
      </c>
      <c r="L1091">
        <v>8</v>
      </c>
      <c r="M1091" t="s">
        <v>15</v>
      </c>
      <c r="N1091">
        <f>Table1[[#This Row],[dti_ratio]]*Table1[[#This Row],[income]]</f>
        <v>47695.328191232504</v>
      </c>
      <c r="O1091">
        <v>0.55300854744202699</v>
      </c>
      <c r="P1091">
        <f>Table1[[#This Row],[loan_amount]]/Table1[[#This Row],[property_value]]</f>
        <v>1.0999742186828612</v>
      </c>
      <c r="Q1091">
        <v>34909</v>
      </c>
      <c r="R1091">
        <v>3</v>
      </c>
      <c r="S1091" t="s">
        <v>818</v>
      </c>
      <c r="T1091" t="s">
        <v>47</v>
      </c>
      <c r="U1091" t="s">
        <v>357</v>
      </c>
      <c r="V1091">
        <v>3</v>
      </c>
      <c r="W1091">
        <v>0</v>
      </c>
      <c r="X1091" t="s">
        <v>19</v>
      </c>
      <c r="Y10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91">
        <f>0.4*(Table1[[#This Row],[normalized_credit_score]]) + 0.3*(1-Table1[[#This Row],[dti_ratio]]) + 0.2*(1-Table1[[#This Row],[ltv_ratio]]) + 0.1*IF(Table1[[#This Row],[previous_defaults]]=0,1,0)</f>
        <v>0.35076925869748632</v>
      </c>
      <c r="AA1091" t="str">
        <f>IF(Table1[[#This Row],[composite_score]]&gt;=0.7,"Approve",IF(Table1[[#This Row],[composite_score]]&gt;=0.6,"Review","Reject"))</f>
        <v>Reject</v>
      </c>
    </row>
    <row r="1092" spans="1:27" hidden="1" x14ac:dyDescent="0.35">
      <c r="A1092">
        <v>1091</v>
      </c>
      <c r="B1092">
        <v>37</v>
      </c>
      <c r="C1092" t="s">
        <v>0</v>
      </c>
      <c r="D1092" t="s">
        <v>11</v>
      </c>
      <c r="E1092" t="s">
        <v>12</v>
      </c>
      <c r="F1092">
        <v>0</v>
      </c>
      <c r="G1092">
        <v>704</v>
      </c>
      <c r="H1092">
        <f>(Table1[[#This Row],[credit_score]]-300)/(900-300)</f>
        <v>0.67333333333333334</v>
      </c>
      <c r="I1092">
        <v>49469</v>
      </c>
      <c r="J1092" t="s">
        <v>3</v>
      </c>
      <c r="K1092" t="s">
        <v>4</v>
      </c>
      <c r="L1092">
        <v>9</v>
      </c>
      <c r="M1092" t="s">
        <v>39</v>
      </c>
      <c r="N1092">
        <f>Table1[[#This Row],[dti_ratio]]*Table1[[#This Row],[income]]</f>
        <v>0</v>
      </c>
      <c r="O1092">
        <v>0.30948995799469597</v>
      </c>
      <c r="P1092">
        <f>Table1[[#This Row],[loan_amount]]/Table1[[#This Row],[property_value]]</f>
        <v>0.28576297425943897</v>
      </c>
      <c r="Q1092">
        <v>173112</v>
      </c>
      <c r="R1092">
        <v>3</v>
      </c>
      <c r="S1092" t="s">
        <v>1374</v>
      </c>
      <c r="T1092" t="s">
        <v>217</v>
      </c>
      <c r="U1092" t="s">
        <v>796</v>
      </c>
      <c r="V1092">
        <v>1</v>
      </c>
      <c r="W1092">
        <v>2</v>
      </c>
      <c r="X1092" t="s">
        <v>9</v>
      </c>
      <c r="Y10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92">
        <f>0.4*(Table1[[#This Row],[normalized_credit_score]]) + 0.3*(1-Table1[[#This Row],[dti_ratio]]) + 0.2*(1-Table1[[#This Row],[ltv_ratio]]) + 0.1*IF(Table1[[#This Row],[previous_defaults]]=0,1,0)</f>
        <v>0.61933375108303679</v>
      </c>
      <c r="AA1092" t="str">
        <f>IF(Table1[[#This Row],[composite_score]]&gt;=0.7,"Approve",IF(Table1[[#This Row],[composite_score]]&gt;=0.6,"Review","Reject"))</f>
        <v>Review</v>
      </c>
    </row>
    <row r="1093" spans="1:27" x14ac:dyDescent="0.35">
      <c r="A1093">
        <v>1092</v>
      </c>
      <c r="B1093">
        <v>55</v>
      </c>
      <c r="C1093" t="s">
        <v>10</v>
      </c>
      <c r="D1093" t="s">
        <v>11</v>
      </c>
      <c r="E1093" t="s">
        <v>12</v>
      </c>
      <c r="F1093">
        <v>20057</v>
      </c>
      <c r="G1093">
        <v>620</v>
      </c>
      <c r="H1093">
        <f>(Table1[[#This Row],[credit_score]]-300)/(900-300)</f>
        <v>0.53333333333333333</v>
      </c>
      <c r="I1093">
        <v>36104</v>
      </c>
      <c r="J1093" t="s">
        <v>23</v>
      </c>
      <c r="K1093" t="s">
        <v>38</v>
      </c>
      <c r="L1093">
        <v>17</v>
      </c>
      <c r="M1093" t="s">
        <v>39</v>
      </c>
      <c r="N1093">
        <f>Table1[[#This Row],[dti_ratio]]*Table1[[#This Row],[income]]</f>
        <v>5041.8090044615556</v>
      </c>
      <c r="O1093">
        <v>0.251374034225535</v>
      </c>
      <c r="P1093">
        <f>Table1[[#This Row],[loan_amount]]/Table1[[#This Row],[property_value]]</f>
        <v>0.15062600910331131</v>
      </c>
      <c r="Q1093">
        <v>239693</v>
      </c>
      <c r="R1093">
        <v>3</v>
      </c>
      <c r="S1093" t="s">
        <v>1375</v>
      </c>
      <c r="T1093" t="s">
        <v>86</v>
      </c>
      <c r="U1093" t="s">
        <v>122</v>
      </c>
      <c r="V1093">
        <v>2</v>
      </c>
      <c r="W1093">
        <v>1</v>
      </c>
      <c r="X1093" t="s">
        <v>19</v>
      </c>
      <c r="Y10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093">
        <f>0.4*(Table1[[#This Row],[normalized_credit_score]]) + 0.3*(1-Table1[[#This Row],[dti_ratio]]) + 0.2*(1-Table1[[#This Row],[ltv_ratio]]) + 0.1*IF(Table1[[#This Row],[previous_defaults]]=0,1,0)</f>
        <v>0.60779592124501058</v>
      </c>
      <c r="AA1093" t="str">
        <f>IF(Table1[[#This Row],[composite_score]]&gt;=0.7,"Approve",IF(Table1[[#This Row],[composite_score]]&gt;=0.6,"Review","Reject"))</f>
        <v>Review</v>
      </c>
    </row>
    <row r="1094" spans="1:27" hidden="1" x14ac:dyDescent="0.35">
      <c r="A1094">
        <v>1093</v>
      </c>
      <c r="B1094">
        <v>23</v>
      </c>
      <c r="C1094" t="s">
        <v>0</v>
      </c>
      <c r="D1094" t="s">
        <v>1</v>
      </c>
      <c r="E1094" t="s">
        <v>12</v>
      </c>
      <c r="F1094">
        <v>56059</v>
      </c>
      <c r="G1094">
        <v>781</v>
      </c>
      <c r="H1094">
        <f>(Table1[[#This Row],[credit_score]]-300)/(900-300)</f>
        <v>0.80166666666666664</v>
      </c>
      <c r="I1094">
        <v>37712</v>
      </c>
      <c r="J1094" t="s">
        <v>13</v>
      </c>
      <c r="K1094" t="s">
        <v>38</v>
      </c>
      <c r="L1094">
        <v>15</v>
      </c>
      <c r="M1094" t="s">
        <v>39</v>
      </c>
      <c r="N1094">
        <f>Table1[[#This Row],[dti_ratio]]*Table1[[#This Row],[income]]</f>
        <v>29217.741886355099</v>
      </c>
      <c r="O1094">
        <v>0.52119627332551599</v>
      </c>
      <c r="P1094" t="e">
        <f>Table1[[#This Row],[loan_amount]]/Table1[[#This Row],[property_value]]</f>
        <v>#DIV/0!</v>
      </c>
      <c r="Q1094">
        <v>0</v>
      </c>
      <c r="R1094">
        <v>0</v>
      </c>
      <c r="S1094" t="s">
        <v>1376</v>
      </c>
      <c r="T1094" t="s">
        <v>96</v>
      </c>
      <c r="U1094" t="s">
        <v>1377</v>
      </c>
      <c r="V1094">
        <v>3</v>
      </c>
      <c r="W1094">
        <v>2</v>
      </c>
      <c r="X1094" t="s">
        <v>9</v>
      </c>
      <c r="Y109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094" t="e">
        <f>0.4*(Table1[[#This Row],[normalized_credit_score]]) + 0.3*(1-Table1[[#This Row],[dti_ratio]]) + 0.2*(1-Table1[[#This Row],[ltv_ratio]]) + 0.1*IF(Table1[[#This Row],[previous_defaults]]=0,1,0)</f>
        <v>#DIV/0!</v>
      </c>
      <c r="AA1094" t="e">
        <f>IF(Table1[[#This Row],[composite_score]]&gt;=0.7,"Approve",IF(Table1[[#This Row],[composite_score]]&gt;=0.6,"Review","Reject"))</f>
        <v>#DIV/0!</v>
      </c>
    </row>
    <row r="1095" spans="1:27" x14ac:dyDescent="0.35">
      <c r="A1095">
        <v>1094</v>
      </c>
      <c r="B1095">
        <v>54</v>
      </c>
      <c r="C1095" t="s">
        <v>20</v>
      </c>
      <c r="D1095" t="s">
        <v>1</v>
      </c>
      <c r="E1095" t="s">
        <v>12</v>
      </c>
      <c r="F1095">
        <v>58038</v>
      </c>
      <c r="G1095">
        <v>613</v>
      </c>
      <c r="H1095">
        <f>(Table1[[#This Row],[credit_score]]-300)/(900-300)</f>
        <v>0.52166666666666661</v>
      </c>
      <c r="I1095">
        <v>43805</v>
      </c>
      <c r="J1095" t="s">
        <v>13</v>
      </c>
      <c r="K1095" t="s">
        <v>4</v>
      </c>
      <c r="L1095">
        <v>0</v>
      </c>
      <c r="M1095" t="s">
        <v>28</v>
      </c>
      <c r="N1095">
        <f>Table1[[#This Row],[dti_ratio]]*Table1[[#This Row],[income]]</f>
        <v>19135.177721246553</v>
      </c>
      <c r="O1095">
        <v>0.32970084636352998</v>
      </c>
      <c r="P1095">
        <f>Table1[[#This Row],[loan_amount]]/Table1[[#This Row],[property_value]]</f>
        <v>0.17163085554876426</v>
      </c>
      <c r="Q1095">
        <v>255228</v>
      </c>
      <c r="R1095">
        <v>3</v>
      </c>
      <c r="S1095" t="s">
        <v>1378</v>
      </c>
      <c r="T1095" t="s">
        <v>67</v>
      </c>
      <c r="U1095" t="s">
        <v>189</v>
      </c>
      <c r="V1095">
        <v>2</v>
      </c>
      <c r="W1095">
        <v>0</v>
      </c>
      <c r="X1095" t="s">
        <v>9</v>
      </c>
      <c r="Y10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095">
        <f>0.4*(Table1[[#This Row],[normalized_credit_score]]) + 0.3*(1-Table1[[#This Row],[dti_ratio]]) + 0.2*(1-Table1[[#This Row],[ltv_ratio]]) + 0.1*IF(Table1[[#This Row],[previous_defaults]]=0,1,0)</f>
        <v>0.57543024164785483</v>
      </c>
      <c r="AA1095" t="str">
        <f>IF(Table1[[#This Row],[composite_score]]&gt;=0.7,"Approve",IF(Table1[[#This Row],[composite_score]]&gt;=0.6,"Review","Reject"))</f>
        <v>Reject</v>
      </c>
    </row>
    <row r="1096" spans="1:27" x14ac:dyDescent="0.35">
      <c r="A1096">
        <v>1095</v>
      </c>
      <c r="B1096">
        <v>68</v>
      </c>
      <c r="C1096" t="s">
        <v>20</v>
      </c>
      <c r="D1096" t="s">
        <v>21</v>
      </c>
      <c r="E1096" t="s">
        <v>2</v>
      </c>
      <c r="F1096">
        <v>94332</v>
      </c>
      <c r="G1096">
        <v>757</v>
      </c>
      <c r="H1096">
        <f>(Table1[[#This Row],[credit_score]]-300)/(900-300)</f>
        <v>0.76166666666666671</v>
      </c>
      <c r="I1096">
        <v>24279</v>
      </c>
      <c r="J1096" t="s">
        <v>3</v>
      </c>
      <c r="K1096" t="s">
        <v>4</v>
      </c>
      <c r="L1096">
        <v>5</v>
      </c>
      <c r="M1096" t="s">
        <v>5</v>
      </c>
      <c r="N1096">
        <f>Table1[[#This Row],[dti_ratio]]*Table1[[#This Row],[income]]</f>
        <v>46087.038055983292</v>
      </c>
      <c r="O1096">
        <v>0.48856207920942302</v>
      </c>
      <c r="P1096">
        <f>Table1[[#This Row],[loan_amount]]/Table1[[#This Row],[property_value]]</f>
        <v>0.17569924376741325</v>
      </c>
      <c r="Q1096">
        <v>138185</v>
      </c>
      <c r="R1096">
        <v>4</v>
      </c>
      <c r="S1096" t="s">
        <v>1379</v>
      </c>
      <c r="T1096" t="s">
        <v>104</v>
      </c>
      <c r="U1096" t="s">
        <v>679</v>
      </c>
      <c r="V1096">
        <v>0</v>
      </c>
      <c r="W1096">
        <v>1</v>
      </c>
      <c r="X1096" t="s">
        <v>19</v>
      </c>
      <c r="Y10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96">
        <f>0.4*(Table1[[#This Row],[normalized_credit_score]]) + 0.3*(1-Table1[[#This Row],[dti_ratio]]) + 0.2*(1-Table1[[#This Row],[ltv_ratio]]) + 0.1*IF(Table1[[#This Row],[previous_defaults]]=0,1,0)</f>
        <v>0.72295819415035723</v>
      </c>
      <c r="AA1096" t="str">
        <f>IF(Table1[[#This Row],[composite_score]]&gt;=0.7,"Approve",IF(Table1[[#This Row],[composite_score]]&gt;=0.6,"Review","Reject"))</f>
        <v>Approve</v>
      </c>
    </row>
    <row r="1097" spans="1:27" hidden="1" x14ac:dyDescent="0.35">
      <c r="A1097">
        <v>1096</v>
      </c>
      <c r="B1097">
        <v>34</v>
      </c>
      <c r="C1097" t="s">
        <v>10</v>
      </c>
      <c r="D1097" t="s">
        <v>1</v>
      </c>
      <c r="E1097" t="s">
        <v>49</v>
      </c>
      <c r="F1097">
        <v>91019</v>
      </c>
      <c r="G1097">
        <v>0</v>
      </c>
      <c r="H1097">
        <f>(Table1[[#This Row],[credit_score]]-300)/(900-300)</f>
        <v>-0.5</v>
      </c>
      <c r="I1097">
        <v>31939</v>
      </c>
      <c r="J1097" t="s">
        <v>23</v>
      </c>
      <c r="K1097" t="s">
        <v>38</v>
      </c>
      <c r="L1097">
        <v>2</v>
      </c>
      <c r="M1097" t="s">
        <v>39</v>
      </c>
      <c r="N1097">
        <f>Table1[[#This Row],[dti_ratio]]*Table1[[#This Row],[income]]</f>
        <v>51371.333850713527</v>
      </c>
      <c r="O1097">
        <v>0.56440230996510099</v>
      </c>
      <c r="P1097">
        <f>Table1[[#This Row],[loan_amount]]/Table1[[#This Row],[property_value]]</f>
        <v>0.22903878148126899</v>
      </c>
      <c r="Q1097">
        <v>139448</v>
      </c>
      <c r="R1097">
        <v>1</v>
      </c>
      <c r="S1097" t="s">
        <v>1380</v>
      </c>
      <c r="T1097" t="s">
        <v>44</v>
      </c>
      <c r="U1097" t="s">
        <v>949</v>
      </c>
      <c r="V1097">
        <v>4</v>
      </c>
      <c r="W1097">
        <v>2</v>
      </c>
      <c r="X1097" t="s">
        <v>9</v>
      </c>
      <c r="Y10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97">
        <f>0.4*(Table1[[#This Row],[normalized_credit_score]]) + 0.3*(1-Table1[[#This Row],[dti_ratio]]) + 0.2*(1-Table1[[#This Row],[ltv_ratio]]) + 0.1*IF(Table1[[#This Row],[previous_defaults]]=0,1,0)</f>
        <v>8.4871550714215899E-2</v>
      </c>
      <c r="AA1097" t="str">
        <f>IF(Table1[[#This Row],[composite_score]]&gt;=0.7,"Approve",IF(Table1[[#This Row],[composite_score]]&gt;=0.6,"Review","Reject"))</f>
        <v>Reject</v>
      </c>
    </row>
    <row r="1098" spans="1:27" x14ac:dyDescent="0.35">
      <c r="A1098">
        <v>1097</v>
      </c>
      <c r="B1098">
        <v>36</v>
      </c>
      <c r="C1098" t="s">
        <v>10</v>
      </c>
      <c r="D1098" t="s">
        <v>11</v>
      </c>
      <c r="E1098" t="s">
        <v>49</v>
      </c>
      <c r="F1098">
        <v>82645</v>
      </c>
      <c r="G1098">
        <v>789</v>
      </c>
      <c r="H1098">
        <f>(Table1[[#This Row],[credit_score]]-300)/(900-300)</f>
        <v>0.81499999999999995</v>
      </c>
      <c r="I1098">
        <v>7434</v>
      </c>
      <c r="J1098" t="s">
        <v>23</v>
      </c>
      <c r="K1098" t="s">
        <v>38</v>
      </c>
      <c r="L1098">
        <v>3</v>
      </c>
      <c r="M1098" t="s">
        <v>28</v>
      </c>
      <c r="N1098">
        <f>Table1[[#This Row],[dti_ratio]]*Table1[[#This Row],[income]]</f>
        <v>22183.438352578334</v>
      </c>
      <c r="O1098">
        <v>0.26841839618341501</v>
      </c>
      <c r="P1098">
        <f>Table1[[#This Row],[loan_amount]]/Table1[[#This Row],[property_value]]</f>
        <v>6.2643779861971338E-2</v>
      </c>
      <c r="Q1098">
        <v>118671</v>
      </c>
      <c r="R1098">
        <v>3</v>
      </c>
      <c r="S1098" t="s">
        <v>1381</v>
      </c>
      <c r="T1098" t="s">
        <v>173</v>
      </c>
      <c r="U1098" t="s">
        <v>199</v>
      </c>
      <c r="V1098">
        <v>1</v>
      </c>
      <c r="W1098">
        <v>1</v>
      </c>
      <c r="X1098" t="s">
        <v>61</v>
      </c>
      <c r="Y10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098">
        <f>0.4*(Table1[[#This Row],[normalized_credit_score]]) + 0.3*(1-Table1[[#This Row],[dti_ratio]]) + 0.2*(1-Table1[[#This Row],[ltv_ratio]]) + 0.1*IF(Table1[[#This Row],[previous_defaults]]=0,1,0)</f>
        <v>0.73294572517258127</v>
      </c>
      <c r="AA1098" t="str">
        <f>IF(Table1[[#This Row],[composite_score]]&gt;=0.7,"Approve",IF(Table1[[#This Row],[composite_score]]&gt;=0.6,"Review","Reject"))</f>
        <v>Approve</v>
      </c>
    </row>
    <row r="1099" spans="1:27" x14ac:dyDescent="0.35">
      <c r="A1099">
        <v>1098</v>
      </c>
      <c r="B1099">
        <v>22</v>
      </c>
      <c r="C1099" t="s">
        <v>0</v>
      </c>
      <c r="D1099" t="s">
        <v>11</v>
      </c>
      <c r="E1099" t="s">
        <v>49</v>
      </c>
      <c r="F1099">
        <v>70396</v>
      </c>
      <c r="G1099">
        <v>698</v>
      </c>
      <c r="H1099">
        <f>(Table1[[#This Row],[credit_score]]-300)/(900-300)</f>
        <v>0.66333333333333333</v>
      </c>
      <c r="I1099">
        <v>49006</v>
      </c>
      <c r="J1099" t="s">
        <v>3</v>
      </c>
      <c r="K1099" t="s">
        <v>4</v>
      </c>
      <c r="L1099">
        <v>4</v>
      </c>
      <c r="M1099" t="s">
        <v>28</v>
      </c>
      <c r="N1099">
        <f>Table1[[#This Row],[dti_ratio]]*Table1[[#This Row],[income]]</f>
        <v>21877.001155319696</v>
      </c>
      <c r="O1099">
        <v>0.310770514735492</v>
      </c>
      <c r="P1099">
        <f>Table1[[#This Row],[loan_amount]]/Table1[[#This Row],[property_value]]</f>
        <v>1.008789806294901</v>
      </c>
      <c r="Q1099">
        <v>48579</v>
      </c>
      <c r="R1099">
        <v>4</v>
      </c>
      <c r="S1099" t="s">
        <v>1382</v>
      </c>
      <c r="T1099" t="s">
        <v>269</v>
      </c>
      <c r="U1099" t="s">
        <v>89</v>
      </c>
      <c r="V1099">
        <v>4</v>
      </c>
      <c r="W1099">
        <v>1</v>
      </c>
      <c r="X1099" t="s">
        <v>9</v>
      </c>
      <c r="Y10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099">
        <f>0.4*(Table1[[#This Row],[normalized_credit_score]]) + 0.3*(1-Table1[[#This Row],[dti_ratio]]) + 0.2*(1-Table1[[#This Row],[ltv_ratio]]) + 0.1*IF(Table1[[#This Row],[previous_defaults]]=0,1,0)</f>
        <v>0.4703442176537056</v>
      </c>
      <c r="AA1099" t="str">
        <f>IF(Table1[[#This Row],[composite_score]]&gt;=0.7,"Approve",IF(Table1[[#This Row],[composite_score]]&gt;=0.6,"Review","Reject"))</f>
        <v>Reject</v>
      </c>
    </row>
    <row r="1100" spans="1:27" hidden="1" x14ac:dyDescent="0.35">
      <c r="A1100">
        <v>1099</v>
      </c>
      <c r="B1100">
        <v>30</v>
      </c>
      <c r="C1100" t="s">
        <v>0</v>
      </c>
      <c r="D1100" t="s">
        <v>1</v>
      </c>
      <c r="E1100" t="s">
        <v>49</v>
      </c>
      <c r="F1100">
        <v>0</v>
      </c>
      <c r="G1100">
        <v>0</v>
      </c>
      <c r="H1100">
        <f>(Table1[[#This Row],[credit_score]]-300)/(900-300)</f>
        <v>-0.5</v>
      </c>
      <c r="I1100">
        <v>32879</v>
      </c>
      <c r="J1100" t="s">
        <v>27</v>
      </c>
      <c r="K1100" t="s">
        <v>4</v>
      </c>
      <c r="L1100">
        <v>3</v>
      </c>
      <c r="M1100" t="s">
        <v>39</v>
      </c>
      <c r="N1100">
        <f>Table1[[#This Row],[dti_ratio]]*Table1[[#This Row],[income]]</f>
        <v>0</v>
      </c>
      <c r="O1100">
        <v>0.32228716161815402</v>
      </c>
      <c r="P1100">
        <f>Table1[[#This Row],[loan_amount]]/Table1[[#This Row],[property_value]]</f>
        <v>0.12864062475546584</v>
      </c>
      <c r="Q1100">
        <v>255588</v>
      </c>
      <c r="R1100">
        <v>4</v>
      </c>
      <c r="S1100" t="s">
        <v>1383</v>
      </c>
      <c r="T1100" t="s">
        <v>249</v>
      </c>
      <c r="U1100" t="s">
        <v>451</v>
      </c>
      <c r="V1100">
        <v>0</v>
      </c>
      <c r="W1100">
        <v>2</v>
      </c>
      <c r="X1100" t="s">
        <v>9</v>
      </c>
      <c r="Y11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00">
        <f>0.4*(Table1[[#This Row],[normalized_credit_score]]) + 0.3*(1-Table1[[#This Row],[dti_ratio]]) + 0.2*(1-Table1[[#This Row],[ltv_ratio]]) + 0.1*IF(Table1[[#This Row],[previous_defaults]]=0,1,0)</f>
        <v>0.27758572656346064</v>
      </c>
      <c r="AA1100" t="str">
        <f>IF(Table1[[#This Row],[composite_score]]&gt;=0.7,"Approve",IF(Table1[[#This Row],[composite_score]]&gt;=0.6,"Review","Reject"))</f>
        <v>Reject</v>
      </c>
    </row>
    <row r="1101" spans="1:27" x14ac:dyDescent="0.35">
      <c r="A1101">
        <v>1100</v>
      </c>
      <c r="B1101">
        <v>41</v>
      </c>
      <c r="C1101" t="s">
        <v>0</v>
      </c>
      <c r="D1101" t="s">
        <v>1</v>
      </c>
      <c r="E1101" t="s">
        <v>12</v>
      </c>
      <c r="F1101">
        <v>116500</v>
      </c>
      <c r="G1101">
        <v>639</v>
      </c>
      <c r="H1101">
        <f>(Table1[[#This Row],[credit_score]]-300)/(900-300)</f>
        <v>0.56499999999999995</v>
      </c>
      <c r="I1101">
        <v>0</v>
      </c>
      <c r="J1101" t="s">
        <v>13</v>
      </c>
      <c r="K1101" t="s">
        <v>4</v>
      </c>
      <c r="L1101">
        <v>14</v>
      </c>
      <c r="M1101" t="s">
        <v>15</v>
      </c>
      <c r="N1101">
        <f>Table1[[#This Row],[dti_ratio]]*Table1[[#This Row],[income]]</f>
        <v>29332.027368202398</v>
      </c>
      <c r="O1101">
        <v>0.25177705895452701</v>
      </c>
      <c r="P1101">
        <f>Table1[[#This Row],[loan_amount]]/Table1[[#This Row],[property_value]]</f>
        <v>0</v>
      </c>
      <c r="Q1101">
        <v>197823</v>
      </c>
      <c r="R1101">
        <v>3</v>
      </c>
      <c r="S1101" t="s">
        <v>1384</v>
      </c>
      <c r="T1101" t="s">
        <v>25</v>
      </c>
      <c r="U1101" t="s">
        <v>934</v>
      </c>
      <c r="V1101">
        <v>0</v>
      </c>
      <c r="W1101">
        <v>2</v>
      </c>
      <c r="X1101" t="s">
        <v>19</v>
      </c>
      <c r="Y11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01">
        <f>0.4*(Table1[[#This Row],[normalized_credit_score]]) + 0.3*(1-Table1[[#This Row],[dti_ratio]]) + 0.2*(1-Table1[[#This Row],[ltv_ratio]]) + 0.1*IF(Table1[[#This Row],[previous_defaults]]=0,1,0)</f>
        <v>0.75046688231364189</v>
      </c>
      <c r="AA1101" t="str">
        <f>IF(Table1[[#This Row],[composite_score]]&gt;=0.7,"Approve",IF(Table1[[#This Row],[composite_score]]&gt;=0.6,"Review","Reject"))</f>
        <v>Approve</v>
      </c>
    </row>
    <row r="1102" spans="1:27" x14ac:dyDescent="0.35">
      <c r="A1102">
        <v>1101</v>
      </c>
      <c r="B1102">
        <v>50</v>
      </c>
      <c r="C1102" t="s">
        <v>10</v>
      </c>
      <c r="D1102" t="s">
        <v>1</v>
      </c>
      <c r="E1102" t="s">
        <v>22</v>
      </c>
      <c r="F1102">
        <v>59687</v>
      </c>
      <c r="G1102">
        <v>750</v>
      </c>
      <c r="H1102">
        <f>(Table1[[#This Row],[credit_score]]-300)/(900-300)</f>
        <v>0.75</v>
      </c>
      <c r="I1102">
        <v>10388</v>
      </c>
      <c r="J1102" t="s">
        <v>27</v>
      </c>
      <c r="K1102" t="s">
        <v>14</v>
      </c>
      <c r="L1102">
        <v>16</v>
      </c>
      <c r="M1102" t="s">
        <v>15</v>
      </c>
      <c r="N1102">
        <f>Table1[[#This Row],[dti_ratio]]*Table1[[#This Row],[income]]</f>
        <v>19979.60611559184</v>
      </c>
      <c r="O1102">
        <v>0.33473966048874698</v>
      </c>
      <c r="P1102">
        <f>Table1[[#This Row],[loan_amount]]/Table1[[#This Row],[property_value]]</f>
        <v>3.6527175613855573E-2</v>
      </c>
      <c r="Q1102">
        <v>284391</v>
      </c>
      <c r="R1102">
        <v>0</v>
      </c>
      <c r="S1102" t="s">
        <v>1385</v>
      </c>
      <c r="T1102" t="s">
        <v>249</v>
      </c>
      <c r="U1102" t="s">
        <v>105</v>
      </c>
      <c r="V1102">
        <v>2</v>
      </c>
      <c r="W1102">
        <v>2</v>
      </c>
      <c r="X1102" t="s">
        <v>19</v>
      </c>
      <c r="Y11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02">
        <f>0.4*(Table1[[#This Row],[normalized_credit_score]]) + 0.3*(1-Table1[[#This Row],[dti_ratio]]) + 0.2*(1-Table1[[#This Row],[ltv_ratio]]) + 0.1*IF(Table1[[#This Row],[previous_defaults]]=0,1,0)</f>
        <v>0.69227266673060484</v>
      </c>
      <c r="AA1102" t="str">
        <f>IF(Table1[[#This Row],[composite_score]]&gt;=0.7,"Approve",IF(Table1[[#This Row],[composite_score]]&gt;=0.6,"Review","Reject"))</f>
        <v>Review</v>
      </c>
    </row>
    <row r="1103" spans="1:27" x14ac:dyDescent="0.35">
      <c r="A1103">
        <v>1102</v>
      </c>
      <c r="B1103">
        <v>29</v>
      </c>
      <c r="C1103" t="s">
        <v>0</v>
      </c>
      <c r="D1103" t="s">
        <v>1</v>
      </c>
      <c r="E1103" t="s">
        <v>49</v>
      </c>
      <c r="F1103">
        <v>112040</v>
      </c>
      <c r="G1103">
        <v>700</v>
      </c>
      <c r="H1103">
        <f>(Table1[[#This Row],[credit_score]]-300)/(900-300)</f>
        <v>0.66666666666666663</v>
      </c>
      <c r="I1103">
        <v>42849</v>
      </c>
      <c r="J1103" t="s">
        <v>23</v>
      </c>
      <c r="K1103" t="s">
        <v>4</v>
      </c>
      <c r="L1103">
        <v>7</v>
      </c>
      <c r="M1103" t="s">
        <v>15</v>
      </c>
      <c r="N1103">
        <f>Table1[[#This Row],[dti_ratio]]*Table1[[#This Row],[income]]</f>
        <v>54482.012739144142</v>
      </c>
      <c r="O1103">
        <v>0.48627287343041897</v>
      </c>
      <c r="P1103">
        <f>Table1[[#This Row],[loan_amount]]/Table1[[#This Row],[property_value]]</f>
        <v>0.2705557730435551</v>
      </c>
      <c r="Q1103">
        <v>158374</v>
      </c>
      <c r="R1103">
        <v>3</v>
      </c>
      <c r="S1103" t="s">
        <v>1084</v>
      </c>
      <c r="T1103" t="s">
        <v>64</v>
      </c>
      <c r="U1103" t="s">
        <v>629</v>
      </c>
      <c r="V1103">
        <v>2</v>
      </c>
      <c r="W1103">
        <v>1</v>
      </c>
      <c r="X1103" t="s">
        <v>9</v>
      </c>
      <c r="Y11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03">
        <f>0.4*(Table1[[#This Row],[normalized_credit_score]]) + 0.3*(1-Table1[[#This Row],[dti_ratio]]) + 0.2*(1-Table1[[#This Row],[ltv_ratio]]) + 0.1*IF(Table1[[#This Row],[previous_defaults]]=0,1,0)</f>
        <v>0.56667365002882997</v>
      </c>
      <c r="AA1103" t="str">
        <f>IF(Table1[[#This Row],[composite_score]]&gt;=0.7,"Approve",IF(Table1[[#This Row],[composite_score]]&gt;=0.6,"Review","Reject"))</f>
        <v>Reject</v>
      </c>
    </row>
    <row r="1104" spans="1:27" hidden="1" x14ac:dyDescent="0.35">
      <c r="A1104">
        <v>1103</v>
      </c>
      <c r="B1104">
        <v>67</v>
      </c>
      <c r="C1104" t="s">
        <v>10</v>
      </c>
      <c r="D1104" t="s">
        <v>11</v>
      </c>
      <c r="E1104" t="s">
        <v>2</v>
      </c>
      <c r="F1104">
        <v>0</v>
      </c>
      <c r="G1104">
        <v>627</v>
      </c>
      <c r="H1104">
        <f>(Table1[[#This Row],[credit_score]]-300)/(900-300)</f>
        <v>0.54500000000000004</v>
      </c>
      <c r="I1104">
        <v>39830</v>
      </c>
      <c r="J1104" t="s">
        <v>23</v>
      </c>
      <c r="K1104" t="s">
        <v>4</v>
      </c>
      <c r="L1104">
        <v>19</v>
      </c>
      <c r="M1104" t="s">
        <v>39</v>
      </c>
      <c r="N1104">
        <f>Table1[[#This Row],[dti_ratio]]*Table1[[#This Row],[income]]</f>
        <v>0</v>
      </c>
      <c r="O1104">
        <v>0.41560010089836902</v>
      </c>
      <c r="P1104">
        <f>Table1[[#This Row],[loan_amount]]/Table1[[#This Row],[property_value]]</f>
        <v>0.20591321970108203</v>
      </c>
      <c r="Q1104">
        <v>193431</v>
      </c>
      <c r="R1104">
        <v>0</v>
      </c>
      <c r="S1104" t="s">
        <v>1386</v>
      </c>
      <c r="T1104" t="s">
        <v>104</v>
      </c>
      <c r="U1104" t="s">
        <v>629</v>
      </c>
      <c r="V1104">
        <v>4</v>
      </c>
      <c r="W1104">
        <v>1</v>
      </c>
      <c r="X1104" t="s">
        <v>9</v>
      </c>
      <c r="Y11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04">
        <f>0.4*(Table1[[#This Row],[normalized_credit_score]]) + 0.3*(1-Table1[[#This Row],[dti_ratio]]) + 0.2*(1-Table1[[#This Row],[ltv_ratio]]) + 0.1*IF(Table1[[#This Row],[previous_defaults]]=0,1,0)</f>
        <v>0.55213732579027297</v>
      </c>
      <c r="AA1104" t="str">
        <f>IF(Table1[[#This Row],[composite_score]]&gt;=0.7,"Approve",IF(Table1[[#This Row],[composite_score]]&gt;=0.6,"Review","Reject"))</f>
        <v>Reject</v>
      </c>
    </row>
    <row r="1105" spans="1:27" x14ac:dyDescent="0.35">
      <c r="A1105">
        <v>1104</v>
      </c>
      <c r="B1105">
        <v>60</v>
      </c>
      <c r="C1105" t="s">
        <v>10</v>
      </c>
      <c r="D1105" t="s">
        <v>21</v>
      </c>
      <c r="E1105" t="s">
        <v>49</v>
      </c>
      <c r="F1105">
        <v>21785</v>
      </c>
      <c r="G1105">
        <v>636</v>
      </c>
      <c r="H1105">
        <f>(Table1[[#This Row],[credit_score]]-300)/(900-300)</f>
        <v>0.56000000000000005</v>
      </c>
      <c r="I1105">
        <v>0</v>
      </c>
      <c r="J1105" t="s">
        <v>3</v>
      </c>
      <c r="K1105" t="s">
        <v>4</v>
      </c>
      <c r="L1105">
        <v>17</v>
      </c>
      <c r="M1105" t="s">
        <v>39</v>
      </c>
      <c r="N1105">
        <f>Table1[[#This Row],[dti_ratio]]*Table1[[#This Row],[income]]</f>
        <v>5432.8288037677976</v>
      </c>
      <c r="O1105">
        <v>0.249383924891797</v>
      </c>
      <c r="P1105">
        <f>Table1[[#This Row],[loan_amount]]/Table1[[#This Row],[property_value]]</f>
        <v>0</v>
      </c>
      <c r="Q1105">
        <v>271973</v>
      </c>
      <c r="R1105">
        <v>4</v>
      </c>
      <c r="S1105" t="s">
        <v>1387</v>
      </c>
      <c r="T1105" t="s">
        <v>187</v>
      </c>
      <c r="U1105" t="s">
        <v>464</v>
      </c>
      <c r="V1105">
        <v>0</v>
      </c>
      <c r="W1105">
        <v>1</v>
      </c>
      <c r="X1105" t="s">
        <v>19</v>
      </c>
      <c r="Y11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05">
        <f>0.4*(Table1[[#This Row],[normalized_credit_score]]) + 0.3*(1-Table1[[#This Row],[dti_ratio]]) + 0.2*(1-Table1[[#This Row],[ltv_ratio]]) + 0.1*IF(Table1[[#This Row],[previous_defaults]]=0,1,0)</f>
        <v>0.74918482253246088</v>
      </c>
      <c r="AA1105" t="str">
        <f>IF(Table1[[#This Row],[composite_score]]&gt;=0.7,"Approve",IF(Table1[[#This Row],[composite_score]]&gt;=0.6,"Review","Reject"))</f>
        <v>Approve</v>
      </c>
    </row>
    <row r="1106" spans="1:27" x14ac:dyDescent="0.35">
      <c r="A1106">
        <v>1105</v>
      </c>
      <c r="B1106">
        <v>56</v>
      </c>
      <c r="C1106" t="s">
        <v>10</v>
      </c>
      <c r="D1106" t="s">
        <v>21</v>
      </c>
      <c r="E1106" t="s">
        <v>12</v>
      </c>
      <c r="F1106">
        <v>72979</v>
      </c>
      <c r="G1106">
        <v>793</v>
      </c>
      <c r="H1106">
        <f>(Table1[[#This Row],[credit_score]]-300)/(900-300)</f>
        <v>0.82166666666666666</v>
      </c>
      <c r="I1106">
        <v>0</v>
      </c>
      <c r="J1106" t="s">
        <v>23</v>
      </c>
      <c r="K1106" t="s">
        <v>14</v>
      </c>
      <c r="L1106">
        <v>14</v>
      </c>
      <c r="M1106" t="s">
        <v>5</v>
      </c>
      <c r="N1106">
        <f>Table1[[#This Row],[dti_ratio]]*Table1[[#This Row],[income]]</f>
        <v>12214.109071078046</v>
      </c>
      <c r="O1106">
        <v>0.167364708629579</v>
      </c>
      <c r="P1106">
        <f>Table1[[#This Row],[loan_amount]]/Table1[[#This Row],[property_value]]</f>
        <v>0</v>
      </c>
      <c r="Q1106">
        <v>280760</v>
      </c>
      <c r="R1106">
        <v>2</v>
      </c>
      <c r="S1106" t="s">
        <v>546</v>
      </c>
      <c r="T1106" t="s">
        <v>317</v>
      </c>
      <c r="U1106" t="s">
        <v>508</v>
      </c>
      <c r="V1106">
        <v>4</v>
      </c>
      <c r="W1106">
        <v>2</v>
      </c>
      <c r="X1106" t="s">
        <v>9</v>
      </c>
      <c r="Y11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06">
        <f>0.4*(Table1[[#This Row],[normalized_credit_score]]) + 0.3*(1-Table1[[#This Row],[dti_ratio]]) + 0.2*(1-Table1[[#This Row],[ltv_ratio]]) + 0.1*IF(Table1[[#This Row],[previous_defaults]]=0,1,0)</f>
        <v>0.77845725407779298</v>
      </c>
      <c r="AA1106" t="str">
        <f>IF(Table1[[#This Row],[composite_score]]&gt;=0.7,"Approve",IF(Table1[[#This Row],[composite_score]]&gt;=0.6,"Review","Reject"))</f>
        <v>Approve</v>
      </c>
    </row>
    <row r="1107" spans="1:27" x14ac:dyDescent="0.35">
      <c r="A1107">
        <v>1106</v>
      </c>
      <c r="B1107">
        <v>33</v>
      </c>
      <c r="C1107" t="s">
        <v>10</v>
      </c>
      <c r="D1107" t="s">
        <v>62</v>
      </c>
      <c r="E1107" t="s">
        <v>22</v>
      </c>
      <c r="F1107">
        <v>23760</v>
      </c>
      <c r="G1107">
        <v>736</v>
      </c>
      <c r="H1107">
        <f>(Table1[[#This Row],[credit_score]]-300)/(900-300)</f>
        <v>0.72666666666666668</v>
      </c>
      <c r="I1107">
        <v>25229</v>
      </c>
      <c r="J1107" t="s">
        <v>23</v>
      </c>
      <c r="K1107" t="s">
        <v>14</v>
      </c>
      <c r="L1107">
        <v>4</v>
      </c>
      <c r="M1107" t="s">
        <v>5</v>
      </c>
      <c r="N1107">
        <f>Table1[[#This Row],[dti_ratio]]*Table1[[#This Row],[income]]</f>
        <v>13864.486674626234</v>
      </c>
      <c r="O1107">
        <v>0.58352216644049804</v>
      </c>
      <c r="P1107">
        <f>Table1[[#This Row],[loan_amount]]/Table1[[#This Row],[property_value]]</f>
        <v>0.11555919952730154</v>
      </c>
      <c r="Q1107">
        <v>218321</v>
      </c>
      <c r="R1107">
        <v>0</v>
      </c>
      <c r="S1107" t="s">
        <v>1388</v>
      </c>
      <c r="T1107" t="s">
        <v>146</v>
      </c>
      <c r="U1107" t="s">
        <v>382</v>
      </c>
      <c r="V1107">
        <v>1</v>
      </c>
      <c r="W1107">
        <v>1</v>
      </c>
      <c r="X1107" t="s">
        <v>9</v>
      </c>
      <c r="Y11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07">
        <f>0.4*(Table1[[#This Row],[normalized_credit_score]]) + 0.3*(1-Table1[[#This Row],[dti_ratio]]) + 0.2*(1-Table1[[#This Row],[ltv_ratio]]) + 0.1*IF(Table1[[#This Row],[previous_defaults]]=0,1,0)</f>
        <v>0.59249817682905692</v>
      </c>
      <c r="AA1107" t="str">
        <f>IF(Table1[[#This Row],[composite_score]]&gt;=0.7,"Approve",IF(Table1[[#This Row],[composite_score]]&gt;=0.6,"Review","Reject"))</f>
        <v>Reject</v>
      </c>
    </row>
    <row r="1108" spans="1:27" x14ac:dyDescent="0.35">
      <c r="A1108">
        <v>1107</v>
      </c>
      <c r="B1108">
        <v>24</v>
      </c>
      <c r="C1108" t="s">
        <v>10</v>
      </c>
      <c r="D1108" t="s">
        <v>1</v>
      </c>
      <c r="E1108" t="s">
        <v>22</v>
      </c>
      <c r="F1108">
        <v>30249</v>
      </c>
      <c r="G1108">
        <v>726</v>
      </c>
      <c r="H1108">
        <f>(Table1[[#This Row],[credit_score]]-300)/(900-300)</f>
        <v>0.71</v>
      </c>
      <c r="I1108">
        <v>35836</v>
      </c>
      <c r="J1108" t="s">
        <v>3</v>
      </c>
      <c r="K1108" t="s">
        <v>14</v>
      </c>
      <c r="L1108">
        <v>4</v>
      </c>
      <c r="M1108" t="s">
        <v>39</v>
      </c>
      <c r="N1108">
        <f>Table1[[#This Row],[dti_ratio]]*Table1[[#This Row],[income]]</f>
        <v>3840.2294155936634</v>
      </c>
      <c r="O1108">
        <v>0.12695392957101601</v>
      </c>
      <c r="P1108">
        <f>Table1[[#This Row],[loan_amount]]/Table1[[#This Row],[property_value]]</f>
        <v>0.8025979843225084</v>
      </c>
      <c r="Q1108">
        <v>44650</v>
      </c>
      <c r="R1108">
        <v>0</v>
      </c>
      <c r="S1108" t="s">
        <v>716</v>
      </c>
      <c r="T1108" t="s">
        <v>173</v>
      </c>
      <c r="U1108" t="s">
        <v>572</v>
      </c>
      <c r="V1108">
        <v>4</v>
      </c>
      <c r="W1108">
        <v>1</v>
      </c>
      <c r="X1108" t="s">
        <v>9</v>
      </c>
      <c r="Y11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08">
        <f>0.4*(Table1[[#This Row],[normalized_credit_score]]) + 0.3*(1-Table1[[#This Row],[dti_ratio]]) + 0.2*(1-Table1[[#This Row],[ltv_ratio]]) + 0.1*IF(Table1[[#This Row],[previous_defaults]]=0,1,0)</f>
        <v>0.58539422426419341</v>
      </c>
      <c r="AA1108" t="str">
        <f>IF(Table1[[#This Row],[composite_score]]&gt;=0.7,"Approve",IF(Table1[[#This Row],[composite_score]]&gt;=0.6,"Review","Reject"))</f>
        <v>Reject</v>
      </c>
    </row>
    <row r="1109" spans="1:27" x14ac:dyDescent="0.35">
      <c r="A1109">
        <v>1108</v>
      </c>
      <c r="B1109">
        <v>41</v>
      </c>
      <c r="C1109" t="s">
        <v>10</v>
      </c>
      <c r="D1109" t="s">
        <v>21</v>
      </c>
      <c r="E1109" t="s">
        <v>49</v>
      </c>
      <c r="F1109">
        <v>74232</v>
      </c>
      <c r="G1109">
        <v>674</v>
      </c>
      <c r="H1109">
        <f>(Table1[[#This Row],[credit_score]]-300)/(900-300)</f>
        <v>0.62333333333333329</v>
      </c>
      <c r="I1109">
        <v>23283</v>
      </c>
      <c r="J1109" t="s">
        <v>13</v>
      </c>
      <c r="K1109" t="s">
        <v>4</v>
      </c>
      <c r="L1109">
        <v>9</v>
      </c>
      <c r="M1109" t="s">
        <v>39</v>
      </c>
      <c r="N1109">
        <f>Table1[[#This Row],[dti_ratio]]*Table1[[#This Row],[income]]</f>
        <v>37303.539262522972</v>
      </c>
      <c r="O1109">
        <v>0.50252639377253705</v>
      </c>
      <c r="P1109">
        <f>Table1[[#This Row],[loan_amount]]/Table1[[#This Row],[property_value]]</f>
        <v>0.12765432504893334</v>
      </c>
      <c r="Q1109">
        <v>182391</v>
      </c>
      <c r="R1109">
        <v>1</v>
      </c>
      <c r="S1109" t="s">
        <v>503</v>
      </c>
      <c r="T1109" t="s">
        <v>410</v>
      </c>
      <c r="U1109" t="s">
        <v>264</v>
      </c>
      <c r="V1109">
        <v>1</v>
      </c>
      <c r="W1109">
        <v>2</v>
      </c>
      <c r="X1109" t="s">
        <v>19</v>
      </c>
      <c r="Y11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09">
        <f>0.4*(Table1[[#This Row],[normalized_credit_score]]) + 0.3*(1-Table1[[#This Row],[dti_ratio]]) + 0.2*(1-Table1[[#This Row],[ltv_ratio]]) + 0.1*IF(Table1[[#This Row],[previous_defaults]]=0,1,0)</f>
        <v>0.57304455019178557</v>
      </c>
      <c r="AA1109" t="str">
        <f>IF(Table1[[#This Row],[composite_score]]&gt;=0.7,"Approve",IF(Table1[[#This Row],[composite_score]]&gt;=0.6,"Review","Reject"))</f>
        <v>Reject</v>
      </c>
    </row>
    <row r="1110" spans="1:27" hidden="1" x14ac:dyDescent="0.35">
      <c r="A1110">
        <v>1109</v>
      </c>
      <c r="B1110">
        <v>23</v>
      </c>
      <c r="C1110" t="s">
        <v>0</v>
      </c>
      <c r="D1110" t="s">
        <v>21</v>
      </c>
      <c r="E1110" t="s">
        <v>2</v>
      </c>
      <c r="F1110">
        <v>25543</v>
      </c>
      <c r="G1110">
        <v>0</v>
      </c>
      <c r="H1110">
        <f>(Table1[[#This Row],[credit_score]]-300)/(900-300)</f>
        <v>-0.5</v>
      </c>
      <c r="I1110">
        <v>11325</v>
      </c>
      <c r="J1110" t="s">
        <v>13</v>
      </c>
      <c r="K1110" t="s">
        <v>38</v>
      </c>
      <c r="L1110">
        <v>0</v>
      </c>
      <c r="M1110" t="s">
        <v>39</v>
      </c>
      <c r="N1110">
        <f>Table1[[#This Row],[dti_ratio]]*Table1[[#This Row],[income]]</f>
        <v>11209.290321060345</v>
      </c>
      <c r="O1110">
        <v>0.438840007871446</v>
      </c>
      <c r="P1110">
        <f>Table1[[#This Row],[loan_amount]]/Table1[[#This Row],[property_value]]</f>
        <v>3.9862864705613184E-2</v>
      </c>
      <c r="Q1110">
        <v>284099</v>
      </c>
      <c r="R1110">
        <v>1</v>
      </c>
      <c r="S1110" t="s">
        <v>1389</v>
      </c>
      <c r="T1110" t="s">
        <v>36</v>
      </c>
      <c r="U1110" t="s">
        <v>236</v>
      </c>
      <c r="V1110">
        <v>0</v>
      </c>
      <c r="W1110">
        <v>1</v>
      </c>
      <c r="X1110" t="s">
        <v>9</v>
      </c>
      <c r="Y11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110">
        <f>0.4*(Table1[[#This Row],[normalized_credit_score]]) + 0.3*(1-Table1[[#This Row],[dti_ratio]]) + 0.2*(1-Table1[[#This Row],[ltv_ratio]]) + 0.1*IF(Table1[[#This Row],[previous_defaults]]=0,1,0)</f>
        <v>0.26037542469744357</v>
      </c>
      <c r="AA1110" t="str">
        <f>IF(Table1[[#This Row],[composite_score]]&gt;=0.7,"Approve",IF(Table1[[#This Row],[composite_score]]&gt;=0.6,"Review","Reject"))</f>
        <v>Reject</v>
      </c>
    </row>
    <row r="1111" spans="1:27" hidden="1" x14ac:dyDescent="0.35">
      <c r="A1111">
        <v>1110</v>
      </c>
      <c r="B1111">
        <v>60</v>
      </c>
      <c r="C1111" t="s">
        <v>10</v>
      </c>
      <c r="D1111" t="s">
        <v>21</v>
      </c>
      <c r="E1111" t="s">
        <v>12</v>
      </c>
      <c r="F1111">
        <v>53329</v>
      </c>
      <c r="G1111">
        <v>756</v>
      </c>
      <c r="H1111">
        <f>(Table1[[#This Row],[credit_score]]-300)/(900-300)</f>
        <v>0.76</v>
      </c>
      <c r="I1111">
        <v>35995</v>
      </c>
      <c r="J1111" t="s">
        <v>27</v>
      </c>
      <c r="K1111" t="s">
        <v>14</v>
      </c>
      <c r="L1111">
        <v>18</v>
      </c>
      <c r="M1111" t="s">
        <v>28</v>
      </c>
      <c r="N1111">
        <f>Table1[[#This Row],[dti_ratio]]*Table1[[#This Row],[income]]</f>
        <v>28007.969624571819</v>
      </c>
      <c r="O1111">
        <v>0.52519210231903501</v>
      </c>
      <c r="P1111" t="e">
        <f>Table1[[#This Row],[loan_amount]]/Table1[[#This Row],[property_value]]</f>
        <v>#DIV/0!</v>
      </c>
      <c r="Q1111">
        <v>0</v>
      </c>
      <c r="R1111">
        <v>1</v>
      </c>
      <c r="S1111" t="s">
        <v>1390</v>
      </c>
      <c r="T1111" t="s">
        <v>99</v>
      </c>
      <c r="U1111" t="s">
        <v>435</v>
      </c>
      <c r="V1111">
        <v>4</v>
      </c>
      <c r="W1111">
        <v>2</v>
      </c>
      <c r="X1111" t="s">
        <v>9</v>
      </c>
      <c r="Y111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111" t="e">
        <f>0.4*(Table1[[#This Row],[normalized_credit_score]]) + 0.3*(1-Table1[[#This Row],[dti_ratio]]) + 0.2*(1-Table1[[#This Row],[ltv_ratio]]) + 0.1*IF(Table1[[#This Row],[previous_defaults]]=0,1,0)</f>
        <v>#DIV/0!</v>
      </c>
      <c r="AA1111" t="e">
        <f>IF(Table1[[#This Row],[composite_score]]&gt;=0.7,"Approve",IF(Table1[[#This Row],[composite_score]]&gt;=0.6,"Review","Reject"))</f>
        <v>#DIV/0!</v>
      </c>
    </row>
    <row r="1112" spans="1:27" x14ac:dyDescent="0.35">
      <c r="A1112">
        <v>1111</v>
      </c>
      <c r="B1112">
        <v>44</v>
      </c>
      <c r="C1112" t="s">
        <v>10</v>
      </c>
      <c r="D1112" t="s">
        <v>62</v>
      </c>
      <c r="E1112" t="s">
        <v>2</v>
      </c>
      <c r="F1112">
        <v>104727</v>
      </c>
      <c r="G1112">
        <v>622</v>
      </c>
      <c r="H1112">
        <f>(Table1[[#This Row],[credit_score]]-300)/(900-300)</f>
        <v>0.53666666666666663</v>
      </c>
      <c r="I1112">
        <v>38647</v>
      </c>
      <c r="J1112" t="s">
        <v>13</v>
      </c>
      <c r="K1112" t="s">
        <v>14</v>
      </c>
      <c r="L1112">
        <v>1</v>
      </c>
      <c r="M1112" t="s">
        <v>39</v>
      </c>
      <c r="N1112">
        <f>Table1[[#This Row],[dti_ratio]]*Table1[[#This Row],[income]]</f>
        <v>47793.482268931082</v>
      </c>
      <c r="O1112">
        <v>0.45636256427598498</v>
      </c>
      <c r="P1112">
        <f>Table1[[#This Row],[loan_amount]]/Table1[[#This Row],[property_value]]</f>
        <v>0.56551895696454435</v>
      </c>
      <c r="Q1112">
        <v>68339</v>
      </c>
      <c r="R1112">
        <v>3</v>
      </c>
      <c r="S1112" t="s">
        <v>1391</v>
      </c>
      <c r="T1112" t="s">
        <v>17</v>
      </c>
      <c r="U1112" t="s">
        <v>466</v>
      </c>
      <c r="V1112">
        <v>0</v>
      </c>
      <c r="W1112">
        <v>1</v>
      </c>
      <c r="X1112" t="s">
        <v>61</v>
      </c>
      <c r="Y11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112">
        <f>0.4*(Table1[[#This Row],[normalized_credit_score]]) + 0.3*(1-Table1[[#This Row],[dti_ratio]]) + 0.2*(1-Table1[[#This Row],[ltv_ratio]]) + 0.1*IF(Table1[[#This Row],[previous_defaults]]=0,1,0)</f>
        <v>0.56465410599096233</v>
      </c>
      <c r="AA1112" t="str">
        <f>IF(Table1[[#This Row],[composite_score]]&gt;=0.7,"Approve",IF(Table1[[#This Row],[composite_score]]&gt;=0.6,"Review","Reject"))</f>
        <v>Reject</v>
      </c>
    </row>
    <row r="1113" spans="1:27" x14ac:dyDescent="0.35">
      <c r="A1113">
        <v>1112</v>
      </c>
      <c r="B1113">
        <v>57</v>
      </c>
      <c r="C1113" t="s">
        <v>0</v>
      </c>
      <c r="D1113" t="s">
        <v>21</v>
      </c>
      <c r="E1113" t="s">
        <v>49</v>
      </c>
      <c r="F1113">
        <v>63827</v>
      </c>
      <c r="G1113">
        <v>705</v>
      </c>
      <c r="H1113">
        <f>(Table1[[#This Row],[credit_score]]-300)/(900-300)</f>
        <v>0.67500000000000004</v>
      </c>
      <c r="I1113">
        <v>24546</v>
      </c>
      <c r="J1113" t="s">
        <v>23</v>
      </c>
      <c r="K1113" t="s">
        <v>38</v>
      </c>
      <c r="L1113">
        <v>8</v>
      </c>
      <c r="M1113" t="s">
        <v>28</v>
      </c>
      <c r="N1113">
        <f>Table1[[#This Row],[dti_ratio]]*Table1[[#This Row],[income]]</f>
        <v>6814.7880558196021</v>
      </c>
      <c r="O1113">
        <v>0.106769675150322</v>
      </c>
      <c r="P1113">
        <f>Table1[[#This Row],[loan_amount]]/Table1[[#This Row],[property_value]]</f>
        <v>8.9748042954453211E-2</v>
      </c>
      <c r="Q1113">
        <v>273499</v>
      </c>
      <c r="R1113">
        <v>0</v>
      </c>
      <c r="S1113" t="s">
        <v>1392</v>
      </c>
      <c r="T1113" t="s">
        <v>73</v>
      </c>
      <c r="U1113" t="s">
        <v>65</v>
      </c>
      <c r="V1113">
        <v>4</v>
      </c>
      <c r="W1113">
        <v>0</v>
      </c>
      <c r="X1113" t="s">
        <v>9</v>
      </c>
      <c r="Y11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13">
        <f>0.4*(Table1[[#This Row],[normalized_credit_score]]) + 0.3*(1-Table1[[#This Row],[dti_ratio]]) + 0.2*(1-Table1[[#This Row],[ltv_ratio]]) + 0.1*IF(Table1[[#This Row],[previous_defaults]]=0,1,0)</f>
        <v>0.72001948886401279</v>
      </c>
      <c r="AA1113" t="str">
        <f>IF(Table1[[#This Row],[composite_score]]&gt;=0.7,"Approve",IF(Table1[[#This Row],[composite_score]]&gt;=0.6,"Review","Reject"))</f>
        <v>Approve</v>
      </c>
    </row>
    <row r="1114" spans="1:27" hidden="1" x14ac:dyDescent="0.35">
      <c r="A1114">
        <v>1113</v>
      </c>
      <c r="B1114">
        <v>55</v>
      </c>
      <c r="C1114" t="s">
        <v>10</v>
      </c>
      <c r="D1114" t="s">
        <v>62</v>
      </c>
      <c r="E1114" t="s">
        <v>49</v>
      </c>
      <c r="F1114">
        <v>106390</v>
      </c>
      <c r="G1114">
        <v>0</v>
      </c>
      <c r="H1114">
        <f>(Table1[[#This Row],[credit_score]]-300)/(900-300)</f>
        <v>-0.5</v>
      </c>
      <c r="I1114">
        <v>43558</v>
      </c>
      <c r="J1114" t="s">
        <v>13</v>
      </c>
      <c r="K1114" t="s">
        <v>14</v>
      </c>
      <c r="L1114">
        <v>4</v>
      </c>
      <c r="M1114" t="s">
        <v>5</v>
      </c>
      <c r="N1114">
        <f>Table1[[#This Row],[dti_ratio]]*Table1[[#This Row],[income]]</f>
        <v>18850.604628987807</v>
      </c>
      <c r="O1114">
        <v>0.177183989369187</v>
      </c>
      <c r="P1114">
        <f>Table1[[#This Row],[loan_amount]]/Table1[[#This Row],[property_value]]</f>
        <v>0.27790679869334423</v>
      </c>
      <c r="Q1114">
        <v>156736</v>
      </c>
      <c r="R1114">
        <v>2</v>
      </c>
      <c r="S1114" t="s">
        <v>1393</v>
      </c>
      <c r="T1114" t="s">
        <v>78</v>
      </c>
      <c r="U1114" t="s">
        <v>679</v>
      </c>
      <c r="V1114">
        <v>0</v>
      </c>
      <c r="W1114">
        <v>2</v>
      </c>
      <c r="X1114" t="s">
        <v>19</v>
      </c>
      <c r="Y11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114">
        <f>0.4*(Table1[[#This Row],[normalized_credit_score]]) + 0.3*(1-Table1[[#This Row],[dti_ratio]]) + 0.2*(1-Table1[[#This Row],[ltv_ratio]]) + 0.1*IF(Table1[[#This Row],[previous_defaults]]=0,1,0)</f>
        <v>0.29126344345057509</v>
      </c>
      <c r="AA1114" t="str">
        <f>IF(Table1[[#This Row],[composite_score]]&gt;=0.7,"Approve",IF(Table1[[#This Row],[composite_score]]&gt;=0.6,"Review","Reject"))</f>
        <v>Reject</v>
      </c>
    </row>
    <row r="1115" spans="1:27" hidden="1" x14ac:dyDescent="0.35">
      <c r="A1115">
        <v>1114</v>
      </c>
      <c r="B1115">
        <v>61</v>
      </c>
      <c r="C1115" t="s">
        <v>20</v>
      </c>
      <c r="D1115" t="s">
        <v>21</v>
      </c>
      <c r="E1115" t="s">
        <v>2</v>
      </c>
      <c r="F1115">
        <v>0</v>
      </c>
      <c r="G1115">
        <v>739</v>
      </c>
      <c r="H1115">
        <f>(Table1[[#This Row],[credit_score]]-300)/(900-300)</f>
        <v>0.73166666666666669</v>
      </c>
      <c r="I1115">
        <v>46500</v>
      </c>
      <c r="J1115" t="s">
        <v>3</v>
      </c>
      <c r="K1115" t="s">
        <v>4</v>
      </c>
      <c r="L1115">
        <v>16</v>
      </c>
      <c r="M1115" t="s">
        <v>28</v>
      </c>
      <c r="N1115">
        <f>Table1[[#This Row],[dti_ratio]]*Table1[[#This Row],[income]]</f>
        <v>0</v>
      </c>
      <c r="O1115">
        <v>0.44671192792391501</v>
      </c>
      <c r="P1115">
        <f>Table1[[#This Row],[loan_amount]]/Table1[[#This Row],[property_value]]</f>
        <v>0.19022684039354457</v>
      </c>
      <c r="Q1115">
        <v>244445</v>
      </c>
      <c r="R1115">
        <v>4</v>
      </c>
      <c r="S1115" t="s">
        <v>1394</v>
      </c>
      <c r="T1115" t="s">
        <v>240</v>
      </c>
      <c r="U1115" t="s">
        <v>183</v>
      </c>
      <c r="V1115">
        <v>2</v>
      </c>
      <c r="W1115">
        <v>0</v>
      </c>
      <c r="X1115" t="s">
        <v>19</v>
      </c>
      <c r="Y11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15">
        <f>0.4*(Table1[[#This Row],[normalized_credit_score]]) + 0.3*(1-Table1[[#This Row],[dti_ratio]]) + 0.2*(1-Table1[[#This Row],[ltv_ratio]]) + 0.1*IF(Table1[[#This Row],[previous_defaults]]=0,1,0)</f>
        <v>0.62060772021078325</v>
      </c>
      <c r="AA1115" t="str">
        <f>IF(Table1[[#This Row],[composite_score]]&gt;=0.7,"Approve",IF(Table1[[#This Row],[composite_score]]&gt;=0.6,"Review","Reject"))</f>
        <v>Review</v>
      </c>
    </row>
    <row r="1116" spans="1:27" hidden="1" x14ac:dyDescent="0.35">
      <c r="A1116">
        <v>1115</v>
      </c>
      <c r="B1116">
        <v>54</v>
      </c>
      <c r="C1116" t="s">
        <v>20</v>
      </c>
      <c r="D1116" t="s">
        <v>1</v>
      </c>
      <c r="E1116" t="s">
        <v>2</v>
      </c>
      <c r="F1116">
        <v>0</v>
      </c>
      <c r="G1116">
        <v>0</v>
      </c>
      <c r="H1116">
        <f>(Table1[[#This Row],[credit_score]]-300)/(900-300)</f>
        <v>-0.5</v>
      </c>
      <c r="I1116">
        <v>18430</v>
      </c>
      <c r="J1116" t="s">
        <v>27</v>
      </c>
      <c r="K1116" t="s">
        <v>14</v>
      </c>
      <c r="L1116">
        <v>6</v>
      </c>
      <c r="M1116" t="s">
        <v>5</v>
      </c>
      <c r="N1116">
        <f>Table1[[#This Row],[dti_ratio]]*Table1[[#This Row],[income]]</f>
        <v>0</v>
      </c>
      <c r="O1116">
        <v>0.52564194421269494</v>
      </c>
      <c r="P1116">
        <f>Table1[[#This Row],[loan_amount]]/Table1[[#This Row],[property_value]]</f>
        <v>6.3880156251624728E-2</v>
      </c>
      <c r="Q1116">
        <v>288509</v>
      </c>
      <c r="R1116">
        <v>0</v>
      </c>
      <c r="S1116" t="s">
        <v>1395</v>
      </c>
      <c r="T1116" t="s">
        <v>222</v>
      </c>
      <c r="U1116" t="s">
        <v>694</v>
      </c>
      <c r="V1116">
        <v>0</v>
      </c>
      <c r="W1116">
        <v>2</v>
      </c>
      <c r="X1116" t="s">
        <v>19</v>
      </c>
      <c r="Y11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16">
        <f>0.4*(Table1[[#This Row],[normalized_credit_score]]) + 0.3*(1-Table1[[#This Row],[dti_ratio]]) + 0.2*(1-Table1[[#This Row],[ltv_ratio]]) + 0.1*IF(Table1[[#This Row],[previous_defaults]]=0,1,0)</f>
        <v>0.22953138548586657</v>
      </c>
      <c r="AA1116" t="str">
        <f>IF(Table1[[#This Row],[composite_score]]&gt;=0.7,"Approve",IF(Table1[[#This Row],[composite_score]]&gt;=0.6,"Review","Reject"))</f>
        <v>Reject</v>
      </c>
    </row>
    <row r="1117" spans="1:27" hidden="1" x14ac:dyDescent="0.35">
      <c r="A1117">
        <v>1116</v>
      </c>
      <c r="B1117">
        <v>54</v>
      </c>
      <c r="C1117" t="s">
        <v>0</v>
      </c>
      <c r="D1117" t="s">
        <v>1</v>
      </c>
      <c r="E1117" t="s">
        <v>49</v>
      </c>
      <c r="F1117">
        <v>0</v>
      </c>
      <c r="G1117">
        <v>724</v>
      </c>
      <c r="H1117">
        <f>(Table1[[#This Row],[credit_score]]-300)/(900-300)</f>
        <v>0.70666666666666667</v>
      </c>
      <c r="I1117">
        <v>44021</v>
      </c>
      <c r="J1117" t="s">
        <v>3</v>
      </c>
      <c r="K1117" t="s">
        <v>14</v>
      </c>
      <c r="L1117">
        <v>1</v>
      </c>
      <c r="M1117" t="s">
        <v>28</v>
      </c>
      <c r="N1117">
        <f>Table1[[#This Row],[dti_ratio]]*Table1[[#This Row],[income]]</f>
        <v>0</v>
      </c>
      <c r="O1117">
        <v>0.37576646774754002</v>
      </c>
      <c r="P1117">
        <f>Table1[[#This Row],[loan_amount]]/Table1[[#This Row],[property_value]]</f>
        <v>0.63135173897454289</v>
      </c>
      <c r="Q1117">
        <v>69725</v>
      </c>
      <c r="R1117">
        <v>4</v>
      </c>
      <c r="S1117" t="s">
        <v>272</v>
      </c>
      <c r="T1117" t="s">
        <v>73</v>
      </c>
      <c r="U1117" t="s">
        <v>236</v>
      </c>
      <c r="V1117">
        <v>0</v>
      </c>
      <c r="W1117">
        <v>0</v>
      </c>
      <c r="X1117" t="s">
        <v>9</v>
      </c>
      <c r="Y11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17">
        <f>0.4*(Table1[[#This Row],[normalized_credit_score]]) + 0.3*(1-Table1[[#This Row],[dti_ratio]]) + 0.2*(1-Table1[[#This Row],[ltv_ratio]]) + 0.1*IF(Table1[[#This Row],[previous_defaults]]=0,1,0)</f>
        <v>0.64366637854749609</v>
      </c>
      <c r="AA1117" t="str">
        <f>IF(Table1[[#This Row],[composite_score]]&gt;=0.7,"Approve",IF(Table1[[#This Row],[composite_score]]&gt;=0.6,"Review","Reject"))</f>
        <v>Review</v>
      </c>
    </row>
    <row r="1118" spans="1:27" hidden="1" x14ac:dyDescent="0.35">
      <c r="A1118">
        <v>1117</v>
      </c>
      <c r="B1118">
        <v>64</v>
      </c>
      <c r="C1118" t="s">
        <v>20</v>
      </c>
      <c r="D1118" t="s">
        <v>62</v>
      </c>
      <c r="E1118" t="s">
        <v>2</v>
      </c>
      <c r="F1118">
        <v>0</v>
      </c>
      <c r="G1118">
        <v>684</v>
      </c>
      <c r="H1118">
        <f>(Table1[[#This Row],[credit_score]]-300)/(900-300)</f>
        <v>0.64</v>
      </c>
      <c r="I1118">
        <v>24227</v>
      </c>
      <c r="J1118" t="s">
        <v>23</v>
      </c>
      <c r="K1118" t="s">
        <v>38</v>
      </c>
      <c r="L1118">
        <v>5</v>
      </c>
      <c r="M1118" t="s">
        <v>5</v>
      </c>
      <c r="N1118">
        <f>Table1[[#This Row],[dti_ratio]]*Table1[[#This Row],[income]]</f>
        <v>0</v>
      </c>
      <c r="O1118">
        <v>0.56450247268651899</v>
      </c>
      <c r="P1118">
        <f>Table1[[#This Row],[loan_amount]]/Table1[[#This Row],[property_value]]</f>
        <v>0.14245729573986418</v>
      </c>
      <c r="Q1118">
        <v>170065</v>
      </c>
      <c r="R1118">
        <v>0</v>
      </c>
      <c r="S1118" t="s">
        <v>1396</v>
      </c>
      <c r="T1118" t="s">
        <v>288</v>
      </c>
      <c r="U1118" t="s">
        <v>999</v>
      </c>
      <c r="V1118">
        <v>1</v>
      </c>
      <c r="W1118">
        <v>2</v>
      </c>
      <c r="X1118" t="s">
        <v>19</v>
      </c>
      <c r="Y11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18">
        <f>0.4*(Table1[[#This Row],[normalized_credit_score]]) + 0.3*(1-Table1[[#This Row],[dti_ratio]]) + 0.2*(1-Table1[[#This Row],[ltv_ratio]]) + 0.1*IF(Table1[[#This Row],[previous_defaults]]=0,1,0)</f>
        <v>0.55815779904607143</v>
      </c>
      <c r="AA1118" t="str">
        <f>IF(Table1[[#This Row],[composite_score]]&gt;=0.7,"Approve",IF(Table1[[#This Row],[composite_score]]&gt;=0.6,"Review","Reject"))</f>
        <v>Reject</v>
      </c>
    </row>
    <row r="1119" spans="1:27" x14ac:dyDescent="0.35">
      <c r="A1119">
        <v>1118</v>
      </c>
      <c r="B1119">
        <v>47</v>
      </c>
      <c r="C1119" t="s">
        <v>20</v>
      </c>
      <c r="D1119" t="s">
        <v>11</v>
      </c>
      <c r="E1119" t="s">
        <v>2</v>
      </c>
      <c r="F1119">
        <v>54512</v>
      </c>
      <c r="G1119">
        <v>725</v>
      </c>
      <c r="H1119">
        <f>(Table1[[#This Row],[credit_score]]-300)/(900-300)</f>
        <v>0.70833333333333337</v>
      </c>
      <c r="I1119">
        <v>41491</v>
      </c>
      <c r="J1119" t="s">
        <v>13</v>
      </c>
      <c r="K1119" t="s">
        <v>4</v>
      </c>
      <c r="L1119">
        <v>12</v>
      </c>
      <c r="M1119" t="s">
        <v>15</v>
      </c>
      <c r="N1119">
        <f>Table1[[#This Row],[dti_ratio]]*Table1[[#This Row],[income]]</f>
        <v>29838.421771173835</v>
      </c>
      <c r="O1119">
        <v>0.54737345485716604</v>
      </c>
      <c r="P1119">
        <f>Table1[[#This Row],[loan_amount]]/Table1[[#This Row],[property_value]]</f>
        <v>0.23196046312705804</v>
      </c>
      <c r="Q1119">
        <v>178871</v>
      </c>
      <c r="R1119">
        <v>4</v>
      </c>
      <c r="S1119" t="s">
        <v>1397</v>
      </c>
      <c r="T1119" t="s">
        <v>96</v>
      </c>
      <c r="U1119" t="s">
        <v>1398</v>
      </c>
      <c r="V1119">
        <v>2</v>
      </c>
      <c r="W1119">
        <v>2</v>
      </c>
      <c r="X1119" t="s">
        <v>9</v>
      </c>
      <c r="Y11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19">
        <f>0.4*(Table1[[#This Row],[normalized_credit_score]]) + 0.3*(1-Table1[[#This Row],[dti_ratio]]) + 0.2*(1-Table1[[#This Row],[ltv_ratio]]) + 0.1*IF(Table1[[#This Row],[previous_defaults]]=0,1,0)</f>
        <v>0.57272920425077201</v>
      </c>
      <c r="AA1119" t="str">
        <f>IF(Table1[[#This Row],[composite_score]]&gt;=0.7,"Approve",IF(Table1[[#This Row],[composite_score]]&gt;=0.6,"Review","Reject"))</f>
        <v>Reject</v>
      </c>
    </row>
    <row r="1120" spans="1:27" x14ac:dyDescent="0.35">
      <c r="A1120">
        <v>1119</v>
      </c>
      <c r="B1120">
        <v>44</v>
      </c>
      <c r="C1120" t="s">
        <v>10</v>
      </c>
      <c r="D1120" t="s">
        <v>21</v>
      </c>
      <c r="E1120" t="s">
        <v>22</v>
      </c>
      <c r="F1120">
        <v>92048</v>
      </c>
      <c r="G1120">
        <v>724</v>
      </c>
      <c r="H1120">
        <f>(Table1[[#This Row],[credit_score]]-300)/(900-300)</f>
        <v>0.70666666666666667</v>
      </c>
      <c r="I1120">
        <v>8098</v>
      </c>
      <c r="J1120" t="s">
        <v>3</v>
      </c>
      <c r="K1120" t="s">
        <v>38</v>
      </c>
      <c r="L1120">
        <v>15</v>
      </c>
      <c r="M1120" t="s">
        <v>15</v>
      </c>
      <c r="N1120">
        <f>Table1[[#This Row],[dti_ratio]]*Table1[[#This Row],[income]]</f>
        <v>12492.945720708394</v>
      </c>
      <c r="O1120">
        <v>0.13572207675026501</v>
      </c>
      <c r="P1120">
        <f>Table1[[#This Row],[loan_amount]]/Table1[[#This Row],[property_value]]</f>
        <v>3.9928603830148117E-2</v>
      </c>
      <c r="Q1120">
        <v>202812</v>
      </c>
      <c r="R1120">
        <v>2</v>
      </c>
      <c r="S1120" t="s">
        <v>1399</v>
      </c>
      <c r="T1120" t="s">
        <v>159</v>
      </c>
      <c r="U1120" t="s">
        <v>671</v>
      </c>
      <c r="V1120">
        <v>1</v>
      </c>
      <c r="W1120">
        <v>2</v>
      </c>
      <c r="X1120" t="s">
        <v>9</v>
      </c>
      <c r="Y11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120">
        <f>0.4*(Table1[[#This Row],[normalized_credit_score]]) + 0.3*(1-Table1[[#This Row],[dti_ratio]]) + 0.2*(1-Table1[[#This Row],[ltv_ratio]]) + 0.1*IF(Table1[[#This Row],[previous_defaults]]=0,1,0)</f>
        <v>0.73396432287555757</v>
      </c>
      <c r="AA1120" t="str">
        <f>IF(Table1[[#This Row],[composite_score]]&gt;=0.7,"Approve",IF(Table1[[#This Row],[composite_score]]&gt;=0.6,"Review","Reject"))</f>
        <v>Approve</v>
      </c>
    </row>
    <row r="1121" spans="1:27" x14ac:dyDescent="0.35">
      <c r="A1121">
        <v>1120</v>
      </c>
      <c r="B1121">
        <v>48</v>
      </c>
      <c r="C1121" t="s">
        <v>0</v>
      </c>
      <c r="D1121" t="s">
        <v>62</v>
      </c>
      <c r="E1121" t="s">
        <v>12</v>
      </c>
      <c r="F1121">
        <v>32391</v>
      </c>
      <c r="G1121">
        <v>664</v>
      </c>
      <c r="H1121">
        <f>(Table1[[#This Row],[credit_score]]-300)/(900-300)</f>
        <v>0.60666666666666669</v>
      </c>
      <c r="I1121">
        <v>0</v>
      </c>
      <c r="J1121" t="s">
        <v>23</v>
      </c>
      <c r="K1121" t="s">
        <v>4</v>
      </c>
      <c r="L1121">
        <v>1</v>
      </c>
      <c r="M1121" t="s">
        <v>5</v>
      </c>
      <c r="N1121">
        <f>Table1[[#This Row],[dti_ratio]]*Table1[[#This Row],[income]]</f>
        <v>17007.919529989464</v>
      </c>
      <c r="O1121">
        <v>0.52508164397485302</v>
      </c>
      <c r="P1121">
        <f>Table1[[#This Row],[loan_amount]]/Table1[[#This Row],[property_value]]</f>
        <v>0</v>
      </c>
      <c r="Q1121">
        <v>125037</v>
      </c>
      <c r="R1121">
        <v>3</v>
      </c>
      <c r="S1121" t="s">
        <v>1400</v>
      </c>
      <c r="T1121" t="s">
        <v>91</v>
      </c>
      <c r="U1121" t="s">
        <v>482</v>
      </c>
      <c r="V1121">
        <v>4</v>
      </c>
      <c r="W1121">
        <v>0</v>
      </c>
      <c r="X1121" t="s">
        <v>19</v>
      </c>
      <c r="Y11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21">
        <f>0.4*(Table1[[#This Row],[normalized_credit_score]]) + 0.3*(1-Table1[[#This Row],[dti_ratio]]) + 0.2*(1-Table1[[#This Row],[ltv_ratio]]) + 0.1*IF(Table1[[#This Row],[previous_defaults]]=0,1,0)</f>
        <v>0.58514217347421082</v>
      </c>
      <c r="AA1121" t="str">
        <f>IF(Table1[[#This Row],[composite_score]]&gt;=0.7,"Approve",IF(Table1[[#This Row],[composite_score]]&gt;=0.6,"Review","Reject"))</f>
        <v>Reject</v>
      </c>
    </row>
    <row r="1122" spans="1:27" x14ac:dyDescent="0.35">
      <c r="A1122">
        <v>1121</v>
      </c>
      <c r="B1122">
        <v>46</v>
      </c>
      <c r="C1122" t="s">
        <v>10</v>
      </c>
      <c r="D1122" t="s">
        <v>62</v>
      </c>
      <c r="E1122" t="s">
        <v>2</v>
      </c>
      <c r="F1122">
        <v>91255</v>
      </c>
      <c r="G1122">
        <v>768</v>
      </c>
      <c r="H1122">
        <f>(Table1[[#This Row],[credit_score]]-300)/(900-300)</f>
        <v>0.78</v>
      </c>
      <c r="I1122">
        <v>6770</v>
      </c>
      <c r="J1122" t="s">
        <v>27</v>
      </c>
      <c r="K1122" t="s">
        <v>38</v>
      </c>
      <c r="L1122">
        <v>14</v>
      </c>
      <c r="M1122" t="s">
        <v>15</v>
      </c>
      <c r="N1122">
        <f>Table1[[#This Row],[dti_ratio]]*Table1[[#This Row],[income]]</f>
        <v>49772.284204888936</v>
      </c>
      <c r="O1122">
        <v>0.54541980389993905</v>
      </c>
      <c r="P1122">
        <f>Table1[[#This Row],[loan_amount]]/Table1[[#This Row],[property_value]]</f>
        <v>0.21545414041117689</v>
      </c>
      <c r="Q1122">
        <v>31422</v>
      </c>
      <c r="R1122">
        <v>2</v>
      </c>
      <c r="S1122" t="s">
        <v>1401</v>
      </c>
      <c r="T1122" t="s">
        <v>269</v>
      </c>
      <c r="U1122" t="s">
        <v>866</v>
      </c>
      <c r="V1122">
        <v>4</v>
      </c>
      <c r="W1122">
        <v>2</v>
      </c>
      <c r="X1122" t="s">
        <v>19</v>
      </c>
      <c r="Y11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22">
        <f>0.4*(Table1[[#This Row],[normalized_credit_score]]) + 0.3*(1-Table1[[#This Row],[dti_ratio]]) + 0.2*(1-Table1[[#This Row],[ltv_ratio]]) + 0.1*IF(Table1[[#This Row],[previous_defaults]]=0,1,0)</f>
        <v>0.60528323074778301</v>
      </c>
      <c r="AA1122" t="str">
        <f>IF(Table1[[#This Row],[composite_score]]&gt;=0.7,"Approve",IF(Table1[[#This Row],[composite_score]]&gt;=0.6,"Review","Reject"))</f>
        <v>Review</v>
      </c>
    </row>
    <row r="1123" spans="1:27" x14ac:dyDescent="0.35">
      <c r="A1123">
        <v>1122</v>
      </c>
      <c r="B1123">
        <v>40</v>
      </c>
      <c r="C1123" t="s">
        <v>0</v>
      </c>
      <c r="D1123" t="s">
        <v>11</v>
      </c>
      <c r="E1123" t="s">
        <v>2</v>
      </c>
      <c r="F1123">
        <v>103137</v>
      </c>
      <c r="G1123">
        <v>674</v>
      </c>
      <c r="H1123">
        <f>(Table1[[#This Row],[credit_score]]-300)/(900-300)</f>
        <v>0.62333333333333329</v>
      </c>
      <c r="I1123">
        <v>33892</v>
      </c>
      <c r="J1123" t="s">
        <v>27</v>
      </c>
      <c r="K1123" t="s">
        <v>38</v>
      </c>
      <c r="L1123">
        <v>17</v>
      </c>
      <c r="M1123" t="s">
        <v>28</v>
      </c>
      <c r="N1123">
        <f>Table1[[#This Row],[dti_ratio]]*Table1[[#This Row],[income]]</f>
        <v>11351.164297636855</v>
      </c>
      <c r="O1123">
        <v>0.110059089343658</v>
      </c>
      <c r="P1123">
        <f>Table1[[#This Row],[loan_amount]]/Table1[[#This Row],[property_value]]</f>
        <v>0.47256654443034624</v>
      </c>
      <c r="Q1123">
        <v>71719</v>
      </c>
      <c r="R1123">
        <v>2</v>
      </c>
      <c r="S1123" t="s">
        <v>1402</v>
      </c>
      <c r="T1123" t="s">
        <v>159</v>
      </c>
      <c r="U1123" t="s">
        <v>413</v>
      </c>
      <c r="V1123">
        <v>4</v>
      </c>
      <c r="W1123">
        <v>1</v>
      </c>
      <c r="X1123" t="s">
        <v>9</v>
      </c>
      <c r="Y11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23">
        <f>0.4*(Table1[[#This Row],[normalized_credit_score]]) + 0.3*(1-Table1[[#This Row],[dti_ratio]]) + 0.2*(1-Table1[[#This Row],[ltv_ratio]]) + 0.1*IF(Table1[[#This Row],[previous_defaults]]=0,1,0)</f>
        <v>0.62180229764416661</v>
      </c>
      <c r="AA1123" t="str">
        <f>IF(Table1[[#This Row],[composite_score]]&gt;=0.7,"Approve",IF(Table1[[#This Row],[composite_score]]&gt;=0.6,"Review","Reject"))</f>
        <v>Review</v>
      </c>
    </row>
    <row r="1124" spans="1:27" x14ac:dyDescent="0.35">
      <c r="A1124">
        <v>1123</v>
      </c>
      <c r="B1124">
        <v>53</v>
      </c>
      <c r="C1124" t="s">
        <v>10</v>
      </c>
      <c r="D1124" t="s">
        <v>1</v>
      </c>
      <c r="E1124" t="s">
        <v>12</v>
      </c>
      <c r="F1124">
        <v>103710</v>
      </c>
      <c r="G1124">
        <v>732</v>
      </c>
      <c r="H1124">
        <f>(Table1[[#This Row],[credit_score]]-300)/(900-300)</f>
        <v>0.72</v>
      </c>
      <c r="I1124">
        <v>40212</v>
      </c>
      <c r="J1124" t="s">
        <v>27</v>
      </c>
      <c r="K1124" t="s">
        <v>38</v>
      </c>
      <c r="L1124">
        <v>15</v>
      </c>
      <c r="M1124" t="s">
        <v>15</v>
      </c>
      <c r="N1124">
        <f>Table1[[#This Row],[dti_ratio]]*Table1[[#This Row],[income]]</f>
        <v>21670.467865805895</v>
      </c>
      <c r="O1124">
        <v>0.20895253944466199</v>
      </c>
      <c r="P1124">
        <f>Table1[[#This Row],[loan_amount]]/Table1[[#This Row],[property_value]]</f>
        <v>0.82318982988392797</v>
      </c>
      <c r="Q1124">
        <v>48849</v>
      </c>
      <c r="R1124">
        <v>3</v>
      </c>
      <c r="S1124" t="s">
        <v>1403</v>
      </c>
      <c r="T1124" t="s">
        <v>230</v>
      </c>
      <c r="U1124" t="s">
        <v>297</v>
      </c>
      <c r="V1124">
        <v>0</v>
      </c>
      <c r="W1124">
        <v>1</v>
      </c>
      <c r="X1124" t="s">
        <v>9</v>
      </c>
      <c r="Y11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124">
        <f>0.4*(Table1[[#This Row],[normalized_credit_score]]) + 0.3*(1-Table1[[#This Row],[dti_ratio]]) + 0.2*(1-Table1[[#This Row],[ltv_ratio]]) + 0.1*IF(Table1[[#This Row],[previous_defaults]]=0,1,0)</f>
        <v>0.66067627218981573</v>
      </c>
      <c r="AA1124" t="str">
        <f>IF(Table1[[#This Row],[composite_score]]&gt;=0.7,"Approve",IF(Table1[[#This Row],[composite_score]]&gt;=0.6,"Review","Reject"))</f>
        <v>Review</v>
      </c>
    </row>
    <row r="1125" spans="1:27" x14ac:dyDescent="0.35">
      <c r="A1125">
        <v>1124</v>
      </c>
      <c r="B1125">
        <v>18</v>
      </c>
      <c r="C1125" t="s">
        <v>20</v>
      </c>
      <c r="D1125" t="s">
        <v>11</v>
      </c>
      <c r="E1125" t="s">
        <v>49</v>
      </c>
      <c r="F1125">
        <v>73140</v>
      </c>
      <c r="G1125">
        <v>621</v>
      </c>
      <c r="H1125">
        <f>(Table1[[#This Row],[credit_score]]-300)/(900-300)</f>
        <v>0.53500000000000003</v>
      </c>
      <c r="I1125">
        <v>29726</v>
      </c>
      <c r="J1125" t="s">
        <v>3</v>
      </c>
      <c r="K1125" t="s">
        <v>4</v>
      </c>
      <c r="L1125">
        <v>5</v>
      </c>
      <c r="M1125" t="s">
        <v>15</v>
      </c>
      <c r="N1125">
        <f>Table1[[#This Row],[dti_ratio]]*Table1[[#This Row],[income]]</f>
        <v>27529.24585126169</v>
      </c>
      <c r="O1125">
        <v>0.37639111090048799</v>
      </c>
      <c r="P1125">
        <f>Table1[[#This Row],[loan_amount]]/Table1[[#This Row],[property_value]]</f>
        <v>0.3451534996052204</v>
      </c>
      <c r="Q1125">
        <v>86124</v>
      </c>
      <c r="R1125">
        <v>2</v>
      </c>
      <c r="S1125" t="s">
        <v>1404</v>
      </c>
      <c r="T1125" t="s">
        <v>240</v>
      </c>
      <c r="U1125" t="s">
        <v>806</v>
      </c>
      <c r="V1125">
        <v>2</v>
      </c>
      <c r="W1125">
        <v>1</v>
      </c>
      <c r="X1125" t="s">
        <v>19</v>
      </c>
      <c r="Y11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125">
        <f>0.4*(Table1[[#This Row],[normalized_credit_score]]) + 0.3*(1-Table1[[#This Row],[dti_ratio]]) + 0.2*(1-Table1[[#This Row],[ltv_ratio]]) + 0.1*IF(Table1[[#This Row],[previous_defaults]]=0,1,0)</f>
        <v>0.53205196680880951</v>
      </c>
      <c r="AA1125" t="str">
        <f>IF(Table1[[#This Row],[composite_score]]&gt;=0.7,"Approve",IF(Table1[[#This Row],[composite_score]]&gt;=0.6,"Review","Reject"))</f>
        <v>Reject</v>
      </c>
    </row>
    <row r="1126" spans="1:27" hidden="1" x14ac:dyDescent="0.35">
      <c r="A1126">
        <v>1125</v>
      </c>
      <c r="B1126">
        <v>60</v>
      </c>
      <c r="C1126" t="s">
        <v>0</v>
      </c>
      <c r="D1126" t="s">
        <v>62</v>
      </c>
      <c r="E1126" t="s">
        <v>22</v>
      </c>
      <c r="F1126">
        <v>53479</v>
      </c>
      <c r="G1126">
        <v>625</v>
      </c>
      <c r="H1126">
        <f>(Table1[[#This Row],[credit_score]]-300)/(900-300)</f>
        <v>0.54166666666666663</v>
      </c>
      <c r="I1126">
        <v>38278</v>
      </c>
      <c r="J1126" t="s">
        <v>27</v>
      </c>
      <c r="K1126" t="s">
        <v>14</v>
      </c>
      <c r="L1126">
        <v>1</v>
      </c>
      <c r="M1126" t="s">
        <v>5</v>
      </c>
      <c r="N1126">
        <f>Table1[[#This Row],[dti_ratio]]*Table1[[#This Row],[income]]</f>
        <v>22631.332657917763</v>
      </c>
      <c r="O1126">
        <v>0.42318167239323401</v>
      </c>
      <c r="P1126" t="e">
        <f>Table1[[#This Row],[loan_amount]]/Table1[[#This Row],[property_value]]</f>
        <v>#DIV/0!</v>
      </c>
      <c r="Q1126">
        <v>0</v>
      </c>
      <c r="R1126">
        <v>3</v>
      </c>
      <c r="S1126" t="s">
        <v>1405</v>
      </c>
      <c r="T1126" t="s">
        <v>91</v>
      </c>
      <c r="U1126" t="s">
        <v>344</v>
      </c>
      <c r="V1126">
        <v>0</v>
      </c>
      <c r="W1126">
        <v>2</v>
      </c>
      <c r="X1126" t="s">
        <v>9</v>
      </c>
      <c r="Y112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126" t="e">
        <f>0.4*(Table1[[#This Row],[normalized_credit_score]]) + 0.3*(1-Table1[[#This Row],[dti_ratio]]) + 0.2*(1-Table1[[#This Row],[ltv_ratio]]) + 0.1*IF(Table1[[#This Row],[previous_defaults]]=0,1,0)</f>
        <v>#DIV/0!</v>
      </c>
      <c r="AA1126" t="e">
        <f>IF(Table1[[#This Row],[composite_score]]&gt;=0.7,"Approve",IF(Table1[[#This Row],[composite_score]]&gt;=0.6,"Review","Reject"))</f>
        <v>#DIV/0!</v>
      </c>
    </row>
    <row r="1127" spans="1:27" x14ac:dyDescent="0.35">
      <c r="A1127">
        <v>1126</v>
      </c>
      <c r="B1127">
        <v>63</v>
      </c>
      <c r="C1127" t="s">
        <v>0</v>
      </c>
      <c r="D1127" t="s">
        <v>21</v>
      </c>
      <c r="E1127" t="s">
        <v>49</v>
      </c>
      <c r="F1127">
        <v>112943</v>
      </c>
      <c r="G1127">
        <v>633</v>
      </c>
      <c r="H1127">
        <f>(Table1[[#This Row],[credit_score]]-300)/(900-300)</f>
        <v>0.55500000000000005</v>
      </c>
      <c r="I1127">
        <v>0</v>
      </c>
      <c r="J1127" t="s">
        <v>3</v>
      </c>
      <c r="K1127" t="s">
        <v>4</v>
      </c>
      <c r="L1127">
        <v>4</v>
      </c>
      <c r="M1127" t="s">
        <v>15</v>
      </c>
      <c r="N1127">
        <f>Table1[[#This Row],[dti_ratio]]*Table1[[#This Row],[income]]</f>
        <v>42092.528783338166</v>
      </c>
      <c r="O1127">
        <v>0.37268824790680399</v>
      </c>
      <c r="P1127">
        <f>Table1[[#This Row],[loan_amount]]/Table1[[#This Row],[property_value]]</f>
        <v>0</v>
      </c>
      <c r="Q1127">
        <v>285001</v>
      </c>
      <c r="R1127">
        <v>4</v>
      </c>
      <c r="S1127" t="s">
        <v>1406</v>
      </c>
      <c r="T1127" t="s">
        <v>288</v>
      </c>
      <c r="U1127" t="s">
        <v>370</v>
      </c>
      <c r="V1127">
        <v>0</v>
      </c>
      <c r="W1127">
        <v>0</v>
      </c>
      <c r="X1127" t="s">
        <v>9</v>
      </c>
      <c r="Y11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27">
        <f>0.4*(Table1[[#This Row],[normalized_credit_score]]) + 0.3*(1-Table1[[#This Row],[dti_ratio]]) + 0.2*(1-Table1[[#This Row],[ltv_ratio]]) + 0.1*IF(Table1[[#This Row],[previous_defaults]]=0,1,0)</f>
        <v>0.7101935256279589</v>
      </c>
      <c r="AA1127" t="str">
        <f>IF(Table1[[#This Row],[composite_score]]&gt;=0.7,"Approve",IF(Table1[[#This Row],[composite_score]]&gt;=0.6,"Review","Reject"))</f>
        <v>Approve</v>
      </c>
    </row>
    <row r="1128" spans="1:27" hidden="1" x14ac:dyDescent="0.35">
      <c r="A1128">
        <v>1127</v>
      </c>
      <c r="B1128">
        <v>32</v>
      </c>
      <c r="C1128" t="s">
        <v>20</v>
      </c>
      <c r="D1128" t="s">
        <v>11</v>
      </c>
      <c r="E1128" t="s">
        <v>22</v>
      </c>
      <c r="F1128">
        <v>72076</v>
      </c>
      <c r="G1128">
        <v>638</v>
      </c>
      <c r="H1128">
        <f>(Table1[[#This Row],[credit_score]]-300)/(900-300)</f>
        <v>0.56333333333333335</v>
      </c>
      <c r="I1128">
        <v>35106</v>
      </c>
      <c r="J1128" t="s">
        <v>13</v>
      </c>
      <c r="K1128" t="s">
        <v>38</v>
      </c>
      <c r="L1128">
        <v>4</v>
      </c>
      <c r="M1128" t="s">
        <v>39</v>
      </c>
      <c r="N1128">
        <f>Table1[[#This Row],[dti_ratio]]*Table1[[#This Row],[income]]</f>
        <v>13596.255114329726</v>
      </c>
      <c r="O1128">
        <v>0.18863775895346199</v>
      </c>
      <c r="P1128" t="e">
        <f>Table1[[#This Row],[loan_amount]]/Table1[[#This Row],[property_value]]</f>
        <v>#DIV/0!</v>
      </c>
      <c r="Q1128">
        <v>0</v>
      </c>
      <c r="R1128">
        <v>0</v>
      </c>
      <c r="S1128" t="s">
        <v>1407</v>
      </c>
      <c r="T1128" t="s">
        <v>154</v>
      </c>
      <c r="U1128" t="s">
        <v>411</v>
      </c>
      <c r="V1128">
        <v>2</v>
      </c>
      <c r="W1128">
        <v>0</v>
      </c>
      <c r="X1128" t="s">
        <v>9</v>
      </c>
      <c r="Y112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128" t="e">
        <f>0.4*(Table1[[#This Row],[normalized_credit_score]]) + 0.3*(1-Table1[[#This Row],[dti_ratio]]) + 0.2*(1-Table1[[#This Row],[ltv_ratio]]) + 0.1*IF(Table1[[#This Row],[previous_defaults]]=0,1,0)</f>
        <v>#DIV/0!</v>
      </c>
      <c r="AA1128" t="e">
        <f>IF(Table1[[#This Row],[composite_score]]&gt;=0.7,"Approve",IF(Table1[[#This Row],[composite_score]]&gt;=0.6,"Review","Reject"))</f>
        <v>#DIV/0!</v>
      </c>
    </row>
    <row r="1129" spans="1:27" x14ac:dyDescent="0.35">
      <c r="A1129">
        <v>1128</v>
      </c>
      <c r="B1129">
        <v>59</v>
      </c>
      <c r="C1129" t="s">
        <v>20</v>
      </c>
      <c r="D1129" t="s">
        <v>62</v>
      </c>
      <c r="E1129" t="s">
        <v>2</v>
      </c>
      <c r="F1129">
        <v>35847</v>
      </c>
      <c r="G1129">
        <v>771</v>
      </c>
      <c r="H1129">
        <f>(Table1[[#This Row],[credit_score]]-300)/(900-300)</f>
        <v>0.78500000000000003</v>
      </c>
      <c r="I1129">
        <v>17607</v>
      </c>
      <c r="J1129" t="s">
        <v>23</v>
      </c>
      <c r="K1129" t="s">
        <v>14</v>
      </c>
      <c r="L1129">
        <v>0</v>
      </c>
      <c r="M1129" t="s">
        <v>15</v>
      </c>
      <c r="N1129">
        <f>Table1[[#This Row],[dti_ratio]]*Table1[[#This Row],[income]]</f>
        <v>8796.7661358363675</v>
      </c>
      <c r="O1129">
        <v>0.24539755449093001</v>
      </c>
      <c r="P1129">
        <f>Table1[[#This Row],[loan_amount]]/Table1[[#This Row],[property_value]]</f>
        <v>0.14918657854600914</v>
      </c>
      <c r="Q1129">
        <v>118020</v>
      </c>
      <c r="R1129">
        <v>3</v>
      </c>
      <c r="S1129" t="s">
        <v>1408</v>
      </c>
      <c r="T1129" t="s">
        <v>327</v>
      </c>
      <c r="U1129" t="s">
        <v>683</v>
      </c>
      <c r="V1129">
        <v>1</v>
      </c>
      <c r="W1129">
        <v>0</v>
      </c>
      <c r="X1129" t="s">
        <v>19</v>
      </c>
      <c r="Y11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129">
        <f>0.4*(Table1[[#This Row],[normalized_credit_score]]) + 0.3*(1-Table1[[#This Row],[dti_ratio]]) + 0.2*(1-Table1[[#This Row],[ltv_ratio]]) + 0.1*IF(Table1[[#This Row],[previous_defaults]]=0,1,0)</f>
        <v>0.71054341794351927</v>
      </c>
      <c r="AA1129" t="str">
        <f>IF(Table1[[#This Row],[composite_score]]&gt;=0.7,"Approve",IF(Table1[[#This Row],[composite_score]]&gt;=0.6,"Review","Reject"))</f>
        <v>Approve</v>
      </c>
    </row>
    <row r="1130" spans="1:27" x14ac:dyDescent="0.35">
      <c r="A1130">
        <v>1129</v>
      </c>
      <c r="B1130">
        <v>60</v>
      </c>
      <c r="C1130" t="s">
        <v>10</v>
      </c>
      <c r="D1130" t="s">
        <v>11</v>
      </c>
      <c r="E1130" t="s">
        <v>2</v>
      </c>
      <c r="F1130">
        <v>77929</v>
      </c>
      <c r="G1130">
        <v>688</v>
      </c>
      <c r="H1130">
        <f>(Table1[[#This Row],[credit_score]]-300)/(900-300)</f>
        <v>0.64666666666666661</v>
      </c>
      <c r="I1130">
        <v>42239</v>
      </c>
      <c r="J1130" t="s">
        <v>3</v>
      </c>
      <c r="K1130" t="s">
        <v>4</v>
      </c>
      <c r="L1130">
        <v>12</v>
      </c>
      <c r="M1130" t="s">
        <v>28</v>
      </c>
      <c r="N1130">
        <f>Table1[[#This Row],[dti_ratio]]*Table1[[#This Row],[income]]</f>
        <v>33712.287333153115</v>
      </c>
      <c r="O1130">
        <v>0.432602591245276</v>
      </c>
      <c r="P1130">
        <f>Table1[[#This Row],[loan_amount]]/Table1[[#This Row],[property_value]]</f>
        <v>0.29492801184208689</v>
      </c>
      <c r="Q1130">
        <v>143218</v>
      </c>
      <c r="R1130">
        <v>4</v>
      </c>
      <c r="S1130" t="s">
        <v>1409</v>
      </c>
      <c r="T1130" t="s">
        <v>159</v>
      </c>
      <c r="U1130" t="s">
        <v>996</v>
      </c>
      <c r="V1130">
        <v>2</v>
      </c>
      <c r="W1130">
        <v>2</v>
      </c>
      <c r="X1130" t="s">
        <v>19</v>
      </c>
      <c r="Y11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30">
        <f>0.4*(Table1[[#This Row],[normalized_credit_score]]) + 0.3*(1-Table1[[#This Row],[dti_ratio]]) + 0.2*(1-Table1[[#This Row],[ltv_ratio]]) + 0.1*IF(Table1[[#This Row],[previous_defaults]]=0,1,0)</f>
        <v>0.56990028692466643</v>
      </c>
      <c r="AA1130" t="str">
        <f>IF(Table1[[#This Row],[composite_score]]&gt;=0.7,"Approve",IF(Table1[[#This Row],[composite_score]]&gt;=0.6,"Review","Reject"))</f>
        <v>Reject</v>
      </c>
    </row>
    <row r="1131" spans="1:27" hidden="1" x14ac:dyDescent="0.35">
      <c r="A1131">
        <v>1130</v>
      </c>
      <c r="B1131">
        <v>22</v>
      </c>
      <c r="C1131" t="s">
        <v>0</v>
      </c>
      <c r="D1131" t="s">
        <v>1</v>
      </c>
      <c r="E1131" t="s">
        <v>12</v>
      </c>
      <c r="F1131">
        <v>37821</v>
      </c>
      <c r="G1131">
        <v>731</v>
      </c>
      <c r="H1131">
        <f>(Table1[[#This Row],[credit_score]]-300)/(900-300)</f>
        <v>0.71833333333333338</v>
      </c>
      <c r="I1131">
        <v>19782</v>
      </c>
      <c r="J1131" t="s">
        <v>13</v>
      </c>
      <c r="K1131" t="s">
        <v>4</v>
      </c>
      <c r="L1131">
        <v>12</v>
      </c>
      <c r="M1131" t="s">
        <v>15</v>
      </c>
      <c r="N1131">
        <f>Table1[[#This Row],[dti_ratio]]*Table1[[#This Row],[income]]</f>
        <v>13185.874236833142</v>
      </c>
      <c r="O1131">
        <v>0.34863896345504197</v>
      </c>
      <c r="P1131" t="e">
        <f>Table1[[#This Row],[loan_amount]]/Table1[[#This Row],[property_value]]</f>
        <v>#DIV/0!</v>
      </c>
      <c r="Q1131">
        <v>0</v>
      </c>
      <c r="R1131">
        <v>0</v>
      </c>
      <c r="S1131" t="s">
        <v>1410</v>
      </c>
      <c r="T1131" t="s">
        <v>17</v>
      </c>
      <c r="U1131" t="s">
        <v>238</v>
      </c>
      <c r="V1131">
        <v>3</v>
      </c>
      <c r="W1131">
        <v>0</v>
      </c>
      <c r="X1131" t="s">
        <v>19</v>
      </c>
      <c r="Y113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131" t="e">
        <f>0.4*(Table1[[#This Row],[normalized_credit_score]]) + 0.3*(1-Table1[[#This Row],[dti_ratio]]) + 0.2*(1-Table1[[#This Row],[ltv_ratio]]) + 0.1*IF(Table1[[#This Row],[previous_defaults]]=0,1,0)</f>
        <v>#DIV/0!</v>
      </c>
      <c r="AA1131" t="e">
        <f>IF(Table1[[#This Row],[composite_score]]&gt;=0.7,"Approve",IF(Table1[[#This Row],[composite_score]]&gt;=0.6,"Review","Reject"))</f>
        <v>#DIV/0!</v>
      </c>
    </row>
    <row r="1132" spans="1:27" hidden="1" x14ac:dyDescent="0.35">
      <c r="A1132">
        <v>1131</v>
      </c>
      <c r="B1132">
        <v>28</v>
      </c>
      <c r="C1132" t="s">
        <v>10</v>
      </c>
      <c r="D1132" t="s">
        <v>62</v>
      </c>
      <c r="E1132" t="s">
        <v>22</v>
      </c>
      <c r="F1132">
        <v>109100</v>
      </c>
      <c r="G1132">
        <v>665</v>
      </c>
      <c r="H1132">
        <f>(Table1[[#This Row],[credit_score]]-300)/(900-300)</f>
        <v>0.60833333333333328</v>
      </c>
      <c r="I1132">
        <v>29905</v>
      </c>
      <c r="J1132" t="s">
        <v>3</v>
      </c>
      <c r="K1132" t="s">
        <v>38</v>
      </c>
      <c r="L1132">
        <v>10</v>
      </c>
      <c r="M1132" t="s">
        <v>5</v>
      </c>
      <c r="N1132">
        <f>Table1[[#This Row],[dti_ratio]]*Table1[[#This Row],[income]]</f>
        <v>21819.992954983038</v>
      </c>
      <c r="O1132">
        <v>0.19999993542605901</v>
      </c>
      <c r="P1132" t="e">
        <f>Table1[[#This Row],[loan_amount]]/Table1[[#This Row],[property_value]]</f>
        <v>#DIV/0!</v>
      </c>
      <c r="Q1132">
        <v>0</v>
      </c>
      <c r="R1132">
        <v>3</v>
      </c>
      <c r="S1132" t="s">
        <v>1411</v>
      </c>
      <c r="T1132" t="s">
        <v>143</v>
      </c>
      <c r="U1132" t="s">
        <v>147</v>
      </c>
      <c r="V1132">
        <v>3</v>
      </c>
      <c r="W1132">
        <v>2</v>
      </c>
      <c r="X1132" t="s">
        <v>9</v>
      </c>
      <c r="Y113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132" t="e">
        <f>0.4*(Table1[[#This Row],[normalized_credit_score]]) + 0.3*(1-Table1[[#This Row],[dti_ratio]]) + 0.2*(1-Table1[[#This Row],[ltv_ratio]]) + 0.1*IF(Table1[[#This Row],[previous_defaults]]=0,1,0)</f>
        <v>#DIV/0!</v>
      </c>
      <c r="AA1132" t="e">
        <f>IF(Table1[[#This Row],[composite_score]]&gt;=0.7,"Approve",IF(Table1[[#This Row],[composite_score]]&gt;=0.6,"Review","Reject"))</f>
        <v>#DIV/0!</v>
      </c>
    </row>
    <row r="1133" spans="1:27" x14ac:dyDescent="0.35">
      <c r="A1133">
        <v>1132</v>
      </c>
      <c r="B1133">
        <v>60</v>
      </c>
      <c r="C1133" t="s">
        <v>10</v>
      </c>
      <c r="D1133" t="s">
        <v>62</v>
      </c>
      <c r="E1133" t="s">
        <v>22</v>
      </c>
      <c r="F1133">
        <v>106813</v>
      </c>
      <c r="G1133">
        <v>734</v>
      </c>
      <c r="H1133">
        <f>(Table1[[#This Row],[credit_score]]-300)/(900-300)</f>
        <v>0.72333333333333338</v>
      </c>
      <c r="I1133">
        <v>5299</v>
      </c>
      <c r="J1133" t="s">
        <v>13</v>
      </c>
      <c r="K1133" t="s">
        <v>4</v>
      </c>
      <c r="L1133">
        <v>10</v>
      </c>
      <c r="M1133" t="s">
        <v>39</v>
      </c>
      <c r="N1133">
        <f>Table1[[#This Row],[dti_ratio]]*Table1[[#This Row],[income]]</f>
        <v>47883.741781580437</v>
      </c>
      <c r="O1133">
        <v>0.44829507439712801</v>
      </c>
      <c r="P1133">
        <f>Table1[[#This Row],[loan_amount]]/Table1[[#This Row],[property_value]]</f>
        <v>3.7196928217439529E-2</v>
      </c>
      <c r="Q1133">
        <v>142458</v>
      </c>
      <c r="R1133">
        <v>3</v>
      </c>
      <c r="S1133" t="s">
        <v>1412</v>
      </c>
      <c r="T1133" t="s">
        <v>30</v>
      </c>
      <c r="U1133" t="s">
        <v>267</v>
      </c>
      <c r="V1133">
        <v>2</v>
      </c>
      <c r="W1133">
        <v>0</v>
      </c>
      <c r="X1133" t="s">
        <v>9</v>
      </c>
      <c r="Y11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33">
        <f>0.4*(Table1[[#This Row],[normalized_credit_score]]) + 0.3*(1-Table1[[#This Row],[dti_ratio]]) + 0.2*(1-Table1[[#This Row],[ltv_ratio]]) + 0.1*IF(Table1[[#This Row],[previous_defaults]]=0,1,0)</f>
        <v>0.647405425370707</v>
      </c>
      <c r="AA1133" t="str">
        <f>IF(Table1[[#This Row],[composite_score]]&gt;=0.7,"Approve",IF(Table1[[#This Row],[composite_score]]&gt;=0.6,"Review","Reject"))</f>
        <v>Review</v>
      </c>
    </row>
    <row r="1134" spans="1:27" x14ac:dyDescent="0.35">
      <c r="A1134">
        <v>1133</v>
      </c>
      <c r="B1134">
        <v>35</v>
      </c>
      <c r="C1134" t="s">
        <v>10</v>
      </c>
      <c r="D1134" t="s">
        <v>11</v>
      </c>
      <c r="E1134" t="s">
        <v>2</v>
      </c>
      <c r="F1134">
        <v>84512</v>
      </c>
      <c r="G1134">
        <v>653</v>
      </c>
      <c r="H1134">
        <f>(Table1[[#This Row],[credit_score]]-300)/(900-300)</f>
        <v>0.58833333333333337</v>
      </c>
      <c r="I1134">
        <v>39708</v>
      </c>
      <c r="J1134" t="s">
        <v>27</v>
      </c>
      <c r="K1134" t="s">
        <v>38</v>
      </c>
      <c r="L1134">
        <v>16</v>
      </c>
      <c r="M1134" t="s">
        <v>28</v>
      </c>
      <c r="N1134">
        <f>Table1[[#This Row],[dti_ratio]]*Table1[[#This Row],[income]]</f>
        <v>31773.30653984717</v>
      </c>
      <c r="O1134">
        <v>0.37596207094669598</v>
      </c>
      <c r="P1134">
        <f>Table1[[#This Row],[loan_amount]]/Table1[[#This Row],[property_value]]</f>
        <v>1.0358698771293664</v>
      </c>
      <c r="Q1134">
        <v>38333</v>
      </c>
      <c r="R1134">
        <v>1</v>
      </c>
      <c r="S1134" t="s">
        <v>1413</v>
      </c>
      <c r="T1134" t="s">
        <v>81</v>
      </c>
      <c r="U1134" t="s">
        <v>405</v>
      </c>
      <c r="V1134">
        <v>1</v>
      </c>
      <c r="W1134">
        <v>0</v>
      </c>
      <c r="X1134" t="s">
        <v>9</v>
      </c>
      <c r="Y11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34">
        <f>0.4*(Table1[[#This Row],[normalized_credit_score]]) + 0.3*(1-Table1[[#This Row],[dti_ratio]]) + 0.2*(1-Table1[[#This Row],[ltv_ratio]]) + 0.1*IF(Table1[[#This Row],[previous_defaults]]=0,1,0)</f>
        <v>0.41537073662345125</v>
      </c>
      <c r="AA1134" t="str">
        <f>IF(Table1[[#This Row],[composite_score]]&gt;=0.7,"Approve",IF(Table1[[#This Row],[composite_score]]&gt;=0.6,"Review","Reject"))</f>
        <v>Reject</v>
      </c>
    </row>
    <row r="1135" spans="1:27" hidden="1" x14ac:dyDescent="0.35">
      <c r="A1135">
        <v>1134</v>
      </c>
      <c r="B1135">
        <v>39</v>
      </c>
      <c r="C1135" t="s">
        <v>10</v>
      </c>
      <c r="D1135" t="s">
        <v>1</v>
      </c>
      <c r="E1135" t="s">
        <v>22</v>
      </c>
      <c r="F1135">
        <v>0</v>
      </c>
      <c r="G1135">
        <v>643</v>
      </c>
      <c r="H1135">
        <f>(Table1[[#This Row],[credit_score]]-300)/(900-300)</f>
        <v>0.57166666666666666</v>
      </c>
      <c r="I1135">
        <v>8869</v>
      </c>
      <c r="J1135" t="s">
        <v>27</v>
      </c>
      <c r="K1135" t="s">
        <v>4</v>
      </c>
      <c r="L1135">
        <v>13</v>
      </c>
      <c r="M1135" t="s">
        <v>39</v>
      </c>
      <c r="N1135">
        <f>Table1[[#This Row],[dti_ratio]]*Table1[[#This Row],[income]]</f>
        <v>0</v>
      </c>
      <c r="O1135">
        <v>0.138515229598034</v>
      </c>
      <c r="P1135">
        <f>Table1[[#This Row],[loan_amount]]/Table1[[#This Row],[property_value]]</f>
        <v>5.1323746419374441E-2</v>
      </c>
      <c r="Q1135">
        <v>172805</v>
      </c>
      <c r="R1135">
        <v>0</v>
      </c>
      <c r="S1135" t="s">
        <v>1414</v>
      </c>
      <c r="T1135" t="s">
        <v>159</v>
      </c>
      <c r="U1135" t="s">
        <v>866</v>
      </c>
      <c r="V1135">
        <v>0</v>
      </c>
      <c r="W1135">
        <v>0</v>
      </c>
      <c r="X1135" t="s">
        <v>9</v>
      </c>
      <c r="Y11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35">
        <f>0.4*(Table1[[#This Row],[normalized_credit_score]]) + 0.3*(1-Table1[[#This Row],[dti_ratio]]) + 0.2*(1-Table1[[#This Row],[ltv_ratio]]) + 0.1*IF(Table1[[#This Row],[previous_defaults]]=0,1,0)</f>
        <v>0.77684734850338166</v>
      </c>
      <c r="AA1135" t="str">
        <f>IF(Table1[[#This Row],[composite_score]]&gt;=0.7,"Approve",IF(Table1[[#This Row],[composite_score]]&gt;=0.6,"Review","Reject"))</f>
        <v>Approve</v>
      </c>
    </row>
    <row r="1136" spans="1:27" hidden="1" x14ac:dyDescent="0.35">
      <c r="A1136">
        <v>1135</v>
      </c>
      <c r="B1136">
        <v>31</v>
      </c>
      <c r="C1136" t="s">
        <v>20</v>
      </c>
      <c r="D1136" t="s">
        <v>1</v>
      </c>
      <c r="E1136" t="s">
        <v>49</v>
      </c>
      <c r="F1136">
        <v>80012</v>
      </c>
      <c r="G1136">
        <v>0</v>
      </c>
      <c r="H1136">
        <f>(Table1[[#This Row],[credit_score]]-300)/(900-300)</f>
        <v>-0.5</v>
      </c>
      <c r="I1136">
        <v>0</v>
      </c>
      <c r="J1136" t="s">
        <v>23</v>
      </c>
      <c r="K1136" t="s">
        <v>4</v>
      </c>
      <c r="L1136">
        <v>19</v>
      </c>
      <c r="M1136" t="s">
        <v>28</v>
      </c>
      <c r="N1136">
        <f>Table1[[#This Row],[dti_ratio]]*Table1[[#This Row],[income]]</f>
        <v>43234.65429537672</v>
      </c>
      <c r="O1136">
        <v>0.54035212587332804</v>
      </c>
      <c r="P1136">
        <f>Table1[[#This Row],[loan_amount]]/Table1[[#This Row],[property_value]]</f>
        <v>0</v>
      </c>
      <c r="Q1136">
        <v>215484</v>
      </c>
      <c r="R1136">
        <v>3</v>
      </c>
      <c r="S1136" t="s">
        <v>1415</v>
      </c>
      <c r="T1136" t="s">
        <v>138</v>
      </c>
      <c r="U1136" t="s">
        <v>380</v>
      </c>
      <c r="V1136">
        <v>3</v>
      </c>
      <c r="W1136">
        <v>2</v>
      </c>
      <c r="X1136" t="s">
        <v>9</v>
      </c>
      <c r="Y11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36">
        <f>0.4*(Table1[[#This Row],[normalized_credit_score]]) + 0.3*(1-Table1[[#This Row],[dti_ratio]]) + 0.2*(1-Table1[[#This Row],[ltv_ratio]]) + 0.1*IF(Table1[[#This Row],[previous_defaults]]=0,1,0)</f>
        <v>0.13789436223800158</v>
      </c>
      <c r="AA1136" t="str">
        <f>IF(Table1[[#This Row],[composite_score]]&gt;=0.7,"Approve",IF(Table1[[#This Row],[composite_score]]&gt;=0.6,"Review","Reject"))</f>
        <v>Reject</v>
      </c>
    </row>
    <row r="1137" spans="1:27" x14ac:dyDescent="0.35">
      <c r="A1137">
        <v>1136</v>
      </c>
      <c r="B1137">
        <v>39</v>
      </c>
      <c r="C1137" t="s">
        <v>0</v>
      </c>
      <c r="D1137" t="s">
        <v>11</v>
      </c>
      <c r="E1137" t="s">
        <v>49</v>
      </c>
      <c r="F1137">
        <v>27464</v>
      </c>
      <c r="G1137">
        <v>720</v>
      </c>
      <c r="H1137">
        <f>(Table1[[#This Row],[credit_score]]-300)/(900-300)</f>
        <v>0.7</v>
      </c>
      <c r="I1137">
        <v>33721</v>
      </c>
      <c r="J1137" t="s">
        <v>3</v>
      </c>
      <c r="K1137" t="s">
        <v>4</v>
      </c>
      <c r="L1137">
        <v>16</v>
      </c>
      <c r="M1137" t="s">
        <v>15</v>
      </c>
      <c r="N1137">
        <f>Table1[[#This Row],[dti_ratio]]*Table1[[#This Row],[income]]</f>
        <v>15749.031712586717</v>
      </c>
      <c r="O1137">
        <v>0.57344275096805697</v>
      </c>
      <c r="P1137">
        <f>Table1[[#This Row],[loan_amount]]/Table1[[#This Row],[property_value]]</f>
        <v>0.29075592574389747</v>
      </c>
      <c r="Q1137">
        <v>115977</v>
      </c>
      <c r="R1137">
        <v>3</v>
      </c>
      <c r="S1137" t="s">
        <v>1416</v>
      </c>
      <c r="T1137" t="s">
        <v>251</v>
      </c>
      <c r="U1137" t="s">
        <v>872</v>
      </c>
      <c r="V1137">
        <v>3</v>
      </c>
      <c r="W1137">
        <v>0</v>
      </c>
      <c r="X1137" t="s">
        <v>9</v>
      </c>
      <c r="Y11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37">
        <f>0.4*(Table1[[#This Row],[normalized_credit_score]]) + 0.3*(1-Table1[[#This Row],[dti_ratio]]) + 0.2*(1-Table1[[#This Row],[ltv_ratio]]) + 0.1*IF(Table1[[#This Row],[previous_defaults]]=0,1,0)</f>
        <v>0.54981598956080346</v>
      </c>
      <c r="AA1137" t="str">
        <f>IF(Table1[[#This Row],[composite_score]]&gt;=0.7,"Approve",IF(Table1[[#This Row],[composite_score]]&gt;=0.6,"Review","Reject"))</f>
        <v>Reject</v>
      </c>
    </row>
    <row r="1138" spans="1:27" hidden="1" x14ac:dyDescent="0.35">
      <c r="A1138">
        <v>1137</v>
      </c>
      <c r="B1138">
        <v>59</v>
      </c>
      <c r="C1138" t="s">
        <v>0</v>
      </c>
      <c r="D1138" t="s">
        <v>1</v>
      </c>
      <c r="E1138" t="s">
        <v>12</v>
      </c>
      <c r="F1138">
        <v>29982</v>
      </c>
      <c r="G1138">
        <v>0</v>
      </c>
      <c r="H1138">
        <f>(Table1[[#This Row],[credit_score]]-300)/(900-300)</f>
        <v>-0.5</v>
      </c>
      <c r="I1138">
        <v>28695</v>
      </c>
      <c r="J1138" t="s">
        <v>13</v>
      </c>
      <c r="K1138" t="s">
        <v>38</v>
      </c>
      <c r="L1138">
        <v>15</v>
      </c>
      <c r="M1138" t="s">
        <v>39</v>
      </c>
      <c r="N1138">
        <f>Table1[[#This Row],[dti_ratio]]*Table1[[#This Row],[income]]</f>
        <v>16038.490829555982</v>
      </c>
      <c r="O1138">
        <v>0.53493732337922695</v>
      </c>
      <c r="P1138" t="e">
        <f>Table1[[#This Row],[loan_amount]]/Table1[[#This Row],[property_value]]</f>
        <v>#DIV/0!</v>
      </c>
      <c r="Q1138">
        <v>0</v>
      </c>
      <c r="R1138">
        <v>2</v>
      </c>
      <c r="S1138" t="s">
        <v>1417</v>
      </c>
      <c r="T1138" t="s">
        <v>327</v>
      </c>
      <c r="U1138" t="s">
        <v>169</v>
      </c>
      <c r="V1138">
        <v>3</v>
      </c>
      <c r="W1138">
        <v>1</v>
      </c>
      <c r="X1138" t="s">
        <v>9</v>
      </c>
      <c r="Y113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138" t="e">
        <f>0.4*(Table1[[#This Row],[normalized_credit_score]]) + 0.3*(1-Table1[[#This Row],[dti_ratio]]) + 0.2*(1-Table1[[#This Row],[ltv_ratio]]) + 0.1*IF(Table1[[#This Row],[previous_defaults]]=0,1,0)</f>
        <v>#DIV/0!</v>
      </c>
      <c r="AA1138" t="e">
        <f>IF(Table1[[#This Row],[composite_score]]&gt;=0.7,"Approve",IF(Table1[[#This Row],[composite_score]]&gt;=0.6,"Review","Reject"))</f>
        <v>#DIV/0!</v>
      </c>
    </row>
    <row r="1139" spans="1:27" x14ac:dyDescent="0.35">
      <c r="A1139">
        <v>1138</v>
      </c>
      <c r="B1139">
        <v>56</v>
      </c>
      <c r="C1139" t="s">
        <v>10</v>
      </c>
      <c r="D1139" t="s">
        <v>1</v>
      </c>
      <c r="E1139" t="s">
        <v>2</v>
      </c>
      <c r="F1139">
        <v>54121</v>
      </c>
      <c r="G1139">
        <v>717</v>
      </c>
      <c r="H1139">
        <f>(Table1[[#This Row],[credit_score]]-300)/(900-300)</f>
        <v>0.69499999999999995</v>
      </c>
      <c r="I1139">
        <v>40278</v>
      </c>
      <c r="J1139" t="s">
        <v>23</v>
      </c>
      <c r="K1139" t="s">
        <v>38</v>
      </c>
      <c r="L1139">
        <v>17</v>
      </c>
      <c r="M1139" t="s">
        <v>39</v>
      </c>
      <c r="N1139">
        <f>Table1[[#This Row],[dti_ratio]]*Table1[[#This Row],[income]]</f>
        <v>21012.076878502241</v>
      </c>
      <c r="O1139">
        <v>0.38824258381224003</v>
      </c>
      <c r="P1139">
        <f>Table1[[#This Row],[loan_amount]]/Table1[[#This Row],[property_value]]</f>
        <v>0.25445379425365777</v>
      </c>
      <c r="Q1139">
        <v>158292</v>
      </c>
      <c r="R1139">
        <v>1</v>
      </c>
      <c r="S1139" t="s">
        <v>1418</v>
      </c>
      <c r="T1139" t="s">
        <v>327</v>
      </c>
      <c r="U1139" t="s">
        <v>528</v>
      </c>
      <c r="V1139">
        <v>1</v>
      </c>
      <c r="W1139">
        <v>1</v>
      </c>
      <c r="X1139" t="s">
        <v>19</v>
      </c>
      <c r="Y11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139">
        <f>0.4*(Table1[[#This Row],[normalized_credit_score]]) + 0.3*(1-Table1[[#This Row],[dti_ratio]]) + 0.2*(1-Table1[[#This Row],[ltv_ratio]]) + 0.1*IF(Table1[[#This Row],[previous_defaults]]=0,1,0)</f>
        <v>0.6106364660055964</v>
      </c>
      <c r="AA1139" t="str">
        <f>IF(Table1[[#This Row],[composite_score]]&gt;=0.7,"Approve",IF(Table1[[#This Row],[composite_score]]&gt;=0.6,"Review","Reject"))</f>
        <v>Review</v>
      </c>
    </row>
    <row r="1140" spans="1:27" x14ac:dyDescent="0.35">
      <c r="A1140">
        <v>1139</v>
      </c>
      <c r="B1140">
        <v>57</v>
      </c>
      <c r="C1140" t="s">
        <v>10</v>
      </c>
      <c r="D1140" t="s">
        <v>62</v>
      </c>
      <c r="E1140" t="s">
        <v>22</v>
      </c>
      <c r="F1140">
        <v>57664</v>
      </c>
      <c r="G1140">
        <v>766</v>
      </c>
      <c r="H1140">
        <f>(Table1[[#This Row],[credit_score]]-300)/(900-300)</f>
        <v>0.77666666666666662</v>
      </c>
      <c r="I1140">
        <v>15971</v>
      </c>
      <c r="J1140" t="s">
        <v>27</v>
      </c>
      <c r="K1140" t="s">
        <v>14</v>
      </c>
      <c r="L1140">
        <v>18</v>
      </c>
      <c r="M1140" t="s">
        <v>5</v>
      </c>
      <c r="N1140">
        <f>Table1[[#This Row],[dti_ratio]]*Table1[[#This Row],[income]]</f>
        <v>27954.1815192791</v>
      </c>
      <c r="O1140">
        <v>0.48477701025386899</v>
      </c>
      <c r="P1140">
        <f>Table1[[#This Row],[loan_amount]]/Table1[[#This Row],[property_value]]</f>
        <v>6.4247383199375674E-2</v>
      </c>
      <c r="Q1140">
        <v>248586</v>
      </c>
      <c r="R1140">
        <v>2</v>
      </c>
      <c r="S1140" t="s">
        <v>1419</v>
      </c>
      <c r="T1140" t="s">
        <v>81</v>
      </c>
      <c r="U1140" t="s">
        <v>320</v>
      </c>
      <c r="V1140">
        <v>0</v>
      </c>
      <c r="W1140">
        <v>0</v>
      </c>
      <c r="X1140" t="s">
        <v>9</v>
      </c>
      <c r="Y11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40">
        <f>0.4*(Table1[[#This Row],[normalized_credit_score]]) + 0.3*(1-Table1[[#This Row],[dti_ratio]]) + 0.2*(1-Table1[[#This Row],[ltv_ratio]]) + 0.1*IF(Table1[[#This Row],[previous_defaults]]=0,1,0)</f>
        <v>0.75238408695063075</v>
      </c>
      <c r="AA1140" t="str">
        <f>IF(Table1[[#This Row],[composite_score]]&gt;=0.7,"Approve",IF(Table1[[#This Row],[composite_score]]&gt;=0.6,"Review","Reject"))</f>
        <v>Approve</v>
      </c>
    </row>
    <row r="1141" spans="1:27" x14ac:dyDescent="0.35">
      <c r="A1141">
        <v>1140</v>
      </c>
      <c r="B1141">
        <v>38</v>
      </c>
      <c r="C1141" t="s">
        <v>20</v>
      </c>
      <c r="D1141" t="s">
        <v>11</v>
      </c>
      <c r="E1141" t="s">
        <v>22</v>
      </c>
      <c r="F1141">
        <v>30052</v>
      </c>
      <c r="G1141">
        <v>788</v>
      </c>
      <c r="H1141">
        <f>(Table1[[#This Row],[credit_score]]-300)/(900-300)</f>
        <v>0.81333333333333335</v>
      </c>
      <c r="I1141">
        <v>32003</v>
      </c>
      <c r="J1141" t="s">
        <v>23</v>
      </c>
      <c r="K1141" t="s">
        <v>38</v>
      </c>
      <c r="L1141">
        <v>3</v>
      </c>
      <c r="M1141" t="s">
        <v>15</v>
      </c>
      <c r="N1141">
        <f>Table1[[#This Row],[dti_ratio]]*Table1[[#This Row],[income]]</f>
        <v>17075.166268979821</v>
      </c>
      <c r="O1141">
        <v>0.56818735089111605</v>
      </c>
      <c r="P1141">
        <f>Table1[[#This Row],[loan_amount]]/Table1[[#This Row],[property_value]]</f>
        <v>0.14783898148490335</v>
      </c>
      <c r="Q1141">
        <v>216472</v>
      </c>
      <c r="R1141">
        <v>0</v>
      </c>
      <c r="S1141" t="s">
        <v>1420</v>
      </c>
      <c r="T1141" t="s">
        <v>117</v>
      </c>
      <c r="U1141" t="s">
        <v>1421</v>
      </c>
      <c r="V1141">
        <v>2</v>
      </c>
      <c r="W1141">
        <v>0</v>
      </c>
      <c r="X1141" t="s">
        <v>9</v>
      </c>
      <c r="Y11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41">
        <f>0.4*(Table1[[#This Row],[normalized_credit_score]]) + 0.3*(1-Table1[[#This Row],[dti_ratio]]) + 0.2*(1-Table1[[#This Row],[ltv_ratio]]) + 0.1*IF(Table1[[#This Row],[previous_defaults]]=0,1,0)</f>
        <v>0.62530933176901793</v>
      </c>
      <c r="AA1141" t="str">
        <f>IF(Table1[[#This Row],[composite_score]]&gt;=0.7,"Approve",IF(Table1[[#This Row],[composite_score]]&gt;=0.6,"Review","Reject"))</f>
        <v>Review</v>
      </c>
    </row>
    <row r="1142" spans="1:27" x14ac:dyDescent="0.35">
      <c r="A1142">
        <v>1141</v>
      </c>
      <c r="B1142">
        <v>64</v>
      </c>
      <c r="C1142" t="s">
        <v>10</v>
      </c>
      <c r="D1142" t="s">
        <v>62</v>
      </c>
      <c r="E1142" t="s">
        <v>2</v>
      </c>
      <c r="F1142">
        <v>109616</v>
      </c>
      <c r="G1142">
        <v>676</v>
      </c>
      <c r="H1142">
        <f>(Table1[[#This Row],[credit_score]]-300)/(900-300)</f>
        <v>0.62666666666666671</v>
      </c>
      <c r="I1142">
        <v>12385</v>
      </c>
      <c r="J1142" t="s">
        <v>27</v>
      </c>
      <c r="K1142" t="s">
        <v>38</v>
      </c>
      <c r="L1142">
        <v>12</v>
      </c>
      <c r="M1142" t="s">
        <v>28</v>
      </c>
      <c r="N1142">
        <f>Table1[[#This Row],[dti_ratio]]*Table1[[#This Row],[income]]</f>
        <v>52595.134610807472</v>
      </c>
      <c r="O1142">
        <v>0.47981256943153799</v>
      </c>
      <c r="P1142">
        <f>Table1[[#This Row],[loan_amount]]/Table1[[#This Row],[property_value]]</f>
        <v>6.9397360827052917E-2</v>
      </c>
      <c r="Q1142">
        <v>178465</v>
      </c>
      <c r="R1142">
        <v>3</v>
      </c>
      <c r="S1142" t="s">
        <v>1422</v>
      </c>
      <c r="T1142" t="s">
        <v>51</v>
      </c>
      <c r="U1142" t="s">
        <v>339</v>
      </c>
      <c r="V1142">
        <v>3</v>
      </c>
      <c r="W1142">
        <v>1</v>
      </c>
      <c r="X1142" t="s">
        <v>9</v>
      </c>
      <c r="Y11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42">
        <f>0.4*(Table1[[#This Row],[normalized_credit_score]]) + 0.3*(1-Table1[[#This Row],[dti_ratio]]) + 0.2*(1-Table1[[#This Row],[ltv_ratio]]) + 0.1*IF(Table1[[#This Row],[previous_defaults]]=0,1,0)</f>
        <v>0.59284342367179477</v>
      </c>
      <c r="AA1142" t="str">
        <f>IF(Table1[[#This Row],[composite_score]]&gt;=0.7,"Approve",IF(Table1[[#This Row],[composite_score]]&gt;=0.6,"Review","Reject"))</f>
        <v>Reject</v>
      </c>
    </row>
    <row r="1143" spans="1:27" x14ac:dyDescent="0.35">
      <c r="A1143">
        <v>1142</v>
      </c>
      <c r="B1143">
        <v>61</v>
      </c>
      <c r="C1143" t="s">
        <v>0</v>
      </c>
      <c r="D1143" t="s">
        <v>1</v>
      </c>
      <c r="E1143" t="s">
        <v>22</v>
      </c>
      <c r="F1143">
        <v>88305</v>
      </c>
      <c r="G1143">
        <v>776</v>
      </c>
      <c r="H1143">
        <f>(Table1[[#This Row],[credit_score]]-300)/(900-300)</f>
        <v>0.79333333333333333</v>
      </c>
      <c r="I1143">
        <v>38182</v>
      </c>
      <c r="J1143" t="s">
        <v>27</v>
      </c>
      <c r="K1143" t="s">
        <v>4</v>
      </c>
      <c r="L1143">
        <v>6</v>
      </c>
      <c r="M1143" t="s">
        <v>39</v>
      </c>
      <c r="N1143">
        <f>Table1[[#This Row],[dti_ratio]]*Table1[[#This Row],[income]]</f>
        <v>37518.201110744951</v>
      </c>
      <c r="O1143">
        <v>0.42487063145625897</v>
      </c>
      <c r="P1143">
        <f>Table1[[#This Row],[loan_amount]]/Table1[[#This Row],[property_value]]</f>
        <v>0.1636773607229205</v>
      </c>
      <c r="Q1143">
        <v>233276</v>
      </c>
      <c r="R1143">
        <v>1</v>
      </c>
      <c r="S1143" t="s">
        <v>1423</v>
      </c>
      <c r="T1143" t="s">
        <v>162</v>
      </c>
      <c r="U1143" t="s">
        <v>120</v>
      </c>
      <c r="V1143">
        <v>4</v>
      </c>
      <c r="W1143">
        <v>2</v>
      </c>
      <c r="X1143" t="s">
        <v>61</v>
      </c>
      <c r="Y11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43">
        <f>0.4*(Table1[[#This Row],[normalized_credit_score]]) + 0.3*(1-Table1[[#This Row],[dti_ratio]]) + 0.2*(1-Table1[[#This Row],[ltv_ratio]]) + 0.1*IF(Table1[[#This Row],[previous_defaults]]=0,1,0)</f>
        <v>0.65713667175187163</v>
      </c>
      <c r="AA1143" t="str">
        <f>IF(Table1[[#This Row],[composite_score]]&gt;=0.7,"Approve",IF(Table1[[#This Row],[composite_score]]&gt;=0.6,"Review","Reject"))</f>
        <v>Review</v>
      </c>
    </row>
    <row r="1144" spans="1:27" hidden="1" x14ac:dyDescent="0.35">
      <c r="A1144">
        <v>1143</v>
      </c>
      <c r="B1144">
        <v>35</v>
      </c>
      <c r="C1144" t="s">
        <v>0</v>
      </c>
      <c r="D1144" t="s">
        <v>1</v>
      </c>
      <c r="E1144" t="s">
        <v>2</v>
      </c>
      <c r="F1144">
        <v>67963</v>
      </c>
      <c r="G1144">
        <v>0</v>
      </c>
      <c r="H1144">
        <f>(Table1[[#This Row],[credit_score]]-300)/(900-300)</f>
        <v>-0.5</v>
      </c>
      <c r="I1144">
        <v>26402</v>
      </c>
      <c r="J1144" t="s">
        <v>27</v>
      </c>
      <c r="K1144" t="s">
        <v>14</v>
      </c>
      <c r="L1144">
        <v>10</v>
      </c>
      <c r="M1144" t="s">
        <v>28</v>
      </c>
      <c r="N1144">
        <f>Table1[[#This Row],[dti_ratio]]*Table1[[#This Row],[income]]</f>
        <v>21632.14952554071</v>
      </c>
      <c r="O1144">
        <v>0.31829303482101601</v>
      </c>
      <c r="P1144">
        <f>Table1[[#This Row],[loan_amount]]/Table1[[#This Row],[property_value]]</f>
        <v>0.13434081310741364</v>
      </c>
      <c r="Q1144">
        <v>196530</v>
      </c>
      <c r="R1144">
        <v>0</v>
      </c>
      <c r="S1144" t="s">
        <v>1424</v>
      </c>
      <c r="T1144" t="s">
        <v>54</v>
      </c>
      <c r="U1144" t="s">
        <v>320</v>
      </c>
      <c r="V1144">
        <v>0</v>
      </c>
      <c r="W1144">
        <v>2</v>
      </c>
      <c r="X1144" t="s">
        <v>9</v>
      </c>
      <c r="Y11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144">
        <f>0.4*(Table1[[#This Row],[normalized_credit_score]]) + 0.3*(1-Table1[[#This Row],[dti_ratio]]) + 0.2*(1-Table1[[#This Row],[ltv_ratio]]) + 0.1*IF(Table1[[#This Row],[previous_defaults]]=0,1,0)</f>
        <v>0.27764392693221246</v>
      </c>
      <c r="AA1144" t="str">
        <f>IF(Table1[[#This Row],[composite_score]]&gt;=0.7,"Approve",IF(Table1[[#This Row],[composite_score]]&gt;=0.6,"Review","Reject"))</f>
        <v>Reject</v>
      </c>
    </row>
    <row r="1145" spans="1:27" x14ac:dyDescent="0.35">
      <c r="A1145">
        <v>1144</v>
      </c>
      <c r="B1145">
        <v>27</v>
      </c>
      <c r="C1145" t="s">
        <v>10</v>
      </c>
      <c r="D1145" t="s">
        <v>21</v>
      </c>
      <c r="E1145" t="s">
        <v>22</v>
      </c>
      <c r="F1145">
        <v>102418</v>
      </c>
      <c r="G1145">
        <v>796</v>
      </c>
      <c r="H1145">
        <f>(Table1[[#This Row],[credit_score]]-300)/(900-300)</f>
        <v>0.82666666666666666</v>
      </c>
      <c r="I1145">
        <v>29091</v>
      </c>
      <c r="J1145" t="s">
        <v>13</v>
      </c>
      <c r="K1145" t="s">
        <v>14</v>
      </c>
      <c r="L1145">
        <v>4</v>
      </c>
      <c r="M1145" t="s">
        <v>5</v>
      </c>
      <c r="N1145">
        <f>Table1[[#This Row],[dti_ratio]]*Table1[[#This Row],[income]]</f>
        <v>19314.447036203401</v>
      </c>
      <c r="O1145">
        <v>0.18858449721927201</v>
      </c>
      <c r="P1145">
        <f>Table1[[#This Row],[loan_amount]]/Table1[[#This Row],[property_value]]</f>
        <v>0.18655371651735614</v>
      </c>
      <c r="Q1145">
        <v>155939</v>
      </c>
      <c r="R1145">
        <v>0</v>
      </c>
      <c r="S1145" t="s">
        <v>1425</v>
      </c>
      <c r="T1145" t="s">
        <v>410</v>
      </c>
      <c r="U1145" t="s">
        <v>1053</v>
      </c>
      <c r="V1145">
        <v>4</v>
      </c>
      <c r="W1145">
        <v>0</v>
      </c>
      <c r="X1145" t="s">
        <v>19</v>
      </c>
      <c r="Y11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45">
        <f>0.4*(Table1[[#This Row],[normalized_credit_score]]) + 0.3*(1-Table1[[#This Row],[dti_ratio]]) + 0.2*(1-Table1[[#This Row],[ltv_ratio]]) + 0.1*IF(Table1[[#This Row],[previous_defaults]]=0,1,0)</f>
        <v>0.73678057419741383</v>
      </c>
      <c r="AA1145" t="str">
        <f>IF(Table1[[#This Row],[composite_score]]&gt;=0.7,"Approve",IF(Table1[[#This Row],[composite_score]]&gt;=0.6,"Review","Reject"))</f>
        <v>Approve</v>
      </c>
    </row>
    <row r="1146" spans="1:27" hidden="1" x14ac:dyDescent="0.35">
      <c r="A1146">
        <v>1145</v>
      </c>
      <c r="B1146">
        <v>44</v>
      </c>
      <c r="C1146" t="s">
        <v>20</v>
      </c>
      <c r="D1146" t="s">
        <v>21</v>
      </c>
      <c r="E1146" t="s">
        <v>49</v>
      </c>
      <c r="F1146">
        <v>110288</v>
      </c>
      <c r="G1146">
        <v>0</v>
      </c>
      <c r="H1146">
        <f>(Table1[[#This Row],[credit_score]]-300)/(900-300)</f>
        <v>-0.5</v>
      </c>
      <c r="I1146">
        <v>32136</v>
      </c>
      <c r="J1146" t="s">
        <v>27</v>
      </c>
      <c r="K1146" t="s">
        <v>38</v>
      </c>
      <c r="L1146">
        <v>6</v>
      </c>
      <c r="M1146" t="s">
        <v>5</v>
      </c>
      <c r="N1146">
        <f>Table1[[#This Row],[dti_ratio]]*Table1[[#This Row],[income]]</f>
        <v>59954.246769338271</v>
      </c>
      <c r="O1146">
        <v>0.54361532323859596</v>
      </c>
      <c r="P1146" t="e">
        <f>Table1[[#This Row],[loan_amount]]/Table1[[#This Row],[property_value]]</f>
        <v>#DIV/0!</v>
      </c>
      <c r="Q1146">
        <v>0</v>
      </c>
      <c r="R1146">
        <v>3</v>
      </c>
      <c r="S1146" t="s">
        <v>1426</v>
      </c>
      <c r="T1146" t="s">
        <v>47</v>
      </c>
      <c r="U1146" t="s">
        <v>474</v>
      </c>
      <c r="V1146">
        <v>1</v>
      </c>
      <c r="W1146">
        <v>1</v>
      </c>
      <c r="X1146" t="s">
        <v>9</v>
      </c>
      <c r="Y114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146" t="e">
        <f>0.4*(Table1[[#This Row],[normalized_credit_score]]) + 0.3*(1-Table1[[#This Row],[dti_ratio]]) + 0.2*(1-Table1[[#This Row],[ltv_ratio]]) + 0.1*IF(Table1[[#This Row],[previous_defaults]]=0,1,0)</f>
        <v>#DIV/0!</v>
      </c>
      <c r="AA1146" t="e">
        <f>IF(Table1[[#This Row],[composite_score]]&gt;=0.7,"Approve",IF(Table1[[#This Row],[composite_score]]&gt;=0.6,"Review","Reject"))</f>
        <v>#DIV/0!</v>
      </c>
    </row>
    <row r="1147" spans="1:27" x14ac:dyDescent="0.35">
      <c r="A1147">
        <v>1146</v>
      </c>
      <c r="B1147">
        <v>42</v>
      </c>
      <c r="C1147" t="s">
        <v>10</v>
      </c>
      <c r="D1147" t="s">
        <v>1</v>
      </c>
      <c r="E1147" t="s">
        <v>12</v>
      </c>
      <c r="F1147">
        <v>73533</v>
      </c>
      <c r="G1147">
        <v>604</v>
      </c>
      <c r="H1147">
        <f>(Table1[[#This Row],[credit_score]]-300)/(900-300)</f>
        <v>0.50666666666666671</v>
      </c>
      <c r="I1147">
        <v>43940</v>
      </c>
      <c r="J1147" t="s">
        <v>27</v>
      </c>
      <c r="K1147" t="s">
        <v>38</v>
      </c>
      <c r="L1147">
        <v>11</v>
      </c>
      <c r="M1147" t="s">
        <v>15</v>
      </c>
      <c r="N1147">
        <f>Table1[[#This Row],[dti_ratio]]*Table1[[#This Row],[income]]</f>
        <v>13215.658704090247</v>
      </c>
      <c r="O1147">
        <v>0.17972418783526101</v>
      </c>
      <c r="P1147">
        <f>Table1[[#This Row],[loan_amount]]/Table1[[#This Row],[property_value]]</f>
        <v>0.90292618773631428</v>
      </c>
      <c r="Q1147">
        <v>48664</v>
      </c>
      <c r="R1147">
        <v>3</v>
      </c>
      <c r="S1147" t="s">
        <v>1427</v>
      </c>
      <c r="T1147" t="s">
        <v>154</v>
      </c>
      <c r="U1147" t="s">
        <v>52</v>
      </c>
      <c r="V1147">
        <v>1</v>
      </c>
      <c r="W1147">
        <v>2</v>
      </c>
      <c r="X1147" t="s">
        <v>9</v>
      </c>
      <c r="Y11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147">
        <f>0.4*(Table1[[#This Row],[normalized_credit_score]]) + 0.3*(1-Table1[[#This Row],[dti_ratio]]) + 0.2*(1-Table1[[#This Row],[ltv_ratio]]) + 0.1*IF(Table1[[#This Row],[previous_defaults]]=0,1,0)</f>
        <v>0.46816417276882555</v>
      </c>
      <c r="AA1147" t="str">
        <f>IF(Table1[[#This Row],[composite_score]]&gt;=0.7,"Approve",IF(Table1[[#This Row],[composite_score]]&gt;=0.6,"Review","Reject"))</f>
        <v>Reject</v>
      </c>
    </row>
    <row r="1148" spans="1:27" x14ac:dyDescent="0.35">
      <c r="A1148">
        <v>1147</v>
      </c>
      <c r="B1148">
        <v>29</v>
      </c>
      <c r="C1148" t="s">
        <v>20</v>
      </c>
      <c r="D1148" t="s">
        <v>21</v>
      </c>
      <c r="E1148" t="s">
        <v>49</v>
      </c>
      <c r="F1148">
        <v>28367</v>
      </c>
      <c r="G1148">
        <v>632</v>
      </c>
      <c r="H1148">
        <f>(Table1[[#This Row],[credit_score]]-300)/(900-300)</f>
        <v>0.55333333333333334</v>
      </c>
      <c r="I1148">
        <v>36262</v>
      </c>
      <c r="J1148" t="s">
        <v>23</v>
      </c>
      <c r="K1148" t="s">
        <v>4</v>
      </c>
      <c r="L1148">
        <v>12</v>
      </c>
      <c r="M1148" t="s">
        <v>39</v>
      </c>
      <c r="N1148">
        <f>Table1[[#This Row],[dti_ratio]]*Table1[[#This Row],[income]]</f>
        <v>11844.882293313078</v>
      </c>
      <c r="O1148">
        <v>0.417558511415133</v>
      </c>
      <c r="P1148">
        <f>Table1[[#This Row],[loan_amount]]/Table1[[#This Row],[property_value]]</f>
        <v>1.3115121704220767</v>
      </c>
      <c r="Q1148">
        <v>27649</v>
      </c>
      <c r="R1148">
        <v>0</v>
      </c>
      <c r="S1148" t="s">
        <v>1428</v>
      </c>
      <c r="T1148" t="s">
        <v>99</v>
      </c>
      <c r="U1148" t="s">
        <v>262</v>
      </c>
      <c r="V1148">
        <v>2</v>
      </c>
      <c r="W1148">
        <v>2</v>
      </c>
      <c r="X1148" t="s">
        <v>9</v>
      </c>
      <c r="Y11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48">
        <f>0.4*(Table1[[#This Row],[normalized_credit_score]]) + 0.3*(1-Table1[[#This Row],[dti_ratio]]) + 0.2*(1-Table1[[#This Row],[ltv_ratio]]) + 0.1*IF(Table1[[#This Row],[previous_defaults]]=0,1,0)</f>
        <v>0.33376334582437811</v>
      </c>
      <c r="AA1148" t="str">
        <f>IF(Table1[[#This Row],[composite_score]]&gt;=0.7,"Approve",IF(Table1[[#This Row],[composite_score]]&gt;=0.6,"Review","Reject"))</f>
        <v>Reject</v>
      </c>
    </row>
    <row r="1149" spans="1:27" hidden="1" x14ac:dyDescent="0.35">
      <c r="A1149">
        <v>1148</v>
      </c>
      <c r="B1149">
        <v>33</v>
      </c>
      <c r="C1149" t="s">
        <v>20</v>
      </c>
      <c r="D1149" t="s">
        <v>1</v>
      </c>
      <c r="E1149" t="s">
        <v>49</v>
      </c>
      <c r="F1149">
        <v>88149</v>
      </c>
      <c r="G1149">
        <v>0</v>
      </c>
      <c r="H1149">
        <f>(Table1[[#This Row],[credit_score]]-300)/(900-300)</f>
        <v>-0.5</v>
      </c>
      <c r="I1149">
        <v>11744</v>
      </c>
      <c r="J1149" t="s">
        <v>13</v>
      </c>
      <c r="K1149" t="s">
        <v>14</v>
      </c>
      <c r="L1149">
        <v>9</v>
      </c>
      <c r="M1149" t="s">
        <v>28</v>
      </c>
      <c r="N1149">
        <f>Table1[[#This Row],[dti_ratio]]*Table1[[#This Row],[income]]</f>
        <v>28903.566874728549</v>
      </c>
      <c r="O1149">
        <v>0.32789443867461399</v>
      </c>
      <c r="P1149">
        <f>Table1[[#This Row],[loan_amount]]/Table1[[#This Row],[property_value]]</f>
        <v>8.518045723569688E-2</v>
      </c>
      <c r="Q1149">
        <v>137872</v>
      </c>
      <c r="R1149">
        <v>4</v>
      </c>
      <c r="S1149" t="s">
        <v>1295</v>
      </c>
      <c r="T1149" t="s">
        <v>51</v>
      </c>
      <c r="U1149" t="s">
        <v>341</v>
      </c>
      <c r="V1149">
        <v>4</v>
      </c>
      <c r="W1149">
        <v>1</v>
      </c>
      <c r="X1149" t="s">
        <v>9</v>
      </c>
      <c r="Y11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49">
        <f>0.4*(Table1[[#This Row],[normalized_credit_score]]) + 0.3*(1-Table1[[#This Row],[dti_ratio]]) + 0.2*(1-Table1[[#This Row],[ltv_ratio]]) + 0.1*IF(Table1[[#This Row],[previous_defaults]]=0,1,0)</f>
        <v>0.1845955769504764</v>
      </c>
      <c r="AA1149" t="str">
        <f>IF(Table1[[#This Row],[composite_score]]&gt;=0.7,"Approve",IF(Table1[[#This Row],[composite_score]]&gt;=0.6,"Review","Reject"))</f>
        <v>Reject</v>
      </c>
    </row>
    <row r="1150" spans="1:27" hidden="1" x14ac:dyDescent="0.35">
      <c r="A1150">
        <v>1149</v>
      </c>
      <c r="B1150">
        <v>27</v>
      </c>
      <c r="C1150" t="s">
        <v>20</v>
      </c>
      <c r="D1150" t="s">
        <v>11</v>
      </c>
      <c r="E1150" t="s">
        <v>22</v>
      </c>
      <c r="F1150">
        <v>101981</v>
      </c>
      <c r="G1150">
        <v>0</v>
      </c>
      <c r="H1150">
        <f>(Table1[[#This Row],[credit_score]]-300)/(900-300)</f>
        <v>-0.5</v>
      </c>
      <c r="I1150">
        <v>16882</v>
      </c>
      <c r="J1150" t="s">
        <v>13</v>
      </c>
      <c r="K1150" t="s">
        <v>4</v>
      </c>
      <c r="L1150">
        <v>10</v>
      </c>
      <c r="M1150" t="s">
        <v>5</v>
      </c>
      <c r="N1150">
        <f>Table1[[#This Row],[dti_ratio]]*Table1[[#This Row],[income]]</f>
        <v>19024.569864697172</v>
      </c>
      <c r="O1150">
        <v>0.18655014036631501</v>
      </c>
      <c r="P1150">
        <f>Table1[[#This Row],[loan_amount]]/Table1[[#This Row],[property_value]]</f>
        <v>6.0925173406858324E-2</v>
      </c>
      <c r="Q1150">
        <v>277094</v>
      </c>
      <c r="R1150">
        <v>4</v>
      </c>
      <c r="S1150" t="s">
        <v>1429</v>
      </c>
      <c r="T1150" t="s">
        <v>159</v>
      </c>
      <c r="U1150" t="s">
        <v>659</v>
      </c>
      <c r="V1150">
        <v>1</v>
      </c>
      <c r="W1150">
        <v>0</v>
      </c>
      <c r="X1150" t="s">
        <v>9</v>
      </c>
      <c r="Y11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150">
        <f>0.4*(Table1[[#This Row],[normalized_credit_score]]) + 0.3*(1-Table1[[#This Row],[dti_ratio]]) + 0.2*(1-Table1[[#This Row],[ltv_ratio]]) + 0.1*IF(Table1[[#This Row],[previous_defaults]]=0,1,0)</f>
        <v>0.23184992320873382</v>
      </c>
      <c r="AA1150" t="str">
        <f>IF(Table1[[#This Row],[composite_score]]&gt;=0.7,"Approve",IF(Table1[[#This Row],[composite_score]]&gt;=0.6,"Review","Reject"))</f>
        <v>Reject</v>
      </c>
    </row>
    <row r="1151" spans="1:27" hidden="1" x14ac:dyDescent="0.35">
      <c r="A1151">
        <v>1150</v>
      </c>
      <c r="B1151">
        <v>24</v>
      </c>
      <c r="C1151" t="s">
        <v>10</v>
      </c>
      <c r="D1151" t="s">
        <v>62</v>
      </c>
      <c r="E1151" t="s">
        <v>22</v>
      </c>
      <c r="F1151">
        <v>86194</v>
      </c>
      <c r="G1151">
        <v>693</v>
      </c>
      <c r="H1151">
        <f>(Table1[[#This Row],[credit_score]]-300)/(900-300)</f>
        <v>0.65500000000000003</v>
      </c>
      <c r="I1151">
        <v>7663</v>
      </c>
      <c r="J1151" t="s">
        <v>27</v>
      </c>
      <c r="K1151" t="s">
        <v>38</v>
      </c>
      <c r="L1151">
        <v>19</v>
      </c>
      <c r="M1151" t="s">
        <v>28</v>
      </c>
      <c r="N1151">
        <f>Table1[[#This Row],[dti_ratio]]*Table1[[#This Row],[income]]</f>
        <v>11794.16415172873</v>
      </c>
      <c r="O1151">
        <v>0.13683277434309499</v>
      </c>
      <c r="P1151" t="e">
        <f>Table1[[#This Row],[loan_amount]]/Table1[[#This Row],[property_value]]</f>
        <v>#DIV/0!</v>
      </c>
      <c r="Q1151">
        <v>0</v>
      </c>
      <c r="R1151">
        <v>2</v>
      </c>
      <c r="S1151" t="s">
        <v>16</v>
      </c>
      <c r="T1151" t="s">
        <v>159</v>
      </c>
      <c r="U1151" t="s">
        <v>234</v>
      </c>
      <c r="V1151">
        <v>0</v>
      </c>
      <c r="W1151">
        <v>2</v>
      </c>
      <c r="X1151" t="s">
        <v>9</v>
      </c>
      <c r="Y115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151" t="e">
        <f>0.4*(Table1[[#This Row],[normalized_credit_score]]) + 0.3*(1-Table1[[#This Row],[dti_ratio]]) + 0.2*(1-Table1[[#This Row],[ltv_ratio]]) + 0.1*IF(Table1[[#This Row],[previous_defaults]]=0,1,0)</f>
        <v>#DIV/0!</v>
      </c>
      <c r="AA1151" t="e">
        <f>IF(Table1[[#This Row],[composite_score]]&gt;=0.7,"Approve",IF(Table1[[#This Row],[composite_score]]&gt;=0.6,"Review","Reject"))</f>
        <v>#DIV/0!</v>
      </c>
    </row>
    <row r="1152" spans="1:27" x14ac:dyDescent="0.35">
      <c r="A1152">
        <v>1151</v>
      </c>
      <c r="B1152">
        <v>53</v>
      </c>
      <c r="C1152" t="s">
        <v>10</v>
      </c>
      <c r="D1152" t="s">
        <v>1</v>
      </c>
      <c r="E1152" t="s">
        <v>22</v>
      </c>
      <c r="F1152">
        <v>90875</v>
      </c>
      <c r="G1152">
        <v>712</v>
      </c>
      <c r="H1152">
        <f>(Table1[[#This Row],[credit_score]]-300)/(900-300)</f>
        <v>0.68666666666666665</v>
      </c>
      <c r="I1152">
        <v>45981</v>
      </c>
      <c r="J1152" t="s">
        <v>3</v>
      </c>
      <c r="K1152" t="s">
        <v>14</v>
      </c>
      <c r="L1152">
        <v>6</v>
      </c>
      <c r="M1152" t="s">
        <v>5</v>
      </c>
      <c r="N1152">
        <f>Table1[[#This Row],[dti_ratio]]*Table1[[#This Row],[income]]</f>
        <v>36732.283230288624</v>
      </c>
      <c r="O1152">
        <v>0.404206693043066</v>
      </c>
      <c r="P1152">
        <f>Table1[[#This Row],[loan_amount]]/Table1[[#This Row],[property_value]]</f>
        <v>0.24079242970930628</v>
      </c>
      <c r="Q1152">
        <v>190957</v>
      </c>
      <c r="R1152">
        <v>4</v>
      </c>
      <c r="S1152" t="s">
        <v>1430</v>
      </c>
      <c r="T1152" t="s">
        <v>96</v>
      </c>
      <c r="U1152" t="s">
        <v>346</v>
      </c>
      <c r="V1152">
        <v>0</v>
      </c>
      <c r="W1152">
        <v>1</v>
      </c>
      <c r="X1152" t="s">
        <v>19</v>
      </c>
      <c r="Y11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152">
        <f>0.4*(Table1[[#This Row],[normalized_credit_score]]) + 0.3*(1-Table1[[#This Row],[dti_ratio]]) + 0.2*(1-Table1[[#This Row],[ltv_ratio]]) + 0.1*IF(Table1[[#This Row],[previous_defaults]]=0,1,0)</f>
        <v>0.70524617281188562</v>
      </c>
      <c r="AA1152" t="str">
        <f>IF(Table1[[#This Row],[composite_score]]&gt;=0.7,"Approve",IF(Table1[[#This Row],[composite_score]]&gt;=0.6,"Review","Reject"))</f>
        <v>Approve</v>
      </c>
    </row>
    <row r="1153" spans="1:27" x14ac:dyDescent="0.35">
      <c r="A1153">
        <v>1152</v>
      </c>
      <c r="B1153">
        <v>22</v>
      </c>
      <c r="C1153" t="s">
        <v>20</v>
      </c>
      <c r="D1153" t="s">
        <v>21</v>
      </c>
      <c r="E1153" t="s">
        <v>49</v>
      </c>
      <c r="F1153">
        <v>58244</v>
      </c>
      <c r="G1153">
        <v>648</v>
      </c>
      <c r="H1153">
        <f>(Table1[[#This Row],[credit_score]]-300)/(900-300)</f>
        <v>0.57999999999999996</v>
      </c>
      <c r="I1153">
        <v>0</v>
      </c>
      <c r="J1153" t="s">
        <v>3</v>
      </c>
      <c r="K1153" t="s">
        <v>38</v>
      </c>
      <c r="L1153">
        <v>19</v>
      </c>
      <c r="M1153" t="s">
        <v>28</v>
      </c>
      <c r="N1153">
        <f>Table1[[#This Row],[dti_ratio]]*Table1[[#This Row],[income]]</f>
        <v>25990.932335869333</v>
      </c>
      <c r="O1153">
        <v>0.446242228141428</v>
      </c>
      <c r="P1153">
        <f>Table1[[#This Row],[loan_amount]]/Table1[[#This Row],[property_value]]</f>
        <v>0</v>
      </c>
      <c r="Q1153">
        <v>88369</v>
      </c>
      <c r="R1153">
        <v>1</v>
      </c>
      <c r="S1153" t="s">
        <v>1431</v>
      </c>
      <c r="T1153" t="s">
        <v>7</v>
      </c>
      <c r="U1153" t="s">
        <v>122</v>
      </c>
      <c r="V1153">
        <v>2</v>
      </c>
      <c r="W1153">
        <v>1</v>
      </c>
      <c r="X1153" t="s">
        <v>9</v>
      </c>
      <c r="Y11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53">
        <f>0.4*(Table1[[#This Row],[normalized_credit_score]]) + 0.3*(1-Table1[[#This Row],[dti_ratio]]) + 0.2*(1-Table1[[#This Row],[ltv_ratio]]) + 0.1*IF(Table1[[#This Row],[previous_defaults]]=0,1,0)</f>
        <v>0.59812733155757158</v>
      </c>
      <c r="AA1153" t="str">
        <f>IF(Table1[[#This Row],[composite_score]]&gt;=0.7,"Approve",IF(Table1[[#This Row],[composite_score]]&gt;=0.6,"Review","Reject"))</f>
        <v>Reject</v>
      </c>
    </row>
    <row r="1154" spans="1:27" x14ac:dyDescent="0.35">
      <c r="A1154">
        <v>1153</v>
      </c>
      <c r="B1154">
        <v>69</v>
      </c>
      <c r="C1154" t="s">
        <v>0</v>
      </c>
      <c r="D1154" t="s">
        <v>21</v>
      </c>
      <c r="E1154" t="s">
        <v>2</v>
      </c>
      <c r="F1154">
        <v>105981</v>
      </c>
      <c r="G1154">
        <v>630</v>
      </c>
      <c r="H1154">
        <f>(Table1[[#This Row],[credit_score]]-300)/(900-300)</f>
        <v>0.55000000000000004</v>
      </c>
      <c r="I1154">
        <v>0</v>
      </c>
      <c r="J1154" t="s">
        <v>13</v>
      </c>
      <c r="K1154" t="s">
        <v>38</v>
      </c>
      <c r="L1154">
        <v>3</v>
      </c>
      <c r="M1154" t="s">
        <v>28</v>
      </c>
      <c r="N1154">
        <f>Table1[[#This Row],[dti_ratio]]*Table1[[#This Row],[income]]</f>
        <v>21169.96100434025</v>
      </c>
      <c r="O1154">
        <v>0.19975241792717799</v>
      </c>
      <c r="P1154">
        <f>Table1[[#This Row],[loan_amount]]/Table1[[#This Row],[property_value]]</f>
        <v>0</v>
      </c>
      <c r="Q1154">
        <v>96709</v>
      </c>
      <c r="R1154">
        <v>0</v>
      </c>
      <c r="S1154" t="s">
        <v>1432</v>
      </c>
      <c r="T1154" t="s">
        <v>159</v>
      </c>
      <c r="U1154" t="s">
        <v>1064</v>
      </c>
      <c r="V1154">
        <v>0</v>
      </c>
      <c r="W1154">
        <v>1</v>
      </c>
      <c r="X1154" t="s">
        <v>9</v>
      </c>
      <c r="Y11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54">
        <f>0.4*(Table1[[#This Row],[normalized_credit_score]]) + 0.3*(1-Table1[[#This Row],[dti_ratio]]) + 0.2*(1-Table1[[#This Row],[ltv_ratio]]) + 0.1*IF(Table1[[#This Row],[previous_defaults]]=0,1,0)</f>
        <v>0.76007427462184662</v>
      </c>
      <c r="AA1154" t="str">
        <f>IF(Table1[[#This Row],[composite_score]]&gt;=0.7,"Approve",IF(Table1[[#This Row],[composite_score]]&gt;=0.6,"Review","Reject"))</f>
        <v>Approve</v>
      </c>
    </row>
    <row r="1155" spans="1:27" hidden="1" x14ac:dyDescent="0.35">
      <c r="A1155">
        <v>1154</v>
      </c>
      <c r="B1155">
        <v>40</v>
      </c>
      <c r="C1155" t="s">
        <v>10</v>
      </c>
      <c r="D1155" t="s">
        <v>11</v>
      </c>
      <c r="E1155" t="s">
        <v>2</v>
      </c>
      <c r="F1155">
        <v>0</v>
      </c>
      <c r="G1155">
        <v>799</v>
      </c>
      <c r="H1155">
        <f>(Table1[[#This Row],[credit_score]]-300)/(900-300)</f>
        <v>0.83166666666666667</v>
      </c>
      <c r="I1155">
        <v>0</v>
      </c>
      <c r="J1155" t="s">
        <v>13</v>
      </c>
      <c r="K1155" t="s">
        <v>38</v>
      </c>
      <c r="L1155">
        <v>19</v>
      </c>
      <c r="M1155" t="s">
        <v>39</v>
      </c>
      <c r="N1155">
        <f>Table1[[#This Row],[dti_ratio]]*Table1[[#This Row],[income]]</f>
        <v>0</v>
      </c>
      <c r="O1155">
        <v>0.29683187990717202</v>
      </c>
      <c r="P1155">
        <f>Table1[[#This Row],[loan_amount]]/Table1[[#This Row],[property_value]]</f>
        <v>0</v>
      </c>
      <c r="Q1155">
        <v>87577</v>
      </c>
      <c r="R1155">
        <v>0</v>
      </c>
      <c r="S1155" t="s">
        <v>1433</v>
      </c>
      <c r="T1155" t="s">
        <v>104</v>
      </c>
      <c r="U1155" t="s">
        <v>430</v>
      </c>
      <c r="V1155">
        <v>4</v>
      </c>
      <c r="W1155">
        <v>0</v>
      </c>
      <c r="X1155" t="s">
        <v>9</v>
      </c>
      <c r="Y11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55">
        <f>0.4*(Table1[[#This Row],[normalized_credit_score]]) + 0.3*(1-Table1[[#This Row],[dti_ratio]]) + 0.2*(1-Table1[[#This Row],[ltv_ratio]]) + 0.1*IF(Table1[[#This Row],[previous_defaults]]=0,1,0)</f>
        <v>0.74361710269451509</v>
      </c>
      <c r="AA1155" t="str">
        <f>IF(Table1[[#This Row],[composite_score]]&gt;=0.7,"Approve",IF(Table1[[#This Row],[composite_score]]&gt;=0.6,"Review","Reject"))</f>
        <v>Approve</v>
      </c>
    </row>
    <row r="1156" spans="1:27" hidden="1" x14ac:dyDescent="0.35">
      <c r="A1156">
        <v>1155</v>
      </c>
      <c r="B1156">
        <v>43</v>
      </c>
      <c r="C1156" t="s">
        <v>0</v>
      </c>
      <c r="D1156" t="s">
        <v>21</v>
      </c>
      <c r="E1156" t="s">
        <v>22</v>
      </c>
      <c r="F1156">
        <v>114368</v>
      </c>
      <c r="G1156">
        <v>653</v>
      </c>
      <c r="H1156">
        <f>(Table1[[#This Row],[credit_score]]-300)/(900-300)</f>
        <v>0.58833333333333337</v>
      </c>
      <c r="I1156">
        <v>30483</v>
      </c>
      <c r="J1156" t="s">
        <v>27</v>
      </c>
      <c r="K1156" t="s">
        <v>14</v>
      </c>
      <c r="L1156">
        <v>0</v>
      </c>
      <c r="M1156" t="s">
        <v>5</v>
      </c>
      <c r="N1156">
        <f>Table1[[#This Row],[dti_ratio]]*Table1[[#This Row],[income]]</f>
        <v>40051.814981110532</v>
      </c>
      <c r="O1156">
        <v>0.35020123619465698</v>
      </c>
      <c r="P1156" t="e">
        <f>Table1[[#This Row],[loan_amount]]/Table1[[#This Row],[property_value]]</f>
        <v>#DIV/0!</v>
      </c>
      <c r="Q1156">
        <v>0</v>
      </c>
      <c r="R1156">
        <v>1</v>
      </c>
      <c r="S1156" t="s">
        <v>1434</v>
      </c>
      <c r="T1156" t="s">
        <v>67</v>
      </c>
      <c r="U1156" t="s">
        <v>82</v>
      </c>
      <c r="V1156">
        <v>0</v>
      </c>
      <c r="W1156">
        <v>1</v>
      </c>
      <c r="X1156" t="s">
        <v>19</v>
      </c>
      <c r="Y115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156" t="e">
        <f>0.4*(Table1[[#This Row],[normalized_credit_score]]) + 0.3*(1-Table1[[#This Row],[dti_ratio]]) + 0.2*(1-Table1[[#This Row],[ltv_ratio]]) + 0.1*IF(Table1[[#This Row],[previous_defaults]]=0,1,0)</f>
        <v>#DIV/0!</v>
      </c>
      <c r="AA1156" t="e">
        <f>IF(Table1[[#This Row],[composite_score]]&gt;=0.7,"Approve",IF(Table1[[#This Row],[composite_score]]&gt;=0.6,"Review","Reject"))</f>
        <v>#DIV/0!</v>
      </c>
    </row>
    <row r="1157" spans="1:27" hidden="1" x14ac:dyDescent="0.35">
      <c r="A1157">
        <v>1156</v>
      </c>
      <c r="B1157">
        <v>52</v>
      </c>
      <c r="C1157" t="s">
        <v>10</v>
      </c>
      <c r="D1157" t="s">
        <v>21</v>
      </c>
      <c r="E1157" t="s">
        <v>22</v>
      </c>
      <c r="F1157">
        <v>0</v>
      </c>
      <c r="G1157">
        <v>681</v>
      </c>
      <c r="H1157">
        <f>(Table1[[#This Row],[credit_score]]-300)/(900-300)</f>
        <v>0.63500000000000001</v>
      </c>
      <c r="I1157">
        <v>0</v>
      </c>
      <c r="J1157" t="s">
        <v>3</v>
      </c>
      <c r="K1157" t="s">
        <v>14</v>
      </c>
      <c r="L1157">
        <v>18</v>
      </c>
      <c r="M1157" t="s">
        <v>39</v>
      </c>
      <c r="N1157">
        <f>Table1[[#This Row],[dti_ratio]]*Table1[[#This Row],[income]]</f>
        <v>0</v>
      </c>
      <c r="O1157">
        <v>0.42658818341775601</v>
      </c>
      <c r="P1157">
        <f>Table1[[#This Row],[loan_amount]]/Table1[[#This Row],[property_value]]</f>
        <v>0</v>
      </c>
      <c r="Q1157">
        <v>67362</v>
      </c>
      <c r="R1157">
        <v>0</v>
      </c>
      <c r="S1157" t="s">
        <v>1435</v>
      </c>
      <c r="T1157" t="s">
        <v>251</v>
      </c>
      <c r="U1157" t="s">
        <v>277</v>
      </c>
      <c r="V1157">
        <v>0</v>
      </c>
      <c r="W1157">
        <v>2</v>
      </c>
      <c r="X1157" t="s">
        <v>9</v>
      </c>
      <c r="Y11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57">
        <f>0.4*(Table1[[#This Row],[normalized_credit_score]]) + 0.3*(1-Table1[[#This Row],[dti_ratio]]) + 0.2*(1-Table1[[#This Row],[ltv_ratio]]) + 0.1*IF(Table1[[#This Row],[previous_defaults]]=0,1,0)</f>
        <v>0.72602354497467314</v>
      </c>
      <c r="AA1157" t="str">
        <f>IF(Table1[[#This Row],[composite_score]]&gt;=0.7,"Approve",IF(Table1[[#This Row],[composite_score]]&gt;=0.6,"Review","Reject"))</f>
        <v>Approve</v>
      </c>
    </row>
    <row r="1158" spans="1:27" x14ac:dyDescent="0.35">
      <c r="A1158">
        <v>1157</v>
      </c>
      <c r="B1158">
        <v>54</v>
      </c>
      <c r="C1158" t="s">
        <v>20</v>
      </c>
      <c r="D1158" t="s">
        <v>21</v>
      </c>
      <c r="E1158" t="s">
        <v>2</v>
      </c>
      <c r="F1158">
        <v>100539</v>
      </c>
      <c r="G1158">
        <v>759</v>
      </c>
      <c r="H1158">
        <f>(Table1[[#This Row],[credit_score]]-300)/(900-300)</f>
        <v>0.76500000000000001</v>
      </c>
      <c r="I1158">
        <v>28361</v>
      </c>
      <c r="J1158" t="s">
        <v>27</v>
      </c>
      <c r="K1158" t="s">
        <v>4</v>
      </c>
      <c r="L1158">
        <v>1</v>
      </c>
      <c r="M1158" t="s">
        <v>15</v>
      </c>
      <c r="N1158">
        <f>Table1[[#This Row],[dti_ratio]]*Table1[[#This Row],[income]]</f>
        <v>15709.651321182548</v>
      </c>
      <c r="O1158">
        <v>0.15625430252123601</v>
      </c>
      <c r="P1158">
        <f>Table1[[#This Row],[loan_amount]]/Table1[[#This Row],[property_value]]</f>
        <v>0.71845471817606077</v>
      </c>
      <c r="Q1158">
        <v>39475</v>
      </c>
      <c r="R1158">
        <v>0</v>
      </c>
      <c r="S1158" t="s">
        <v>610</v>
      </c>
      <c r="T1158" t="s">
        <v>266</v>
      </c>
      <c r="U1158" t="s">
        <v>474</v>
      </c>
      <c r="V1158">
        <v>0</v>
      </c>
      <c r="W1158">
        <v>2</v>
      </c>
      <c r="X1158" t="s">
        <v>19</v>
      </c>
      <c r="Y11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158">
        <f>0.4*(Table1[[#This Row],[normalized_credit_score]]) + 0.3*(1-Table1[[#This Row],[dti_ratio]]) + 0.2*(1-Table1[[#This Row],[ltv_ratio]]) + 0.1*IF(Table1[[#This Row],[previous_defaults]]=0,1,0)</f>
        <v>0.71543276560841707</v>
      </c>
      <c r="AA1158" t="str">
        <f>IF(Table1[[#This Row],[composite_score]]&gt;=0.7,"Approve",IF(Table1[[#This Row],[composite_score]]&gt;=0.6,"Review","Reject"))</f>
        <v>Approve</v>
      </c>
    </row>
    <row r="1159" spans="1:27" x14ac:dyDescent="0.35">
      <c r="A1159">
        <v>1158</v>
      </c>
      <c r="B1159">
        <v>49</v>
      </c>
      <c r="C1159" t="s">
        <v>0</v>
      </c>
      <c r="D1159" t="s">
        <v>1</v>
      </c>
      <c r="E1159" t="s">
        <v>12</v>
      </c>
      <c r="F1159">
        <v>52264</v>
      </c>
      <c r="G1159">
        <v>785</v>
      </c>
      <c r="H1159">
        <f>(Table1[[#This Row],[credit_score]]-300)/(900-300)</f>
        <v>0.80833333333333335</v>
      </c>
      <c r="I1159">
        <v>16347</v>
      </c>
      <c r="J1159" t="s">
        <v>3</v>
      </c>
      <c r="K1159" t="s">
        <v>38</v>
      </c>
      <c r="L1159">
        <v>13</v>
      </c>
      <c r="M1159" t="s">
        <v>28</v>
      </c>
      <c r="N1159">
        <f>Table1[[#This Row],[dti_ratio]]*Table1[[#This Row],[income]]</f>
        <v>9958.5889164186356</v>
      </c>
      <c r="O1159">
        <v>0.190543948347211</v>
      </c>
      <c r="P1159">
        <f>Table1[[#This Row],[loan_amount]]/Table1[[#This Row],[property_value]]</f>
        <v>0.22756950148260549</v>
      </c>
      <c r="Q1159">
        <v>71833</v>
      </c>
      <c r="R1159">
        <v>4</v>
      </c>
      <c r="S1159" t="s">
        <v>1436</v>
      </c>
      <c r="T1159" t="s">
        <v>47</v>
      </c>
      <c r="U1159" t="s">
        <v>477</v>
      </c>
      <c r="V1159">
        <v>4</v>
      </c>
      <c r="W1159">
        <v>0</v>
      </c>
      <c r="X1159" t="s">
        <v>9</v>
      </c>
      <c r="Y11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59">
        <f>0.4*(Table1[[#This Row],[normalized_credit_score]]) + 0.3*(1-Table1[[#This Row],[dti_ratio]]) + 0.2*(1-Table1[[#This Row],[ltv_ratio]]) + 0.1*IF(Table1[[#This Row],[previous_defaults]]=0,1,0)</f>
        <v>0.72065624853264898</v>
      </c>
      <c r="AA1159" t="str">
        <f>IF(Table1[[#This Row],[composite_score]]&gt;=0.7,"Approve",IF(Table1[[#This Row],[composite_score]]&gt;=0.6,"Review","Reject"))</f>
        <v>Approve</v>
      </c>
    </row>
    <row r="1160" spans="1:27" x14ac:dyDescent="0.35">
      <c r="A1160">
        <v>1159</v>
      </c>
      <c r="B1160">
        <v>44</v>
      </c>
      <c r="C1160" t="s">
        <v>20</v>
      </c>
      <c r="D1160" t="s">
        <v>11</v>
      </c>
      <c r="E1160" t="s">
        <v>22</v>
      </c>
      <c r="F1160">
        <v>77801</v>
      </c>
      <c r="G1160">
        <v>787</v>
      </c>
      <c r="H1160">
        <f>(Table1[[#This Row],[credit_score]]-300)/(900-300)</f>
        <v>0.81166666666666665</v>
      </c>
      <c r="I1160">
        <v>0</v>
      </c>
      <c r="J1160" t="s">
        <v>3</v>
      </c>
      <c r="K1160" t="s">
        <v>38</v>
      </c>
      <c r="L1160">
        <v>6</v>
      </c>
      <c r="M1160" t="s">
        <v>28</v>
      </c>
      <c r="N1160">
        <f>Table1[[#This Row],[dti_ratio]]*Table1[[#This Row],[income]]</f>
        <v>19824.536558784494</v>
      </c>
      <c r="O1160">
        <v>0.25481081938258499</v>
      </c>
      <c r="P1160">
        <f>Table1[[#This Row],[loan_amount]]/Table1[[#This Row],[property_value]]</f>
        <v>0</v>
      </c>
      <c r="Q1160">
        <v>47984</v>
      </c>
      <c r="R1160">
        <v>3</v>
      </c>
      <c r="S1160" t="s">
        <v>1437</v>
      </c>
      <c r="T1160" t="s">
        <v>130</v>
      </c>
      <c r="U1160" t="s">
        <v>234</v>
      </c>
      <c r="V1160">
        <v>4</v>
      </c>
      <c r="W1160">
        <v>0</v>
      </c>
      <c r="X1160" t="s">
        <v>9</v>
      </c>
      <c r="Y11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60">
        <f>0.4*(Table1[[#This Row],[normalized_credit_score]]) + 0.3*(1-Table1[[#This Row],[dti_ratio]]) + 0.2*(1-Table1[[#This Row],[ltv_ratio]]) + 0.1*IF(Table1[[#This Row],[previous_defaults]]=0,1,0)</f>
        <v>0.7482234208518912</v>
      </c>
      <c r="AA1160" t="str">
        <f>IF(Table1[[#This Row],[composite_score]]&gt;=0.7,"Approve",IF(Table1[[#This Row],[composite_score]]&gt;=0.6,"Review","Reject"))</f>
        <v>Approve</v>
      </c>
    </row>
    <row r="1161" spans="1:27" x14ac:dyDescent="0.35">
      <c r="A1161">
        <v>1160</v>
      </c>
      <c r="B1161">
        <v>48</v>
      </c>
      <c r="C1161" t="s">
        <v>0</v>
      </c>
      <c r="D1161" t="s">
        <v>1</v>
      </c>
      <c r="E1161" t="s">
        <v>2</v>
      </c>
      <c r="F1161">
        <v>65267</v>
      </c>
      <c r="G1161">
        <v>600</v>
      </c>
      <c r="H1161">
        <f>(Table1[[#This Row],[credit_score]]-300)/(900-300)</f>
        <v>0.5</v>
      </c>
      <c r="I1161">
        <v>41044</v>
      </c>
      <c r="J1161" t="s">
        <v>27</v>
      </c>
      <c r="K1161" t="s">
        <v>38</v>
      </c>
      <c r="L1161">
        <v>11</v>
      </c>
      <c r="M1161" t="s">
        <v>39</v>
      </c>
      <c r="N1161">
        <f>Table1[[#This Row],[dti_ratio]]*Table1[[#This Row],[income]]</f>
        <v>34652.10641723522</v>
      </c>
      <c r="O1161">
        <v>0.53092843883180196</v>
      </c>
      <c r="P1161">
        <f>Table1[[#This Row],[loan_amount]]/Table1[[#This Row],[property_value]]</f>
        <v>0.35942658481693274</v>
      </c>
      <c r="Q1161">
        <v>114193</v>
      </c>
      <c r="R1161">
        <v>0</v>
      </c>
      <c r="S1161" t="s">
        <v>1438</v>
      </c>
      <c r="T1161" t="s">
        <v>17</v>
      </c>
      <c r="U1161" t="s">
        <v>540</v>
      </c>
      <c r="V1161">
        <v>0</v>
      </c>
      <c r="W1161">
        <v>0</v>
      </c>
      <c r="X1161" t="s">
        <v>19</v>
      </c>
      <c r="Y11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161">
        <f>0.4*(Table1[[#This Row],[normalized_credit_score]]) + 0.3*(1-Table1[[#This Row],[dti_ratio]]) + 0.2*(1-Table1[[#This Row],[ltv_ratio]]) + 0.1*IF(Table1[[#This Row],[previous_defaults]]=0,1,0)</f>
        <v>0.56883615138707289</v>
      </c>
      <c r="AA1161" t="str">
        <f>IF(Table1[[#This Row],[composite_score]]&gt;=0.7,"Approve",IF(Table1[[#This Row],[composite_score]]&gt;=0.6,"Review","Reject"))</f>
        <v>Reject</v>
      </c>
    </row>
    <row r="1162" spans="1:27" x14ac:dyDescent="0.35">
      <c r="A1162">
        <v>1161</v>
      </c>
      <c r="B1162">
        <v>47</v>
      </c>
      <c r="C1162" t="s">
        <v>10</v>
      </c>
      <c r="D1162" t="s">
        <v>21</v>
      </c>
      <c r="E1162" t="s">
        <v>2</v>
      </c>
      <c r="F1162">
        <v>52899</v>
      </c>
      <c r="G1162">
        <v>659</v>
      </c>
      <c r="H1162">
        <f>(Table1[[#This Row],[credit_score]]-300)/(900-300)</f>
        <v>0.59833333333333338</v>
      </c>
      <c r="I1162">
        <v>40878</v>
      </c>
      <c r="J1162" t="s">
        <v>3</v>
      </c>
      <c r="K1162" t="s">
        <v>4</v>
      </c>
      <c r="L1162">
        <v>4</v>
      </c>
      <c r="M1162" t="s">
        <v>5</v>
      </c>
      <c r="N1162">
        <f>Table1[[#This Row],[dti_ratio]]*Table1[[#This Row],[income]]</f>
        <v>5937.9859595082589</v>
      </c>
      <c r="O1162">
        <v>0.112251383948813</v>
      </c>
      <c r="P1162">
        <f>Table1[[#This Row],[loan_amount]]/Table1[[#This Row],[property_value]]</f>
        <v>0.73603658756166945</v>
      </c>
      <c r="Q1162">
        <v>55538</v>
      </c>
      <c r="R1162">
        <v>3</v>
      </c>
      <c r="S1162" t="s">
        <v>1439</v>
      </c>
      <c r="T1162" t="s">
        <v>162</v>
      </c>
      <c r="U1162" t="s">
        <v>257</v>
      </c>
      <c r="V1162">
        <v>0</v>
      </c>
      <c r="W1162">
        <v>0</v>
      </c>
      <c r="X1162" t="s">
        <v>9</v>
      </c>
      <c r="Y11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162">
        <f>0.4*(Table1[[#This Row],[normalized_credit_score]]) + 0.3*(1-Table1[[#This Row],[dti_ratio]]) + 0.2*(1-Table1[[#This Row],[ltv_ratio]]) + 0.1*IF(Table1[[#This Row],[previous_defaults]]=0,1,0)</f>
        <v>0.65845060063635552</v>
      </c>
      <c r="AA1162" t="str">
        <f>IF(Table1[[#This Row],[composite_score]]&gt;=0.7,"Approve",IF(Table1[[#This Row],[composite_score]]&gt;=0.6,"Review","Reject"))</f>
        <v>Review</v>
      </c>
    </row>
    <row r="1163" spans="1:27" hidden="1" x14ac:dyDescent="0.35">
      <c r="A1163">
        <v>1162</v>
      </c>
      <c r="B1163">
        <v>61</v>
      </c>
      <c r="C1163" t="s">
        <v>10</v>
      </c>
      <c r="D1163" t="s">
        <v>21</v>
      </c>
      <c r="E1163" t="s">
        <v>2</v>
      </c>
      <c r="F1163">
        <v>37658</v>
      </c>
      <c r="G1163">
        <v>774</v>
      </c>
      <c r="H1163">
        <f>(Table1[[#This Row],[credit_score]]-300)/(900-300)</f>
        <v>0.79</v>
      </c>
      <c r="I1163">
        <v>41222</v>
      </c>
      <c r="J1163" t="s">
        <v>13</v>
      </c>
      <c r="K1163" t="s">
        <v>4</v>
      </c>
      <c r="L1163">
        <v>5</v>
      </c>
      <c r="M1163" t="s">
        <v>15</v>
      </c>
      <c r="N1163">
        <f>Table1[[#This Row],[dti_ratio]]*Table1[[#This Row],[income]]</f>
        <v>17933.681214751337</v>
      </c>
      <c r="O1163">
        <v>0.47622500437493598</v>
      </c>
      <c r="P1163" t="e">
        <f>Table1[[#This Row],[loan_amount]]/Table1[[#This Row],[property_value]]</f>
        <v>#DIV/0!</v>
      </c>
      <c r="Q1163">
        <v>0</v>
      </c>
      <c r="R1163">
        <v>2</v>
      </c>
      <c r="S1163" t="s">
        <v>1440</v>
      </c>
      <c r="T1163" t="s">
        <v>30</v>
      </c>
      <c r="U1163" t="s">
        <v>920</v>
      </c>
      <c r="V1163">
        <v>1</v>
      </c>
      <c r="W1163">
        <v>1</v>
      </c>
      <c r="X1163" t="s">
        <v>19</v>
      </c>
      <c r="Y116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163" t="e">
        <f>0.4*(Table1[[#This Row],[normalized_credit_score]]) + 0.3*(1-Table1[[#This Row],[dti_ratio]]) + 0.2*(1-Table1[[#This Row],[ltv_ratio]]) + 0.1*IF(Table1[[#This Row],[previous_defaults]]=0,1,0)</f>
        <v>#DIV/0!</v>
      </c>
      <c r="AA1163" t="e">
        <f>IF(Table1[[#This Row],[composite_score]]&gt;=0.7,"Approve",IF(Table1[[#This Row],[composite_score]]&gt;=0.6,"Review","Reject"))</f>
        <v>#DIV/0!</v>
      </c>
    </row>
    <row r="1164" spans="1:27" x14ac:dyDescent="0.35">
      <c r="A1164">
        <v>1163</v>
      </c>
      <c r="B1164">
        <v>23</v>
      </c>
      <c r="C1164" t="s">
        <v>10</v>
      </c>
      <c r="D1164" t="s">
        <v>1</v>
      </c>
      <c r="E1164" t="s">
        <v>2</v>
      </c>
      <c r="F1164">
        <v>87827</v>
      </c>
      <c r="G1164">
        <v>736</v>
      </c>
      <c r="H1164">
        <f>(Table1[[#This Row],[credit_score]]-300)/(900-300)</f>
        <v>0.72666666666666668</v>
      </c>
      <c r="I1164">
        <v>23020</v>
      </c>
      <c r="J1164" t="s">
        <v>23</v>
      </c>
      <c r="K1164" t="s">
        <v>14</v>
      </c>
      <c r="L1164">
        <v>3</v>
      </c>
      <c r="M1164" t="s">
        <v>28</v>
      </c>
      <c r="N1164">
        <f>Table1[[#This Row],[dti_ratio]]*Table1[[#This Row],[income]]</f>
        <v>47740.656217792108</v>
      </c>
      <c r="O1164">
        <v>0.54357607817404796</v>
      </c>
      <c r="P1164">
        <f>Table1[[#This Row],[loan_amount]]/Table1[[#This Row],[property_value]]</f>
        <v>8.5878859325802456E-2</v>
      </c>
      <c r="Q1164">
        <v>268052</v>
      </c>
      <c r="R1164">
        <v>2</v>
      </c>
      <c r="S1164" t="s">
        <v>1441</v>
      </c>
      <c r="T1164" t="s">
        <v>138</v>
      </c>
      <c r="U1164" t="s">
        <v>199</v>
      </c>
      <c r="V1164">
        <v>4</v>
      </c>
      <c r="W1164">
        <v>0</v>
      </c>
      <c r="X1164" t="s">
        <v>19</v>
      </c>
      <c r="Y11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64">
        <f>0.4*(Table1[[#This Row],[normalized_credit_score]]) + 0.3*(1-Table1[[#This Row],[dti_ratio]]) + 0.2*(1-Table1[[#This Row],[ltv_ratio]]) + 0.1*IF(Table1[[#This Row],[previous_defaults]]=0,1,0)</f>
        <v>0.61041807134929182</v>
      </c>
      <c r="AA1164" t="str">
        <f>IF(Table1[[#This Row],[composite_score]]&gt;=0.7,"Approve",IF(Table1[[#This Row],[composite_score]]&gt;=0.6,"Review","Reject"))</f>
        <v>Review</v>
      </c>
    </row>
    <row r="1165" spans="1:27" hidden="1" x14ac:dyDescent="0.35">
      <c r="A1165">
        <v>1164</v>
      </c>
      <c r="B1165">
        <v>23</v>
      </c>
      <c r="C1165" t="s">
        <v>20</v>
      </c>
      <c r="D1165" t="s">
        <v>1</v>
      </c>
      <c r="E1165" t="s">
        <v>2</v>
      </c>
      <c r="F1165">
        <v>63315</v>
      </c>
      <c r="G1165">
        <v>0</v>
      </c>
      <c r="H1165">
        <f>(Table1[[#This Row],[credit_score]]-300)/(900-300)</f>
        <v>-0.5</v>
      </c>
      <c r="I1165">
        <v>0</v>
      </c>
      <c r="J1165" t="s">
        <v>13</v>
      </c>
      <c r="K1165" t="s">
        <v>38</v>
      </c>
      <c r="L1165">
        <v>12</v>
      </c>
      <c r="M1165" t="s">
        <v>15</v>
      </c>
      <c r="N1165">
        <f>Table1[[#This Row],[dti_ratio]]*Table1[[#This Row],[income]]</f>
        <v>32013.595449713197</v>
      </c>
      <c r="O1165">
        <v>0.50562418778667295</v>
      </c>
      <c r="P1165">
        <f>Table1[[#This Row],[loan_amount]]/Table1[[#This Row],[property_value]]</f>
        <v>0</v>
      </c>
      <c r="Q1165">
        <v>272883</v>
      </c>
      <c r="R1165">
        <v>4</v>
      </c>
      <c r="S1165" t="s">
        <v>1442</v>
      </c>
      <c r="T1165" t="s">
        <v>109</v>
      </c>
      <c r="U1165" t="s">
        <v>281</v>
      </c>
      <c r="V1165">
        <v>3</v>
      </c>
      <c r="W1165">
        <v>0</v>
      </c>
      <c r="X1165" t="s">
        <v>9</v>
      </c>
      <c r="Y11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65">
        <f>0.4*(Table1[[#This Row],[normalized_credit_score]]) + 0.3*(1-Table1[[#This Row],[dti_ratio]]) + 0.2*(1-Table1[[#This Row],[ltv_ratio]]) + 0.1*IF(Table1[[#This Row],[previous_defaults]]=0,1,0)</f>
        <v>0.1483127436639981</v>
      </c>
      <c r="AA1165" t="str">
        <f>IF(Table1[[#This Row],[composite_score]]&gt;=0.7,"Approve",IF(Table1[[#This Row],[composite_score]]&gt;=0.6,"Review","Reject"))</f>
        <v>Reject</v>
      </c>
    </row>
    <row r="1166" spans="1:27" x14ac:dyDescent="0.35">
      <c r="A1166">
        <v>1165</v>
      </c>
      <c r="B1166">
        <v>20</v>
      </c>
      <c r="C1166" t="s">
        <v>20</v>
      </c>
      <c r="D1166" t="s">
        <v>62</v>
      </c>
      <c r="E1166" t="s">
        <v>12</v>
      </c>
      <c r="F1166">
        <v>80188</v>
      </c>
      <c r="G1166">
        <v>790</v>
      </c>
      <c r="H1166">
        <f>(Table1[[#This Row],[credit_score]]-300)/(900-300)</f>
        <v>0.81666666666666665</v>
      </c>
      <c r="I1166">
        <v>18171</v>
      </c>
      <c r="J1166" t="s">
        <v>23</v>
      </c>
      <c r="K1166" t="s">
        <v>4</v>
      </c>
      <c r="L1166">
        <v>18</v>
      </c>
      <c r="M1166" t="s">
        <v>28</v>
      </c>
      <c r="N1166">
        <f>Table1[[#This Row],[dti_ratio]]*Table1[[#This Row],[income]]</f>
        <v>41669.160077937129</v>
      </c>
      <c r="O1166">
        <v>0.51964333912726501</v>
      </c>
      <c r="P1166">
        <f>Table1[[#This Row],[loan_amount]]/Table1[[#This Row],[property_value]]</f>
        <v>6.7861491003338742E-2</v>
      </c>
      <c r="Q1166">
        <v>267766</v>
      </c>
      <c r="R1166">
        <v>4</v>
      </c>
      <c r="S1166" t="s">
        <v>1443</v>
      </c>
      <c r="T1166" t="s">
        <v>81</v>
      </c>
      <c r="U1166" t="s">
        <v>569</v>
      </c>
      <c r="V1166">
        <v>3</v>
      </c>
      <c r="W1166">
        <v>2</v>
      </c>
      <c r="X1166" t="s">
        <v>61</v>
      </c>
      <c r="Y11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66">
        <f>0.4*(Table1[[#This Row],[normalized_credit_score]]) + 0.3*(1-Table1[[#This Row],[dti_ratio]]) + 0.2*(1-Table1[[#This Row],[ltv_ratio]]) + 0.1*IF(Table1[[#This Row],[previous_defaults]]=0,1,0)</f>
        <v>0.65720136672781937</v>
      </c>
      <c r="AA1166" t="str">
        <f>IF(Table1[[#This Row],[composite_score]]&gt;=0.7,"Approve",IF(Table1[[#This Row],[composite_score]]&gt;=0.6,"Review","Reject"))</f>
        <v>Review</v>
      </c>
    </row>
    <row r="1167" spans="1:27" hidden="1" x14ac:dyDescent="0.35">
      <c r="A1167">
        <v>1166</v>
      </c>
      <c r="B1167">
        <v>36</v>
      </c>
      <c r="C1167" t="s">
        <v>0</v>
      </c>
      <c r="D1167" t="s">
        <v>11</v>
      </c>
      <c r="E1167" t="s">
        <v>2</v>
      </c>
      <c r="F1167">
        <v>0</v>
      </c>
      <c r="G1167">
        <v>636</v>
      </c>
      <c r="H1167">
        <f>(Table1[[#This Row],[credit_score]]-300)/(900-300)</f>
        <v>0.56000000000000005</v>
      </c>
      <c r="I1167">
        <v>0</v>
      </c>
      <c r="J1167" t="s">
        <v>13</v>
      </c>
      <c r="K1167" t="s">
        <v>14</v>
      </c>
      <c r="L1167">
        <v>7</v>
      </c>
      <c r="M1167" t="s">
        <v>39</v>
      </c>
      <c r="N1167">
        <f>Table1[[#This Row],[dti_ratio]]*Table1[[#This Row],[income]]</f>
        <v>0</v>
      </c>
      <c r="O1167">
        <v>0.35339947994803</v>
      </c>
      <c r="P1167">
        <f>Table1[[#This Row],[loan_amount]]/Table1[[#This Row],[property_value]]</f>
        <v>0</v>
      </c>
      <c r="Q1167">
        <v>27926</v>
      </c>
      <c r="R1167">
        <v>1</v>
      </c>
      <c r="S1167" t="s">
        <v>1444</v>
      </c>
      <c r="T1167" t="s">
        <v>117</v>
      </c>
      <c r="U1167" t="s">
        <v>82</v>
      </c>
      <c r="V1167">
        <v>3</v>
      </c>
      <c r="W1167">
        <v>2</v>
      </c>
      <c r="X1167" t="s">
        <v>19</v>
      </c>
      <c r="Y11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67">
        <f>0.4*(Table1[[#This Row],[normalized_credit_score]]) + 0.3*(1-Table1[[#This Row],[dti_ratio]]) + 0.2*(1-Table1[[#This Row],[ltv_ratio]]) + 0.1*IF(Table1[[#This Row],[previous_defaults]]=0,1,0)</f>
        <v>0.61798015601559109</v>
      </c>
      <c r="AA1167" t="str">
        <f>IF(Table1[[#This Row],[composite_score]]&gt;=0.7,"Approve",IF(Table1[[#This Row],[composite_score]]&gt;=0.6,"Review","Reject"))</f>
        <v>Review</v>
      </c>
    </row>
    <row r="1168" spans="1:27" hidden="1" x14ac:dyDescent="0.35">
      <c r="A1168">
        <v>1167</v>
      </c>
      <c r="B1168">
        <v>69</v>
      </c>
      <c r="C1168" t="s">
        <v>10</v>
      </c>
      <c r="D1168" t="s">
        <v>62</v>
      </c>
      <c r="E1168" t="s">
        <v>12</v>
      </c>
      <c r="F1168">
        <v>29157</v>
      </c>
      <c r="G1168">
        <v>0</v>
      </c>
      <c r="H1168">
        <f>(Table1[[#This Row],[credit_score]]-300)/(900-300)</f>
        <v>-0.5</v>
      </c>
      <c r="I1168">
        <v>48800</v>
      </c>
      <c r="J1168" t="s">
        <v>13</v>
      </c>
      <c r="K1168" t="s">
        <v>4</v>
      </c>
      <c r="L1168">
        <v>2</v>
      </c>
      <c r="M1168" t="s">
        <v>28</v>
      </c>
      <c r="N1168">
        <f>Table1[[#This Row],[dti_ratio]]*Table1[[#This Row],[income]]</f>
        <v>10521.365382725537</v>
      </c>
      <c r="O1168">
        <v>0.36085212411172402</v>
      </c>
      <c r="P1168">
        <f>Table1[[#This Row],[loan_amount]]/Table1[[#This Row],[property_value]]</f>
        <v>0.20394602117193736</v>
      </c>
      <c r="Q1168">
        <v>239279</v>
      </c>
      <c r="R1168">
        <v>1</v>
      </c>
      <c r="S1168" t="s">
        <v>1445</v>
      </c>
      <c r="T1168" t="s">
        <v>146</v>
      </c>
      <c r="U1168" t="s">
        <v>42</v>
      </c>
      <c r="V1168">
        <v>4</v>
      </c>
      <c r="W1168">
        <v>1</v>
      </c>
      <c r="X1168" t="s">
        <v>19</v>
      </c>
      <c r="Y11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68">
        <f>0.4*(Table1[[#This Row],[normalized_credit_score]]) + 0.3*(1-Table1[[#This Row],[dti_ratio]]) + 0.2*(1-Table1[[#This Row],[ltv_ratio]]) + 0.1*IF(Table1[[#This Row],[previous_defaults]]=0,1,0)</f>
        <v>0.15095515853209532</v>
      </c>
      <c r="AA1168" t="str">
        <f>IF(Table1[[#This Row],[composite_score]]&gt;=0.7,"Approve",IF(Table1[[#This Row],[composite_score]]&gt;=0.6,"Review","Reject"))</f>
        <v>Reject</v>
      </c>
    </row>
    <row r="1169" spans="1:27" x14ac:dyDescent="0.35">
      <c r="A1169">
        <v>1168</v>
      </c>
      <c r="B1169">
        <v>45</v>
      </c>
      <c r="C1169" t="s">
        <v>0</v>
      </c>
      <c r="D1169" t="s">
        <v>21</v>
      </c>
      <c r="E1169" t="s">
        <v>22</v>
      </c>
      <c r="F1169">
        <v>45634</v>
      </c>
      <c r="G1169">
        <v>658</v>
      </c>
      <c r="H1169">
        <f>(Table1[[#This Row],[credit_score]]-300)/(900-300)</f>
        <v>0.59666666666666668</v>
      </c>
      <c r="I1169">
        <v>40893</v>
      </c>
      <c r="J1169" t="s">
        <v>13</v>
      </c>
      <c r="K1169" t="s">
        <v>4</v>
      </c>
      <c r="L1169">
        <v>8</v>
      </c>
      <c r="M1169" t="s">
        <v>15</v>
      </c>
      <c r="N1169">
        <f>Table1[[#This Row],[dti_ratio]]*Table1[[#This Row],[income]]</f>
        <v>16852.138005933357</v>
      </c>
      <c r="O1169">
        <v>0.36928908283151501</v>
      </c>
      <c r="P1169">
        <f>Table1[[#This Row],[loan_amount]]/Table1[[#This Row],[property_value]]</f>
        <v>0.28904344875845545</v>
      </c>
      <c r="Q1169">
        <v>141477</v>
      </c>
      <c r="R1169">
        <v>0</v>
      </c>
      <c r="S1169" t="s">
        <v>1446</v>
      </c>
      <c r="T1169" t="s">
        <v>217</v>
      </c>
      <c r="U1169" t="s">
        <v>466</v>
      </c>
      <c r="V1169">
        <v>2</v>
      </c>
      <c r="W1169">
        <v>2</v>
      </c>
      <c r="X1169" t="s">
        <v>19</v>
      </c>
      <c r="Y11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169">
        <f>0.4*(Table1[[#This Row],[normalized_credit_score]]) + 0.3*(1-Table1[[#This Row],[dti_ratio]]) + 0.2*(1-Table1[[#This Row],[ltv_ratio]]) + 0.1*IF(Table1[[#This Row],[previous_defaults]]=0,1,0)</f>
        <v>0.57007125206552112</v>
      </c>
      <c r="AA1169" t="str">
        <f>IF(Table1[[#This Row],[composite_score]]&gt;=0.7,"Approve",IF(Table1[[#This Row],[composite_score]]&gt;=0.6,"Review","Reject"))</f>
        <v>Reject</v>
      </c>
    </row>
    <row r="1170" spans="1:27" hidden="1" x14ac:dyDescent="0.35">
      <c r="A1170">
        <v>1169</v>
      </c>
      <c r="B1170">
        <v>61</v>
      </c>
      <c r="C1170" t="s">
        <v>0</v>
      </c>
      <c r="D1170" t="s">
        <v>11</v>
      </c>
      <c r="E1170" t="s">
        <v>22</v>
      </c>
      <c r="F1170">
        <v>78704</v>
      </c>
      <c r="G1170">
        <v>653</v>
      </c>
      <c r="H1170">
        <f>(Table1[[#This Row],[credit_score]]-300)/(900-300)</f>
        <v>0.58833333333333337</v>
      </c>
      <c r="I1170">
        <v>48327</v>
      </c>
      <c r="J1170" t="s">
        <v>27</v>
      </c>
      <c r="K1170" t="s">
        <v>38</v>
      </c>
      <c r="L1170">
        <v>9</v>
      </c>
      <c r="M1170" t="s">
        <v>5</v>
      </c>
      <c r="N1170">
        <f>Table1[[#This Row],[dti_ratio]]*Table1[[#This Row],[income]]</f>
        <v>11977.935067302053</v>
      </c>
      <c r="O1170">
        <v>0.152189660846997</v>
      </c>
      <c r="P1170" t="e">
        <f>Table1[[#This Row],[loan_amount]]/Table1[[#This Row],[property_value]]</f>
        <v>#DIV/0!</v>
      </c>
      <c r="Q1170">
        <v>0</v>
      </c>
      <c r="R1170">
        <v>3</v>
      </c>
      <c r="S1170" t="s">
        <v>1447</v>
      </c>
      <c r="T1170" t="s">
        <v>17</v>
      </c>
      <c r="U1170" t="s">
        <v>89</v>
      </c>
      <c r="V1170">
        <v>0</v>
      </c>
      <c r="W1170">
        <v>1</v>
      </c>
      <c r="X1170" t="s">
        <v>9</v>
      </c>
      <c r="Y117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170" t="e">
        <f>0.4*(Table1[[#This Row],[normalized_credit_score]]) + 0.3*(1-Table1[[#This Row],[dti_ratio]]) + 0.2*(1-Table1[[#This Row],[ltv_ratio]]) + 0.1*IF(Table1[[#This Row],[previous_defaults]]=0,1,0)</f>
        <v>#DIV/0!</v>
      </c>
      <c r="AA1170" t="e">
        <f>IF(Table1[[#This Row],[composite_score]]&gt;=0.7,"Approve",IF(Table1[[#This Row],[composite_score]]&gt;=0.6,"Review","Reject"))</f>
        <v>#DIV/0!</v>
      </c>
    </row>
    <row r="1171" spans="1:27" hidden="1" x14ac:dyDescent="0.35">
      <c r="A1171">
        <v>1170</v>
      </c>
      <c r="B1171">
        <v>51</v>
      </c>
      <c r="C1171" t="s">
        <v>0</v>
      </c>
      <c r="D1171" t="s">
        <v>11</v>
      </c>
      <c r="E1171" t="s">
        <v>12</v>
      </c>
      <c r="F1171">
        <v>0</v>
      </c>
      <c r="G1171">
        <v>791</v>
      </c>
      <c r="H1171">
        <f>(Table1[[#This Row],[credit_score]]-300)/(900-300)</f>
        <v>0.81833333333333336</v>
      </c>
      <c r="I1171">
        <v>49741</v>
      </c>
      <c r="J1171" t="s">
        <v>23</v>
      </c>
      <c r="K1171" t="s">
        <v>38</v>
      </c>
      <c r="L1171">
        <v>8</v>
      </c>
      <c r="M1171" t="s">
        <v>5</v>
      </c>
      <c r="N1171">
        <f>Table1[[#This Row],[dti_ratio]]*Table1[[#This Row],[income]]</f>
        <v>0</v>
      </c>
      <c r="O1171">
        <v>0.23027556176851899</v>
      </c>
      <c r="P1171">
        <f>Table1[[#This Row],[loan_amount]]/Table1[[#This Row],[property_value]]</f>
        <v>0.21561368906998418</v>
      </c>
      <c r="Q1171">
        <v>230695</v>
      </c>
      <c r="R1171">
        <v>0</v>
      </c>
      <c r="S1171" t="s">
        <v>1448</v>
      </c>
      <c r="T1171" t="s">
        <v>86</v>
      </c>
      <c r="U1171" t="s">
        <v>732</v>
      </c>
      <c r="V1171">
        <v>3</v>
      </c>
      <c r="W1171">
        <v>2</v>
      </c>
      <c r="X1171" t="s">
        <v>9</v>
      </c>
      <c r="Y11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71">
        <f>0.4*(Table1[[#This Row],[normalized_credit_score]]) + 0.3*(1-Table1[[#This Row],[dti_ratio]]) + 0.2*(1-Table1[[#This Row],[ltv_ratio]]) + 0.1*IF(Table1[[#This Row],[previous_defaults]]=0,1,0)</f>
        <v>0.7151279269887808</v>
      </c>
      <c r="AA1171" t="str">
        <f>IF(Table1[[#This Row],[composite_score]]&gt;=0.7,"Approve",IF(Table1[[#This Row],[composite_score]]&gt;=0.6,"Review","Reject"))</f>
        <v>Approve</v>
      </c>
    </row>
    <row r="1172" spans="1:27" x14ac:dyDescent="0.35">
      <c r="A1172">
        <v>1171</v>
      </c>
      <c r="B1172">
        <v>21</v>
      </c>
      <c r="C1172" t="s">
        <v>20</v>
      </c>
      <c r="D1172" t="s">
        <v>11</v>
      </c>
      <c r="E1172" t="s">
        <v>22</v>
      </c>
      <c r="F1172">
        <v>28951</v>
      </c>
      <c r="G1172">
        <v>685</v>
      </c>
      <c r="H1172">
        <f>(Table1[[#This Row],[credit_score]]-300)/(900-300)</f>
        <v>0.64166666666666672</v>
      </c>
      <c r="I1172">
        <v>39385</v>
      </c>
      <c r="J1172" t="s">
        <v>23</v>
      </c>
      <c r="K1172" t="s">
        <v>38</v>
      </c>
      <c r="L1172">
        <v>16</v>
      </c>
      <c r="M1172" t="s">
        <v>5</v>
      </c>
      <c r="N1172">
        <f>Table1[[#This Row],[dti_ratio]]*Table1[[#This Row],[income]]</f>
        <v>13361.691294207871</v>
      </c>
      <c r="O1172">
        <v>0.461527798494279</v>
      </c>
      <c r="P1172">
        <f>Table1[[#This Row],[loan_amount]]/Table1[[#This Row],[property_value]]</f>
        <v>0.17213949483603369</v>
      </c>
      <c r="Q1172">
        <v>228797</v>
      </c>
      <c r="R1172">
        <v>0</v>
      </c>
      <c r="S1172" t="s">
        <v>1449</v>
      </c>
      <c r="T1172" t="s">
        <v>269</v>
      </c>
      <c r="U1172" t="s">
        <v>949</v>
      </c>
      <c r="V1172">
        <v>3</v>
      </c>
      <c r="W1172">
        <v>1</v>
      </c>
      <c r="X1172" t="s">
        <v>19</v>
      </c>
      <c r="Y11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72">
        <f>0.4*(Table1[[#This Row],[normalized_credit_score]]) + 0.3*(1-Table1[[#This Row],[dti_ratio]]) + 0.2*(1-Table1[[#This Row],[ltv_ratio]]) + 0.1*IF(Table1[[#This Row],[previous_defaults]]=0,1,0)</f>
        <v>0.58378042815117626</v>
      </c>
      <c r="AA1172" t="str">
        <f>IF(Table1[[#This Row],[composite_score]]&gt;=0.7,"Approve",IF(Table1[[#This Row],[composite_score]]&gt;=0.6,"Review","Reject"))</f>
        <v>Reject</v>
      </c>
    </row>
    <row r="1173" spans="1:27" hidden="1" x14ac:dyDescent="0.35">
      <c r="A1173">
        <v>1172</v>
      </c>
      <c r="B1173">
        <v>40</v>
      </c>
      <c r="C1173" t="s">
        <v>20</v>
      </c>
      <c r="D1173" t="s">
        <v>1</v>
      </c>
      <c r="E1173" t="s">
        <v>22</v>
      </c>
      <c r="F1173">
        <v>0</v>
      </c>
      <c r="G1173">
        <v>618</v>
      </c>
      <c r="H1173">
        <f>(Table1[[#This Row],[credit_score]]-300)/(900-300)</f>
        <v>0.53</v>
      </c>
      <c r="I1173">
        <v>13433</v>
      </c>
      <c r="J1173" t="s">
        <v>3</v>
      </c>
      <c r="K1173" t="s">
        <v>38</v>
      </c>
      <c r="L1173">
        <v>2</v>
      </c>
      <c r="M1173" t="s">
        <v>39</v>
      </c>
      <c r="N1173">
        <f>Table1[[#This Row],[dti_ratio]]*Table1[[#This Row],[income]]</f>
        <v>0</v>
      </c>
      <c r="O1173">
        <v>0.47005736597522202</v>
      </c>
      <c r="P1173">
        <f>Table1[[#This Row],[loan_amount]]/Table1[[#This Row],[property_value]]</f>
        <v>4.9384576924208112E-2</v>
      </c>
      <c r="Q1173">
        <v>272008</v>
      </c>
      <c r="R1173">
        <v>4</v>
      </c>
      <c r="S1173" t="s">
        <v>1450</v>
      </c>
      <c r="T1173" t="s">
        <v>67</v>
      </c>
      <c r="U1173" t="s">
        <v>320</v>
      </c>
      <c r="V1173">
        <v>0</v>
      </c>
      <c r="W1173">
        <v>2</v>
      </c>
      <c r="X1173" t="s">
        <v>9</v>
      </c>
      <c r="Y11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73">
        <f>0.4*(Table1[[#This Row],[normalized_credit_score]]) + 0.3*(1-Table1[[#This Row],[dti_ratio]]) + 0.2*(1-Table1[[#This Row],[ltv_ratio]]) + 0.1*IF(Table1[[#This Row],[previous_defaults]]=0,1,0)</f>
        <v>0.66110587482259175</v>
      </c>
      <c r="AA1173" t="str">
        <f>IF(Table1[[#This Row],[composite_score]]&gt;=0.7,"Approve",IF(Table1[[#This Row],[composite_score]]&gt;=0.6,"Review","Reject"))</f>
        <v>Review</v>
      </c>
    </row>
    <row r="1174" spans="1:27" x14ac:dyDescent="0.35">
      <c r="A1174">
        <v>1173</v>
      </c>
      <c r="B1174">
        <v>56</v>
      </c>
      <c r="C1174" t="s">
        <v>0</v>
      </c>
      <c r="D1174" t="s">
        <v>21</v>
      </c>
      <c r="E1174" t="s">
        <v>12</v>
      </c>
      <c r="F1174">
        <v>98243</v>
      </c>
      <c r="G1174">
        <v>680</v>
      </c>
      <c r="H1174">
        <f>(Table1[[#This Row],[credit_score]]-300)/(900-300)</f>
        <v>0.6333333333333333</v>
      </c>
      <c r="I1174">
        <v>36289</v>
      </c>
      <c r="J1174" t="s">
        <v>13</v>
      </c>
      <c r="K1174" t="s">
        <v>14</v>
      </c>
      <c r="L1174">
        <v>10</v>
      </c>
      <c r="M1174" t="s">
        <v>5</v>
      </c>
      <c r="N1174">
        <f>Table1[[#This Row],[dti_ratio]]*Table1[[#This Row],[income]]</f>
        <v>40383.209180730941</v>
      </c>
      <c r="O1174">
        <v>0.411054316141923</v>
      </c>
      <c r="P1174">
        <f>Table1[[#This Row],[loan_amount]]/Table1[[#This Row],[property_value]]</f>
        <v>0.55456393172058627</v>
      </c>
      <c r="Q1174">
        <v>65437</v>
      </c>
      <c r="R1174">
        <v>0</v>
      </c>
      <c r="S1174" t="s">
        <v>1451</v>
      </c>
      <c r="T1174" t="s">
        <v>135</v>
      </c>
      <c r="U1174" t="s">
        <v>323</v>
      </c>
      <c r="V1174">
        <v>2</v>
      </c>
      <c r="W1174">
        <v>0</v>
      </c>
      <c r="X1174" t="s">
        <v>19</v>
      </c>
      <c r="Y11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74">
        <f>0.4*(Table1[[#This Row],[normalized_credit_score]]) + 0.3*(1-Table1[[#This Row],[dti_ratio]]) + 0.2*(1-Table1[[#This Row],[ltv_ratio]]) + 0.1*IF(Table1[[#This Row],[previous_defaults]]=0,1,0)</f>
        <v>0.51910425214663924</v>
      </c>
      <c r="AA1174" t="str">
        <f>IF(Table1[[#This Row],[composite_score]]&gt;=0.7,"Approve",IF(Table1[[#This Row],[composite_score]]&gt;=0.6,"Review","Reject"))</f>
        <v>Reject</v>
      </c>
    </row>
    <row r="1175" spans="1:27" x14ac:dyDescent="0.35">
      <c r="A1175">
        <v>1174</v>
      </c>
      <c r="B1175">
        <v>31</v>
      </c>
      <c r="C1175" t="s">
        <v>20</v>
      </c>
      <c r="D1175" t="s">
        <v>62</v>
      </c>
      <c r="E1175" t="s">
        <v>22</v>
      </c>
      <c r="F1175">
        <v>64293</v>
      </c>
      <c r="G1175">
        <v>731</v>
      </c>
      <c r="H1175">
        <f>(Table1[[#This Row],[credit_score]]-300)/(900-300)</f>
        <v>0.71833333333333338</v>
      </c>
      <c r="I1175">
        <v>30491</v>
      </c>
      <c r="J1175" t="s">
        <v>23</v>
      </c>
      <c r="K1175" t="s">
        <v>38</v>
      </c>
      <c r="L1175">
        <v>1</v>
      </c>
      <c r="M1175" t="s">
        <v>15</v>
      </c>
      <c r="N1175">
        <f>Table1[[#This Row],[dti_ratio]]*Table1[[#This Row],[income]]</f>
        <v>12778.096313949094</v>
      </c>
      <c r="O1175">
        <v>0.19874786234814201</v>
      </c>
      <c r="P1175">
        <f>Table1[[#This Row],[loan_amount]]/Table1[[#This Row],[property_value]]</f>
        <v>0.10545848205639025</v>
      </c>
      <c r="Q1175">
        <v>289128</v>
      </c>
      <c r="R1175">
        <v>4</v>
      </c>
      <c r="S1175" t="s">
        <v>1452</v>
      </c>
      <c r="T1175" t="s">
        <v>233</v>
      </c>
      <c r="U1175" t="s">
        <v>206</v>
      </c>
      <c r="V1175">
        <v>2</v>
      </c>
      <c r="W1175">
        <v>0</v>
      </c>
      <c r="X1175" t="s">
        <v>9</v>
      </c>
      <c r="Y11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75">
        <f>0.4*(Table1[[#This Row],[normalized_credit_score]]) + 0.3*(1-Table1[[#This Row],[dti_ratio]]) + 0.2*(1-Table1[[#This Row],[ltv_ratio]]) + 0.1*IF(Table1[[#This Row],[previous_defaults]]=0,1,0)</f>
        <v>0.70661727821761278</v>
      </c>
      <c r="AA1175" t="str">
        <f>IF(Table1[[#This Row],[composite_score]]&gt;=0.7,"Approve",IF(Table1[[#This Row],[composite_score]]&gt;=0.6,"Review","Reject"))</f>
        <v>Approve</v>
      </c>
    </row>
    <row r="1176" spans="1:27" hidden="1" x14ac:dyDescent="0.35">
      <c r="A1176">
        <v>1175</v>
      </c>
      <c r="B1176">
        <v>27</v>
      </c>
      <c r="C1176" t="s">
        <v>10</v>
      </c>
      <c r="D1176" t="s">
        <v>62</v>
      </c>
      <c r="E1176" t="s">
        <v>49</v>
      </c>
      <c r="F1176">
        <v>50941</v>
      </c>
      <c r="G1176">
        <v>0</v>
      </c>
      <c r="H1176">
        <f>(Table1[[#This Row],[credit_score]]-300)/(900-300)</f>
        <v>-0.5</v>
      </c>
      <c r="I1176">
        <v>19138</v>
      </c>
      <c r="J1176" t="s">
        <v>27</v>
      </c>
      <c r="K1176" t="s">
        <v>4</v>
      </c>
      <c r="L1176">
        <v>16</v>
      </c>
      <c r="M1176" t="s">
        <v>5</v>
      </c>
      <c r="N1176">
        <f>Table1[[#This Row],[dti_ratio]]*Table1[[#This Row],[income]]</f>
        <v>29127.929853901795</v>
      </c>
      <c r="O1176">
        <v>0.57179737056402102</v>
      </c>
      <c r="P1176">
        <f>Table1[[#This Row],[loan_amount]]/Table1[[#This Row],[property_value]]</f>
        <v>0.20893697391835978</v>
      </c>
      <c r="Q1176">
        <v>91597</v>
      </c>
      <c r="R1176">
        <v>0</v>
      </c>
      <c r="S1176" t="s">
        <v>1453</v>
      </c>
      <c r="T1176" t="s">
        <v>33</v>
      </c>
      <c r="U1176" t="s">
        <v>349</v>
      </c>
      <c r="V1176">
        <v>3</v>
      </c>
      <c r="W1176">
        <v>0</v>
      </c>
      <c r="X1176" t="s">
        <v>9</v>
      </c>
      <c r="Y11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76">
        <f>0.4*(Table1[[#This Row],[normalized_credit_score]]) + 0.3*(1-Table1[[#This Row],[dti_ratio]]) + 0.2*(1-Table1[[#This Row],[ltv_ratio]]) + 0.1*IF(Table1[[#This Row],[previous_defaults]]=0,1,0)</f>
        <v>8.6673394047121738E-2</v>
      </c>
      <c r="AA1176" t="str">
        <f>IF(Table1[[#This Row],[composite_score]]&gt;=0.7,"Approve",IF(Table1[[#This Row],[composite_score]]&gt;=0.6,"Review","Reject"))</f>
        <v>Reject</v>
      </c>
    </row>
    <row r="1177" spans="1:27" hidden="1" x14ac:dyDescent="0.35">
      <c r="A1177">
        <v>1176</v>
      </c>
      <c r="B1177">
        <v>18</v>
      </c>
      <c r="C1177" t="s">
        <v>10</v>
      </c>
      <c r="D1177" t="s">
        <v>21</v>
      </c>
      <c r="E1177" t="s">
        <v>22</v>
      </c>
      <c r="F1177">
        <v>0</v>
      </c>
      <c r="G1177">
        <v>642</v>
      </c>
      <c r="H1177">
        <f>(Table1[[#This Row],[credit_score]]-300)/(900-300)</f>
        <v>0.56999999999999995</v>
      </c>
      <c r="I1177">
        <v>0</v>
      </c>
      <c r="J1177" t="s">
        <v>27</v>
      </c>
      <c r="K1177" t="s">
        <v>38</v>
      </c>
      <c r="L1177">
        <v>12</v>
      </c>
      <c r="M1177" t="s">
        <v>5</v>
      </c>
      <c r="N1177">
        <f>Table1[[#This Row],[dti_ratio]]*Table1[[#This Row],[income]]</f>
        <v>0</v>
      </c>
      <c r="O1177">
        <v>0.36997205016745699</v>
      </c>
      <c r="P1177">
        <f>Table1[[#This Row],[loan_amount]]/Table1[[#This Row],[property_value]]</f>
        <v>0</v>
      </c>
      <c r="Q1177">
        <v>198426</v>
      </c>
      <c r="R1177">
        <v>3</v>
      </c>
      <c r="S1177" t="s">
        <v>1454</v>
      </c>
      <c r="T1177" t="s">
        <v>240</v>
      </c>
      <c r="U1177" t="s">
        <v>45</v>
      </c>
      <c r="V1177">
        <v>0</v>
      </c>
      <c r="W1177">
        <v>1</v>
      </c>
      <c r="X1177" t="s">
        <v>9</v>
      </c>
      <c r="Y11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77">
        <f>0.4*(Table1[[#This Row],[normalized_credit_score]]) + 0.3*(1-Table1[[#This Row],[dti_ratio]]) + 0.2*(1-Table1[[#This Row],[ltv_ratio]]) + 0.1*IF(Table1[[#This Row],[previous_defaults]]=0,1,0)</f>
        <v>0.71700838494976293</v>
      </c>
      <c r="AA1177" t="str">
        <f>IF(Table1[[#This Row],[composite_score]]&gt;=0.7,"Approve",IF(Table1[[#This Row],[composite_score]]&gt;=0.6,"Review","Reject"))</f>
        <v>Approve</v>
      </c>
    </row>
    <row r="1178" spans="1:27" x14ac:dyDescent="0.35">
      <c r="A1178">
        <v>1177</v>
      </c>
      <c r="B1178">
        <v>43</v>
      </c>
      <c r="C1178" t="s">
        <v>20</v>
      </c>
      <c r="D1178" t="s">
        <v>21</v>
      </c>
      <c r="E1178" t="s">
        <v>22</v>
      </c>
      <c r="F1178">
        <v>49473</v>
      </c>
      <c r="G1178">
        <v>616</v>
      </c>
      <c r="H1178">
        <f>(Table1[[#This Row],[credit_score]]-300)/(900-300)</f>
        <v>0.52666666666666662</v>
      </c>
      <c r="I1178">
        <v>34324</v>
      </c>
      <c r="J1178" t="s">
        <v>23</v>
      </c>
      <c r="K1178" t="s">
        <v>4</v>
      </c>
      <c r="L1178">
        <v>16</v>
      </c>
      <c r="M1178" t="s">
        <v>5</v>
      </c>
      <c r="N1178">
        <f>Table1[[#This Row],[dti_ratio]]*Table1[[#This Row],[income]]</f>
        <v>8379.3037422752786</v>
      </c>
      <c r="O1178">
        <v>0.16937124779728899</v>
      </c>
      <c r="P1178">
        <f>Table1[[#This Row],[loan_amount]]/Table1[[#This Row],[property_value]]</f>
        <v>0.44837496081095202</v>
      </c>
      <c r="Q1178">
        <v>76552</v>
      </c>
      <c r="R1178">
        <v>0</v>
      </c>
      <c r="S1178" t="s">
        <v>1455</v>
      </c>
      <c r="T1178" t="s">
        <v>177</v>
      </c>
      <c r="U1178" t="s">
        <v>349</v>
      </c>
      <c r="V1178">
        <v>1</v>
      </c>
      <c r="W1178">
        <v>0</v>
      </c>
      <c r="X1178" t="s">
        <v>9</v>
      </c>
      <c r="Y11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178">
        <f>0.4*(Table1[[#This Row],[normalized_credit_score]]) + 0.3*(1-Table1[[#This Row],[dti_ratio]]) + 0.2*(1-Table1[[#This Row],[ltv_ratio]]) + 0.1*IF(Table1[[#This Row],[previous_defaults]]=0,1,0)</f>
        <v>0.57018030016528953</v>
      </c>
      <c r="AA1178" t="str">
        <f>IF(Table1[[#This Row],[composite_score]]&gt;=0.7,"Approve",IF(Table1[[#This Row],[composite_score]]&gt;=0.6,"Review","Reject"))</f>
        <v>Reject</v>
      </c>
    </row>
    <row r="1179" spans="1:27" hidden="1" x14ac:dyDescent="0.35">
      <c r="A1179">
        <v>1178</v>
      </c>
      <c r="B1179">
        <v>45</v>
      </c>
      <c r="C1179" t="s">
        <v>20</v>
      </c>
      <c r="D1179" t="s">
        <v>1</v>
      </c>
      <c r="E1179" t="s">
        <v>22</v>
      </c>
      <c r="F1179">
        <v>0</v>
      </c>
      <c r="G1179">
        <v>686</v>
      </c>
      <c r="H1179">
        <f>(Table1[[#This Row],[credit_score]]-300)/(900-300)</f>
        <v>0.64333333333333331</v>
      </c>
      <c r="I1179">
        <v>38609</v>
      </c>
      <c r="J1179" t="s">
        <v>27</v>
      </c>
      <c r="K1179" t="s">
        <v>38</v>
      </c>
      <c r="L1179">
        <v>12</v>
      </c>
      <c r="M1179" t="s">
        <v>39</v>
      </c>
      <c r="N1179">
        <f>Table1[[#This Row],[dti_ratio]]*Table1[[#This Row],[income]]</f>
        <v>0</v>
      </c>
      <c r="O1179">
        <v>0.59837179744545299</v>
      </c>
      <c r="P1179">
        <f>Table1[[#This Row],[loan_amount]]/Table1[[#This Row],[property_value]]</f>
        <v>0.96939339158381044</v>
      </c>
      <c r="Q1179">
        <v>39828</v>
      </c>
      <c r="R1179">
        <v>2</v>
      </c>
      <c r="S1179" t="s">
        <v>1456</v>
      </c>
      <c r="T1179" t="s">
        <v>59</v>
      </c>
      <c r="U1179" t="s">
        <v>689</v>
      </c>
      <c r="V1179">
        <v>0</v>
      </c>
      <c r="W1179">
        <v>0</v>
      </c>
      <c r="X1179" t="s">
        <v>9</v>
      </c>
      <c r="Y11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79">
        <f>0.4*(Table1[[#This Row],[normalized_credit_score]]) + 0.3*(1-Table1[[#This Row],[dti_ratio]]) + 0.2*(1-Table1[[#This Row],[ltv_ratio]]) + 0.1*IF(Table1[[#This Row],[previous_defaults]]=0,1,0)</f>
        <v>0.48394311578293536</v>
      </c>
      <c r="AA1179" t="str">
        <f>IF(Table1[[#This Row],[composite_score]]&gt;=0.7,"Approve",IF(Table1[[#This Row],[composite_score]]&gt;=0.6,"Review","Reject"))</f>
        <v>Reject</v>
      </c>
    </row>
    <row r="1180" spans="1:27" hidden="1" x14ac:dyDescent="0.35">
      <c r="A1180">
        <v>1179</v>
      </c>
      <c r="B1180">
        <v>34</v>
      </c>
      <c r="C1180" t="s">
        <v>0</v>
      </c>
      <c r="D1180" t="s">
        <v>1</v>
      </c>
      <c r="E1180" t="s">
        <v>22</v>
      </c>
      <c r="F1180">
        <v>53577</v>
      </c>
      <c r="G1180">
        <v>0</v>
      </c>
      <c r="H1180">
        <f>(Table1[[#This Row],[credit_score]]-300)/(900-300)</f>
        <v>-0.5</v>
      </c>
      <c r="I1180">
        <v>19688</v>
      </c>
      <c r="J1180" t="s">
        <v>3</v>
      </c>
      <c r="K1180" t="s">
        <v>38</v>
      </c>
      <c r="L1180">
        <v>5</v>
      </c>
      <c r="M1180" t="s">
        <v>28</v>
      </c>
      <c r="N1180">
        <f>Table1[[#This Row],[dti_ratio]]*Table1[[#This Row],[income]]</f>
        <v>7361.4731912294192</v>
      </c>
      <c r="O1180">
        <v>0.13739987664911099</v>
      </c>
      <c r="P1180">
        <f>Table1[[#This Row],[loan_amount]]/Table1[[#This Row],[property_value]]</f>
        <v>0.19289479356494818</v>
      </c>
      <c r="Q1180">
        <v>102066</v>
      </c>
      <c r="R1180">
        <v>0</v>
      </c>
      <c r="S1180" t="s">
        <v>1457</v>
      </c>
      <c r="T1180" t="s">
        <v>146</v>
      </c>
      <c r="U1180" t="s">
        <v>89</v>
      </c>
      <c r="V1180">
        <v>2</v>
      </c>
      <c r="W1180">
        <v>1</v>
      </c>
      <c r="X1180" t="s">
        <v>19</v>
      </c>
      <c r="Y11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180">
        <f>0.4*(Table1[[#This Row],[normalized_credit_score]]) + 0.3*(1-Table1[[#This Row],[dti_ratio]]) + 0.2*(1-Table1[[#This Row],[ltv_ratio]]) + 0.1*IF(Table1[[#This Row],[previous_defaults]]=0,1,0)</f>
        <v>0.22020107829227706</v>
      </c>
      <c r="AA1180" t="str">
        <f>IF(Table1[[#This Row],[composite_score]]&gt;=0.7,"Approve",IF(Table1[[#This Row],[composite_score]]&gt;=0.6,"Review","Reject"))</f>
        <v>Reject</v>
      </c>
    </row>
    <row r="1181" spans="1:27" x14ac:dyDescent="0.35">
      <c r="A1181">
        <v>1180</v>
      </c>
      <c r="B1181">
        <v>61</v>
      </c>
      <c r="C1181" t="s">
        <v>10</v>
      </c>
      <c r="D1181" t="s">
        <v>62</v>
      </c>
      <c r="E1181" t="s">
        <v>22</v>
      </c>
      <c r="F1181">
        <v>74941</v>
      </c>
      <c r="G1181">
        <v>694</v>
      </c>
      <c r="H1181">
        <f>(Table1[[#This Row],[credit_score]]-300)/(900-300)</f>
        <v>0.65666666666666662</v>
      </c>
      <c r="I1181">
        <v>49180</v>
      </c>
      <c r="J1181" t="s">
        <v>23</v>
      </c>
      <c r="K1181" t="s">
        <v>38</v>
      </c>
      <c r="L1181">
        <v>8</v>
      </c>
      <c r="M1181" t="s">
        <v>5</v>
      </c>
      <c r="N1181">
        <f>Table1[[#This Row],[dti_ratio]]*Table1[[#This Row],[income]]</f>
        <v>34925.401335343246</v>
      </c>
      <c r="O1181">
        <v>0.46603863486400299</v>
      </c>
      <c r="P1181">
        <f>Table1[[#This Row],[loan_amount]]/Table1[[#This Row],[property_value]]</f>
        <v>0.22277687432901944</v>
      </c>
      <c r="Q1181">
        <v>220759</v>
      </c>
      <c r="R1181">
        <v>2</v>
      </c>
      <c r="S1181" t="s">
        <v>1458</v>
      </c>
      <c r="T1181" t="s">
        <v>7</v>
      </c>
      <c r="U1181" t="s">
        <v>74</v>
      </c>
      <c r="V1181">
        <v>4</v>
      </c>
      <c r="W1181">
        <v>2</v>
      </c>
      <c r="X1181" t="s">
        <v>9</v>
      </c>
      <c r="Y11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81">
        <f>0.4*(Table1[[#This Row],[normalized_credit_score]]) + 0.3*(1-Table1[[#This Row],[dti_ratio]]) + 0.2*(1-Table1[[#This Row],[ltv_ratio]]) + 0.1*IF(Table1[[#This Row],[previous_defaults]]=0,1,0)</f>
        <v>0.57829970134166186</v>
      </c>
      <c r="AA1181" t="str">
        <f>IF(Table1[[#This Row],[composite_score]]&gt;=0.7,"Approve",IF(Table1[[#This Row],[composite_score]]&gt;=0.6,"Review","Reject"))</f>
        <v>Reject</v>
      </c>
    </row>
    <row r="1182" spans="1:27" x14ac:dyDescent="0.35">
      <c r="A1182">
        <v>1181</v>
      </c>
      <c r="B1182">
        <v>66</v>
      </c>
      <c r="C1182" t="s">
        <v>20</v>
      </c>
      <c r="D1182" t="s">
        <v>21</v>
      </c>
      <c r="E1182" t="s">
        <v>22</v>
      </c>
      <c r="F1182">
        <v>110404</v>
      </c>
      <c r="G1182">
        <v>773</v>
      </c>
      <c r="H1182">
        <f>(Table1[[#This Row],[credit_score]]-300)/(900-300)</f>
        <v>0.78833333333333333</v>
      </c>
      <c r="I1182">
        <v>12169</v>
      </c>
      <c r="J1182" t="s">
        <v>23</v>
      </c>
      <c r="K1182" t="s">
        <v>38</v>
      </c>
      <c r="L1182">
        <v>6</v>
      </c>
      <c r="M1182" t="s">
        <v>5</v>
      </c>
      <c r="N1182">
        <f>Table1[[#This Row],[dti_ratio]]*Table1[[#This Row],[income]]</f>
        <v>21740.655614167521</v>
      </c>
      <c r="O1182">
        <v>0.196919093639429</v>
      </c>
      <c r="P1182">
        <f>Table1[[#This Row],[loan_amount]]/Table1[[#This Row],[property_value]]</f>
        <v>6.8069182319576677E-2</v>
      </c>
      <c r="Q1182">
        <v>178774</v>
      </c>
      <c r="R1182">
        <v>1</v>
      </c>
      <c r="S1182" t="s">
        <v>1459</v>
      </c>
      <c r="T1182" t="s">
        <v>182</v>
      </c>
      <c r="U1182" t="s">
        <v>147</v>
      </c>
      <c r="V1182">
        <v>2</v>
      </c>
      <c r="W1182">
        <v>2</v>
      </c>
      <c r="X1182" t="s">
        <v>19</v>
      </c>
      <c r="Y11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82">
        <f>0.4*(Table1[[#This Row],[normalized_credit_score]]) + 0.3*(1-Table1[[#This Row],[dti_ratio]]) + 0.2*(1-Table1[[#This Row],[ltv_ratio]]) + 0.1*IF(Table1[[#This Row],[previous_defaults]]=0,1,0)</f>
        <v>0.74264376877758931</v>
      </c>
      <c r="AA1182" t="str">
        <f>IF(Table1[[#This Row],[composite_score]]&gt;=0.7,"Approve",IF(Table1[[#This Row],[composite_score]]&gt;=0.6,"Review","Reject"))</f>
        <v>Approve</v>
      </c>
    </row>
    <row r="1183" spans="1:27" hidden="1" x14ac:dyDescent="0.35">
      <c r="A1183">
        <v>1182</v>
      </c>
      <c r="B1183">
        <v>62</v>
      </c>
      <c r="C1183" t="s">
        <v>0</v>
      </c>
      <c r="D1183" t="s">
        <v>21</v>
      </c>
      <c r="E1183" t="s">
        <v>49</v>
      </c>
      <c r="F1183">
        <v>107081</v>
      </c>
      <c r="G1183">
        <v>0</v>
      </c>
      <c r="H1183">
        <f>(Table1[[#This Row],[credit_score]]-300)/(900-300)</f>
        <v>-0.5</v>
      </c>
      <c r="I1183">
        <v>0</v>
      </c>
      <c r="J1183" t="s">
        <v>27</v>
      </c>
      <c r="K1183" t="s">
        <v>4</v>
      </c>
      <c r="L1183">
        <v>19</v>
      </c>
      <c r="M1183" t="s">
        <v>39</v>
      </c>
      <c r="N1183">
        <f>Table1[[#This Row],[dti_ratio]]*Table1[[#This Row],[income]]</f>
        <v>42772.093983810715</v>
      </c>
      <c r="O1183">
        <v>0.39943681870556602</v>
      </c>
      <c r="P1183" t="e">
        <f>Table1[[#This Row],[loan_amount]]/Table1[[#This Row],[property_value]]</f>
        <v>#DIV/0!</v>
      </c>
      <c r="Q1183">
        <v>0</v>
      </c>
      <c r="R1183">
        <v>1</v>
      </c>
      <c r="S1183" t="s">
        <v>1460</v>
      </c>
      <c r="T1183" t="s">
        <v>41</v>
      </c>
      <c r="U1183" t="s">
        <v>105</v>
      </c>
      <c r="V1183">
        <v>0</v>
      </c>
      <c r="W1183">
        <v>2</v>
      </c>
      <c r="X1183" t="s">
        <v>19</v>
      </c>
      <c r="Y118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183" t="e">
        <f>0.4*(Table1[[#This Row],[normalized_credit_score]]) + 0.3*(1-Table1[[#This Row],[dti_ratio]]) + 0.2*(1-Table1[[#This Row],[ltv_ratio]]) + 0.1*IF(Table1[[#This Row],[previous_defaults]]=0,1,0)</f>
        <v>#DIV/0!</v>
      </c>
      <c r="AA1183" t="e">
        <f>IF(Table1[[#This Row],[composite_score]]&gt;=0.7,"Approve",IF(Table1[[#This Row],[composite_score]]&gt;=0.6,"Review","Reject"))</f>
        <v>#DIV/0!</v>
      </c>
    </row>
    <row r="1184" spans="1:27" x14ac:dyDescent="0.35">
      <c r="A1184">
        <v>1183</v>
      </c>
      <c r="B1184">
        <v>59</v>
      </c>
      <c r="C1184" t="s">
        <v>20</v>
      </c>
      <c r="D1184" t="s">
        <v>62</v>
      </c>
      <c r="E1184" t="s">
        <v>12</v>
      </c>
      <c r="F1184">
        <v>76614</v>
      </c>
      <c r="G1184">
        <v>660</v>
      </c>
      <c r="H1184">
        <f>(Table1[[#This Row],[credit_score]]-300)/(900-300)</f>
        <v>0.6</v>
      </c>
      <c r="I1184">
        <v>31369</v>
      </c>
      <c r="J1184" t="s">
        <v>23</v>
      </c>
      <c r="K1184" t="s">
        <v>38</v>
      </c>
      <c r="L1184">
        <v>8</v>
      </c>
      <c r="M1184" t="s">
        <v>28</v>
      </c>
      <c r="N1184">
        <f>Table1[[#This Row],[dti_ratio]]*Table1[[#This Row],[income]]</f>
        <v>34947.230418372528</v>
      </c>
      <c r="O1184">
        <v>0.45614679325413798</v>
      </c>
      <c r="P1184">
        <f>Table1[[#This Row],[loan_amount]]/Table1[[#This Row],[property_value]]</f>
        <v>0.20034104408026671</v>
      </c>
      <c r="Q1184">
        <v>156578</v>
      </c>
      <c r="R1184">
        <v>3</v>
      </c>
      <c r="S1184" t="s">
        <v>1461</v>
      </c>
      <c r="T1184" t="s">
        <v>219</v>
      </c>
      <c r="U1184" t="s">
        <v>328</v>
      </c>
      <c r="V1184">
        <v>1</v>
      </c>
      <c r="W1184">
        <v>0</v>
      </c>
      <c r="X1184" t="s">
        <v>9</v>
      </c>
      <c r="Y11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184">
        <f>0.4*(Table1[[#This Row],[normalized_credit_score]]) + 0.3*(1-Table1[[#This Row],[dti_ratio]]) + 0.2*(1-Table1[[#This Row],[ltv_ratio]]) + 0.1*IF(Table1[[#This Row],[previous_defaults]]=0,1,0)</f>
        <v>0.56308775320770521</v>
      </c>
      <c r="AA1184" t="str">
        <f>IF(Table1[[#This Row],[composite_score]]&gt;=0.7,"Approve",IF(Table1[[#This Row],[composite_score]]&gt;=0.6,"Review","Reject"))</f>
        <v>Reject</v>
      </c>
    </row>
    <row r="1185" spans="1:27" hidden="1" x14ac:dyDescent="0.35">
      <c r="A1185">
        <v>1184</v>
      </c>
      <c r="B1185">
        <v>60</v>
      </c>
      <c r="C1185" t="s">
        <v>0</v>
      </c>
      <c r="D1185" t="s">
        <v>62</v>
      </c>
      <c r="E1185" t="s">
        <v>49</v>
      </c>
      <c r="F1185">
        <v>33783</v>
      </c>
      <c r="G1185">
        <v>706</v>
      </c>
      <c r="H1185">
        <f>(Table1[[#This Row],[credit_score]]-300)/(900-300)</f>
        <v>0.67666666666666664</v>
      </c>
      <c r="I1185">
        <v>23135</v>
      </c>
      <c r="J1185" t="s">
        <v>23</v>
      </c>
      <c r="K1185" t="s">
        <v>4</v>
      </c>
      <c r="L1185">
        <v>11</v>
      </c>
      <c r="M1185" t="s">
        <v>28</v>
      </c>
      <c r="N1185">
        <f>Table1[[#This Row],[dti_ratio]]*Table1[[#This Row],[income]]</f>
        <v>9357.8161606380363</v>
      </c>
      <c r="O1185">
        <v>0.27699778470349101</v>
      </c>
      <c r="P1185" t="e">
        <f>Table1[[#This Row],[loan_amount]]/Table1[[#This Row],[property_value]]</f>
        <v>#DIV/0!</v>
      </c>
      <c r="Q1185">
        <v>0</v>
      </c>
      <c r="R1185">
        <v>2</v>
      </c>
      <c r="S1185" t="s">
        <v>1462</v>
      </c>
      <c r="T1185" t="s">
        <v>162</v>
      </c>
      <c r="U1185" t="s">
        <v>191</v>
      </c>
      <c r="V1185">
        <v>1</v>
      </c>
      <c r="W1185">
        <v>1</v>
      </c>
      <c r="X1185" t="s">
        <v>19</v>
      </c>
      <c r="Y118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185" t="e">
        <f>0.4*(Table1[[#This Row],[normalized_credit_score]]) + 0.3*(1-Table1[[#This Row],[dti_ratio]]) + 0.2*(1-Table1[[#This Row],[ltv_ratio]]) + 0.1*IF(Table1[[#This Row],[previous_defaults]]=0,1,0)</f>
        <v>#DIV/0!</v>
      </c>
      <c r="AA1185" t="e">
        <f>IF(Table1[[#This Row],[composite_score]]&gt;=0.7,"Approve",IF(Table1[[#This Row],[composite_score]]&gt;=0.6,"Review","Reject"))</f>
        <v>#DIV/0!</v>
      </c>
    </row>
    <row r="1186" spans="1:27" x14ac:dyDescent="0.35">
      <c r="A1186">
        <v>1185</v>
      </c>
      <c r="B1186">
        <v>29</v>
      </c>
      <c r="C1186" t="s">
        <v>10</v>
      </c>
      <c r="D1186" t="s">
        <v>62</v>
      </c>
      <c r="E1186" t="s">
        <v>12</v>
      </c>
      <c r="F1186">
        <v>75822</v>
      </c>
      <c r="G1186">
        <v>777</v>
      </c>
      <c r="H1186">
        <f>(Table1[[#This Row],[credit_score]]-300)/(900-300)</f>
        <v>0.79500000000000004</v>
      </c>
      <c r="I1186">
        <v>14013</v>
      </c>
      <c r="J1186" t="s">
        <v>27</v>
      </c>
      <c r="K1186" t="s">
        <v>4</v>
      </c>
      <c r="L1186">
        <v>16</v>
      </c>
      <c r="M1186" t="s">
        <v>5</v>
      </c>
      <c r="N1186">
        <f>Table1[[#This Row],[dti_ratio]]*Table1[[#This Row],[income]]</f>
        <v>42715.708466064629</v>
      </c>
      <c r="O1186">
        <v>0.56336826338087398</v>
      </c>
      <c r="P1186">
        <f>Table1[[#This Row],[loan_amount]]/Table1[[#This Row],[property_value]]</f>
        <v>6.7106283941039568E-2</v>
      </c>
      <c r="Q1186">
        <v>208818</v>
      </c>
      <c r="R1186">
        <v>0</v>
      </c>
      <c r="S1186" t="s">
        <v>1463</v>
      </c>
      <c r="T1186" t="s">
        <v>51</v>
      </c>
      <c r="U1186" t="s">
        <v>169</v>
      </c>
      <c r="V1186">
        <v>3</v>
      </c>
      <c r="W1186">
        <v>0</v>
      </c>
      <c r="X1186" t="s">
        <v>9</v>
      </c>
      <c r="Y11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86">
        <f>0.4*(Table1[[#This Row],[normalized_credit_score]]) + 0.3*(1-Table1[[#This Row],[dti_ratio]]) + 0.2*(1-Table1[[#This Row],[ltv_ratio]]) + 0.1*IF(Table1[[#This Row],[previous_defaults]]=0,1,0)</f>
        <v>0.63556826419752999</v>
      </c>
      <c r="AA1186" t="str">
        <f>IF(Table1[[#This Row],[composite_score]]&gt;=0.7,"Approve",IF(Table1[[#This Row],[composite_score]]&gt;=0.6,"Review","Reject"))</f>
        <v>Review</v>
      </c>
    </row>
    <row r="1187" spans="1:27" x14ac:dyDescent="0.35">
      <c r="A1187">
        <v>1186</v>
      </c>
      <c r="B1187">
        <v>69</v>
      </c>
      <c r="C1187" t="s">
        <v>0</v>
      </c>
      <c r="D1187" t="s">
        <v>11</v>
      </c>
      <c r="E1187" t="s">
        <v>22</v>
      </c>
      <c r="F1187">
        <v>93551</v>
      </c>
      <c r="G1187">
        <v>679</v>
      </c>
      <c r="H1187">
        <f>(Table1[[#This Row],[credit_score]]-300)/(900-300)</f>
        <v>0.63166666666666671</v>
      </c>
      <c r="I1187">
        <v>45218</v>
      </c>
      <c r="J1187" t="s">
        <v>13</v>
      </c>
      <c r="K1187" t="s">
        <v>38</v>
      </c>
      <c r="L1187">
        <v>13</v>
      </c>
      <c r="M1187" t="s">
        <v>5</v>
      </c>
      <c r="N1187">
        <f>Table1[[#This Row],[dti_ratio]]*Table1[[#This Row],[income]]</f>
        <v>19805.924911984435</v>
      </c>
      <c r="O1187">
        <v>0.211712594328061</v>
      </c>
      <c r="P1187">
        <f>Table1[[#This Row],[loan_amount]]/Table1[[#This Row],[property_value]]</f>
        <v>0.49990050191257435</v>
      </c>
      <c r="Q1187">
        <v>90454</v>
      </c>
      <c r="R1187">
        <v>3</v>
      </c>
      <c r="S1187" t="s">
        <v>1464</v>
      </c>
      <c r="T1187" t="s">
        <v>266</v>
      </c>
      <c r="U1187" t="s">
        <v>136</v>
      </c>
      <c r="V1187">
        <v>3</v>
      </c>
      <c r="W1187">
        <v>0</v>
      </c>
      <c r="X1187" t="s">
        <v>9</v>
      </c>
      <c r="Y11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87">
        <f>0.4*(Table1[[#This Row],[normalized_credit_score]]) + 0.3*(1-Table1[[#This Row],[dti_ratio]]) + 0.2*(1-Table1[[#This Row],[ltv_ratio]]) + 0.1*IF(Table1[[#This Row],[previous_defaults]]=0,1,0)</f>
        <v>0.58917278798573347</v>
      </c>
      <c r="AA1187" t="str">
        <f>IF(Table1[[#This Row],[composite_score]]&gt;=0.7,"Approve",IF(Table1[[#This Row],[composite_score]]&gt;=0.6,"Review","Reject"))</f>
        <v>Reject</v>
      </c>
    </row>
    <row r="1188" spans="1:27" hidden="1" x14ac:dyDescent="0.35">
      <c r="A1188">
        <v>1187</v>
      </c>
      <c r="B1188">
        <v>56</v>
      </c>
      <c r="C1188" t="s">
        <v>20</v>
      </c>
      <c r="D1188" t="s">
        <v>11</v>
      </c>
      <c r="E1188" t="s">
        <v>2</v>
      </c>
      <c r="F1188">
        <v>115057</v>
      </c>
      <c r="G1188">
        <v>784</v>
      </c>
      <c r="H1188">
        <f>(Table1[[#This Row],[credit_score]]-300)/(900-300)</f>
        <v>0.80666666666666664</v>
      </c>
      <c r="I1188">
        <v>11428</v>
      </c>
      <c r="J1188" t="s">
        <v>23</v>
      </c>
      <c r="K1188" t="s">
        <v>38</v>
      </c>
      <c r="L1188">
        <v>7</v>
      </c>
      <c r="M1188" t="s">
        <v>15</v>
      </c>
      <c r="N1188">
        <f>Table1[[#This Row],[dti_ratio]]*Table1[[#This Row],[income]]</f>
        <v>46082.118298096313</v>
      </c>
      <c r="O1188">
        <v>0.40051555575146502</v>
      </c>
      <c r="P1188" t="e">
        <f>Table1[[#This Row],[loan_amount]]/Table1[[#This Row],[property_value]]</f>
        <v>#DIV/0!</v>
      </c>
      <c r="Q1188">
        <v>0</v>
      </c>
      <c r="R1188">
        <v>2</v>
      </c>
      <c r="S1188" t="s">
        <v>1465</v>
      </c>
      <c r="T1188" t="s">
        <v>177</v>
      </c>
      <c r="U1188" t="s">
        <v>359</v>
      </c>
      <c r="V1188">
        <v>0</v>
      </c>
      <c r="W1188">
        <v>1</v>
      </c>
      <c r="X1188" t="s">
        <v>9</v>
      </c>
      <c r="Y118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188" t="e">
        <f>0.4*(Table1[[#This Row],[normalized_credit_score]]) + 0.3*(1-Table1[[#This Row],[dti_ratio]]) + 0.2*(1-Table1[[#This Row],[ltv_ratio]]) + 0.1*IF(Table1[[#This Row],[previous_defaults]]=0,1,0)</f>
        <v>#DIV/0!</v>
      </c>
      <c r="AA1188" t="e">
        <f>IF(Table1[[#This Row],[composite_score]]&gt;=0.7,"Approve",IF(Table1[[#This Row],[composite_score]]&gt;=0.6,"Review","Reject"))</f>
        <v>#DIV/0!</v>
      </c>
    </row>
    <row r="1189" spans="1:27" x14ac:dyDescent="0.35">
      <c r="A1189">
        <v>1188</v>
      </c>
      <c r="B1189">
        <v>56</v>
      </c>
      <c r="C1189" t="s">
        <v>20</v>
      </c>
      <c r="D1189" t="s">
        <v>21</v>
      </c>
      <c r="E1189" t="s">
        <v>2</v>
      </c>
      <c r="F1189">
        <v>90410</v>
      </c>
      <c r="G1189">
        <v>736</v>
      </c>
      <c r="H1189">
        <f>(Table1[[#This Row],[credit_score]]-300)/(900-300)</f>
        <v>0.72666666666666668</v>
      </c>
      <c r="I1189">
        <v>13946</v>
      </c>
      <c r="J1189" t="s">
        <v>27</v>
      </c>
      <c r="K1189" t="s">
        <v>38</v>
      </c>
      <c r="L1189">
        <v>9</v>
      </c>
      <c r="M1189" t="s">
        <v>15</v>
      </c>
      <c r="N1189">
        <f>Table1[[#This Row],[dti_ratio]]*Table1[[#This Row],[income]]</f>
        <v>29438.423716132798</v>
      </c>
      <c r="O1189">
        <v>0.32561026121151199</v>
      </c>
      <c r="P1189">
        <f>Table1[[#This Row],[loan_amount]]/Table1[[#This Row],[property_value]]</f>
        <v>5.5553563817285899E-2</v>
      </c>
      <c r="Q1189">
        <v>251037</v>
      </c>
      <c r="R1189">
        <v>2</v>
      </c>
      <c r="S1189" t="s">
        <v>1466</v>
      </c>
      <c r="T1189" t="s">
        <v>266</v>
      </c>
      <c r="U1189" t="s">
        <v>136</v>
      </c>
      <c r="V1189">
        <v>0</v>
      </c>
      <c r="W1189">
        <v>0</v>
      </c>
      <c r="X1189" t="s">
        <v>9</v>
      </c>
      <c r="Y11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189">
        <f>0.4*(Table1[[#This Row],[normalized_credit_score]]) + 0.3*(1-Table1[[#This Row],[dti_ratio]]) + 0.2*(1-Table1[[#This Row],[ltv_ratio]]) + 0.1*IF(Table1[[#This Row],[previous_defaults]]=0,1,0)</f>
        <v>0.78187287553975593</v>
      </c>
      <c r="AA1189" t="str">
        <f>IF(Table1[[#This Row],[composite_score]]&gt;=0.7,"Approve",IF(Table1[[#This Row],[composite_score]]&gt;=0.6,"Review","Reject"))</f>
        <v>Approve</v>
      </c>
    </row>
    <row r="1190" spans="1:27" x14ac:dyDescent="0.35">
      <c r="A1190">
        <v>1189</v>
      </c>
      <c r="B1190">
        <v>46</v>
      </c>
      <c r="C1190" t="s">
        <v>0</v>
      </c>
      <c r="D1190" t="s">
        <v>11</v>
      </c>
      <c r="E1190" t="s">
        <v>2</v>
      </c>
      <c r="F1190">
        <v>31273</v>
      </c>
      <c r="G1190">
        <v>708</v>
      </c>
      <c r="H1190">
        <f>(Table1[[#This Row],[credit_score]]-300)/(900-300)</f>
        <v>0.68</v>
      </c>
      <c r="I1190">
        <v>0</v>
      </c>
      <c r="J1190" t="s">
        <v>3</v>
      </c>
      <c r="K1190" t="s">
        <v>4</v>
      </c>
      <c r="L1190">
        <v>9</v>
      </c>
      <c r="M1190" t="s">
        <v>28</v>
      </c>
      <c r="N1190">
        <f>Table1[[#This Row],[dti_ratio]]*Table1[[#This Row],[income]]</f>
        <v>17931.050118764084</v>
      </c>
      <c r="O1190">
        <v>0.57337160230115702</v>
      </c>
      <c r="P1190">
        <f>Table1[[#This Row],[loan_amount]]/Table1[[#This Row],[property_value]]</f>
        <v>0</v>
      </c>
      <c r="Q1190">
        <v>113390</v>
      </c>
      <c r="R1190">
        <v>1</v>
      </c>
      <c r="S1190" t="s">
        <v>1467</v>
      </c>
      <c r="T1190" t="s">
        <v>59</v>
      </c>
      <c r="U1190" t="s">
        <v>540</v>
      </c>
      <c r="V1190">
        <v>3</v>
      </c>
      <c r="W1190">
        <v>1</v>
      </c>
      <c r="X1190" t="s">
        <v>9</v>
      </c>
      <c r="Y11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90">
        <f>0.4*(Table1[[#This Row],[normalized_credit_score]]) + 0.3*(1-Table1[[#This Row],[dti_ratio]]) + 0.2*(1-Table1[[#This Row],[ltv_ratio]]) + 0.1*IF(Table1[[#This Row],[previous_defaults]]=0,1,0)</f>
        <v>0.59998851930965291</v>
      </c>
      <c r="AA1190" t="str">
        <f>IF(Table1[[#This Row],[composite_score]]&gt;=0.7,"Approve",IF(Table1[[#This Row],[composite_score]]&gt;=0.6,"Review","Reject"))</f>
        <v>Reject</v>
      </c>
    </row>
    <row r="1191" spans="1:27" x14ac:dyDescent="0.35">
      <c r="A1191">
        <v>1190</v>
      </c>
      <c r="B1191">
        <v>53</v>
      </c>
      <c r="C1191" t="s">
        <v>0</v>
      </c>
      <c r="D1191" t="s">
        <v>1</v>
      </c>
      <c r="E1191" t="s">
        <v>22</v>
      </c>
      <c r="F1191">
        <v>21073</v>
      </c>
      <c r="G1191">
        <v>624</v>
      </c>
      <c r="H1191">
        <f>(Table1[[#This Row],[credit_score]]-300)/(900-300)</f>
        <v>0.54</v>
      </c>
      <c r="I1191">
        <v>48927</v>
      </c>
      <c r="J1191" t="s">
        <v>13</v>
      </c>
      <c r="K1191" t="s">
        <v>38</v>
      </c>
      <c r="L1191">
        <v>17</v>
      </c>
      <c r="M1191" t="s">
        <v>5</v>
      </c>
      <c r="N1191">
        <f>Table1[[#This Row],[dti_ratio]]*Table1[[#This Row],[income]]</f>
        <v>4125.2420340839481</v>
      </c>
      <c r="O1191">
        <v>0.19575959920675501</v>
      </c>
      <c r="P1191">
        <f>Table1[[#This Row],[loan_amount]]/Table1[[#This Row],[property_value]]</f>
        <v>0.16576657767417907</v>
      </c>
      <c r="Q1191">
        <v>295156</v>
      </c>
      <c r="R1191">
        <v>1</v>
      </c>
      <c r="S1191" t="s">
        <v>1468</v>
      </c>
      <c r="T1191" t="s">
        <v>146</v>
      </c>
      <c r="U1191" t="s">
        <v>602</v>
      </c>
      <c r="V1191">
        <v>2</v>
      </c>
      <c r="W1191">
        <v>2</v>
      </c>
      <c r="X1191" t="s">
        <v>9</v>
      </c>
      <c r="Y11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191">
        <f>0.4*(Table1[[#This Row],[normalized_credit_score]]) + 0.3*(1-Table1[[#This Row],[dti_ratio]]) + 0.2*(1-Table1[[#This Row],[ltv_ratio]]) + 0.1*IF(Table1[[#This Row],[previous_defaults]]=0,1,0)</f>
        <v>0.62411880470313763</v>
      </c>
      <c r="AA1191" t="str">
        <f>IF(Table1[[#This Row],[composite_score]]&gt;=0.7,"Approve",IF(Table1[[#This Row],[composite_score]]&gt;=0.6,"Review","Reject"))</f>
        <v>Review</v>
      </c>
    </row>
    <row r="1192" spans="1:27" hidden="1" x14ac:dyDescent="0.35">
      <c r="A1192">
        <v>1191</v>
      </c>
      <c r="B1192">
        <v>39</v>
      </c>
      <c r="C1192" t="s">
        <v>20</v>
      </c>
      <c r="D1192" t="s">
        <v>1</v>
      </c>
      <c r="E1192" t="s">
        <v>12</v>
      </c>
      <c r="F1192">
        <v>0</v>
      </c>
      <c r="G1192">
        <v>627</v>
      </c>
      <c r="H1192">
        <f>(Table1[[#This Row],[credit_score]]-300)/(900-300)</f>
        <v>0.54500000000000004</v>
      </c>
      <c r="I1192">
        <v>19295</v>
      </c>
      <c r="J1192" t="s">
        <v>27</v>
      </c>
      <c r="K1192" t="s">
        <v>38</v>
      </c>
      <c r="L1192">
        <v>13</v>
      </c>
      <c r="M1192" t="s">
        <v>28</v>
      </c>
      <c r="N1192">
        <f>Table1[[#This Row],[dti_ratio]]*Table1[[#This Row],[income]]</f>
        <v>0</v>
      </c>
      <c r="O1192">
        <v>0.28666291481997502</v>
      </c>
      <c r="P1192">
        <f>Table1[[#This Row],[loan_amount]]/Table1[[#This Row],[property_value]]</f>
        <v>6.9513495597538652E-2</v>
      </c>
      <c r="Q1192">
        <v>277572</v>
      </c>
      <c r="R1192">
        <v>3</v>
      </c>
      <c r="S1192" t="s">
        <v>1469</v>
      </c>
      <c r="T1192" t="s">
        <v>33</v>
      </c>
      <c r="U1192" t="s">
        <v>163</v>
      </c>
      <c r="V1192">
        <v>2</v>
      </c>
      <c r="W1192">
        <v>0</v>
      </c>
      <c r="X1192" t="s">
        <v>61</v>
      </c>
      <c r="Y11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92">
        <f>0.4*(Table1[[#This Row],[normalized_credit_score]]) + 0.3*(1-Table1[[#This Row],[dti_ratio]]) + 0.2*(1-Table1[[#This Row],[ltv_ratio]]) + 0.1*IF(Table1[[#This Row],[previous_defaults]]=0,1,0)</f>
        <v>0.61809842643449975</v>
      </c>
      <c r="AA1192" t="str">
        <f>IF(Table1[[#This Row],[composite_score]]&gt;=0.7,"Approve",IF(Table1[[#This Row],[composite_score]]&gt;=0.6,"Review","Reject"))</f>
        <v>Review</v>
      </c>
    </row>
    <row r="1193" spans="1:27" x14ac:dyDescent="0.35">
      <c r="A1193">
        <v>1192</v>
      </c>
      <c r="B1193">
        <v>52</v>
      </c>
      <c r="C1193" t="s">
        <v>20</v>
      </c>
      <c r="D1193" t="s">
        <v>62</v>
      </c>
      <c r="E1193" t="s">
        <v>22</v>
      </c>
      <c r="F1193">
        <v>83925</v>
      </c>
      <c r="G1193">
        <v>730</v>
      </c>
      <c r="H1193">
        <f>(Table1[[#This Row],[credit_score]]-300)/(900-300)</f>
        <v>0.71666666666666667</v>
      </c>
      <c r="I1193">
        <v>39535</v>
      </c>
      <c r="J1193" t="s">
        <v>3</v>
      </c>
      <c r="K1193" t="s">
        <v>38</v>
      </c>
      <c r="L1193">
        <v>17</v>
      </c>
      <c r="M1193" t="s">
        <v>39</v>
      </c>
      <c r="N1193">
        <f>Table1[[#This Row],[dti_ratio]]*Table1[[#This Row],[income]]</f>
        <v>34584.205138927246</v>
      </c>
      <c r="O1193">
        <v>0.41208466057703003</v>
      </c>
      <c r="P1193">
        <f>Table1[[#This Row],[loan_amount]]/Table1[[#This Row],[property_value]]</f>
        <v>0.39639648672495387</v>
      </c>
      <c r="Q1193">
        <v>99736</v>
      </c>
      <c r="R1193">
        <v>2</v>
      </c>
      <c r="S1193" t="s">
        <v>879</v>
      </c>
      <c r="T1193" t="s">
        <v>7</v>
      </c>
      <c r="U1193" t="s">
        <v>337</v>
      </c>
      <c r="V1193">
        <v>0</v>
      </c>
      <c r="W1193">
        <v>0</v>
      </c>
      <c r="X1193" t="s">
        <v>9</v>
      </c>
      <c r="Y11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193">
        <f>0.4*(Table1[[#This Row],[normalized_credit_score]]) + 0.3*(1-Table1[[#This Row],[dti_ratio]]) + 0.2*(1-Table1[[#This Row],[ltv_ratio]]) + 0.1*IF(Table1[[#This Row],[previous_defaults]]=0,1,0)</f>
        <v>0.68376197114856685</v>
      </c>
      <c r="AA1193" t="str">
        <f>IF(Table1[[#This Row],[composite_score]]&gt;=0.7,"Approve",IF(Table1[[#This Row],[composite_score]]&gt;=0.6,"Review","Reject"))</f>
        <v>Review</v>
      </c>
    </row>
    <row r="1194" spans="1:27" x14ac:dyDescent="0.35">
      <c r="A1194">
        <v>1193</v>
      </c>
      <c r="B1194">
        <v>26</v>
      </c>
      <c r="C1194" t="s">
        <v>0</v>
      </c>
      <c r="D1194" t="s">
        <v>11</v>
      </c>
      <c r="E1194" t="s">
        <v>2</v>
      </c>
      <c r="F1194">
        <v>77841</v>
      </c>
      <c r="G1194">
        <v>727</v>
      </c>
      <c r="H1194">
        <f>(Table1[[#This Row],[credit_score]]-300)/(900-300)</f>
        <v>0.71166666666666667</v>
      </c>
      <c r="I1194">
        <v>23289</v>
      </c>
      <c r="J1194" t="s">
        <v>23</v>
      </c>
      <c r="K1194" t="s">
        <v>14</v>
      </c>
      <c r="L1194">
        <v>4</v>
      </c>
      <c r="M1194" t="s">
        <v>39</v>
      </c>
      <c r="N1194">
        <f>Table1[[#This Row],[dti_ratio]]*Table1[[#This Row],[income]]</f>
        <v>28465.905746672925</v>
      </c>
      <c r="O1194">
        <v>0.36569296060781498</v>
      </c>
      <c r="P1194">
        <f>Table1[[#This Row],[loan_amount]]/Table1[[#This Row],[property_value]]</f>
        <v>9.4976897070638278E-2</v>
      </c>
      <c r="Q1194">
        <v>245207</v>
      </c>
      <c r="R1194">
        <v>0</v>
      </c>
      <c r="S1194" t="s">
        <v>1470</v>
      </c>
      <c r="T1194" t="s">
        <v>233</v>
      </c>
      <c r="U1194" t="s">
        <v>528</v>
      </c>
      <c r="V1194">
        <v>3</v>
      </c>
      <c r="W1194">
        <v>0</v>
      </c>
      <c r="X1194" t="s">
        <v>19</v>
      </c>
      <c r="Y11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94">
        <f>0.4*(Table1[[#This Row],[normalized_credit_score]]) + 0.3*(1-Table1[[#This Row],[dti_ratio]]) + 0.2*(1-Table1[[#This Row],[ltv_ratio]]) + 0.1*IF(Table1[[#This Row],[previous_defaults]]=0,1,0)</f>
        <v>0.65596339907019452</v>
      </c>
      <c r="AA1194" t="str">
        <f>IF(Table1[[#This Row],[composite_score]]&gt;=0.7,"Approve",IF(Table1[[#This Row],[composite_score]]&gt;=0.6,"Review","Reject"))</f>
        <v>Review</v>
      </c>
    </row>
    <row r="1195" spans="1:27" hidden="1" x14ac:dyDescent="0.35">
      <c r="A1195">
        <v>1194</v>
      </c>
      <c r="B1195">
        <v>57</v>
      </c>
      <c r="C1195" t="s">
        <v>0</v>
      </c>
      <c r="D1195" t="s">
        <v>1</v>
      </c>
      <c r="E1195" t="s">
        <v>2</v>
      </c>
      <c r="F1195">
        <v>21310</v>
      </c>
      <c r="G1195">
        <v>727</v>
      </c>
      <c r="H1195">
        <f>(Table1[[#This Row],[credit_score]]-300)/(900-300)</f>
        <v>0.71166666666666667</v>
      </c>
      <c r="I1195">
        <v>39935</v>
      </c>
      <c r="J1195" t="s">
        <v>27</v>
      </c>
      <c r="K1195" t="s">
        <v>38</v>
      </c>
      <c r="L1195">
        <v>0</v>
      </c>
      <c r="M1195" t="s">
        <v>15</v>
      </c>
      <c r="N1195">
        <f>Table1[[#This Row],[dti_ratio]]*Table1[[#This Row],[income]]</f>
        <v>8948.5883928578605</v>
      </c>
      <c r="O1195">
        <v>0.41992437319839798</v>
      </c>
      <c r="P1195" t="e">
        <f>Table1[[#This Row],[loan_amount]]/Table1[[#This Row],[property_value]]</f>
        <v>#DIV/0!</v>
      </c>
      <c r="Q1195">
        <v>0</v>
      </c>
      <c r="R1195">
        <v>1</v>
      </c>
      <c r="S1195" t="s">
        <v>1471</v>
      </c>
      <c r="T1195" t="s">
        <v>104</v>
      </c>
      <c r="U1195" t="s">
        <v>382</v>
      </c>
      <c r="V1195">
        <v>3</v>
      </c>
      <c r="W1195">
        <v>1</v>
      </c>
      <c r="X1195" t="s">
        <v>9</v>
      </c>
      <c r="Y119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195" t="e">
        <f>0.4*(Table1[[#This Row],[normalized_credit_score]]) + 0.3*(1-Table1[[#This Row],[dti_ratio]]) + 0.2*(1-Table1[[#This Row],[ltv_ratio]]) + 0.1*IF(Table1[[#This Row],[previous_defaults]]=0,1,0)</f>
        <v>#DIV/0!</v>
      </c>
      <c r="AA1195" t="e">
        <f>IF(Table1[[#This Row],[composite_score]]&gt;=0.7,"Approve",IF(Table1[[#This Row],[composite_score]]&gt;=0.6,"Review","Reject"))</f>
        <v>#DIV/0!</v>
      </c>
    </row>
    <row r="1196" spans="1:27" x14ac:dyDescent="0.35">
      <c r="A1196">
        <v>1195</v>
      </c>
      <c r="B1196">
        <v>33</v>
      </c>
      <c r="C1196" t="s">
        <v>0</v>
      </c>
      <c r="D1196" t="s">
        <v>11</v>
      </c>
      <c r="E1196" t="s">
        <v>2</v>
      </c>
      <c r="F1196">
        <v>106287</v>
      </c>
      <c r="G1196">
        <v>720</v>
      </c>
      <c r="H1196">
        <f>(Table1[[#This Row],[credit_score]]-300)/(900-300)</f>
        <v>0.7</v>
      </c>
      <c r="I1196">
        <v>46599</v>
      </c>
      <c r="J1196" t="s">
        <v>27</v>
      </c>
      <c r="K1196" t="s">
        <v>4</v>
      </c>
      <c r="L1196">
        <v>3</v>
      </c>
      <c r="M1196" t="s">
        <v>5</v>
      </c>
      <c r="N1196">
        <f>Table1[[#This Row],[dti_ratio]]*Table1[[#This Row],[income]]</f>
        <v>58469.737199404306</v>
      </c>
      <c r="O1196">
        <v>0.55011184057696905</v>
      </c>
      <c r="P1196">
        <f>Table1[[#This Row],[loan_amount]]/Table1[[#This Row],[property_value]]</f>
        <v>0.53075240893870024</v>
      </c>
      <c r="Q1196">
        <v>87798</v>
      </c>
      <c r="R1196">
        <v>3</v>
      </c>
      <c r="S1196" t="s">
        <v>1472</v>
      </c>
      <c r="T1196" t="s">
        <v>109</v>
      </c>
      <c r="U1196" t="s">
        <v>540</v>
      </c>
      <c r="V1196">
        <v>0</v>
      </c>
      <c r="W1196">
        <v>1</v>
      </c>
      <c r="X1196" t="s">
        <v>9</v>
      </c>
      <c r="Y11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96">
        <f>0.4*(Table1[[#This Row],[normalized_credit_score]]) + 0.3*(1-Table1[[#This Row],[dti_ratio]]) + 0.2*(1-Table1[[#This Row],[ltv_ratio]]) + 0.1*IF(Table1[[#This Row],[previous_defaults]]=0,1,0)</f>
        <v>0.60881596603916921</v>
      </c>
      <c r="AA1196" t="str">
        <f>IF(Table1[[#This Row],[composite_score]]&gt;=0.7,"Approve",IF(Table1[[#This Row],[composite_score]]&gt;=0.6,"Review","Reject"))</f>
        <v>Review</v>
      </c>
    </row>
    <row r="1197" spans="1:27" x14ac:dyDescent="0.35">
      <c r="A1197">
        <v>1196</v>
      </c>
      <c r="B1197">
        <v>33</v>
      </c>
      <c r="C1197" t="s">
        <v>20</v>
      </c>
      <c r="D1197" t="s">
        <v>11</v>
      </c>
      <c r="E1197" t="s">
        <v>2</v>
      </c>
      <c r="F1197">
        <v>33366</v>
      </c>
      <c r="G1197">
        <v>777</v>
      </c>
      <c r="H1197">
        <f>(Table1[[#This Row],[credit_score]]-300)/(900-300)</f>
        <v>0.79500000000000004</v>
      </c>
      <c r="I1197">
        <v>0</v>
      </c>
      <c r="J1197" t="s">
        <v>3</v>
      </c>
      <c r="K1197" t="s">
        <v>4</v>
      </c>
      <c r="L1197">
        <v>17</v>
      </c>
      <c r="M1197" t="s">
        <v>28</v>
      </c>
      <c r="N1197">
        <f>Table1[[#This Row],[dti_ratio]]*Table1[[#This Row],[income]]</f>
        <v>5176.2449362370126</v>
      </c>
      <c r="O1197">
        <v>0.15513531547794199</v>
      </c>
      <c r="P1197">
        <f>Table1[[#This Row],[loan_amount]]/Table1[[#This Row],[property_value]]</f>
        <v>0</v>
      </c>
      <c r="Q1197">
        <v>128063</v>
      </c>
      <c r="R1197">
        <v>0</v>
      </c>
      <c r="S1197" t="s">
        <v>1473</v>
      </c>
      <c r="T1197" t="s">
        <v>124</v>
      </c>
      <c r="U1197" t="s">
        <v>697</v>
      </c>
      <c r="V1197">
        <v>2</v>
      </c>
      <c r="W1197">
        <v>1</v>
      </c>
      <c r="X1197" t="s">
        <v>19</v>
      </c>
      <c r="Y11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97">
        <f>0.4*(Table1[[#This Row],[normalized_credit_score]]) + 0.3*(1-Table1[[#This Row],[dti_ratio]]) + 0.2*(1-Table1[[#This Row],[ltv_ratio]]) + 0.1*IF(Table1[[#This Row],[previous_defaults]]=0,1,0)</f>
        <v>0.7714594053566175</v>
      </c>
      <c r="AA1197" t="str">
        <f>IF(Table1[[#This Row],[composite_score]]&gt;=0.7,"Approve",IF(Table1[[#This Row],[composite_score]]&gt;=0.6,"Review","Reject"))</f>
        <v>Approve</v>
      </c>
    </row>
    <row r="1198" spans="1:27" x14ac:dyDescent="0.35">
      <c r="A1198">
        <v>1197</v>
      </c>
      <c r="B1198">
        <v>61</v>
      </c>
      <c r="C1198" t="s">
        <v>20</v>
      </c>
      <c r="D1198" t="s">
        <v>11</v>
      </c>
      <c r="E1198" t="s">
        <v>22</v>
      </c>
      <c r="F1198">
        <v>96022</v>
      </c>
      <c r="G1198">
        <v>657</v>
      </c>
      <c r="H1198">
        <f>(Table1[[#This Row],[credit_score]]-300)/(900-300)</f>
        <v>0.59499999999999997</v>
      </c>
      <c r="I1198">
        <v>11217</v>
      </c>
      <c r="J1198" t="s">
        <v>23</v>
      </c>
      <c r="K1198" t="s">
        <v>14</v>
      </c>
      <c r="L1198">
        <v>2</v>
      </c>
      <c r="M1198" t="s">
        <v>28</v>
      </c>
      <c r="N1198">
        <f>Table1[[#This Row],[dti_ratio]]*Table1[[#This Row],[income]]</f>
        <v>56357.127330222887</v>
      </c>
      <c r="O1198">
        <v>0.58691890744020003</v>
      </c>
      <c r="P1198">
        <f>Table1[[#This Row],[loan_amount]]/Table1[[#This Row],[property_value]]</f>
        <v>7.6260988394623586E-2</v>
      </c>
      <c r="Q1198">
        <v>147087</v>
      </c>
      <c r="R1198">
        <v>3</v>
      </c>
      <c r="S1198" t="s">
        <v>1474</v>
      </c>
      <c r="T1198" t="s">
        <v>143</v>
      </c>
      <c r="U1198" t="s">
        <v>528</v>
      </c>
      <c r="V1198">
        <v>3</v>
      </c>
      <c r="W1198">
        <v>0</v>
      </c>
      <c r="X1198" t="s">
        <v>9</v>
      </c>
      <c r="Y11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198">
        <f>0.4*(Table1[[#This Row],[normalized_credit_score]]) + 0.3*(1-Table1[[#This Row],[dti_ratio]]) + 0.2*(1-Table1[[#This Row],[ltv_ratio]]) + 0.1*IF(Table1[[#This Row],[previous_defaults]]=0,1,0)</f>
        <v>0.54667213008901527</v>
      </c>
      <c r="AA1198" t="str">
        <f>IF(Table1[[#This Row],[composite_score]]&gt;=0.7,"Approve",IF(Table1[[#This Row],[composite_score]]&gt;=0.6,"Review","Reject"))</f>
        <v>Reject</v>
      </c>
    </row>
    <row r="1199" spans="1:27" x14ac:dyDescent="0.35">
      <c r="A1199">
        <v>1198</v>
      </c>
      <c r="B1199">
        <v>20</v>
      </c>
      <c r="C1199" t="s">
        <v>20</v>
      </c>
      <c r="D1199" t="s">
        <v>1</v>
      </c>
      <c r="E1199" t="s">
        <v>12</v>
      </c>
      <c r="F1199">
        <v>62176</v>
      </c>
      <c r="G1199">
        <v>659</v>
      </c>
      <c r="H1199">
        <f>(Table1[[#This Row],[credit_score]]-300)/(900-300)</f>
        <v>0.59833333333333338</v>
      </c>
      <c r="I1199">
        <v>22893</v>
      </c>
      <c r="J1199" t="s">
        <v>23</v>
      </c>
      <c r="K1199" t="s">
        <v>14</v>
      </c>
      <c r="L1199">
        <v>5</v>
      </c>
      <c r="M1199" t="s">
        <v>15</v>
      </c>
      <c r="N1199">
        <f>Table1[[#This Row],[dti_ratio]]*Table1[[#This Row],[income]]</f>
        <v>24933.785832679157</v>
      </c>
      <c r="O1199">
        <v>0.40101945819414497</v>
      </c>
      <c r="P1199">
        <f>Table1[[#This Row],[loan_amount]]/Table1[[#This Row],[property_value]]</f>
        <v>9.200368127253071E-2</v>
      </c>
      <c r="Q1199">
        <v>248827</v>
      </c>
      <c r="R1199">
        <v>0</v>
      </c>
      <c r="S1199" t="s">
        <v>1475</v>
      </c>
      <c r="T1199" t="s">
        <v>130</v>
      </c>
      <c r="U1199" t="s">
        <v>843</v>
      </c>
      <c r="V1199">
        <v>1</v>
      </c>
      <c r="W1199">
        <v>1</v>
      </c>
      <c r="X1199" t="s">
        <v>9</v>
      </c>
      <c r="Y11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199">
        <f>0.4*(Table1[[#This Row],[normalized_credit_score]]) + 0.3*(1-Table1[[#This Row],[dti_ratio]]) + 0.2*(1-Table1[[#This Row],[ltv_ratio]]) + 0.1*IF(Table1[[#This Row],[previous_defaults]]=0,1,0)</f>
        <v>0.60062675962058376</v>
      </c>
      <c r="AA1199" t="str">
        <f>IF(Table1[[#This Row],[composite_score]]&gt;=0.7,"Approve",IF(Table1[[#This Row],[composite_score]]&gt;=0.6,"Review","Reject"))</f>
        <v>Review</v>
      </c>
    </row>
    <row r="1200" spans="1:27" x14ac:dyDescent="0.35">
      <c r="A1200">
        <v>1199</v>
      </c>
      <c r="B1200">
        <v>66</v>
      </c>
      <c r="C1200" t="s">
        <v>10</v>
      </c>
      <c r="D1200" t="s">
        <v>21</v>
      </c>
      <c r="E1200" t="s">
        <v>2</v>
      </c>
      <c r="F1200">
        <v>80727</v>
      </c>
      <c r="G1200">
        <v>768</v>
      </c>
      <c r="H1200">
        <f>(Table1[[#This Row],[credit_score]]-300)/(900-300)</f>
        <v>0.78</v>
      </c>
      <c r="I1200">
        <v>9307</v>
      </c>
      <c r="J1200" t="s">
        <v>13</v>
      </c>
      <c r="K1200" t="s">
        <v>38</v>
      </c>
      <c r="L1200">
        <v>1</v>
      </c>
      <c r="M1200" t="s">
        <v>28</v>
      </c>
      <c r="N1200">
        <f>Table1[[#This Row],[dti_ratio]]*Table1[[#This Row],[income]]</f>
        <v>12314.247708707759</v>
      </c>
      <c r="O1200">
        <v>0.15254187209617301</v>
      </c>
      <c r="P1200">
        <f>Table1[[#This Row],[loan_amount]]/Table1[[#This Row],[property_value]]</f>
        <v>6.0174050223704971E-2</v>
      </c>
      <c r="Q1200">
        <v>154668</v>
      </c>
      <c r="R1200">
        <v>3</v>
      </c>
      <c r="S1200" t="s">
        <v>1476</v>
      </c>
      <c r="T1200" t="s">
        <v>130</v>
      </c>
      <c r="U1200" t="s">
        <v>328</v>
      </c>
      <c r="V1200">
        <v>0</v>
      </c>
      <c r="W1200">
        <v>2</v>
      </c>
      <c r="X1200" t="s">
        <v>9</v>
      </c>
      <c r="Y12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200">
        <f>0.4*(Table1[[#This Row],[normalized_credit_score]]) + 0.3*(1-Table1[[#This Row],[dti_ratio]]) + 0.2*(1-Table1[[#This Row],[ltv_ratio]]) + 0.1*IF(Table1[[#This Row],[previous_defaults]]=0,1,0)</f>
        <v>0.85420262832640714</v>
      </c>
      <c r="AA1200" t="str">
        <f>IF(Table1[[#This Row],[composite_score]]&gt;=0.7,"Approve",IF(Table1[[#This Row],[composite_score]]&gt;=0.6,"Review","Reject"))</f>
        <v>Approve</v>
      </c>
    </row>
    <row r="1201" spans="1:27" x14ac:dyDescent="0.35">
      <c r="A1201">
        <v>1200</v>
      </c>
      <c r="B1201">
        <v>59</v>
      </c>
      <c r="C1201" t="s">
        <v>0</v>
      </c>
      <c r="D1201" t="s">
        <v>1</v>
      </c>
      <c r="E1201" t="s">
        <v>12</v>
      </c>
      <c r="F1201">
        <v>49160</v>
      </c>
      <c r="G1201">
        <v>675</v>
      </c>
      <c r="H1201">
        <f>(Table1[[#This Row],[credit_score]]-300)/(900-300)</f>
        <v>0.625</v>
      </c>
      <c r="I1201">
        <v>46470</v>
      </c>
      <c r="J1201" t="s">
        <v>27</v>
      </c>
      <c r="K1201" t="s">
        <v>4</v>
      </c>
      <c r="L1201">
        <v>13</v>
      </c>
      <c r="M1201" t="s">
        <v>5</v>
      </c>
      <c r="N1201">
        <f>Table1[[#This Row],[dti_ratio]]*Table1[[#This Row],[income]]</f>
        <v>5027.5593383164587</v>
      </c>
      <c r="O1201">
        <v>0.102269311194395</v>
      </c>
      <c r="P1201">
        <f>Table1[[#This Row],[loan_amount]]/Table1[[#This Row],[property_value]]</f>
        <v>0.35976402824228909</v>
      </c>
      <c r="Q1201">
        <v>129168</v>
      </c>
      <c r="R1201">
        <v>0</v>
      </c>
      <c r="S1201" t="s">
        <v>1477</v>
      </c>
      <c r="T1201" t="s">
        <v>173</v>
      </c>
      <c r="U1201" t="s">
        <v>508</v>
      </c>
      <c r="V1201">
        <v>1</v>
      </c>
      <c r="W1201">
        <v>1</v>
      </c>
      <c r="X1201" t="s">
        <v>9</v>
      </c>
      <c r="Y12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201">
        <f>0.4*(Table1[[#This Row],[normalized_credit_score]]) + 0.3*(1-Table1[[#This Row],[dti_ratio]]) + 0.2*(1-Table1[[#This Row],[ltv_ratio]]) + 0.1*IF(Table1[[#This Row],[previous_defaults]]=0,1,0)</f>
        <v>0.64736640099322373</v>
      </c>
      <c r="AA1201" t="str">
        <f>IF(Table1[[#This Row],[composite_score]]&gt;=0.7,"Approve",IF(Table1[[#This Row],[composite_score]]&gt;=0.6,"Review","Reject"))</f>
        <v>Review</v>
      </c>
    </row>
    <row r="1202" spans="1:27" hidden="1" x14ac:dyDescent="0.35">
      <c r="A1202">
        <v>1201</v>
      </c>
      <c r="B1202">
        <v>50</v>
      </c>
      <c r="C1202" t="s">
        <v>10</v>
      </c>
      <c r="D1202" t="s">
        <v>1</v>
      </c>
      <c r="E1202" t="s">
        <v>2</v>
      </c>
      <c r="F1202">
        <v>40491</v>
      </c>
      <c r="G1202">
        <v>775</v>
      </c>
      <c r="H1202">
        <f>(Table1[[#This Row],[credit_score]]-300)/(900-300)</f>
        <v>0.79166666666666663</v>
      </c>
      <c r="I1202">
        <v>29740</v>
      </c>
      <c r="J1202" t="s">
        <v>13</v>
      </c>
      <c r="K1202" t="s">
        <v>38</v>
      </c>
      <c r="L1202">
        <v>18</v>
      </c>
      <c r="M1202" t="s">
        <v>28</v>
      </c>
      <c r="N1202">
        <f>Table1[[#This Row],[dti_ratio]]*Table1[[#This Row],[income]]</f>
        <v>17391.971019125474</v>
      </c>
      <c r="O1202">
        <v>0.429526833595749</v>
      </c>
      <c r="P1202" t="e">
        <f>Table1[[#This Row],[loan_amount]]/Table1[[#This Row],[property_value]]</f>
        <v>#DIV/0!</v>
      </c>
      <c r="Q1202">
        <v>0</v>
      </c>
      <c r="R1202">
        <v>0</v>
      </c>
      <c r="S1202" t="s">
        <v>1478</v>
      </c>
      <c r="T1202" t="s">
        <v>86</v>
      </c>
      <c r="U1202" t="s">
        <v>800</v>
      </c>
      <c r="V1202">
        <v>3</v>
      </c>
      <c r="W1202">
        <v>1</v>
      </c>
      <c r="X1202" t="s">
        <v>9</v>
      </c>
      <c r="Y120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202" t="e">
        <f>0.4*(Table1[[#This Row],[normalized_credit_score]]) + 0.3*(1-Table1[[#This Row],[dti_ratio]]) + 0.2*(1-Table1[[#This Row],[ltv_ratio]]) + 0.1*IF(Table1[[#This Row],[previous_defaults]]=0,1,0)</f>
        <v>#DIV/0!</v>
      </c>
      <c r="AA1202" t="e">
        <f>IF(Table1[[#This Row],[composite_score]]&gt;=0.7,"Approve",IF(Table1[[#This Row],[composite_score]]&gt;=0.6,"Review","Reject"))</f>
        <v>#DIV/0!</v>
      </c>
    </row>
    <row r="1203" spans="1:27" x14ac:dyDescent="0.35">
      <c r="A1203">
        <v>1202</v>
      </c>
      <c r="B1203">
        <v>33</v>
      </c>
      <c r="C1203" t="s">
        <v>20</v>
      </c>
      <c r="D1203" t="s">
        <v>11</v>
      </c>
      <c r="E1203" t="s">
        <v>49</v>
      </c>
      <c r="F1203">
        <v>51688</v>
      </c>
      <c r="G1203">
        <v>634</v>
      </c>
      <c r="H1203">
        <f>(Table1[[#This Row],[credit_score]]-300)/(900-300)</f>
        <v>0.55666666666666664</v>
      </c>
      <c r="I1203">
        <v>7334</v>
      </c>
      <c r="J1203" t="s">
        <v>3</v>
      </c>
      <c r="K1203" t="s">
        <v>4</v>
      </c>
      <c r="L1203">
        <v>13</v>
      </c>
      <c r="M1203" t="s">
        <v>5</v>
      </c>
      <c r="N1203">
        <f>Table1[[#This Row],[dti_ratio]]*Table1[[#This Row],[income]]</f>
        <v>16740.113636343089</v>
      </c>
      <c r="O1203">
        <v>0.32386847307582201</v>
      </c>
      <c r="P1203">
        <f>Table1[[#This Row],[loan_amount]]/Table1[[#This Row],[property_value]]</f>
        <v>4.2207399819292016E-2</v>
      </c>
      <c r="Q1203">
        <v>173761</v>
      </c>
      <c r="R1203">
        <v>0</v>
      </c>
      <c r="S1203" t="s">
        <v>1479</v>
      </c>
      <c r="T1203" t="s">
        <v>217</v>
      </c>
      <c r="U1203" t="s">
        <v>500</v>
      </c>
      <c r="V1203">
        <v>3</v>
      </c>
      <c r="W1203">
        <v>2</v>
      </c>
      <c r="X1203" t="s">
        <v>19</v>
      </c>
      <c r="Y12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03">
        <f>0.4*(Table1[[#This Row],[normalized_credit_score]]) + 0.3*(1-Table1[[#This Row],[dti_ratio]]) + 0.2*(1-Table1[[#This Row],[ltv_ratio]]) + 0.1*IF(Table1[[#This Row],[previous_defaults]]=0,1,0)</f>
        <v>0.61706464478006162</v>
      </c>
      <c r="AA1203" t="str">
        <f>IF(Table1[[#This Row],[composite_score]]&gt;=0.7,"Approve",IF(Table1[[#This Row],[composite_score]]&gt;=0.6,"Review","Reject"))</f>
        <v>Review</v>
      </c>
    </row>
    <row r="1204" spans="1:27" x14ac:dyDescent="0.35">
      <c r="A1204">
        <v>1203</v>
      </c>
      <c r="B1204">
        <v>58</v>
      </c>
      <c r="C1204" t="s">
        <v>20</v>
      </c>
      <c r="D1204" t="s">
        <v>21</v>
      </c>
      <c r="E1204" t="s">
        <v>49</v>
      </c>
      <c r="F1204">
        <v>44271</v>
      </c>
      <c r="G1204">
        <v>798</v>
      </c>
      <c r="H1204">
        <f>(Table1[[#This Row],[credit_score]]-300)/(900-300)</f>
        <v>0.83</v>
      </c>
      <c r="I1204">
        <v>38971</v>
      </c>
      <c r="J1204" t="s">
        <v>13</v>
      </c>
      <c r="K1204" t="s">
        <v>38</v>
      </c>
      <c r="L1204">
        <v>3</v>
      </c>
      <c r="M1204" t="s">
        <v>28</v>
      </c>
      <c r="N1204">
        <f>Table1[[#This Row],[dti_ratio]]*Table1[[#This Row],[income]]</f>
        <v>26056.207246777743</v>
      </c>
      <c r="O1204">
        <v>0.58856152440147602</v>
      </c>
      <c r="P1204">
        <f>Table1[[#This Row],[loan_amount]]/Table1[[#This Row],[property_value]]</f>
        <v>0.52438876703849724</v>
      </c>
      <c r="Q1204">
        <v>74317</v>
      </c>
      <c r="R1204">
        <v>1</v>
      </c>
      <c r="S1204" t="s">
        <v>1480</v>
      </c>
      <c r="T1204" t="s">
        <v>187</v>
      </c>
      <c r="U1204" t="s">
        <v>279</v>
      </c>
      <c r="V1204">
        <v>0</v>
      </c>
      <c r="W1204">
        <v>1</v>
      </c>
      <c r="X1204" t="s">
        <v>19</v>
      </c>
      <c r="Y12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04">
        <f>0.4*(Table1[[#This Row],[normalized_credit_score]]) + 0.3*(1-Table1[[#This Row],[dti_ratio]]) + 0.2*(1-Table1[[#This Row],[ltv_ratio]]) + 0.1*IF(Table1[[#This Row],[previous_defaults]]=0,1,0)</f>
        <v>0.6505537892718577</v>
      </c>
      <c r="AA1204" t="str">
        <f>IF(Table1[[#This Row],[composite_score]]&gt;=0.7,"Approve",IF(Table1[[#This Row],[composite_score]]&gt;=0.6,"Review","Reject"))</f>
        <v>Review</v>
      </c>
    </row>
    <row r="1205" spans="1:27" hidden="1" x14ac:dyDescent="0.35">
      <c r="A1205">
        <v>1204</v>
      </c>
      <c r="B1205">
        <v>52</v>
      </c>
      <c r="C1205" t="s">
        <v>20</v>
      </c>
      <c r="D1205" t="s">
        <v>11</v>
      </c>
      <c r="E1205" t="s">
        <v>2</v>
      </c>
      <c r="F1205">
        <v>0</v>
      </c>
      <c r="G1205">
        <v>0</v>
      </c>
      <c r="H1205">
        <f>(Table1[[#This Row],[credit_score]]-300)/(900-300)</f>
        <v>-0.5</v>
      </c>
      <c r="I1205">
        <v>14270</v>
      </c>
      <c r="J1205" t="s">
        <v>3</v>
      </c>
      <c r="K1205" t="s">
        <v>14</v>
      </c>
      <c r="L1205">
        <v>14</v>
      </c>
      <c r="M1205" t="s">
        <v>5</v>
      </c>
      <c r="N1205">
        <f>Table1[[#This Row],[dti_ratio]]*Table1[[#This Row],[income]]</f>
        <v>0</v>
      </c>
      <c r="O1205">
        <v>0.12541078203944001</v>
      </c>
      <c r="P1205">
        <f>Table1[[#This Row],[loan_amount]]/Table1[[#This Row],[property_value]]</f>
        <v>0.1584886381305671</v>
      </c>
      <c r="Q1205">
        <v>90038</v>
      </c>
      <c r="R1205">
        <v>0</v>
      </c>
      <c r="S1205" t="s">
        <v>1481</v>
      </c>
      <c r="T1205" t="s">
        <v>187</v>
      </c>
      <c r="U1205" t="s">
        <v>1064</v>
      </c>
      <c r="V1205">
        <v>3</v>
      </c>
      <c r="W1205">
        <v>0</v>
      </c>
      <c r="X1205" t="s">
        <v>19</v>
      </c>
      <c r="Y12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05">
        <f>0.4*(Table1[[#This Row],[normalized_credit_score]]) + 0.3*(1-Table1[[#This Row],[dti_ratio]]) + 0.2*(1-Table1[[#This Row],[ltv_ratio]]) + 0.1*IF(Table1[[#This Row],[previous_defaults]]=0,1,0)</f>
        <v>0.23067903776205459</v>
      </c>
      <c r="AA1205" t="str">
        <f>IF(Table1[[#This Row],[composite_score]]&gt;=0.7,"Approve",IF(Table1[[#This Row],[composite_score]]&gt;=0.6,"Review","Reject"))</f>
        <v>Reject</v>
      </c>
    </row>
    <row r="1206" spans="1:27" x14ac:dyDescent="0.35">
      <c r="A1206">
        <v>1205</v>
      </c>
      <c r="B1206">
        <v>25</v>
      </c>
      <c r="C1206" t="s">
        <v>0</v>
      </c>
      <c r="D1206" t="s">
        <v>62</v>
      </c>
      <c r="E1206" t="s">
        <v>12</v>
      </c>
      <c r="F1206">
        <v>112724</v>
      </c>
      <c r="G1206">
        <v>665</v>
      </c>
      <c r="H1206">
        <f>(Table1[[#This Row],[credit_score]]-300)/(900-300)</f>
        <v>0.60833333333333328</v>
      </c>
      <c r="I1206">
        <v>32967</v>
      </c>
      <c r="J1206" t="s">
        <v>23</v>
      </c>
      <c r="K1206" t="s">
        <v>4</v>
      </c>
      <c r="L1206">
        <v>3</v>
      </c>
      <c r="M1206" t="s">
        <v>5</v>
      </c>
      <c r="N1206">
        <f>Table1[[#This Row],[dti_ratio]]*Table1[[#This Row],[income]]</f>
        <v>29725.052180475112</v>
      </c>
      <c r="O1206">
        <v>0.26369763475812702</v>
      </c>
      <c r="P1206">
        <f>Table1[[#This Row],[loan_amount]]/Table1[[#This Row],[property_value]]</f>
        <v>0.1143080043688563</v>
      </c>
      <c r="Q1206">
        <v>288405</v>
      </c>
      <c r="R1206">
        <v>0</v>
      </c>
      <c r="S1206" t="s">
        <v>1482</v>
      </c>
      <c r="T1206" t="s">
        <v>403</v>
      </c>
      <c r="U1206" t="s">
        <v>524</v>
      </c>
      <c r="V1206">
        <v>4</v>
      </c>
      <c r="W1206">
        <v>2</v>
      </c>
      <c r="X1206" t="s">
        <v>9</v>
      </c>
      <c r="Y12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06">
        <f>0.4*(Table1[[#This Row],[normalized_credit_score]]) + 0.3*(1-Table1[[#This Row],[dti_ratio]]) + 0.2*(1-Table1[[#This Row],[ltv_ratio]]) + 0.1*IF(Table1[[#This Row],[previous_defaults]]=0,1,0)</f>
        <v>0.641362442032124</v>
      </c>
      <c r="AA1206" t="str">
        <f>IF(Table1[[#This Row],[composite_score]]&gt;=0.7,"Approve",IF(Table1[[#This Row],[composite_score]]&gt;=0.6,"Review","Reject"))</f>
        <v>Review</v>
      </c>
    </row>
    <row r="1207" spans="1:27" x14ac:dyDescent="0.35">
      <c r="A1207">
        <v>1206</v>
      </c>
      <c r="B1207">
        <v>64</v>
      </c>
      <c r="C1207" t="s">
        <v>10</v>
      </c>
      <c r="D1207" t="s">
        <v>62</v>
      </c>
      <c r="E1207" t="s">
        <v>22</v>
      </c>
      <c r="F1207">
        <v>61120</v>
      </c>
      <c r="G1207">
        <v>607</v>
      </c>
      <c r="H1207">
        <f>(Table1[[#This Row],[credit_score]]-300)/(900-300)</f>
        <v>0.51166666666666671</v>
      </c>
      <c r="I1207">
        <v>27816</v>
      </c>
      <c r="J1207" t="s">
        <v>27</v>
      </c>
      <c r="K1207" t="s">
        <v>14</v>
      </c>
      <c r="L1207">
        <v>2</v>
      </c>
      <c r="M1207" t="s">
        <v>15</v>
      </c>
      <c r="N1207">
        <f>Table1[[#This Row],[dti_ratio]]*Table1[[#This Row],[income]]</f>
        <v>29013.596091921423</v>
      </c>
      <c r="O1207">
        <v>0.47469888893850498</v>
      </c>
      <c r="P1207">
        <f>Table1[[#This Row],[loan_amount]]/Table1[[#This Row],[property_value]]</f>
        <v>0.12183434803556568</v>
      </c>
      <c r="Q1207">
        <v>228310</v>
      </c>
      <c r="R1207">
        <v>4</v>
      </c>
      <c r="S1207" t="s">
        <v>1483</v>
      </c>
      <c r="T1207" t="s">
        <v>104</v>
      </c>
      <c r="U1207" t="s">
        <v>711</v>
      </c>
      <c r="V1207">
        <v>4</v>
      </c>
      <c r="W1207">
        <v>0</v>
      </c>
      <c r="X1207" t="s">
        <v>9</v>
      </c>
      <c r="Y12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07">
        <f>0.4*(Table1[[#This Row],[normalized_credit_score]]) + 0.3*(1-Table1[[#This Row],[dti_ratio]]) + 0.2*(1-Table1[[#This Row],[ltv_ratio]]) + 0.1*IF(Table1[[#This Row],[previous_defaults]]=0,1,0)</f>
        <v>0.53789013037800204</v>
      </c>
      <c r="AA1207" t="str">
        <f>IF(Table1[[#This Row],[composite_score]]&gt;=0.7,"Approve",IF(Table1[[#This Row],[composite_score]]&gt;=0.6,"Review","Reject"))</f>
        <v>Reject</v>
      </c>
    </row>
    <row r="1208" spans="1:27" x14ac:dyDescent="0.35">
      <c r="A1208">
        <v>1207</v>
      </c>
      <c r="B1208">
        <v>35</v>
      </c>
      <c r="C1208" t="s">
        <v>0</v>
      </c>
      <c r="D1208" t="s">
        <v>21</v>
      </c>
      <c r="E1208" t="s">
        <v>49</v>
      </c>
      <c r="F1208">
        <v>100263</v>
      </c>
      <c r="G1208">
        <v>614</v>
      </c>
      <c r="H1208">
        <f>(Table1[[#This Row],[credit_score]]-300)/(900-300)</f>
        <v>0.52333333333333332</v>
      </c>
      <c r="I1208">
        <v>32278</v>
      </c>
      <c r="J1208" t="s">
        <v>27</v>
      </c>
      <c r="K1208" t="s">
        <v>38</v>
      </c>
      <c r="L1208">
        <v>11</v>
      </c>
      <c r="M1208" t="s">
        <v>28</v>
      </c>
      <c r="N1208">
        <f>Table1[[#This Row],[dti_ratio]]*Table1[[#This Row],[income]]</f>
        <v>40193.095712361814</v>
      </c>
      <c r="O1208">
        <v>0.400876651530094</v>
      </c>
      <c r="P1208">
        <f>Table1[[#This Row],[loan_amount]]/Table1[[#This Row],[property_value]]</f>
        <v>0.22540030585951412</v>
      </c>
      <c r="Q1208">
        <v>143203</v>
      </c>
      <c r="R1208">
        <v>3</v>
      </c>
      <c r="S1208" t="s">
        <v>1484</v>
      </c>
      <c r="T1208" t="s">
        <v>143</v>
      </c>
      <c r="U1208" t="s">
        <v>155</v>
      </c>
      <c r="V1208">
        <v>0</v>
      </c>
      <c r="W1208">
        <v>2</v>
      </c>
      <c r="X1208" t="s">
        <v>19</v>
      </c>
      <c r="Y12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208">
        <f>0.4*(Table1[[#This Row],[normalized_credit_score]]) + 0.3*(1-Table1[[#This Row],[dti_ratio]]) + 0.2*(1-Table1[[#This Row],[ltv_ratio]]) + 0.1*IF(Table1[[#This Row],[previous_defaults]]=0,1,0)</f>
        <v>0.64399027670240228</v>
      </c>
      <c r="AA1208" t="str">
        <f>IF(Table1[[#This Row],[composite_score]]&gt;=0.7,"Approve",IF(Table1[[#This Row],[composite_score]]&gt;=0.6,"Review","Reject"))</f>
        <v>Review</v>
      </c>
    </row>
    <row r="1209" spans="1:27" x14ac:dyDescent="0.35">
      <c r="A1209">
        <v>1208</v>
      </c>
      <c r="B1209">
        <v>40</v>
      </c>
      <c r="C1209" t="s">
        <v>20</v>
      </c>
      <c r="D1209" t="s">
        <v>1</v>
      </c>
      <c r="E1209" t="s">
        <v>2</v>
      </c>
      <c r="F1209">
        <v>106728</v>
      </c>
      <c r="G1209">
        <v>788</v>
      </c>
      <c r="H1209">
        <f>(Table1[[#This Row],[credit_score]]-300)/(900-300)</f>
        <v>0.81333333333333335</v>
      </c>
      <c r="I1209">
        <v>20740</v>
      </c>
      <c r="J1209" t="s">
        <v>27</v>
      </c>
      <c r="K1209" t="s">
        <v>4</v>
      </c>
      <c r="L1209">
        <v>18</v>
      </c>
      <c r="M1209" t="s">
        <v>28</v>
      </c>
      <c r="N1209">
        <f>Table1[[#This Row],[dti_ratio]]*Table1[[#This Row],[income]]</f>
        <v>14914.604572036014</v>
      </c>
      <c r="O1209">
        <v>0.13974406502544801</v>
      </c>
      <c r="P1209">
        <f>Table1[[#This Row],[loan_amount]]/Table1[[#This Row],[property_value]]</f>
        <v>0.13646173281398041</v>
      </c>
      <c r="Q1209">
        <v>151984</v>
      </c>
      <c r="R1209">
        <v>0</v>
      </c>
      <c r="S1209" t="s">
        <v>153</v>
      </c>
      <c r="T1209" t="s">
        <v>149</v>
      </c>
      <c r="U1209" t="s">
        <v>206</v>
      </c>
      <c r="V1209">
        <v>0</v>
      </c>
      <c r="W1209">
        <v>1</v>
      </c>
      <c r="X1209" t="s">
        <v>9</v>
      </c>
      <c r="Y12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209">
        <f>0.4*(Table1[[#This Row],[normalized_credit_score]]) + 0.3*(1-Table1[[#This Row],[dti_ratio]]) + 0.2*(1-Table1[[#This Row],[ltv_ratio]]) + 0.1*IF(Table1[[#This Row],[previous_defaults]]=0,1,0)</f>
        <v>0.8561177672629029</v>
      </c>
      <c r="AA1209" t="str">
        <f>IF(Table1[[#This Row],[composite_score]]&gt;=0.7,"Approve",IF(Table1[[#This Row],[composite_score]]&gt;=0.6,"Review","Reject"))</f>
        <v>Approve</v>
      </c>
    </row>
    <row r="1210" spans="1:27" x14ac:dyDescent="0.35">
      <c r="A1210">
        <v>1209</v>
      </c>
      <c r="B1210">
        <v>64</v>
      </c>
      <c r="C1210" t="s">
        <v>10</v>
      </c>
      <c r="D1210" t="s">
        <v>11</v>
      </c>
      <c r="E1210" t="s">
        <v>22</v>
      </c>
      <c r="F1210">
        <v>80563</v>
      </c>
      <c r="G1210">
        <v>780</v>
      </c>
      <c r="H1210">
        <f>(Table1[[#This Row],[credit_score]]-300)/(900-300)</f>
        <v>0.8</v>
      </c>
      <c r="I1210">
        <v>33424</v>
      </c>
      <c r="J1210" t="s">
        <v>27</v>
      </c>
      <c r="K1210" t="s">
        <v>4</v>
      </c>
      <c r="L1210">
        <v>6</v>
      </c>
      <c r="M1210" t="s">
        <v>15</v>
      </c>
      <c r="N1210">
        <f>Table1[[#This Row],[dti_ratio]]*Table1[[#This Row],[income]]</f>
        <v>11486.459779337672</v>
      </c>
      <c r="O1210">
        <v>0.142577359077215</v>
      </c>
      <c r="P1210">
        <f>Table1[[#This Row],[loan_amount]]/Table1[[#This Row],[property_value]]</f>
        <v>0.14430408165027503</v>
      </c>
      <c r="Q1210">
        <v>231622</v>
      </c>
      <c r="R1210">
        <v>1</v>
      </c>
      <c r="S1210" t="s">
        <v>1485</v>
      </c>
      <c r="T1210" t="s">
        <v>219</v>
      </c>
      <c r="U1210" t="s">
        <v>498</v>
      </c>
      <c r="V1210">
        <v>2</v>
      </c>
      <c r="W1210">
        <v>0</v>
      </c>
      <c r="X1210" t="s">
        <v>19</v>
      </c>
      <c r="Y12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10">
        <f>0.4*(Table1[[#This Row],[normalized_credit_score]]) + 0.3*(1-Table1[[#This Row],[dti_ratio]]) + 0.2*(1-Table1[[#This Row],[ltv_ratio]]) + 0.1*IF(Table1[[#This Row],[previous_defaults]]=0,1,0)</f>
        <v>0.74836597594678045</v>
      </c>
      <c r="AA1210" t="str">
        <f>IF(Table1[[#This Row],[composite_score]]&gt;=0.7,"Approve",IF(Table1[[#This Row],[composite_score]]&gt;=0.6,"Review","Reject"))</f>
        <v>Approve</v>
      </c>
    </row>
    <row r="1211" spans="1:27" hidden="1" x14ac:dyDescent="0.35">
      <c r="A1211">
        <v>1210</v>
      </c>
      <c r="B1211">
        <v>67</v>
      </c>
      <c r="C1211" t="s">
        <v>10</v>
      </c>
      <c r="D1211" t="s">
        <v>11</v>
      </c>
      <c r="E1211" t="s">
        <v>12</v>
      </c>
      <c r="F1211">
        <v>111123</v>
      </c>
      <c r="G1211">
        <v>0</v>
      </c>
      <c r="H1211">
        <f>(Table1[[#This Row],[credit_score]]-300)/(900-300)</f>
        <v>-0.5</v>
      </c>
      <c r="I1211">
        <v>33935</v>
      </c>
      <c r="J1211" t="s">
        <v>23</v>
      </c>
      <c r="K1211" t="s">
        <v>38</v>
      </c>
      <c r="L1211">
        <v>15</v>
      </c>
      <c r="M1211" t="s">
        <v>15</v>
      </c>
      <c r="N1211">
        <f>Table1[[#This Row],[dti_ratio]]*Table1[[#This Row],[income]]</f>
        <v>11767.640856443</v>
      </c>
      <c r="O1211">
        <v>0.10589743668226199</v>
      </c>
      <c r="P1211">
        <f>Table1[[#This Row],[loan_amount]]/Table1[[#This Row],[property_value]]</f>
        <v>0.29616344626555652</v>
      </c>
      <c r="Q1211">
        <v>114582</v>
      </c>
      <c r="R1211">
        <v>0</v>
      </c>
      <c r="S1211" t="s">
        <v>1486</v>
      </c>
      <c r="T1211" t="s">
        <v>177</v>
      </c>
      <c r="U1211" t="s">
        <v>384</v>
      </c>
      <c r="V1211">
        <v>1</v>
      </c>
      <c r="W1211">
        <v>2</v>
      </c>
      <c r="X1211" t="s">
        <v>19</v>
      </c>
      <c r="Y12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211">
        <f>0.4*(Table1[[#This Row],[normalized_credit_score]]) + 0.3*(1-Table1[[#This Row],[dti_ratio]]) + 0.2*(1-Table1[[#This Row],[ltv_ratio]]) + 0.1*IF(Table1[[#This Row],[previous_defaults]]=0,1,0)</f>
        <v>0.2089980797422101</v>
      </c>
      <c r="AA1211" t="str">
        <f>IF(Table1[[#This Row],[composite_score]]&gt;=0.7,"Approve",IF(Table1[[#This Row],[composite_score]]&gt;=0.6,"Review","Reject"))</f>
        <v>Reject</v>
      </c>
    </row>
    <row r="1212" spans="1:27" x14ac:dyDescent="0.35">
      <c r="A1212">
        <v>1211</v>
      </c>
      <c r="B1212">
        <v>53</v>
      </c>
      <c r="C1212" t="s">
        <v>0</v>
      </c>
      <c r="D1212" t="s">
        <v>11</v>
      </c>
      <c r="E1212" t="s">
        <v>22</v>
      </c>
      <c r="F1212">
        <v>66371</v>
      </c>
      <c r="G1212">
        <v>659</v>
      </c>
      <c r="H1212">
        <f>(Table1[[#This Row],[credit_score]]-300)/(900-300)</f>
        <v>0.59833333333333338</v>
      </c>
      <c r="I1212">
        <v>44866</v>
      </c>
      <c r="J1212" t="s">
        <v>27</v>
      </c>
      <c r="K1212" t="s">
        <v>14</v>
      </c>
      <c r="L1212">
        <v>10</v>
      </c>
      <c r="M1212" t="s">
        <v>5</v>
      </c>
      <c r="N1212">
        <f>Table1[[#This Row],[dti_ratio]]*Table1[[#This Row],[income]]</f>
        <v>23109.206742047561</v>
      </c>
      <c r="O1212">
        <v>0.34818228958502301</v>
      </c>
      <c r="P1212">
        <f>Table1[[#This Row],[loan_amount]]/Table1[[#This Row],[property_value]]</f>
        <v>2.0878589045558194</v>
      </c>
      <c r="Q1212">
        <v>21489</v>
      </c>
      <c r="R1212">
        <v>0</v>
      </c>
      <c r="S1212" t="s">
        <v>1487</v>
      </c>
      <c r="T1212" t="s">
        <v>73</v>
      </c>
      <c r="U1212" t="s">
        <v>398</v>
      </c>
      <c r="V1212">
        <v>3</v>
      </c>
      <c r="W1212">
        <v>1</v>
      </c>
      <c r="X1212" t="s">
        <v>19</v>
      </c>
      <c r="Y12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12">
        <f>0.4*(Table1[[#This Row],[normalized_credit_score]]) + 0.3*(1-Table1[[#This Row],[dti_ratio]]) + 0.2*(1-Table1[[#This Row],[ltv_ratio]]) + 0.1*IF(Table1[[#This Row],[previous_defaults]]=0,1,0)</f>
        <v>0.21730686554666259</v>
      </c>
      <c r="AA1212" t="str">
        <f>IF(Table1[[#This Row],[composite_score]]&gt;=0.7,"Approve",IF(Table1[[#This Row],[composite_score]]&gt;=0.6,"Review","Reject"))</f>
        <v>Reject</v>
      </c>
    </row>
    <row r="1213" spans="1:27" hidden="1" x14ac:dyDescent="0.35">
      <c r="A1213">
        <v>1212</v>
      </c>
      <c r="B1213">
        <v>45</v>
      </c>
      <c r="C1213" t="s">
        <v>10</v>
      </c>
      <c r="D1213" t="s">
        <v>1</v>
      </c>
      <c r="E1213" t="s">
        <v>12</v>
      </c>
      <c r="F1213">
        <v>118980</v>
      </c>
      <c r="G1213">
        <v>0</v>
      </c>
      <c r="H1213">
        <f>(Table1[[#This Row],[credit_score]]-300)/(900-300)</f>
        <v>-0.5</v>
      </c>
      <c r="I1213">
        <v>17538</v>
      </c>
      <c r="J1213" t="s">
        <v>23</v>
      </c>
      <c r="K1213" t="s">
        <v>38</v>
      </c>
      <c r="L1213">
        <v>14</v>
      </c>
      <c r="M1213" t="s">
        <v>5</v>
      </c>
      <c r="N1213">
        <f>Table1[[#This Row],[dti_ratio]]*Table1[[#This Row],[income]]</f>
        <v>23596.027841387622</v>
      </c>
      <c r="O1213">
        <v>0.19831927921825199</v>
      </c>
      <c r="P1213">
        <f>Table1[[#This Row],[loan_amount]]/Table1[[#This Row],[property_value]]</f>
        <v>5.9987481230396669E-2</v>
      </c>
      <c r="Q1213">
        <v>292361</v>
      </c>
      <c r="R1213">
        <v>0</v>
      </c>
      <c r="S1213" t="s">
        <v>1488</v>
      </c>
      <c r="T1213" t="s">
        <v>54</v>
      </c>
      <c r="U1213" t="s">
        <v>689</v>
      </c>
      <c r="V1213">
        <v>0</v>
      </c>
      <c r="W1213">
        <v>2</v>
      </c>
      <c r="X1213" t="s">
        <v>9</v>
      </c>
      <c r="Y12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213">
        <f>0.4*(Table1[[#This Row],[normalized_credit_score]]) + 0.3*(1-Table1[[#This Row],[dti_ratio]]) + 0.2*(1-Table1[[#This Row],[ltv_ratio]]) + 0.1*IF(Table1[[#This Row],[previous_defaults]]=0,1,0)</f>
        <v>0.32850671998844505</v>
      </c>
      <c r="AA1213" t="str">
        <f>IF(Table1[[#This Row],[composite_score]]&gt;=0.7,"Approve",IF(Table1[[#This Row],[composite_score]]&gt;=0.6,"Review","Reject"))</f>
        <v>Reject</v>
      </c>
    </row>
    <row r="1214" spans="1:27" x14ac:dyDescent="0.35">
      <c r="A1214">
        <v>1213</v>
      </c>
      <c r="B1214">
        <v>42</v>
      </c>
      <c r="C1214" t="s">
        <v>0</v>
      </c>
      <c r="D1214" t="s">
        <v>1</v>
      </c>
      <c r="E1214" t="s">
        <v>49</v>
      </c>
      <c r="F1214">
        <v>82979</v>
      </c>
      <c r="G1214">
        <v>772</v>
      </c>
      <c r="H1214">
        <f>(Table1[[#This Row],[credit_score]]-300)/(900-300)</f>
        <v>0.78666666666666663</v>
      </c>
      <c r="I1214">
        <v>22896</v>
      </c>
      <c r="J1214" t="s">
        <v>23</v>
      </c>
      <c r="K1214" t="s">
        <v>14</v>
      </c>
      <c r="L1214">
        <v>5</v>
      </c>
      <c r="M1214" t="s">
        <v>28</v>
      </c>
      <c r="N1214">
        <f>Table1[[#This Row],[dti_ratio]]*Table1[[#This Row],[income]]</f>
        <v>16092.915490366897</v>
      </c>
      <c r="O1214">
        <v>0.19393961713646701</v>
      </c>
      <c r="P1214">
        <f>Table1[[#This Row],[loan_amount]]/Table1[[#This Row],[property_value]]</f>
        <v>0.10776160286912444</v>
      </c>
      <c r="Q1214">
        <v>212469</v>
      </c>
      <c r="R1214">
        <v>0</v>
      </c>
      <c r="S1214" t="s">
        <v>1489</v>
      </c>
      <c r="T1214" t="s">
        <v>104</v>
      </c>
      <c r="U1214" t="s">
        <v>1064</v>
      </c>
      <c r="V1214">
        <v>3</v>
      </c>
      <c r="W1214">
        <v>0</v>
      </c>
      <c r="X1214" t="s">
        <v>9</v>
      </c>
      <c r="Y12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14">
        <f>0.4*(Table1[[#This Row],[normalized_credit_score]]) + 0.3*(1-Table1[[#This Row],[dti_ratio]]) + 0.2*(1-Table1[[#This Row],[ltv_ratio]]) + 0.1*IF(Table1[[#This Row],[previous_defaults]]=0,1,0)</f>
        <v>0.73493246095190168</v>
      </c>
      <c r="AA1214" t="str">
        <f>IF(Table1[[#This Row],[composite_score]]&gt;=0.7,"Approve",IF(Table1[[#This Row],[composite_score]]&gt;=0.6,"Review","Reject"))</f>
        <v>Approve</v>
      </c>
    </row>
    <row r="1215" spans="1:27" hidden="1" x14ac:dyDescent="0.35">
      <c r="A1215">
        <v>1214</v>
      </c>
      <c r="B1215">
        <v>40</v>
      </c>
      <c r="C1215" t="s">
        <v>20</v>
      </c>
      <c r="D1215" t="s">
        <v>62</v>
      </c>
      <c r="E1215" t="s">
        <v>12</v>
      </c>
      <c r="F1215">
        <v>55851</v>
      </c>
      <c r="G1215">
        <v>0</v>
      </c>
      <c r="H1215">
        <f>(Table1[[#This Row],[credit_score]]-300)/(900-300)</f>
        <v>-0.5</v>
      </c>
      <c r="I1215">
        <v>14103</v>
      </c>
      <c r="J1215" t="s">
        <v>27</v>
      </c>
      <c r="K1215" t="s">
        <v>38</v>
      </c>
      <c r="L1215">
        <v>0</v>
      </c>
      <c r="M1215" t="s">
        <v>15</v>
      </c>
      <c r="N1215">
        <f>Table1[[#This Row],[dti_ratio]]*Table1[[#This Row],[income]]</f>
        <v>22573.295681946311</v>
      </c>
      <c r="O1215">
        <v>0.40416994649954902</v>
      </c>
      <c r="P1215">
        <f>Table1[[#This Row],[loan_amount]]/Table1[[#This Row],[property_value]]</f>
        <v>5.8320961718985848E-2</v>
      </c>
      <c r="Q1215">
        <v>241817</v>
      </c>
      <c r="R1215">
        <v>0</v>
      </c>
      <c r="S1215" t="s">
        <v>1490</v>
      </c>
      <c r="T1215" t="s">
        <v>162</v>
      </c>
      <c r="U1215" t="s">
        <v>479</v>
      </c>
      <c r="V1215">
        <v>2</v>
      </c>
      <c r="W1215">
        <v>2</v>
      </c>
      <c r="X1215" t="s">
        <v>19</v>
      </c>
      <c r="Y12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215">
        <f>0.4*(Table1[[#This Row],[normalized_credit_score]]) + 0.3*(1-Table1[[#This Row],[dti_ratio]]) + 0.2*(1-Table1[[#This Row],[ltv_ratio]]) + 0.1*IF(Table1[[#This Row],[previous_defaults]]=0,1,0)</f>
        <v>0.16708482370633812</v>
      </c>
      <c r="AA1215" t="str">
        <f>IF(Table1[[#This Row],[composite_score]]&gt;=0.7,"Approve",IF(Table1[[#This Row],[composite_score]]&gt;=0.6,"Review","Reject"))</f>
        <v>Reject</v>
      </c>
    </row>
    <row r="1216" spans="1:27" x14ac:dyDescent="0.35">
      <c r="A1216">
        <v>1215</v>
      </c>
      <c r="B1216">
        <v>56</v>
      </c>
      <c r="C1216" t="s">
        <v>10</v>
      </c>
      <c r="D1216" t="s">
        <v>21</v>
      </c>
      <c r="E1216" t="s">
        <v>22</v>
      </c>
      <c r="F1216">
        <v>21267</v>
      </c>
      <c r="G1216">
        <v>678</v>
      </c>
      <c r="H1216">
        <f>(Table1[[#This Row],[credit_score]]-300)/(900-300)</f>
        <v>0.63</v>
      </c>
      <c r="I1216">
        <v>36064</v>
      </c>
      <c r="J1216" t="s">
        <v>27</v>
      </c>
      <c r="K1216" t="s">
        <v>38</v>
      </c>
      <c r="L1216">
        <v>17</v>
      </c>
      <c r="M1216" t="s">
        <v>28</v>
      </c>
      <c r="N1216">
        <f>Table1[[#This Row],[dti_ratio]]*Table1[[#This Row],[income]]</f>
        <v>11101.709479501795</v>
      </c>
      <c r="O1216">
        <v>0.52201577465095195</v>
      </c>
      <c r="P1216">
        <f>Table1[[#This Row],[loan_amount]]/Table1[[#This Row],[property_value]]</f>
        <v>0.19510506156542815</v>
      </c>
      <c r="Q1216">
        <v>184844</v>
      </c>
      <c r="R1216">
        <v>3</v>
      </c>
      <c r="S1216" t="s">
        <v>1491</v>
      </c>
      <c r="T1216" t="s">
        <v>233</v>
      </c>
      <c r="U1216" t="s">
        <v>653</v>
      </c>
      <c r="V1216">
        <v>3</v>
      </c>
      <c r="W1216">
        <v>0</v>
      </c>
      <c r="X1216" t="s">
        <v>61</v>
      </c>
      <c r="Y12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16">
        <f>0.4*(Table1[[#This Row],[normalized_credit_score]]) + 0.3*(1-Table1[[#This Row],[dti_ratio]]) + 0.2*(1-Table1[[#This Row],[ltv_ratio]]) + 0.1*IF(Table1[[#This Row],[previous_defaults]]=0,1,0)</f>
        <v>0.55637425529162887</v>
      </c>
      <c r="AA1216" t="str">
        <f>IF(Table1[[#This Row],[composite_score]]&gt;=0.7,"Approve",IF(Table1[[#This Row],[composite_score]]&gt;=0.6,"Review","Reject"))</f>
        <v>Reject</v>
      </c>
    </row>
    <row r="1217" spans="1:27" x14ac:dyDescent="0.35">
      <c r="A1217">
        <v>1216</v>
      </c>
      <c r="B1217">
        <v>59</v>
      </c>
      <c r="C1217" t="s">
        <v>10</v>
      </c>
      <c r="D1217" t="s">
        <v>62</v>
      </c>
      <c r="E1217" t="s">
        <v>2</v>
      </c>
      <c r="F1217">
        <v>104658</v>
      </c>
      <c r="G1217">
        <v>762</v>
      </c>
      <c r="H1217">
        <f>(Table1[[#This Row],[credit_score]]-300)/(900-300)</f>
        <v>0.77</v>
      </c>
      <c r="I1217">
        <v>9120</v>
      </c>
      <c r="J1217" t="s">
        <v>13</v>
      </c>
      <c r="K1217" t="s">
        <v>14</v>
      </c>
      <c r="L1217">
        <v>2</v>
      </c>
      <c r="M1217" t="s">
        <v>28</v>
      </c>
      <c r="N1217">
        <f>Table1[[#This Row],[dti_ratio]]*Table1[[#This Row],[income]]</f>
        <v>43856.984076497691</v>
      </c>
      <c r="O1217">
        <v>0.419050469878057</v>
      </c>
      <c r="P1217">
        <f>Table1[[#This Row],[loan_amount]]/Table1[[#This Row],[property_value]]</f>
        <v>3.115381856316676E-2</v>
      </c>
      <c r="Q1217">
        <v>292741</v>
      </c>
      <c r="R1217">
        <v>2</v>
      </c>
      <c r="S1217" t="s">
        <v>1492</v>
      </c>
      <c r="T1217" t="s">
        <v>30</v>
      </c>
      <c r="U1217" t="s">
        <v>498</v>
      </c>
      <c r="V1217">
        <v>4</v>
      </c>
      <c r="W1217">
        <v>0</v>
      </c>
      <c r="X1217" t="s">
        <v>19</v>
      </c>
      <c r="Y12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17">
        <f>0.4*(Table1[[#This Row],[normalized_credit_score]]) + 0.3*(1-Table1[[#This Row],[dti_ratio]]) + 0.2*(1-Table1[[#This Row],[ltv_ratio]]) + 0.1*IF(Table1[[#This Row],[previous_defaults]]=0,1,0)</f>
        <v>0.67605409532394956</v>
      </c>
      <c r="AA1217" t="str">
        <f>IF(Table1[[#This Row],[composite_score]]&gt;=0.7,"Approve",IF(Table1[[#This Row],[composite_score]]&gt;=0.6,"Review","Reject"))</f>
        <v>Review</v>
      </c>
    </row>
    <row r="1218" spans="1:27" x14ac:dyDescent="0.35">
      <c r="A1218">
        <v>1217</v>
      </c>
      <c r="B1218">
        <v>22</v>
      </c>
      <c r="C1218" t="s">
        <v>20</v>
      </c>
      <c r="D1218" t="s">
        <v>1</v>
      </c>
      <c r="E1218" t="s">
        <v>12</v>
      </c>
      <c r="F1218">
        <v>113095</v>
      </c>
      <c r="G1218">
        <v>669</v>
      </c>
      <c r="H1218">
        <f>(Table1[[#This Row],[credit_score]]-300)/(900-300)</f>
        <v>0.61499999999999999</v>
      </c>
      <c r="I1218">
        <v>0</v>
      </c>
      <c r="J1218" t="s">
        <v>27</v>
      </c>
      <c r="K1218" t="s">
        <v>38</v>
      </c>
      <c r="L1218">
        <v>8</v>
      </c>
      <c r="M1218" t="s">
        <v>28</v>
      </c>
      <c r="N1218">
        <f>Table1[[#This Row],[dti_ratio]]*Table1[[#This Row],[income]]</f>
        <v>51647.172734290682</v>
      </c>
      <c r="O1218">
        <v>0.456670699273095</v>
      </c>
      <c r="P1218">
        <f>Table1[[#This Row],[loan_amount]]/Table1[[#This Row],[property_value]]</f>
        <v>0</v>
      </c>
      <c r="Q1218">
        <v>132476</v>
      </c>
      <c r="R1218">
        <v>3</v>
      </c>
      <c r="S1218" t="s">
        <v>1493</v>
      </c>
      <c r="T1218" t="s">
        <v>410</v>
      </c>
      <c r="U1218" t="s">
        <v>8</v>
      </c>
      <c r="V1218">
        <v>2</v>
      </c>
      <c r="W1218">
        <v>0</v>
      </c>
      <c r="X1218" t="s">
        <v>9</v>
      </c>
      <c r="Y12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18">
        <f>0.4*(Table1[[#This Row],[normalized_credit_score]]) + 0.3*(1-Table1[[#This Row],[dti_ratio]]) + 0.2*(1-Table1[[#This Row],[ltv_ratio]]) + 0.1*IF(Table1[[#This Row],[previous_defaults]]=0,1,0)</f>
        <v>0.60899879021807157</v>
      </c>
      <c r="AA1218" t="str">
        <f>IF(Table1[[#This Row],[composite_score]]&gt;=0.7,"Approve",IF(Table1[[#This Row],[composite_score]]&gt;=0.6,"Review","Reject"))</f>
        <v>Review</v>
      </c>
    </row>
    <row r="1219" spans="1:27" hidden="1" x14ac:dyDescent="0.35">
      <c r="A1219">
        <v>1218</v>
      </c>
      <c r="B1219">
        <v>51</v>
      </c>
      <c r="C1219" t="s">
        <v>0</v>
      </c>
      <c r="D1219" t="s">
        <v>62</v>
      </c>
      <c r="E1219" t="s">
        <v>49</v>
      </c>
      <c r="F1219">
        <v>0</v>
      </c>
      <c r="G1219">
        <v>698</v>
      </c>
      <c r="H1219">
        <f>(Table1[[#This Row],[credit_score]]-300)/(900-300)</f>
        <v>0.66333333333333333</v>
      </c>
      <c r="I1219">
        <v>0</v>
      </c>
      <c r="J1219" t="s">
        <v>23</v>
      </c>
      <c r="K1219" t="s">
        <v>38</v>
      </c>
      <c r="L1219">
        <v>6</v>
      </c>
      <c r="M1219" t="s">
        <v>39</v>
      </c>
      <c r="N1219">
        <f>Table1[[#This Row],[dti_ratio]]*Table1[[#This Row],[income]]</f>
        <v>0</v>
      </c>
      <c r="O1219">
        <v>0.40316234918677601</v>
      </c>
      <c r="P1219" t="e">
        <f>Table1[[#This Row],[loan_amount]]/Table1[[#This Row],[property_value]]</f>
        <v>#DIV/0!</v>
      </c>
      <c r="Q1219">
        <v>0</v>
      </c>
      <c r="R1219">
        <v>2</v>
      </c>
      <c r="S1219" t="s">
        <v>1494</v>
      </c>
      <c r="T1219" t="s">
        <v>41</v>
      </c>
      <c r="U1219" t="s">
        <v>377</v>
      </c>
      <c r="V1219">
        <v>0</v>
      </c>
      <c r="W1219">
        <v>2</v>
      </c>
      <c r="X1219" t="s">
        <v>61</v>
      </c>
      <c r="Y121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219" t="e">
        <f>0.4*(Table1[[#This Row],[normalized_credit_score]]) + 0.3*(1-Table1[[#This Row],[dti_ratio]]) + 0.2*(1-Table1[[#This Row],[ltv_ratio]]) + 0.1*IF(Table1[[#This Row],[previous_defaults]]=0,1,0)</f>
        <v>#DIV/0!</v>
      </c>
      <c r="AA1219" t="e">
        <f>IF(Table1[[#This Row],[composite_score]]&gt;=0.7,"Approve",IF(Table1[[#This Row],[composite_score]]&gt;=0.6,"Review","Reject"))</f>
        <v>#DIV/0!</v>
      </c>
    </row>
    <row r="1220" spans="1:27" x14ac:dyDescent="0.35">
      <c r="A1220">
        <v>1219</v>
      </c>
      <c r="B1220">
        <v>39</v>
      </c>
      <c r="C1220" t="s">
        <v>0</v>
      </c>
      <c r="D1220" t="s">
        <v>62</v>
      </c>
      <c r="E1220" t="s">
        <v>12</v>
      </c>
      <c r="F1220">
        <v>96955</v>
      </c>
      <c r="G1220">
        <v>726</v>
      </c>
      <c r="H1220">
        <f>(Table1[[#This Row],[credit_score]]-300)/(900-300)</f>
        <v>0.71</v>
      </c>
      <c r="I1220">
        <v>40171</v>
      </c>
      <c r="J1220" t="s">
        <v>13</v>
      </c>
      <c r="K1220" t="s">
        <v>14</v>
      </c>
      <c r="L1220">
        <v>0</v>
      </c>
      <c r="M1220" t="s">
        <v>39</v>
      </c>
      <c r="N1220">
        <f>Table1[[#This Row],[dti_ratio]]*Table1[[#This Row],[income]]</f>
        <v>45813.233728874737</v>
      </c>
      <c r="O1220">
        <v>0.47252058923082602</v>
      </c>
      <c r="P1220">
        <f>Table1[[#This Row],[loan_amount]]/Table1[[#This Row],[property_value]]</f>
        <v>0.18722676385872353</v>
      </c>
      <c r="Q1220">
        <v>214558</v>
      </c>
      <c r="R1220">
        <v>1</v>
      </c>
      <c r="S1220" t="s">
        <v>1495</v>
      </c>
      <c r="T1220" t="s">
        <v>403</v>
      </c>
      <c r="U1220" t="s">
        <v>26</v>
      </c>
      <c r="V1220">
        <v>4</v>
      </c>
      <c r="W1220">
        <v>1</v>
      </c>
      <c r="X1220" t="s">
        <v>9</v>
      </c>
      <c r="Y12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20">
        <f>0.4*(Table1[[#This Row],[normalized_credit_score]]) + 0.3*(1-Table1[[#This Row],[dti_ratio]]) + 0.2*(1-Table1[[#This Row],[ltv_ratio]]) + 0.1*IF(Table1[[#This Row],[previous_defaults]]=0,1,0)</f>
        <v>0.60479847045900748</v>
      </c>
      <c r="AA1220" t="str">
        <f>IF(Table1[[#This Row],[composite_score]]&gt;=0.7,"Approve",IF(Table1[[#This Row],[composite_score]]&gt;=0.6,"Review","Reject"))</f>
        <v>Review</v>
      </c>
    </row>
    <row r="1221" spans="1:27" hidden="1" x14ac:dyDescent="0.35">
      <c r="A1221">
        <v>1220</v>
      </c>
      <c r="B1221">
        <v>50</v>
      </c>
      <c r="C1221" t="s">
        <v>0</v>
      </c>
      <c r="D1221" t="s">
        <v>11</v>
      </c>
      <c r="E1221" t="s">
        <v>12</v>
      </c>
      <c r="F1221">
        <v>113870</v>
      </c>
      <c r="G1221">
        <v>789</v>
      </c>
      <c r="H1221">
        <f>(Table1[[#This Row],[credit_score]]-300)/(900-300)</f>
        <v>0.81499999999999995</v>
      </c>
      <c r="I1221">
        <v>9523</v>
      </c>
      <c r="J1221" t="s">
        <v>23</v>
      </c>
      <c r="K1221" t="s">
        <v>14</v>
      </c>
      <c r="L1221">
        <v>6</v>
      </c>
      <c r="M1221" t="s">
        <v>15</v>
      </c>
      <c r="N1221">
        <f>Table1[[#This Row],[dti_ratio]]*Table1[[#This Row],[income]]</f>
        <v>25539.263132633085</v>
      </c>
      <c r="O1221">
        <v>0.224284386867771</v>
      </c>
      <c r="P1221" t="e">
        <f>Table1[[#This Row],[loan_amount]]/Table1[[#This Row],[property_value]]</f>
        <v>#DIV/0!</v>
      </c>
      <c r="Q1221">
        <v>0</v>
      </c>
      <c r="R1221">
        <v>4</v>
      </c>
      <c r="S1221" t="s">
        <v>1496</v>
      </c>
      <c r="T1221" t="s">
        <v>109</v>
      </c>
      <c r="U1221" t="s">
        <v>292</v>
      </c>
      <c r="V1221">
        <v>0</v>
      </c>
      <c r="W1221">
        <v>0</v>
      </c>
      <c r="X1221" t="s">
        <v>61</v>
      </c>
      <c r="Y122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221" t="e">
        <f>0.4*(Table1[[#This Row],[normalized_credit_score]]) + 0.3*(1-Table1[[#This Row],[dti_ratio]]) + 0.2*(1-Table1[[#This Row],[ltv_ratio]]) + 0.1*IF(Table1[[#This Row],[previous_defaults]]=0,1,0)</f>
        <v>#DIV/0!</v>
      </c>
      <c r="AA1221" t="e">
        <f>IF(Table1[[#This Row],[composite_score]]&gt;=0.7,"Approve",IF(Table1[[#This Row],[composite_score]]&gt;=0.6,"Review","Reject"))</f>
        <v>#DIV/0!</v>
      </c>
    </row>
    <row r="1222" spans="1:27" x14ac:dyDescent="0.35">
      <c r="A1222">
        <v>1221</v>
      </c>
      <c r="B1222">
        <v>18</v>
      </c>
      <c r="C1222" t="s">
        <v>0</v>
      </c>
      <c r="D1222" t="s">
        <v>11</v>
      </c>
      <c r="E1222" t="s">
        <v>49</v>
      </c>
      <c r="F1222">
        <v>24447</v>
      </c>
      <c r="G1222">
        <v>614</v>
      </c>
      <c r="H1222">
        <f>(Table1[[#This Row],[credit_score]]-300)/(900-300)</f>
        <v>0.52333333333333332</v>
      </c>
      <c r="I1222">
        <v>0</v>
      </c>
      <c r="J1222" t="s">
        <v>27</v>
      </c>
      <c r="K1222" t="s">
        <v>38</v>
      </c>
      <c r="L1222">
        <v>11</v>
      </c>
      <c r="M1222" t="s">
        <v>39</v>
      </c>
      <c r="N1222">
        <f>Table1[[#This Row],[dti_ratio]]*Table1[[#This Row],[income]]</f>
        <v>9208.0670114305813</v>
      </c>
      <c r="O1222">
        <v>0.37665427297544002</v>
      </c>
      <c r="P1222">
        <f>Table1[[#This Row],[loan_amount]]/Table1[[#This Row],[property_value]]</f>
        <v>0</v>
      </c>
      <c r="Q1222">
        <v>33146</v>
      </c>
      <c r="R1222">
        <v>3</v>
      </c>
      <c r="S1222" t="s">
        <v>1497</v>
      </c>
      <c r="T1222" t="s">
        <v>30</v>
      </c>
      <c r="U1222" t="s">
        <v>267</v>
      </c>
      <c r="V1222">
        <v>0</v>
      </c>
      <c r="W1222">
        <v>0</v>
      </c>
      <c r="X1222" t="s">
        <v>19</v>
      </c>
      <c r="Y12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22">
        <f>0.4*(Table1[[#This Row],[normalized_credit_score]]) + 0.3*(1-Table1[[#This Row],[dti_ratio]]) + 0.2*(1-Table1[[#This Row],[ltv_ratio]]) + 0.1*IF(Table1[[#This Row],[previous_defaults]]=0,1,0)</f>
        <v>0.69633705144070135</v>
      </c>
      <c r="AA1222" t="str">
        <f>IF(Table1[[#This Row],[composite_score]]&gt;=0.7,"Approve",IF(Table1[[#This Row],[composite_score]]&gt;=0.6,"Review","Reject"))</f>
        <v>Review</v>
      </c>
    </row>
    <row r="1223" spans="1:27" hidden="1" x14ac:dyDescent="0.35">
      <c r="A1223">
        <v>1222</v>
      </c>
      <c r="B1223">
        <v>61</v>
      </c>
      <c r="C1223" t="s">
        <v>20</v>
      </c>
      <c r="D1223" t="s">
        <v>11</v>
      </c>
      <c r="E1223" t="s">
        <v>12</v>
      </c>
      <c r="F1223">
        <v>33786</v>
      </c>
      <c r="G1223">
        <v>637</v>
      </c>
      <c r="H1223">
        <f>(Table1[[#This Row],[credit_score]]-300)/(900-300)</f>
        <v>0.56166666666666665</v>
      </c>
      <c r="I1223">
        <v>33114</v>
      </c>
      <c r="J1223" t="s">
        <v>27</v>
      </c>
      <c r="K1223" t="s">
        <v>4</v>
      </c>
      <c r="L1223">
        <v>15</v>
      </c>
      <c r="M1223" t="s">
        <v>5</v>
      </c>
      <c r="N1223">
        <f>Table1[[#This Row],[dti_ratio]]*Table1[[#This Row],[income]]</f>
        <v>19560.578299768378</v>
      </c>
      <c r="O1223">
        <v>0.57895513821607703</v>
      </c>
      <c r="P1223" t="e">
        <f>Table1[[#This Row],[loan_amount]]/Table1[[#This Row],[property_value]]</f>
        <v>#DIV/0!</v>
      </c>
      <c r="Q1223">
        <v>0</v>
      </c>
      <c r="R1223">
        <v>1</v>
      </c>
      <c r="S1223" t="s">
        <v>1498</v>
      </c>
      <c r="T1223" t="s">
        <v>332</v>
      </c>
      <c r="U1223" t="s">
        <v>26</v>
      </c>
      <c r="V1223">
        <v>1</v>
      </c>
      <c r="W1223">
        <v>1</v>
      </c>
      <c r="X1223" t="s">
        <v>9</v>
      </c>
      <c r="Y122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223" t="e">
        <f>0.4*(Table1[[#This Row],[normalized_credit_score]]) + 0.3*(1-Table1[[#This Row],[dti_ratio]]) + 0.2*(1-Table1[[#This Row],[ltv_ratio]]) + 0.1*IF(Table1[[#This Row],[previous_defaults]]=0,1,0)</f>
        <v>#DIV/0!</v>
      </c>
      <c r="AA1223" t="e">
        <f>IF(Table1[[#This Row],[composite_score]]&gt;=0.7,"Approve",IF(Table1[[#This Row],[composite_score]]&gt;=0.6,"Review","Reject"))</f>
        <v>#DIV/0!</v>
      </c>
    </row>
    <row r="1224" spans="1:27" x14ac:dyDescent="0.35">
      <c r="A1224">
        <v>1223</v>
      </c>
      <c r="B1224">
        <v>24</v>
      </c>
      <c r="C1224" t="s">
        <v>0</v>
      </c>
      <c r="D1224" t="s">
        <v>11</v>
      </c>
      <c r="E1224" t="s">
        <v>22</v>
      </c>
      <c r="F1224">
        <v>107973</v>
      </c>
      <c r="G1224">
        <v>790</v>
      </c>
      <c r="H1224">
        <f>(Table1[[#This Row],[credit_score]]-300)/(900-300)</f>
        <v>0.81666666666666665</v>
      </c>
      <c r="I1224">
        <v>38758</v>
      </c>
      <c r="J1224" t="s">
        <v>13</v>
      </c>
      <c r="K1224" t="s">
        <v>4</v>
      </c>
      <c r="L1224">
        <v>4</v>
      </c>
      <c r="M1224" t="s">
        <v>39</v>
      </c>
      <c r="N1224">
        <f>Table1[[#This Row],[dti_ratio]]*Table1[[#This Row],[income]]</f>
        <v>50345.748945322171</v>
      </c>
      <c r="O1224">
        <v>0.466280912314395</v>
      </c>
      <c r="P1224">
        <f>Table1[[#This Row],[loan_amount]]/Table1[[#This Row],[property_value]]</f>
        <v>0.15569901457845409</v>
      </c>
      <c r="Q1224">
        <v>248929</v>
      </c>
      <c r="R1224">
        <v>2</v>
      </c>
      <c r="S1224" t="s">
        <v>1499</v>
      </c>
      <c r="T1224" t="s">
        <v>332</v>
      </c>
      <c r="U1224" t="s">
        <v>347</v>
      </c>
      <c r="V1224">
        <v>0</v>
      </c>
      <c r="W1224">
        <v>0</v>
      </c>
      <c r="X1224" t="s">
        <v>9</v>
      </c>
      <c r="Y12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24">
        <f>0.4*(Table1[[#This Row],[normalized_credit_score]]) + 0.3*(1-Table1[[#This Row],[dti_ratio]]) + 0.2*(1-Table1[[#This Row],[ltv_ratio]]) + 0.1*IF(Table1[[#This Row],[previous_defaults]]=0,1,0)</f>
        <v>0.75564259005665735</v>
      </c>
      <c r="AA1224" t="str">
        <f>IF(Table1[[#This Row],[composite_score]]&gt;=0.7,"Approve",IF(Table1[[#This Row],[composite_score]]&gt;=0.6,"Review","Reject"))</f>
        <v>Approve</v>
      </c>
    </row>
    <row r="1225" spans="1:27" x14ac:dyDescent="0.35">
      <c r="A1225">
        <v>1224</v>
      </c>
      <c r="B1225">
        <v>40</v>
      </c>
      <c r="C1225" t="s">
        <v>0</v>
      </c>
      <c r="D1225" t="s">
        <v>11</v>
      </c>
      <c r="E1225" t="s">
        <v>22</v>
      </c>
      <c r="F1225">
        <v>53428</v>
      </c>
      <c r="G1225">
        <v>799</v>
      </c>
      <c r="H1225">
        <f>(Table1[[#This Row],[credit_score]]-300)/(900-300)</f>
        <v>0.83166666666666667</v>
      </c>
      <c r="I1225">
        <v>0</v>
      </c>
      <c r="J1225" t="s">
        <v>27</v>
      </c>
      <c r="K1225" t="s">
        <v>38</v>
      </c>
      <c r="L1225">
        <v>10</v>
      </c>
      <c r="M1225" t="s">
        <v>5</v>
      </c>
      <c r="N1225">
        <f>Table1[[#This Row],[dti_ratio]]*Table1[[#This Row],[income]]</f>
        <v>24273.664931594511</v>
      </c>
      <c r="O1225">
        <v>0.45432479096343698</v>
      </c>
      <c r="P1225">
        <f>Table1[[#This Row],[loan_amount]]/Table1[[#This Row],[property_value]]</f>
        <v>0</v>
      </c>
      <c r="Q1225">
        <v>64534</v>
      </c>
      <c r="R1225">
        <v>4</v>
      </c>
      <c r="S1225" t="s">
        <v>1500</v>
      </c>
      <c r="T1225" t="s">
        <v>233</v>
      </c>
      <c r="U1225" t="s">
        <v>118</v>
      </c>
      <c r="V1225">
        <v>0</v>
      </c>
      <c r="W1225">
        <v>2</v>
      </c>
      <c r="X1225" t="s">
        <v>19</v>
      </c>
      <c r="Y12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25">
        <f>0.4*(Table1[[#This Row],[normalized_credit_score]]) + 0.3*(1-Table1[[#This Row],[dti_ratio]]) + 0.2*(1-Table1[[#This Row],[ltv_ratio]]) + 0.1*IF(Table1[[#This Row],[previous_defaults]]=0,1,0)</f>
        <v>0.79636922937763555</v>
      </c>
      <c r="AA1225" t="str">
        <f>IF(Table1[[#This Row],[composite_score]]&gt;=0.7,"Approve",IF(Table1[[#This Row],[composite_score]]&gt;=0.6,"Review","Reject"))</f>
        <v>Approve</v>
      </c>
    </row>
    <row r="1226" spans="1:27" hidden="1" x14ac:dyDescent="0.35">
      <c r="A1226">
        <v>1225</v>
      </c>
      <c r="B1226">
        <v>47</v>
      </c>
      <c r="C1226" t="s">
        <v>10</v>
      </c>
      <c r="D1226" t="s">
        <v>21</v>
      </c>
      <c r="E1226" t="s">
        <v>12</v>
      </c>
      <c r="F1226">
        <v>105478</v>
      </c>
      <c r="G1226">
        <v>781</v>
      </c>
      <c r="H1226">
        <f>(Table1[[#This Row],[credit_score]]-300)/(900-300)</f>
        <v>0.80166666666666664</v>
      </c>
      <c r="I1226">
        <v>37794</v>
      </c>
      <c r="J1226" t="s">
        <v>13</v>
      </c>
      <c r="K1226" t="s">
        <v>38</v>
      </c>
      <c r="L1226">
        <v>3</v>
      </c>
      <c r="M1226" t="s">
        <v>15</v>
      </c>
      <c r="N1226">
        <f>Table1[[#This Row],[dti_ratio]]*Table1[[#This Row],[income]]</f>
        <v>36982.418532670665</v>
      </c>
      <c r="O1226">
        <v>0.35061736601633198</v>
      </c>
      <c r="P1226" t="e">
        <f>Table1[[#This Row],[loan_amount]]/Table1[[#This Row],[property_value]]</f>
        <v>#DIV/0!</v>
      </c>
      <c r="Q1226">
        <v>0</v>
      </c>
      <c r="R1226">
        <v>4</v>
      </c>
      <c r="S1226" t="s">
        <v>1501</v>
      </c>
      <c r="T1226" t="s">
        <v>251</v>
      </c>
      <c r="U1226" t="s">
        <v>594</v>
      </c>
      <c r="V1226">
        <v>2</v>
      </c>
      <c r="W1226">
        <v>1</v>
      </c>
      <c r="X1226" t="s">
        <v>19</v>
      </c>
      <c r="Y122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226" t="e">
        <f>0.4*(Table1[[#This Row],[normalized_credit_score]]) + 0.3*(1-Table1[[#This Row],[dti_ratio]]) + 0.2*(1-Table1[[#This Row],[ltv_ratio]]) + 0.1*IF(Table1[[#This Row],[previous_defaults]]=0,1,0)</f>
        <v>#DIV/0!</v>
      </c>
      <c r="AA1226" t="e">
        <f>IF(Table1[[#This Row],[composite_score]]&gt;=0.7,"Approve",IF(Table1[[#This Row],[composite_score]]&gt;=0.6,"Review","Reject"))</f>
        <v>#DIV/0!</v>
      </c>
    </row>
    <row r="1227" spans="1:27" x14ac:dyDescent="0.35">
      <c r="A1227">
        <v>1226</v>
      </c>
      <c r="B1227">
        <v>23</v>
      </c>
      <c r="C1227" t="s">
        <v>10</v>
      </c>
      <c r="D1227" t="s">
        <v>11</v>
      </c>
      <c r="E1227" t="s">
        <v>22</v>
      </c>
      <c r="F1227">
        <v>51509</v>
      </c>
      <c r="G1227">
        <v>654</v>
      </c>
      <c r="H1227">
        <f>(Table1[[#This Row],[credit_score]]-300)/(900-300)</f>
        <v>0.59</v>
      </c>
      <c r="I1227">
        <v>31579</v>
      </c>
      <c r="J1227" t="s">
        <v>13</v>
      </c>
      <c r="K1227" t="s">
        <v>14</v>
      </c>
      <c r="L1227">
        <v>1</v>
      </c>
      <c r="M1227" t="s">
        <v>39</v>
      </c>
      <c r="N1227">
        <f>Table1[[#This Row],[dti_ratio]]*Table1[[#This Row],[income]]</f>
        <v>8636.6380663495402</v>
      </c>
      <c r="O1227">
        <v>0.167672408051982</v>
      </c>
      <c r="P1227">
        <f>Table1[[#This Row],[loan_amount]]/Table1[[#This Row],[property_value]]</f>
        <v>0.351186041080504</v>
      </c>
      <c r="Q1227">
        <v>89921</v>
      </c>
      <c r="R1227">
        <v>0</v>
      </c>
      <c r="S1227" t="s">
        <v>1502</v>
      </c>
      <c r="T1227" t="s">
        <v>99</v>
      </c>
      <c r="U1227" t="s">
        <v>405</v>
      </c>
      <c r="V1227">
        <v>4</v>
      </c>
      <c r="W1227">
        <v>2</v>
      </c>
      <c r="X1227" t="s">
        <v>9</v>
      </c>
      <c r="Y12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27">
        <f>0.4*(Table1[[#This Row],[normalized_credit_score]]) + 0.3*(1-Table1[[#This Row],[dti_ratio]]) + 0.2*(1-Table1[[#This Row],[ltv_ratio]]) + 0.1*IF(Table1[[#This Row],[previous_defaults]]=0,1,0)</f>
        <v>0.61546106936830458</v>
      </c>
      <c r="AA1227" t="str">
        <f>IF(Table1[[#This Row],[composite_score]]&gt;=0.7,"Approve",IF(Table1[[#This Row],[composite_score]]&gt;=0.6,"Review","Reject"))</f>
        <v>Review</v>
      </c>
    </row>
    <row r="1228" spans="1:27" x14ac:dyDescent="0.35">
      <c r="A1228">
        <v>1227</v>
      </c>
      <c r="B1228">
        <v>19</v>
      </c>
      <c r="C1228" t="s">
        <v>0</v>
      </c>
      <c r="D1228" t="s">
        <v>1</v>
      </c>
      <c r="E1228" t="s">
        <v>12</v>
      </c>
      <c r="F1228">
        <v>110546</v>
      </c>
      <c r="G1228">
        <v>764</v>
      </c>
      <c r="H1228">
        <f>(Table1[[#This Row],[credit_score]]-300)/(900-300)</f>
        <v>0.77333333333333332</v>
      </c>
      <c r="I1228">
        <v>38743</v>
      </c>
      <c r="J1228" t="s">
        <v>3</v>
      </c>
      <c r="K1228" t="s">
        <v>38</v>
      </c>
      <c r="L1228">
        <v>11</v>
      </c>
      <c r="M1228" t="s">
        <v>39</v>
      </c>
      <c r="N1228">
        <f>Table1[[#This Row],[dti_ratio]]*Table1[[#This Row],[income]]</f>
        <v>58958.767464000877</v>
      </c>
      <c r="O1228">
        <v>0.53334148195322195</v>
      </c>
      <c r="P1228">
        <f>Table1[[#This Row],[loan_amount]]/Table1[[#This Row],[property_value]]</f>
        <v>0.23693416015362223</v>
      </c>
      <c r="Q1228">
        <v>163518</v>
      </c>
      <c r="R1228">
        <v>4</v>
      </c>
      <c r="S1228" t="s">
        <v>1503</v>
      </c>
      <c r="T1228" t="s">
        <v>47</v>
      </c>
      <c r="U1228" t="s">
        <v>380</v>
      </c>
      <c r="V1228">
        <v>1</v>
      </c>
      <c r="W1228">
        <v>0</v>
      </c>
      <c r="X1228" t="s">
        <v>9</v>
      </c>
      <c r="Y12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28">
        <f>0.4*(Table1[[#This Row],[normalized_credit_score]]) + 0.3*(1-Table1[[#This Row],[dti_ratio]]) + 0.2*(1-Table1[[#This Row],[ltv_ratio]]) + 0.1*IF(Table1[[#This Row],[previous_defaults]]=0,1,0)</f>
        <v>0.60194405671664231</v>
      </c>
      <c r="AA1228" t="str">
        <f>IF(Table1[[#This Row],[composite_score]]&gt;=0.7,"Approve",IF(Table1[[#This Row],[composite_score]]&gt;=0.6,"Review","Reject"))</f>
        <v>Review</v>
      </c>
    </row>
    <row r="1229" spans="1:27" x14ac:dyDescent="0.35">
      <c r="A1229">
        <v>1228</v>
      </c>
      <c r="B1229">
        <v>25</v>
      </c>
      <c r="C1229" t="s">
        <v>0</v>
      </c>
      <c r="D1229" t="s">
        <v>21</v>
      </c>
      <c r="E1229" t="s">
        <v>2</v>
      </c>
      <c r="F1229">
        <v>60194</v>
      </c>
      <c r="G1229">
        <v>735</v>
      </c>
      <c r="H1229">
        <f>(Table1[[#This Row],[credit_score]]-300)/(900-300)</f>
        <v>0.72499999999999998</v>
      </c>
      <c r="I1229">
        <v>17850</v>
      </c>
      <c r="J1229" t="s">
        <v>27</v>
      </c>
      <c r="K1229" t="s">
        <v>38</v>
      </c>
      <c r="L1229">
        <v>17</v>
      </c>
      <c r="M1229" t="s">
        <v>39</v>
      </c>
      <c r="N1229">
        <f>Table1[[#This Row],[dti_ratio]]*Table1[[#This Row],[income]]</f>
        <v>14746.718733845822</v>
      </c>
      <c r="O1229">
        <v>0.24498652247476199</v>
      </c>
      <c r="P1229">
        <f>Table1[[#This Row],[loan_amount]]/Table1[[#This Row],[property_value]]</f>
        <v>0.11002761477390403</v>
      </c>
      <c r="Q1229">
        <v>162232</v>
      </c>
      <c r="R1229">
        <v>0</v>
      </c>
      <c r="S1229" t="s">
        <v>1504</v>
      </c>
      <c r="T1229" t="s">
        <v>17</v>
      </c>
      <c r="U1229" t="s">
        <v>267</v>
      </c>
      <c r="V1229">
        <v>1</v>
      </c>
      <c r="W1229">
        <v>0</v>
      </c>
      <c r="X1229" t="s">
        <v>19</v>
      </c>
      <c r="Y12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229">
        <f>0.4*(Table1[[#This Row],[normalized_credit_score]]) + 0.3*(1-Table1[[#This Row],[dti_ratio]]) + 0.2*(1-Table1[[#This Row],[ltv_ratio]]) + 0.1*IF(Table1[[#This Row],[previous_defaults]]=0,1,0)</f>
        <v>0.69449852030279058</v>
      </c>
      <c r="AA1229" t="str">
        <f>IF(Table1[[#This Row],[composite_score]]&gt;=0.7,"Approve",IF(Table1[[#This Row],[composite_score]]&gt;=0.6,"Review","Reject"))</f>
        <v>Review</v>
      </c>
    </row>
    <row r="1230" spans="1:27" x14ac:dyDescent="0.35">
      <c r="A1230">
        <v>1229</v>
      </c>
      <c r="B1230">
        <v>62</v>
      </c>
      <c r="C1230" t="s">
        <v>0</v>
      </c>
      <c r="D1230" t="s">
        <v>21</v>
      </c>
      <c r="E1230" t="s">
        <v>2</v>
      </c>
      <c r="F1230">
        <v>86126</v>
      </c>
      <c r="G1230">
        <v>614</v>
      </c>
      <c r="H1230">
        <f>(Table1[[#This Row],[credit_score]]-300)/(900-300)</f>
        <v>0.52333333333333332</v>
      </c>
      <c r="I1230">
        <v>32243</v>
      </c>
      <c r="J1230" t="s">
        <v>27</v>
      </c>
      <c r="K1230" t="s">
        <v>14</v>
      </c>
      <c r="L1230">
        <v>18</v>
      </c>
      <c r="M1230" t="s">
        <v>5</v>
      </c>
      <c r="N1230">
        <f>Table1[[#This Row],[dti_ratio]]*Table1[[#This Row],[income]]</f>
        <v>22447.282172189349</v>
      </c>
      <c r="O1230">
        <v>0.26063305125269198</v>
      </c>
      <c r="P1230">
        <f>Table1[[#This Row],[loan_amount]]/Table1[[#This Row],[property_value]]</f>
        <v>0.24965543941153698</v>
      </c>
      <c r="Q1230">
        <v>129150</v>
      </c>
      <c r="R1230">
        <v>4</v>
      </c>
      <c r="S1230" t="s">
        <v>1505</v>
      </c>
      <c r="T1230" t="s">
        <v>159</v>
      </c>
      <c r="U1230" t="s">
        <v>315</v>
      </c>
      <c r="V1230">
        <v>3</v>
      </c>
      <c r="W1230">
        <v>2</v>
      </c>
      <c r="X1230" t="s">
        <v>9</v>
      </c>
      <c r="Y12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30">
        <f>0.4*(Table1[[#This Row],[normalized_credit_score]]) + 0.3*(1-Table1[[#This Row],[dti_ratio]]) + 0.2*(1-Table1[[#This Row],[ltv_ratio]]) + 0.1*IF(Table1[[#This Row],[previous_defaults]]=0,1,0)</f>
        <v>0.58121233007521833</v>
      </c>
      <c r="AA1230" t="str">
        <f>IF(Table1[[#This Row],[composite_score]]&gt;=0.7,"Approve",IF(Table1[[#This Row],[composite_score]]&gt;=0.6,"Review","Reject"))</f>
        <v>Reject</v>
      </c>
    </row>
    <row r="1231" spans="1:27" x14ac:dyDescent="0.35">
      <c r="A1231">
        <v>1230</v>
      </c>
      <c r="B1231">
        <v>32</v>
      </c>
      <c r="C1231" t="s">
        <v>0</v>
      </c>
      <c r="D1231" t="s">
        <v>11</v>
      </c>
      <c r="E1231" t="s">
        <v>49</v>
      </c>
      <c r="F1231">
        <v>67249</v>
      </c>
      <c r="G1231">
        <v>608</v>
      </c>
      <c r="H1231">
        <f>(Table1[[#This Row],[credit_score]]-300)/(900-300)</f>
        <v>0.51333333333333331</v>
      </c>
      <c r="I1231">
        <v>41939</v>
      </c>
      <c r="J1231" t="s">
        <v>27</v>
      </c>
      <c r="K1231" t="s">
        <v>4</v>
      </c>
      <c r="L1231">
        <v>12</v>
      </c>
      <c r="M1231" t="s">
        <v>15</v>
      </c>
      <c r="N1231">
        <f>Table1[[#This Row],[dti_ratio]]*Table1[[#This Row],[income]]</f>
        <v>11102.945315113349</v>
      </c>
      <c r="O1231">
        <v>0.16510201363757601</v>
      </c>
      <c r="P1231">
        <f>Table1[[#This Row],[loan_amount]]/Table1[[#This Row],[property_value]]</f>
        <v>0.3469818314193997</v>
      </c>
      <c r="Q1231">
        <v>120868</v>
      </c>
      <c r="R1231">
        <v>1</v>
      </c>
      <c r="S1231" t="s">
        <v>1506</v>
      </c>
      <c r="T1231" t="s">
        <v>327</v>
      </c>
      <c r="U1231" t="s">
        <v>347</v>
      </c>
      <c r="V1231">
        <v>4</v>
      </c>
      <c r="W1231">
        <v>1</v>
      </c>
      <c r="X1231" t="s">
        <v>9</v>
      </c>
      <c r="Y12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31">
        <f>0.4*(Table1[[#This Row],[normalized_credit_score]]) + 0.3*(1-Table1[[#This Row],[dti_ratio]]) + 0.2*(1-Table1[[#This Row],[ltv_ratio]]) + 0.1*IF(Table1[[#This Row],[previous_defaults]]=0,1,0)</f>
        <v>0.5864063629581806</v>
      </c>
      <c r="AA1231" t="str">
        <f>IF(Table1[[#This Row],[composite_score]]&gt;=0.7,"Approve",IF(Table1[[#This Row],[composite_score]]&gt;=0.6,"Review","Reject"))</f>
        <v>Reject</v>
      </c>
    </row>
    <row r="1232" spans="1:27" hidden="1" x14ac:dyDescent="0.35">
      <c r="A1232">
        <v>1231</v>
      </c>
      <c r="B1232">
        <v>43</v>
      </c>
      <c r="C1232" t="s">
        <v>10</v>
      </c>
      <c r="D1232" t="s">
        <v>62</v>
      </c>
      <c r="E1232" t="s">
        <v>49</v>
      </c>
      <c r="F1232">
        <v>60498</v>
      </c>
      <c r="G1232">
        <v>726</v>
      </c>
      <c r="H1232">
        <f>(Table1[[#This Row],[credit_score]]-300)/(900-300)</f>
        <v>0.71</v>
      </c>
      <c r="I1232">
        <v>38027</v>
      </c>
      <c r="J1232" t="s">
        <v>13</v>
      </c>
      <c r="K1232" t="s">
        <v>14</v>
      </c>
      <c r="L1232">
        <v>14</v>
      </c>
      <c r="M1232" t="s">
        <v>28</v>
      </c>
      <c r="N1232">
        <f>Table1[[#This Row],[dti_ratio]]*Table1[[#This Row],[income]]</f>
        <v>12671.689950125783</v>
      </c>
      <c r="O1232">
        <v>0.20945634483992501</v>
      </c>
      <c r="P1232" t="e">
        <f>Table1[[#This Row],[loan_amount]]/Table1[[#This Row],[property_value]]</f>
        <v>#DIV/0!</v>
      </c>
      <c r="Q1232">
        <v>0</v>
      </c>
      <c r="R1232">
        <v>2</v>
      </c>
      <c r="S1232" t="s">
        <v>1507</v>
      </c>
      <c r="T1232" t="s">
        <v>124</v>
      </c>
      <c r="U1232" t="s">
        <v>612</v>
      </c>
      <c r="V1232">
        <v>4</v>
      </c>
      <c r="W1232">
        <v>0</v>
      </c>
      <c r="X1232" t="s">
        <v>9</v>
      </c>
      <c r="Y123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232" t="e">
        <f>0.4*(Table1[[#This Row],[normalized_credit_score]]) + 0.3*(1-Table1[[#This Row],[dti_ratio]]) + 0.2*(1-Table1[[#This Row],[ltv_ratio]]) + 0.1*IF(Table1[[#This Row],[previous_defaults]]=0,1,0)</f>
        <v>#DIV/0!</v>
      </c>
      <c r="AA1232" t="e">
        <f>IF(Table1[[#This Row],[composite_score]]&gt;=0.7,"Approve",IF(Table1[[#This Row],[composite_score]]&gt;=0.6,"Review","Reject"))</f>
        <v>#DIV/0!</v>
      </c>
    </row>
    <row r="1233" spans="1:27" x14ac:dyDescent="0.35">
      <c r="A1233">
        <v>1232</v>
      </c>
      <c r="B1233">
        <v>19</v>
      </c>
      <c r="C1233" t="s">
        <v>0</v>
      </c>
      <c r="D1233" t="s">
        <v>62</v>
      </c>
      <c r="E1233" t="s">
        <v>12</v>
      </c>
      <c r="F1233">
        <v>23404</v>
      </c>
      <c r="G1233">
        <v>623</v>
      </c>
      <c r="H1233">
        <f>(Table1[[#This Row],[credit_score]]-300)/(900-300)</f>
        <v>0.53833333333333333</v>
      </c>
      <c r="I1233">
        <v>47752</v>
      </c>
      <c r="J1233" t="s">
        <v>13</v>
      </c>
      <c r="K1233" t="s">
        <v>4</v>
      </c>
      <c r="L1233">
        <v>3</v>
      </c>
      <c r="M1233" t="s">
        <v>5</v>
      </c>
      <c r="N1233">
        <f>Table1[[#This Row],[dti_ratio]]*Table1[[#This Row],[income]]</f>
        <v>5841.8382230584666</v>
      </c>
      <c r="O1233">
        <v>0.249608537987458</v>
      </c>
      <c r="P1233">
        <f>Table1[[#This Row],[loan_amount]]/Table1[[#This Row],[property_value]]</f>
        <v>0.23140367710483722</v>
      </c>
      <c r="Q1233">
        <v>206358</v>
      </c>
      <c r="R1233">
        <v>1</v>
      </c>
      <c r="S1233" t="s">
        <v>293</v>
      </c>
      <c r="T1233" t="s">
        <v>288</v>
      </c>
      <c r="U1233" t="s">
        <v>339</v>
      </c>
      <c r="V1233">
        <v>0</v>
      </c>
      <c r="W1233">
        <v>1</v>
      </c>
      <c r="X1233" t="s">
        <v>9</v>
      </c>
      <c r="Y12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233">
        <f>0.4*(Table1[[#This Row],[normalized_credit_score]]) + 0.3*(1-Table1[[#This Row],[dti_ratio]]) + 0.2*(1-Table1[[#This Row],[ltv_ratio]]) + 0.1*IF(Table1[[#This Row],[previous_defaults]]=0,1,0)</f>
        <v>0.69417003651612841</v>
      </c>
      <c r="AA1233" t="str">
        <f>IF(Table1[[#This Row],[composite_score]]&gt;=0.7,"Approve",IF(Table1[[#This Row],[composite_score]]&gt;=0.6,"Review","Reject"))</f>
        <v>Review</v>
      </c>
    </row>
    <row r="1234" spans="1:27" hidden="1" x14ac:dyDescent="0.35">
      <c r="A1234">
        <v>1233</v>
      </c>
      <c r="B1234">
        <v>35</v>
      </c>
      <c r="C1234" t="s">
        <v>0</v>
      </c>
      <c r="D1234" t="s">
        <v>11</v>
      </c>
      <c r="E1234" t="s">
        <v>2</v>
      </c>
      <c r="F1234">
        <v>0</v>
      </c>
      <c r="G1234">
        <v>732</v>
      </c>
      <c r="H1234">
        <f>(Table1[[#This Row],[credit_score]]-300)/(900-300)</f>
        <v>0.72</v>
      </c>
      <c r="I1234">
        <v>42213</v>
      </c>
      <c r="J1234" t="s">
        <v>3</v>
      </c>
      <c r="K1234" t="s">
        <v>38</v>
      </c>
      <c r="L1234">
        <v>17</v>
      </c>
      <c r="M1234" t="s">
        <v>15</v>
      </c>
      <c r="N1234">
        <f>Table1[[#This Row],[dti_ratio]]*Table1[[#This Row],[income]]</f>
        <v>0</v>
      </c>
      <c r="O1234">
        <v>0.45962834786828299</v>
      </c>
      <c r="P1234">
        <f>Table1[[#This Row],[loan_amount]]/Table1[[#This Row],[property_value]]</f>
        <v>0.24140336831269837</v>
      </c>
      <c r="Q1234">
        <v>174865</v>
      </c>
      <c r="R1234">
        <v>2</v>
      </c>
      <c r="S1234" t="s">
        <v>1508</v>
      </c>
      <c r="T1234" t="s">
        <v>47</v>
      </c>
      <c r="U1234" t="s">
        <v>313</v>
      </c>
      <c r="V1234">
        <v>0</v>
      </c>
      <c r="W1234">
        <v>1</v>
      </c>
      <c r="X1234" t="s">
        <v>9</v>
      </c>
      <c r="Y12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34">
        <f>0.4*(Table1[[#This Row],[normalized_credit_score]]) + 0.3*(1-Table1[[#This Row],[dti_ratio]]) + 0.2*(1-Table1[[#This Row],[ltv_ratio]]) + 0.1*IF(Table1[[#This Row],[previous_defaults]]=0,1,0)</f>
        <v>0.70183082197697544</v>
      </c>
      <c r="AA1234" t="str">
        <f>IF(Table1[[#This Row],[composite_score]]&gt;=0.7,"Approve",IF(Table1[[#This Row],[composite_score]]&gt;=0.6,"Review","Reject"))</f>
        <v>Approve</v>
      </c>
    </row>
    <row r="1235" spans="1:27" x14ac:dyDescent="0.35">
      <c r="A1235">
        <v>1234</v>
      </c>
      <c r="B1235">
        <v>62</v>
      </c>
      <c r="C1235" t="s">
        <v>0</v>
      </c>
      <c r="D1235" t="s">
        <v>1</v>
      </c>
      <c r="E1235" t="s">
        <v>49</v>
      </c>
      <c r="F1235">
        <v>41951</v>
      </c>
      <c r="G1235">
        <v>768</v>
      </c>
      <c r="H1235">
        <f>(Table1[[#This Row],[credit_score]]-300)/(900-300)</f>
        <v>0.78</v>
      </c>
      <c r="I1235">
        <v>40314</v>
      </c>
      <c r="J1235" t="s">
        <v>13</v>
      </c>
      <c r="K1235" t="s">
        <v>4</v>
      </c>
      <c r="L1235">
        <v>16</v>
      </c>
      <c r="M1235" t="s">
        <v>5</v>
      </c>
      <c r="N1235">
        <f>Table1[[#This Row],[dti_ratio]]*Table1[[#This Row],[income]]</f>
        <v>14125.619123333274</v>
      </c>
      <c r="O1235">
        <v>0.33671710145963801</v>
      </c>
      <c r="P1235">
        <f>Table1[[#This Row],[loan_amount]]/Table1[[#This Row],[property_value]]</f>
        <v>0.2170465007349022</v>
      </c>
      <c r="Q1235">
        <v>185739</v>
      </c>
      <c r="R1235">
        <v>0</v>
      </c>
      <c r="S1235" t="s">
        <v>1509</v>
      </c>
      <c r="T1235" t="s">
        <v>362</v>
      </c>
      <c r="U1235" t="s">
        <v>671</v>
      </c>
      <c r="V1235">
        <v>2</v>
      </c>
      <c r="W1235">
        <v>2</v>
      </c>
      <c r="X1235" t="s">
        <v>9</v>
      </c>
      <c r="Y12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35">
        <f>0.4*(Table1[[#This Row],[normalized_credit_score]]) + 0.3*(1-Table1[[#This Row],[dti_ratio]]) + 0.2*(1-Table1[[#This Row],[ltv_ratio]]) + 0.1*IF(Table1[[#This Row],[previous_defaults]]=0,1,0)</f>
        <v>0.66757556941512819</v>
      </c>
      <c r="AA1235" t="str">
        <f>IF(Table1[[#This Row],[composite_score]]&gt;=0.7,"Approve",IF(Table1[[#This Row],[composite_score]]&gt;=0.6,"Review","Reject"))</f>
        <v>Review</v>
      </c>
    </row>
    <row r="1236" spans="1:27" x14ac:dyDescent="0.35">
      <c r="A1236">
        <v>1235</v>
      </c>
      <c r="B1236">
        <v>25</v>
      </c>
      <c r="C1236" t="s">
        <v>10</v>
      </c>
      <c r="D1236" t="s">
        <v>21</v>
      </c>
      <c r="E1236" t="s">
        <v>49</v>
      </c>
      <c r="F1236">
        <v>60667</v>
      </c>
      <c r="G1236">
        <v>632</v>
      </c>
      <c r="H1236">
        <f>(Table1[[#This Row],[credit_score]]-300)/(900-300)</f>
        <v>0.55333333333333334</v>
      </c>
      <c r="I1236">
        <v>25786</v>
      </c>
      <c r="J1236" t="s">
        <v>27</v>
      </c>
      <c r="K1236" t="s">
        <v>38</v>
      </c>
      <c r="L1236">
        <v>11</v>
      </c>
      <c r="M1236" t="s">
        <v>5</v>
      </c>
      <c r="N1236">
        <f>Table1[[#This Row],[dti_ratio]]*Table1[[#This Row],[income]]</f>
        <v>9076.084340702213</v>
      </c>
      <c r="O1236">
        <v>0.14960496383045499</v>
      </c>
      <c r="P1236">
        <f>Table1[[#This Row],[loan_amount]]/Table1[[#This Row],[property_value]]</f>
        <v>0.8394426720489615</v>
      </c>
      <c r="Q1236">
        <v>30718</v>
      </c>
      <c r="R1236">
        <v>0</v>
      </c>
      <c r="S1236" t="s">
        <v>1510</v>
      </c>
      <c r="T1236" t="s">
        <v>187</v>
      </c>
      <c r="U1236" t="s">
        <v>243</v>
      </c>
      <c r="V1236">
        <v>0</v>
      </c>
      <c r="W1236">
        <v>1</v>
      </c>
      <c r="X1236" t="s">
        <v>9</v>
      </c>
      <c r="Y12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236">
        <f>0.4*(Table1[[#This Row],[normalized_credit_score]]) + 0.3*(1-Table1[[#This Row],[dti_ratio]]) + 0.2*(1-Table1[[#This Row],[ltv_ratio]]) + 0.1*IF(Table1[[#This Row],[previous_defaults]]=0,1,0)</f>
        <v>0.60856330977440454</v>
      </c>
      <c r="AA1236" t="str">
        <f>IF(Table1[[#This Row],[composite_score]]&gt;=0.7,"Approve",IF(Table1[[#This Row],[composite_score]]&gt;=0.6,"Review","Reject"))</f>
        <v>Review</v>
      </c>
    </row>
    <row r="1237" spans="1:27" hidden="1" x14ac:dyDescent="0.35">
      <c r="A1237">
        <v>1236</v>
      </c>
      <c r="B1237">
        <v>60</v>
      </c>
      <c r="C1237" t="s">
        <v>20</v>
      </c>
      <c r="D1237" t="s">
        <v>11</v>
      </c>
      <c r="E1237" t="s">
        <v>22</v>
      </c>
      <c r="F1237">
        <v>111729</v>
      </c>
      <c r="G1237">
        <v>0</v>
      </c>
      <c r="H1237">
        <f>(Table1[[#This Row],[credit_score]]-300)/(900-300)</f>
        <v>-0.5</v>
      </c>
      <c r="I1237">
        <v>0</v>
      </c>
      <c r="J1237" t="s">
        <v>23</v>
      </c>
      <c r="K1237" t="s">
        <v>14</v>
      </c>
      <c r="L1237">
        <v>9</v>
      </c>
      <c r="M1237" t="s">
        <v>28</v>
      </c>
      <c r="N1237">
        <f>Table1[[#This Row],[dti_ratio]]*Table1[[#This Row],[income]]</f>
        <v>35492.695644746884</v>
      </c>
      <c r="O1237">
        <v>0.31766771066372101</v>
      </c>
      <c r="P1237">
        <f>Table1[[#This Row],[loan_amount]]/Table1[[#This Row],[property_value]]</f>
        <v>0</v>
      </c>
      <c r="Q1237">
        <v>200054</v>
      </c>
      <c r="R1237">
        <v>1</v>
      </c>
      <c r="S1237" t="s">
        <v>1511</v>
      </c>
      <c r="T1237" t="s">
        <v>182</v>
      </c>
      <c r="U1237" t="s">
        <v>393</v>
      </c>
      <c r="V1237">
        <v>0</v>
      </c>
      <c r="W1237">
        <v>2</v>
      </c>
      <c r="X1237" t="s">
        <v>9</v>
      </c>
      <c r="Y12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37">
        <f>0.4*(Table1[[#This Row],[normalized_credit_score]]) + 0.3*(1-Table1[[#This Row],[dti_ratio]]) + 0.2*(1-Table1[[#This Row],[ltv_ratio]]) + 0.1*IF(Table1[[#This Row],[previous_defaults]]=0,1,0)</f>
        <v>0.30469968680088366</v>
      </c>
      <c r="AA1237" t="str">
        <f>IF(Table1[[#This Row],[composite_score]]&gt;=0.7,"Approve",IF(Table1[[#This Row],[composite_score]]&gt;=0.6,"Review","Reject"))</f>
        <v>Reject</v>
      </c>
    </row>
    <row r="1238" spans="1:27" x14ac:dyDescent="0.35">
      <c r="A1238">
        <v>1237</v>
      </c>
      <c r="B1238">
        <v>27</v>
      </c>
      <c r="C1238" t="s">
        <v>10</v>
      </c>
      <c r="D1238" t="s">
        <v>11</v>
      </c>
      <c r="E1238" t="s">
        <v>22</v>
      </c>
      <c r="F1238">
        <v>99158</v>
      </c>
      <c r="G1238">
        <v>797</v>
      </c>
      <c r="H1238">
        <f>(Table1[[#This Row],[credit_score]]-300)/(900-300)</f>
        <v>0.82833333333333337</v>
      </c>
      <c r="I1238">
        <v>19775</v>
      </c>
      <c r="J1238" t="s">
        <v>13</v>
      </c>
      <c r="K1238" t="s">
        <v>4</v>
      </c>
      <c r="L1238">
        <v>6</v>
      </c>
      <c r="M1238" t="s">
        <v>39</v>
      </c>
      <c r="N1238">
        <f>Table1[[#This Row],[dti_ratio]]*Table1[[#This Row],[income]]</f>
        <v>20640.471046565599</v>
      </c>
      <c r="O1238">
        <v>0.20815739573776801</v>
      </c>
      <c r="P1238">
        <f>Table1[[#This Row],[loan_amount]]/Table1[[#This Row],[property_value]]</f>
        <v>6.7483867004740086E-2</v>
      </c>
      <c r="Q1238">
        <v>293033</v>
      </c>
      <c r="R1238">
        <v>0</v>
      </c>
      <c r="S1238" t="s">
        <v>1512</v>
      </c>
      <c r="T1238" t="s">
        <v>219</v>
      </c>
      <c r="U1238" t="s">
        <v>448</v>
      </c>
      <c r="V1238">
        <v>0</v>
      </c>
      <c r="W1238">
        <v>2</v>
      </c>
      <c r="X1238" t="s">
        <v>61</v>
      </c>
      <c r="Y12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238">
        <f>0.4*(Table1[[#This Row],[normalized_credit_score]]) + 0.3*(1-Table1[[#This Row],[dti_ratio]]) + 0.2*(1-Table1[[#This Row],[ltv_ratio]]) + 0.1*IF(Table1[[#This Row],[previous_defaults]]=0,1,0)</f>
        <v>0.85538934121105503</v>
      </c>
      <c r="AA1238" t="str">
        <f>IF(Table1[[#This Row],[composite_score]]&gt;=0.7,"Approve",IF(Table1[[#This Row],[composite_score]]&gt;=0.6,"Review","Reject"))</f>
        <v>Approve</v>
      </c>
    </row>
    <row r="1239" spans="1:27" x14ac:dyDescent="0.35">
      <c r="A1239">
        <v>1238</v>
      </c>
      <c r="B1239">
        <v>24</v>
      </c>
      <c r="C1239" t="s">
        <v>0</v>
      </c>
      <c r="D1239" t="s">
        <v>62</v>
      </c>
      <c r="E1239" t="s">
        <v>2</v>
      </c>
      <c r="F1239">
        <v>62120</v>
      </c>
      <c r="G1239">
        <v>647</v>
      </c>
      <c r="H1239">
        <f>(Table1[[#This Row],[credit_score]]-300)/(900-300)</f>
        <v>0.57833333333333337</v>
      </c>
      <c r="I1239">
        <v>0</v>
      </c>
      <c r="J1239" t="s">
        <v>3</v>
      </c>
      <c r="K1239" t="s">
        <v>4</v>
      </c>
      <c r="L1239">
        <v>4</v>
      </c>
      <c r="M1239" t="s">
        <v>28</v>
      </c>
      <c r="N1239">
        <f>Table1[[#This Row],[dti_ratio]]*Table1[[#This Row],[income]]</f>
        <v>30950.708023405627</v>
      </c>
      <c r="O1239">
        <v>0.49824063141348401</v>
      </c>
      <c r="P1239">
        <f>Table1[[#This Row],[loan_amount]]/Table1[[#This Row],[property_value]]</f>
        <v>0</v>
      </c>
      <c r="Q1239">
        <v>41318</v>
      </c>
      <c r="R1239">
        <v>4</v>
      </c>
      <c r="S1239" t="s">
        <v>1513</v>
      </c>
      <c r="T1239" t="s">
        <v>96</v>
      </c>
      <c r="U1239" t="s">
        <v>448</v>
      </c>
      <c r="V1239">
        <v>4</v>
      </c>
      <c r="W1239">
        <v>2</v>
      </c>
      <c r="X1239" t="s">
        <v>9</v>
      </c>
      <c r="Y12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39">
        <f>0.4*(Table1[[#This Row],[normalized_credit_score]]) + 0.3*(1-Table1[[#This Row],[dti_ratio]]) + 0.2*(1-Table1[[#This Row],[ltv_ratio]]) + 0.1*IF(Table1[[#This Row],[previous_defaults]]=0,1,0)</f>
        <v>0.58186114390928823</v>
      </c>
      <c r="AA1239" t="str">
        <f>IF(Table1[[#This Row],[composite_score]]&gt;=0.7,"Approve",IF(Table1[[#This Row],[composite_score]]&gt;=0.6,"Review","Reject"))</f>
        <v>Reject</v>
      </c>
    </row>
    <row r="1240" spans="1:27" hidden="1" x14ac:dyDescent="0.35">
      <c r="A1240">
        <v>1239</v>
      </c>
      <c r="B1240">
        <v>55</v>
      </c>
      <c r="C1240" t="s">
        <v>20</v>
      </c>
      <c r="D1240" t="s">
        <v>1</v>
      </c>
      <c r="E1240" t="s">
        <v>2</v>
      </c>
      <c r="F1240">
        <v>0</v>
      </c>
      <c r="G1240">
        <v>697</v>
      </c>
      <c r="H1240">
        <f>(Table1[[#This Row],[credit_score]]-300)/(900-300)</f>
        <v>0.66166666666666663</v>
      </c>
      <c r="I1240">
        <v>0</v>
      </c>
      <c r="J1240" t="s">
        <v>23</v>
      </c>
      <c r="K1240" t="s">
        <v>14</v>
      </c>
      <c r="L1240">
        <v>4</v>
      </c>
      <c r="M1240" t="s">
        <v>15</v>
      </c>
      <c r="N1240">
        <f>Table1[[#This Row],[dti_ratio]]*Table1[[#This Row],[income]]</f>
        <v>0</v>
      </c>
      <c r="O1240">
        <v>0.290708463933877</v>
      </c>
      <c r="P1240">
        <f>Table1[[#This Row],[loan_amount]]/Table1[[#This Row],[property_value]]</f>
        <v>0</v>
      </c>
      <c r="Q1240">
        <v>266754</v>
      </c>
      <c r="R1240">
        <v>0</v>
      </c>
      <c r="S1240" t="s">
        <v>1514</v>
      </c>
      <c r="T1240" t="s">
        <v>173</v>
      </c>
      <c r="U1240" t="s">
        <v>309</v>
      </c>
      <c r="V1240">
        <v>3</v>
      </c>
      <c r="W1240">
        <v>1</v>
      </c>
      <c r="X1240" t="s">
        <v>9</v>
      </c>
      <c r="Y12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40">
        <f>0.4*(Table1[[#This Row],[normalized_credit_score]]) + 0.3*(1-Table1[[#This Row],[dti_ratio]]) + 0.2*(1-Table1[[#This Row],[ltv_ratio]]) + 0.1*IF(Table1[[#This Row],[previous_defaults]]=0,1,0)</f>
        <v>0.67745412748650358</v>
      </c>
      <c r="AA1240" t="str">
        <f>IF(Table1[[#This Row],[composite_score]]&gt;=0.7,"Approve",IF(Table1[[#This Row],[composite_score]]&gt;=0.6,"Review","Reject"))</f>
        <v>Review</v>
      </c>
    </row>
    <row r="1241" spans="1:27" x14ac:dyDescent="0.35">
      <c r="A1241">
        <v>1240</v>
      </c>
      <c r="B1241">
        <v>62</v>
      </c>
      <c r="C1241" t="s">
        <v>10</v>
      </c>
      <c r="D1241" t="s">
        <v>62</v>
      </c>
      <c r="E1241" t="s">
        <v>49</v>
      </c>
      <c r="F1241">
        <v>89854</v>
      </c>
      <c r="G1241">
        <v>749</v>
      </c>
      <c r="H1241">
        <f>(Table1[[#This Row],[credit_score]]-300)/(900-300)</f>
        <v>0.74833333333333329</v>
      </c>
      <c r="I1241">
        <v>19542</v>
      </c>
      <c r="J1241" t="s">
        <v>27</v>
      </c>
      <c r="K1241" t="s">
        <v>38</v>
      </c>
      <c r="L1241">
        <v>16</v>
      </c>
      <c r="M1241" t="s">
        <v>5</v>
      </c>
      <c r="N1241">
        <f>Table1[[#This Row],[dti_ratio]]*Table1[[#This Row],[income]]</f>
        <v>32858.634612725356</v>
      </c>
      <c r="O1241">
        <v>0.36568916923815697</v>
      </c>
      <c r="P1241">
        <f>Table1[[#This Row],[loan_amount]]/Table1[[#This Row],[property_value]]</f>
        <v>0.1349622917760159</v>
      </c>
      <c r="Q1241">
        <v>144796</v>
      </c>
      <c r="R1241">
        <v>0</v>
      </c>
      <c r="S1241" t="s">
        <v>1515</v>
      </c>
      <c r="T1241" t="s">
        <v>25</v>
      </c>
      <c r="U1241" t="s">
        <v>115</v>
      </c>
      <c r="V1241">
        <v>0</v>
      </c>
      <c r="W1241">
        <v>2</v>
      </c>
      <c r="X1241" t="s">
        <v>9</v>
      </c>
      <c r="Y12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241">
        <f>0.4*(Table1[[#This Row],[normalized_credit_score]]) + 0.3*(1-Table1[[#This Row],[dti_ratio]]) + 0.2*(1-Table1[[#This Row],[ltv_ratio]]) + 0.1*IF(Table1[[#This Row],[previous_defaults]]=0,1,0)</f>
        <v>0.76263412420668308</v>
      </c>
      <c r="AA1241" t="str">
        <f>IF(Table1[[#This Row],[composite_score]]&gt;=0.7,"Approve",IF(Table1[[#This Row],[composite_score]]&gt;=0.6,"Review","Reject"))</f>
        <v>Approve</v>
      </c>
    </row>
    <row r="1242" spans="1:27" hidden="1" x14ac:dyDescent="0.35">
      <c r="A1242">
        <v>1241</v>
      </c>
      <c r="B1242">
        <v>58</v>
      </c>
      <c r="C1242" t="s">
        <v>10</v>
      </c>
      <c r="D1242" t="s">
        <v>1</v>
      </c>
      <c r="E1242" t="s">
        <v>49</v>
      </c>
      <c r="F1242">
        <v>0</v>
      </c>
      <c r="G1242">
        <v>0</v>
      </c>
      <c r="H1242">
        <f>(Table1[[#This Row],[credit_score]]-300)/(900-300)</f>
        <v>-0.5</v>
      </c>
      <c r="I1242">
        <v>43946</v>
      </c>
      <c r="J1242" t="s">
        <v>27</v>
      </c>
      <c r="K1242" t="s">
        <v>14</v>
      </c>
      <c r="L1242">
        <v>12</v>
      </c>
      <c r="M1242" t="s">
        <v>28</v>
      </c>
      <c r="N1242">
        <f>Table1[[#This Row],[dti_ratio]]*Table1[[#This Row],[income]]</f>
        <v>0</v>
      </c>
      <c r="O1242">
        <v>0.57009513272428103</v>
      </c>
      <c r="P1242">
        <f>Table1[[#This Row],[loan_amount]]/Table1[[#This Row],[property_value]]</f>
        <v>0.18402154022670839</v>
      </c>
      <c r="Q1242">
        <v>238809</v>
      </c>
      <c r="R1242">
        <v>1</v>
      </c>
      <c r="S1242" t="s">
        <v>1516</v>
      </c>
      <c r="T1242" t="s">
        <v>124</v>
      </c>
      <c r="U1242" t="s">
        <v>189</v>
      </c>
      <c r="V1242">
        <v>3</v>
      </c>
      <c r="W1242">
        <v>0</v>
      </c>
      <c r="X1242" t="s">
        <v>9</v>
      </c>
      <c r="Y12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42">
        <f>0.4*(Table1[[#This Row],[normalized_credit_score]]) + 0.3*(1-Table1[[#This Row],[dti_ratio]]) + 0.2*(1-Table1[[#This Row],[ltv_ratio]]) + 0.1*IF(Table1[[#This Row],[previous_defaults]]=0,1,0)</f>
        <v>9.2167152137374003E-2</v>
      </c>
      <c r="AA1242" t="str">
        <f>IF(Table1[[#This Row],[composite_score]]&gt;=0.7,"Approve",IF(Table1[[#This Row],[composite_score]]&gt;=0.6,"Review","Reject"))</f>
        <v>Reject</v>
      </c>
    </row>
    <row r="1243" spans="1:27" hidden="1" x14ac:dyDescent="0.35">
      <c r="A1243">
        <v>1242</v>
      </c>
      <c r="B1243">
        <v>24</v>
      </c>
      <c r="C1243" t="s">
        <v>0</v>
      </c>
      <c r="D1243" t="s">
        <v>62</v>
      </c>
      <c r="E1243" t="s">
        <v>22</v>
      </c>
      <c r="F1243">
        <v>0</v>
      </c>
      <c r="G1243">
        <v>660</v>
      </c>
      <c r="H1243">
        <f>(Table1[[#This Row],[credit_score]]-300)/(900-300)</f>
        <v>0.6</v>
      </c>
      <c r="I1243">
        <v>7855</v>
      </c>
      <c r="J1243" t="s">
        <v>27</v>
      </c>
      <c r="K1243" t="s">
        <v>4</v>
      </c>
      <c r="L1243">
        <v>6</v>
      </c>
      <c r="M1243" t="s">
        <v>5</v>
      </c>
      <c r="N1243">
        <f>Table1[[#This Row],[dti_ratio]]*Table1[[#This Row],[income]]</f>
        <v>0</v>
      </c>
      <c r="O1243">
        <v>0.51176910401523101</v>
      </c>
      <c r="P1243" t="e">
        <f>Table1[[#This Row],[loan_amount]]/Table1[[#This Row],[property_value]]</f>
        <v>#DIV/0!</v>
      </c>
      <c r="Q1243">
        <v>0</v>
      </c>
      <c r="R1243">
        <v>2</v>
      </c>
      <c r="S1243" t="s">
        <v>1517</v>
      </c>
      <c r="T1243" t="s">
        <v>182</v>
      </c>
      <c r="U1243" t="s">
        <v>1225</v>
      </c>
      <c r="V1243">
        <v>0</v>
      </c>
      <c r="W1243">
        <v>1</v>
      </c>
      <c r="X1243" t="s">
        <v>19</v>
      </c>
      <c r="Y124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243" t="e">
        <f>0.4*(Table1[[#This Row],[normalized_credit_score]]) + 0.3*(1-Table1[[#This Row],[dti_ratio]]) + 0.2*(1-Table1[[#This Row],[ltv_ratio]]) + 0.1*IF(Table1[[#This Row],[previous_defaults]]=0,1,0)</f>
        <v>#DIV/0!</v>
      </c>
      <c r="AA1243" t="e">
        <f>IF(Table1[[#This Row],[composite_score]]&gt;=0.7,"Approve",IF(Table1[[#This Row],[composite_score]]&gt;=0.6,"Review","Reject"))</f>
        <v>#DIV/0!</v>
      </c>
    </row>
    <row r="1244" spans="1:27" x14ac:dyDescent="0.35">
      <c r="A1244">
        <v>1243</v>
      </c>
      <c r="B1244">
        <v>53</v>
      </c>
      <c r="C1244" t="s">
        <v>0</v>
      </c>
      <c r="D1244" t="s">
        <v>21</v>
      </c>
      <c r="E1244" t="s">
        <v>12</v>
      </c>
      <c r="F1244">
        <v>109333</v>
      </c>
      <c r="G1244">
        <v>662</v>
      </c>
      <c r="H1244">
        <f>(Table1[[#This Row],[credit_score]]-300)/(900-300)</f>
        <v>0.60333333333333339</v>
      </c>
      <c r="I1244">
        <v>23378</v>
      </c>
      <c r="J1244" t="s">
        <v>13</v>
      </c>
      <c r="K1244" t="s">
        <v>14</v>
      </c>
      <c r="L1244">
        <v>1</v>
      </c>
      <c r="M1244" t="s">
        <v>5</v>
      </c>
      <c r="N1244">
        <f>Table1[[#This Row],[dti_ratio]]*Table1[[#This Row],[income]]</f>
        <v>37874.928820355839</v>
      </c>
      <c r="O1244">
        <v>0.346418088046206</v>
      </c>
      <c r="P1244">
        <f>Table1[[#This Row],[loan_amount]]/Table1[[#This Row],[property_value]]</f>
        <v>0.3200361406198664</v>
      </c>
      <c r="Q1244">
        <v>73048</v>
      </c>
      <c r="R1244">
        <v>2</v>
      </c>
      <c r="S1244" t="s">
        <v>1518</v>
      </c>
      <c r="T1244" t="s">
        <v>327</v>
      </c>
      <c r="U1244" t="s">
        <v>131</v>
      </c>
      <c r="V1244">
        <v>0</v>
      </c>
      <c r="W1244">
        <v>1</v>
      </c>
      <c r="X1244" t="s">
        <v>9</v>
      </c>
      <c r="Y12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244">
        <f>0.4*(Table1[[#This Row],[normalized_credit_score]]) + 0.3*(1-Table1[[#This Row],[dti_ratio]]) + 0.2*(1-Table1[[#This Row],[ltv_ratio]]) + 0.1*IF(Table1[[#This Row],[previous_defaults]]=0,1,0)</f>
        <v>0.67340067879549825</v>
      </c>
      <c r="AA1244" t="str">
        <f>IF(Table1[[#This Row],[composite_score]]&gt;=0.7,"Approve",IF(Table1[[#This Row],[composite_score]]&gt;=0.6,"Review","Reject"))</f>
        <v>Review</v>
      </c>
    </row>
    <row r="1245" spans="1:27" hidden="1" x14ac:dyDescent="0.35">
      <c r="A1245">
        <v>1244</v>
      </c>
      <c r="B1245">
        <v>60</v>
      </c>
      <c r="C1245" t="s">
        <v>20</v>
      </c>
      <c r="D1245" t="s">
        <v>11</v>
      </c>
      <c r="E1245" t="s">
        <v>12</v>
      </c>
      <c r="F1245">
        <v>0</v>
      </c>
      <c r="G1245">
        <v>682</v>
      </c>
      <c r="H1245">
        <f>(Table1[[#This Row],[credit_score]]-300)/(900-300)</f>
        <v>0.63666666666666671</v>
      </c>
      <c r="I1245">
        <v>21833</v>
      </c>
      <c r="J1245" t="s">
        <v>23</v>
      </c>
      <c r="K1245" t="s">
        <v>38</v>
      </c>
      <c r="L1245">
        <v>1</v>
      </c>
      <c r="M1245" t="s">
        <v>39</v>
      </c>
      <c r="N1245">
        <f>Table1[[#This Row],[dti_ratio]]*Table1[[#This Row],[income]]</f>
        <v>0</v>
      </c>
      <c r="O1245">
        <v>0.431037209878112</v>
      </c>
      <c r="P1245">
        <f>Table1[[#This Row],[loan_amount]]/Table1[[#This Row],[property_value]]</f>
        <v>0.14264620370188885</v>
      </c>
      <c r="Q1245">
        <v>153057</v>
      </c>
      <c r="R1245">
        <v>3</v>
      </c>
      <c r="S1245" t="s">
        <v>1519</v>
      </c>
      <c r="T1245" t="s">
        <v>99</v>
      </c>
      <c r="U1245" t="s">
        <v>411</v>
      </c>
      <c r="V1245">
        <v>4</v>
      </c>
      <c r="W1245">
        <v>2</v>
      </c>
      <c r="X1245" t="s">
        <v>61</v>
      </c>
      <c r="Y12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45">
        <f>0.4*(Table1[[#This Row],[normalized_credit_score]]) + 0.3*(1-Table1[[#This Row],[dti_ratio]]) + 0.2*(1-Table1[[#This Row],[ltv_ratio]]) + 0.1*IF(Table1[[#This Row],[previous_defaults]]=0,1,0)</f>
        <v>0.59682626296285535</v>
      </c>
      <c r="AA1245" t="str">
        <f>IF(Table1[[#This Row],[composite_score]]&gt;=0.7,"Approve",IF(Table1[[#This Row],[composite_score]]&gt;=0.6,"Review","Reject"))</f>
        <v>Reject</v>
      </c>
    </row>
    <row r="1246" spans="1:27" hidden="1" x14ac:dyDescent="0.35">
      <c r="A1246">
        <v>1245</v>
      </c>
      <c r="B1246">
        <v>68</v>
      </c>
      <c r="C1246" t="s">
        <v>20</v>
      </c>
      <c r="D1246" t="s">
        <v>11</v>
      </c>
      <c r="E1246" t="s">
        <v>12</v>
      </c>
      <c r="F1246">
        <v>0</v>
      </c>
      <c r="G1246">
        <v>729</v>
      </c>
      <c r="H1246">
        <f>(Table1[[#This Row],[credit_score]]-300)/(900-300)</f>
        <v>0.71499999999999997</v>
      </c>
      <c r="I1246">
        <v>41950</v>
      </c>
      <c r="J1246" t="s">
        <v>13</v>
      </c>
      <c r="K1246" t="s">
        <v>38</v>
      </c>
      <c r="L1246">
        <v>11</v>
      </c>
      <c r="M1246" t="s">
        <v>5</v>
      </c>
      <c r="N1246">
        <f>Table1[[#This Row],[dti_ratio]]*Table1[[#This Row],[income]]</f>
        <v>0</v>
      </c>
      <c r="O1246">
        <v>0.47728035345748199</v>
      </c>
      <c r="P1246">
        <f>Table1[[#This Row],[loan_amount]]/Table1[[#This Row],[property_value]]</f>
        <v>0.18221463537526658</v>
      </c>
      <c r="Q1246">
        <v>230223</v>
      </c>
      <c r="R1246">
        <v>2</v>
      </c>
      <c r="S1246" t="s">
        <v>1520</v>
      </c>
      <c r="T1246" t="s">
        <v>33</v>
      </c>
      <c r="U1246" t="s">
        <v>48</v>
      </c>
      <c r="V1246">
        <v>2</v>
      </c>
      <c r="W1246">
        <v>1</v>
      </c>
      <c r="X1246" t="s">
        <v>19</v>
      </c>
      <c r="Y12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46">
        <f>0.4*(Table1[[#This Row],[normalized_credit_score]]) + 0.3*(1-Table1[[#This Row],[dti_ratio]]) + 0.2*(1-Table1[[#This Row],[ltv_ratio]]) + 0.1*IF(Table1[[#This Row],[previous_defaults]]=0,1,0)</f>
        <v>0.60637296688770204</v>
      </c>
      <c r="AA1246" t="str">
        <f>IF(Table1[[#This Row],[composite_score]]&gt;=0.7,"Approve",IF(Table1[[#This Row],[composite_score]]&gt;=0.6,"Review","Reject"))</f>
        <v>Review</v>
      </c>
    </row>
    <row r="1247" spans="1:27" hidden="1" x14ac:dyDescent="0.35">
      <c r="A1247">
        <v>1246</v>
      </c>
      <c r="B1247">
        <v>41</v>
      </c>
      <c r="C1247" t="s">
        <v>20</v>
      </c>
      <c r="D1247" t="s">
        <v>1</v>
      </c>
      <c r="E1247" t="s">
        <v>12</v>
      </c>
      <c r="F1247">
        <v>102045</v>
      </c>
      <c r="G1247">
        <v>646</v>
      </c>
      <c r="H1247">
        <f>(Table1[[#This Row],[credit_score]]-300)/(900-300)</f>
        <v>0.57666666666666666</v>
      </c>
      <c r="I1247">
        <v>28375</v>
      </c>
      <c r="J1247" t="s">
        <v>3</v>
      </c>
      <c r="K1247" t="s">
        <v>38</v>
      </c>
      <c r="L1247">
        <v>0</v>
      </c>
      <c r="M1247" t="s">
        <v>39</v>
      </c>
      <c r="N1247">
        <f>Table1[[#This Row],[dti_ratio]]*Table1[[#This Row],[income]]</f>
        <v>10452.997179486449</v>
      </c>
      <c r="O1247">
        <v>0.102435172516894</v>
      </c>
      <c r="P1247" t="e">
        <f>Table1[[#This Row],[loan_amount]]/Table1[[#This Row],[property_value]]</f>
        <v>#DIV/0!</v>
      </c>
      <c r="Q1247">
        <v>0</v>
      </c>
      <c r="R1247">
        <v>4</v>
      </c>
      <c r="S1247" t="s">
        <v>1521</v>
      </c>
      <c r="T1247" t="s">
        <v>249</v>
      </c>
      <c r="U1247" t="s">
        <v>68</v>
      </c>
      <c r="V1247">
        <v>0</v>
      </c>
      <c r="W1247">
        <v>2</v>
      </c>
      <c r="X1247" t="s">
        <v>19</v>
      </c>
      <c r="Y124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247" t="e">
        <f>0.4*(Table1[[#This Row],[normalized_credit_score]]) + 0.3*(1-Table1[[#This Row],[dti_ratio]]) + 0.2*(1-Table1[[#This Row],[ltv_ratio]]) + 0.1*IF(Table1[[#This Row],[previous_defaults]]=0,1,0)</f>
        <v>#DIV/0!</v>
      </c>
      <c r="AA1247" t="e">
        <f>IF(Table1[[#This Row],[composite_score]]&gt;=0.7,"Approve",IF(Table1[[#This Row],[composite_score]]&gt;=0.6,"Review","Reject"))</f>
        <v>#DIV/0!</v>
      </c>
    </row>
    <row r="1248" spans="1:27" x14ac:dyDescent="0.35">
      <c r="A1248">
        <v>1247</v>
      </c>
      <c r="B1248">
        <v>32</v>
      </c>
      <c r="C1248" t="s">
        <v>10</v>
      </c>
      <c r="D1248" t="s">
        <v>11</v>
      </c>
      <c r="E1248" t="s">
        <v>49</v>
      </c>
      <c r="F1248">
        <v>29402</v>
      </c>
      <c r="G1248">
        <v>617</v>
      </c>
      <c r="H1248">
        <f>(Table1[[#This Row],[credit_score]]-300)/(900-300)</f>
        <v>0.52833333333333332</v>
      </c>
      <c r="I1248">
        <v>8931</v>
      </c>
      <c r="J1248" t="s">
        <v>13</v>
      </c>
      <c r="K1248" t="s">
        <v>38</v>
      </c>
      <c r="L1248">
        <v>0</v>
      </c>
      <c r="M1248" t="s">
        <v>15</v>
      </c>
      <c r="N1248">
        <f>Table1[[#This Row],[dti_ratio]]*Table1[[#This Row],[income]]</f>
        <v>14867.266030632649</v>
      </c>
      <c r="O1248">
        <v>0.50565492247577204</v>
      </c>
      <c r="P1248">
        <f>Table1[[#This Row],[loan_amount]]/Table1[[#This Row],[property_value]]</f>
        <v>4.0801129329209512E-2</v>
      </c>
      <c r="Q1248">
        <v>218891</v>
      </c>
      <c r="R1248">
        <v>0</v>
      </c>
      <c r="S1248" t="s">
        <v>1522</v>
      </c>
      <c r="T1248" t="s">
        <v>64</v>
      </c>
      <c r="U1248" t="s">
        <v>275</v>
      </c>
      <c r="V1248">
        <v>0</v>
      </c>
      <c r="W1248">
        <v>1</v>
      </c>
      <c r="X1248" t="s">
        <v>19</v>
      </c>
      <c r="Y12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248">
        <f>0.4*(Table1[[#This Row],[normalized_credit_score]]) + 0.3*(1-Table1[[#This Row],[dti_ratio]]) + 0.2*(1-Table1[[#This Row],[ltv_ratio]]) + 0.1*IF(Table1[[#This Row],[previous_defaults]]=0,1,0)</f>
        <v>0.65147663072475981</v>
      </c>
      <c r="AA1248" t="str">
        <f>IF(Table1[[#This Row],[composite_score]]&gt;=0.7,"Approve",IF(Table1[[#This Row],[composite_score]]&gt;=0.6,"Review","Reject"))</f>
        <v>Review</v>
      </c>
    </row>
    <row r="1249" spans="1:27" x14ac:dyDescent="0.35">
      <c r="A1249">
        <v>1248</v>
      </c>
      <c r="B1249">
        <v>45</v>
      </c>
      <c r="C1249" t="s">
        <v>10</v>
      </c>
      <c r="D1249" t="s">
        <v>62</v>
      </c>
      <c r="E1249" t="s">
        <v>49</v>
      </c>
      <c r="F1249">
        <v>51712</v>
      </c>
      <c r="G1249">
        <v>785</v>
      </c>
      <c r="H1249">
        <f>(Table1[[#This Row],[credit_score]]-300)/(900-300)</f>
        <v>0.80833333333333335</v>
      </c>
      <c r="I1249">
        <v>41709</v>
      </c>
      <c r="J1249" t="s">
        <v>3</v>
      </c>
      <c r="K1249" t="s">
        <v>14</v>
      </c>
      <c r="L1249">
        <v>4</v>
      </c>
      <c r="M1249" t="s">
        <v>28</v>
      </c>
      <c r="N1249">
        <f>Table1[[#This Row],[dti_ratio]]*Table1[[#This Row],[income]]</f>
        <v>19423.87587350906</v>
      </c>
      <c r="O1249">
        <v>0.37561641153908298</v>
      </c>
      <c r="P1249">
        <f>Table1[[#This Row],[loan_amount]]/Table1[[#This Row],[property_value]]</f>
        <v>0.93033993576017127</v>
      </c>
      <c r="Q1249">
        <v>44832</v>
      </c>
      <c r="R1249">
        <v>4</v>
      </c>
      <c r="S1249" t="s">
        <v>1523</v>
      </c>
      <c r="T1249" t="s">
        <v>233</v>
      </c>
      <c r="U1249" t="s">
        <v>275</v>
      </c>
      <c r="V1249">
        <v>1</v>
      </c>
      <c r="W1249">
        <v>2</v>
      </c>
      <c r="X1249" t="s">
        <v>61</v>
      </c>
      <c r="Y12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49">
        <f>0.4*(Table1[[#This Row],[normalized_credit_score]]) + 0.3*(1-Table1[[#This Row],[dti_ratio]]) + 0.2*(1-Table1[[#This Row],[ltv_ratio]]) + 0.1*IF(Table1[[#This Row],[previous_defaults]]=0,1,0)</f>
        <v>0.52458042271957417</v>
      </c>
      <c r="AA1249" t="str">
        <f>IF(Table1[[#This Row],[composite_score]]&gt;=0.7,"Approve",IF(Table1[[#This Row],[composite_score]]&gt;=0.6,"Review","Reject"))</f>
        <v>Reject</v>
      </c>
    </row>
    <row r="1250" spans="1:27" x14ac:dyDescent="0.35">
      <c r="A1250">
        <v>1249</v>
      </c>
      <c r="B1250">
        <v>58</v>
      </c>
      <c r="C1250" t="s">
        <v>20</v>
      </c>
      <c r="D1250" t="s">
        <v>62</v>
      </c>
      <c r="E1250" t="s">
        <v>12</v>
      </c>
      <c r="F1250">
        <v>57429</v>
      </c>
      <c r="G1250">
        <v>628</v>
      </c>
      <c r="H1250">
        <f>(Table1[[#This Row],[credit_score]]-300)/(900-300)</f>
        <v>0.54666666666666663</v>
      </c>
      <c r="I1250">
        <v>26857</v>
      </c>
      <c r="J1250" t="s">
        <v>3</v>
      </c>
      <c r="K1250" t="s">
        <v>4</v>
      </c>
      <c r="L1250">
        <v>13</v>
      </c>
      <c r="M1250" t="s">
        <v>39</v>
      </c>
      <c r="N1250">
        <f>Table1[[#This Row],[dti_ratio]]*Table1[[#This Row],[income]]</f>
        <v>26080.86230783071</v>
      </c>
      <c r="O1250">
        <v>0.45414097943252901</v>
      </c>
      <c r="P1250">
        <f>Table1[[#This Row],[loan_amount]]/Table1[[#This Row],[property_value]]</f>
        <v>9.199682119931217E-2</v>
      </c>
      <c r="Q1250">
        <v>291934</v>
      </c>
      <c r="R1250">
        <v>0</v>
      </c>
      <c r="S1250" t="s">
        <v>1524</v>
      </c>
      <c r="T1250" t="s">
        <v>51</v>
      </c>
      <c r="U1250" t="s">
        <v>45</v>
      </c>
      <c r="V1250">
        <v>1</v>
      </c>
      <c r="W1250">
        <v>1</v>
      </c>
      <c r="X1250" t="s">
        <v>19</v>
      </c>
      <c r="Y12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250">
        <f>0.4*(Table1[[#This Row],[normalized_credit_score]]) + 0.3*(1-Table1[[#This Row],[dti_ratio]]) + 0.2*(1-Table1[[#This Row],[ltv_ratio]]) + 0.1*IF(Table1[[#This Row],[previous_defaults]]=0,1,0)</f>
        <v>0.56402500859704552</v>
      </c>
      <c r="AA1250" t="str">
        <f>IF(Table1[[#This Row],[composite_score]]&gt;=0.7,"Approve",IF(Table1[[#This Row],[composite_score]]&gt;=0.6,"Review","Reject"))</f>
        <v>Reject</v>
      </c>
    </row>
    <row r="1251" spans="1:27" hidden="1" x14ac:dyDescent="0.35">
      <c r="A1251">
        <v>1250</v>
      </c>
      <c r="B1251">
        <v>19</v>
      </c>
      <c r="C1251" t="s">
        <v>0</v>
      </c>
      <c r="D1251" t="s">
        <v>1</v>
      </c>
      <c r="E1251" t="s">
        <v>22</v>
      </c>
      <c r="F1251">
        <v>66746</v>
      </c>
      <c r="G1251">
        <v>0</v>
      </c>
      <c r="H1251">
        <f>(Table1[[#This Row],[credit_score]]-300)/(900-300)</f>
        <v>-0.5</v>
      </c>
      <c r="I1251">
        <v>29139</v>
      </c>
      <c r="J1251" t="s">
        <v>23</v>
      </c>
      <c r="K1251" t="s">
        <v>4</v>
      </c>
      <c r="L1251">
        <v>13</v>
      </c>
      <c r="M1251" t="s">
        <v>5</v>
      </c>
      <c r="N1251">
        <f>Table1[[#This Row],[dti_ratio]]*Table1[[#This Row],[income]]</f>
        <v>21953.246662297744</v>
      </c>
      <c r="O1251">
        <v>0.32890730024717202</v>
      </c>
      <c r="P1251" t="e">
        <f>Table1[[#This Row],[loan_amount]]/Table1[[#This Row],[property_value]]</f>
        <v>#DIV/0!</v>
      </c>
      <c r="Q1251">
        <v>0</v>
      </c>
      <c r="R1251">
        <v>1</v>
      </c>
      <c r="S1251" t="s">
        <v>1525</v>
      </c>
      <c r="T1251" t="s">
        <v>410</v>
      </c>
      <c r="U1251" t="s">
        <v>197</v>
      </c>
      <c r="V1251">
        <v>2</v>
      </c>
      <c r="W1251">
        <v>1</v>
      </c>
      <c r="X1251" t="s">
        <v>19</v>
      </c>
      <c r="Y125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251" t="e">
        <f>0.4*(Table1[[#This Row],[normalized_credit_score]]) + 0.3*(1-Table1[[#This Row],[dti_ratio]]) + 0.2*(1-Table1[[#This Row],[ltv_ratio]]) + 0.1*IF(Table1[[#This Row],[previous_defaults]]=0,1,0)</f>
        <v>#DIV/0!</v>
      </c>
      <c r="AA1251" t="e">
        <f>IF(Table1[[#This Row],[composite_score]]&gt;=0.7,"Approve",IF(Table1[[#This Row],[composite_score]]&gt;=0.6,"Review","Reject"))</f>
        <v>#DIV/0!</v>
      </c>
    </row>
    <row r="1252" spans="1:27" x14ac:dyDescent="0.35">
      <c r="A1252">
        <v>1251</v>
      </c>
      <c r="B1252">
        <v>33</v>
      </c>
      <c r="C1252" t="s">
        <v>0</v>
      </c>
      <c r="D1252" t="s">
        <v>11</v>
      </c>
      <c r="E1252" t="s">
        <v>2</v>
      </c>
      <c r="F1252">
        <v>48071</v>
      </c>
      <c r="G1252">
        <v>619</v>
      </c>
      <c r="H1252">
        <f>(Table1[[#This Row],[credit_score]]-300)/(900-300)</f>
        <v>0.53166666666666662</v>
      </c>
      <c r="I1252">
        <v>12598</v>
      </c>
      <c r="J1252" t="s">
        <v>13</v>
      </c>
      <c r="K1252" t="s">
        <v>14</v>
      </c>
      <c r="L1252">
        <v>19</v>
      </c>
      <c r="M1252" t="s">
        <v>5</v>
      </c>
      <c r="N1252">
        <f>Table1[[#This Row],[dti_ratio]]*Table1[[#This Row],[income]]</f>
        <v>7557.3664436446034</v>
      </c>
      <c r="O1252">
        <v>0.157212590618972</v>
      </c>
      <c r="P1252">
        <f>Table1[[#This Row],[loan_amount]]/Table1[[#This Row],[property_value]]</f>
        <v>9.4115361916074614E-2</v>
      </c>
      <c r="Q1252">
        <v>133857</v>
      </c>
      <c r="R1252">
        <v>0</v>
      </c>
      <c r="S1252" t="s">
        <v>1526</v>
      </c>
      <c r="T1252" t="s">
        <v>59</v>
      </c>
      <c r="U1252" t="s">
        <v>659</v>
      </c>
      <c r="V1252">
        <v>4</v>
      </c>
      <c r="W1252">
        <v>1</v>
      </c>
      <c r="X1252" t="s">
        <v>9</v>
      </c>
      <c r="Y12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52">
        <f>0.4*(Table1[[#This Row],[normalized_credit_score]]) + 0.3*(1-Table1[[#This Row],[dti_ratio]]) + 0.2*(1-Table1[[#This Row],[ltv_ratio]]) + 0.1*IF(Table1[[#This Row],[previous_defaults]]=0,1,0)</f>
        <v>0.64667981709776012</v>
      </c>
      <c r="AA1252" t="str">
        <f>IF(Table1[[#This Row],[composite_score]]&gt;=0.7,"Approve",IF(Table1[[#This Row],[composite_score]]&gt;=0.6,"Review","Reject"))</f>
        <v>Review</v>
      </c>
    </row>
    <row r="1253" spans="1:27" hidden="1" x14ac:dyDescent="0.35">
      <c r="A1253">
        <v>1252</v>
      </c>
      <c r="B1253">
        <v>25</v>
      </c>
      <c r="C1253" t="s">
        <v>0</v>
      </c>
      <c r="D1253" t="s">
        <v>11</v>
      </c>
      <c r="E1253" t="s">
        <v>12</v>
      </c>
      <c r="F1253">
        <v>0</v>
      </c>
      <c r="G1253">
        <v>796</v>
      </c>
      <c r="H1253">
        <f>(Table1[[#This Row],[credit_score]]-300)/(900-300)</f>
        <v>0.82666666666666666</v>
      </c>
      <c r="I1253">
        <v>26214</v>
      </c>
      <c r="J1253" t="s">
        <v>27</v>
      </c>
      <c r="K1253" t="s">
        <v>14</v>
      </c>
      <c r="L1253">
        <v>13</v>
      </c>
      <c r="M1253" t="s">
        <v>39</v>
      </c>
      <c r="N1253">
        <f>Table1[[#This Row],[dti_ratio]]*Table1[[#This Row],[income]]</f>
        <v>0</v>
      </c>
      <c r="O1253">
        <v>0.17612532068504899</v>
      </c>
      <c r="P1253">
        <f>Table1[[#This Row],[loan_amount]]/Table1[[#This Row],[property_value]]</f>
        <v>0.31895943348015476</v>
      </c>
      <c r="Q1253">
        <v>82186</v>
      </c>
      <c r="R1253">
        <v>2</v>
      </c>
      <c r="S1253" t="s">
        <v>1527</v>
      </c>
      <c r="T1253" t="s">
        <v>182</v>
      </c>
      <c r="U1253" t="s">
        <v>351</v>
      </c>
      <c r="V1253">
        <v>0</v>
      </c>
      <c r="W1253">
        <v>2</v>
      </c>
      <c r="X1253" t="s">
        <v>9</v>
      </c>
      <c r="Y12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53">
        <f>0.4*(Table1[[#This Row],[normalized_credit_score]]) + 0.3*(1-Table1[[#This Row],[dti_ratio]]) + 0.2*(1-Table1[[#This Row],[ltv_ratio]]) + 0.1*IF(Table1[[#This Row],[previous_defaults]]=0,1,0)</f>
        <v>0.81403718376512102</v>
      </c>
      <c r="AA1253" t="str">
        <f>IF(Table1[[#This Row],[composite_score]]&gt;=0.7,"Approve",IF(Table1[[#This Row],[composite_score]]&gt;=0.6,"Review","Reject"))</f>
        <v>Approve</v>
      </c>
    </row>
    <row r="1254" spans="1:27" hidden="1" x14ac:dyDescent="0.35">
      <c r="A1254">
        <v>1253</v>
      </c>
      <c r="B1254">
        <v>41</v>
      </c>
      <c r="C1254" t="s">
        <v>0</v>
      </c>
      <c r="D1254" t="s">
        <v>21</v>
      </c>
      <c r="E1254" t="s">
        <v>2</v>
      </c>
      <c r="F1254">
        <v>0</v>
      </c>
      <c r="G1254">
        <v>790</v>
      </c>
      <c r="H1254">
        <f>(Table1[[#This Row],[credit_score]]-300)/(900-300)</f>
        <v>0.81666666666666665</v>
      </c>
      <c r="I1254">
        <v>17398</v>
      </c>
      <c r="J1254" t="s">
        <v>13</v>
      </c>
      <c r="K1254" t="s">
        <v>4</v>
      </c>
      <c r="L1254">
        <v>1</v>
      </c>
      <c r="M1254" t="s">
        <v>15</v>
      </c>
      <c r="N1254">
        <f>Table1[[#This Row],[dti_ratio]]*Table1[[#This Row],[income]]</f>
        <v>0</v>
      </c>
      <c r="O1254">
        <v>0.35106900698972798</v>
      </c>
      <c r="P1254">
        <f>Table1[[#This Row],[loan_amount]]/Table1[[#This Row],[property_value]]</f>
        <v>8.1591881143543182E-2</v>
      </c>
      <c r="Q1254">
        <v>213232</v>
      </c>
      <c r="R1254">
        <v>4</v>
      </c>
      <c r="S1254" t="s">
        <v>1528</v>
      </c>
      <c r="T1254" t="s">
        <v>73</v>
      </c>
      <c r="U1254" t="s">
        <v>193</v>
      </c>
      <c r="V1254">
        <v>2</v>
      </c>
      <c r="W1254">
        <v>1</v>
      </c>
      <c r="X1254" t="s">
        <v>9</v>
      </c>
      <c r="Y12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54">
        <f>0.4*(Table1[[#This Row],[normalized_credit_score]]) + 0.3*(1-Table1[[#This Row],[dti_ratio]]) + 0.2*(1-Table1[[#This Row],[ltv_ratio]]) + 0.1*IF(Table1[[#This Row],[previous_defaults]]=0,1,0)</f>
        <v>0.70502758834103962</v>
      </c>
      <c r="AA1254" t="str">
        <f>IF(Table1[[#This Row],[composite_score]]&gt;=0.7,"Approve",IF(Table1[[#This Row],[composite_score]]&gt;=0.6,"Review","Reject"))</f>
        <v>Approve</v>
      </c>
    </row>
    <row r="1255" spans="1:27" hidden="1" x14ac:dyDescent="0.35">
      <c r="A1255">
        <v>1254</v>
      </c>
      <c r="B1255">
        <v>22</v>
      </c>
      <c r="C1255" t="s">
        <v>20</v>
      </c>
      <c r="D1255" t="s">
        <v>21</v>
      </c>
      <c r="E1255" t="s">
        <v>2</v>
      </c>
      <c r="F1255">
        <v>0</v>
      </c>
      <c r="G1255">
        <v>669</v>
      </c>
      <c r="H1255">
        <f>(Table1[[#This Row],[credit_score]]-300)/(900-300)</f>
        <v>0.61499999999999999</v>
      </c>
      <c r="I1255">
        <v>33489</v>
      </c>
      <c r="J1255" t="s">
        <v>23</v>
      </c>
      <c r="K1255" t="s">
        <v>14</v>
      </c>
      <c r="L1255">
        <v>3</v>
      </c>
      <c r="M1255" t="s">
        <v>5</v>
      </c>
      <c r="N1255">
        <f>Table1[[#This Row],[dti_ratio]]*Table1[[#This Row],[income]]</f>
        <v>0</v>
      </c>
      <c r="O1255">
        <v>0.27215716884204799</v>
      </c>
      <c r="P1255">
        <f>Table1[[#This Row],[loan_amount]]/Table1[[#This Row],[property_value]]</f>
        <v>0.11633052890460542</v>
      </c>
      <c r="Q1255">
        <v>287878</v>
      </c>
      <c r="R1255">
        <v>3</v>
      </c>
      <c r="S1255" t="s">
        <v>1529</v>
      </c>
      <c r="T1255" t="s">
        <v>410</v>
      </c>
      <c r="U1255" t="s">
        <v>220</v>
      </c>
      <c r="V1255">
        <v>1</v>
      </c>
      <c r="W1255">
        <v>0</v>
      </c>
      <c r="X1255" t="s">
        <v>19</v>
      </c>
      <c r="Y12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55">
        <f>0.4*(Table1[[#This Row],[normalized_credit_score]]) + 0.3*(1-Table1[[#This Row],[dti_ratio]]) + 0.2*(1-Table1[[#This Row],[ltv_ratio]]) + 0.1*IF(Table1[[#This Row],[previous_defaults]]=0,1,0)</f>
        <v>0.64108674356646456</v>
      </c>
      <c r="AA1255" t="str">
        <f>IF(Table1[[#This Row],[composite_score]]&gt;=0.7,"Approve",IF(Table1[[#This Row],[composite_score]]&gt;=0.6,"Review","Reject"))</f>
        <v>Review</v>
      </c>
    </row>
    <row r="1256" spans="1:27" hidden="1" x14ac:dyDescent="0.35">
      <c r="A1256">
        <v>1255</v>
      </c>
      <c r="B1256">
        <v>22</v>
      </c>
      <c r="C1256" t="s">
        <v>20</v>
      </c>
      <c r="D1256" t="s">
        <v>62</v>
      </c>
      <c r="E1256" t="s">
        <v>2</v>
      </c>
      <c r="F1256">
        <v>0</v>
      </c>
      <c r="G1256">
        <v>676</v>
      </c>
      <c r="H1256">
        <f>(Table1[[#This Row],[credit_score]]-300)/(900-300)</f>
        <v>0.62666666666666671</v>
      </c>
      <c r="I1256">
        <v>16207</v>
      </c>
      <c r="J1256" t="s">
        <v>27</v>
      </c>
      <c r="K1256" t="s">
        <v>38</v>
      </c>
      <c r="L1256">
        <v>16</v>
      </c>
      <c r="M1256" t="s">
        <v>28</v>
      </c>
      <c r="N1256">
        <f>Table1[[#This Row],[dti_ratio]]*Table1[[#This Row],[income]]</f>
        <v>0</v>
      </c>
      <c r="O1256">
        <v>0.33696444450726398</v>
      </c>
      <c r="P1256" t="e">
        <f>Table1[[#This Row],[loan_amount]]/Table1[[#This Row],[property_value]]</f>
        <v>#DIV/0!</v>
      </c>
      <c r="Q1256">
        <v>0</v>
      </c>
      <c r="R1256">
        <v>3</v>
      </c>
      <c r="S1256" t="s">
        <v>1530</v>
      </c>
      <c r="T1256" t="s">
        <v>91</v>
      </c>
      <c r="U1256" t="s">
        <v>252</v>
      </c>
      <c r="V1256">
        <v>4</v>
      </c>
      <c r="W1256">
        <v>0</v>
      </c>
      <c r="X1256" t="s">
        <v>9</v>
      </c>
      <c r="Y125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256" t="e">
        <f>0.4*(Table1[[#This Row],[normalized_credit_score]]) + 0.3*(1-Table1[[#This Row],[dti_ratio]]) + 0.2*(1-Table1[[#This Row],[ltv_ratio]]) + 0.1*IF(Table1[[#This Row],[previous_defaults]]=0,1,0)</f>
        <v>#DIV/0!</v>
      </c>
      <c r="AA1256" t="e">
        <f>IF(Table1[[#This Row],[composite_score]]&gt;=0.7,"Approve",IF(Table1[[#This Row],[composite_score]]&gt;=0.6,"Review","Reject"))</f>
        <v>#DIV/0!</v>
      </c>
    </row>
    <row r="1257" spans="1:27" x14ac:dyDescent="0.35">
      <c r="A1257">
        <v>1256</v>
      </c>
      <c r="B1257">
        <v>23</v>
      </c>
      <c r="C1257" t="s">
        <v>10</v>
      </c>
      <c r="D1257" t="s">
        <v>11</v>
      </c>
      <c r="E1257" t="s">
        <v>12</v>
      </c>
      <c r="F1257">
        <v>101983</v>
      </c>
      <c r="G1257">
        <v>708</v>
      </c>
      <c r="H1257">
        <f>(Table1[[#This Row],[credit_score]]-300)/(900-300)</f>
        <v>0.68</v>
      </c>
      <c r="I1257">
        <v>0</v>
      </c>
      <c r="J1257" t="s">
        <v>23</v>
      </c>
      <c r="K1257" t="s">
        <v>4</v>
      </c>
      <c r="L1257">
        <v>6</v>
      </c>
      <c r="M1257" t="s">
        <v>28</v>
      </c>
      <c r="N1257">
        <f>Table1[[#This Row],[dti_ratio]]*Table1[[#This Row],[income]]</f>
        <v>48581.00276159963</v>
      </c>
      <c r="O1257">
        <v>0.47636373475578903</v>
      </c>
      <c r="P1257">
        <f>Table1[[#This Row],[loan_amount]]/Table1[[#This Row],[property_value]]</f>
        <v>0</v>
      </c>
      <c r="Q1257">
        <v>202361</v>
      </c>
      <c r="R1257">
        <v>4</v>
      </c>
      <c r="S1257" t="s">
        <v>1531</v>
      </c>
      <c r="T1257" t="s">
        <v>104</v>
      </c>
      <c r="U1257" t="s">
        <v>451</v>
      </c>
      <c r="V1257">
        <v>0</v>
      </c>
      <c r="W1257">
        <v>2</v>
      </c>
      <c r="X1257" t="s">
        <v>9</v>
      </c>
      <c r="Y12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57">
        <f>0.4*(Table1[[#This Row],[normalized_credit_score]]) + 0.3*(1-Table1[[#This Row],[dti_ratio]]) + 0.2*(1-Table1[[#This Row],[ltv_ratio]]) + 0.1*IF(Table1[[#This Row],[previous_defaults]]=0,1,0)</f>
        <v>0.72909087957326324</v>
      </c>
      <c r="AA1257" t="str">
        <f>IF(Table1[[#This Row],[composite_score]]&gt;=0.7,"Approve",IF(Table1[[#This Row],[composite_score]]&gt;=0.6,"Review","Reject"))</f>
        <v>Approve</v>
      </c>
    </row>
    <row r="1258" spans="1:27" hidden="1" x14ac:dyDescent="0.35">
      <c r="A1258">
        <v>1257</v>
      </c>
      <c r="B1258">
        <v>33</v>
      </c>
      <c r="C1258" t="s">
        <v>20</v>
      </c>
      <c r="D1258" t="s">
        <v>21</v>
      </c>
      <c r="E1258" t="s">
        <v>2</v>
      </c>
      <c r="F1258">
        <v>0</v>
      </c>
      <c r="G1258">
        <v>795</v>
      </c>
      <c r="H1258">
        <f>(Table1[[#This Row],[credit_score]]-300)/(900-300)</f>
        <v>0.82499999999999996</v>
      </c>
      <c r="I1258">
        <v>23424</v>
      </c>
      <c r="J1258" t="s">
        <v>13</v>
      </c>
      <c r="K1258" t="s">
        <v>4</v>
      </c>
      <c r="L1258">
        <v>0</v>
      </c>
      <c r="M1258" t="s">
        <v>28</v>
      </c>
      <c r="N1258">
        <f>Table1[[#This Row],[dti_ratio]]*Table1[[#This Row],[income]]</f>
        <v>0</v>
      </c>
      <c r="O1258">
        <v>0.246536118287394</v>
      </c>
      <c r="P1258">
        <f>Table1[[#This Row],[loan_amount]]/Table1[[#This Row],[property_value]]</f>
        <v>0.2209061073597646</v>
      </c>
      <c r="Q1258">
        <v>106036</v>
      </c>
      <c r="R1258">
        <v>2</v>
      </c>
      <c r="S1258" t="s">
        <v>1532</v>
      </c>
      <c r="T1258" t="s">
        <v>182</v>
      </c>
      <c r="U1258" t="s">
        <v>131</v>
      </c>
      <c r="V1258">
        <v>1</v>
      </c>
      <c r="W1258">
        <v>2</v>
      </c>
      <c r="X1258" t="s">
        <v>9</v>
      </c>
      <c r="Y12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58">
        <f>0.4*(Table1[[#This Row],[normalized_credit_score]]) + 0.3*(1-Table1[[#This Row],[dti_ratio]]) + 0.2*(1-Table1[[#This Row],[ltv_ratio]]) + 0.1*IF(Table1[[#This Row],[previous_defaults]]=0,1,0)</f>
        <v>0.71185794304182903</v>
      </c>
      <c r="AA1258" t="str">
        <f>IF(Table1[[#This Row],[composite_score]]&gt;=0.7,"Approve",IF(Table1[[#This Row],[composite_score]]&gt;=0.6,"Review","Reject"))</f>
        <v>Approve</v>
      </c>
    </row>
    <row r="1259" spans="1:27" hidden="1" x14ac:dyDescent="0.35">
      <c r="A1259">
        <v>1258</v>
      </c>
      <c r="B1259">
        <v>58</v>
      </c>
      <c r="C1259" t="s">
        <v>0</v>
      </c>
      <c r="D1259" t="s">
        <v>11</v>
      </c>
      <c r="E1259" t="s">
        <v>2</v>
      </c>
      <c r="F1259">
        <v>30027</v>
      </c>
      <c r="G1259">
        <v>0</v>
      </c>
      <c r="H1259">
        <f>(Table1[[#This Row],[credit_score]]-300)/(900-300)</f>
        <v>-0.5</v>
      </c>
      <c r="I1259">
        <v>39926</v>
      </c>
      <c r="J1259" t="s">
        <v>23</v>
      </c>
      <c r="K1259" t="s">
        <v>4</v>
      </c>
      <c r="L1259">
        <v>18</v>
      </c>
      <c r="M1259" t="s">
        <v>15</v>
      </c>
      <c r="N1259">
        <f>Table1[[#This Row],[dti_ratio]]*Table1[[#This Row],[income]]</f>
        <v>17570.294486680366</v>
      </c>
      <c r="O1259">
        <v>0.58514984802612202</v>
      </c>
      <c r="P1259">
        <f>Table1[[#This Row],[loan_amount]]/Table1[[#This Row],[property_value]]</f>
        <v>0.23764627453781412</v>
      </c>
      <c r="Q1259">
        <v>168006</v>
      </c>
      <c r="R1259">
        <v>2</v>
      </c>
      <c r="S1259" t="s">
        <v>1533</v>
      </c>
      <c r="T1259" t="s">
        <v>117</v>
      </c>
      <c r="U1259" t="s">
        <v>448</v>
      </c>
      <c r="V1259">
        <v>4</v>
      </c>
      <c r="W1259">
        <v>1</v>
      </c>
      <c r="X1259" t="s">
        <v>9</v>
      </c>
      <c r="Y12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59">
        <f>0.4*(Table1[[#This Row],[normalized_credit_score]]) + 0.3*(1-Table1[[#This Row],[dti_ratio]]) + 0.2*(1-Table1[[#This Row],[ltv_ratio]]) + 0.1*IF(Table1[[#This Row],[previous_defaults]]=0,1,0)</f>
        <v>7.6925790684600565E-2</v>
      </c>
      <c r="AA1259" t="str">
        <f>IF(Table1[[#This Row],[composite_score]]&gt;=0.7,"Approve",IF(Table1[[#This Row],[composite_score]]&gt;=0.6,"Review","Reject"))</f>
        <v>Reject</v>
      </c>
    </row>
    <row r="1260" spans="1:27" hidden="1" x14ac:dyDescent="0.35">
      <c r="A1260">
        <v>1259</v>
      </c>
      <c r="B1260">
        <v>44</v>
      </c>
      <c r="C1260" t="s">
        <v>10</v>
      </c>
      <c r="D1260" t="s">
        <v>21</v>
      </c>
      <c r="E1260" t="s">
        <v>49</v>
      </c>
      <c r="F1260">
        <v>0</v>
      </c>
      <c r="G1260">
        <v>678</v>
      </c>
      <c r="H1260">
        <f>(Table1[[#This Row],[credit_score]]-300)/(900-300)</f>
        <v>0.63</v>
      </c>
      <c r="I1260">
        <v>29793</v>
      </c>
      <c r="J1260" t="s">
        <v>23</v>
      </c>
      <c r="K1260" t="s">
        <v>14</v>
      </c>
      <c r="L1260">
        <v>0</v>
      </c>
      <c r="M1260" t="s">
        <v>39</v>
      </c>
      <c r="N1260">
        <f>Table1[[#This Row],[dti_ratio]]*Table1[[#This Row],[income]]</f>
        <v>0</v>
      </c>
      <c r="O1260">
        <v>0.26439159919706201</v>
      </c>
      <c r="P1260">
        <f>Table1[[#This Row],[loan_amount]]/Table1[[#This Row],[property_value]]</f>
        <v>0.13422023597677174</v>
      </c>
      <c r="Q1260">
        <v>221971</v>
      </c>
      <c r="R1260">
        <v>1</v>
      </c>
      <c r="S1260" t="s">
        <v>1534</v>
      </c>
      <c r="T1260" t="s">
        <v>33</v>
      </c>
      <c r="U1260" t="s">
        <v>872</v>
      </c>
      <c r="V1260">
        <v>2</v>
      </c>
      <c r="W1260">
        <v>1</v>
      </c>
      <c r="X1260" t="s">
        <v>9</v>
      </c>
      <c r="Y12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60">
        <f>0.4*(Table1[[#This Row],[normalized_credit_score]]) + 0.3*(1-Table1[[#This Row],[dti_ratio]]) + 0.2*(1-Table1[[#This Row],[ltv_ratio]]) + 0.1*IF(Table1[[#This Row],[previous_defaults]]=0,1,0)</f>
        <v>0.64583847304552711</v>
      </c>
      <c r="AA1260" t="str">
        <f>IF(Table1[[#This Row],[composite_score]]&gt;=0.7,"Approve",IF(Table1[[#This Row],[composite_score]]&gt;=0.6,"Review","Reject"))</f>
        <v>Review</v>
      </c>
    </row>
    <row r="1261" spans="1:27" hidden="1" x14ac:dyDescent="0.35">
      <c r="A1261">
        <v>1260</v>
      </c>
      <c r="B1261">
        <v>60</v>
      </c>
      <c r="C1261" t="s">
        <v>20</v>
      </c>
      <c r="D1261" t="s">
        <v>21</v>
      </c>
      <c r="E1261" t="s">
        <v>12</v>
      </c>
      <c r="F1261">
        <v>36204</v>
      </c>
      <c r="G1261">
        <v>607</v>
      </c>
      <c r="H1261">
        <f>(Table1[[#This Row],[credit_score]]-300)/(900-300)</f>
        <v>0.51166666666666671</v>
      </c>
      <c r="I1261">
        <v>7433</v>
      </c>
      <c r="J1261" t="s">
        <v>23</v>
      </c>
      <c r="K1261" t="s">
        <v>14</v>
      </c>
      <c r="L1261">
        <v>2</v>
      </c>
      <c r="M1261" t="s">
        <v>28</v>
      </c>
      <c r="N1261">
        <f>Table1[[#This Row],[dti_ratio]]*Table1[[#This Row],[income]]</f>
        <v>19588.858087976401</v>
      </c>
      <c r="O1261">
        <v>0.54106888984577395</v>
      </c>
      <c r="P1261" t="e">
        <f>Table1[[#This Row],[loan_amount]]/Table1[[#This Row],[property_value]]</f>
        <v>#DIV/0!</v>
      </c>
      <c r="Q1261">
        <v>0</v>
      </c>
      <c r="R1261">
        <v>0</v>
      </c>
      <c r="S1261" t="s">
        <v>1535</v>
      </c>
      <c r="T1261" t="s">
        <v>99</v>
      </c>
      <c r="U1261" t="s">
        <v>738</v>
      </c>
      <c r="V1261">
        <v>2</v>
      </c>
      <c r="W1261">
        <v>2</v>
      </c>
      <c r="X1261" t="s">
        <v>9</v>
      </c>
      <c r="Y126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261" t="e">
        <f>0.4*(Table1[[#This Row],[normalized_credit_score]]) + 0.3*(1-Table1[[#This Row],[dti_ratio]]) + 0.2*(1-Table1[[#This Row],[ltv_ratio]]) + 0.1*IF(Table1[[#This Row],[previous_defaults]]=0,1,0)</f>
        <v>#DIV/0!</v>
      </c>
      <c r="AA1261" t="e">
        <f>IF(Table1[[#This Row],[composite_score]]&gt;=0.7,"Approve",IF(Table1[[#This Row],[composite_score]]&gt;=0.6,"Review","Reject"))</f>
        <v>#DIV/0!</v>
      </c>
    </row>
    <row r="1262" spans="1:27" hidden="1" x14ac:dyDescent="0.35">
      <c r="A1262">
        <v>1261</v>
      </c>
      <c r="B1262">
        <v>42</v>
      </c>
      <c r="C1262" t="s">
        <v>20</v>
      </c>
      <c r="D1262" t="s">
        <v>11</v>
      </c>
      <c r="E1262" t="s">
        <v>49</v>
      </c>
      <c r="F1262">
        <v>33003</v>
      </c>
      <c r="G1262">
        <v>669</v>
      </c>
      <c r="H1262">
        <f>(Table1[[#This Row],[credit_score]]-300)/(900-300)</f>
        <v>0.61499999999999999</v>
      </c>
      <c r="I1262">
        <v>17027</v>
      </c>
      <c r="J1262" t="s">
        <v>23</v>
      </c>
      <c r="K1262" t="s">
        <v>38</v>
      </c>
      <c r="L1262">
        <v>9</v>
      </c>
      <c r="M1262" t="s">
        <v>5</v>
      </c>
      <c r="N1262">
        <f>Table1[[#This Row],[dti_ratio]]*Table1[[#This Row],[income]]</f>
        <v>13172.895701659741</v>
      </c>
      <c r="O1262">
        <v>0.39914237195587499</v>
      </c>
      <c r="P1262" t="e">
        <f>Table1[[#This Row],[loan_amount]]/Table1[[#This Row],[property_value]]</f>
        <v>#DIV/0!</v>
      </c>
      <c r="Q1262">
        <v>0</v>
      </c>
      <c r="R1262">
        <v>4</v>
      </c>
      <c r="S1262" t="s">
        <v>1536</v>
      </c>
      <c r="T1262" t="s">
        <v>138</v>
      </c>
      <c r="U1262" t="s">
        <v>683</v>
      </c>
      <c r="V1262">
        <v>1</v>
      </c>
      <c r="W1262">
        <v>0</v>
      </c>
      <c r="X1262" t="s">
        <v>9</v>
      </c>
      <c r="Y126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262" t="e">
        <f>0.4*(Table1[[#This Row],[normalized_credit_score]]) + 0.3*(1-Table1[[#This Row],[dti_ratio]]) + 0.2*(1-Table1[[#This Row],[ltv_ratio]]) + 0.1*IF(Table1[[#This Row],[previous_defaults]]=0,1,0)</f>
        <v>#DIV/0!</v>
      </c>
      <c r="AA1262" t="e">
        <f>IF(Table1[[#This Row],[composite_score]]&gt;=0.7,"Approve",IF(Table1[[#This Row],[composite_score]]&gt;=0.6,"Review","Reject"))</f>
        <v>#DIV/0!</v>
      </c>
    </row>
    <row r="1263" spans="1:27" x14ac:dyDescent="0.35">
      <c r="A1263">
        <v>1262</v>
      </c>
      <c r="B1263">
        <v>30</v>
      </c>
      <c r="C1263" t="s">
        <v>0</v>
      </c>
      <c r="D1263" t="s">
        <v>62</v>
      </c>
      <c r="E1263" t="s">
        <v>12</v>
      </c>
      <c r="F1263">
        <v>62586</v>
      </c>
      <c r="G1263">
        <v>760</v>
      </c>
      <c r="H1263">
        <f>(Table1[[#This Row],[credit_score]]-300)/(900-300)</f>
        <v>0.76666666666666672</v>
      </c>
      <c r="I1263">
        <v>18234</v>
      </c>
      <c r="J1263" t="s">
        <v>13</v>
      </c>
      <c r="K1263" t="s">
        <v>4</v>
      </c>
      <c r="L1263">
        <v>14</v>
      </c>
      <c r="M1263" t="s">
        <v>39</v>
      </c>
      <c r="N1263">
        <f>Table1[[#This Row],[dti_ratio]]*Table1[[#This Row],[income]]</f>
        <v>33347.62039294577</v>
      </c>
      <c r="O1263">
        <v>0.53282875392173601</v>
      </c>
      <c r="P1263">
        <f>Table1[[#This Row],[loan_amount]]/Table1[[#This Row],[property_value]]</f>
        <v>0.10882981390185383</v>
      </c>
      <c r="Q1263">
        <v>167546</v>
      </c>
      <c r="R1263">
        <v>3</v>
      </c>
      <c r="S1263" t="s">
        <v>1537</v>
      </c>
      <c r="T1263" t="s">
        <v>217</v>
      </c>
      <c r="U1263" t="s">
        <v>189</v>
      </c>
      <c r="V1263">
        <v>0</v>
      </c>
      <c r="W1263">
        <v>2</v>
      </c>
      <c r="X1263" t="s">
        <v>61</v>
      </c>
      <c r="Y12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63">
        <f>0.4*(Table1[[#This Row],[normalized_credit_score]]) + 0.3*(1-Table1[[#This Row],[dti_ratio]]) + 0.2*(1-Table1[[#This Row],[ltv_ratio]]) + 0.1*IF(Table1[[#This Row],[previous_defaults]]=0,1,0)</f>
        <v>0.72505207770977509</v>
      </c>
      <c r="AA1263" t="str">
        <f>IF(Table1[[#This Row],[composite_score]]&gt;=0.7,"Approve",IF(Table1[[#This Row],[composite_score]]&gt;=0.6,"Review","Reject"))</f>
        <v>Approve</v>
      </c>
    </row>
    <row r="1264" spans="1:27" x14ac:dyDescent="0.35">
      <c r="A1264">
        <v>1263</v>
      </c>
      <c r="B1264">
        <v>49</v>
      </c>
      <c r="C1264" t="s">
        <v>10</v>
      </c>
      <c r="D1264" t="s">
        <v>21</v>
      </c>
      <c r="E1264" t="s">
        <v>12</v>
      </c>
      <c r="F1264">
        <v>43390</v>
      </c>
      <c r="G1264">
        <v>632</v>
      </c>
      <c r="H1264">
        <f>(Table1[[#This Row],[credit_score]]-300)/(900-300)</f>
        <v>0.55333333333333334</v>
      </c>
      <c r="I1264">
        <v>28746</v>
      </c>
      <c r="J1264" t="s">
        <v>27</v>
      </c>
      <c r="K1264" t="s">
        <v>14</v>
      </c>
      <c r="L1264">
        <v>2</v>
      </c>
      <c r="M1264" t="s">
        <v>28</v>
      </c>
      <c r="N1264">
        <f>Table1[[#This Row],[dti_ratio]]*Table1[[#This Row],[income]]</f>
        <v>8515.1157848643943</v>
      </c>
      <c r="O1264">
        <v>0.196246042518193</v>
      </c>
      <c r="P1264">
        <f>Table1[[#This Row],[loan_amount]]/Table1[[#This Row],[property_value]]</f>
        <v>0.10715244229736984</v>
      </c>
      <c r="Q1264">
        <v>268272</v>
      </c>
      <c r="R1264">
        <v>0</v>
      </c>
      <c r="S1264" t="s">
        <v>1538</v>
      </c>
      <c r="T1264" t="s">
        <v>214</v>
      </c>
      <c r="U1264" t="s">
        <v>208</v>
      </c>
      <c r="V1264">
        <v>4</v>
      </c>
      <c r="W1264">
        <v>1</v>
      </c>
      <c r="X1264" t="s">
        <v>19</v>
      </c>
      <c r="Y12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64">
        <f>0.4*(Table1[[#This Row],[normalized_credit_score]]) + 0.3*(1-Table1[[#This Row],[dti_ratio]]) + 0.2*(1-Table1[[#This Row],[ltv_ratio]]) + 0.1*IF(Table1[[#This Row],[previous_defaults]]=0,1,0)</f>
        <v>0.64102903211840145</v>
      </c>
      <c r="AA1264" t="str">
        <f>IF(Table1[[#This Row],[composite_score]]&gt;=0.7,"Approve",IF(Table1[[#This Row],[composite_score]]&gt;=0.6,"Review","Reject"))</f>
        <v>Review</v>
      </c>
    </row>
    <row r="1265" spans="1:27" x14ac:dyDescent="0.35">
      <c r="A1265">
        <v>1264</v>
      </c>
      <c r="B1265">
        <v>55</v>
      </c>
      <c r="C1265" t="s">
        <v>10</v>
      </c>
      <c r="D1265" t="s">
        <v>21</v>
      </c>
      <c r="E1265" t="s">
        <v>12</v>
      </c>
      <c r="F1265">
        <v>47041</v>
      </c>
      <c r="G1265">
        <v>725</v>
      </c>
      <c r="H1265">
        <f>(Table1[[#This Row],[credit_score]]-300)/(900-300)</f>
        <v>0.70833333333333337</v>
      </c>
      <c r="I1265">
        <v>10072</v>
      </c>
      <c r="J1265" t="s">
        <v>13</v>
      </c>
      <c r="K1265" t="s">
        <v>14</v>
      </c>
      <c r="L1265">
        <v>19</v>
      </c>
      <c r="M1265" t="s">
        <v>15</v>
      </c>
      <c r="N1265">
        <f>Table1[[#This Row],[dti_ratio]]*Table1[[#This Row],[income]]</f>
        <v>19818.860186636874</v>
      </c>
      <c r="O1265">
        <v>0.42131035026119501</v>
      </c>
      <c r="P1265">
        <f>Table1[[#This Row],[loan_amount]]/Table1[[#This Row],[property_value]]</f>
        <v>7.9851586408105663E-2</v>
      </c>
      <c r="Q1265">
        <v>126134</v>
      </c>
      <c r="R1265">
        <v>1</v>
      </c>
      <c r="S1265" t="s">
        <v>1539</v>
      </c>
      <c r="T1265" t="s">
        <v>162</v>
      </c>
      <c r="U1265" t="s">
        <v>139</v>
      </c>
      <c r="V1265">
        <v>3</v>
      </c>
      <c r="W1265">
        <v>1</v>
      </c>
      <c r="X1265" t="s">
        <v>9</v>
      </c>
      <c r="Y12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65">
        <f>0.4*(Table1[[#This Row],[normalized_credit_score]]) + 0.3*(1-Table1[[#This Row],[dti_ratio]]) + 0.2*(1-Table1[[#This Row],[ltv_ratio]]) + 0.1*IF(Table1[[#This Row],[previous_defaults]]=0,1,0)</f>
        <v>0.64096991097335376</v>
      </c>
      <c r="AA1265" t="str">
        <f>IF(Table1[[#This Row],[composite_score]]&gt;=0.7,"Approve",IF(Table1[[#This Row],[composite_score]]&gt;=0.6,"Review","Reject"))</f>
        <v>Review</v>
      </c>
    </row>
    <row r="1266" spans="1:27" x14ac:dyDescent="0.35">
      <c r="A1266">
        <v>1265</v>
      </c>
      <c r="B1266">
        <v>29</v>
      </c>
      <c r="C1266" t="s">
        <v>10</v>
      </c>
      <c r="D1266" t="s">
        <v>62</v>
      </c>
      <c r="E1266" t="s">
        <v>49</v>
      </c>
      <c r="F1266">
        <v>46576</v>
      </c>
      <c r="G1266">
        <v>727</v>
      </c>
      <c r="H1266">
        <f>(Table1[[#This Row],[credit_score]]-300)/(900-300)</f>
        <v>0.71166666666666667</v>
      </c>
      <c r="I1266">
        <v>26001</v>
      </c>
      <c r="J1266" t="s">
        <v>3</v>
      </c>
      <c r="K1266" t="s">
        <v>38</v>
      </c>
      <c r="L1266">
        <v>10</v>
      </c>
      <c r="M1266" t="s">
        <v>5</v>
      </c>
      <c r="N1266">
        <f>Table1[[#This Row],[dti_ratio]]*Table1[[#This Row],[income]]</f>
        <v>7337.9627365437773</v>
      </c>
      <c r="O1266">
        <v>0.15754815219305601</v>
      </c>
      <c r="P1266">
        <f>Table1[[#This Row],[loan_amount]]/Table1[[#This Row],[property_value]]</f>
        <v>0.15037911430108211</v>
      </c>
      <c r="Q1266">
        <v>172903</v>
      </c>
      <c r="R1266">
        <v>0</v>
      </c>
      <c r="S1266" t="s">
        <v>1540</v>
      </c>
      <c r="T1266" t="s">
        <v>214</v>
      </c>
      <c r="U1266" t="s">
        <v>389</v>
      </c>
      <c r="V1266">
        <v>0</v>
      </c>
      <c r="W1266">
        <v>0</v>
      </c>
      <c r="X1266" t="s">
        <v>19</v>
      </c>
      <c r="Y12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266">
        <f>0.4*(Table1[[#This Row],[normalized_credit_score]]) + 0.3*(1-Table1[[#This Row],[dti_ratio]]) + 0.2*(1-Table1[[#This Row],[ltv_ratio]]) + 0.1*IF(Table1[[#This Row],[previous_defaults]]=0,1,0)</f>
        <v>0.80732639814853346</v>
      </c>
      <c r="AA1266" t="str">
        <f>IF(Table1[[#This Row],[composite_score]]&gt;=0.7,"Approve",IF(Table1[[#This Row],[composite_score]]&gt;=0.6,"Review","Reject"))</f>
        <v>Approve</v>
      </c>
    </row>
    <row r="1267" spans="1:27" hidden="1" x14ac:dyDescent="0.35">
      <c r="A1267">
        <v>1266</v>
      </c>
      <c r="B1267">
        <v>52</v>
      </c>
      <c r="C1267" t="s">
        <v>10</v>
      </c>
      <c r="D1267" t="s">
        <v>21</v>
      </c>
      <c r="E1267" t="s">
        <v>49</v>
      </c>
      <c r="F1267">
        <v>86863</v>
      </c>
      <c r="G1267">
        <v>0</v>
      </c>
      <c r="H1267">
        <f>(Table1[[#This Row],[credit_score]]-300)/(900-300)</f>
        <v>-0.5</v>
      </c>
      <c r="I1267">
        <v>10255</v>
      </c>
      <c r="J1267" t="s">
        <v>23</v>
      </c>
      <c r="K1267" t="s">
        <v>14</v>
      </c>
      <c r="L1267">
        <v>0</v>
      </c>
      <c r="M1267" t="s">
        <v>5</v>
      </c>
      <c r="N1267">
        <f>Table1[[#This Row],[dti_ratio]]*Table1[[#This Row],[income]]</f>
        <v>13964.637577269157</v>
      </c>
      <c r="O1267">
        <v>0.160766236225656</v>
      </c>
      <c r="P1267">
        <f>Table1[[#This Row],[loan_amount]]/Table1[[#This Row],[property_value]]</f>
        <v>0.15402985971341884</v>
      </c>
      <c r="Q1267">
        <v>66578</v>
      </c>
      <c r="R1267">
        <v>2</v>
      </c>
      <c r="S1267" t="s">
        <v>1541</v>
      </c>
      <c r="T1267" t="s">
        <v>332</v>
      </c>
      <c r="U1267" t="s">
        <v>57</v>
      </c>
      <c r="V1267">
        <v>4</v>
      </c>
      <c r="W1267">
        <v>1</v>
      </c>
      <c r="X1267" t="s">
        <v>9</v>
      </c>
      <c r="Y12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67">
        <f>0.4*(Table1[[#This Row],[normalized_credit_score]]) + 0.3*(1-Table1[[#This Row],[dti_ratio]]) + 0.2*(1-Table1[[#This Row],[ltv_ratio]]) + 0.1*IF(Table1[[#This Row],[previous_defaults]]=0,1,0)</f>
        <v>0.2209641571896194</v>
      </c>
      <c r="AA1267" t="str">
        <f>IF(Table1[[#This Row],[composite_score]]&gt;=0.7,"Approve",IF(Table1[[#This Row],[composite_score]]&gt;=0.6,"Review","Reject"))</f>
        <v>Reject</v>
      </c>
    </row>
    <row r="1268" spans="1:27" hidden="1" x14ac:dyDescent="0.35">
      <c r="A1268">
        <v>1267</v>
      </c>
      <c r="B1268">
        <v>55</v>
      </c>
      <c r="C1268" t="s">
        <v>20</v>
      </c>
      <c r="D1268" t="s">
        <v>21</v>
      </c>
      <c r="E1268" t="s">
        <v>49</v>
      </c>
      <c r="F1268">
        <v>99810</v>
      </c>
      <c r="G1268">
        <v>0</v>
      </c>
      <c r="H1268">
        <f>(Table1[[#This Row],[credit_score]]-300)/(900-300)</f>
        <v>-0.5</v>
      </c>
      <c r="I1268">
        <v>33668</v>
      </c>
      <c r="J1268" t="s">
        <v>27</v>
      </c>
      <c r="K1268" t="s">
        <v>4</v>
      </c>
      <c r="L1268">
        <v>0</v>
      </c>
      <c r="M1268" t="s">
        <v>28</v>
      </c>
      <c r="N1268">
        <f>Table1[[#This Row],[dti_ratio]]*Table1[[#This Row],[income]]</f>
        <v>17795.376595530939</v>
      </c>
      <c r="O1268">
        <v>0.17829252174662799</v>
      </c>
      <c r="P1268" t="e">
        <f>Table1[[#This Row],[loan_amount]]/Table1[[#This Row],[property_value]]</f>
        <v>#DIV/0!</v>
      </c>
      <c r="Q1268">
        <v>0</v>
      </c>
      <c r="R1268">
        <v>1</v>
      </c>
      <c r="S1268" t="s">
        <v>1542</v>
      </c>
      <c r="T1268" t="s">
        <v>288</v>
      </c>
      <c r="U1268" t="s">
        <v>277</v>
      </c>
      <c r="V1268">
        <v>2</v>
      </c>
      <c r="W1268">
        <v>2</v>
      </c>
      <c r="X1268" t="s">
        <v>9</v>
      </c>
      <c r="Y126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268" t="e">
        <f>0.4*(Table1[[#This Row],[normalized_credit_score]]) + 0.3*(1-Table1[[#This Row],[dti_ratio]]) + 0.2*(1-Table1[[#This Row],[ltv_ratio]]) + 0.1*IF(Table1[[#This Row],[previous_defaults]]=0,1,0)</f>
        <v>#DIV/0!</v>
      </c>
      <c r="AA1268" t="e">
        <f>IF(Table1[[#This Row],[composite_score]]&gt;=0.7,"Approve",IF(Table1[[#This Row],[composite_score]]&gt;=0.6,"Review","Reject"))</f>
        <v>#DIV/0!</v>
      </c>
    </row>
    <row r="1269" spans="1:27" hidden="1" x14ac:dyDescent="0.35">
      <c r="A1269">
        <v>1268</v>
      </c>
      <c r="B1269">
        <v>25</v>
      </c>
      <c r="C1269" t="s">
        <v>20</v>
      </c>
      <c r="D1269" t="s">
        <v>21</v>
      </c>
      <c r="E1269" t="s">
        <v>49</v>
      </c>
      <c r="F1269">
        <v>74325</v>
      </c>
      <c r="G1269">
        <v>0</v>
      </c>
      <c r="H1269">
        <f>(Table1[[#This Row],[credit_score]]-300)/(900-300)</f>
        <v>-0.5</v>
      </c>
      <c r="I1269">
        <v>0</v>
      </c>
      <c r="J1269" t="s">
        <v>13</v>
      </c>
      <c r="K1269" t="s">
        <v>14</v>
      </c>
      <c r="L1269">
        <v>5</v>
      </c>
      <c r="M1269" t="s">
        <v>5</v>
      </c>
      <c r="N1269">
        <f>Table1[[#This Row],[dti_ratio]]*Table1[[#This Row],[income]]</f>
        <v>19818.000516488108</v>
      </c>
      <c r="O1269">
        <v>0.26663976476943302</v>
      </c>
      <c r="P1269">
        <f>Table1[[#This Row],[loan_amount]]/Table1[[#This Row],[property_value]]</f>
        <v>0</v>
      </c>
      <c r="Q1269">
        <v>166929</v>
      </c>
      <c r="R1269">
        <v>0</v>
      </c>
      <c r="S1269" t="s">
        <v>1543</v>
      </c>
      <c r="T1269" t="s">
        <v>327</v>
      </c>
      <c r="U1269" t="s">
        <v>757</v>
      </c>
      <c r="V1269">
        <v>1</v>
      </c>
      <c r="W1269">
        <v>0</v>
      </c>
      <c r="X1269" t="s">
        <v>19</v>
      </c>
      <c r="Y12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69">
        <f>0.4*(Table1[[#This Row],[normalized_credit_score]]) + 0.3*(1-Table1[[#This Row],[dti_ratio]]) + 0.2*(1-Table1[[#This Row],[ltv_ratio]]) + 0.1*IF(Table1[[#This Row],[previous_defaults]]=0,1,0)</f>
        <v>0.2200080705691701</v>
      </c>
      <c r="AA1269" t="str">
        <f>IF(Table1[[#This Row],[composite_score]]&gt;=0.7,"Approve",IF(Table1[[#This Row],[composite_score]]&gt;=0.6,"Review","Reject"))</f>
        <v>Reject</v>
      </c>
    </row>
    <row r="1270" spans="1:27" x14ac:dyDescent="0.35">
      <c r="A1270">
        <v>1269</v>
      </c>
      <c r="B1270">
        <v>28</v>
      </c>
      <c r="C1270" t="s">
        <v>0</v>
      </c>
      <c r="D1270" t="s">
        <v>21</v>
      </c>
      <c r="E1270" t="s">
        <v>2</v>
      </c>
      <c r="F1270">
        <v>68566</v>
      </c>
      <c r="G1270">
        <v>608</v>
      </c>
      <c r="H1270">
        <f>(Table1[[#This Row],[credit_score]]-300)/(900-300)</f>
        <v>0.51333333333333331</v>
      </c>
      <c r="I1270">
        <v>33336</v>
      </c>
      <c r="J1270" t="s">
        <v>13</v>
      </c>
      <c r="K1270" t="s">
        <v>14</v>
      </c>
      <c r="L1270">
        <v>9</v>
      </c>
      <c r="M1270" t="s">
        <v>5</v>
      </c>
      <c r="N1270">
        <f>Table1[[#This Row],[dti_ratio]]*Table1[[#This Row],[income]]</f>
        <v>16079.948428022977</v>
      </c>
      <c r="O1270">
        <v>0.234517813902269</v>
      </c>
      <c r="P1270">
        <f>Table1[[#This Row],[loan_amount]]/Table1[[#This Row],[property_value]]</f>
        <v>0.24667386896745647</v>
      </c>
      <c r="Q1270">
        <v>135142</v>
      </c>
      <c r="R1270">
        <v>0</v>
      </c>
      <c r="S1270" t="s">
        <v>1544</v>
      </c>
      <c r="T1270" t="s">
        <v>249</v>
      </c>
      <c r="U1270" t="s">
        <v>405</v>
      </c>
      <c r="V1270">
        <v>1</v>
      </c>
      <c r="W1270">
        <v>2</v>
      </c>
      <c r="X1270" t="s">
        <v>9</v>
      </c>
      <c r="Y12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270">
        <f>0.4*(Table1[[#This Row],[normalized_credit_score]]) + 0.3*(1-Table1[[#This Row],[dti_ratio]]) + 0.2*(1-Table1[[#This Row],[ltv_ratio]]) + 0.1*IF(Table1[[#This Row],[previous_defaults]]=0,1,0)</f>
        <v>0.58564321536916131</v>
      </c>
      <c r="AA1270" t="str">
        <f>IF(Table1[[#This Row],[composite_score]]&gt;=0.7,"Approve",IF(Table1[[#This Row],[composite_score]]&gt;=0.6,"Review","Reject"))</f>
        <v>Reject</v>
      </c>
    </row>
    <row r="1271" spans="1:27" x14ac:dyDescent="0.35">
      <c r="A1271">
        <v>1270</v>
      </c>
      <c r="B1271">
        <v>52</v>
      </c>
      <c r="C1271" t="s">
        <v>0</v>
      </c>
      <c r="D1271" t="s">
        <v>11</v>
      </c>
      <c r="E1271" t="s">
        <v>2</v>
      </c>
      <c r="F1271">
        <v>21711</v>
      </c>
      <c r="G1271">
        <v>612</v>
      </c>
      <c r="H1271">
        <f>(Table1[[#This Row],[credit_score]]-300)/(900-300)</f>
        <v>0.52</v>
      </c>
      <c r="I1271">
        <v>38059</v>
      </c>
      <c r="J1271" t="s">
        <v>13</v>
      </c>
      <c r="K1271" t="s">
        <v>14</v>
      </c>
      <c r="L1271">
        <v>1</v>
      </c>
      <c r="M1271" t="s">
        <v>15</v>
      </c>
      <c r="N1271">
        <f>Table1[[#This Row],[dti_ratio]]*Table1[[#This Row],[income]]</f>
        <v>3729.4534447576798</v>
      </c>
      <c r="O1271">
        <v>0.171777138075523</v>
      </c>
      <c r="P1271">
        <f>Table1[[#This Row],[loan_amount]]/Table1[[#This Row],[property_value]]</f>
        <v>1.3161006985268691</v>
      </c>
      <c r="Q1271">
        <v>28918</v>
      </c>
      <c r="R1271">
        <v>2</v>
      </c>
      <c r="S1271" t="s">
        <v>1545</v>
      </c>
      <c r="T1271" t="s">
        <v>7</v>
      </c>
      <c r="U1271" t="s">
        <v>958</v>
      </c>
      <c r="V1271">
        <v>0</v>
      </c>
      <c r="W1271">
        <v>0</v>
      </c>
      <c r="X1271" t="s">
        <v>9</v>
      </c>
      <c r="Y12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71">
        <f>0.4*(Table1[[#This Row],[normalized_credit_score]]) + 0.3*(1-Table1[[#This Row],[dti_ratio]]) + 0.2*(1-Table1[[#This Row],[ltv_ratio]]) + 0.1*IF(Table1[[#This Row],[previous_defaults]]=0,1,0)</f>
        <v>0.49324671887196936</v>
      </c>
      <c r="AA1271" t="str">
        <f>IF(Table1[[#This Row],[composite_score]]&gt;=0.7,"Approve",IF(Table1[[#This Row],[composite_score]]&gt;=0.6,"Review","Reject"))</f>
        <v>Reject</v>
      </c>
    </row>
    <row r="1272" spans="1:27" x14ac:dyDescent="0.35">
      <c r="A1272">
        <v>1271</v>
      </c>
      <c r="B1272">
        <v>33</v>
      </c>
      <c r="C1272" t="s">
        <v>10</v>
      </c>
      <c r="D1272" t="s">
        <v>62</v>
      </c>
      <c r="E1272" t="s">
        <v>49</v>
      </c>
      <c r="F1272">
        <v>34118</v>
      </c>
      <c r="G1272">
        <v>754</v>
      </c>
      <c r="H1272">
        <f>(Table1[[#This Row],[credit_score]]-300)/(900-300)</f>
        <v>0.75666666666666671</v>
      </c>
      <c r="I1272">
        <v>12090</v>
      </c>
      <c r="J1272" t="s">
        <v>3</v>
      </c>
      <c r="K1272" t="s">
        <v>14</v>
      </c>
      <c r="L1272">
        <v>1</v>
      </c>
      <c r="M1272" t="s">
        <v>5</v>
      </c>
      <c r="N1272">
        <f>Table1[[#This Row],[dti_ratio]]*Table1[[#This Row],[income]]</f>
        <v>6131.0676237251773</v>
      </c>
      <c r="O1272">
        <v>0.179701847228008</v>
      </c>
      <c r="P1272">
        <f>Table1[[#This Row],[loan_amount]]/Table1[[#This Row],[property_value]]</f>
        <v>9.5765410389240052E-2</v>
      </c>
      <c r="Q1272">
        <v>126246</v>
      </c>
      <c r="R1272">
        <v>3</v>
      </c>
      <c r="S1272" t="s">
        <v>1546</v>
      </c>
      <c r="T1272" t="s">
        <v>30</v>
      </c>
      <c r="U1272" t="s">
        <v>234</v>
      </c>
      <c r="V1272">
        <v>1</v>
      </c>
      <c r="W1272">
        <v>2</v>
      </c>
      <c r="X1272" t="s">
        <v>19</v>
      </c>
      <c r="Y12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272">
        <f>0.4*(Table1[[#This Row],[normalized_credit_score]]) + 0.3*(1-Table1[[#This Row],[dti_ratio]]) + 0.2*(1-Table1[[#This Row],[ltv_ratio]]) + 0.1*IF(Table1[[#This Row],[previous_defaults]]=0,1,0)</f>
        <v>0.7296030304204163</v>
      </c>
      <c r="AA1272" t="str">
        <f>IF(Table1[[#This Row],[composite_score]]&gt;=0.7,"Approve",IF(Table1[[#This Row],[composite_score]]&gt;=0.6,"Review","Reject"))</f>
        <v>Approve</v>
      </c>
    </row>
    <row r="1273" spans="1:27" hidden="1" x14ac:dyDescent="0.35">
      <c r="A1273">
        <v>1272</v>
      </c>
      <c r="B1273">
        <v>62</v>
      </c>
      <c r="C1273" t="s">
        <v>20</v>
      </c>
      <c r="D1273" t="s">
        <v>1</v>
      </c>
      <c r="E1273" t="s">
        <v>12</v>
      </c>
      <c r="F1273">
        <v>72282</v>
      </c>
      <c r="G1273">
        <v>0</v>
      </c>
      <c r="H1273">
        <f>(Table1[[#This Row],[credit_score]]-300)/(900-300)</f>
        <v>-0.5</v>
      </c>
      <c r="I1273">
        <v>8213</v>
      </c>
      <c r="J1273" t="s">
        <v>3</v>
      </c>
      <c r="K1273" t="s">
        <v>38</v>
      </c>
      <c r="L1273">
        <v>4</v>
      </c>
      <c r="M1273" t="s">
        <v>15</v>
      </c>
      <c r="N1273">
        <f>Table1[[#This Row],[dti_ratio]]*Table1[[#This Row],[income]]</f>
        <v>32284.195029298389</v>
      </c>
      <c r="O1273">
        <v>0.44664224882126102</v>
      </c>
      <c r="P1273">
        <f>Table1[[#This Row],[loan_amount]]/Table1[[#This Row],[property_value]]</f>
        <v>4.3110824160538345E-2</v>
      </c>
      <c r="Q1273">
        <v>190509</v>
      </c>
      <c r="R1273">
        <v>2</v>
      </c>
      <c r="S1273" t="s">
        <v>1547</v>
      </c>
      <c r="T1273" t="s">
        <v>327</v>
      </c>
      <c r="U1273" t="s">
        <v>226</v>
      </c>
      <c r="V1273">
        <v>0</v>
      </c>
      <c r="W1273">
        <v>2</v>
      </c>
      <c r="X1273" t="s">
        <v>19</v>
      </c>
      <c r="Y12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273">
        <f>0.4*(Table1[[#This Row],[normalized_credit_score]]) + 0.3*(1-Table1[[#This Row],[dti_ratio]]) + 0.2*(1-Table1[[#This Row],[ltv_ratio]]) + 0.1*IF(Table1[[#This Row],[previous_defaults]]=0,1,0)</f>
        <v>0.25738516052151406</v>
      </c>
      <c r="AA1273" t="str">
        <f>IF(Table1[[#This Row],[composite_score]]&gt;=0.7,"Approve",IF(Table1[[#This Row],[composite_score]]&gt;=0.6,"Review","Reject"))</f>
        <v>Reject</v>
      </c>
    </row>
    <row r="1274" spans="1:27" x14ac:dyDescent="0.35">
      <c r="A1274">
        <v>1273</v>
      </c>
      <c r="B1274">
        <v>41</v>
      </c>
      <c r="C1274" t="s">
        <v>0</v>
      </c>
      <c r="D1274" t="s">
        <v>11</v>
      </c>
      <c r="E1274" t="s">
        <v>2</v>
      </c>
      <c r="F1274">
        <v>56907</v>
      </c>
      <c r="G1274">
        <v>725</v>
      </c>
      <c r="H1274">
        <f>(Table1[[#This Row],[credit_score]]-300)/(900-300)</f>
        <v>0.70833333333333337</v>
      </c>
      <c r="I1274">
        <v>18324</v>
      </c>
      <c r="J1274" t="s">
        <v>13</v>
      </c>
      <c r="K1274" t="s">
        <v>4</v>
      </c>
      <c r="L1274">
        <v>14</v>
      </c>
      <c r="M1274" t="s">
        <v>39</v>
      </c>
      <c r="N1274">
        <f>Table1[[#This Row],[dti_ratio]]*Table1[[#This Row],[income]]</f>
        <v>25340.19275765997</v>
      </c>
      <c r="O1274">
        <v>0.44529131315409298</v>
      </c>
      <c r="P1274">
        <f>Table1[[#This Row],[loan_amount]]/Table1[[#This Row],[property_value]]</f>
        <v>0.30198256398424494</v>
      </c>
      <c r="Q1274">
        <v>60679</v>
      </c>
      <c r="R1274">
        <v>3</v>
      </c>
      <c r="S1274" t="s">
        <v>1548</v>
      </c>
      <c r="T1274" t="s">
        <v>25</v>
      </c>
      <c r="U1274" t="s">
        <v>320</v>
      </c>
      <c r="V1274">
        <v>2</v>
      </c>
      <c r="W1274">
        <v>0</v>
      </c>
      <c r="X1274" t="s">
        <v>9</v>
      </c>
      <c r="Y12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74">
        <f>0.4*(Table1[[#This Row],[normalized_credit_score]]) + 0.3*(1-Table1[[#This Row],[dti_ratio]]) + 0.2*(1-Table1[[#This Row],[ltv_ratio]]) + 0.1*IF(Table1[[#This Row],[previous_defaults]]=0,1,0)</f>
        <v>0.58934942659025658</v>
      </c>
      <c r="AA1274" t="str">
        <f>IF(Table1[[#This Row],[composite_score]]&gt;=0.7,"Approve",IF(Table1[[#This Row],[composite_score]]&gt;=0.6,"Review","Reject"))</f>
        <v>Reject</v>
      </c>
    </row>
    <row r="1275" spans="1:27" x14ac:dyDescent="0.35">
      <c r="A1275">
        <v>1274</v>
      </c>
      <c r="B1275">
        <v>39</v>
      </c>
      <c r="C1275" t="s">
        <v>20</v>
      </c>
      <c r="D1275" t="s">
        <v>1</v>
      </c>
      <c r="E1275" t="s">
        <v>2</v>
      </c>
      <c r="F1275">
        <v>70541</v>
      </c>
      <c r="G1275">
        <v>755</v>
      </c>
      <c r="H1275">
        <f>(Table1[[#This Row],[credit_score]]-300)/(900-300)</f>
        <v>0.7583333333333333</v>
      </c>
      <c r="I1275">
        <v>22422</v>
      </c>
      <c r="J1275" t="s">
        <v>13</v>
      </c>
      <c r="K1275" t="s">
        <v>38</v>
      </c>
      <c r="L1275">
        <v>1</v>
      </c>
      <c r="M1275" t="s">
        <v>15</v>
      </c>
      <c r="N1275">
        <f>Table1[[#This Row],[dti_ratio]]*Table1[[#This Row],[income]]</f>
        <v>17302.568953442398</v>
      </c>
      <c r="O1275">
        <v>0.24528386262517399</v>
      </c>
      <c r="P1275">
        <f>Table1[[#This Row],[loan_amount]]/Table1[[#This Row],[property_value]]</f>
        <v>0.64277728406387069</v>
      </c>
      <c r="Q1275">
        <v>34883</v>
      </c>
      <c r="R1275">
        <v>1</v>
      </c>
      <c r="S1275" t="s">
        <v>1549</v>
      </c>
      <c r="T1275" t="s">
        <v>30</v>
      </c>
      <c r="U1275" t="s">
        <v>689</v>
      </c>
      <c r="V1275">
        <v>2</v>
      </c>
      <c r="W1275">
        <v>0</v>
      </c>
      <c r="X1275" t="s">
        <v>19</v>
      </c>
      <c r="Y12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75">
        <f>0.4*(Table1[[#This Row],[normalized_credit_score]]) + 0.3*(1-Table1[[#This Row],[dti_ratio]]) + 0.2*(1-Table1[[#This Row],[ltv_ratio]]) + 0.1*IF(Table1[[#This Row],[previous_defaults]]=0,1,0)</f>
        <v>0.60119271773300698</v>
      </c>
      <c r="AA1275" t="str">
        <f>IF(Table1[[#This Row],[composite_score]]&gt;=0.7,"Approve",IF(Table1[[#This Row],[composite_score]]&gt;=0.6,"Review","Reject"))</f>
        <v>Review</v>
      </c>
    </row>
    <row r="1276" spans="1:27" x14ac:dyDescent="0.35">
      <c r="A1276">
        <v>1275</v>
      </c>
      <c r="B1276">
        <v>54</v>
      </c>
      <c r="C1276" t="s">
        <v>20</v>
      </c>
      <c r="D1276" t="s">
        <v>1</v>
      </c>
      <c r="E1276" t="s">
        <v>49</v>
      </c>
      <c r="F1276">
        <v>100721</v>
      </c>
      <c r="G1276">
        <v>730</v>
      </c>
      <c r="H1276">
        <f>(Table1[[#This Row],[credit_score]]-300)/(900-300)</f>
        <v>0.71666666666666667</v>
      </c>
      <c r="I1276">
        <v>0</v>
      </c>
      <c r="J1276" t="s">
        <v>23</v>
      </c>
      <c r="K1276" t="s">
        <v>4</v>
      </c>
      <c r="L1276">
        <v>4</v>
      </c>
      <c r="M1276" t="s">
        <v>5</v>
      </c>
      <c r="N1276">
        <f>Table1[[#This Row],[dti_ratio]]*Table1[[#This Row],[income]]</f>
        <v>33812.5603835519</v>
      </c>
      <c r="O1276">
        <v>0.33570516956296997</v>
      </c>
      <c r="P1276">
        <f>Table1[[#This Row],[loan_amount]]/Table1[[#This Row],[property_value]]</f>
        <v>0</v>
      </c>
      <c r="Q1276">
        <v>186016</v>
      </c>
      <c r="R1276">
        <v>1</v>
      </c>
      <c r="S1276" t="s">
        <v>1071</v>
      </c>
      <c r="T1276" t="s">
        <v>44</v>
      </c>
      <c r="U1276" t="s">
        <v>602</v>
      </c>
      <c r="V1276">
        <v>2</v>
      </c>
      <c r="W1276">
        <v>1</v>
      </c>
      <c r="X1276" t="s">
        <v>9</v>
      </c>
      <c r="Y12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76">
        <f>0.4*(Table1[[#This Row],[normalized_credit_score]]) + 0.3*(1-Table1[[#This Row],[dti_ratio]]) + 0.2*(1-Table1[[#This Row],[ltv_ratio]]) + 0.1*IF(Table1[[#This Row],[previous_defaults]]=0,1,0)</f>
        <v>0.68595511579777568</v>
      </c>
      <c r="AA1276" t="str">
        <f>IF(Table1[[#This Row],[composite_score]]&gt;=0.7,"Approve",IF(Table1[[#This Row],[composite_score]]&gt;=0.6,"Review","Reject"))</f>
        <v>Review</v>
      </c>
    </row>
    <row r="1277" spans="1:27" x14ac:dyDescent="0.35">
      <c r="A1277">
        <v>1276</v>
      </c>
      <c r="B1277">
        <v>19</v>
      </c>
      <c r="C1277" t="s">
        <v>0</v>
      </c>
      <c r="D1277" t="s">
        <v>62</v>
      </c>
      <c r="E1277" t="s">
        <v>2</v>
      </c>
      <c r="F1277">
        <v>81791</v>
      </c>
      <c r="G1277">
        <v>784</v>
      </c>
      <c r="H1277">
        <f>(Table1[[#This Row],[credit_score]]-300)/(900-300)</f>
        <v>0.80666666666666664</v>
      </c>
      <c r="I1277">
        <v>23211</v>
      </c>
      <c r="J1277" t="s">
        <v>3</v>
      </c>
      <c r="K1277" t="s">
        <v>4</v>
      </c>
      <c r="L1277">
        <v>4</v>
      </c>
      <c r="M1277" t="s">
        <v>15</v>
      </c>
      <c r="N1277">
        <f>Table1[[#This Row],[dti_ratio]]*Table1[[#This Row],[income]]</f>
        <v>17988.411926509496</v>
      </c>
      <c r="O1277">
        <v>0.21993143410044499</v>
      </c>
      <c r="P1277">
        <f>Table1[[#This Row],[loan_amount]]/Table1[[#This Row],[property_value]]</f>
        <v>8.5716818015635909E-2</v>
      </c>
      <c r="Q1277">
        <v>270787</v>
      </c>
      <c r="R1277">
        <v>4</v>
      </c>
      <c r="S1277" t="s">
        <v>1550</v>
      </c>
      <c r="T1277" t="s">
        <v>91</v>
      </c>
      <c r="U1277" t="s">
        <v>689</v>
      </c>
      <c r="V1277">
        <v>0</v>
      </c>
      <c r="W1277">
        <v>0</v>
      </c>
      <c r="X1277" t="s">
        <v>19</v>
      </c>
      <c r="Y12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277">
        <f>0.4*(Table1[[#This Row],[normalized_credit_score]]) + 0.3*(1-Table1[[#This Row],[dti_ratio]]) + 0.2*(1-Table1[[#This Row],[ltv_ratio]]) + 0.1*IF(Table1[[#This Row],[previous_defaults]]=0,1,0)</f>
        <v>0.83954387283340604</v>
      </c>
      <c r="AA1277" t="str">
        <f>IF(Table1[[#This Row],[composite_score]]&gt;=0.7,"Approve",IF(Table1[[#This Row],[composite_score]]&gt;=0.6,"Review","Reject"))</f>
        <v>Approve</v>
      </c>
    </row>
    <row r="1278" spans="1:27" x14ac:dyDescent="0.35">
      <c r="A1278">
        <v>1277</v>
      </c>
      <c r="B1278">
        <v>51</v>
      </c>
      <c r="C1278" t="s">
        <v>0</v>
      </c>
      <c r="D1278" t="s">
        <v>1</v>
      </c>
      <c r="E1278" t="s">
        <v>12</v>
      </c>
      <c r="F1278">
        <v>36433</v>
      </c>
      <c r="G1278">
        <v>629</v>
      </c>
      <c r="H1278">
        <f>(Table1[[#This Row],[credit_score]]-300)/(900-300)</f>
        <v>0.54833333333333334</v>
      </c>
      <c r="I1278">
        <v>30702</v>
      </c>
      <c r="J1278" t="s">
        <v>3</v>
      </c>
      <c r="K1278" t="s">
        <v>14</v>
      </c>
      <c r="L1278">
        <v>6</v>
      </c>
      <c r="M1278" t="s">
        <v>5</v>
      </c>
      <c r="N1278">
        <f>Table1[[#This Row],[dti_ratio]]*Table1[[#This Row],[income]]</f>
        <v>7353.5568556555281</v>
      </c>
      <c r="O1278">
        <v>0.20183780791193501</v>
      </c>
      <c r="P1278">
        <f>Table1[[#This Row],[loan_amount]]/Table1[[#This Row],[property_value]]</f>
        <v>0.14832887248412935</v>
      </c>
      <c r="Q1278">
        <v>206986</v>
      </c>
      <c r="R1278">
        <v>0</v>
      </c>
      <c r="S1278" t="s">
        <v>1551</v>
      </c>
      <c r="T1278" t="s">
        <v>99</v>
      </c>
      <c r="U1278" t="s">
        <v>1321</v>
      </c>
      <c r="V1278">
        <v>2</v>
      </c>
      <c r="W1278">
        <v>0</v>
      </c>
      <c r="X1278" t="s">
        <v>9</v>
      </c>
      <c r="Y12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278">
        <f>0.4*(Table1[[#This Row],[normalized_credit_score]]) + 0.3*(1-Table1[[#This Row],[dti_ratio]]) + 0.2*(1-Table1[[#This Row],[ltv_ratio]]) + 0.1*IF(Table1[[#This Row],[previous_defaults]]=0,1,0)</f>
        <v>0.62911621646292692</v>
      </c>
      <c r="AA1278" t="str">
        <f>IF(Table1[[#This Row],[composite_score]]&gt;=0.7,"Approve",IF(Table1[[#This Row],[composite_score]]&gt;=0.6,"Review","Reject"))</f>
        <v>Review</v>
      </c>
    </row>
    <row r="1279" spans="1:27" x14ac:dyDescent="0.35">
      <c r="A1279">
        <v>1278</v>
      </c>
      <c r="B1279">
        <v>19</v>
      </c>
      <c r="C1279" t="s">
        <v>0</v>
      </c>
      <c r="D1279" t="s">
        <v>11</v>
      </c>
      <c r="E1279" t="s">
        <v>12</v>
      </c>
      <c r="F1279">
        <v>72035</v>
      </c>
      <c r="G1279">
        <v>764</v>
      </c>
      <c r="H1279">
        <f>(Table1[[#This Row],[credit_score]]-300)/(900-300)</f>
        <v>0.77333333333333332</v>
      </c>
      <c r="I1279">
        <v>49228</v>
      </c>
      <c r="J1279" t="s">
        <v>23</v>
      </c>
      <c r="K1279" t="s">
        <v>4</v>
      </c>
      <c r="L1279">
        <v>18</v>
      </c>
      <c r="M1279" t="s">
        <v>15</v>
      </c>
      <c r="N1279">
        <f>Table1[[#This Row],[dti_ratio]]*Table1[[#This Row],[income]]</f>
        <v>25840.72433211032</v>
      </c>
      <c r="O1279">
        <v>0.35872456905824002</v>
      </c>
      <c r="P1279">
        <f>Table1[[#This Row],[loan_amount]]/Table1[[#This Row],[property_value]]</f>
        <v>0.21984931916737005</v>
      </c>
      <c r="Q1279">
        <v>223917</v>
      </c>
      <c r="R1279">
        <v>4</v>
      </c>
      <c r="S1279" t="s">
        <v>465</v>
      </c>
      <c r="T1279" t="s">
        <v>109</v>
      </c>
      <c r="U1279" t="s">
        <v>277</v>
      </c>
      <c r="V1279">
        <v>3</v>
      </c>
      <c r="W1279">
        <v>0</v>
      </c>
      <c r="X1279" t="s">
        <v>9</v>
      </c>
      <c r="Y12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79">
        <f>0.4*(Table1[[#This Row],[normalized_credit_score]]) + 0.3*(1-Table1[[#This Row],[dti_ratio]]) + 0.2*(1-Table1[[#This Row],[ltv_ratio]]) + 0.1*IF(Table1[[#This Row],[previous_defaults]]=0,1,0)</f>
        <v>0.65774609878238732</v>
      </c>
      <c r="AA1279" t="str">
        <f>IF(Table1[[#This Row],[composite_score]]&gt;=0.7,"Approve",IF(Table1[[#This Row],[composite_score]]&gt;=0.6,"Review","Reject"))</f>
        <v>Review</v>
      </c>
    </row>
    <row r="1280" spans="1:27" hidden="1" x14ac:dyDescent="0.35">
      <c r="A1280">
        <v>1279</v>
      </c>
      <c r="B1280">
        <v>32</v>
      </c>
      <c r="C1280" t="s">
        <v>10</v>
      </c>
      <c r="D1280" t="s">
        <v>62</v>
      </c>
      <c r="E1280" t="s">
        <v>2</v>
      </c>
      <c r="F1280">
        <v>0</v>
      </c>
      <c r="G1280">
        <v>731</v>
      </c>
      <c r="H1280">
        <f>(Table1[[#This Row],[credit_score]]-300)/(900-300)</f>
        <v>0.71833333333333338</v>
      </c>
      <c r="I1280">
        <v>0</v>
      </c>
      <c r="J1280" t="s">
        <v>27</v>
      </c>
      <c r="K1280" t="s">
        <v>14</v>
      </c>
      <c r="L1280">
        <v>9</v>
      </c>
      <c r="M1280" t="s">
        <v>15</v>
      </c>
      <c r="N1280">
        <f>Table1[[#This Row],[dti_ratio]]*Table1[[#This Row],[income]]</f>
        <v>0</v>
      </c>
      <c r="O1280">
        <v>0.34150038665256299</v>
      </c>
      <c r="P1280">
        <f>Table1[[#This Row],[loan_amount]]/Table1[[#This Row],[property_value]]</f>
        <v>0</v>
      </c>
      <c r="Q1280">
        <v>37903</v>
      </c>
      <c r="R1280">
        <v>4</v>
      </c>
      <c r="S1280" t="s">
        <v>1552</v>
      </c>
      <c r="T1280" t="s">
        <v>138</v>
      </c>
      <c r="U1280" t="s">
        <v>569</v>
      </c>
      <c r="V1280">
        <v>0</v>
      </c>
      <c r="W1280">
        <v>0</v>
      </c>
      <c r="X1280" t="s">
        <v>19</v>
      </c>
      <c r="Y12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80">
        <f>0.4*(Table1[[#This Row],[normalized_credit_score]]) + 0.3*(1-Table1[[#This Row],[dti_ratio]]) + 0.2*(1-Table1[[#This Row],[ltv_ratio]]) + 0.1*IF(Table1[[#This Row],[previous_defaults]]=0,1,0)</f>
        <v>0.7848832173375645</v>
      </c>
      <c r="AA1280" t="str">
        <f>IF(Table1[[#This Row],[composite_score]]&gt;=0.7,"Approve",IF(Table1[[#This Row],[composite_score]]&gt;=0.6,"Review","Reject"))</f>
        <v>Approve</v>
      </c>
    </row>
    <row r="1281" spans="1:27" hidden="1" x14ac:dyDescent="0.35">
      <c r="A1281">
        <v>1280</v>
      </c>
      <c r="B1281">
        <v>35</v>
      </c>
      <c r="C1281" t="s">
        <v>20</v>
      </c>
      <c r="D1281" t="s">
        <v>11</v>
      </c>
      <c r="E1281" t="s">
        <v>22</v>
      </c>
      <c r="F1281">
        <v>108534</v>
      </c>
      <c r="G1281">
        <v>790</v>
      </c>
      <c r="H1281">
        <f>(Table1[[#This Row],[credit_score]]-300)/(900-300)</f>
        <v>0.81666666666666665</v>
      </c>
      <c r="I1281">
        <v>13828</v>
      </c>
      <c r="J1281" t="s">
        <v>23</v>
      </c>
      <c r="K1281" t="s">
        <v>4</v>
      </c>
      <c r="L1281">
        <v>17</v>
      </c>
      <c r="M1281" t="s">
        <v>28</v>
      </c>
      <c r="N1281">
        <f>Table1[[#This Row],[dti_ratio]]*Table1[[#This Row],[income]]</f>
        <v>34917.750575948099</v>
      </c>
      <c r="O1281">
        <v>0.32172176991494</v>
      </c>
      <c r="P1281" t="e">
        <f>Table1[[#This Row],[loan_amount]]/Table1[[#This Row],[property_value]]</f>
        <v>#DIV/0!</v>
      </c>
      <c r="Q1281">
        <v>0</v>
      </c>
      <c r="R1281">
        <v>2</v>
      </c>
      <c r="S1281" t="s">
        <v>1553</v>
      </c>
      <c r="T1281" t="s">
        <v>91</v>
      </c>
      <c r="U1281" t="s">
        <v>606</v>
      </c>
      <c r="V1281">
        <v>2</v>
      </c>
      <c r="W1281">
        <v>2</v>
      </c>
      <c r="X1281" t="s">
        <v>9</v>
      </c>
      <c r="Y128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281" t="e">
        <f>0.4*(Table1[[#This Row],[normalized_credit_score]]) + 0.3*(1-Table1[[#This Row],[dti_ratio]]) + 0.2*(1-Table1[[#This Row],[ltv_ratio]]) + 0.1*IF(Table1[[#This Row],[previous_defaults]]=0,1,0)</f>
        <v>#DIV/0!</v>
      </c>
      <c r="AA1281" t="e">
        <f>IF(Table1[[#This Row],[composite_score]]&gt;=0.7,"Approve",IF(Table1[[#This Row],[composite_score]]&gt;=0.6,"Review","Reject"))</f>
        <v>#DIV/0!</v>
      </c>
    </row>
    <row r="1282" spans="1:27" x14ac:dyDescent="0.35">
      <c r="A1282">
        <v>1281</v>
      </c>
      <c r="B1282">
        <v>22</v>
      </c>
      <c r="C1282" t="s">
        <v>20</v>
      </c>
      <c r="D1282" t="s">
        <v>21</v>
      </c>
      <c r="E1282" t="s">
        <v>12</v>
      </c>
      <c r="F1282">
        <v>45525</v>
      </c>
      <c r="G1282">
        <v>634</v>
      </c>
      <c r="H1282">
        <f>(Table1[[#This Row],[credit_score]]-300)/(900-300)</f>
        <v>0.55666666666666664</v>
      </c>
      <c r="I1282">
        <v>0</v>
      </c>
      <c r="J1282" t="s">
        <v>27</v>
      </c>
      <c r="K1282" t="s">
        <v>38</v>
      </c>
      <c r="L1282">
        <v>8</v>
      </c>
      <c r="M1282" t="s">
        <v>15</v>
      </c>
      <c r="N1282">
        <f>Table1[[#This Row],[dti_ratio]]*Table1[[#This Row],[income]]</f>
        <v>8110.8441776537993</v>
      </c>
      <c r="O1282">
        <v>0.17816242015714001</v>
      </c>
      <c r="P1282">
        <f>Table1[[#This Row],[loan_amount]]/Table1[[#This Row],[property_value]]</f>
        <v>0</v>
      </c>
      <c r="Q1282">
        <v>53666</v>
      </c>
      <c r="R1282">
        <v>2</v>
      </c>
      <c r="S1282" t="s">
        <v>1554</v>
      </c>
      <c r="T1282" t="s">
        <v>240</v>
      </c>
      <c r="U1282" t="s">
        <v>393</v>
      </c>
      <c r="V1282">
        <v>4</v>
      </c>
      <c r="W1282">
        <v>1</v>
      </c>
      <c r="X1282" t="s">
        <v>61</v>
      </c>
      <c r="Y12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82">
        <f>0.4*(Table1[[#This Row],[normalized_credit_score]]) + 0.3*(1-Table1[[#This Row],[dti_ratio]]) + 0.2*(1-Table1[[#This Row],[ltv_ratio]]) + 0.1*IF(Table1[[#This Row],[previous_defaults]]=0,1,0)</f>
        <v>0.66921794061952466</v>
      </c>
      <c r="AA1282" t="str">
        <f>IF(Table1[[#This Row],[composite_score]]&gt;=0.7,"Approve",IF(Table1[[#This Row],[composite_score]]&gt;=0.6,"Review","Reject"))</f>
        <v>Review</v>
      </c>
    </row>
    <row r="1283" spans="1:27" x14ac:dyDescent="0.35">
      <c r="A1283">
        <v>1282</v>
      </c>
      <c r="B1283">
        <v>62</v>
      </c>
      <c r="C1283" t="s">
        <v>10</v>
      </c>
      <c r="D1283" t="s">
        <v>1</v>
      </c>
      <c r="E1283" t="s">
        <v>2</v>
      </c>
      <c r="F1283">
        <v>116129</v>
      </c>
      <c r="G1283">
        <v>743</v>
      </c>
      <c r="H1283">
        <f>(Table1[[#This Row],[credit_score]]-300)/(900-300)</f>
        <v>0.73833333333333329</v>
      </c>
      <c r="I1283">
        <v>16426</v>
      </c>
      <c r="J1283" t="s">
        <v>13</v>
      </c>
      <c r="K1283" t="s">
        <v>14</v>
      </c>
      <c r="L1283">
        <v>11</v>
      </c>
      <c r="M1283" t="s">
        <v>15</v>
      </c>
      <c r="N1283">
        <f>Table1[[#This Row],[dti_ratio]]*Table1[[#This Row],[income]]</f>
        <v>35230.538360830731</v>
      </c>
      <c r="O1283">
        <v>0.30337416459997701</v>
      </c>
      <c r="P1283">
        <f>Table1[[#This Row],[loan_amount]]/Table1[[#This Row],[property_value]]</f>
        <v>7.2638025957945482E-2</v>
      </c>
      <c r="Q1283">
        <v>226135</v>
      </c>
      <c r="R1283">
        <v>2</v>
      </c>
      <c r="S1283" t="s">
        <v>1555</v>
      </c>
      <c r="T1283" t="s">
        <v>67</v>
      </c>
      <c r="U1283" t="s">
        <v>578</v>
      </c>
      <c r="V1283">
        <v>2</v>
      </c>
      <c r="W1283">
        <v>1</v>
      </c>
      <c r="X1283" t="s">
        <v>9</v>
      </c>
      <c r="Y12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83">
        <f>0.4*(Table1[[#This Row],[normalized_credit_score]]) + 0.3*(1-Table1[[#This Row],[dti_ratio]]) + 0.2*(1-Table1[[#This Row],[ltv_ratio]]) + 0.1*IF(Table1[[#This Row],[previous_defaults]]=0,1,0)</f>
        <v>0.68979347876175112</v>
      </c>
      <c r="AA1283" t="str">
        <f>IF(Table1[[#This Row],[composite_score]]&gt;=0.7,"Approve",IF(Table1[[#This Row],[composite_score]]&gt;=0.6,"Review","Reject"))</f>
        <v>Review</v>
      </c>
    </row>
    <row r="1284" spans="1:27" hidden="1" x14ac:dyDescent="0.35">
      <c r="A1284">
        <v>1283</v>
      </c>
      <c r="B1284">
        <v>57</v>
      </c>
      <c r="C1284" t="s">
        <v>20</v>
      </c>
      <c r="D1284" t="s">
        <v>21</v>
      </c>
      <c r="E1284" t="s">
        <v>2</v>
      </c>
      <c r="F1284">
        <v>21128</v>
      </c>
      <c r="G1284">
        <v>606</v>
      </c>
      <c r="H1284">
        <f>(Table1[[#This Row],[credit_score]]-300)/(900-300)</f>
        <v>0.51</v>
      </c>
      <c r="I1284">
        <v>9996</v>
      </c>
      <c r="J1284" t="s">
        <v>3</v>
      </c>
      <c r="K1284" t="s">
        <v>14</v>
      </c>
      <c r="L1284">
        <v>18</v>
      </c>
      <c r="M1284" t="s">
        <v>15</v>
      </c>
      <c r="N1284">
        <f>Table1[[#This Row],[dti_ratio]]*Table1[[#This Row],[income]]</f>
        <v>6542.6225859292099</v>
      </c>
      <c r="O1284">
        <v>0.30966596866382101</v>
      </c>
      <c r="P1284" t="e">
        <f>Table1[[#This Row],[loan_amount]]/Table1[[#This Row],[property_value]]</f>
        <v>#DIV/0!</v>
      </c>
      <c r="Q1284">
        <v>0</v>
      </c>
      <c r="R1284">
        <v>0</v>
      </c>
      <c r="S1284" t="s">
        <v>1556</v>
      </c>
      <c r="T1284" t="s">
        <v>154</v>
      </c>
      <c r="U1284" t="s">
        <v>243</v>
      </c>
      <c r="V1284">
        <v>1</v>
      </c>
      <c r="W1284">
        <v>1</v>
      </c>
      <c r="X1284" t="s">
        <v>9</v>
      </c>
      <c r="Y128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284" t="e">
        <f>0.4*(Table1[[#This Row],[normalized_credit_score]]) + 0.3*(1-Table1[[#This Row],[dti_ratio]]) + 0.2*(1-Table1[[#This Row],[ltv_ratio]]) + 0.1*IF(Table1[[#This Row],[previous_defaults]]=0,1,0)</f>
        <v>#DIV/0!</v>
      </c>
      <c r="AA1284" t="e">
        <f>IF(Table1[[#This Row],[composite_score]]&gt;=0.7,"Approve",IF(Table1[[#This Row],[composite_score]]&gt;=0.6,"Review","Reject"))</f>
        <v>#DIV/0!</v>
      </c>
    </row>
    <row r="1285" spans="1:27" hidden="1" x14ac:dyDescent="0.35">
      <c r="A1285">
        <v>1284</v>
      </c>
      <c r="B1285">
        <v>39</v>
      </c>
      <c r="C1285" t="s">
        <v>0</v>
      </c>
      <c r="D1285" t="s">
        <v>1</v>
      </c>
      <c r="E1285" t="s">
        <v>12</v>
      </c>
      <c r="F1285">
        <v>0</v>
      </c>
      <c r="G1285">
        <v>656</v>
      </c>
      <c r="H1285">
        <f>(Table1[[#This Row],[credit_score]]-300)/(900-300)</f>
        <v>0.59333333333333338</v>
      </c>
      <c r="I1285">
        <v>48775</v>
      </c>
      <c r="J1285" t="s">
        <v>23</v>
      </c>
      <c r="K1285" t="s">
        <v>38</v>
      </c>
      <c r="L1285">
        <v>13</v>
      </c>
      <c r="M1285" t="s">
        <v>28</v>
      </c>
      <c r="N1285">
        <f>Table1[[#This Row],[dti_ratio]]*Table1[[#This Row],[income]]</f>
        <v>0</v>
      </c>
      <c r="O1285">
        <v>0.44697541526686302</v>
      </c>
      <c r="P1285">
        <f>Table1[[#This Row],[loan_amount]]/Table1[[#This Row],[property_value]]</f>
        <v>1.045574396021351</v>
      </c>
      <c r="Q1285">
        <v>46649</v>
      </c>
      <c r="R1285">
        <v>1</v>
      </c>
      <c r="S1285" t="s">
        <v>1557</v>
      </c>
      <c r="T1285" t="s">
        <v>112</v>
      </c>
      <c r="U1285" t="s">
        <v>180</v>
      </c>
      <c r="V1285">
        <v>4</v>
      </c>
      <c r="W1285">
        <v>0</v>
      </c>
      <c r="X1285" t="s">
        <v>9</v>
      </c>
      <c r="Y12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85">
        <f>0.4*(Table1[[#This Row],[normalized_credit_score]]) + 0.3*(1-Table1[[#This Row],[dti_ratio]]) + 0.2*(1-Table1[[#This Row],[ltv_ratio]]) + 0.1*IF(Table1[[#This Row],[previous_defaults]]=0,1,0)</f>
        <v>0.39412582954900421</v>
      </c>
      <c r="AA1285" t="str">
        <f>IF(Table1[[#This Row],[composite_score]]&gt;=0.7,"Approve",IF(Table1[[#This Row],[composite_score]]&gt;=0.6,"Review","Reject"))</f>
        <v>Reject</v>
      </c>
    </row>
    <row r="1286" spans="1:27" x14ac:dyDescent="0.35">
      <c r="A1286">
        <v>1285</v>
      </c>
      <c r="B1286">
        <v>55</v>
      </c>
      <c r="C1286" t="s">
        <v>0</v>
      </c>
      <c r="D1286" t="s">
        <v>11</v>
      </c>
      <c r="E1286" t="s">
        <v>49</v>
      </c>
      <c r="F1286">
        <v>116485</v>
      </c>
      <c r="G1286">
        <v>618</v>
      </c>
      <c r="H1286">
        <f>(Table1[[#This Row],[credit_score]]-300)/(900-300)</f>
        <v>0.53</v>
      </c>
      <c r="I1286">
        <v>0</v>
      </c>
      <c r="J1286" t="s">
        <v>13</v>
      </c>
      <c r="K1286" t="s">
        <v>14</v>
      </c>
      <c r="L1286">
        <v>2</v>
      </c>
      <c r="M1286" t="s">
        <v>39</v>
      </c>
      <c r="N1286">
        <f>Table1[[#This Row],[dti_ratio]]*Table1[[#This Row],[income]]</f>
        <v>51223.539148312884</v>
      </c>
      <c r="O1286">
        <v>0.43974365067015397</v>
      </c>
      <c r="P1286">
        <f>Table1[[#This Row],[loan_amount]]/Table1[[#This Row],[property_value]]</f>
        <v>0</v>
      </c>
      <c r="Q1286">
        <v>114453</v>
      </c>
      <c r="R1286">
        <v>3</v>
      </c>
      <c r="S1286" t="s">
        <v>1558</v>
      </c>
      <c r="T1286" t="s">
        <v>403</v>
      </c>
      <c r="U1286" t="s">
        <v>732</v>
      </c>
      <c r="V1286">
        <v>1</v>
      </c>
      <c r="W1286">
        <v>1</v>
      </c>
      <c r="X1286" t="s">
        <v>19</v>
      </c>
      <c r="Y12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86">
        <f>0.4*(Table1[[#This Row],[normalized_credit_score]]) + 0.3*(1-Table1[[#This Row],[dti_ratio]]) + 0.2*(1-Table1[[#This Row],[ltv_ratio]]) + 0.1*IF(Table1[[#This Row],[previous_defaults]]=0,1,0)</f>
        <v>0.5800769047989538</v>
      </c>
      <c r="AA1286" t="str">
        <f>IF(Table1[[#This Row],[composite_score]]&gt;=0.7,"Approve",IF(Table1[[#This Row],[composite_score]]&gt;=0.6,"Review","Reject"))</f>
        <v>Reject</v>
      </c>
    </row>
    <row r="1287" spans="1:27" x14ac:dyDescent="0.35">
      <c r="A1287">
        <v>1286</v>
      </c>
      <c r="B1287">
        <v>42</v>
      </c>
      <c r="C1287" t="s">
        <v>20</v>
      </c>
      <c r="D1287" t="s">
        <v>11</v>
      </c>
      <c r="E1287" t="s">
        <v>2</v>
      </c>
      <c r="F1287">
        <v>110036</v>
      </c>
      <c r="G1287">
        <v>683</v>
      </c>
      <c r="H1287">
        <f>(Table1[[#This Row],[credit_score]]-300)/(900-300)</f>
        <v>0.63833333333333331</v>
      </c>
      <c r="I1287">
        <v>31506</v>
      </c>
      <c r="J1287" t="s">
        <v>13</v>
      </c>
      <c r="K1287" t="s">
        <v>38</v>
      </c>
      <c r="L1287">
        <v>18</v>
      </c>
      <c r="M1287" t="s">
        <v>39</v>
      </c>
      <c r="N1287">
        <f>Table1[[#This Row],[dti_ratio]]*Table1[[#This Row],[income]]</f>
        <v>22468.405338564084</v>
      </c>
      <c r="O1287">
        <v>0.204191404072886</v>
      </c>
      <c r="P1287">
        <f>Table1[[#This Row],[loan_amount]]/Table1[[#This Row],[property_value]]</f>
        <v>0.15467166758306497</v>
      </c>
      <c r="Q1287">
        <v>203696</v>
      </c>
      <c r="R1287">
        <v>1</v>
      </c>
      <c r="S1287" t="s">
        <v>490</v>
      </c>
      <c r="T1287" t="s">
        <v>130</v>
      </c>
      <c r="U1287" t="s">
        <v>804</v>
      </c>
      <c r="V1287">
        <v>2</v>
      </c>
      <c r="W1287">
        <v>2</v>
      </c>
      <c r="X1287" t="s">
        <v>9</v>
      </c>
      <c r="Y12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87">
        <f>0.4*(Table1[[#This Row],[normalized_credit_score]]) + 0.3*(1-Table1[[#This Row],[dti_ratio]]) + 0.2*(1-Table1[[#This Row],[ltv_ratio]]) + 0.1*IF(Table1[[#This Row],[previous_defaults]]=0,1,0)</f>
        <v>0.66314157859485456</v>
      </c>
      <c r="AA1287" t="str">
        <f>IF(Table1[[#This Row],[composite_score]]&gt;=0.7,"Approve",IF(Table1[[#This Row],[composite_score]]&gt;=0.6,"Review","Reject"))</f>
        <v>Review</v>
      </c>
    </row>
    <row r="1288" spans="1:27" hidden="1" x14ac:dyDescent="0.35">
      <c r="A1288">
        <v>1287</v>
      </c>
      <c r="B1288">
        <v>38</v>
      </c>
      <c r="C1288" t="s">
        <v>10</v>
      </c>
      <c r="D1288" t="s">
        <v>11</v>
      </c>
      <c r="E1288" t="s">
        <v>2</v>
      </c>
      <c r="F1288">
        <v>0</v>
      </c>
      <c r="G1288">
        <v>664</v>
      </c>
      <c r="H1288">
        <f>(Table1[[#This Row],[credit_score]]-300)/(900-300)</f>
        <v>0.60666666666666669</v>
      </c>
      <c r="I1288">
        <v>31692</v>
      </c>
      <c r="J1288" t="s">
        <v>3</v>
      </c>
      <c r="K1288" t="s">
        <v>4</v>
      </c>
      <c r="L1288">
        <v>2</v>
      </c>
      <c r="M1288" t="s">
        <v>39</v>
      </c>
      <c r="N1288">
        <f>Table1[[#This Row],[dti_ratio]]*Table1[[#This Row],[income]]</f>
        <v>0</v>
      </c>
      <c r="O1288">
        <v>0.27892321279536603</v>
      </c>
      <c r="P1288">
        <f>Table1[[#This Row],[loan_amount]]/Table1[[#This Row],[property_value]]</f>
        <v>0.31381946369865726</v>
      </c>
      <c r="Q1288">
        <v>100988</v>
      </c>
      <c r="R1288">
        <v>1</v>
      </c>
      <c r="S1288" t="s">
        <v>1559</v>
      </c>
      <c r="T1288" t="s">
        <v>44</v>
      </c>
      <c r="U1288" t="s">
        <v>309</v>
      </c>
      <c r="V1288">
        <v>1</v>
      </c>
      <c r="W1288">
        <v>1</v>
      </c>
      <c r="X1288" t="s">
        <v>9</v>
      </c>
      <c r="Y12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88">
        <f>0.4*(Table1[[#This Row],[normalized_credit_score]]) + 0.3*(1-Table1[[#This Row],[dti_ratio]]) + 0.2*(1-Table1[[#This Row],[ltv_ratio]]) + 0.1*IF(Table1[[#This Row],[previous_defaults]]=0,1,0)</f>
        <v>0.59622581008832543</v>
      </c>
      <c r="AA1288" t="str">
        <f>IF(Table1[[#This Row],[composite_score]]&gt;=0.7,"Approve",IF(Table1[[#This Row],[composite_score]]&gt;=0.6,"Review","Reject"))</f>
        <v>Reject</v>
      </c>
    </row>
    <row r="1289" spans="1:27" x14ac:dyDescent="0.35">
      <c r="A1289">
        <v>1288</v>
      </c>
      <c r="B1289">
        <v>68</v>
      </c>
      <c r="C1289" t="s">
        <v>10</v>
      </c>
      <c r="D1289" t="s">
        <v>11</v>
      </c>
      <c r="E1289" t="s">
        <v>22</v>
      </c>
      <c r="F1289">
        <v>37744</v>
      </c>
      <c r="G1289">
        <v>663</v>
      </c>
      <c r="H1289">
        <f>(Table1[[#This Row],[credit_score]]-300)/(900-300)</f>
        <v>0.60499999999999998</v>
      </c>
      <c r="I1289">
        <v>0</v>
      </c>
      <c r="J1289" t="s">
        <v>13</v>
      </c>
      <c r="K1289" t="s">
        <v>38</v>
      </c>
      <c r="L1289">
        <v>6</v>
      </c>
      <c r="M1289" t="s">
        <v>28</v>
      </c>
      <c r="N1289">
        <f>Table1[[#This Row],[dti_ratio]]*Table1[[#This Row],[income]]</f>
        <v>4239.8779143735364</v>
      </c>
      <c r="O1289">
        <v>0.112332500910702</v>
      </c>
      <c r="P1289">
        <f>Table1[[#This Row],[loan_amount]]/Table1[[#This Row],[property_value]]</f>
        <v>0</v>
      </c>
      <c r="Q1289">
        <v>92369</v>
      </c>
      <c r="R1289">
        <v>1</v>
      </c>
      <c r="S1289" t="s">
        <v>1560</v>
      </c>
      <c r="T1289" t="s">
        <v>124</v>
      </c>
      <c r="U1289" t="s">
        <v>461</v>
      </c>
      <c r="V1289">
        <v>1</v>
      </c>
      <c r="W1289">
        <v>2</v>
      </c>
      <c r="X1289" t="s">
        <v>61</v>
      </c>
      <c r="Y12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89">
        <f>0.4*(Table1[[#This Row],[normalized_credit_score]]) + 0.3*(1-Table1[[#This Row],[dti_ratio]]) + 0.2*(1-Table1[[#This Row],[ltv_ratio]]) + 0.1*IF(Table1[[#This Row],[previous_defaults]]=0,1,0)</f>
        <v>0.7083002497267894</v>
      </c>
      <c r="AA1289" t="str">
        <f>IF(Table1[[#This Row],[composite_score]]&gt;=0.7,"Approve",IF(Table1[[#This Row],[composite_score]]&gt;=0.6,"Review","Reject"))</f>
        <v>Approve</v>
      </c>
    </row>
    <row r="1290" spans="1:27" hidden="1" x14ac:dyDescent="0.35">
      <c r="A1290">
        <v>1289</v>
      </c>
      <c r="B1290">
        <v>33</v>
      </c>
      <c r="C1290" t="s">
        <v>20</v>
      </c>
      <c r="D1290" t="s">
        <v>1</v>
      </c>
      <c r="E1290" t="s">
        <v>12</v>
      </c>
      <c r="F1290">
        <v>104120</v>
      </c>
      <c r="G1290">
        <v>602</v>
      </c>
      <c r="H1290">
        <f>(Table1[[#This Row],[credit_score]]-300)/(900-300)</f>
        <v>0.5033333333333333</v>
      </c>
      <c r="I1290">
        <v>44824</v>
      </c>
      <c r="J1290" t="s">
        <v>23</v>
      </c>
      <c r="K1290" t="s">
        <v>4</v>
      </c>
      <c r="L1290">
        <v>16</v>
      </c>
      <c r="M1290" t="s">
        <v>15</v>
      </c>
      <c r="N1290">
        <f>Table1[[#This Row],[dti_ratio]]*Table1[[#This Row],[income]]</f>
        <v>35538.528500080036</v>
      </c>
      <c r="O1290">
        <v>0.34132278620898998</v>
      </c>
      <c r="P1290" t="e">
        <f>Table1[[#This Row],[loan_amount]]/Table1[[#This Row],[property_value]]</f>
        <v>#DIV/0!</v>
      </c>
      <c r="Q1290">
        <v>0</v>
      </c>
      <c r="R1290">
        <v>2</v>
      </c>
      <c r="S1290" t="s">
        <v>1561</v>
      </c>
      <c r="T1290" t="s">
        <v>269</v>
      </c>
      <c r="U1290" t="s">
        <v>451</v>
      </c>
      <c r="V1290">
        <v>3</v>
      </c>
      <c r="W1290">
        <v>0</v>
      </c>
      <c r="X1290" t="s">
        <v>9</v>
      </c>
      <c r="Y129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290" t="e">
        <f>0.4*(Table1[[#This Row],[normalized_credit_score]]) + 0.3*(1-Table1[[#This Row],[dti_ratio]]) + 0.2*(1-Table1[[#This Row],[ltv_ratio]]) + 0.1*IF(Table1[[#This Row],[previous_defaults]]=0,1,0)</f>
        <v>#DIV/0!</v>
      </c>
      <c r="AA1290" t="e">
        <f>IF(Table1[[#This Row],[composite_score]]&gt;=0.7,"Approve",IF(Table1[[#This Row],[composite_score]]&gt;=0.6,"Review","Reject"))</f>
        <v>#DIV/0!</v>
      </c>
    </row>
    <row r="1291" spans="1:27" x14ac:dyDescent="0.35">
      <c r="A1291">
        <v>1290</v>
      </c>
      <c r="B1291">
        <v>21</v>
      </c>
      <c r="C1291" t="s">
        <v>20</v>
      </c>
      <c r="D1291" t="s">
        <v>1</v>
      </c>
      <c r="E1291" t="s">
        <v>22</v>
      </c>
      <c r="F1291">
        <v>112783</v>
      </c>
      <c r="G1291">
        <v>717</v>
      </c>
      <c r="H1291">
        <f>(Table1[[#This Row],[credit_score]]-300)/(900-300)</f>
        <v>0.69499999999999995</v>
      </c>
      <c r="I1291">
        <v>42150</v>
      </c>
      <c r="J1291" t="s">
        <v>3</v>
      </c>
      <c r="K1291" t="s">
        <v>38</v>
      </c>
      <c r="L1291">
        <v>3</v>
      </c>
      <c r="M1291" t="s">
        <v>5</v>
      </c>
      <c r="N1291">
        <f>Table1[[#This Row],[dti_ratio]]*Table1[[#This Row],[income]]</f>
        <v>67495.314355641065</v>
      </c>
      <c r="O1291">
        <v>0.59845290828973396</v>
      </c>
      <c r="P1291">
        <f>Table1[[#This Row],[loan_amount]]/Table1[[#This Row],[property_value]]</f>
        <v>0.28122310366223868</v>
      </c>
      <c r="Q1291">
        <v>149881</v>
      </c>
      <c r="R1291">
        <v>1</v>
      </c>
      <c r="S1291" t="s">
        <v>1562</v>
      </c>
      <c r="T1291" t="s">
        <v>240</v>
      </c>
      <c r="U1291" t="s">
        <v>479</v>
      </c>
      <c r="V1291">
        <v>1</v>
      </c>
      <c r="W1291">
        <v>0</v>
      </c>
      <c r="X1291" t="s">
        <v>9</v>
      </c>
      <c r="Y12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91">
        <f>0.4*(Table1[[#This Row],[normalized_credit_score]]) + 0.3*(1-Table1[[#This Row],[dti_ratio]]) + 0.2*(1-Table1[[#This Row],[ltv_ratio]]) + 0.1*IF(Table1[[#This Row],[previous_defaults]]=0,1,0)</f>
        <v>0.54221950678063213</v>
      </c>
      <c r="AA1291" t="str">
        <f>IF(Table1[[#This Row],[composite_score]]&gt;=0.7,"Approve",IF(Table1[[#This Row],[composite_score]]&gt;=0.6,"Review","Reject"))</f>
        <v>Reject</v>
      </c>
    </row>
    <row r="1292" spans="1:27" hidden="1" x14ac:dyDescent="0.35">
      <c r="A1292">
        <v>1291</v>
      </c>
      <c r="B1292">
        <v>20</v>
      </c>
      <c r="C1292" t="s">
        <v>10</v>
      </c>
      <c r="D1292" t="s">
        <v>1</v>
      </c>
      <c r="E1292" t="s">
        <v>22</v>
      </c>
      <c r="F1292">
        <v>73013</v>
      </c>
      <c r="G1292">
        <v>695</v>
      </c>
      <c r="H1292">
        <f>(Table1[[#This Row],[credit_score]]-300)/(900-300)</f>
        <v>0.65833333333333333</v>
      </c>
      <c r="I1292">
        <v>7497</v>
      </c>
      <c r="J1292" t="s">
        <v>27</v>
      </c>
      <c r="K1292" t="s">
        <v>14</v>
      </c>
      <c r="L1292">
        <v>5</v>
      </c>
      <c r="M1292" t="s">
        <v>15</v>
      </c>
      <c r="N1292">
        <f>Table1[[#This Row],[dti_ratio]]*Table1[[#This Row],[income]]</f>
        <v>23298.583268229482</v>
      </c>
      <c r="O1292">
        <v>0.31910184855066198</v>
      </c>
      <c r="P1292" t="e">
        <f>Table1[[#This Row],[loan_amount]]/Table1[[#This Row],[property_value]]</f>
        <v>#DIV/0!</v>
      </c>
      <c r="Q1292">
        <v>0</v>
      </c>
      <c r="R1292">
        <v>3</v>
      </c>
      <c r="S1292" t="s">
        <v>1563</v>
      </c>
      <c r="T1292" t="s">
        <v>149</v>
      </c>
      <c r="U1292" t="s">
        <v>52</v>
      </c>
      <c r="V1292">
        <v>0</v>
      </c>
      <c r="W1292">
        <v>0</v>
      </c>
      <c r="X1292" t="s">
        <v>9</v>
      </c>
      <c r="Y129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292" t="e">
        <f>0.4*(Table1[[#This Row],[normalized_credit_score]]) + 0.3*(1-Table1[[#This Row],[dti_ratio]]) + 0.2*(1-Table1[[#This Row],[ltv_ratio]]) + 0.1*IF(Table1[[#This Row],[previous_defaults]]=0,1,0)</f>
        <v>#DIV/0!</v>
      </c>
      <c r="AA1292" t="e">
        <f>IF(Table1[[#This Row],[composite_score]]&gt;=0.7,"Approve",IF(Table1[[#This Row],[composite_score]]&gt;=0.6,"Review","Reject"))</f>
        <v>#DIV/0!</v>
      </c>
    </row>
    <row r="1293" spans="1:27" x14ac:dyDescent="0.35">
      <c r="A1293">
        <v>1292</v>
      </c>
      <c r="B1293">
        <v>31</v>
      </c>
      <c r="C1293" t="s">
        <v>20</v>
      </c>
      <c r="D1293" t="s">
        <v>62</v>
      </c>
      <c r="E1293" t="s">
        <v>12</v>
      </c>
      <c r="F1293">
        <v>60194</v>
      </c>
      <c r="G1293">
        <v>605</v>
      </c>
      <c r="H1293">
        <f>(Table1[[#This Row],[credit_score]]-300)/(900-300)</f>
        <v>0.5083333333333333</v>
      </c>
      <c r="I1293">
        <v>37223</v>
      </c>
      <c r="J1293" t="s">
        <v>27</v>
      </c>
      <c r="K1293" t="s">
        <v>38</v>
      </c>
      <c r="L1293">
        <v>6</v>
      </c>
      <c r="M1293" t="s">
        <v>5</v>
      </c>
      <c r="N1293">
        <f>Table1[[#This Row],[dti_ratio]]*Table1[[#This Row],[income]]</f>
        <v>35880.395696876643</v>
      </c>
      <c r="O1293">
        <v>0.59607927196857902</v>
      </c>
      <c r="P1293">
        <f>Table1[[#This Row],[loan_amount]]/Table1[[#This Row],[property_value]]</f>
        <v>0.57558373279727848</v>
      </c>
      <c r="Q1293">
        <v>64670</v>
      </c>
      <c r="R1293">
        <v>1</v>
      </c>
      <c r="S1293" t="s">
        <v>1564</v>
      </c>
      <c r="T1293" t="s">
        <v>269</v>
      </c>
      <c r="U1293" t="s">
        <v>299</v>
      </c>
      <c r="V1293">
        <v>0</v>
      </c>
      <c r="W1293">
        <v>0</v>
      </c>
      <c r="X1293" t="s">
        <v>19</v>
      </c>
      <c r="Y12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93">
        <f>0.4*(Table1[[#This Row],[normalized_credit_score]]) + 0.3*(1-Table1[[#This Row],[dti_ratio]]) + 0.2*(1-Table1[[#This Row],[ltv_ratio]]) + 0.1*IF(Table1[[#This Row],[previous_defaults]]=0,1,0)</f>
        <v>0.50939280518330399</v>
      </c>
      <c r="AA1293" t="str">
        <f>IF(Table1[[#This Row],[composite_score]]&gt;=0.7,"Approve",IF(Table1[[#This Row],[composite_score]]&gt;=0.6,"Review","Reject"))</f>
        <v>Reject</v>
      </c>
    </row>
    <row r="1294" spans="1:27" x14ac:dyDescent="0.35">
      <c r="A1294">
        <v>1293</v>
      </c>
      <c r="B1294">
        <v>19</v>
      </c>
      <c r="C1294" t="s">
        <v>20</v>
      </c>
      <c r="D1294" t="s">
        <v>21</v>
      </c>
      <c r="E1294" t="s">
        <v>22</v>
      </c>
      <c r="F1294">
        <v>68245</v>
      </c>
      <c r="G1294">
        <v>757</v>
      </c>
      <c r="H1294">
        <f>(Table1[[#This Row],[credit_score]]-300)/(900-300)</f>
        <v>0.76166666666666671</v>
      </c>
      <c r="I1294">
        <v>7728</v>
      </c>
      <c r="J1294" t="s">
        <v>13</v>
      </c>
      <c r="K1294" t="s">
        <v>38</v>
      </c>
      <c r="L1294">
        <v>9</v>
      </c>
      <c r="M1294" t="s">
        <v>5</v>
      </c>
      <c r="N1294">
        <f>Table1[[#This Row],[dti_ratio]]*Table1[[#This Row],[income]]</f>
        <v>25137.731589103707</v>
      </c>
      <c r="O1294">
        <v>0.36834539657269699</v>
      </c>
      <c r="P1294">
        <f>Table1[[#This Row],[loan_amount]]/Table1[[#This Row],[property_value]]</f>
        <v>4.7821190331802821E-2</v>
      </c>
      <c r="Q1294">
        <v>161602</v>
      </c>
      <c r="R1294">
        <v>0</v>
      </c>
      <c r="S1294" t="s">
        <v>1565</v>
      </c>
      <c r="T1294" t="s">
        <v>112</v>
      </c>
      <c r="U1294" t="s">
        <v>180</v>
      </c>
      <c r="V1294">
        <v>3</v>
      </c>
      <c r="W1294">
        <v>0</v>
      </c>
      <c r="X1294" t="s">
        <v>9</v>
      </c>
      <c r="Y12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94">
        <f>0.4*(Table1[[#This Row],[normalized_credit_score]]) + 0.3*(1-Table1[[#This Row],[dti_ratio]]) + 0.2*(1-Table1[[#This Row],[ltv_ratio]]) + 0.1*IF(Table1[[#This Row],[previous_defaults]]=0,1,0)</f>
        <v>0.68459880962849695</v>
      </c>
      <c r="AA1294" t="str">
        <f>IF(Table1[[#This Row],[composite_score]]&gt;=0.7,"Approve",IF(Table1[[#This Row],[composite_score]]&gt;=0.6,"Review","Reject"))</f>
        <v>Review</v>
      </c>
    </row>
    <row r="1295" spans="1:27" x14ac:dyDescent="0.35">
      <c r="A1295">
        <v>1294</v>
      </c>
      <c r="B1295">
        <v>51</v>
      </c>
      <c r="C1295" t="s">
        <v>10</v>
      </c>
      <c r="D1295" t="s">
        <v>62</v>
      </c>
      <c r="E1295" t="s">
        <v>2</v>
      </c>
      <c r="F1295">
        <v>47289</v>
      </c>
      <c r="G1295">
        <v>710</v>
      </c>
      <c r="H1295">
        <f>(Table1[[#This Row],[credit_score]]-300)/(900-300)</f>
        <v>0.68333333333333335</v>
      </c>
      <c r="I1295">
        <v>9627</v>
      </c>
      <c r="J1295" t="s">
        <v>23</v>
      </c>
      <c r="K1295" t="s">
        <v>38</v>
      </c>
      <c r="L1295">
        <v>12</v>
      </c>
      <c r="M1295" t="s">
        <v>28</v>
      </c>
      <c r="N1295">
        <f>Table1[[#This Row],[dti_ratio]]*Table1[[#This Row],[income]]</f>
        <v>24600.22152987451</v>
      </c>
      <c r="O1295">
        <v>0.52021022922613103</v>
      </c>
      <c r="P1295">
        <f>Table1[[#This Row],[loan_amount]]/Table1[[#This Row],[property_value]]</f>
        <v>9.3006405240124046E-2</v>
      </c>
      <c r="Q1295">
        <v>103509</v>
      </c>
      <c r="R1295">
        <v>1</v>
      </c>
      <c r="S1295" t="s">
        <v>1566</v>
      </c>
      <c r="T1295" t="s">
        <v>104</v>
      </c>
      <c r="U1295" t="s">
        <v>612</v>
      </c>
      <c r="V1295">
        <v>0</v>
      </c>
      <c r="W1295">
        <v>1</v>
      </c>
      <c r="X1295" t="s">
        <v>9</v>
      </c>
      <c r="Y12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95">
        <f>0.4*(Table1[[#This Row],[normalized_credit_score]]) + 0.3*(1-Table1[[#This Row],[dti_ratio]]) + 0.2*(1-Table1[[#This Row],[ltv_ratio]]) + 0.1*IF(Table1[[#This Row],[previous_defaults]]=0,1,0)</f>
        <v>0.69866898351746931</v>
      </c>
      <c r="AA1295" t="str">
        <f>IF(Table1[[#This Row],[composite_score]]&gt;=0.7,"Approve",IF(Table1[[#This Row],[composite_score]]&gt;=0.6,"Review","Reject"))</f>
        <v>Review</v>
      </c>
    </row>
    <row r="1296" spans="1:27" x14ac:dyDescent="0.35">
      <c r="A1296">
        <v>1295</v>
      </c>
      <c r="B1296">
        <v>57</v>
      </c>
      <c r="C1296" t="s">
        <v>10</v>
      </c>
      <c r="D1296" t="s">
        <v>21</v>
      </c>
      <c r="E1296" t="s">
        <v>2</v>
      </c>
      <c r="F1296">
        <v>94319</v>
      </c>
      <c r="G1296">
        <v>736</v>
      </c>
      <c r="H1296">
        <f>(Table1[[#This Row],[credit_score]]-300)/(900-300)</f>
        <v>0.72666666666666668</v>
      </c>
      <c r="I1296">
        <v>11463</v>
      </c>
      <c r="J1296" t="s">
        <v>3</v>
      </c>
      <c r="K1296" t="s">
        <v>4</v>
      </c>
      <c r="L1296">
        <v>1</v>
      </c>
      <c r="M1296" t="s">
        <v>15</v>
      </c>
      <c r="N1296">
        <f>Table1[[#This Row],[dti_ratio]]*Table1[[#This Row],[income]]</f>
        <v>23869.838451193817</v>
      </c>
      <c r="O1296">
        <v>0.25307560991098099</v>
      </c>
      <c r="P1296">
        <f>Table1[[#This Row],[loan_amount]]/Table1[[#This Row],[property_value]]</f>
        <v>8.9046150499879601E-2</v>
      </c>
      <c r="Q1296">
        <v>128731</v>
      </c>
      <c r="R1296">
        <v>2</v>
      </c>
      <c r="S1296" t="s">
        <v>1567</v>
      </c>
      <c r="T1296" t="s">
        <v>51</v>
      </c>
      <c r="U1296" t="s">
        <v>563</v>
      </c>
      <c r="V1296">
        <v>3</v>
      </c>
      <c r="W1296">
        <v>0</v>
      </c>
      <c r="X1296" t="s">
        <v>9</v>
      </c>
      <c r="Y12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96">
        <f>0.4*(Table1[[#This Row],[normalized_credit_score]]) + 0.3*(1-Table1[[#This Row],[dti_ratio]]) + 0.2*(1-Table1[[#This Row],[ltv_ratio]]) + 0.1*IF(Table1[[#This Row],[previous_defaults]]=0,1,0)</f>
        <v>0.69693475359339652</v>
      </c>
      <c r="AA1296" t="str">
        <f>IF(Table1[[#This Row],[composite_score]]&gt;=0.7,"Approve",IF(Table1[[#This Row],[composite_score]]&gt;=0.6,"Review","Reject"))</f>
        <v>Review</v>
      </c>
    </row>
    <row r="1297" spans="1:27" x14ac:dyDescent="0.35">
      <c r="A1297">
        <v>1296</v>
      </c>
      <c r="B1297">
        <v>45</v>
      </c>
      <c r="C1297" t="s">
        <v>20</v>
      </c>
      <c r="D1297" t="s">
        <v>21</v>
      </c>
      <c r="E1297" t="s">
        <v>12</v>
      </c>
      <c r="F1297">
        <v>29213</v>
      </c>
      <c r="G1297">
        <v>700</v>
      </c>
      <c r="H1297">
        <f>(Table1[[#This Row],[credit_score]]-300)/(900-300)</f>
        <v>0.66666666666666663</v>
      </c>
      <c r="I1297">
        <v>0</v>
      </c>
      <c r="J1297" t="s">
        <v>3</v>
      </c>
      <c r="K1297" t="s">
        <v>38</v>
      </c>
      <c r="L1297">
        <v>16</v>
      </c>
      <c r="M1297" t="s">
        <v>5</v>
      </c>
      <c r="N1297">
        <f>Table1[[#This Row],[dti_ratio]]*Table1[[#This Row],[income]]</f>
        <v>5522.1554014779331</v>
      </c>
      <c r="O1297">
        <v>0.18903075348228299</v>
      </c>
      <c r="P1297">
        <f>Table1[[#This Row],[loan_amount]]/Table1[[#This Row],[property_value]]</f>
        <v>0</v>
      </c>
      <c r="Q1297">
        <v>211171</v>
      </c>
      <c r="R1297">
        <v>1</v>
      </c>
      <c r="S1297" t="s">
        <v>1568</v>
      </c>
      <c r="T1297" t="s">
        <v>222</v>
      </c>
      <c r="U1297" t="s">
        <v>171</v>
      </c>
      <c r="V1297">
        <v>1</v>
      </c>
      <c r="W1297">
        <v>2</v>
      </c>
      <c r="X1297" t="s">
        <v>9</v>
      </c>
      <c r="Y12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97">
        <f>0.4*(Table1[[#This Row],[normalized_credit_score]]) + 0.3*(1-Table1[[#This Row],[dti_ratio]]) + 0.2*(1-Table1[[#This Row],[ltv_ratio]]) + 0.1*IF(Table1[[#This Row],[previous_defaults]]=0,1,0)</f>
        <v>0.70995744062198174</v>
      </c>
      <c r="AA1297" t="str">
        <f>IF(Table1[[#This Row],[composite_score]]&gt;=0.7,"Approve",IF(Table1[[#This Row],[composite_score]]&gt;=0.6,"Review","Reject"))</f>
        <v>Approve</v>
      </c>
    </row>
    <row r="1298" spans="1:27" hidden="1" x14ac:dyDescent="0.35">
      <c r="A1298">
        <v>1297</v>
      </c>
      <c r="B1298">
        <v>46</v>
      </c>
      <c r="C1298" t="s">
        <v>0</v>
      </c>
      <c r="D1298" t="s">
        <v>11</v>
      </c>
      <c r="E1298" t="s">
        <v>12</v>
      </c>
      <c r="F1298">
        <v>0</v>
      </c>
      <c r="G1298">
        <v>782</v>
      </c>
      <c r="H1298">
        <f>(Table1[[#This Row],[credit_score]]-300)/(900-300)</f>
        <v>0.80333333333333334</v>
      </c>
      <c r="I1298">
        <v>6107</v>
      </c>
      <c r="J1298" t="s">
        <v>27</v>
      </c>
      <c r="K1298" t="s">
        <v>38</v>
      </c>
      <c r="L1298">
        <v>11</v>
      </c>
      <c r="M1298" t="s">
        <v>5</v>
      </c>
      <c r="N1298">
        <f>Table1[[#This Row],[dti_ratio]]*Table1[[#This Row],[income]]</f>
        <v>0</v>
      </c>
      <c r="O1298">
        <v>0.14795464192146299</v>
      </c>
      <c r="P1298">
        <f>Table1[[#This Row],[loan_amount]]/Table1[[#This Row],[property_value]]</f>
        <v>2.4064624174958131E-2</v>
      </c>
      <c r="Q1298">
        <v>253775</v>
      </c>
      <c r="R1298">
        <v>0</v>
      </c>
      <c r="S1298" t="s">
        <v>1569</v>
      </c>
      <c r="T1298" t="s">
        <v>36</v>
      </c>
      <c r="U1298" t="s">
        <v>631</v>
      </c>
      <c r="V1298">
        <v>3</v>
      </c>
      <c r="W1298">
        <v>1</v>
      </c>
      <c r="X1298" t="s">
        <v>9</v>
      </c>
      <c r="Y12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298">
        <f>0.4*(Table1[[#This Row],[normalized_credit_score]]) + 0.3*(1-Table1[[#This Row],[dti_ratio]]) + 0.2*(1-Table1[[#This Row],[ltv_ratio]]) + 0.1*IF(Table1[[#This Row],[previous_defaults]]=0,1,0)</f>
        <v>0.77213401592190278</v>
      </c>
      <c r="AA1298" t="str">
        <f>IF(Table1[[#This Row],[composite_score]]&gt;=0.7,"Approve",IF(Table1[[#This Row],[composite_score]]&gt;=0.6,"Review","Reject"))</f>
        <v>Approve</v>
      </c>
    </row>
    <row r="1299" spans="1:27" hidden="1" x14ac:dyDescent="0.35">
      <c r="A1299">
        <v>1298</v>
      </c>
      <c r="B1299">
        <v>40</v>
      </c>
      <c r="C1299" t="s">
        <v>20</v>
      </c>
      <c r="D1299" t="s">
        <v>11</v>
      </c>
      <c r="E1299" t="s">
        <v>22</v>
      </c>
      <c r="F1299">
        <v>45168</v>
      </c>
      <c r="G1299">
        <v>0</v>
      </c>
      <c r="H1299">
        <f>(Table1[[#This Row],[credit_score]]-300)/(900-300)</f>
        <v>-0.5</v>
      </c>
      <c r="I1299">
        <v>28026</v>
      </c>
      <c r="J1299" t="s">
        <v>23</v>
      </c>
      <c r="K1299" t="s">
        <v>38</v>
      </c>
      <c r="L1299">
        <v>19</v>
      </c>
      <c r="M1299" t="s">
        <v>15</v>
      </c>
      <c r="N1299">
        <f>Table1[[#This Row],[dti_ratio]]*Table1[[#This Row],[income]]</f>
        <v>4865.1886771109357</v>
      </c>
      <c r="O1299">
        <v>0.107713174750065</v>
      </c>
      <c r="P1299">
        <f>Table1[[#This Row],[loan_amount]]/Table1[[#This Row],[property_value]]</f>
        <v>0.12050306352789422</v>
      </c>
      <c r="Q1299">
        <v>232575</v>
      </c>
      <c r="R1299">
        <v>1</v>
      </c>
      <c r="S1299" t="s">
        <v>1570</v>
      </c>
      <c r="T1299" t="s">
        <v>332</v>
      </c>
      <c r="U1299" t="s">
        <v>262</v>
      </c>
      <c r="V1299">
        <v>1</v>
      </c>
      <c r="W1299">
        <v>2</v>
      </c>
      <c r="X1299" t="s">
        <v>61</v>
      </c>
      <c r="Y12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299">
        <f>0.4*(Table1[[#This Row],[normalized_credit_score]]) + 0.3*(1-Table1[[#This Row],[dti_ratio]]) + 0.2*(1-Table1[[#This Row],[ltv_ratio]]) + 0.1*IF(Table1[[#This Row],[previous_defaults]]=0,1,0)</f>
        <v>0.24358543486940165</v>
      </c>
      <c r="AA1299" t="str">
        <f>IF(Table1[[#This Row],[composite_score]]&gt;=0.7,"Approve",IF(Table1[[#This Row],[composite_score]]&gt;=0.6,"Review","Reject"))</f>
        <v>Reject</v>
      </c>
    </row>
    <row r="1300" spans="1:27" x14ac:dyDescent="0.35">
      <c r="A1300">
        <v>1299</v>
      </c>
      <c r="B1300">
        <v>26</v>
      </c>
      <c r="C1300" t="s">
        <v>0</v>
      </c>
      <c r="D1300" t="s">
        <v>11</v>
      </c>
      <c r="E1300" t="s">
        <v>49</v>
      </c>
      <c r="F1300">
        <v>107802</v>
      </c>
      <c r="G1300">
        <v>677</v>
      </c>
      <c r="H1300">
        <f>(Table1[[#This Row],[credit_score]]-300)/(900-300)</f>
        <v>0.6283333333333333</v>
      </c>
      <c r="I1300">
        <v>31543</v>
      </c>
      <c r="J1300" t="s">
        <v>23</v>
      </c>
      <c r="K1300" t="s">
        <v>38</v>
      </c>
      <c r="L1300">
        <v>7</v>
      </c>
      <c r="M1300" t="s">
        <v>39</v>
      </c>
      <c r="N1300">
        <f>Table1[[#This Row],[dti_ratio]]*Table1[[#This Row],[income]]</f>
        <v>53661.777453401264</v>
      </c>
      <c r="O1300">
        <v>0.49778090808520498</v>
      </c>
      <c r="P1300">
        <f>Table1[[#This Row],[loan_amount]]/Table1[[#This Row],[property_value]]</f>
        <v>0.96435231893362683</v>
      </c>
      <c r="Q1300">
        <v>32709</v>
      </c>
      <c r="R1300">
        <v>3</v>
      </c>
      <c r="S1300" t="s">
        <v>1571</v>
      </c>
      <c r="T1300" t="s">
        <v>86</v>
      </c>
      <c r="U1300" t="s">
        <v>707</v>
      </c>
      <c r="V1300">
        <v>2</v>
      </c>
      <c r="W1300">
        <v>1</v>
      </c>
      <c r="X1300" t="s">
        <v>9</v>
      </c>
      <c r="Y13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00">
        <f>0.4*(Table1[[#This Row],[normalized_credit_score]]) + 0.3*(1-Table1[[#This Row],[dti_ratio]]) + 0.2*(1-Table1[[#This Row],[ltv_ratio]]) + 0.1*IF(Table1[[#This Row],[previous_defaults]]=0,1,0)</f>
        <v>0.40912859712104649</v>
      </c>
      <c r="AA1300" t="str">
        <f>IF(Table1[[#This Row],[composite_score]]&gt;=0.7,"Approve",IF(Table1[[#This Row],[composite_score]]&gt;=0.6,"Review","Reject"))</f>
        <v>Reject</v>
      </c>
    </row>
    <row r="1301" spans="1:27" hidden="1" x14ac:dyDescent="0.35">
      <c r="A1301">
        <v>1300</v>
      </c>
      <c r="B1301">
        <v>19</v>
      </c>
      <c r="C1301" t="s">
        <v>20</v>
      </c>
      <c r="D1301" t="s">
        <v>21</v>
      </c>
      <c r="E1301" t="s">
        <v>49</v>
      </c>
      <c r="F1301">
        <v>29466</v>
      </c>
      <c r="G1301">
        <v>0</v>
      </c>
      <c r="H1301">
        <f>(Table1[[#This Row],[credit_score]]-300)/(900-300)</f>
        <v>-0.5</v>
      </c>
      <c r="I1301">
        <v>15468</v>
      </c>
      <c r="J1301" t="s">
        <v>27</v>
      </c>
      <c r="K1301" t="s">
        <v>4</v>
      </c>
      <c r="L1301">
        <v>8</v>
      </c>
      <c r="M1301" t="s">
        <v>5</v>
      </c>
      <c r="N1301">
        <f>Table1[[#This Row],[dti_ratio]]*Table1[[#This Row],[income]]</f>
        <v>9990.8055598150495</v>
      </c>
      <c r="O1301">
        <v>0.33906215841359699</v>
      </c>
      <c r="P1301" t="e">
        <f>Table1[[#This Row],[loan_amount]]/Table1[[#This Row],[property_value]]</f>
        <v>#DIV/0!</v>
      </c>
      <c r="Q1301">
        <v>0</v>
      </c>
      <c r="R1301">
        <v>1</v>
      </c>
      <c r="S1301" t="s">
        <v>1572</v>
      </c>
      <c r="T1301" t="s">
        <v>91</v>
      </c>
      <c r="U1301" t="s">
        <v>195</v>
      </c>
      <c r="V1301">
        <v>3</v>
      </c>
      <c r="W1301">
        <v>1</v>
      </c>
      <c r="X1301" t="s">
        <v>9</v>
      </c>
      <c r="Y130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301" t="e">
        <f>0.4*(Table1[[#This Row],[normalized_credit_score]]) + 0.3*(1-Table1[[#This Row],[dti_ratio]]) + 0.2*(1-Table1[[#This Row],[ltv_ratio]]) + 0.1*IF(Table1[[#This Row],[previous_defaults]]=0,1,0)</f>
        <v>#DIV/0!</v>
      </c>
      <c r="AA1301" t="e">
        <f>IF(Table1[[#This Row],[composite_score]]&gt;=0.7,"Approve",IF(Table1[[#This Row],[composite_score]]&gt;=0.6,"Review","Reject"))</f>
        <v>#DIV/0!</v>
      </c>
    </row>
    <row r="1302" spans="1:27" hidden="1" x14ac:dyDescent="0.35">
      <c r="A1302">
        <v>1301</v>
      </c>
      <c r="B1302">
        <v>25</v>
      </c>
      <c r="C1302" t="s">
        <v>0</v>
      </c>
      <c r="D1302" t="s">
        <v>21</v>
      </c>
      <c r="E1302" t="s">
        <v>49</v>
      </c>
      <c r="F1302">
        <v>0</v>
      </c>
      <c r="G1302">
        <v>725</v>
      </c>
      <c r="H1302">
        <f>(Table1[[#This Row],[credit_score]]-300)/(900-300)</f>
        <v>0.70833333333333337</v>
      </c>
      <c r="I1302">
        <v>15494</v>
      </c>
      <c r="J1302" t="s">
        <v>3</v>
      </c>
      <c r="K1302" t="s">
        <v>14</v>
      </c>
      <c r="L1302">
        <v>16</v>
      </c>
      <c r="M1302" t="s">
        <v>28</v>
      </c>
      <c r="N1302">
        <f>Table1[[#This Row],[dti_ratio]]*Table1[[#This Row],[income]]</f>
        <v>0</v>
      </c>
      <c r="O1302">
        <v>0.37559439113338</v>
      </c>
      <c r="P1302">
        <f>Table1[[#This Row],[loan_amount]]/Table1[[#This Row],[property_value]]</f>
        <v>6.6091096001433244E-2</v>
      </c>
      <c r="Q1302">
        <v>234434</v>
      </c>
      <c r="R1302">
        <v>0</v>
      </c>
      <c r="S1302" t="s">
        <v>1573</v>
      </c>
      <c r="T1302" t="s">
        <v>99</v>
      </c>
      <c r="U1302" t="s">
        <v>175</v>
      </c>
      <c r="V1302">
        <v>0</v>
      </c>
      <c r="W1302">
        <v>1</v>
      </c>
      <c r="X1302" t="s">
        <v>9</v>
      </c>
      <c r="Y13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02">
        <f>0.4*(Table1[[#This Row],[normalized_credit_score]]) + 0.3*(1-Table1[[#This Row],[dti_ratio]]) + 0.2*(1-Table1[[#This Row],[ltv_ratio]]) + 0.1*IF(Table1[[#This Row],[previous_defaults]]=0,1,0)</f>
        <v>0.75743679679303277</v>
      </c>
      <c r="AA1302" t="str">
        <f>IF(Table1[[#This Row],[composite_score]]&gt;=0.7,"Approve",IF(Table1[[#This Row],[composite_score]]&gt;=0.6,"Review","Reject"))</f>
        <v>Approve</v>
      </c>
    </row>
    <row r="1303" spans="1:27" x14ac:dyDescent="0.35">
      <c r="A1303">
        <v>1302</v>
      </c>
      <c r="B1303">
        <v>18</v>
      </c>
      <c r="C1303" t="s">
        <v>10</v>
      </c>
      <c r="D1303" t="s">
        <v>11</v>
      </c>
      <c r="E1303" t="s">
        <v>22</v>
      </c>
      <c r="F1303">
        <v>108567</v>
      </c>
      <c r="G1303">
        <v>660</v>
      </c>
      <c r="H1303">
        <f>(Table1[[#This Row],[credit_score]]-300)/(900-300)</f>
        <v>0.6</v>
      </c>
      <c r="I1303">
        <v>0</v>
      </c>
      <c r="J1303" t="s">
        <v>23</v>
      </c>
      <c r="K1303" t="s">
        <v>14</v>
      </c>
      <c r="L1303">
        <v>4</v>
      </c>
      <c r="M1303" t="s">
        <v>5</v>
      </c>
      <c r="N1303">
        <f>Table1[[#This Row],[dti_ratio]]*Table1[[#This Row],[income]]</f>
        <v>13379.225877471139</v>
      </c>
      <c r="O1303">
        <v>0.12323473870947101</v>
      </c>
      <c r="P1303">
        <f>Table1[[#This Row],[loan_amount]]/Table1[[#This Row],[property_value]]</f>
        <v>0</v>
      </c>
      <c r="Q1303">
        <v>184135</v>
      </c>
      <c r="R1303">
        <v>3</v>
      </c>
      <c r="S1303" t="s">
        <v>1574</v>
      </c>
      <c r="T1303" t="s">
        <v>84</v>
      </c>
      <c r="U1303" t="s">
        <v>466</v>
      </c>
      <c r="V1303">
        <v>0</v>
      </c>
      <c r="W1303">
        <v>1</v>
      </c>
      <c r="X1303" t="s">
        <v>9</v>
      </c>
      <c r="Y13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03">
        <f>0.4*(Table1[[#This Row],[normalized_credit_score]]) + 0.3*(1-Table1[[#This Row],[dti_ratio]]) + 0.2*(1-Table1[[#This Row],[ltv_ratio]]) + 0.1*IF(Table1[[#This Row],[previous_defaults]]=0,1,0)</f>
        <v>0.80302957838715872</v>
      </c>
      <c r="AA1303" t="str">
        <f>IF(Table1[[#This Row],[composite_score]]&gt;=0.7,"Approve",IF(Table1[[#This Row],[composite_score]]&gt;=0.6,"Review","Reject"))</f>
        <v>Approve</v>
      </c>
    </row>
    <row r="1304" spans="1:27" x14ac:dyDescent="0.35">
      <c r="A1304">
        <v>1303</v>
      </c>
      <c r="B1304">
        <v>25</v>
      </c>
      <c r="C1304" t="s">
        <v>0</v>
      </c>
      <c r="D1304" t="s">
        <v>1</v>
      </c>
      <c r="E1304" t="s">
        <v>12</v>
      </c>
      <c r="F1304">
        <v>39564</v>
      </c>
      <c r="G1304">
        <v>610</v>
      </c>
      <c r="H1304">
        <f>(Table1[[#This Row],[credit_score]]-300)/(900-300)</f>
        <v>0.51666666666666672</v>
      </c>
      <c r="I1304">
        <v>44606</v>
      </c>
      <c r="J1304" t="s">
        <v>13</v>
      </c>
      <c r="K1304" t="s">
        <v>14</v>
      </c>
      <c r="L1304">
        <v>16</v>
      </c>
      <c r="M1304" t="s">
        <v>15</v>
      </c>
      <c r="N1304">
        <f>Table1[[#This Row],[dti_ratio]]*Table1[[#This Row],[income]]</f>
        <v>22578.337225535008</v>
      </c>
      <c r="O1304">
        <v>0.570678829884112</v>
      </c>
      <c r="P1304">
        <f>Table1[[#This Row],[loan_amount]]/Table1[[#This Row],[property_value]]</f>
        <v>0.16139957303614719</v>
      </c>
      <c r="Q1304">
        <v>276370</v>
      </c>
      <c r="R1304">
        <v>0</v>
      </c>
      <c r="S1304" t="s">
        <v>1575</v>
      </c>
      <c r="T1304" t="s">
        <v>182</v>
      </c>
      <c r="U1304" t="s">
        <v>958</v>
      </c>
      <c r="V1304">
        <v>1</v>
      </c>
      <c r="W1304">
        <v>0</v>
      </c>
      <c r="X1304" t="s">
        <v>61</v>
      </c>
      <c r="Y13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04">
        <f>0.4*(Table1[[#This Row],[normalized_credit_score]]) + 0.3*(1-Table1[[#This Row],[dti_ratio]]) + 0.2*(1-Table1[[#This Row],[ltv_ratio]]) + 0.1*IF(Table1[[#This Row],[previous_defaults]]=0,1,0)</f>
        <v>0.50318310309420367</v>
      </c>
      <c r="AA1304" t="str">
        <f>IF(Table1[[#This Row],[composite_score]]&gt;=0.7,"Approve",IF(Table1[[#This Row],[composite_score]]&gt;=0.6,"Review","Reject"))</f>
        <v>Reject</v>
      </c>
    </row>
    <row r="1305" spans="1:27" hidden="1" x14ac:dyDescent="0.35">
      <c r="A1305">
        <v>1304</v>
      </c>
      <c r="B1305">
        <v>22</v>
      </c>
      <c r="C1305" t="s">
        <v>10</v>
      </c>
      <c r="D1305" t="s">
        <v>21</v>
      </c>
      <c r="E1305" t="s">
        <v>22</v>
      </c>
      <c r="F1305">
        <v>0</v>
      </c>
      <c r="G1305">
        <v>664</v>
      </c>
      <c r="H1305">
        <f>(Table1[[#This Row],[credit_score]]-300)/(900-300)</f>
        <v>0.60666666666666669</v>
      </c>
      <c r="I1305">
        <v>16158</v>
      </c>
      <c r="J1305" t="s">
        <v>13</v>
      </c>
      <c r="K1305" t="s">
        <v>14</v>
      </c>
      <c r="L1305">
        <v>2</v>
      </c>
      <c r="M1305" t="s">
        <v>5</v>
      </c>
      <c r="N1305">
        <f>Table1[[#This Row],[dti_ratio]]*Table1[[#This Row],[income]]</f>
        <v>0</v>
      </c>
      <c r="O1305">
        <v>0.56986492573842396</v>
      </c>
      <c r="P1305">
        <f>Table1[[#This Row],[loan_amount]]/Table1[[#This Row],[property_value]]</f>
        <v>0.11014990694725647</v>
      </c>
      <c r="Q1305">
        <v>146691</v>
      </c>
      <c r="R1305">
        <v>4</v>
      </c>
      <c r="S1305" t="s">
        <v>1576</v>
      </c>
      <c r="T1305" t="s">
        <v>78</v>
      </c>
      <c r="U1305" t="s">
        <v>631</v>
      </c>
      <c r="V1305">
        <v>1</v>
      </c>
      <c r="W1305">
        <v>1</v>
      </c>
      <c r="X1305" t="s">
        <v>61</v>
      </c>
      <c r="Y13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05">
        <f>0.4*(Table1[[#This Row],[normalized_credit_score]]) + 0.3*(1-Table1[[#This Row],[dti_ratio]]) + 0.2*(1-Table1[[#This Row],[ltv_ratio]]) + 0.1*IF(Table1[[#This Row],[previous_defaults]]=0,1,0)</f>
        <v>0.54967720755568827</v>
      </c>
      <c r="AA1305" t="str">
        <f>IF(Table1[[#This Row],[composite_score]]&gt;=0.7,"Approve",IF(Table1[[#This Row],[composite_score]]&gt;=0.6,"Review","Reject"))</f>
        <v>Reject</v>
      </c>
    </row>
    <row r="1306" spans="1:27" hidden="1" x14ac:dyDescent="0.35">
      <c r="A1306">
        <v>1305</v>
      </c>
      <c r="B1306">
        <v>25</v>
      </c>
      <c r="C1306" t="s">
        <v>0</v>
      </c>
      <c r="D1306" t="s">
        <v>62</v>
      </c>
      <c r="E1306" t="s">
        <v>49</v>
      </c>
      <c r="F1306">
        <v>0</v>
      </c>
      <c r="G1306">
        <v>646</v>
      </c>
      <c r="H1306">
        <f>(Table1[[#This Row],[credit_score]]-300)/(900-300)</f>
        <v>0.57666666666666666</v>
      </c>
      <c r="I1306">
        <v>9226</v>
      </c>
      <c r="J1306" t="s">
        <v>3</v>
      </c>
      <c r="K1306" t="s">
        <v>38</v>
      </c>
      <c r="L1306">
        <v>15</v>
      </c>
      <c r="M1306" t="s">
        <v>5</v>
      </c>
      <c r="N1306">
        <f>Table1[[#This Row],[dti_ratio]]*Table1[[#This Row],[income]]</f>
        <v>0</v>
      </c>
      <c r="O1306">
        <v>0.55779698299055702</v>
      </c>
      <c r="P1306">
        <f>Table1[[#This Row],[loan_amount]]/Table1[[#This Row],[property_value]]</f>
        <v>6.4510715659196582E-2</v>
      </c>
      <c r="Q1306">
        <v>143015</v>
      </c>
      <c r="R1306">
        <v>2</v>
      </c>
      <c r="S1306" t="s">
        <v>1577</v>
      </c>
      <c r="T1306" t="s">
        <v>73</v>
      </c>
      <c r="U1306" t="s">
        <v>395</v>
      </c>
      <c r="V1306">
        <v>1</v>
      </c>
      <c r="W1306">
        <v>2</v>
      </c>
      <c r="X1306" t="s">
        <v>19</v>
      </c>
      <c r="Y13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06">
        <f>0.4*(Table1[[#This Row],[normalized_credit_score]]) + 0.3*(1-Table1[[#This Row],[dti_ratio]]) + 0.2*(1-Table1[[#This Row],[ltv_ratio]]) + 0.1*IF(Table1[[#This Row],[previous_defaults]]=0,1,0)</f>
        <v>0.55042542863766031</v>
      </c>
      <c r="AA1306" t="str">
        <f>IF(Table1[[#This Row],[composite_score]]&gt;=0.7,"Approve",IF(Table1[[#This Row],[composite_score]]&gt;=0.6,"Review","Reject"))</f>
        <v>Reject</v>
      </c>
    </row>
    <row r="1307" spans="1:27" x14ac:dyDescent="0.35">
      <c r="A1307">
        <v>1306</v>
      </c>
      <c r="B1307">
        <v>43</v>
      </c>
      <c r="C1307" t="s">
        <v>0</v>
      </c>
      <c r="D1307" t="s">
        <v>11</v>
      </c>
      <c r="E1307" t="s">
        <v>2</v>
      </c>
      <c r="F1307">
        <v>94248</v>
      </c>
      <c r="G1307">
        <v>742</v>
      </c>
      <c r="H1307">
        <f>(Table1[[#This Row],[credit_score]]-300)/(900-300)</f>
        <v>0.73666666666666669</v>
      </c>
      <c r="I1307">
        <v>19202</v>
      </c>
      <c r="J1307" t="s">
        <v>3</v>
      </c>
      <c r="K1307" t="s">
        <v>14</v>
      </c>
      <c r="L1307">
        <v>19</v>
      </c>
      <c r="M1307" t="s">
        <v>5</v>
      </c>
      <c r="N1307">
        <f>Table1[[#This Row],[dti_ratio]]*Table1[[#This Row],[income]]</f>
        <v>44948.371458575704</v>
      </c>
      <c r="O1307">
        <v>0.47691591820065898</v>
      </c>
      <c r="P1307">
        <f>Table1[[#This Row],[loan_amount]]/Table1[[#This Row],[property_value]]</f>
        <v>8.9796949092303513E-2</v>
      </c>
      <c r="Q1307">
        <v>213838</v>
      </c>
      <c r="R1307">
        <v>4</v>
      </c>
      <c r="S1307" t="s">
        <v>1578</v>
      </c>
      <c r="T1307" t="s">
        <v>154</v>
      </c>
      <c r="U1307" t="s">
        <v>120</v>
      </c>
      <c r="V1307">
        <v>0</v>
      </c>
      <c r="W1307">
        <v>0</v>
      </c>
      <c r="X1307" t="s">
        <v>9</v>
      </c>
      <c r="Y13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07">
        <f>0.4*(Table1[[#This Row],[normalized_credit_score]]) + 0.3*(1-Table1[[#This Row],[dti_ratio]]) + 0.2*(1-Table1[[#This Row],[ltv_ratio]]) + 0.1*IF(Table1[[#This Row],[previous_defaults]]=0,1,0)</f>
        <v>0.73363250138800828</v>
      </c>
      <c r="AA1307" t="str">
        <f>IF(Table1[[#This Row],[composite_score]]&gt;=0.7,"Approve",IF(Table1[[#This Row],[composite_score]]&gt;=0.6,"Review","Reject"))</f>
        <v>Approve</v>
      </c>
    </row>
    <row r="1308" spans="1:27" hidden="1" x14ac:dyDescent="0.35">
      <c r="A1308">
        <v>1307</v>
      </c>
      <c r="B1308">
        <v>24</v>
      </c>
      <c r="C1308" t="s">
        <v>20</v>
      </c>
      <c r="D1308" t="s">
        <v>21</v>
      </c>
      <c r="E1308" t="s">
        <v>12</v>
      </c>
      <c r="F1308">
        <v>85875</v>
      </c>
      <c r="G1308">
        <v>0</v>
      </c>
      <c r="H1308">
        <f>(Table1[[#This Row],[credit_score]]-300)/(900-300)</f>
        <v>-0.5</v>
      </c>
      <c r="I1308">
        <v>6268</v>
      </c>
      <c r="J1308" t="s">
        <v>23</v>
      </c>
      <c r="K1308" t="s">
        <v>14</v>
      </c>
      <c r="L1308">
        <v>17</v>
      </c>
      <c r="M1308" t="s">
        <v>15</v>
      </c>
      <c r="N1308">
        <f>Table1[[#This Row],[dti_ratio]]*Table1[[#This Row],[income]]</f>
        <v>18583.593899502142</v>
      </c>
      <c r="O1308">
        <v>0.21640284016887501</v>
      </c>
      <c r="P1308">
        <f>Table1[[#This Row],[loan_amount]]/Table1[[#This Row],[property_value]]</f>
        <v>0.23593179508412693</v>
      </c>
      <c r="Q1308">
        <v>26567</v>
      </c>
      <c r="R1308">
        <v>2</v>
      </c>
      <c r="S1308" t="s">
        <v>997</v>
      </c>
      <c r="T1308" t="s">
        <v>96</v>
      </c>
      <c r="U1308" t="s">
        <v>1022</v>
      </c>
      <c r="V1308">
        <v>0</v>
      </c>
      <c r="W1308">
        <v>1</v>
      </c>
      <c r="X1308" t="s">
        <v>9</v>
      </c>
      <c r="Y13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308">
        <f>0.4*(Table1[[#This Row],[normalized_credit_score]]) + 0.3*(1-Table1[[#This Row],[dti_ratio]]) + 0.2*(1-Table1[[#This Row],[ltv_ratio]]) + 0.1*IF(Table1[[#This Row],[previous_defaults]]=0,1,0)</f>
        <v>0.28789278893251213</v>
      </c>
      <c r="AA1308" t="str">
        <f>IF(Table1[[#This Row],[composite_score]]&gt;=0.7,"Approve",IF(Table1[[#This Row],[composite_score]]&gt;=0.6,"Review","Reject"))</f>
        <v>Reject</v>
      </c>
    </row>
    <row r="1309" spans="1:27" hidden="1" x14ac:dyDescent="0.35">
      <c r="A1309">
        <v>1308</v>
      </c>
      <c r="B1309">
        <v>54</v>
      </c>
      <c r="C1309" t="s">
        <v>0</v>
      </c>
      <c r="D1309" t="s">
        <v>11</v>
      </c>
      <c r="E1309" t="s">
        <v>49</v>
      </c>
      <c r="F1309">
        <v>40239</v>
      </c>
      <c r="G1309">
        <v>777</v>
      </c>
      <c r="H1309">
        <f>(Table1[[#This Row],[credit_score]]-300)/(900-300)</f>
        <v>0.79500000000000004</v>
      </c>
      <c r="I1309">
        <v>0</v>
      </c>
      <c r="J1309" t="s">
        <v>3</v>
      </c>
      <c r="K1309" t="s">
        <v>14</v>
      </c>
      <c r="L1309">
        <v>9</v>
      </c>
      <c r="M1309" t="s">
        <v>15</v>
      </c>
      <c r="N1309">
        <f>Table1[[#This Row],[dti_ratio]]*Table1[[#This Row],[income]]</f>
        <v>9372.9178462132222</v>
      </c>
      <c r="O1309">
        <v>0.23293118234084401</v>
      </c>
      <c r="P1309" t="e">
        <f>Table1[[#This Row],[loan_amount]]/Table1[[#This Row],[property_value]]</f>
        <v>#DIV/0!</v>
      </c>
      <c r="Q1309">
        <v>0</v>
      </c>
      <c r="R1309">
        <v>4</v>
      </c>
      <c r="S1309" t="s">
        <v>473</v>
      </c>
      <c r="T1309" t="s">
        <v>112</v>
      </c>
      <c r="U1309" t="s">
        <v>1321</v>
      </c>
      <c r="V1309">
        <v>1</v>
      </c>
      <c r="W1309">
        <v>2</v>
      </c>
      <c r="X1309" t="s">
        <v>9</v>
      </c>
      <c r="Y130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309" t="e">
        <f>0.4*(Table1[[#This Row],[normalized_credit_score]]) + 0.3*(1-Table1[[#This Row],[dti_ratio]]) + 0.2*(1-Table1[[#This Row],[ltv_ratio]]) + 0.1*IF(Table1[[#This Row],[previous_defaults]]=0,1,0)</f>
        <v>#DIV/0!</v>
      </c>
      <c r="AA1309" t="e">
        <f>IF(Table1[[#This Row],[composite_score]]&gt;=0.7,"Approve",IF(Table1[[#This Row],[composite_score]]&gt;=0.6,"Review","Reject"))</f>
        <v>#DIV/0!</v>
      </c>
    </row>
    <row r="1310" spans="1:27" x14ac:dyDescent="0.35">
      <c r="A1310">
        <v>1309</v>
      </c>
      <c r="B1310">
        <v>56</v>
      </c>
      <c r="C1310" t="s">
        <v>20</v>
      </c>
      <c r="D1310" t="s">
        <v>1</v>
      </c>
      <c r="E1310" t="s">
        <v>2</v>
      </c>
      <c r="F1310">
        <v>88345</v>
      </c>
      <c r="G1310">
        <v>784</v>
      </c>
      <c r="H1310">
        <f>(Table1[[#This Row],[credit_score]]-300)/(900-300)</f>
        <v>0.80666666666666664</v>
      </c>
      <c r="I1310">
        <v>16841</v>
      </c>
      <c r="J1310" t="s">
        <v>27</v>
      </c>
      <c r="K1310" t="s">
        <v>38</v>
      </c>
      <c r="L1310">
        <v>1</v>
      </c>
      <c r="M1310" t="s">
        <v>39</v>
      </c>
      <c r="N1310">
        <f>Table1[[#This Row],[dti_ratio]]*Table1[[#This Row],[income]]</f>
        <v>18280.264756066907</v>
      </c>
      <c r="O1310">
        <v>0.20691906453185699</v>
      </c>
      <c r="P1310">
        <f>Table1[[#This Row],[loan_amount]]/Table1[[#This Row],[property_value]]</f>
        <v>6.8443490735886403E-2</v>
      </c>
      <c r="Q1310">
        <v>246057</v>
      </c>
      <c r="R1310">
        <v>3</v>
      </c>
      <c r="S1310" t="s">
        <v>1579</v>
      </c>
      <c r="T1310" t="s">
        <v>182</v>
      </c>
      <c r="U1310" t="s">
        <v>1003</v>
      </c>
      <c r="V1310">
        <v>4</v>
      </c>
      <c r="W1310">
        <v>1</v>
      </c>
      <c r="X1310" t="s">
        <v>19</v>
      </c>
      <c r="Y13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10">
        <f>0.4*(Table1[[#This Row],[normalized_credit_score]]) + 0.3*(1-Table1[[#This Row],[dti_ratio]]) + 0.2*(1-Table1[[#This Row],[ltv_ratio]]) + 0.1*IF(Table1[[#This Row],[previous_defaults]]=0,1,0)</f>
        <v>0.74690224915993231</v>
      </c>
      <c r="AA1310" t="str">
        <f>IF(Table1[[#This Row],[composite_score]]&gt;=0.7,"Approve",IF(Table1[[#This Row],[composite_score]]&gt;=0.6,"Review","Reject"))</f>
        <v>Approve</v>
      </c>
    </row>
    <row r="1311" spans="1:27" hidden="1" x14ac:dyDescent="0.35">
      <c r="A1311">
        <v>1310</v>
      </c>
      <c r="B1311">
        <v>47</v>
      </c>
      <c r="C1311" t="s">
        <v>20</v>
      </c>
      <c r="D1311" t="s">
        <v>62</v>
      </c>
      <c r="E1311" t="s">
        <v>2</v>
      </c>
      <c r="F1311">
        <v>68005</v>
      </c>
      <c r="G1311">
        <v>0</v>
      </c>
      <c r="H1311">
        <f>(Table1[[#This Row],[credit_score]]-300)/(900-300)</f>
        <v>-0.5</v>
      </c>
      <c r="I1311">
        <v>13346</v>
      </c>
      <c r="J1311" t="s">
        <v>27</v>
      </c>
      <c r="K1311" t="s">
        <v>38</v>
      </c>
      <c r="L1311">
        <v>17</v>
      </c>
      <c r="M1311" t="s">
        <v>5</v>
      </c>
      <c r="N1311">
        <f>Table1[[#This Row],[dti_ratio]]*Table1[[#This Row],[income]]</f>
        <v>8681.2797023805597</v>
      </c>
      <c r="O1311">
        <v>0.12765649146945901</v>
      </c>
      <c r="P1311">
        <f>Table1[[#This Row],[loan_amount]]/Table1[[#This Row],[property_value]]</f>
        <v>7.2510540270352503E-2</v>
      </c>
      <c r="Q1311">
        <v>184056</v>
      </c>
      <c r="R1311">
        <v>3</v>
      </c>
      <c r="S1311" t="s">
        <v>1580</v>
      </c>
      <c r="T1311" t="s">
        <v>99</v>
      </c>
      <c r="U1311" t="s">
        <v>594</v>
      </c>
      <c r="V1311">
        <v>3</v>
      </c>
      <c r="W1311">
        <v>0</v>
      </c>
      <c r="X1311" t="s">
        <v>9</v>
      </c>
      <c r="Y13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11">
        <f>0.4*(Table1[[#This Row],[normalized_credit_score]]) + 0.3*(1-Table1[[#This Row],[dti_ratio]]) + 0.2*(1-Table1[[#This Row],[ltv_ratio]]) + 0.1*IF(Table1[[#This Row],[previous_defaults]]=0,1,0)</f>
        <v>0.24720094450509175</v>
      </c>
      <c r="AA1311" t="str">
        <f>IF(Table1[[#This Row],[composite_score]]&gt;=0.7,"Approve",IF(Table1[[#This Row],[composite_score]]&gt;=0.6,"Review","Reject"))</f>
        <v>Reject</v>
      </c>
    </row>
    <row r="1312" spans="1:27" x14ac:dyDescent="0.35">
      <c r="A1312">
        <v>1311</v>
      </c>
      <c r="B1312">
        <v>38</v>
      </c>
      <c r="C1312" t="s">
        <v>0</v>
      </c>
      <c r="D1312" t="s">
        <v>62</v>
      </c>
      <c r="E1312" t="s">
        <v>22</v>
      </c>
      <c r="F1312">
        <v>42797</v>
      </c>
      <c r="G1312">
        <v>684</v>
      </c>
      <c r="H1312">
        <f>(Table1[[#This Row],[credit_score]]-300)/(900-300)</f>
        <v>0.64</v>
      </c>
      <c r="I1312">
        <v>40775</v>
      </c>
      <c r="J1312" t="s">
        <v>13</v>
      </c>
      <c r="K1312" t="s">
        <v>4</v>
      </c>
      <c r="L1312">
        <v>3</v>
      </c>
      <c r="M1312" t="s">
        <v>5</v>
      </c>
      <c r="N1312">
        <f>Table1[[#This Row],[dti_ratio]]*Table1[[#This Row],[income]]</f>
        <v>13924.005263343293</v>
      </c>
      <c r="O1312">
        <v>0.32535003068774199</v>
      </c>
      <c r="P1312">
        <f>Table1[[#This Row],[loan_amount]]/Table1[[#This Row],[property_value]]</f>
        <v>0.49550370640418034</v>
      </c>
      <c r="Q1312">
        <v>82290</v>
      </c>
      <c r="R1312">
        <v>2</v>
      </c>
      <c r="S1312" t="s">
        <v>1581</v>
      </c>
      <c r="T1312" t="s">
        <v>81</v>
      </c>
      <c r="U1312" t="s">
        <v>201</v>
      </c>
      <c r="V1312">
        <v>2</v>
      </c>
      <c r="W1312">
        <v>1</v>
      </c>
      <c r="X1312" t="s">
        <v>9</v>
      </c>
      <c r="Y13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12">
        <f>0.4*(Table1[[#This Row],[normalized_credit_score]]) + 0.3*(1-Table1[[#This Row],[dti_ratio]]) + 0.2*(1-Table1[[#This Row],[ltv_ratio]]) + 0.1*IF(Table1[[#This Row],[previous_defaults]]=0,1,0)</f>
        <v>0.55929424951284135</v>
      </c>
      <c r="AA1312" t="str">
        <f>IF(Table1[[#This Row],[composite_score]]&gt;=0.7,"Approve",IF(Table1[[#This Row],[composite_score]]&gt;=0.6,"Review","Reject"))</f>
        <v>Reject</v>
      </c>
    </row>
    <row r="1313" spans="1:27" hidden="1" x14ac:dyDescent="0.35">
      <c r="A1313">
        <v>1312</v>
      </c>
      <c r="B1313">
        <v>51</v>
      </c>
      <c r="C1313" t="s">
        <v>0</v>
      </c>
      <c r="D1313" t="s">
        <v>1</v>
      </c>
      <c r="E1313" t="s">
        <v>2</v>
      </c>
      <c r="F1313">
        <v>86299</v>
      </c>
      <c r="G1313">
        <v>0</v>
      </c>
      <c r="H1313">
        <f>(Table1[[#This Row],[credit_score]]-300)/(900-300)</f>
        <v>-0.5</v>
      </c>
      <c r="I1313">
        <v>48367</v>
      </c>
      <c r="J1313" t="s">
        <v>23</v>
      </c>
      <c r="K1313" t="s">
        <v>14</v>
      </c>
      <c r="L1313">
        <v>5</v>
      </c>
      <c r="M1313" t="s">
        <v>39</v>
      </c>
      <c r="N1313">
        <f>Table1[[#This Row],[dti_ratio]]*Table1[[#This Row],[income]]</f>
        <v>46092.99962403797</v>
      </c>
      <c r="O1313">
        <v>0.53410815448658699</v>
      </c>
      <c r="P1313" t="e">
        <f>Table1[[#This Row],[loan_amount]]/Table1[[#This Row],[property_value]]</f>
        <v>#DIV/0!</v>
      </c>
      <c r="Q1313">
        <v>0</v>
      </c>
      <c r="R1313">
        <v>1</v>
      </c>
      <c r="S1313" t="s">
        <v>1582</v>
      </c>
      <c r="T1313" t="s">
        <v>33</v>
      </c>
      <c r="U1313" t="s">
        <v>228</v>
      </c>
      <c r="V1313">
        <v>4</v>
      </c>
      <c r="W1313">
        <v>0</v>
      </c>
      <c r="X1313" t="s">
        <v>9</v>
      </c>
      <c r="Y131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313" t="e">
        <f>0.4*(Table1[[#This Row],[normalized_credit_score]]) + 0.3*(1-Table1[[#This Row],[dti_ratio]]) + 0.2*(1-Table1[[#This Row],[ltv_ratio]]) + 0.1*IF(Table1[[#This Row],[previous_defaults]]=0,1,0)</f>
        <v>#DIV/0!</v>
      </c>
      <c r="AA1313" t="e">
        <f>IF(Table1[[#This Row],[composite_score]]&gt;=0.7,"Approve",IF(Table1[[#This Row],[composite_score]]&gt;=0.6,"Review","Reject"))</f>
        <v>#DIV/0!</v>
      </c>
    </row>
    <row r="1314" spans="1:27" hidden="1" x14ac:dyDescent="0.35">
      <c r="A1314">
        <v>1313</v>
      </c>
      <c r="B1314">
        <v>45</v>
      </c>
      <c r="C1314" t="s">
        <v>0</v>
      </c>
      <c r="D1314" t="s">
        <v>62</v>
      </c>
      <c r="E1314" t="s">
        <v>2</v>
      </c>
      <c r="F1314">
        <v>0</v>
      </c>
      <c r="G1314">
        <v>783</v>
      </c>
      <c r="H1314">
        <f>(Table1[[#This Row],[credit_score]]-300)/(900-300)</f>
        <v>0.80500000000000005</v>
      </c>
      <c r="I1314">
        <v>39374</v>
      </c>
      <c r="J1314" t="s">
        <v>3</v>
      </c>
      <c r="K1314" t="s">
        <v>38</v>
      </c>
      <c r="L1314">
        <v>14</v>
      </c>
      <c r="M1314" t="s">
        <v>5</v>
      </c>
      <c r="N1314">
        <f>Table1[[#This Row],[dti_ratio]]*Table1[[#This Row],[income]]</f>
        <v>0</v>
      </c>
      <c r="O1314">
        <v>0.43342766024123602</v>
      </c>
      <c r="P1314">
        <f>Table1[[#This Row],[loan_amount]]/Table1[[#This Row],[property_value]]</f>
        <v>0.88181675662359182</v>
      </c>
      <c r="Q1314">
        <v>44651</v>
      </c>
      <c r="R1314">
        <v>0</v>
      </c>
      <c r="S1314" t="s">
        <v>1583</v>
      </c>
      <c r="T1314" t="s">
        <v>251</v>
      </c>
      <c r="U1314" t="s">
        <v>139</v>
      </c>
      <c r="V1314">
        <v>2</v>
      </c>
      <c r="W1314">
        <v>1</v>
      </c>
      <c r="X1314" t="s">
        <v>9</v>
      </c>
      <c r="Y13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14">
        <f>0.4*(Table1[[#This Row],[normalized_credit_score]]) + 0.3*(1-Table1[[#This Row],[dti_ratio]]) + 0.2*(1-Table1[[#This Row],[ltv_ratio]]) + 0.1*IF(Table1[[#This Row],[previous_defaults]]=0,1,0)</f>
        <v>0.51560835060291088</v>
      </c>
      <c r="AA1314" t="str">
        <f>IF(Table1[[#This Row],[composite_score]]&gt;=0.7,"Approve",IF(Table1[[#This Row],[composite_score]]&gt;=0.6,"Review","Reject"))</f>
        <v>Reject</v>
      </c>
    </row>
    <row r="1315" spans="1:27" hidden="1" x14ac:dyDescent="0.35">
      <c r="A1315">
        <v>1314</v>
      </c>
      <c r="B1315">
        <v>65</v>
      </c>
      <c r="C1315" t="s">
        <v>10</v>
      </c>
      <c r="D1315" t="s">
        <v>1</v>
      </c>
      <c r="E1315" t="s">
        <v>2</v>
      </c>
      <c r="F1315">
        <v>52640</v>
      </c>
      <c r="G1315">
        <v>704</v>
      </c>
      <c r="H1315">
        <f>(Table1[[#This Row],[credit_score]]-300)/(900-300)</f>
        <v>0.67333333333333334</v>
      </c>
      <c r="I1315">
        <v>19060</v>
      </c>
      <c r="J1315" t="s">
        <v>13</v>
      </c>
      <c r="K1315" t="s">
        <v>38</v>
      </c>
      <c r="L1315">
        <v>17</v>
      </c>
      <c r="M1315" t="s">
        <v>5</v>
      </c>
      <c r="N1315">
        <f>Table1[[#This Row],[dti_ratio]]*Table1[[#This Row],[income]]</f>
        <v>20992.516780166632</v>
      </c>
      <c r="O1315">
        <v>0.39879401178128099</v>
      </c>
      <c r="P1315" t="e">
        <f>Table1[[#This Row],[loan_amount]]/Table1[[#This Row],[property_value]]</f>
        <v>#DIV/0!</v>
      </c>
      <c r="Q1315">
        <v>0</v>
      </c>
      <c r="R1315">
        <v>1</v>
      </c>
      <c r="S1315" t="s">
        <v>1584</v>
      </c>
      <c r="T1315" t="s">
        <v>36</v>
      </c>
      <c r="U1315" t="s">
        <v>89</v>
      </c>
      <c r="V1315">
        <v>3</v>
      </c>
      <c r="W1315">
        <v>2</v>
      </c>
      <c r="X1315" t="s">
        <v>19</v>
      </c>
      <c r="Y131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315" t="e">
        <f>0.4*(Table1[[#This Row],[normalized_credit_score]]) + 0.3*(1-Table1[[#This Row],[dti_ratio]]) + 0.2*(1-Table1[[#This Row],[ltv_ratio]]) + 0.1*IF(Table1[[#This Row],[previous_defaults]]=0,1,0)</f>
        <v>#DIV/0!</v>
      </c>
      <c r="AA1315" t="e">
        <f>IF(Table1[[#This Row],[composite_score]]&gt;=0.7,"Approve",IF(Table1[[#This Row],[composite_score]]&gt;=0.6,"Review","Reject"))</f>
        <v>#DIV/0!</v>
      </c>
    </row>
    <row r="1316" spans="1:27" x14ac:dyDescent="0.35">
      <c r="A1316">
        <v>1315</v>
      </c>
      <c r="B1316">
        <v>62</v>
      </c>
      <c r="C1316" t="s">
        <v>10</v>
      </c>
      <c r="D1316" t="s">
        <v>21</v>
      </c>
      <c r="E1316" t="s">
        <v>22</v>
      </c>
      <c r="F1316">
        <v>78900</v>
      </c>
      <c r="G1316">
        <v>603</v>
      </c>
      <c r="H1316">
        <f>(Table1[[#This Row],[credit_score]]-300)/(900-300)</f>
        <v>0.505</v>
      </c>
      <c r="I1316">
        <v>12020</v>
      </c>
      <c r="J1316" t="s">
        <v>27</v>
      </c>
      <c r="K1316" t="s">
        <v>4</v>
      </c>
      <c r="L1316">
        <v>11</v>
      </c>
      <c r="M1316" t="s">
        <v>15</v>
      </c>
      <c r="N1316">
        <f>Table1[[#This Row],[dti_ratio]]*Table1[[#This Row],[income]]</f>
        <v>12118.681072716003</v>
      </c>
      <c r="O1316">
        <v>0.15359545085825099</v>
      </c>
      <c r="P1316">
        <f>Table1[[#This Row],[loan_amount]]/Table1[[#This Row],[property_value]]</f>
        <v>8.372747473199546E-2</v>
      </c>
      <c r="Q1316">
        <v>143561</v>
      </c>
      <c r="R1316">
        <v>3</v>
      </c>
      <c r="S1316" t="s">
        <v>550</v>
      </c>
      <c r="T1316" t="s">
        <v>84</v>
      </c>
      <c r="U1316" t="s">
        <v>1585</v>
      </c>
      <c r="V1316">
        <v>4</v>
      </c>
      <c r="W1316">
        <v>2</v>
      </c>
      <c r="X1316" t="s">
        <v>9</v>
      </c>
      <c r="Y13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16">
        <f>0.4*(Table1[[#This Row],[normalized_credit_score]]) + 0.3*(1-Table1[[#This Row],[dti_ratio]]) + 0.2*(1-Table1[[#This Row],[ltv_ratio]]) + 0.1*IF(Table1[[#This Row],[previous_defaults]]=0,1,0)</f>
        <v>0.63917586979612562</v>
      </c>
      <c r="AA1316" t="str">
        <f>IF(Table1[[#This Row],[composite_score]]&gt;=0.7,"Approve",IF(Table1[[#This Row],[composite_score]]&gt;=0.6,"Review","Reject"))</f>
        <v>Review</v>
      </c>
    </row>
    <row r="1317" spans="1:27" x14ac:dyDescent="0.35">
      <c r="A1317">
        <v>1316</v>
      </c>
      <c r="B1317">
        <v>35</v>
      </c>
      <c r="C1317" t="s">
        <v>20</v>
      </c>
      <c r="D1317" t="s">
        <v>1</v>
      </c>
      <c r="E1317" t="s">
        <v>49</v>
      </c>
      <c r="F1317">
        <v>91727</v>
      </c>
      <c r="G1317">
        <v>777</v>
      </c>
      <c r="H1317">
        <f>(Table1[[#This Row],[credit_score]]-300)/(900-300)</f>
        <v>0.79500000000000004</v>
      </c>
      <c r="I1317">
        <v>45814</v>
      </c>
      <c r="J1317" t="s">
        <v>13</v>
      </c>
      <c r="K1317" t="s">
        <v>38</v>
      </c>
      <c r="L1317">
        <v>15</v>
      </c>
      <c r="M1317" t="s">
        <v>39</v>
      </c>
      <c r="N1317">
        <f>Table1[[#This Row],[dti_ratio]]*Table1[[#This Row],[income]]</f>
        <v>50603.999680321562</v>
      </c>
      <c r="O1317">
        <v>0.55168052678406099</v>
      </c>
      <c r="P1317">
        <f>Table1[[#This Row],[loan_amount]]/Table1[[#This Row],[property_value]]</f>
        <v>0.1696450392137985</v>
      </c>
      <c r="Q1317">
        <v>270058</v>
      </c>
      <c r="R1317">
        <v>0</v>
      </c>
      <c r="S1317" t="s">
        <v>1586</v>
      </c>
      <c r="T1317" t="s">
        <v>332</v>
      </c>
      <c r="U1317" t="s">
        <v>542</v>
      </c>
      <c r="V1317">
        <v>0</v>
      </c>
      <c r="W1317">
        <v>2</v>
      </c>
      <c r="X1317" t="s">
        <v>9</v>
      </c>
      <c r="Y13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17">
        <f>0.4*(Table1[[#This Row],[normalized_credit_score]]) + 0.3*(1-Table1[[#This Row],[dti_ratio]]) + 0.2*(1-Table1[[#This Row],[ltv_ratio]]) + 0.1*IF(Table1[[#This Row],[previous_defaults]]=0,1,0)</f>
        <v>0.71856683412202205</v>
      </c>
      <c r="AA1317" t="str">
        <f>IF(Table1[[#This Row],[composite_score]]&gt;=0.7,"Approve",IF(Table1[[#This Row],[composite_score]]&gt;=0.6,"Review","Reject"))</f>
        <v>Approve</v>
      </c>
    </row>
    <row r="1318" spans="1:27" x14ac:dyDescent="0.35">
      <c r="A1318">
        <v>1317</v>
      </c>
      <c r="B1318">
        <v>36</v>
      </c>
      <c r="C1318" t="s">
        <v>20</v>
      </c>
      <c r="D1318" t="s">
        <v>11</v>
      </c>
      <c r="E1318" t="s">
        <v>22</v>
      </c>
      <c r="F1318">
        <v>36090</v>
      </c>
      <c r="G1318">
        <v>633</v>
      </c>
      <c r="H1318">
        <f>(Table1[[#This Row],[credit_score]]-300)/(900-300)</f>
        <v>0.55500000000000005</v>
      </c>
      <c r="I1318">
        <v>42594</v>
      </c>
      <c r="J1318" t="s">
        <v>3</v>
      </c>
      <c r="K1318" t="s">
        <v>4</v>
      </c>
      <c r="L1318">
        <v>0</v>
      </c>
      <c r="M1318" t="s">
        <v>39</v>
      </c>
      <c r="N1318">
        <f>Table1[[#This Row],[dti_ratio]]*Table1[[#This Row],[income]]</f>
        <v>9524.7385160358517</v>
      </c>
      <c r="O1318">
        <v>0.26391627919190502</v>
      </c>
      <c r="P1318">
        <f>Table1[[#This Row],[loan_amount]]/Table1[[#This Row],[property_value]]</f>
        <v>0.14476626810682944</v>
      </c>
      <c r="Q1318">
        <v>294226</v>
      </c>
      <c r="R1318">
        <v>4</v>
      </c>
      <c r="S1318" t="s">
        <v>1503</v>
      </c>
      <c r="T1318" t="s">
        <v>17</v>
      </c>
      <c r="U1318" t="s">
        <v>165</v>
      </c>
      <c r="V1318">
        <v>0</v>
      </c>
      <c r="W1318">
        <v>0</v>
      </c>
      <c r="X1318" t="s">
        <v>19</v>
      </c>
      <c r="Y13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318">
        <f>0.4*(Table1[[#This Row],[normalized_credit_score]]) + 0.3*(1-Table1[[#This Row],[dti_ratio]]) + 0.2*(1-Table1[[#This Row],[ltv_ratio]]) + 0.1*IF(Table1[[#This Row],[previous_defaults]]=0,1,0)</f>
        <v>0.71387186262106261</v>
      </c>
      <c r="AA1318" t="str">
        <f>IF(Table1[[#This Row],[composite_score]]&gt;=0.7,"Approve",IF(Table1[[#This Row],[composite_score]]&gt;=0.6,"Review","Reject"))</f>
        <v>Approve</v>
      </c>
    </row>
    <row r="1319" spans="1:27" hidden="1" x14ac:dyDescent="0.35">
      <c r="A1319">
        <v>1318</v>
      </c>
      <c r="B1319">
        <v>67</v>
      </c>
      <c r="C1319" t="s">
        <v>10</v>
      </c>
      <c r="D1319" t="s">
        <v>1</v>
      </c>
      <c r="E1319" t="s">
        <v>12</v>
      </c>
      <c r="F1319">
        <v>0</v>
      </c>
      <c r="G1319">
        <v>637</v>
      </c>
      <c r="H1319">
        <f>(Table1[[#This Row],[credit_score]]-300)/(900-300)</f>
        <v>0.56166666666666665</v>
      </c>
      <c r="I1319">
        <v>33313</v>
      </c>
      <c r="J1319" t="s">
        <v>13</v>
      </c>
      <c r="K1319" t="s">
        <v>38</v>
      </c>
      <c r="L1319">
        <v>16</v>
      </c>
      <c r="M1319" t="s">
        <v>5</v>
      </c>
      <c r="N1319">
        <f>Table1[[#This Row],[dti_ratio]]*Table1[[#This Row],[income]]</f>
        <v>0</v>
      </c>
      <c r="O1319">
        <v>0.58372872461761904</v>
      </c>
      <c r="P1319">
        <f>Table1[[#This Row],[loan_amount]]/Table1[[#This Row],[property_value]]</f>
        <v>0.13541044245269598</v>
      </c>
      <c r="Q1319">
        <v>246015</v>
      </c>
      <c r="R1319">
        <v>1</v>
      </c>
      <c r="S1319" t="s">
        <v>1587</v>
      </c>
      <c r="T1319" t="s">
        <v>403</v>
      </c>
      <c r="U1319" t="s">
        <v>796</v>
      </c>
      <c r="V1319">
        <v>3</v>
      </c>
      <c r="W1319">
        <v>0</v>
      </c>
      <c r="X1319" t="s">
        <v>19</v>
      </c>
      <c r="Y13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19">
        <f>0.4*(Table1[[#This Row],[normalized_credit_score]]) + 0.3*(1-Table1[[#This Row],[dti_ratio]]) + 0.2*(1-Table1[[#This Row],[ltv_ratio]]) + 0.1*IF(Table1[[#This Row],[previous_defaults]]=0,1,0)</f>
        <v>0.52246596079084173</v>
      </c>
      <c r="AA1319" t="str">
        <f>IF(Table1[[#This Row],[composite_score]]&gt;=0.7,"Approve",IF(Table1[[#This Row],[composite_score]]&gt;=0.6,"Review","Reject"))</f>
        <v>Reject</v>
      </c>
    </row>
    <row r="1320" spans="1:27" x14ac:dyDescent="0.35">
      <c r="A1320">
        <v>1319</v>
      </c>
      <c r="B1320">
        <v>58</v>
      </c>
      <c r="C1320" t="s">
        <v>0</v>
      </c>
      <c r="D1320" t="s">
        <v>1</v>
      </c>
      <c r="E1320" t="s">
        <v>2</v>
      </c>
      <c r="F1320">
        <v>75162</v>
      </c>
      <c r="G1320">
        <v>675</v>
      </c>
      <c r="H1320">
        <f>(Table1[[#This Row],[credit_score]]-300)/(900-300)</f>
        <v>0.625</v>
      </c>
      <c r="I1320">
        <v>25168</v>
      </c>
      <c r="J1320" t="s">
        <v>3</v>
      </c>
      <c r="K1320" t="s">
        <v>14</v>
      </c>
      <c r="L1320">
        <v>0</v>
      </c>
      <c r="M1320" t="s">
        <v>15</v>
      </c>
      <c r="N1320">
        <f>Table1[[#This Row],[dti_ratio]]*Table1[[#This Row],[income]]</f>
        <v>19473.755739333788</v>
      </c>
      <c r="O1320">
        <v>0.25909044117152003</v>
      </c>
      <c r="P1320">
        <f>Table1[[#This Row],[loan_amount]]/Table1[[#This Row],[property_value]]</f>
        <v>8.4339489231367262E-2</v>
      </c>
      <c r="Q1320">
        <v>298413</v>
      </c>
      <c r="R1320">
        <v>0</v>
      </c>
      <c r="S1320" t="s">
        <v>1588</v>
      </c>
      <c r="T1320" t="s">
        <v>288</v>
      </c>
      <c r="U1320" t="s">
        <v>372</v>
      </c>
      <c r="V1320">
        <v>1</v>
      </c>
      <c r="W1320">
        <v>2</v>
      </c>
      <c r="X1320" t="s">
        <v>61</v>
      </c>
      <c r="Y13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320">
        <f>0.4*(Table1[[#This Row],[normalized_credit_score]]) + 0.3*(1-Table1[[#This Row],[dti_ratio]]) + 0.2*(1-Table1[[#This Row],[ltv_ratio]]) + 0.1*IF(Table1[[#This Row],[previous_defaults]]=0,1,0)</f>
        <v>0.65540496980227059</v>
      </c>
      <c r="AA1320" t="str">
        <f>IF(Table1[[#This Row],[composite_score]]&gt;=0.7,"Approve",IF(Table1[[#This Row],[composite_score]]&gt;=0.6,"Review","Reject"))</f>
        <v>Review</v>
      </c>
    </row>
    <row r="1321" spans="1:27" hidden="1" x14ac:dyDescent="0.35">
      <c r="A1321">
        <v>1320</v>
      </c>
      <c r="B1321">
        <v>63</v>
      </c>
      <c r="C1321" t="s">
        <v>10</v>
      </c>
      <c r="D1321" t="s">
        <v>11</v>
      </c>
      <c r="E1321" t="s">
        <v>2</v>
      </c>
      <c r="F1321">
        <v>42766</v>
      </c>
      <c r="G1321">
        <v>0</v>
      </c>
      <c r="H1321">
        <f>(Table1[[#This Row],[credit_score]]-300)/(900-300)</f>
        <v>-0.5</v>
      </c>
      <c r="I1321">
        <v>0</v>
      </c>
      <c r="J1321" t="s">
        <v>3</v>
      </c>
      <c r="K1321" t="s">
        <v>38</v>
      </c>
      <c r="L1321">
        <v>7</v>
      </c>
      <c r="M1321" t="s">
        <v>28</v>
      </c>
      <c r="N1321">
        <f>Table1[[#This Row],[dti_ratio]]*Table1[[#This Row],[income]]</f>
        <v>18846.85287165489</v>
      </c>
      <c r="O1321">
        <v>0.44069711620574498</v>
      </c>
      <c r="P1321">
        <f>Table1[[#This Row],[loan_amount]]/Table1[[#This Row],[property_value]]</f>
        <v>0</v>
      </c>
      <c r="Q1321">
        <v>34058</v>
      </c>
      <c r="R1321">
        <v>4</v>
      </c>
      <c r="S1321" t="s">
        <v>1589</v>
      </c>
      <c r="T1321" t="s">
        <v>59</v>
      </c>
      <c r="U1321" t="s">
        <v>1053</v>
      </c>
      <c r="V1321">
        <v>3</v>
      </c>
      <c r="W1321">
        <v>1</v>
      </c>
      <c r="X1321" t="s">
        <v>9</v>
      </c>
      <c r="Y13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21">
        <f>0.4*(Table1[[#This Row],[normalized_credit_score]]) + 0.3*(1-Table1[[#This Row],[dti_ratio]]) + 0.2*(1-Table1[[#This Row],[ltv_ratio]]) + 0.1*IF(Table1[[#This Row],[previous_defaults]]=0,1,0)</f>
        <v>0.16779086513827651</v>
      </c>
      <c r="AA1321" t="str">
        <f>IF(Table1[[#This Row],[composite_score]]&gt;=0.7,"Approve",IF(Table1[[#This Row],[composite_score]]&gt;=0.6,"Review","Reject"))</f>
        <v>Reject</v>
      </c>
    </row>
    <row r="1322" spans="1:27" x14ac:dyDescent="0.35">
      <c r="A1322">
        <v>1321</v>
      </c>
      <c r="B1322">
        <v>56</v>
      </c>
      <c r="C1322" t="s">
        <v>10</v>
      </c>
      <c r="D1322" t="s">
        <v>62</v>
      </c>
      <c r="E1322" t="s">
        <v>49</v>
      </c>
      <c r="F1322">
        <v>64514</v>
      </c>
      <c r="G1322">
        <v>724</v>
      </c>
      <c r="H1322">
        <f>(Table1[[#This Row],[credit_score]]-300)/(900-300)</f>
        <v>0.70666666666666667</v>
      </c>
      <c r="I1322">
        <v>27346</v>
      </c>
      <c r="J1322" t="s">
        <v>27</v>
      </c>
      <c r="K1322" t="s">
        <v>38</v>
      </c>
      <c r="L1322">
        <v>14</v>
      </c>
      <c r="M1322" t="s">
        <v>5</v>
      </c>
      <c r="N1322">
        <f>Table1[[#This Row],[dti_ratio]]*Table1[[#This Row],[income]]</f>
        <v>18635.011323383616</v>
      </c>
      <c r="O1322">
        <v>0.28885220763529801</v>
      </c>
      <c r="P1322">
        <f>Table1[[#This Row],[loan_amount]]/Table1[[#This Row],[property_value]]</f>
        <v>0.10639928719558933</v>
      </c>
      <c r="Q1322">
        <v>257013</v>
      </c>
      <c r="R1322">
        <v>1</v>
      </c>
      <c r="S1322" t="s">
        <v>1590</v>
      </c>
      <c r="T1322" t="s">
        <v>269</v>
      </c>
      <c r="U1322" t="s">
        <v>384</v>
      </c>
      <c r="V1322">
        <v>3</v>
      </c>
      <c r="W1322">
        <v>2</v>
      </c>
      <c r="X1322" t="s">
        <v>19</v>
      </c>
      <c r="Y13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22">
        <f>0.4*(Table1[[#This Row],[normalized_credit_score]]) + 0.3*(1-Table1[[#This Row],[dti_ratio]]) + 0.2*(1-Table1[[#This Row],[ltv_ratio]]) + 0.1*IF(Table1[[#This Row],[previous_defaults]]=0,1,0)</f>
        <v>0.67473114693695946</v>
      </c>
      <c r="AA1322" t="str">
        <f>IF(Table1[[#This Row],[composite_score]]&gt;=0.7,"Approve",IF(Table1[[#This Row],[composite_score]]&gt;=0.6,"Review","Reject"))</f>
        <v>Review</v>
      </c>
    </row>
    <row r="1323" spans="1:27" hidden="1" x14ac:dyDescent="0.35">
      <c r="A1323">
        <v>1322</v>
      </c>
      <c r="B1323">
        <v>61</v>
      </c>
      <c r="C1323" t="s">
        <v>20</v>
      </c>
      <c r="D1323" t="s">
        <v>11</v>
      </c>
      <c r="E1323" t="s">
        <v>49</v>
      </c>
      <c r="F1323">
        <v>79819</v>
      </c>
      <c r="G1323">
        <v>0</v>
      </c>
      <c r="H1323">
        <f>(Table1[[#This Row],[credit_score]]-300)/(900-300)</f>
        <v>-0.5</v>
      </c>
      <c r="I1323">
        <v>0</v>
      </c>
      <c r="J1323" t="s">
        <v>27</v>
      </c>
      <c r="K1323" t="s">
        <v>38</v>
      </c>
      <c r="L1323">
        <v>14</v>
      </c>
      <c r="M1323" t="s">
        <v>39</v>
      </c>
      <c r="N1323">
        <f>Table1[[#This Row],[dti_ratio]]*Table1[[#This Row],[income]]</f>
        <v>19449.799495357289</v>
      </c>
      <c r="O1323">
        <v>0.24367380567731101</v>
      </c>
      <c r="P1323">
        <f>Table1[[#This Row],[loan_amount]]/Table1[[#This Row],[property_value]]</f>
        <v>0</v>
      </c>
      <c r="Q1323">
        <v>56626</v>
      </c>
      <c r="R1323">
        <v>1</v>
      </c>
      <c r="S1323" t="s">
        <v>1094</v>
      </c>
      <c r="T1323" t="s">
        <v>117</v>
      </c>
      <c r="U1323" t="s">
        <v>572</v>
      </c>
      <c r="V1323">
        <v>3</v>
      </c>
      <c r="W1323">
        <v>1</v>
      </c>
      <c r="X1323" t="s">
        <v>9</v>
      </c>
      <c r="Y13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23">
        <f>0.4*(Table1[[#This Row],[normalized_credit_score]]) + 0.3*(1-Table1[[#This Row],[dti_ratio]]) + 0.2*(1-Table1[[#This Row],[ltv_ratio]]) + 0.1*IF(Table1[[#This Row],[previous_defaults]]=0,1,0)</f>
        <v>0.2268978582968067</v>
      </c>
      <c r="AA1323" t="str">
        <f>IF(Table1[[#This Row],[composite_score]]&gt;=0.7,"Approve",IF(Table1[[#This Row],[composite_score]]&gt;=0.6,"Review","Reject"))</f>
        <v>Reject</v>
      </c>
    </row>
    <row r="1324" spans="1:27" hidden="1" x14ac:dyDescent="0.35">
      <c r="A1324">
        <v>1323</v>
      </c>
      <c r="B1324">
        <v>61</v>
      </c>
      <c r="C1324" t="s">
        <v>20</v>
      </c>
      <c r="D1324" t="s">
        <v>21</v>
      </c>
      <c r="E1324" t="s">
        <v>49</v>
      </c>
      <c r="F1324">
        <v>0</v>
      </c>
      <c r="G1324">
        <v>783</v>
      </c>
      <c r="H1324">
        <f>(Table1[[#This Row],[credit_score]]-300)/(900-300)</f>
        <v>0.80500000000000005</v>
      </c>
      <c r="I1324">
        <v>23193</v>
      </c>
      <c r="J1324" t="s">
        <v>3</v>
      </c>
      <c r="K1324" t="s">
        <v>4</v>
      </c>
      <c r="L1324">
        <v>16</v>
      </c>
      <c r="M1324" t="s">
        <v>39</v>
      </c>
      <c r="N1324">
        <f>Table1[[#This Row],[dti_ratio]]*Table1[[#This Row],[income]]</f>
        <v>0</v>
      </c>
      <c r="O1324">
        <v>0.36503478482347901</v>
      </c>
      <c r="P1324">
        <f>Table1[[#This Row],[loan_amount]]/Table1[[#This Row],[property_value]]</f>
        <v>0.1239683998973745</v>
      </c>
      <c r="Q1324">
        <v>187088</v>
      </c>
      <c r="R1324">
        <v>2</v>
      </c>
      <c r="S1324" t="s">
        <v>1591</v>
      </c>
      <c r="T1324" t="s">
        <v>96</v>
      </c>
      <c r="U1324" t="s">
        <v>405</v>
      </c>
      <c r="V1324">
        <v>2</v>
      </c>
      <c r="W1324">
        <v>1</v>
      </c>
      <c r="X1324" t="s">
        <v>19</v>
      </c>
      <c r="Y13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24">
        <f>0.4*(Table1[[#This Row],[normalized_credit_score]]) + 0.3*(1-Table1[[#This Row],[dti_ratio]]) + 0.2*(1-Table1[[#This Row],[ltv_ratio]]) + 0.1*IF(Table1[[#This Row],[previous_defaults]]=0,1,0)</f>
        <v>0.68769588457348152</v>
      </c>
      <c r="AA1324" t="str">
        <f>IF(Table1[[#This Row],[composite_score]]&gt;=0.7,"Approve",IF(Table1[[#This Row],[composite_score]]&gt;=0.6,"Review","Reject"))</f>
        <v>Review</v>
      </c>
    </row>
    <row r="1325" spans="1:27" x14ac:dyDescent="0.35">
      <c r="A1325">
        <v>1324</v>
      </c>
      <c r="B1325">
        <v>42</v>
      </c>
      <c r="C1325" t="s">
        <v>0</v>
      </c>
      <c r="D1325" t="s">
        <v>11</v>
      </c>
      <c r="E1325" t="s">
        <v>22</v>
      </c>
      <c r="F1325">
        <v>62351</v>
      </c>
      <c r="G1325">
        <v>687</v>
      </c>
      <c r="H1325">
        <f>(Table1[[#This Row],[credit_score]]-300)/(900-300)</f>
        <v>0.64500000000000002</v>
      </c>
      <c r="I1325">
        <v>0</v>
      </c>
      <c r="J1325" t="s">
        <v>3</v>
      </c>
      <c r="K1325" t="s">
        <v>4</v>
      </c>
      <c r="L1325">
        <v>2</v>
      </c>
      <c r="M1325" t="s">
        <v>39</v>
      </c>
      <c r="N1325">
        <f>Table1[[#This Row],[dti_ratio]]*Table1[[#This Row],[income]]</f>
        <v>26849.791786528665</v>
      </c>
      <c r="O1325">
        <v>0.43062327447079701</v>
      </c>
      <c r="P1325">
        <f>Table1[[#This Row],[loan_amount]]/Table1[[#This Row],[property_value]]</f>
        <v>0</v>
      </c>
      <c r="Q1325">
        <v>172036</v>
      </c>
      <c r="R1325">
        <v>3</v>
      </c>
      <c r="S1325" t="s">
        <v>1592</v>
      </c>
      <c r="T1325" t="s">
        <v>230</v>
      </c>
      <c r="U1325" t="s">
        <v>949</v>
      </c>
      <c r="V1325">
        <v>0</v>
      </c>
      <c r="W1325">
        <v>2</v>
      </c>
      <c r="X1325" t="s">
        <v>9</v>
      </c>
      <c r="Y13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25">
        <f>0.4*(Table1[[#This Row],[normalized_credit_score]]) + 0.3*(1-Table1[[#This Row],[dti_ratio]]) + 0.2*(1-Table1[[#This Row],[ltv_ratio]]) + 0.1*IF(Table1[[#This Row],[previous_defaults]]=0,1,0)</f>
        <v>0.72881301765876094</v>
      </c>
      <c r="AA1325" t="str">
        <f>IF(Table1[[#This Row],[composite_score]]&gt;=0.7,"Approve",IF(Table1[[#This Row],[composite_score]]&gt;=0.6,"Review","Reject"))</f>
        <v>Approve</v>
      </c>
    </row>
    <row r="1326" spans="1:27" x14ac:dyDescent="0.35">
      <c r="A1326">
        <v>1325</v>
      </c>
      <c r="B1326">
        <v>35</v>
      </c>
      <c r="C1326" t="s">
        <v>20</v>
      </c>
      <c r="D1326" t="s">
        <v>1</v>
      </c>
      <c r="E1326" t="s">
        <v>22</v>
      </c>
      <c r="F1326">
        <v>93567</v>
      </c>
      <c r="G1326">
        <v>727</v>
      </c>
      <c r="H1326">
        <f>(Table1[[#This Row],[credit_score]]-300)/(900-300)</f>
        <v>0.71166666666666667</v>
      </c>
      <c r="I1326">
        <v>31399</v>
      </c>
      <c r="J1326" t="s">
        <v>3</v>
      </c>
      <c r="K1326" t="s">
        <v>4</v>
      </c>
      <c r="L1326">
        <v>1</v>
      </c>
      <c r="M1326" t="s">
        <v>28</v>
      </c>
      <c r="N1326">
        <f>Table1[[#This Row],[dti_ratio]]*Table1[[#This Row],[income]]</f>
        <v>39826.037734159167</v>
      </c>
      <c r="O1326">
        <v>0.425641922196492</v>
      </c>
      <c r="P1326">
        <f>Table1[[#This Row],[loan_amount]]/Table1[[#This Row],[property_value]]</f>
        <v>0.23456245984670782</v>
      </c>
      <c r="Q1326">
        <v>133862</v>
      </c>
      <c r="R1326">
        <v>3</v>
      </c>
      <c r="S1326" t="s">
        <v>1593</v>
      </c>
      <c r="T1326" t="s">
        <v>104</v>
      </c>
      <c r="U1326" t="s">
        <v>309</v>
      </c>
      <c r="V1326">
        <v>0</v>
      </c>
      <c r="W1326">
        <v>1</v>
      </c>
      <c r="X1326" t="s">
        <v>9</v>
      </c>
      <c r="Y13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326">
        <f>0.4*(Table1[[#This Row],[normalized_credit_score]]) + 0.3*(1-Table1[[#This Row],[dti_ratio]]) + 0.2*(1-Table1[[#This Row],[ltv_ratio]]) + 0.1*IF(Table1[[#This Row],[previous_defaults]]=0,1,0)</f>
        <v>0.71006159803837743</v>
      </c>
      <c r="AA1326" t="str">
        <f>IF(Table1[[#This Row],[composite_score]]&gt;=0.7,"Approve",IF(Table1[[#This Row],[composite_score]]&gt;=0.6,"Review","Reject"))</f>
        <v>Approve</v>
      </c>
    </row>
    <row r="1327" spans="1:27" hidden="1" x14ac:dyDescent="0.35">
      <c r="A1327">
        <v>1326</v>
      </c>
      <c r="B1327">
        <v>53</v>
      </c>
      <c r="C1327" t="s">
        <v>20</v>
      </c>
      <c r="D1327" t="s">
        <v>62</v>
      </c>
      <c r="E1327" t="s">
        <v>49</v>
      </c>
      <c r="F1327">
        <v>40193</v>
      </c>
      <c r="G1327">
        <v>0</v>
      </c>
      <c r="H1327">
        <f>(Table1[[#This Row],[credit_score]]-300)/(900-300)</f>
        <v>-0.5</v>
      </c>
      <c r="I1327">
        <v>5349</v>
      </c>
      <c r="J1327" t="s">
        <v>3</v>
      </c>
      <c r="K1327" t="s">
        <v>14</v>
      </c>
      <c r="L1327">
        <v>14</v>
      </c>
      <c r="M1327" t="s">
        <v>5</v>
      </c>
      <c r="N1327">
        <f>Table1[[#This Row],[dti_ratio]]*Table1[[#This Row],[income]]</f>
        <v>20071.684946671332</v>
      </c>
      <c r="O1327">
        <v>0.49938260260919398</v>
      </c>
      <c r="P1327">
        <f>Table1[[#This Row],[loan_amount]]/Table1[[#This Row],[property_value]]</f>
        <v>0.18228598691384951</v>
      </c>
      <c r="Q1327">
        <v>29344</v>
      </c>
      <c r="R1327">
        <v>3</v>
      </c>
      <c r="S1327" t="s">
        <v>1594</v>
      </c>
      <c r="T1327" t="s">
        <v>44</v>
      </c>
      <c r="U1327" t="s">
        <v>398</v>
      </c>
      <c r="V1327">
        <v>0</v>
      </c>
      <c r="W1327">
        <v>1</v>
      </c>
      <c r="X1327" t="s">
        <v>9</v>
      </c>
      <c r="Y13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327">
        <f>0.4*(Table1[[#This Row],[normalized_credit_score]]) + 0.3*(1-Table1[[#This Row],[dti_ratio]]) + 0.2*(1-Table1[[#This Row],[ltv_ratio]]) + 0.1*IF(Table1[[#This Row],[previous_defaults]]=0,1,0)</f>
        <v>0.21372802183447187</v>
      </c>
      <c r="AA1327" t="str">
        <f>IF(Table1[[#This Row],[composite_score]]&gt;=0.7,"Approve",IF(Table1[[#This Row],[composite_score]]&gt;=0.6,"Review","Reject"))</f>
        <v>Reject</v>
      </c>
    </row>
    <row r="1328" spans="1:27" hidden="1" x14ac:dyDescent="0.35">
      <c r="A1328">
        <v>1327</v>
      </c>
      <c r="B1328">
        <v>56</v>
      </c>
      <c r="C1328" t="s">
        <v>10</v>
      </c>
      <c r="D1328" t="s">
        <v>11</v>
      </c>
      <c r="E1328" t="s">
        <v>12</v>
      </c>
      <c r="F1328">
        <v>38201</v>
      </c>
      <c r="G1328">
        <v>0</v>
      </c>
      <c r="H1328">
        <f>(Table1[[#This Row],[credit_score]]-300)/(900-300)</f>
        <v>-0.5</v>
      </c>
      <c r="I1328">
        <v>35444</v>
      </c>
      <c r="J1328" t="s">
        <v>27</v>
      </c>
      <c r="K1328" t="s">
        <v>4</v>
      </c>
      <c r="L1328">
        <v>10</v>
      </c>
      <c r="M1328" t="s">
        <v>5</v>
      </c>
      <c r="N1328">
        <f>Table1[[#This Row],[dti_ratio]]*Table1[[#This Row],[income]]</f>
        <v>13346.324821304886</v>
      </c>
      <c r="O1328">
        <v>0.34937108508428799</v>
      </c>
      <c r="P1328">
        <f>Table1[[#This Row],[loan_amount]]/Table1[[#This Row],[property_value]]</f>
        <v>0.6049703010855465</v>
      </c>
      <c r="Q1328">
        <v>58588</v>
      </c>
      <c r="R1328">
        <v>3</v>
      </c>
      <c r="S1328" t="s">
        <v>1595</v>
      </c>
      <c r="T1328" t="s">
        <v>36</v>
      </c>
      <c r="U1328" t="s">
        <v>806</v>
      </c>
      <c r="V1328">
        <v>2</v>
      </c>
      <c r="W1328">
        <v>2</v>
      </c>
      <c r="X1328" t="s">
        <v>9</v>
      </c>
      <c r="Y13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328">
        <f>0.4*(Table1[[#This Row],[normalized_credit_score]]) + 0.3*(1-Table1[[#This Row],[dti_ratio]]) + 0.2*(1-Table1[[#This Row],[ltv_ratio]]) + 0.1*IF(Table1[[#This Row],[previous_defaults]]=0,1,0)</f>
        <v>7.4194614257604305E-2</v>
      </c>
      <c r="AA1328" t="str">
        <f>IF(Table1[[#This Row],[composite_score]]&gt;=0.7,"Approve",IF(Table1[[#This Row],[composite_score]]&gt;=0.6,"Review","Reject"))</f>
        <v>Reject</v>
      </c>
    </row>
    <row r="1329" spans="1:27" x14ac:dyDescent="0.35">
      <c r="A1329">
        <v>1328</v>
      </c>
      <c r="B1329">
        <v>22</v>
      </c>
      <c r="C1329" t="s">
        <v>0</v>
      </c>
      <c r="D1329" t="s">
        <v>62</v>
      </c>
      <c r="E1329" t="s">
        <v>22</v>
      </c>
      <c r="F1329">
        <v>71715</v>
      </c>
      <c r="G1329">
        <v>694</v>
      </c>
      <c r="H1329">
        <f>(Table1[[#This Row],[credit_score]]-300)/(900-300)</f>
        <v>0.65666666666666662</v>
      </c>
      <c r="I1329">
        <v>38920</v>
      </c>
      <c r="J1329" t="s">
        <v>23</v>
      </c>
      <c r="K1329" t="s">
        <v>38</v>
      </c>
      <c r="L1329">
        <v>19</v>
      </c>
      <c r="M1329" t="s">
        <v>28</v>
      </c>
      <c r="N1329">
        <f>Table1[[#This Row],[dti_ratio]]*Table1[[#This Row],[income]]</f>
        <v>26537.668804457557</v>
      </c>
      <c r="O1329">
        <v>0.37004348887202898</v>
      </c>
      <c r="P1329">
        <f>Table1[[#This Row],[loan_amount]]/Table1[[#This Row],[property_value]]</f>
        <v>0.84599500054341914</v>
      </c>
      <c r="Q1329">
        <v>46005</v>
      </c>
      <c r="R1329">
        <v>4</v>
      </c>
      <c r="S1329" t="s">
        <v>1596</v>
      </c>
      <c r="T1329" t="s">
        <v>251</v>
      </c>
      <c r="U1329" t="s">
        <v>387</v>
      </c>
      <c r="V1329">
        <v>0</v>
      </c>
      <c r="W1329">
        <v>2</v>
      </c>
      <c r="X1329" t="s">
        <v>9</v>
      </c>
      <c r="Y13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329">
        <f>0.4*(Table1[[#This Row],[normalized_credit_score]]) + 0.3*(1-Table1[[#This Row],[dti_ratio]]) + 0.2*(1-Table1[[#This Row],[ltv_ratio]]) + 0.1*IF(Table1[[#This Row],[previous_defaults]]=0,1,0)</f>
        <v>0.58245461989637415</v>
      </c>
      <c r="AA1329" t="str">
        <f>IF(Table1[[#This Row],[composite_score]]&gt;=0.7,"Approve",IF(Table1[[#This Row],[composite_score]]&gt;=0.6,"Review","Reject"))</f>
        <v>Reject</v>
      </c>
    </row>
    <row r="1330" spans="1:27" x14ac:dyDescent="0.35">
      <c r="A1330">
        <v>1329</v>
      </c>
      <c r="B1330">
        <v>36</v>
      </c>
      <c r="C1330" t="s">
        <v>10</v>
      </c>
      <c r="D1330" t="s">
        <v>62</v>
      </c>
      <c r="E1330" t="s">
        <v>49</v>
      </c>
      <c r="F1330">
        <v>57962</v>
      </c>
      <c r="G1330">
        <v>649</v>
      </c>
      <c r="H1330">
        <f>(Table1[[#This Row],[credit_score]]-300)/(900-300)</f>
        <v>0.58166666666666667</v>
      </c>
      <c r="I1330">
        <v>28965</v>
      </c>
      <c r="J1330" t="s">
        <v>13</v>
      </c>
      <c r="K1330" t="s">
        <v>4</v>
      </c>
      <c r="L1330">
        <v>15</v>
      </c>
      <c r="M1330" t="s">
        <v>15</v>
      </c>
      <c r="N1330">
        <f>Table1[[#This Row],[dti_ratio]]*Table1[[#This Row],[income]]</f>
        <v>14637.129125635087</v>
      </c>
      <c r="O1330">
        <v>0.25252974579267601</v>
      </c>
      <c r="P1330">
        <f>Table1[[#This Row],[loan_amount]]/Table1[[#This Row],[property_value]]</f>
        <v>0.16212812403795024</v>
      </c>
      <c r="Q1330">
        <v>178655</v>
      </c>
      <c r="R1330">
        <v>3</v>
      </c>
      <c r="S1330" t="s">
        <v>1597</v>
      </c>
      <c r="T1330" t="s">
        <v>30</v>
      </c>
      <c r="U1330" t="s">
        <v>120</v>
      </c>
      <c r="V1330">
        <v>0</v>
      </c>
      <c r="W1330">
        <v>2</v>
      </c>
      <c r="X1330" t="s">
        <v>19</v>
      </c>
      <c r="Y13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330">
        <f>0.4*(Table1[[#This Row],[normalized_credit_score]]) + 0.3*(1-Table1[[#This Row],[dti_ratio]]) + 0.2*(1-Table1[[#This Row],[ltv_ratio]]) + 0.1*IF(Table1[[#This Row],[previous_defaults]]=0,1,0)</f>
        <v>0.72448211812127383</v>
      </c>
      <c r="AA1330" t="str">
        <f>IF(Table1[[#This Row],[composite_score]]&gt;=0.7,"Approve",IF(Table1[[#This Row],[composite_score]]&gt;=0.6,"Review","Reject"))</f>
        <v>Approve</v>
      </c>
    </row>
    <row r="1331" spans="1:27" hidden="1" x14ac:dyDescent="0.35">
      <c r="A1331">
        <v>1330</v>
      </c>
      <c r="B1331">
        <v>21</v>
      </c>
      <c r="C1331" t="s">
        <v>0</v>
      </c>
      <c r="D1331" t="s">
        <v>62</v>
      </c>
      <c r="E1331" t="s">
        <v>2</v>
      </c>
      <c r="F1331">
        <v>0</v>
      </c>
      <c r="G1331">
        <v>736</v>
      </c>
      <c r="H1331">
        <f>(Table1[[#This Row],[credit_score]]-300)/(900-300)</f>
        <v>0.72666666666666668</v>
      </c>
      <c r="I1331">
        <v>10097</v>
      </c>
      <c r="J1331" t="s">
        <v>23</v>
      </c>
      <c r="K1331" t="s">
        <v>38</v>
      </c>
      <c r="L1331">
        <v>19</v>
      </c>
      <c r="M1331" t="s">
        <v>28</v>
      </c>
      <c r="N1331">
        <f>Table1[[#This Row],[dti_ratio]]*Table1[[#This Row],[income]]</f>
        <v>0</v>
      </c>
      <c r="O1331">
        <v>0.34657653383329301</v>
      </c>
      <c r="P1331">
        <f>Table1[[#This Row],[loan_amount]]/Table1[[#This Row],[property_value]]</f>
        <v>5.6139355929187798E-2</v>
      </c>
      <c r="Q1331">
        <v>179856</v>
      </c>
      <c r="R1331">
        <v>3</v>
      </c>
      <c r="S1331" t="s">
        <v>1598</v>
      </c>
      <c r="T1331" t="s">
        <v>187</v>
      </c>
      <c r="U1331" t="s">
        <v>1585</v>
      </c>
      <c r="V1331">
        <v>2</v>
      </c>
      <c r="W1331">
        <v>0</v>
      </c>
      <c r="X1331" t="s">
        <v>19</v>
      </c>
      <c r="Y13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31">
        <f>0.4*(Table1[[#This Row],[normalized_credit_score]]) + 0.3*(1-Table1[[#This Row],[dti_ratio]]) + 0.2*(1-Table1[[#This Row],[ltv_ratio]]) + 0.1*IF(Table1[[#This Row],[previous_defaults]]=0,1,0)</f>
        <v>0.67546583533084115</v>
      </c>
      <c r="AA1331" t="str">
        <f>IF(Table1[[#This Row],[composite_score]]&gt;=0.7,"Approve",IF(Table1[[#This Row],[composite_score]]&gt;=0.6,"Review","Reject"))</f>
        <v>Review</v>
      </c>
    </row>
    <row r="1332" spans="1:27" hidden="1" x14ac:dyDescent="0.35">
      <c r="A1332">
        <v>1331</v>
      </c>
      <c r="B1332">
        <v>45</v>
      </c>
      <c r="C1332" t="s">
        <v>20</v>
      </c>
      <c r="D1332" t="s">
        <v>21</v>
      </c>
      <c r="E1332" t="s">
        <v>2</v>
      </c>
      <c r="F1332">
        <v>0</v>
      </c>
      <c r="G1332">
        <v>643</v>
      </c>
      <c r="H1332">
        <f>(Table1[[#This Row],[credit_score]]-300)/(900-300)</f>
        <v>0.57166666666666666</v>
      </c>
      <c r="I1332">
        <v>0</v>
      </c>
      <c r="J1332" t="s">
        <v>3</v>
      </c>
      <c r="K1332" t="s">
        <v>4</v>
      </c>
      <c r="L1332">
        <v>6</v>
      </c>
      <c r="M1332" t="s">
        <v>28</v>
      </c>
      <c r="N1332">
        <f>Table1[[#This Row],[dti_ratio]]*Table1[[#This Row],[income]]</f>
        <v>0</v>
      </c>
      <c r="O1332">
        <v>0.26682433338543998</v>
      </c>
      <c r="P1332">
        <f>Table1[[#This Row],[loan_amount]]/Table1[[#This Row],[property_value]]</f>
        <v>0</v>
      </c>
      <c r="Q1332">
        <v>197410</v>
      </c>
      <c r="R1332">
        <v>2</v>
      </c>
      <c r="S1332" t="s">
        <v>1599</v>
      </c>
      <c r="T1332" t="s">
        <v>64</v>
      </c>
      <c r="U1332" t="s">
        <v>545</v>
      </c>
      <c r="V1332">
        <v>0</v>
      </c>
      <c r="W1332">
        <v>1</v>
      </c>
      <c r="X1332" t="s">
        <v>19</v>
      </c>
      <c r="Y13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32">
        <f>0.4*(Table1[[#This Row],[normalized_credit_score]]) + 0.3*(1-Table1[[#This Row],[dti_ratio]]) + 0.2*(1-Table1[[#This Row],[ltv_ratio]]) + 0.1*IF(Table1[[#This Row],[previous_defaults]]=0,1,0)</f>
        <v>0.74861936665103468</v>
      </c>
      <c r="AA1332" t="str">
        <f>IF(Table1[[#This Row],[composite_score]]&gt;=0.7,"Approve",IF(Table1[[#This Row],[composite_score]]&gt;=0.6,"Review","Reject"))</f>
        <v>Approve</v>
      </c>
    </row>
    <row r="1333" spans="1:27" hidden="1" x14ac:dyDescent="0.35">
      <c r="A1333">
        <v>1332</v>
      </c>
      <c r="B1333">
        <v>23</v>
      </c>
      <c r="C1333" t="s">
        <v>20</v>
      </c>
      <c r="D1333" t="s">
        <v>21</v>
      </c>
      <c r="E1333" t="s">
        <v>12</v>
      </c>
      <c r="F1333">
        <v>93993</v>
      </c>
      <c r="G1333">
        <v>0</v>
      </c>
      <c r="H1333">
        <f>(Table1[[#This Row],[credit_score]]-300)/(900-300)</f>
        <v>-0.5</v>
      </c>
      <c r="I1333">
        <v>24024</v>
      </c>
      <c r="J1333" t="s">
        <v>13</v>
      </c>
      <c r="K1333" t="s">
        <v>4</v>
      </c>
      <c r="L1333">
        <v>5</v>
      </c>
      <c r="M1333" t="s">
        <v>5</v>
      </c>
      <c r="N1333">
        <f>Table1[[#This Row],[dti_ratio]]*Table1[[#This Row],[income]]</f>
        <v>24036.376090041336</v>
      </c>
      <c r="O1333">
        <v>0.25572517198133199</v>
      </c>
      <c r="P1333">
        <f>Table1[[#This Row],[loan_amount]]/Table1[[#This Row],[property_value]]</f>
        <v>0.16462123548155</v>
      </c>
      <c r="Q1333">
        <v>145935</v>
      </c>
      <c r="R1333">
        <v>4</v>
      </c>
      <c r="S1333" t="s">
        <v>1600</v>
      </c>
      <c r="T1333" t="s">
        <v>44</v>
      </c>
      <c r="U1333" t="s">
        <v>262</v>
      </c>
      <c r="V1333">
        <v>4</v>
      </c>
      <c r="W1333">
        <v>0</v>
      </c>
      <c r="X1333" t="s">
        <v>19</v>
      </c>
      <c r="Y13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33">
        <f>0.4*(Table1[[#This Row],[normalized_credit_score]]) + 0.3*(1-Table1[[#This Row],[dti_ratio]]) + 0.2*(1-Table1[[#This Row],[ltv_ratio]]) + 0.1*IF(Table1[[#This Row],[previous_defaults]]=0,1,0)</f>
        <v>0.1903582013092904</v>
      </c>
      <c r="AA1333" t="str">
        <f>IF(Table1[[#This Row],[composite_score]]&gt;=0.7,"Approve",IF(Table1[[#This Row],[composite_score]]&gt;=0.6,"Review","Reject"))</f>
        <v>Reject</v>
      </c>
    </row>
    <row r="1334" spans="1:27" x14ac:dyDescent="0.35">
      <c r="A1334">
        <v>1333</v>
      </c>
      <c r="B1334">
        <v>31</v>
      </c>
      <c r="C1334" t="s">
        <v>20</v>
      </c>
      <c r="D1334" t="s">
        <v>11</v>
      </c>
      <c r="E1334" t="s">
        <v>2</v>
      </c>
      <c r="F1334">
        <v>59906</v>
      </c>
      <c r="G1334">
        <v>715</v>
      </c>
      <c r="H1334">
        <f>(Table1[[#This Row],[credit_score]]-300)/(900-300)</f>
        <v>0.69166666666666665</v>
      </c>
      <c r="I1334">
        <v>0</v>
      </c>
      <c r="J1334" t="s">
        <v>3</v>
      </c>
      <c r="K1334" t="s">
        <v>4</v>
      </c>
      <c r="L1334">
        <v>0</v>
      </c>
      <c r="M1334" t="s">
        <v>39</v>
      </c>
      <c r="N1334">
        <f>Table1[[#This Row],[dti_ratio]]*Table1[[#This Row],[income]]</f>
        <v>30333.937453590184</v>
      </c>
      <c r="O1334">
        <v>0.50635891986762904</v>
      </c>
      <c r="P1334">
        <f>Table1[[#This Row],[loan_amount]]/Table1[[#This Row],[property_value]]</f>
        <v>0</v>
      </c>
      <c r="Q1334">
        <v>168387</v>
      </c>
      <c r="R1334">
        <v>2</v>
      </c>
      <c r="S1334" t="s">
        <v>1127</v>
      </c>
      <c r="T1334" t="s">
        <v>219</v>
      </c>
      <c r="U1334" t="s">
        <v>468</v>
      </c>
      <c r="V1334">
        <v>4</v>
      </c>
      <c r="W1334">
        <v>0</v>
      </c>
      <c r="X1334" t="s">
        <v>61</v>
      </c>
      <c r="Y13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34">
        <f>0.4*(Table1[[#This Row],[normalized_credit_score]]) + 0.3*(1-Table1[[#This Row],[dti_ratio]]) + 0.2*(1-Table1[[#This Row],[ltv_ratio]]) + 0.1*IF(Table1[[#This Row],[previous_defaults]]=0,1,0)</f>
        <v>0.62475899070637797</v>
      </c>
      <c r="AA1334" t="str">
        <f>IF(Table1[[#This Row],[composite_score]]&gt;=0.7,"Approve",IF(Table1[[#This Row],[composite_score]]&gt;=0.6,"Review","Reject"))</f>
        <v>Review</v>
      </c>
    </row>
    <row r="1335" spans="1:27" x14ac:dyDescent="0.35">
      <c r="A1335">
        <v>1334</v>
      </c>
      <c r="B1335">
        <v>66</v>
      </c>
      <c r="C1335" t="s">
        <v>20</v>
      </c>
      <c r="D1335" t="s">
        <v>21</v>
      </c>
      <c r="E1335" t="s">
        <v>2</v>
      </c>
      <c r="F1335">
        <v>29953</v>
      </c>
      <c r="G1335">
        <v>746</v>
      </c>
      <c r="H1335">
        <f>(Table1[[#This Row],[credit_score]]-300)/(900-300)</f>
        <v>0.74333333333333329</v>
      </c>
      <c r="I1335">
        <v>40008</v>
      </c>
      <c r="J1335" t="s">
        <v>13</v>
      </c>
      <c r="K1335" t="s">
        <v>14</v>
      </c>
      <c r="L1335">
        <v>18</v>
      </c>
      <c r="M1335" t="s">
        <v>39</v>
      </c>
      <c r="N1335">
        <f>Table1[[#This Row],[dti_ratio]]*Table1[[#This Row],[income]]</f>
        <v>16652.120635674841</v>
      </c>
      <c r="O1335">
        <v>0.55594166312806204</v>
      </c>
      <c r="P1335">
        <f>Table1[[#This Row],[loan_amount]]/Table1[[#This Row],[property_value]]</f>
        <v>0.97399941571720716</v>
      </c>
      <c r="Q1335">
        <v>41076</v>
      </c>
      <c r="R1335">
        <v>1</v>
      </c>
      <c r="S1335" t="s">
        <v>1601</v>
      </c>
      <c r="T1335" t="s">
        <v>249</v>
      </c>
      <c r="U1335" t="s">
        <v>389</v>
      </c>
      <c r="V1335">
        <v>4</v>
      </c>
      <c r="W1335">
        <v>2</v>
      </c>
      <c r="X1335" t="s">
        <v>9</v>
      </c>
      <c r="Y13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35">
        <f>0.4*(Table1[[#This Row],[normalized_credit_score]]) + 0.3*(1-Table1[[#This Row],[dti_ratio]]) + 0.2*(1-Table1[[#This Row],[ltv_ratio]]) + 0.1*IF(Table1[[#This Row],[previous_defaults]]=0,1,0)</f>
        <v>0.43575095125147328</v>
      </c>
      <c r="AA1335" t="str">
        <f>IF(Table1[[#This Row],[composite_score]]&gt;=0.7,"Approve",IF(Table1[[#This Row],[composite_score]]&gt;=0.6,"Review","Reject"))</f>
        <v>Reject</v>
      </c>
    </row>
    <row r="1336" spans="1:27" hidden="1" x14ac:dyDescent="0.35">
      <c r="A1336">
        <v>1335</v>
      </c>
      <c r="B1336">
        <v>57</v>
      </c>
      <c r="C1336" t="s">
        <v>20</v>
      </c>
      <c r="D1336" t="s">
        <v>21</v>
      </c>
      <c r="E1336" t="s">
        <v>2</v>
      </c>
      <c r="F1336">
        <v>45123</v>
      </c>
      <c r="G1336">
        <v>799</v>
      </c>
      <c r="H1336">
        <f>(Table1[[#This Row],[credit_score]]-300)/(900-300)</f>
        <v>0.83166666666666667</v>
      </c>
      <c r="I1336">
        <v>9362</v>
      </c>
      <c r="J1336" t="s">
        <v>27</v>
      </c>
      <c r="K1336" t="s">
        <v>14</v>
      </c>
      <c r="L1336">
        <v>16</v>
      </c>
      <c r="M1336" t="s">
        <v>39</v>
      </c>
      <c r="N1336">
        <f>Table1[[#This Row],[dti_ratio]]*Table1[[#This Row],[income]]</f>
        <v>11322.307478836441</v>
      </c>
      <c r="O1336">
        <v>0.25092098217841102</v>
      </c>
      <c r="P1336" t="e">
        <f>Table1[[#This Row],[loan_amount]]/Table1[[#This Row],[property_value]]</f>
        <v>#DIV/0!</v>
      </c>
      <c r="Q1336">
        <v>0</v>
      </c>
      <c r="R1336">
        <v>2</v>
      </c>
      <c r="S1336" t="s">
        <v>366</v>
      </c>
      <c r="T1336" t="s">
        <v>288</v>
      </c>
      <c r="U1336" t="s">
        <v>100</v>
      </c>
      <c r="V1336">
        <v>1</v>
      </c>
      <c r="W1336">
        <v>2</v>
      </c>
      <c r="X1336" t="s">
        <v>19</v>
      </c>
      <c r="Y133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336" t="e">
        <f>0.4*(Table1[[#This Row],[normalized_credit_score]]) + 0.3*(1-Table1[[#This Row],[dti_ratio]]) + 0.2*(1-Table1[[#This Row],[ltv_ratio]]) + 0.1*IF(Table1[[#This Row],[previous_defaults]]=0,1,0)</f>
        <v>#DIV/0!</v>
      </c>
      <c r="AA1336" t="e">
        <f>IF(Table1[[#This Row],[composite_score]]&gt;=0.7,"Approve",IF(Table1[[#This Row],[composite_score]]&gt;=0.6,"Review","Reject"))</f>
        <v>#DIV/0!</v>
      </c>
    </row>
    <row r="1337" spans="1:27" x14ac:dyDescent="0.35">
      <c r="A1337">
        <v>1336</v>
      </c>
      <c r="B1337">
        <v>30</v>
      </c>
      <c r="C1337" t="s">
        <v>20</v>
      </c>
      <c r="D1337" t="s">
        <v>21</v>
      </c>
      <c r="E1337" t="s">
        <v>12</v>
      </c>
      <c r="F1337">
        <v>68533</v>
      </c>
      <c r="G1337">
        <v>668</v>
      </c>
      <c r="H1337">
        <f>(Table1[[#This Row],[credit_score]]-300)/(900-300)</f>
        <v>0.61333333333333329</v>
      </c>
      <c r="I1337">
        <v>46860</v>
      </c>
      <c r="J1337" t="s">
        <v>3</v>
      </c>
      <c r="K1337" t="s">
        <v>4</v>
      </c>
      <c r="L1337">
        <v>4</v>
      </c>
      <c r="M1337" t="s">
        <v>15</v>
      </c>
      <c r="N1337">
        <f>Table1[[#This Row],[dti_ratio]]*Table1[[#This Row],[income]]</f>
        <v>40193.523164118909</v>
      </c>
      <c r="O1337">
        <v>0.58648422167596503</v>
      </c>
      <c r="P1337">
        <f>Table1[[#This Row],[loan_amount]]/Table1[[#This Row],[property_value]]</f>
        <v>0.83192784987661339</v>
      </c>
      <c r="Q1337">
        <v>56327</v>
      </c>
      <c r="R1337">
        <v>1</v>
      </c>
      <c r="S1337" t="s">
        <v>1602</v>
      </c>
      <c r="T1337" t="s">
        <v>182</v>
      </c>
      <c r="U1337" t="s">
        <v>351</v>
      </c>
      <c r="V1337">
        <v>2</v>
      </c>
      <c r="W1337">
        <v>1</v>
      </c>
      <c r="X1337" t="s">
        <v>19</v>
      </c>
      <c r="Y13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37">
        <f>0.4*(Table1[[#This Row],[normalized_credit_score]]) + 0.3*(1-Table1[[#This Row],[dti_ratio]]) + 0.2*(1-Table1[[#This Row],[ltv_ratio]]) + 0.1*IF(Table1[[#This Row],[previous_defaults]]=0,1,0)</f>
        <v>0.40300249685522116</v>
      </c>
      <c r="AA1337" t="str">
        <f>IF(Table1[[#This Row],[composite_score]]&gt;=0.7,"Approve",IF(Table1[[#This Row],[composite_score]]&gt;=0.6,"Review","Reject"))</f>
        <v>Reject</v>
      </c>
    </row>
    <row r="1338" spans="1:27" x14ac:dyDescent="0.35">
      <c r="A1338">
        <v>1337</v>
      </c>
      <c r="B1338">
        <v>41</v>
      </c>
      <c r="C1338" t="s">
        <v>0</v>
      </c>
      <c r="D1338" t="s">
        <v>21</v>
      </c>
      <c r="E1338" t="s">
        <v>12</v>
      </c>
      <c r="F1338">
        <v>90009</v>
      </c>
      <c r="G1338">
        <v>618</v>
      </c>
      <c r="H1338">
        <f>(Table1[[#This Row],[credit_score]]-300)/(900-300)</f>
        <v>0.53</v>
      </c>
      <c r="I1338">
        <v>23839</v>
      </c>
      <c r="J1338" t="s">
        <v>3</v>
      </c>
      <c r="K1338" t="s">
        <v>14</v>
      </c>
      <c r="L1338">
        <v>13</v>
      </c>
      <c r="M1338" t="s">
        <v>28</v>
      </c>
      <c r="N1338">
        <f>Table1[[#This Row],[dti_ratio]]*Table1[[#This Row],[income]]</f>
        <v>26270.310256961253</v>
      </c>
      <c r="O1338">
        <v>0.29186314987347101</v>
      </c>
      <c r="P1338">
        <f>Table1[[#This Row],[loan_amount]]/Table1[[#This Row],[property_value]]</f>
        <v>0.50207451401613279</v>
      </c>
      <c r="Q1338">
        <v>47481</v>
      </c>
      <c r="R1338">
        <v>3</v>
      </c>
      <c r="S1338" t="s">
        <v>1603</v>
      </c>
      <c r="T1338" t="s">
        <v>25</v>
      </c>
      <c r="U1338" t="s">
        <v>26</v>
      </c>
      <c r="V1338">
        <v>3</v>
      </c>
      <c r="W1338">
        <v>1</v>
      </c>
      <c r="X1338" t="s">
        <v>9</v>
      </c>
      <c r="Y13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38">
        <f>0.4*(Table1[[#This Row],[normalized_credit_score]]) + 0.3*(1-Table1[[#This Row],[dti_ratio]]) + 0.2*(1-Table1[[#This Row],[ltv_ratio]]) + 0.1*IF(Table1[[#This Row],[previous_defaults]]=0,1,0)</f>
        <v>0.52402615223473215</v>
      </c>
      <c r="AA1338" t="str">
        <f>IF(Table1[[#This Row],[composite_score]]&gt;=0.7,"Approve",IF(Table1[[#This Row],[composite_score]]&gt;=0.6,"Review","Reject"))</f>
        <v>Reject</v>
      </c>
    </row>
    <row r="1339" spans="1:27" x14ac:dyDescent="0.35">
      <c r="A1339">
        <v>1338</v>
      </c>
      <c r="B1339">
        <v>62</v>
      </c>
      <c r="C1339" t="s">
        <v>0</v>
      </c>
      <c r="D1339" t="s">
        <v>1</v>
      </c>
      <c r="E1339" t="s">
        <v>12</v>
      </c>
      <c r="F1339">
        <v>25888</v>
      </c>
      <c r="G1339">
        <v>780</v>
      </c>
      <c r="H1339">
        <f>(Table1[[#This Row],[credit_score]]-300)/(900-300)</f>
        <v>0.8</v>
      </c>
      <c r="I1339">
        <v>0</v>
      </c>
      <c r="J1339" t="s">
        <v>27</v>
      </c>
      <c r="K1339" t="s">
        <v>14</v>
      </c>
      <c r="L1339">
        <v>4</v>
      </c>
      <c r="M1339" t="s">
        <v>5</v>
      </c>
      <c r="N1339">
        <f>Table1[[#This Row],[dti_ratio]]*Table1[[#This Row],[income]]</f>
        <v>9124.9215760528677</v>
      </c>
      <c r="O1339">
        <v>0.35247688411823502</v>
      </c>
      <c r="P1339">
        <f>Table1[[#This Row],[loan_amount]]/Table1[[#This Row],[property_value]]</f>
        <v>0</v>
      </c>
      <c r="Q1339">
        <v>213368</v>
      </c>
      <c r="R1339">
        <v>1</v>
      </c>
      <c r="S1339" t="s">
        <v>1604</v>
      </c>
      <c r="T1339" t="s">
        <v>86</v>
      </c>
      <c r="U1339" t="s">
        <v>588</v>
      </c>
      <c r="V1339">
        <v>1</v>
      </c>
      <c r="W1339">
        <v>0</v>
      </c>
      <c r="X1339" t="s">
        <v>9</v>
      </c>
      <c r="Y13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39">
        <f>0.4*(Table1[[#This Row],[normalized_credit_score]]) + 0.3*(1-Table1[[#This Row],[dti_ratio]]) + 0.2*(1-Table1[[#This Row],[ltv_ratio]]) + 0.1*IF(Table1[[#This Row],[previous_defaults]]=0,1,0)</f>
        <v>0.71425693476452956</v>
      </c>
      <c r="AA1339" t="str">
        <f>IF(Table1[[#This Row],[composite_score]]&gt;=0.7,"Approve",IF(Table1[[#This Row],[composite_score]]&gt;=0.6,"Review","Reject"))</f>
        <v>Approve</v>
      </c>
    </row>
    <row r="1340" spans="1:27" x14ac:dyDescent="0.35">
      <c r="A1340">
        <v>1339</v>
      </c>
      <c r="B1340">
        <v>19</v>
      </c>
      <c r="C1340" t="s">
        <v>20</v>
      </c>
      <c r="D1340" t="s">
        <v>11</v>
      </c>
      <c r="E1340" t="s">
        <v>49</v>
      </c>
      <c r="F1340">
        <v>40099</v>
      </c>
      <c r="G1340">
        <v>745</v>
      </c>
      <c r="H1340">
        <f>(Table1[[#This Row],[credit_score]]-300)/(900-300)</f>
        <v>0.7416666666666667</v>
      </c>
      <c r="I1340">
        <v>0</v>
      </c>
      <c r="J1340" t="s">
        <v>27</v>
      </c>
      <c r="K1340" t="s">
        <v>4</v>
      </c>
      <c r="L1340">
        <v>4</v>
      </c>
      <c r="M1340" t="s">
        <v>28</v>
      </c>
      <c r="N1340">
        <f>Table1[[#This Row],[dti_ratio]]*Table1[[#This Row],[income]]</f>
        <v>16632.683615080321</v>
      </c>
      <c r="O1340">
        <v>0.41479048392928303</v>
      </c>
      <c r="P1340">
        <f>Table1[[#This Row],[loan_amount]]/Table1[[#This Row],[property_value]]</f>
        <v>0</v>
      </c>
      <c r="Q1340">
        <v>105360</v>
      </c>
      <c r="R1340">
        <v>4</v>
      </c>
      <c r="S1340" t="s">
        <v>1605</v>
      </c>
      <c r="T1340" t="s">
        <v>362</v>
      </c>
      <c r="U1340" t="s">
        <v>608</v>
      </c>
      <c r="V1340">
        <v>0</v>
      </c>
      <c r="W1340">
        <v>1</v>
      </c>
      <c r="X1340" t="s">
        <v>9</v>
      </c>
      <c r="Y13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40">
        <f>0.4*(Table1[[#This Row],[normalized_credit_score]]) + 0.3*(1-Table1[[#This Row],[dti_ratio]]) + 0.2*(1-Table1[[#This Row],[ltv_ratio]]) + 0.1*IF(Table1[[#This Row],[previous_defaults]]=0,1,0)</f>
        <v>0.77222952148788171</v>
      </c>
      <c r="AA1340" t="str">
        <f>IF(Table1[[#This Row],[composite_score]]&gt;=0.7,"Approve",IF(Table1[[#This Row],[composite_score]]&gt;=0.6,"Review","Reject"))</f>
        <v>Approve</v>
      </c>
    </row>
    <row r="1341" spans="1:27" x14ac:dyDescent="0.35">
      <c r="A1341">
        <v>1340</v>
      </c>
      <c r="B1341">
        <v>43</v>
      </c>
      <c r="C1341" t="s">
        <v>10</v>
      </c>
      <c r="D1341" t="s">
        <v>11</v>
      </c>
      <c r="E1341" t="s">
        <v>49</v>
      </c>
      <c r="F1341">
        <v>25951</v>
      </c>
      <c r="G1341">
        <v>677</v>
      </c>
      <c r="H1341">
        <f>(Table1[[#This Row],[credit_score]]-300)/(900-300)</f>
        <v>0.6283333333333333</v>
      </c>
      <c r="I1341">
        <v>45634</v>
      </c>
      <c r="J1341" t="s">
        <v>27</v>
      </c>
      <c r="K1341" t="s">
        <v>14</v>
      </c>
      <c r="L1341">
        <v>6</v>
      </c>
      <c r="M1341" t="s">
        <v>39</v>
      </c>
      <c r="N1341">
        <f>Table1[[#This Row],[dti_ratio]]*Table1[[#This Row],[income]]</f>
        <v>3018.5006584863668</v>
      </c>
      <c r="O1341">
        <v>0.116315388944024</v>
      </c>
      <c r="P1341">
        <f>Table1[[#This Row],[loan_amount]]/Table1[[#This Row],[property_value]]</f>
        <v>0.4311846854508003</v>
      </c>
      <c r="Q1341">
        <v>105834</v>
      </c>
      <c r="R1341">
        <v>2</v>
      </c>
      <c r="S1341" t="s">
        <v>1606</v>
      </c>
      <c r="T1341" t="s">
        <v>67</v>
      </c>
      <c r="U1341" t="s">
        <v>528</v>
      </c>
      <c r="V1341">
        <v>0</v>
      </c>
      <c r="W1341">
        <v>1</v>
      </c>
      <c r="X1341" t="s">
        <v>61</v>
      </c>
      <c r="Y13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341">
        <f>0.4*(Table1[[#This Row],[normalized_credit_score]]) + 0.3*(1-Table1[[#This Row],[dti_ratio]]) + 0.2*(1-Table1[[#This Row],[ltv_ratio]]) + 0.1*IF(Table1[[#This Row],[previous_defaults]]=0,1,0)</f>
        <v>0.73020177955996601</v>
      </c>
      <c r="AA1341" t="str">
        <f>IF(Table1[[#This Row],[composite_score]]&gt;=0.7,"Approve",IF(Table1[[#This Row],[composite_score]]&gt;=0.6,"Review","Reject"))</f>
        <v>Approve</v>
      </c>
    </row>
    <row r="1342" spans="1:27" x14ac:dyDescent="0.35">
      <c r="A1342">
        <v>1341</v>
      </c>
      <c r="B1342">
        <v>46</v>
      </c>
      <c r="C1342" t="s">
        <v>10</v>
      </c>
      <c r="D1342" t="s">
        <v>11</v>
      </c>
      <c r="E1342" t="s">
        <v>12</v>
      </c>
      <c r="F1342">
        <v>62625</v>
      </c>
      <c r="G1342">
        <v>721</v>
      </c>
      <c r="H1342">
        <f>(Table1[[#This Row],[credit_score]]-300)/(900-300)</f>
        <v>0.70166666666666666</v>
      </c>
      <c r="I1342">
        <v>34012</v>
      </c>
      <c r="J1342" t="s">
        <v>13</v>
      </c>
      <c r="K1342" t="s">
        <v>14</v>
      </c>
      <c r="L1342">
        <v>6</v>
      </c>
      <c r="M1342" t="s">
        <v>15</v>
      </c>
      <c r="N1342">
        <f>Table1[[#This Row],[dti_ratio]]*Table1[[#This Row],[income]]</f>
        <v>36465.659528530749</v>
      </c>
      <c r="O1342">
        <v>0.58228598049550095</v>
      </c>
      <c r="P1342">
        <f>Table1[[#This Row],[loan_amount]]/Table1[[#This Row],[property_value]]</f>
        <v>0.15657209672741668</v>
      </c>
      <c r="Q1342">
        <v>217229</v>
      </c>
      <c r="R1342">
        <v>3</v>
      </c>
      <c r="S1342" t="s">
        <v>1607</v>
      </c>
      <c r="T1342" t="s">
        <v>7</v>
      </c>
      <c r="U1342" t="s">
        <v>1262</v>
      </c>
      <c r="V1342">
        <v>2</v>
      </c>
      <c r="W1342">
        <v>0</v>
      </c>
      <c r="X1342" t="s">
        <v>19</v>
      </c>
      <c r="Y13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42">
        <f>0.4*(Table1[[#This Row],[normalized_credit_score]]) + 0.3*(1-Table1[[#This Row],[dti_ratio]]) + 0.2*(1-Table1[[#This Row],[ltv_ratio]]) + 0.1*IF(Table1[[#This Row],[previous_defaults]]=0,1,0)</f>
        <v>0.57466645317253306</v>
      </c>
      <c r="AA1342" t="str">
        <f>IF(Table1[[#This Row],[composite_score]]&gt;=0.7,"Approve",IF(Table1[[#This Row],[composite_score]]&gt;=0.6,"Review","Reject"))</f>
        <v>Reject</v>
      </c>
    </row>
    <row r="1343" spans="1:27" x14ac:dyDescent="0.35">
      <c r="A1343">
        <v>1342</v>
      </c>
      <c r="B1343">
        <v>66</v>
      </c>
      <c r="C1343" t="s">
        <v>20</v>
      </c>
      <c r="D1343" t="s">
        <v>62</v>
      </c>
      <c r="E1343" t="s">
        <v>22</v>
      </c>
      <c r="F1343">
        <v>24787</v>
      </c>
      <c r="G1343">
        <v>651</v>
      </c>
      <c r="H1343">
        <f>(Table1[[#This Row],[credit_score]]-300)/(900-300)</f>
        <v>0.58499999999999996</v>
      </c>
      <c r="I1343">
        <v>12353</v>
      </c>
      <c r="J1343" t="s">
        <v>23</v>
      </c>
      <c r="K1343" t="s">
        <v>38</v>
      </c>
      <c r="L1343">
        <v>10</v>
      </c>
      <c r="M1343" t="s">
        <v>15</v>
      </c>
      <c r="N1343">
        <f>Table1[[#This Row],[dti_ratio]]*Table1[[#This Row],[income]]</f>
        <v>11075.817226459874</v>
      </c>
      <c r="O1343">
        <v>0.44683976384636598</v>
      </c>
      <c r="P1343">
        <f>Table1[[#This Row],[loan_amount]]/Table1[[#This Row],[property_value]]</f>
        <v>9.7045352774351681E-2</v>
      </c>
      <c r="Q1343">
        <v>127291</v>
      </c>
      <c r="R1343">
        <v>4</v>
      </c>
      <c r="S1343" t="s">
        <v>1057</v>
      </c>
      <c r="T1343" t="s">
        <v>124</v>
      </c>
      <c r="U1343" t="s">
        <v>920</v>
      </c>
      <c r="V1343">
        <v>1</v>
      </c>
      <c r="W1343">
        <v>2</v>
      </c>
      <c r="X1343" t="s">
        <v>9</v>
      </c>
      <c r="Y13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343">
        <f>0.4*(Table1[[#This Row],[normalized_credit_score]]) + 0.3*(1-Table1[[#This Row],[dti_ratio]]) + 0.2*(1-Table1[[#This Row],[ltv_ratio]]) + 0.1*IF(Table1[[#This Row],[previous_defaults]]=0,1,0)</f>
        <v>0.58053900029121985</v>
      </c>
      <c r="AA1343" t="str">
        <f>IF(Table1[[#This Row],[composite_score]]&gt;=0.7,"Approve",IF(Table1[[#This Row],[composite_score]]&gt;=0.6,"Review","Reject"))</f>
        <v>Reject</v>
      </c>
    </row>
    <row r="1344" spans="1:27" x14ac:dyDescent="0.35">
      <c r="A1344">
        <v>1343</v>
      </c>
      <c r="B1344">
        <v>34</v>
      </c>
      <c r="C1344" t="s">
        <v>0</v>
      </c>
      <c r="D1344" t="s">
        <v>21</v>
      </c>
      <c r="E1344" t="s">
        <v>49</v>
      </c>
      <c r="F1344">
        <v>69949</v>
      </c>
      <c r="G1344">
        <v>601</v>
      </c>
      <c r="H1344">
        <f>(Table1[[#This Row],[credit_score]]-300)/(900-300)</f>
        <v>0.50166666666666671</v>
      </c>
      <c r="I1344">
        <v>17629</v>
      </c>
      <c r="J1344" t="s">
        <v>13</v>
      </c>
      <c r="K1344" t="s">
        <v>4</v>
      </c>
      <c r="L1344">
        <v>3</v>
      </c>
      <c r="M1344" t="s">
        <v>5</v>
      </c>
      <c r="N1344">
        <f>Table1[[#This Row],[dti_ratio]]*Table1[[#This Row],[income]]</f>
        <v>34626.949903524692</v>
      </c>
      <c r="O1344">
        <v>0.495031378626209</v>
      </c>
      <c r="P1344">
        <f>Table1[[#This Row],[loan_amount]]/Table1[[#This Row],[property_value]]</f>
        <v>0.14156428169918894</v>
      </c>
      <c r="Q1344">
        <v>124530</v>
      </c>
      <c r="R1344">
        <v>2</v>
      </c>
      <c r="S1344" t="s">
        <v>1608</v>
      </c>
      <c r="T1344" t="s">
        <v>44</v>
      </c>
      <c r="U1344" t="s">
        <v>528</v>
      </c>
      <c r="V1344">
        <v>0</v>
      </c>
      <c r="W1344">
        <v>1</v>
      </c>
      <c r="X1344" t="s">
        <v>9</v>
      </c>
      <c r="Y13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344">
        <f>0.4*(Table1[[#This Row],[normalized_credit_score]]) + 0.3*(1-Table1[[#This Row],[dti_ratio]]) + 0.2*(1-Table1[[#This Row],[ltv_ratio]]) + 0.1*IF(Table1[[#This Row],[previous_defaults]]=0,1,0)</f>
        <v>0.62384439673896619</v>
      </c>
      <c r="AA1344" t="str">
        <f>IF(Table1[[#This Row],[composite_score]]&gt;=0.7,"Approve",IF(Table1[[#This Row],[composite_score]]&gt;=0.6,"Review","Reject"))</f>
        <v>Review</v>
      </c>
    </row>
    <row r="1345" spans="1:27" x14ac:dyDescent="0.35">
      <c r="A1345">
        <v>1344</v>
      </c>
      <c r="B1345">
        <v>62</v>
      </c>
      <c r="C1345" t="s">
        <v>20</v>
      </c>
      <c r="D1345" t="s">
        <v>62</v>
      </c>
      <c r="E1345" t="s">
        <v>49</v>
      </c>
      <c r="F1345">
        <v>35032</v>
      </c>
      <c r="G1345">
        <v>774</v>
      </c>
      <c r="H1345">
        <f>(Table1[[#This Row],[credit_score]]-300)/(900-300)</f>
        <v>0.79</v>
      </c>
      <c r="I1345">
        <v>15146</v>
      </c>
      <c r="J1345" t="s">
        <v>27</v>
      </c>
      <c r="K1345" t="s">
        <v>38</v>
      </c>
      <c r="L1345">
        <v>18</v>
      </c>
      <c r="M1345" t="s">
        <v>5</v>
      </c>
      <c r="N1345">
        <f>Table1[[#This Row],[dti_ratio]]*Table1[[#This Row],[income]]</f>
        <v>12024.631198197616</v>
      </c>
      <c r="O1345">
        <v>0.34324706548862799</v>
      </c>
      <c r="P1345">
        <f>Table1[[#This Row],[loan_amount]]/Table1[[#This Row],[property_value]]</f>
        <v>7.2047644870660538E-2</v>
      </c>
      <c r="Q1345">
        <v>210222</v>
      </c>
      <c r="R1345">
        <v>1</v>
      </c>
      <c r="S1345" t="s">
        <v>1609</v>
      </c>
      <c r="T1345" t="s">
        <v>159</v>
      </c>
      <c r="U1345" t="s">
        <v>8</v>
      </c>
      <c r="V1345">
        <v>1</v>
      </c>
      <c r="W1345">
        <v>1</v>
      </c>
      <c r="X1345" t="s">
        <v>9</v>
      </c>
      <c r="Y13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345">
        <f>0.4*(Table1[[#This Row],[normalized_credit_score]]) + 0.3*(1-Table1[[#This Row],[dti_ratio]]) + 0.2*(1-Table1[[#This Row],[ltv_ratio]]) + 0.1*IF(Table1[[#This Row],[previous_defaults]]=0,1,0)</f>
        <v>0.69861635137927958</v>
      </c>
      <c r="AA1345" t="str">
        <f>IF(Table1[[#This Row],[composite_score]]&gt;=0.7,"Approve",IF(Table1[[#This Row],[composite_score]]&gt;=0.6,"Review","Reject"))</f>
        <v>Review</v>
      </c>
    </row>
    <row r="1346" spans="1:27" x14ac:dyDescent="0.35">
      <c r="A1346">
        <v>1345</v>
      </c>
      <c r="B1346">
        <v>60</v>
      </c>
      <c r="C1346" t="s">
        <v>0</v>
      </c>
      <c r="D1346" t="s">
        <v>62</v>
      </c>
      <c r="E1346" t="s">
        <v>49</v>
      </c>
      <c r="F1346">
        <v>73374</v>
      </c>
      <c r="G1346">
        <v>722</v>
      </c>
      <c r="H1346">
        <f>(Table1[[#This Row],[credit_score]]-300)/(900-300)</f>
        <v>0.70333333333333337</v>
      </c>
      <c r="I1346">
        <v>14743</v>
      </c>
      <c r="J1346" t="s">
        <v>27</v>
      </c>
      <c r="K1346" t="s">
        <v>14</v>
      </c>
      <c r="L1346">
        <v>15</v>
      </c>
      <c r="M1346" t="s">
        <v>28</v>
      </c>
      <c r="N1346">
        <f>Table1[[#This Row],[dti_ratio]]*Table1[[#This Row],[income]]</f>
        <v>33383.778851622294</v>
      </c>
      <c r="O1346">
        <v>0.45498104030886</v>
      </c>
      <c r="P1346">
        <f>Table1[[#This Row],[loan_amount]]/Table1[[#This Row],[property_value]]</f>
        <v>5.5183539636850909E-2</v>
      </c>
      <c r="Q1346">
        <v>267163</v>
      </c>
      <c r="R1346">
        <v>0</v>
      </c>
      <c r="S1346" t="s">
        <v>1610</v>
      </c>
      <c r="T1346" t="s">
        <v>130</v>
      </c>
      <c r="U1346" t="s">
        <v>563</v>
      </c>
      <c r="V1346">
        <v>0</v>
      </c>
      <c r="W1346">
        <v>2</v>
      </c>
      <c r="X1346" t="s">
        <v>9</v>
      </c>
      <c r="Y13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46">
        <f>0.4*(Table1[[#This Row],[normalized_credit_score]]) + 0.3*(1-Table1[[#This Row],[dti_ratio]]) + 0.2*(1-Table1[[#This Row],[ltv_ratio]]) + 0.1*IF(Table1[[#This Row],[previous_defaults]]=0,1,0)</f>
        <v>0.73380231331330514</v>
      </c>
      <c r="AA1346" t="str">
        <f>IF(Table1[[#This Row],[composite_score]]&gt;=0.7,"Approve",IF(Table1[[#This Row],[composite_score]]&gt;=0.6,"Review","Reject"))</f>
        <v>Approve</v>
      </c>
    </row>
    <row r="1347" spans="1:27" x14ac:dyDescent="0.35">
      <c r="A1347">
        <v>1346</v>
      </c>
      <c r="B1347">
        <v>21</v>
      </c>
      <c r="C1347" t="s">
        <v>10</v>
      </c>
      <c r="D1347" t="s">
        <v>62</v>
      </c>
      <c r="E1347" t="s">
        <v>2</v>
      </c>
      <c r="F1347">
        <v>72448</v>
      </c>
      <c r="G1347">
        <v>624</v>
      </c>
      <c r="H1347">
        <f>(Table1[[#This Row],[credit_score]]-300)/(900-300)</f>
        <v>0.54</v>
      </c>
      <c r="I1347">
        <v>0</v>
      </c>
      <c r="J1347" t="s">
        <v>13</v>
      </c>
      <c r="K1347" t="s">
        <v>14</v>
      </c>
      <c r="L1347">
        <v>14</v>
      </c>
      <c r="M1347" t="s">
        <v>15</v>
      </c>
      <c r="N1347">
        <f>Table1[[#This Row],[dti_ratio]]*Table1[[#This Row],[income]]</f>
        <v>37675.245623570212</v>
      </c>
      <c r="O1347">
        <v>0.52003154847021604</v>
      </c>
      <c r="P1347">
        <f>Table1[[#This Row],[loan_amount]]/Table1[[#This Row],[property_value]]</f>
        <v>0</v>
      </c>
      <c r="Q1347">
        <v>185669</v>
      </c>
      <c r="R1347">
        <v>0</v>
      </c>
      <c r="S1347" t="s">
        <v>1611</v>
      </c>
      <c r="T1347" t="s">
        <v>266</v>
      </c>
      <c r="U1347" t="s">
        <v>372</v>
      </c>
      <c r="V1347">
        <v>2</v>
      </c>
      <c r="W1347">
        <v>0</v>
      </c>
      <c r="X1347" t="s">
        <v>19</v>
      </c>
      <c r="Y13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47">
        <f>0.4*(Table1[[#This Row],[normalized_credit_score]]) + 0.3*(1-Table1[[#This Row],[dti_ratio]]) + 0.2*(1-Table1[[#This Row],[ltv_ratio]]) + 0.1*IF(Table1[[#This Row],[previous_defaults]]=0,1,0)</f>
        <v>0.55999053545893518</v>
      </c>
      <c r="AA1347" t="str">
        <f>IF(Table1[[#This Row],[composite_score]]&gt;=0.7,"Approve",IF(Table1[[#This Row],[composite_score]]&gt;=0.6,"Review","Reject"))</f>
        <v>Reject</v>
      </c>
    </row>
    <row r="1348" spans="1:27" x14ac:dyDescent="0.35">
      <c r="A1348">
        <v>1347</v>
      </c>
      <c r="B1348">
        <v>27</v>
      </c>
      <c r="C1348" t="s">
        <v>20</v>
      </c>
      <c r="D1348" t="s">
        <v>62</v>
      </c>
      <c r="E1348" t="s">
        <v>22</v>
      </c>
      <c r="F1348">
        <v>39416</v>
      </c>
      <c r="G1348">
        <v>797</v>
      </c>
      <c r="H1348">
        <f>(Table1[[#This Row],[credit_score]]-300)/(900-300)</f>
        <v>0.82833333333333337</v>
      </c>
      <c r="I1348">
        <v>20981</v>
      </c>
      <c r="J1348" t="s">
        <v>27</v>
      </c>
      <c r="K1348" t="s">
        <v>14</v>
      </c>
      <c r="L1348">
        <v>13</v>
      </c>
      <c r="M1348" t="s">
        <v>39</v>
      </c>
      <c r="N1348">
        <f>Table1[[#This Row],[dti_ratio]]*Table1[[#This Row],[income]]</f>
        <v>17334.65793070212</v>
      </c>
      <c r="O1348">
        <v>0.43978734348239601</v>
      </c>
      <c r="P1348">
        <f>Table1[[#This Row],[loan_amount]]/Table1[[#This Row],[property_value]]</f>
        <v>9.6659019082105571E-2</v>
      </c>
      <c r="Q1348">
        <v>217062</v>
      </c>
      <c r="R1348">
        <v>3</v>
      </c>
      <c r="S1348" t="s">
        <v>1612</v>
      </c>
      <c r="T1348" t="s">
        <v>73</v>
      </c>
      <c r="U1348" t="s">
        <v>247</v>
      </c>
      <c r="V1348">
        <v>2</v>
      </c>
      <c r="W1348">
        <v>2</v>
      </c>
      <c r="X1348" t="s">
        <v>9</v>
      </c>
      <c r="Y13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48">
        <f>0.4*(Table1[[#This Row],[normalized_credit_score]]) + 0.3*(1-Table1[[#This Row],[dti_ratio]]) + 0.2*(1-Table1[[#This Row],[ltv_ratio]]) + 0.1*IF(Table1[[#This Row],[previous_defaults]]=0,1,0)</f>
        <v>0.68006532647219342</v>
      </c>
      <c r="AA1348" t="str">
        <f>IF(Table1[[#This Row],[composite_score]]&gt;=0.7,"Approve",IF(Table1[[#This Row],[composite_score]]&gt;=0.6,"Review","Reject"))</f>
        <v>Review</v>
      </c>
    </row>
    <row r="1349" spans="1:27" hidden="1" x14ac:dyDescent="0.35">
      <c r="A1349">
        <v>1348</v>
      </c>
      <c r="B1349">
        <v>25</v>
      </c>
      <c r="C1349" t="s">
        <v>10</v>
      </c>
      <c r="D1349" t="s">
        <v>1</v>
      </c>
      <c r="E1349" t="s">
        <v>2</v>
      </c>
      <c r="F1349">
        <v>0</v>
      </c>
      <c r="G1349">
        <v>707</v>
      </c>
      <c r="H1349">
        <f>(Table1[[#This Row],[credit_score]]-300)/(900-300)</f>
        <v>0.67833333333333334</v>
      </c>
      <c r="I1349">
        <v>21907</v>
      </c>
      <c r="J1349" t="s">
        <v>23</v>
      </c>
      <c r="K1349" t="s">
        <v>14</v>
      </c>
      <c r="L1349">
        <v>5</v>
      </c>
      <c r="M1349" t="s">
        <v>15</v>
      </c>
      <c r="N1349">
        <f>Table1[[#This Row],[dti_ratio]]*Table1[[#This Row],[income]]</f>
        <v>0</v>
      </c>
      <c r="O1349">
        <v>0.152986963116335</v>
      </c>
      <c r="P1349">
        <f>Table1[[#This Row],[loan_amount]]/Table1[[#This Row],[property_value]]</f>
        <v>0.21539959096987335</v>
      </c>
      <c r="Q1349">
        <v>101704</v>
      </c>
      <c r="R1349">
        <v>1</v>
      </c>
      <c r="S1349" t="s">
        <v>1613</v>
      </c>
      <c r="T1349" t="s">
        <v>47</v>
      </c>
      <c r="U1349" t="s">
        <v>683</v>
      </c>
      <c r="V1349">
        <v>1</v>
      </c>
      <c r="W1349">
        <v>2</v>
      </c>
      <c r="X1349" t="s">
        <v>61</v>
      </c>
      <c r="Y13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49">
        <f>0.4*(Table1[[#This Row],[normalized_credit_score]]) + 0.3*(1-Table1[[#This Row],[dti_ratio]]) + 0.2*(1-Table1[[#This Row],[ltv_ratio]]) + 0.1*IF(Table1[[#This Row],[previous_defaults]]=0,1,0)</f>
        <v>0.68235732620445821</v>
      </c>
      <c r="AA1349" t="str">
        <f>IF(Table1[[#This Row],[composite_score]]&gt;=0.7,"Approve",IF(Table1[[#This Row],[composite_score]]&gt;=0.6,"Review","Reject"))</f>
        <v>Review</v>
      </c>
    </row>
    <row r="1350" spans="1:27" hidden="1" x14ac:dyDescent="0.35">
      <c r="A1350">
        <v>1349</v>
      </c>
      <c r="B1350">
        <v>59</v>
      </c>
      <c r="C1350" t="s">
        <v>10</v>
      </c>
      <c r="D1350" t="s">
        <v>62</v>
      </c>
      <c r="E1350" t="s">
        <v>49</v>
      </c>
      <c r="F1350">
        <v>0</v>
      </c>
      <c r="G1350">
        <v>662</v>
      </c>
      <c r="H1350">
        <f>(Table1[[#This Row],[credit_score]]-300)/(900-300)</f>
        <v>0.60333333333333339</v>
      </c>
      <c r="I1350">
        <v>10127</v>
      </c>
      <c r="J1350" t="s">
        <v>3</v>
      </c>
      <c r="K1350" t="s">
        <v>4</v>
      </c>
      <c r="L1350">
        <v>18</v>
      </c>
      <c r="M1350" t="s">
        <v>5</v>
      </c>
      <c r="N1350">
        <f>Table1[[#This Row],[dti_ratio]]*Table1[[#This Row],[income]]</f>
        <v>0</v>
      </c>
      <c r="O1350">
        <v>0.103737793234284</v>
      </c>
      <c r="P1350">
        <f>Table1[[#This Row],[loan_amount]]/Table1[[#This Row],[property_value]]</f>
        <v>0.28916109873793616</v>
      </c>
      <c r="Q1350">
        <v>35022</v>
      </c>
      <c r="R1350">
        <v>4</v>
      </c>
      <c r="S1350" t="s">
        <v>1614</v>
      </c>
      <c r="T1350" t="s">
        <v>104</v>
      </c>
      <c r="U1350" t="s">
        <v>464</v>
      </c>
      <c r="V1350">
        <v>2</v>
      </c>
      <c r="W1350">
        <v>0</v>
      </c>
      <c r="X1350" t="s">
        <v>9</v>
      </c>
      <c r="Y13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50">
        <f>0.4*(Table1[[#This Row],[normalized_credit_score]]) + 0.3*(1-Table1[[#This Row],[dti_ratio]]) + 0.2*(1-Table1[[#This Row],[ltv_ratio]]) + 0.1*IF(Table1[[#This Row],[previous_defaults]]=0,1,0)</f>
        <v>0.65237977561546101</v>
      </c>
      <c r="AA1350" t="str">
        <f>IF(Table1[[#This Row],[composite_score]]&gt;=0.7,"Approve",IF(Table1[[#This Row],[composite_score]]&gt;=0.6,"Review","Reject"))</f>
        <v>Review</v>
      </c>
    </row>
    <row r="1351" spans="1:27" x14ac:dyDescent="0.35">
      <c r="A1351">
        <v>1350</v>
      </c>
      <c r="B1351">
        <v>20</v>
      </c>
      <c r="C1351" t="s">
        <v>0</v>
      </c>
      <c r="D1351" t="s">
        <v>21</v>
      </c>
      <c r="E1351" t="s">
        <v>12</v>
      </c>
      <c r="F1351">
        <v>48173</v>
      </c>
      <c r="G1351">
        <v>648</v>
      </c>
      <c r="H1351">
        <f>(Table1[[#This Row],[credit_score]]-300)/(900-300)</f>
        <v>0.57999999999999996</v>
      </c>
      <c r="I1351">
        <v>0</v>
      </c>
      <c r="J1351" t="s">
        <v>27</v>
      </c>
      <c r="K1351" t="s">
        <v>14</v>
      </c>
      <c r="L1351">
        <v>6</v>
      </c>
      <c r="M1351" t="s">
        <v>5</v>
      </c>
      <c r="N1351">
        <f>Table1[[#This Row],[dti_ratio]]*Table1[[#This Row],[income]]</f>
        <v>10435.97856322872</v>
      </c>
      <c r="O1351">
        <v>0.21663542987210099</v>
      </c>
      <c r="P1351">
        <f>Table1[[#This Row],[loan_amount]]/Table1[[#This Row],[property_value]]</f>
        <v>0</v>
      </c>
      <c r="Q1351">
        <v>27172</v>
      </c>
      <c r="R1351">
        <v>3</v>
      </c>
      <c r="S1351" t="s">
        <v>1615</v>
      </c>
      <c r="T1351" t="s">
        <v>36</v>
      </c>
      <c r="U1351" t="s">
        <v>65</v>
      </c>
      <c r="V1351">
        <v>0</v>
      </c>
      <c r="W1351">
        <v>1</v>
      </c>
      <c r="X1351" t="s">
        <v>9</v>
      </c>
      <c r="Y13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51">
        <f>0.4*(Table1[[#This Row],[normalized_credit_score]]) + 0.3*(1-Table1[[#This Row],[dti_ratio]]) + 0.2*(1-Table1[[#This Row],[ltv_ratio]]) + 0.1*IF(Table1[[#This Row],[previous_defaults]]=0,1,0)</f>
        <v>0.76700937103836975</v>
      </c>
      <c r="AA1351" t="str">
        <f>IF(Table1[[#This Row],[composite_score]]&gt;=0.7,"Approve",IF(Table1[[#This Row],[composite_score]]&gt;=0.6,"Review","Reject"))</f>
        <v>Approve</v>
      </c>
    </row>
    <row r="1352" spans="1:27" x14ac:dyDescent="0.35">
      <c r="A1352">
        <v>1351</v>
      </c>
      <c r="B1352">
        <v>40</v>
      </c>
      <c r="C1352" t="s">
        <v>0</v>
      </c>
      <c r="D1352" t="s">
        <v>62</v>
      </c>
      <c r="E1352" t="s">
        <v>2</v>
      </c>
      <c r="F1352">
        <v>28584</v>
      </c>
      <c r="G1352">
        <v>670</v>
      </c>
      <c r="H1352">
        <f>(Table1[[#This Row],[credit_score]]-300)/(900-300)</f>
        <v>0.6166666666666667</v>
      </c>
      <c r="I1352">
        <v>45944</v>
      </c>
      <c r="J1352" t="s">
        <v>27</v>
      </c>
      <c r="K1352" t="s">
        <v>14</v>
      </c>
      <c r="L1352">
        <v>19</v>
      </c>
      <c r="M1352" t="s">
        <v>5</v>
      </c>
      <c r="N1352">
        <f>Table1[[#This Row],[dti_ratio]]*Table1[[#This Row],[income]]</f>
        <v>13316.904447746538</v>
      </c>
      <c r="O1352">
        <v>0.465886665538292</v>
      </c>
      <c r="P1352">
        <f>Table1[[#This Row],[loan_amount]]/Table1[[#This Row],[property_value]]</f>
        <v>1.607445245259254</v>
      </c>
      <c r="Q1352">
        <v>28582</v>
      </c>
      <c r="R1352">
        <v>4</v>
      </c>
      <c r="S1352" t="s">
        <v>1616</v>
      </c>
      <c r="T1352" t="s">
        <v>230</v>
      </c>
      <c r="U1352" t="s">
        <v>422</v>
      </c>
      <c r="V1352">
        <v>0</v>
      </c>
      <c r="W1352">
        <v>2</v>
      </c>
      <c r="X1352" t="s">
        <v>9</v>
      </c>
      <c r="Y13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52">
        <f>0.4*(Table1[[#This Row],[normalized_credit_score]]) + 0.3*(1-Table1[[#This Row],[dti_ratio]]) + 0.2*(1-Table1[[#This Row],[ltv_ratio]]) + 0.1*IF(Table1[[#This Row],[previous_defaults]]=0,1,0)</f>
        <v>0.38541161795332823</v>
      </c>
      <c r="AA1352" t="str">
        <f>IF(Table1[[#This Row],[composite_score]]&gt;=0.7,"Approve",IF(Table1[[#This Row],[composite_score]]&gt;=0.6,"Review","Reject"))</f>
        <v>Reject</v>
      </c>
    </row>
    <row r="1353" spans="1:27" x14ac:dyDescent="0.35">
      <c r="A1353">
        <v>1352</v>
      </c>
      <c r="B1353">
        <v>21</v>
      </c>
      <c r="C1353" t="s">
        <v>20</v>
      </c>
      <c r="D1353" t="s">
        <v>1</v>
      </c>
      <c r="E1353" t="s">
        <v>12</v>
      </c>
      <c r="F1353">
        <v>52160</v>
      </c>
      <c r="G1353">
        <v>768</v>
      </c>
      <c r="H1353">
        <f>(Table1[[#This Row],[credit_score]]-300)/(900-300)</f>
        <v>0.78</v>
      </c>
      <c r="I1353">
        <v>32692</v>
      </c>
      <c r="J1353" t="s">
        <v>13</v>
      </c>
      <c r="K1353" t="s">
        <v>14</v>
      </c>
      <c r="L1353">
        <v>1</v>
      </c>
      <c r="M1353" t="s">
        <v>39</v>
      </c>
      <c r="N1353">
        <f>Table1[[#This Row],[dti_ratio]]*Table1[[#This Row],[income]]</f>
        <v>27749.96879859559</v>
      </c>
      <c r="O1353">
        <v>0.53201627297920995</v>
      </c>
      <c r="P1353">
        <f>Table1[[#This Row],[loan_amount]]/Table1[[#This Row],[property_value]]</f>
        <v>0.20104544615952277</v>
      </c>
      <c r="Q1353">
        <v>162610</v>
      </c>
      <c r="R1353">
        <v>0</v>
      </c>
      <c r="S1353" t="s">
        <v>1617</v>
      </c>
      <c r="T1353" t="s">
        <v>187</v>
      </c>
      <c r="U1353" t="s">
        <v>191</v>
      </c>
      <c r="V1353">
        <v>1</v>
      </c>
      <c r="W1353">
        <v>0</v>
      </c>
      <c r="X1353" t="s">
        <v>9</v>
      </c>
      <c r="Y13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53">
        <f>0.4*(Table1[[#This Row],[normalized_credit_score]]) + 0.3*(1-Table1[[#This Row],[dti_ratio]]) + 0.2*(1-Table1[[#This Row],[ltv_ratio]]) + 0.1*IF(Table1[[#This Row],[previous_defaults]]=0,1,0)</f>
        <v>0.61218602887433249</v>
      </c>
      <c r="AA1353" t="str">
        <f>IF(Table1[[#This Row],[composite_score]]&gt;=0.7,"Approve",IF(Table1[[#This Row],[composite_score]]&gt;=0.6,"Review","Reject"))</f>
        <v>Review</v>
      </c>
    </row>
    <row r="1354" spans="1:27" x14ac:dyDescent="0.35">
      <c r="A1354">
        <v>1353</v>
      </c>
      <c r="B1354">
        <v>24</v>
      </c>
      <c r="C1354" t="s">
        <v>0</v>
      </c>
      <c r="D1354" t="s">
        <v>62</v>
      </c>
      <c r="E1354" t="s">
        <v>49</v>
      </c>
      <c r="F1354">
        <v>86506</v>
      </c>
      <c r="G1354">
        <v>692</v>
      </c>
      <c r="H1354">
        <f>(Table1[[#This Row],[credit_score]]-300)/(900-300)</f>
        <v>0.65333333333333332</v>
      </c>
      <c r="I1354">
        <v>23917</v>
      </c>
      <c r="J1354" t="s">
        <v>27</v>
      </c>
      <c r="K1354" t="s">
        <v>4</v>
      </c>
      <c r="L1354">
        <v>12</v>
      </c>
      <c r="M1354" t="s">
        <v>5</v>
      </c>
      <c r="N1354">
        <f>Table1[[#This Row],[dti_ratio]]*Table1[[#This Row],[income]]</f>
        <v>37226.8447896586</v>
      </c>
      <c r="O1354">
        <v>0.43033829780198601</v>
      </c>
      <c r="P1354">
        <f>Table1[[#This Row],[loan_amount]]/Table1[[#This Row],[property_value]]</f>
        <v>0.17090041229894173</v>
      </c>
      <c r="Q1354">
        <v>139947</v>
      </c>
      <c r="R1354">
        <v>1</v>
      </c>
      <c r="S1354" t="s">
        <v>1618</v>
      </c>
      <c r="T1354" t="s">
        <v>64</v>
      </c>
      <c r="U1354" t="s">
        <v>466</v>
      </c>
      <c r="V1354">
        <v>0</v>
      </c>
      <c r="W1354">
        <v>1</v>
      </c>
      <c r="X1354" t="s">
        <v>19</v>
      </c>
      <c r="Y13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354">
        <f>0.4*(Table1[[#This Row],[normalized_credit_score]]) + 0.3*(1-Table1[[#This Row],[dti_ratio]]) + 0.2*(1-Table1[[#This Row],[ltv_ratio]]) + 0.1*IF(Table1[[#This Row],[previous_defaults]]=0,1,0)</f>
        <v>0.69805176153294912</v>
      </c>
      <c r="AA1354" t="str">
        <f>IF(Table1[[#This Row],[composite_score]]&gt;=0.7,"Approve",IF(Table1[[#This Row],[composite_score]]&gt;=0.6,"Review","Reject"))</f>
        <v>Review</v>
      </c>
    </row>
    <row r="1355" spans="1:27" hidden="1" x14ac:dyDescent="0.35">
      <c r="A1355">
        <v>1354</v>
      </c>
      <c r="B1355">
        <v>18</v>
      </c>
      <c r="C1355" t="s">
        <v>20</v>
      </c>
      <c r="D1355" t="s">
        <v>21</v>
      </c>
      <c r="E1355" t="s">
        <v>12</v>
      </c>
      <c r="F1355">
        <v>62205</v>
      </c>
      <c r="G1355">
        <v>713</v>
      </c>
      <c r="H1355">
        <f>(Table1[[#This Row],[credit_score]]-300)/(900-300)</f>
        <v>0.68833333333333335</v>
      </c>
      <c r="I1355">
        <v>28812</v>
      </c>
      <c r="J1355" t="s">
        <v>23</v>
      </c>
      <c r="K1355" t="s">
        <v>4</v>
      </c>
      <c r="L1355">
        <v>3</v>
      </c>
      <c r="M1355" t="s">
        <v>39</v>
      </c>
      <c r="N1355">
        <f>Table1[[#This Row],[dti_ratio]]*Table1[[#This Row],[income]]</f>
        <v>32717.473726141816</v>
      </c>
      <c r="O1355">
        <v>0.52596212082857996</v>
      </c>
      <c r="P1355" t="e">
        <f>Table1[[#This Row],[loan_amount]]/Table1[[#This Row],[property_value]]</f>
        <v>#DIV/0!</v>
      </c>
      <c r="Q1355">
        <v>0</v>
      </c>
      <c r="R1355">
        <v>4</v>
      </c>
      <c r="S1355" t="s">
        <v>1619</v>
      </c>
      <c r="T1355" t="s">
        <v>30</v>
      </c>
      <c r="U1355" t="s">
        <v>470</v>
      </c>
      <c r="V1355">
        <v>0</v>
      </c>
      <c r="W1355">
        <v>2</v>
      </c>
      <c r="X1355" t="s">
        <v>9</v>
      </c>
      <c r="Y135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355" t="e">
        <f>0.4*(Table1[[#This Row],[normalized_credit_score]]) + 0.3*(1-Table1[[#This Row],[dti_ratio]]) + 0.2*(1-Table1[[#This Row],[ltv_ratio]]) + 0.1*IF(Table1[[#This Row],[previous_defaults]]=0,1,0)</f>
        <v>#DIV/0!</v>
      </c>
      <c r="AA1355" t="e">
        <f>IF(Table1[[#This Row],[composite_score]]&gt;=0.7,"Approve",IF(Table1[[#This Row],[composite_score]]&gt;=0.6,"Review","Reject"))</f>
        <v>#DIV/0!</v>
      </c>
    </row>
    <row r="1356" spans="1:27" x14ac:dyDescent="0.35">
      <c r="A1356">
        <v>1355</v>
      </c>
      <c r="B1356">
        <v>31</v>
      </c>
      <c r="C1356" t="s">
        <v>10</v>
      </c>
      <c r="D1356" t="s">
        <v>11</v>
      </c>
      <c r="E1356" t="s">
        <v>49</v>
      </c>
      <c r="F1356">
        <v>54929</v>
      </c>
      <c r="G1356">
        <v>738</v>
      </c>
      <c r="H1356">
        <f>(Table1[[#This Row],[credit_score]]-300)/(900-300)</f>
        <v>0.73</v>
      </c>
      <c r="I1356">
        <v>0</v>
      </c>
      <c r="J1356" t="s">
        <v>13</v>
      </c>
      <c r="K1356" t="s">
        <v>38</v>
      </c>
      <c r="L1356">
        <v>14</v>
      </c>
      <c r="M1356" t="s">
        <v>15</v>
      </c>
      <c r="N1356">
        <f>Table1[[#This Row],[dti_ratio]]*Table1[[#This Row],[income]]</f>
        <v>14406.07007942899</v>
      </c>
      <c r="O1356">
        <v>0.26226710989511898</v>
      </c>
      <c r="P1356">
        <f>Table1[[#This Row],[loan_amount]]/Table1[[#This Row],[property_value]]</f>
        <v>0</v>
      </c>
      <c r="Q1356">
        <v>98192</v>
      </c>
      <c r="R1356">
        <v>0</v>
      </c>
      <c r="S1356" t="s">
        <v>831</v>
      </c>
      <c r="T1356" t="s">
        <v>86</v>
      </c>
      <c r="U1356" t="s">
        <v>189</v>
      </c>
      <c r="V1356">
        <v>0</v>
      </c>
      <c r="W1356">
        <v>0</v>
      </c>
      <c r="X1356" t="s">
        <v>9</v>
      </c>
      <c r="Y13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56">
        <f>0.4*(Table1[[#This Row],[normalized_credit_score]]) + 0.3*(1-Table1[[#This Row],[dti_ratio]]) + 0.2*(1-Table1[[#This Row],[ltv_ratio]]) + 0.1*IF(Table1[[#This Row],[previous_defaults]]=0,1,0)</f>
        <v>0.81331986703146419</v>
      </c>
      <c r="AA1356" t="str">
        <f>IF(Table1[[#This Row],[composite_score]]&gt;=0.7,"Approve",IF(Table1[[#This Row],[composite_score]]&gt;=0.6,"Review","Reject"))</f>
        <v>Approve</v>
      </c>
    </row>
    <row r="1357" spans="1:27" x14ac:dyDescent="0.35">
      <c r="A1357">
        <v>1356</v>
      </c>
      <c r="B1357">
        <v>47</v>
      </c>
      <c r="C1357" t="s">
        <v>20</v>
      </c>
      <c r="D1357" t="s">
        <v>1</v>
      </c>
      <c r="E1357" t="s">
        <v>49</v>
      </c>
      <c r="F1357">
        <v>32907</v>
      </c>
      <c r="G1357">
        <v>607</v>
      </c>
      <c r="H1357">
        <f>(Table1[[#This Row],[credit_score]]-300)/(900-300)</f>
        <v>0.51166666666666671</v>
      </c>
      <c r="I1357">
        <v>11126</v>
      </c>
      <c r="J1357" t="s">
        <v>23</v>
      </c>
      <c r="K1357" t="s">
        <v>38</v>
      </c>
      <c r="L1357">
        <v>12</v>
      </c>
      <c r="M1357" t="s">
        <v>15</v>
      </c>
      <c r="N1357">
        <f>Table1[[#This Row],[dti_ratio]]*Table1[[#This Row],[income]]</f>
        <v>6775.3218009326247</v>
      </c>
      <c r="O1357">
        <v>0.205893025828323</v>
      </c>
      <c r="P1357">
        <f>Table1[[#This Row],[loan_amount]]/Table1[[#This Row],[property_value]]</f>
        <v>4.2240099620727486E-2</v>
      </c>
      <c r="Q1357">
        <v>263399</v>
      </c>
      <c r="R1357">
        <v>0</v>
      </c>
      <c r="S1357" t="s">
        <v>1620</v>
      </c>
      <c r="T1357" t="s">
        <v>403</v>
      </c>
      <c r="U1357" t="s">
        <v>566</v>
      </c>
      <c r="V1357">
        <v>4</v>
      </c>
      <c r="W1357">
        <v>1</v>
      </c>
      <c r="X1357" t="s">
        <v>9</v>
      </c>
      <c r="Y13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57">
        <f>0.4*(Table1[[#This Row],[normalized_credit_score]]) + 0.3*(1-Table1[[#This Row],[dti_ratio]]) + 0.2*(1-Table1[[#This Row],[ltv_ratio]]) + 0.1*IF(Table1[[#This Row],[previous_defaults]]=0,1,0)</f>
        <v>0.63445073899402427</v>
      </c>
      <c r="AA1357" t="str">
        <f>IF(Table1[[#This Row],[composite_score]]&gt;=0.7,"Approve",IF(Table1[[#This Row],[composite_score]]&gt;=0.6,"Review","Reject"))</f>
        <v>Review</v>
      </c>
    </row>
    <row r="1358" spans="1:27" hidden="1" x14ac:dyDescent="0.35">
      <c r="A1358">
        <v>1357</v>
      </c>
      <c r="B1358">
        <v>39</v>
      </c>
      <c r="C1358" t="s">
        <v>0</v>
      </c>
      <c r="D1358" t="s">
        <v>1</v>
      </c>
      <c r="E1358" t="s">
        <v>12</v>
      </c>
      <c r="F1358">
        <v>0</v>
      </c>
      <c r="G1358">
        <v>709</v>
      </c>
      <c r="H1358">
        <f>(Table1[[#This Row],[credit_score]]-300)/(900-300)</f>
        <v>0.68166666666666664</v>
      </c>
      <c r="I1358">
        <v>27855</v>
      </c>
      <c r="J1358" t="s">
        <v>13</v>
      </c>
      <c r="K1358" t="s">
        <v>4</v>
      </c>
      <c r="L1358">
        <v>2</v>
      </c>
      <c r="M1358" t="s">
        <v>5</v>
      </c>
      <c r="N1358">
        <f>Table1[[#This Row],[dti_ratio]]*Table1[[#This Row],[income]]</f>
        <v>0</v>
      </c>
      <c r="O1358">
        <v>0.426638648307195</v>
      </c>
      <c r="P1358">
        <f>Table1[[#This Row],[loan_amount]]/Table1[[#This Row],[property_value]]</f>
        <v>0.2754729669590672</v>
      </c>
      <c r="Q1358">
        <v>101117</v>
      </c>
      <c r="R1358">
        <v>3</v>
      </c>
      <c r="S1358" t="s">
        <v>1621</v>
      </c>
      <c r="T1358" t="s">
        <v>251</v>
      </c>
      <c r="U1358" t="s">
        <v>843</v>
      </c>
      <c r="V1358">
        <v>1</v>
      </c>
      <c r="W1358">
        <v>0</v>
      </c>
      <c r="X1358" t="s">
        <v>61</v>
      </c>
      <c r="Y13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58">
        <f>0.4*(Table1[[#This Row],[normalized_credit_score]]) + 0.3*(1-Table1[[#This Row],[dti_ratio]]) + 0.2*(1-Table1[[#This Row],[ltv_ratio]]) + 0.1*IF(Table1[[#This Row],[previous_defaults]]=0,1,0)</f>
        <v>0.58958047878269482</v>
      </c>
      <c r="AA1358" t="str">
        <f>IF(Table1[[#This Row],[composite_score]]&gt;=0.7,"Approve",IF(Table1[[#This Row],[composite_score]]&gt;=0.6,"Review","Reject"))</f>
        <v>Reject</v>
      </c>
    </row>
    <row r="1359" spans="1:27" hidden="1" x14ac:dyDescent="0.35">
      <c r="A1359">
        <v>1358</v>
      </c>
      <c r="B1359">
        <v>60</v>
      </c>
      <c r="C1359" t="s">
        <v>20</v>
      </c>
      <c r="D1359" t="s">
        <v>62</v>
      </c>
      <c r="E1359" t="s">
        <v>2</v>
      </c>
      <c r="F1359">
        <v>0</v>
      </c>
      <c r="G1359">
        <v>624</v>
      </c>
      <c r="H1359">
        <f>(Table1[[#This Row],[credit_score]]-300)/(900-300)</f>
        <v>0.54</v>
      </c>
      <c r="I1359">
        <v>12676</v>
      </c>
      <c r="J1359" t="s">
        <v>3</v>
      </c>
      <c r="K1359" t="s">
        <v>4</v>
      </c>
      <c r="L1359">
        <v>10</v>
      </c>
      <c r="M1359" t="s">
        <v>28</v>
      </c>
      <c r="N1359">
        <f>Table1[[#This Row],[dti_ratio]]*Table1[[#This Row],[income]]</f>
        <v>0</v>
      </c>
      <c r="O1359">
        <v>0.10250302833813101</v>
      </c>
      <c r="P1359">
        <f>Table1[[#This Row],[loan_amount]]/Table1[[#This Row],[property_value]]</f>
        <v>0.14759271118355941</v>
      </c>
      <c r="Q1359">
        <v>85885</v>
      </c>
      <c r="R1359">
        <v>0</v>
      </c>
      <c r="S1359" t="s">
        <v>1622</v>
      </c>
      <c r="T1359" t="s">
        <v>54</v>
      </c>
      <c r="U1359" t="s">
        <v>827</v>
      </c>
      <c r="V1359">
        <v>1</v>
      </c>
      <c r="W1359">
        <v>2</v>
      </c>
      <c r="X1359" t="s">
        <v>9</v>
      </c>
      <c r="Y13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59">
        <f>0.4*(Table1[[#This Row],[normalized_credit_score]]) + 0.3*(1-Table1[[#This Row],[dti_ratio]]) + 0.2*(1-Table1[[#This Row],[ltv_ratio]]) + 0.1*IF(Table1[[#This Row],[previous_defaults]]=0,1,0)</f>
        <v>0.65573054926184882</v>
      </c>
      <c r="AA1359" t="str">
        <f>IF(Table1[[#This Row],[composite_score]]&gt;=0.7,"Approve",IF(Table1[[#This Row],[composite_score]]&gt;=0.6,"Review","Reject"))</f>
        <v>Review</v>
      </c>
    </row>
    <row r="1360" spans="1:27" x14ac:dyDescent="0.35">
      <c r="A1360">
        <v>1359</v>
      </c>
      <c r="B1360">
        <v>38</v>
      </c>
      <c r="C1360" t="s">
        <v>0</v>
      </c>
      <c r="D1360" t="s">
        <v>1</v>
      </c>
      <c r="E1360" t="s">
        <v>49</v>
      </c>
      <c r="F1360">
        <v>118597</v>
      </c>
      <c r="G1360">
        <v>787</v>
      </c>
      <c r="H1360">
        <f>(Table1[[#This Row],[credit_score]]-300)/(900-300)</f>
        <v>0.81166666666666665</v>
      </c>
      <c r="I1360">
        <v>15890</v>
      </c>
      <c r="J1360" t="s">
        <v>3</v>
      </c>
      <c r="K1360" t="s">
        <v>38</v>
      </c>
      <c r="L1360">
        <v>4</v>
      </c>
      <c r="M1360" t="s">
        <v>5</v>
      </c>
      <c r="N1360">
        <f>Table1[[#This Row],[dti_ratio]]*Table1[[#This Row],[income]]</f>
        <v>45747.435895900206</v>
      </c>
      <c r="O1360">
        <v>0.38573855911954102</v>
      </c>
      <c r="P1360">
        <f>Table1[[#This Row],[loan_amount]]/Table1[[#This Row],[property_value]]</f>
        <v>6.94222963969435E-2</v>
      </c>
      <c r="Q1360">
        <v>228889</v>
      </c>
      <c r="R1360">
        <v>4</v>
      </c>
      <c r="S1360" t="s">
        <v>1623</v>
      </c>
      <c r="T1360" t="s">
        <v>332</v>
      </c>
      <c r="U1360" t="s">
        <v>482</v>
      </c>
      <c r="V1360">
        <v>4</v>
      </c>
      <c r="W1360">
        <v>2</v>
      </c>
      <c r="X1360" t="s">
        <v>9</v>
      </c>
      <c r="Y13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60">
        <f>0.4*(Table1[[#This Row],[normalized_credit_score]]) + 0.3*(1-Table1[[#This Row],[dti_ratio]]) + 0.2*(1-Table1[[#This Row],[ltv_ratio]]) + 0.1*IF(Table1[[#This Row],[previous_defaults]]=0,1,0)</f>
        <v>0.69506063965141562</v>
      </c>
      <c r="AA1360" t="str">
        <f>IF(Table1[[#This Row],[composite_score]]&gt;=0.7,"Approve",IF(Table1[[#This Row],[composite_score]]&gt;=0.6,"Review","Reject"))</f>
        <v>Review</v>
      </c>
    </row>
    <row r="1361" spans="1:27" hidden="1" x14ac:dyDescent="0.35">
      <c r="A1361">
        <v>1360</v>
      </c>
      <c r="B1361">
        <v>21</v>
      </c>
      <c r="C1361" t="s">
        <v>0</v>
      </c>
      <c r="D1361" t="s">
        <v>11</v>
      </c>
      <c r="E1361" t="s">
        <v>49</v>
      </c>
      <c r="F1361">
        <v>34629</v>
      </c>
      <c r="G1361">
        <v>780</v>
      </c>
      <c r="H1361">
        <f>(Table1[[#This Row],[credit_score]]-300)/(900-300)</f>
        <v>0.8</v>
      </c>
      <c r="I1361">
        <v>33365</v>
      </c>
      <c r="J1361" t="s">
        <v>3</v>
      </c>
      <c r="K1361" t="s">
        <v>4</v>
      </c>
      <c r="L1361">
        <v>10</v>
      </c>
      <c r="M1361" t="s">
        <v>5</v>
      </c>
      <c r="N1361">
        <f>Table1[[#This Row],[dti_ratio]]*Table1[[#This Row],[income]]</f>
        <v>11190.355765424873</v>
      </c>
      <c r="O1361">
        <v>0.32314983873126202</v>
      </c>
      <c r="P1361" t="e">
        <f>Table1[[#This Row],[loan_amount]]/Table1[[#This Row],[property_value]]</f>
        <v>#DIV/0!</v>
      </c>
      <c r="Q1361">
        <v>0</v>
      </c>
      <c r="R1361">
        <v>1</v>
      </c>
      <c r="S1361" t="s">
        <v>1624</v>
      </c>
      <c r="T1361" t="s">
        <v>44</v>
      </c>
      <c r="U1361" t="s">
        <v>934</v>
      </c>
      <c r="V1361">
        <v>0</v>
      </c>
      <c r="W1361">
        <v>1</v>
      </c>
      <c r="X1361" t="s">
        <v>9</v>
      </c>
      <c r="Y136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361" t="e">
        <f>0.4*(Table1[[#This Row],[normalized_credit_score]]) + 0.3*(1-Table1[[#This Row],[dti_ratio]]) + 0.2*(1-Table1[[#This Row],[ltv_ratio]]) + 0.1*IF(Table1[[#This Row],[previous_defaults]]=0,1,0)</f>
        <v>#DIV/0!</v>
      </c>
      <c r="AA1361" t="e">
        <f>IF(Table1[[#This Row],[composite_score]]&gt;=0.7,"Approve",IF(Table1[[#This Row],[composite_score]]&gt;=0.6,"Review","Reject"))</f>
        <v>#DIV/0!</v>
      </c>
    </row>
    <row r="1362" spans="1:27" x14ac:dyDescent="0.35">
      <c r="A1362">
        <v>1361</v>
      </c>
      <c r="B1362">
        <v>54</v>
      </c>
      <c r="C1362" t="s">
        <v>20</v>
      </c>
      <c r="D1362" t="s">
        <v>21</v>
      </c>
      <c r="E1362" t="s">
        <v>12</v>
      </c>
      <c r="F1362">
        <v>36167</v>
      </c>
      <c r="G1362">
        <v>732</v>
      </c>
      <c r="H1362">
        <f>(Table1[[#This Row],[credit_score]]-300)/(900-300)</f>
        <v>0.72</v>
      </c>
      <c r="I1362">
        <v>14537</v>
      </c>
      <c r="J1362" t="s">
        <v>3</v>
      </c>
      <c r="K1362" t="s">
        <v>14</v>
      </c>
      <c r="L1362">
        <v>3</v>
      </c>
      <c r="M1362" t="s">
        <v>5</v>
      </c>
      <c r="N1362">
        <f>Table1[[#This Row],[dti_ratio]]*Table1[[#This Row],[income]]</f>
        <v>14127.778887636554</v>
      </c>
      <c r="O1362">
        <v>0.39062623075280101</v>
      </c>
      <c r="P1362">
        <f>Table1[[#This Row],[loan_amount]]/Table1[[#This Row],[property_value]]</f>
        <v>0.12724742213896814</v>
      </c>
      <c r="Q1362">
        <v>114242</v>
      </c>
      <c r="R1362">
        <v>4</v>
      </c>
      <c r="S1362" t="s">
        <v>1625</v>
      </c>
      <c r="T1362" t="s">
        <v>146</v>
      </c>
      <c r="U1362" t="s">
        <v>1626</v>
      </c>
      <c r="V1362">
        <v>0</v>
      </c>
      <c r="W1362">
        <v>0</v>
      </c>
      <c r="X1362" t="s">
        <v>9</v>
      </c>
      <c r="Y13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362">
        <f>0.4*(Table1[[#This Row],[normalized_credit_score]]) + 0.3*(1-Table1[[#This Row],[dti_ratio]]) + 0.2*(1-Table1[[#This Row],[ltv_ratio]]) + 0.1*IF(Table1[[#This Row],[previous_defaults]]=0,1,0)</f>
        <v>0.74536264634636606</v>
      </c>
      <c r="AA1362" t="str">
        <f>IF(Table1[[#This Row],[composite_score]]&gt;=0.7,"Approve",IF(Table1[[#This Row],[composite_score]]&gt;=0.6,"Review","Reject"))</f>
        <v>Approve</v>
      </c>
    </row>
    <row r="1363" spans="1:27" x14ac:dyDescent="0.35">
      <c r="A1363">
        <v>1362</v>
      </c>
      <c r="B1363">
        <v>50</v>
      </c>
      <c r="C1363" t="s">
        <v>10</v>
      </c>
      <c r="D1363" t="s">
        <v>11</v>
      </c>
      <c r="E1363" t="s">
        <v>12</v>
      </c>
      <c r="F1363">
        <v>91094</v>
      </c>
      <c r="G1363">
        <v>682</v>
      </c>
      <c r="H1363">
        <f>(Table1[[#This Row],[credit_score]]-300)/(900-300)</f>
        <v>0.63666666666666671</v>
      </c>
      <c r="I1363">
        <v>0</v>
      </c>
      <c r="J1363" t="s">
        <v>3</v>
      </c>
      <c r="K1363" t="s">
        <v>38</v>
      </c>
      <c r="L1363">
        <v>0</v>
      </c>
      <c r="M1363" t="s">
        <v>28</v>
      </c>
      <c r="N1363">
        <f>Table1[[#This Row],[dti_ratio]]*Table1[[#This Row],[income]]</f>
        <v>49402.358991318106</v>
      </c>
      <c r="O1363">
        <v>0.542322864198719</v>
      </c>
      <c r="P1363">
        <f>Table1[[#This Row],[loan_amount]]/Table1[[#This Row],[property_value]]</f>
        <v>0</v>
      </c>
      <c r="Q1363">
        <v>146197</v>
      </c>
      <c r="R1363">
        <v>2</v>
      </c>
      <c r="S1363" t="s">
        <v>1627</v>
      </c>
      <c r="T1363" t="s">
        <v>230</v>
      </c>
      <c r="U1363" t="s">
        <v>387</v>
      </c>
      <c r="V1363">
        <v>2</v>
      </c>
      <c r="W1363">
        <v>1</v>
      </c>
      <c r="X1363" t="s">
        <v>9</v>
      </c>
      <c r="Y13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63">
        <f>0.4*(Table1[[#This Row],[normalized_credit_score]]) + 0.3*(1-Table1[[#This Row],[dti_ratio]]) + 0.2*(1-Table1[[#This Row],[ltv_ratio]]) + 0.1*IF(Table1[[#This Row],[previous_defaults]]=0,1,0)</f>
        <v>0.59196980740705096</v>
      </c>
      <c r="AA1363" t="str">
        <f>IF(Table1[[#This Row],[composite_score]]&gt;=0.7,"Approve",IF(Table1[[#This Row],[composite_score]]&gt;=0.6,"Review","Reject"))</f>
        <v>Reject</v>
      </c>
    </row>
    <row r="1364" spans="1:27" hidden="1" x14ac:dyDescent="0.35">
      <c r="A1364">
        <v>1363</v>
      </c>
      <c r="B1364">
        <v>56</v>
      </c>
      <c r="C1364" t="s">
        <v>20</v>
      </c>
      <c r="D1364" t="s">
        <v>21</v>
      </c>
      <c r="E1364" t="s">
        <v>12</v>
      </c>
      <c r="F1364">
        <v>69757</v>
      </c>
      <c r="G1364">
        <v>0</v>
      </c>
      <c r="H1364">
        <f>(Table1[[#This Row],[credit_score]]-300)/(900-300)</f>
        <v>-0.5</v>
      </c>
      <c r="I1364">
        <v>36092</v>
      </c>
      <c r="J1364" t="s">
        <v>3</v>
      </c>
      <c r="K1364" t="s">
        <v>14</v>
      </c>
      <c r="L1364">
        <v>14</v>
      </c>
      <c r="M1364" t="s">
        <v>5</v>
      </c>
      <c r="N1364">
        <f>Table1[[#This Row],[dti_ratio]]*Table1[[#This Row],[income]]</f>
        <v>23833.706878905989</v>
      </c>
      <c r="O1364">
        <v>0.34166760151534598</v>
      </c>
      <c r="P1364">
        <f>Table1[[#This Row],[loan_amount]]/Table1[[#This Row],[property_value]]</f>
        <v>0.17267742830623786</v>
      </c>
      <c r="Q1364">
        <v>209014</v>
      </c>
      <c r="R1364">
        <v>3</v>
      </c>
      <c r="S1364" t="s">
        <v>1281</v>
      </c>
      <c r="T1364" t="s">
        <v>59</v>
      </c>
      <c r="U1364" t="s">
        <v>407</v>
      </c>
      <c r="V1364">
        <v>1</v>
      </c>
      <c r="W1364">
        <v>2</v>
      </c>
      <c r="X1364" t="s">
        <v>9</v>
      </c>
      <c r="Y13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364">
        <f>0.4*(Table1[[#This Row],[normalized_credit_score]]) + 0.3*(1-Table1[[#This Row],[dti_ratio]]) + 0.2*(1-Table1[[#This Row],[ltv_ratio]]) + 0.1*IF(Table1[[#This Row],[previous_defaults]]=0,1,0)</f>
        <v>0.16296423388414863</v>
      </c>
      <c r="AA1364" t="str">
        <f>IF(Table1[[#This Row],[composite_score]]&gt;=0.7,"Approve",IF(Table1[[#This Row],[composite_score]]&gt;=0.6,"Review","Reject"))</f>
        <v>Reject</v>
      </c>
    </row>
    <row r="1365" spans="1:27" hidden="1" x14ac:dyDescent="0.35">
      <c r="A1365">
        <v>1364</v>
      </c>
      <c r="B1365">
        <v>37</v>
      </c>
      <c r="C1365" t="s">
        <v>10</v>
      </c>
      <c r="D1365" t="s">
        <v>21</v>
      </c>
      <c r="E1365" t="s">
        <v>2</v>
      </c>
      <c r="F1365">
        <v>0</v>
      </c>
      <c r="G1365">
        <v>0</v>
      </c>
      <c r="H1365">
        <f>(Table1[[#This Row],[credit_score]]-300)/(900-300)</f>
        <v>-0.5</v>
      </c>
      <c r="I1365">
        <v>38510</v>
      </c>
      <c r="J1365" t="s">
        <v>13</v>
      </c>
      <c r="K1365" t="s">
        <v>38</v>
      </c>
      <c r="L1365">
        <v>1</v>
      </c>
      <c r="M1365" t="s">
        <v>5</v>
      </c>
      <c r="N1365">
        <f>Table1[[#This Row],[dti_ratio]]*Table1[[#This Row],[income]]</f>
        <v>0</v>
      </c>
      <c r="O1365">
        <v>0.49629881527081698</v>
      </c>
      <c r="P1365">
        <f>Table1[[#This Row],[loan_amount]]/Table1[[#This Row],[property_value]]</f>
        <v>0.39939432281349496</v>
      </c>
      <c r="Q1365">
        <v>96421</v>
      </c>
      <c r="R1365">
        <v>1</v>
      </c>
      <c r="S1365" t="s">
        <v>1628</v>
      </c>
      <c r="T1365" t="s">
        <v>25</v>
      </c>
      <c r="U1365" t="s">
        <v>908</v>
      </c>
      <c r="V1365">
        <v>0</v>
      </c>
      <c r="W1365">
        <v>2</v>
      </c>
      <c r="X1365" t="s">
        <v>61</v>
      </c>
      <c r="Y13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65">
        <f>0.4*(Table1[[#This Row],[normalized_credit_score]]) + 0.3*(1-Table1[[#This Row],[dti_ratio]]) + 0.2*(1-Table1[[#This Row],[ltv_ratio]]) + 0.1*IF(Table1[[#This Row],[previous_defaults]]=0,1,0)</f>
        <v>0.17123149085605591</v>
      </c>
      <c r="AA1365" t="str">
        <f>IF(Table1[[#This Row],[composite_score]]&gt;=0.7,"Approve",IF(Table1[[#This Row],[composite_score]]&gt;=0.6,"Review","Reject"))</f>
        <v>Reject</v>
      </c>
    </row>
    <row r="1366" spans="1:27" x14ac:dyDescent="0.35">
      <c r="A1366">
        <v>1365</v>
      </c>
      <c r="B1366">
        <v>62</v>
      </c>
      <c r="C1366" t="s">
        <v>20</v>
      </c>
      <c r="D1366" t="s">
        <v>1</v>
      </c>
      <c r="E1366" t="s">
        <v>12</v>
      </c>
      <c r="F1366">
        <v>60799</v>
      </c>
      <c r="G1366">
        <v>653</v>
      </c>
      <c r="H1366">
        <f>(Table1[[#This Row],[credit_score]]-300)/(900-300)</f>
        <v>0.58833333333333337</v>
      </c>
      <c r="I1366">
        <v>16653</v>
      </c>
      <c r="J1366" t="s">
        <v>23</v>
      </c>
      <c r="K1366" t="s">
        <v>14</v>
      </c>
      <c r="L1366">
        <v>14</v>
      </c>
      <c r="M1366" t="s">
        <v>28</v>
      </c>
      <c r="N1366">
        <f>Table1[[#This Row],[dti_ratio]]*Table1[[#This Row],[income]]</f>
        <v>13948.10321560973</v>
      </c>
      <c r="O1366">
        <v>0.22941336560814701</v>
      </c>
      <c r="P1366">
        <f>Table1[[#This Row],[loan_amount]]/Table1[[#This Row],[property_value]]</f>
        <v>0.11809549474161957</v>
      </c>
      <c r="Q1366">
        <v>141013</v>
      </c>
      <c r="R1366">
        <v>0</v>
      </c>
      <c r="S1366" t="s">
        <v>1629</v>
      </c>
      <c r="T1366" t="s">
        <v>7</v>
      </c>
      <c r="U1366" t="s">
        <v>430</v>
      </c>
      <c r="V1366">
        <v>2</v>
      </c>
      <c r="W1366">
        <v>1</v>
      </c>
      <c r="X1366" t="s">
        <v>9</v>
      </c>
      <c r="Y13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366">
        <f>0.4*(Table1[[#This Row],[normalized_credit_score]]) + 0.3*(1-Table1[[#This Row],[dti_ratio]]) + 0.2*(1-Table1[[#This Row],[ltv_ratio]]) + 0.1*IF(Table1[[#This Row],[previous_defaults]]=0,1,0)</f>
        <v>0.6428902247025654</v>
      </c>
      <c r="AA1366" t="str">
        <f>IF(Table1[[#This Row],[composite_score]]&gt;=0.7,"Approve",IF(Table1[[#This Row],[composite_score]]&gt;=0.6,"Review","Reject"))</f>
        <v>Review</v>
      </c>
    </row>
    <row r="1367" spans="1:27" hidden="1" x14ac:dyDescent="0.35">
      <c r="A1367">
        <v>1366</v>
      </c>
      <c r="B1367">
        <v>37</v>
      </c>
      <c r="C1367" t="s">
        <v>20</v>
      </c>
      <c r="D1367" t="s">
        <v>1</v>
      </c>
      <c r="E1367" t="s">
        <v>49</v>
      </c>
      <c r="F1367">
        <v>83140</v>
      </c>
      <c r="G1367">
        <v>713</v>
      </c>
      <c r="H1367">
        <f>(Table1[[#This Row],[credit_score]]-300)/(900-300)</f>
        <v>0.68833333333333335</v>
      </c>
      <c r="I1367">
        <v>45372</v>
      </c>
      <c r="J1367" t="s">
        <v>13</v>
      </c>
      <c r="K1367" t="s">
        <v>4</v>
      </c>
      <c r="L1367">
        <v>15</v>
      </c>
      <c r="M1367" t="s">
        <v>28</v>
      </c>
      <c r="N1367">
        <f>Table1[[#This Row],[dti_ratio]]*Table1[[#This Row],[income]]</f>
        <v>11578.88996015452</v>
      </c>
      <c r="O1367">
        <v>0.13926978542403801</v>
      </c>
      <c r="P1367" t="e">
        <f>Table1[[#This Row],[loan_amount]]/Table1[[#This Row],[property_value]]</f>
        <v>#DIV/0!</v>
      </c>
      <c r="Q1367">
        <v>0</v>
      </c>
      <c r="R1367">
        <v>2</v>
      </c>
      <c r="S1367" t="s">
        <v>1630</v>
      </c>
      <c r="T1367" t="s">
        <v>327</v>
      </c>
      <c r="U1367" t="s">
        <v>578</v>
      </c>
      <c r="V1367">
        <v>1</v>
      </c>
      <c r="W1367">
        <v>0</v>
      </c>
      <c r="X1367" t="s">
        <v>9</v>
      </c>
      <c r="Y136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367" t="e">
        <f>0.4*(Table1[[#This Row],[normalized_credit_score]]) + 0.3*(1-Table1[[#This Row],[dti_ratio]]) + 0.2*(1-Table1[[#This Row],[ltv_ratio]]) + 0.1*IF(Table1[[#This Row],[previous_defaults]]=0,1,0)</f>
        <v>#DIV/0!</v>
      </c>
      <c r="AA1367" t="e">
        <f>IF(Table1[[#This Row],[composite_score]]&gt;=0.7,"Approve",IF(Table1[[#This Row],[composite_score]]&gt;=0.6,"Review","Reject"))</f>
        <v>#DIV/0!</v>
      </c>
    </row>
    <row r="1368" spans="1:27" hidden="1" x14ac:dyDescent="0.35">
      <c r="A1368">
        <v>1367</v>
      </c>
      <c r="B1368">
        <v>19</v>
      </c>
      <c r="C1368" t="s">
        <v>0</v>
      </c>
      <c r="D1368" t="s">
        <v>62</v>
      </c>
      <c r="E1368" t="s">
        <v>22</v>
      </c>
      <c r="F1368">
        <v>53117</v>
      </c>
      <c r="G1368">
        <v>761</v>
      </c>
      <c r="H1368">
        <f>(Table1[[#This Row],[credit_score]]-300)/(900-300)</f>
        <v>0.76833333333333331</v>
      </c>
      <c r="I1368">
        <v>18322</v>
      </c>
      <c r="J1368" t="s">
        <v>27</v>
      </c>
      <c r="K1368" t="s">
        <v>38</v>
      </c>
      <c r="L1368">
        <v>18</v>
      </c>
      <c r="M1368" t="s">
        <v>39</v>
      </c>
      <c r="N1368">
        <f>Table1[[#This Row],[dti_ratio]]*Table1[[#This Row],[income]]</f>
        <v>23345.582060640379</v>
      </c>
      <c r="O1368">
        <v>0.439512435955351</v>
      </c>
      <c r="P1368" t="e">
        <f>Table1[[#This Row],[loan_amount]]/Table1[[#This Row],[property_value]]</f>
        <v>#DIV/0!</v>
      </c>
      <c r="Q1368">
        <v>0</v>
      </c>
      <c r="R1368">
        <v>1</v>
      </c>
      <c r="S1368" t="s">
        <v>1631</v>
      </c>
      <c r="T1368" t="s">
        <v>146</v>
      </c>
      <c r="U1368" t="s">
        <v>339</v>
      </c>
      <c r="V1368">
        <v>3</v>
      </c>
      <c r="W1368">
        <v>0</v>
      </c>
      <c r="X1368" t="s">
        <v>61</v>
      </c>
      <c r="Y136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368" t="e">
        <f>0.4*(Table1[[#This Row],[normalized_credit_score]]) + 0.3*(1-Table1[[#This Row],[dti_ratio]]) + 0.2*(1-Table1[[#This Row],[ltv_ratio]]) + 0.1*IF(Table1[[#This Row],[previous_defaults]]=0,1,0)</f>
        <v>#DIV/0!</v>
      </c>
      <c r="AA1368" t="e">
        <f>IF(Table1[[#This Row],[composite_score]]&gt;=0.7,"Approve",IF(Table1[[#This Row],[composite_score]]&gt;=0.6,"Review","Reject"))</f>
        <v>#DIV/0!</v>
      </c>
    </row>
    <row r="1369" spans="1:27" x14ac:dyDescent="0.35">
      <c r="A1369">
        <v>1368</v>
      </c>
      <c r="B1369">
        <v>66</v>
      </c>
      <c r="C1369" t="s">
        <v>10</v>
      </c>
      <c r="D1369" t="s">
        <v>1</v>
      </c>
      <c r="E1369" t="s">
        <v>12</v>
      </c>
      <c r="F1369">
        <v>102098</v>
      </c>
      <c r="G1369">
        <v>774</v>
      </c>
      <c r="H1369">
        <f>(Table1[[#This Row],[credit_score]]-300)/(900-300)</f>
        <v>0.79</v>
      </c>
      <c r="I1369">
        <v>23868</v>
      </c>
      <c r="J1369" t="s">
        <v>27</v>
      </c>
      <c r="K1369" t="s">
        <v>38</v>
      </c>
      <c r="L1369">
        <v>14</v>
      </c>
      <c r="M1369" t="s">
        <v>5</v>
      </c>
      <c r="N1369">
        <f>Table1[[#This Row],[dti_ratio]]*Table1[[#This Row],[income]]</f>
        <v>40785.636654150279</v>
      </c>
      <c r="O1369">
        <v>0.39947537321152499</v>
      </c>
      <c r="P1369">
        <f>Table1[[#This Row],[loan_amount]]/Table1[[#This Row],[property_value]]</f>
        <v>0.1729051513680718</v>
      </c>
      <c r="Q1369">
        <v>138041</v>
      </c>
      <c r="R1369">
        <v>4</v>
      </c>
      <c r="S1369" t="s">
        <v>1632</v>
      </c>
      <c r="T1369" t="s">
        <v>30</v>
      </c>
      <c r="U1369" t="s">
        <v>87</v>
      </c>
      <c r="V1369">
        <v>4</v>
      </c>
      <c r="W1369">
        <v>2</v>
      </c>
      <c r="X1369" t="s">
        <v>19</v>
      </c>
      <c r="Y13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69">
        <f>0.4*(Table1[[#This Row],[normalized_credit_score]]) + 0.3*(1-Table1[[#This Row],[dti_ratio]]) + 0.2*(1-Table1[[#This Row],[ltv_ratio]]) + 0.1*IF(Table1[[#This Row],[previous_defaults]]=0,1,0)</f>
        <v>0.66157635776292811</v>
      </c>
      <c r="AA1369" t="str">
        <f>IF(Table1[[#This Row],[composite_score]]&gt;=0.7,"Approve",IF(Table1[[#This Row],[composite_score]]&gt;=0.6,"Review","Reject"))</f>
        <v>Review</v>
      </c>
    </row>
    <row r="1370" spans="1:27" x14ac:dyDescent="0.35">
      <c r="A1370">
        <v>1369</v>
      </c>
      <c r="B1370">
        <v>67</v>
      </c>
      <c r="C1370" t="s">
        <v>20</v>
      </c>
      <c r="D1370" t="s">
        <v>21</v>
      </c>
      <c r="E1370" t="s">
        <v>12</v>
      </c>
      <c r="F1370">
        <v>28382</v>
      </c>
      <c r="G1370">
        <v>611</v>
      </c>
      <c r="H1370">
        <f>(Table1[[#This Row],[credit_score]]-300)/(900-300)</f>
        <v>0.51833333333333331</v>
      </c>
      <c r="I1370">
        <v>5303</v>
      </c>
      <c r="J1370" t="s">
        <v>27</v>
      </c>
      <c r="K1370" t="s">
        <v>4</v>
      </c>
      <c r="L1370">
        <v>9</v>
      </c>
      <c r="M1370" t="s">
        <v>15</v>
      </c>
      <c r="N1370">
        <f>Table1[[#This Row],[dti_ratio]]*Table1[[#This Row],[income]]</f>
        <v>14913.241718710678</v>
      </c>
      <c r="O1370">
        <v>0.52544717492462401</v>
      </c>
      <c r="P1370">
        <f>Table1[[#This Row],[loan_amount]]/Table1[[#This Row],[property_value]]</f>
        <v>5.0314047704890036E-2</v>
      </c>
      <c r="Q1370">
        <v>105398</v>
      </c>
      <c r="R1370">
        <v>1</v>
      </c>
      <c r="S1370" t="s">
        <v>1633</v>
      </c>
      <c r="T1370" t="s">
        <v>138</v>
      </c>
      <c r="U1370" t="s">
        <v>384</v>
      </c>
      <c r="V1370">
        <v>1</v>
      </c>
      <c r="W1370">
        <v>1</v>
      </c>
      <c r="X1370" t="s">
        <v>9</v>
      </c>
      <c r="Y13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370">
        <f>0.4*(Table1[[#This Row],[normalized_credit_score]]) + 0.3*(1-Table1[[#This Row],[dti_ratio]]) + 0.2*(1-Table1[[#This Row],[ltv_ratio]]) + 0.1*IF(Table1[[#This Row],[previous_defaults]]=0,1,0)</f>
        <v>0.53963637131496811</v>
      </c>
      <c r="AA1370" t="str">
        <f>IF(Table1[[#This Row],[composite_score]]&gt;=0.7,"Approve",IF(Table1[[#This Row],[composite_score]]&gt;=0.6,"Review","Reject"))</f>
        <v>Reject</v>
      </c>
    </row>
    <row r="1371" spans="1:27" hidden="1" x14ac:dyDescent="0.35">
      <c r="A1371">
        <v>1370</v>
      </c>
      <c r="B1371">
        <v>53</v>
      </c>
      <c r="C1371" t="s">
        <v>20</v>
      </c>
      <c r="D1371" t="s">
        <v>1</v>
      </c>
      <c r="E1371" t="s">
        <v>12</v>
      </c>
      <c r="F1371">
        <v>0</v>
      </c>
      <c r="G1371">
        <v>774</v>
      </c>
      <c r="H1371">
        <f>(Table1[[#This Row],[credit_score]]-300)/(900-300)</f>
        <v>0.79</v>
      </c>
      <c r="I1371">
        <v>0</v>
      </c>
      <c r="J1371" t="s">
        <v>13</v>
      </c>
      <c r="K1371" t="s">
        <v>14</v>
      </c>
      <c r="L1371">
        <v>7</v>
      </c>
      <c r="M1371" t="s">
        <v>5</v>
      </c>
      <c r="N1371">
        <f>Table1[[#This Row],[dti_ratio]]*Table1[[#This Row],[income]]</f>
        <v>0</v>
      </c>
      <c r="O1371">
        <v>0.480479059866535</v>
      </c>
      <c r="P1371" t="e">
        <f>Table1[[#This Row],[loan_amount]]/Table1[[#This Row],[property_value]]</f>
        <v>#DIV/0!</v>
      </c>
      <c r="Q1371">
        <v>0</v>
      </c>
      <c r="R1371">
        <v>3</v>
      </c>
      <c r="S1371" t="s">
        <v>1634</v>
      </c>
      <c r="T1371" t="s">
        <v>44</v>
      </c>
      <c r="U1371" t="s">
        <v>451</v>
      </c>
      <c r="V1371">
        <v>0</v>
      </c>
      <c r="W1371">
        <v>2</v>
      </c>
      <c r="X1371" t="s">
        <v>9</v>
      </c>
      <c r="Y137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371" t="e">
        <f>0.4*(Table1[[#This Row],[normalized_credit_score]]) + 0.3*(1-Table1[[#This Row],[dti_ratio]]) + 0.2*(1-Table1[[#This Row],[ltv_ratio]]) + 0.1*IF(Table1[[#This Row],[previous_defaults]]=0,1,0)</f>
        <v>#DIV/0!</v>
      </c>
      <c r="AA1371" t="e">
        <f>IF(Table1[[#This Row],[composite_score]]&gt;=0.7,"Approve",IF(Table1[[#This Row],[composite_score]]&gt;=0.6,"Review","Reject"))</f>
        <v>#DIV/0!</v>
      </c>
    </row>
    <row r="1372" spans="1:27" x14ac:dyDescent="0.35">
      <c r="A1372">
        <v>1371</v>
      </c>
      <c r="B1372">
        <v>32</v>
      </c>
      <c r="C1372" t="s">
        <v>0</v>
      </c>
      <c r="D1372" t="s">
        <v>1</v>
      </c>
      <c r="E1372" t="s">
        <v>49</v>
      </c>
      <c r="F1372">
        <v>103360</v>
      </c>
      <c r="G1372">
        <v>792</v>
      </c>
      <c r="H1372">
        <f>(Table1[[#This Row],[credit_score]]-300)/(900-300)</f>
        <v>0.82</v>
      </c>
      <c r="I1372">
        <v>21921</v>
      </c>
      <c r="J1372" t="s">
        <v>27</v>
      </c>
      <c r="K1372" t="s">
        <v>14</v>
      </c>
      <c r="L1372">
        <v>0</v>
      </c>
      <c r="M1372" t="s">
        <v>5</v>
      </c>
      <c r="N1372">
        <f>Table1[[#This Row],[dti_ratio]]*Table1[[#This Row],[income]]</f>
        <v>58856.415909047624</v>
      </c>
      <c r="O1372">
        <v>0.56943126846988801</v>
      </c>
      <c r="P1372">
        <f>Table1[[#This Row],[loan_amount]]/Table1[[#This Row],[property_value]]</f>
        <v>0.3087682231143038</v>
      </c>
      <c r="Q1372">
        <v>70995</v>
      </c>
      <c r="R1372">
        <v>1</v>
      </c>
      <c r="S1372" t="s">
        <v>1635</v>
      </c>
      <c r="T1372" t="s">
        <v>91</v>
      </c>
      <c r="U1372" t="s">
        <v>183</v>
      </c>
      <c r="V1372">
        <v>0</v>
      </c>
      <c r="W1372">
        <v>2</v>
      </c>
      <c r="X1372" t="s">
        <v>9</v>
      </c>
      <c r="Y13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72">
        <f>0.4*(Table1[[#This Row],[normalized_credit_score]]) + 0.3*(1-Table1[[#This Row],[dti_ratio]]) + 0.2*(1-Table1[[#This Row],[ltv_ratio]]) + 0.1*IF(Table1[[#This Row],[previous_defaults]]=0,1,0)</f>
        <v>0.69541697483617282</v>
      </c>
      <c r="AA1372" t="str">
        <f>IF(Table1[[#This Row],[composite_score]]&gt;=0.7,"Approve",IF(Table1[[#This Row],[composite_score]]&gt;=0.6,"Review","Reject"))</f>
        <v>Review</v>
      </c>
    </row>
    <row r="1373" spans="1:27" x14ac:dyDescent="0.35">
      <c r="A1373">
        <v>1372</v>
      </c>
      <c r="B1373">
        <v>40</v>
      </c>
      <c r="C1373" t="s">
        <v>20</v>
      </c>
      <c r="D1373" t="s">
        <v>62</v>
      </c>
      <c r="E1373" t="s">
        <v>49</v>
      </c>
      <c r="F1373">
        <v>26472</v>
      </c>
      <c r="G1373">
        <v>636</v>
      </c>
      <c r="H1373">
        <f>(Table1[[#This Row],[credit_score]]-300)/(900-300)</f>
        <v>0.56000000000000005</v>
      </c>
      <c r="I1373">
        <v>16001</v>
      </c>
      <c r="J1373" t="s">
        <v>27</v>
      </c>
      <c r="K1373" t="s">
        <v>4</v>
      </c>
      <c r="L1373">
        <v>5</v>
      </c>
      <c r="M1373" t="s">
        <v>5</v>
      </c>
      <c r="N1373">
        <f>Table1[[#This Row],[dti_ratio]]*Table1[[#This Row],[income]]</f>
        <v>7699.5307533114837</v>
      </c>
      <c r="O1373">
        <v>0.290855649490461</v>
      </c>
      <c r="P1373">
        <f>Table1[[#This Row],[loan_amount]]/Table1[[#This Row],[property_value]]</f>
        <v>6.3724377431829141E-2</v>
      </c>
      <c r="Q1373">
        <v>251097</v>
      </c>
      <c r="R1373">
        <v>4</v>
      </c>
      <c r="S1373" t="s">
        <v>1636</v>
      </c>
      <c r="T1373" t="s">
        <v>154</v>
      </c>
      <c r="U1373" t="s">
        <v>160</v>
      </c>
      <c r="V1373">
        <v>2</v>
      </c>
      <c r="W1373">
        <v>1</v>
      </c>
      <c r="X1373" t="s">
        <v>9</v>
      </c>
      <c r="Y13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373">
        <f>0.4*(Table1[[#This Row],[normalized_credit_score]]) + 0.3*(1-Table1[[#This Row],[dti_ratio]]) + 0.2*(1-Table1[[#This Row],[ltv_ratio]]) + 0.1*IF(Table1[[#This Row],[previous_defaults]]=0,1,0)</f>
        <v>0.62399842966649599</v>
      </c>
      <c r="AA1373" t="str">
        <f>IF(Table1[[#This Row],[composite_score]]&gt;=0.7,"Approve",IF(Table1[[#This Row],[composite_score]]&gt;=0.6,"Review","Reject"))</f>
        <v>Review</v>
      </c>
    </row>
    <row r="1374" spans="1:27" x14ac:dyDescent="0.35">
      <c r="A1374">
        <v>1373</v>
      </c>
      <c r="B1374">
        <v>47</v>
      </c>
      <c r="C1374" t="s">
        <v>0</v>
      </c>
      <c r="D1374" t="s">
        <v>62</v>
      </c>
      <c r="E1374" t="s">
        <v>12</v>
      </c>
      <c r="F1374">
        <v>65650</v>
      </c>
      <c r="G1374">
        <v>611</v>
      </c>
      <c r="H1374">
        <f>(Table1[[#This Row],[credit_score]]-300)/(900-300)</f>
        <v>0.51833333333333331</v>
      </c>
      <c r="I1374">
        <v>44507</v>
      </c>
      <c r="J1374" t="s">
        <v>3</v>
      </c>
      <c r="K1374" t="s">
        <v>38</v>
      </c>
      <c r="L1374">
        <v>18</v>
      </c>
      <c r="M1374" t="s">
        <v>39</v>
      </c>
      <c r="N1374">
        <f>Table1[[#This Row],[dti_ratio]]*Table1[[#This Row],[income]]</f>
        <v>7585.3056320589749</v>
      </c>
      <c r="O1374">
        <v>0.115541593786123</v>
      </c>
      <c r="P1374">
        <f>Table1[[#This Row],[loan_amount]]/Table1[[#This Row],[property_value]]</f>
        <v>2.1997232244353286</v>
      </c>
      <c r="Q1374">
        <v>20233</v>
      </c>
      <c r="R1374">
        <v>4</v>
      </c>
      <c r="S1374" t="s">
        <v>1637</v>
      </c>
      <c r="T1374" t="s">
        <v>214</v>
      </c>
      <c r="U1374" t="s">
        <v>1262</v>
      </c>
      <c r="V1374">
        <v>3</v>
      </c>
      <c r="W1374">
        <v>1</v>
      </c>
      <c r="X1374" t="s">
        <v>9</v>
      </c>
      <c r="Y13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74">
        <f>0.4*(Table1[[#This Row],[normalized_credit_score]]) + 0.3*(1-Table1[[#This Row],[dti_ratio]]) + 0.2*(1-Table1[[#This Row],[ltv_ratio]]) + 0.1*IF(Table1[[#This Row],[previous_defaults]]=0,1,0)</f>
        <v>0.23272621031043067</v>
      </c>
      <c r="AA1374" t="str">
        <f>IF(Table1[[#This Row],[composite_score]]&gt;=0.7,"Approve",IF(Table1[[#This Row],[composite_score]]&gt;=0.6,"Review","Reject"))</f>
        <v>Reject</v>
      </c>
    </row>
    <row r="1375" spans="1:27" x14ac:dyDescent="0.35">
      <c r="A1375">
        <v>1374</v>
      </c>
      <c r="B1375">
        <v>61</v>
      </c>
      <c r="C1375" t="s">
        <v>0</v>
      </c>
      <c r="D1375" t="s">
        <v>21</v>
      </c>
      <c r="E1375" t="s">
        <v>12</v>
      </c>
      <c r="F1375">
        <v>35941</v>
      </c>
      <c r="G1375">
        <v>788</v>
      </c>
      <c r="H1375">
        <f>(Table1[[#This Row],[credit_score]]-300)/(900-300)</f>
        <v>0.81333333333333335</v>
      </c>
      <c r="I1375">
        <v>49358</v>
      </c>
      <c r="J1375" t="s">
        <v>27</v>
      </c>
      <c r="K1375" t="s">
        <v>14</v>
      </c>
      <c r="L1375">
        <v>6</v>
      </c>
      <c r="M1375" t="s">
        <v>5</v>
      </c>
      <c r="N1375">
        <f>Table1[[#This Row],[dti_ratio]]*Table1[[#This Row],[income]]</f>
        <v>11399.950927342647</v>
      </c>
      <c r="O1375">
        <v>0.317185134730326</v>
      </c>
      <c r="P1375">
        <f>Table1[[#This Row],[loan_amount]]/Table1[[#This Row],[property_value]]</f>
        <v>0.22605613160883742</v>
      </c>
      <c r="Q1375">
        <v>218344</v>
      </c>
      <c r="R1375">
        <v>0</v>
      </c>
      <c r="S1375" t="s">
        <v>1638</v>
      </c>
      <c r="T1375" t="s">
        <v>266</v>
      </c>
      <c r="U1375" t="s">
        <v>920</v>
      </c>
      <c r="V1375">
        <v>0</v>
      </c>
      <c r="W1375">
        <v>2</v>
      </c>
      <c r="X1375" t="s">
        <v>61</v>
      </c>
      <c r="Y13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375">
        <f>0.4*(Table1[[#This Row],[normalized_credit_score]]) + 0.3*(1-Table1[[#This Row],[dti_ratio]]) + 0.2*(1-Table1[[#This Row],[ltv_ratio]]) + 0.1*IF(Table1[[#This Row],[previous_defaults]]=0,1,0)</f>
        <v>0.784966566592468</v>
      </c>
      <c r="AA1375" t="str">
        <f>IF(Table1[[#This Row],[composite_score]]&gt;=0.7,"Approve",IF(Table1[[#This Row],[composite_score]]&gt;=0.6,"Review","Reject"))</f>
        <v>Approve</v>
      </c>
    </row>
    <row r="1376" spans="1:27" x14ac:dyDescent="0.35">
      <c r="A1376">
        <v>1375</v>
      </c>
      <c r="B1376">
        <v>21</v>
      </c>
      <c r="C1376" t="s">
        <v>0</v>
      </c>
      <c r="D1376" t="s">
        <v>11</v>
      </c>
      <c r="E1376" t="s">
        <v>2</v>
      </c>
      <c r="F1376">
        <v>50750</v>
      </c>
      <c r="G1376">
        <v>725</v>
      </c>
      <c r="H1376">
        <f>(Table1[[#This Row],[credit_score]]-300)/(900-300)</f>
        <v>0.70833333333333337</v>
      </c>
      <c r="I1376">
        <v>38337</v>
      </c>
      <c r="J1376" t="s">
        <v>27</v>
      </c>
      <c r="K1376" t="s">
        <v>38</v>
      </c>
      <c r="L1376">
        <v>4</v>
      </c>
      <c r="M1376" t="s">
        <v>5</v>
      </c>
      <c r="N1376">
        <f>Table1[[#This Row],[dti_ratio]]*Table1[[#This Row],[income]]</f>
        <v>24233.926165101191</v>
      </c>
      <c r="O1376">
        <v>0.47751578650445697</v>
      </c>
      <c r="P1376">
        <f>Table1[[#This Row],[loan_amount]]/Table1[[#This Row],[property_value]]</f>
        <v>0.24948264417633048</v>
      </c>
      <c r="Q1376">
        <v>153666</v>
      </c>
      <c r="R1376">
        <v>2</v>
      </c>
      <c r="S1376" t="s">
        <v>1639</v>
      </c>
      <c r="T1376" t="s">
        <v>78</v>
      </c>
      <c r="U1376" t="s">
        <v>430</v>
      </c>
      <c r="V1376">
        <v>4</v>
      </c>
      <c r="W1376">
        <v>1</v>
      </c>
      <c r="X1376" t="s">
        <v>9</v>
      </c>
      <c r="Y13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76">
        <f>0.4*(Table1[[#This Row],[normalized_credit_score]]) + 0.3*(1-Table1[[#This Row],[dti_ratio]]) + 0.2*(1-Table1[[#This Row],[ltv_ratio]]) + 0.1*IF(Table1[[#This Row],[previous_defaults]]=0,1,0)</f>
        <v>0.59018206854673017</v>
      </c>
      <c r="AA1376" t="str">
        <f>IF(Table1[[#This Row],[composite_score]]&gt;=0.7,"Approve",IF(Table1[[#This Row],[composite_score]]&gt;=0.6,"Review","Reject"))</f>
        <v>Reject</v>
      </c>
    </row>
    <row r="1377" spans="1:27" hidden="1" x14ac:dyDescent="0.35">
      <c r="A1377">
        <v>1376</v>
      </c>
      <c r="B1377">
        <v>50</v>
      </c>
      <c r="C1377" t="s">
        <v>10</v>
      </c>
      <c r="D1377" t="s">
        <v>1</v>
      </c>
      <c r="E1377" t="s">
        <v>2</v>
      </c>
      <c r="F1377">
        <v>0</v>
      </c>
      <c r="G1377">
        <v>693</v>
      </c>
      <c r="H1377">
        <f>(Table1[[#This Row],[credit_score]]-300)/(900-300)</f>
        <v>0.65500000000000003</v>
      </c>
      <c r="I1377">
        <v>0</v>
      </c>
      <c r="J1377" t="s">
        <v>27</v>
      </c>
      <c r="K1377" t="s">
        <v>14</v>
      </c>
      <c r="L1377">
        <v>7</v>
      </c>
      <c r="M1377" t="s">
        <v>39</v>
      </c>
      <c r="N1377">
        <f>Table1[[#This Row],[dti_ratio]]*Table1[[#This Row],[income]]</f>
        <v>0</v>
      </c>
      <c r="O1377">
        <v>0.41349989710194202</v>
      </c>
      <c r="P1377" t="e">
        <f>Table1[[#This Row],[loan_amount]]/Table1[[#This Row],[property_value]]</f>
        <v>#DIV/0!</v>
      </c>
      <c r="Q1377">
        <v>0</v>
      </c>
      <c r="R1377">
        <v>0</v>
      </c>
      <c r="S1377" t="s">
        <v>1640</v>
      </c>
      <c r="T1377" t="s">
        <v>149</v>
      </c>
      <c r="U1377" t="s">
        <v>245</v>
      </c>
      <c r="V1377">
        <v>3</v>
      </c>
      <c r="W1377">
        <v>2</v>
      </c>
      <c r="X1377" t="s">
        <v>9</v>
      </c>
      <c r="Y137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377" t="e">
        <f>0.4*(Table1[[#This Row],[normalized_credit_score]]) + 0.3*(1-Table1[[#This Row],[dti_ratio]]) + 0.2*(1-Table1[[#This Row],[ltv_ratio]]) + 0.1*IF(Table1[[#This Row],[previous_defaults]]=0,1,0)</f>
        <v>#DIV/0!</v>
      </c>
      <c r="AA1377" t="e">
        <f>IF(Table1[[#This Row],[composite_score]]&gt;=0.7,"Approve",IF(Table1[[#This Row],[composite_score]]&gt;=0.6,"Review","Reject"))</f>
        <v>#DIV/0!</v>
      </c>
    </row>
    <row r="1378" spans="1:27" x14ac:dyDescent="0.35">
      <c r="A1378">
        <v>1377</v>
      </c>
      <c r="B1378">
        <v>29</v>
      </c>
      <c r="C1378" t="s">
        <v>0</v>
      </c>
      <c r="D1378" t="s">
        <v>21</v>
      </c>
      <c r="E1378" t="s">
        <v>22</v>
      </c>
      <c r="F1378">
        <v>50105</v>
      </c>
      <c r="G1378">
        <v>646</v>
      </c>
      <c r="H1378">
        <f>(Table1[[#This Row],[credit_score]]-300)/(900-300)</f>
        <v>0.57666666666666666</v>
      </c>
      <c r="I1378">
        <v>43215</v>
      </c>
      <c r="J1378" t="s">
        <v>3</v>
      </c>
      <c r="K1378" t="s">
        <v>14</v>
      </c>
      <c r="L1378">
        <v>9</v>
      </c>
      <c r="M1378" t="s">
        <v>28</v>
      </c>
      <c r="N1378">
        <f>Table1[[#This Row],[dti_ratio]]*Table1[[#This Row],[income]]</f>
        <v>25566.476834167224</v>
      </c>
      <c r="O1378">
        <v>0.51025799489406698</v>
      </c>
      <c r="P1378">
        <f>Table1[[#This Row],[loan_amount]]/Table1[[#This Row],[property_value]]</f>
        <v>0.31904055281167637</v>
      </c>
      <c r="Q1378">
        <v>135453</v>
      </c>
      <c r="R1378">
        <v>2</v>
      </c>
      <c r="S1378" t="s">
        <v>1641</v>
      </c>
      <c r="T1378" t="s">
        <v>233</v>
      </c>
      <c r="U1378" t="s">
        <v>498</v>
      </c>
      <c r="V1378">
        <v>4</v>
      </c>
      <c r="W1378">
        <v>2</v>
      </c>
      <c r="X1378" t="s">
        <v>9</v>
      </c>
      <c r="Y13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78">
        <f>0.4*(Table1[[#This Row],[normalized_credit_score]]) + 0.3*(1-Table1[[#This Row],[dti_ratio]]) + 0.2*(1-Table1[[#This Row],[ltv_ratio]]) + 0.1*IF(Table1[[#This Row],[previous_defaults]]=0,1,0)</f>
        <v>0.51378115763611132</v>
      </c>
      <c r="AA1378" t="str">
        <f>IF(Table1[[#This Row],[composite_score]]&gt;=0.7,"Approve",IF(Table1[[#This Row],[composite_score]]&gt;=0.6,"Review","Reject"))</f>
        <v>Reject</v>
      </c>
    </row>
    <row r="1379" spans="1:27" x14ac:dyDescent="0.35">
      <c r="A1379">
        <v>1378</v>
      </c>
      <c r="B1379">
        <v>54</v>
      </c>
      <c r="C1379" t="s">
        <v>10</v>
      </c>
      <c r="D1379" t="s">
        <v>21</v>
      </c>
      <c r="E1379" t="s">
        <v>12</v>
      </c>
      <c r="F1379">
        <v>56417</v>
      </c>
      <c r="G1379">
        <v>646</v>
      </c>
      <c r="H1379">
        <f>(Table1[[#This Row],[credit_score]]-300)/(900-300)</f>
        <v>0.57666666666666666</v>
      </c>
      <c r="I1379">
        <v>30638</v>
      </c>
      <c r="J1379" t="s">
        <v>27</v>
      </c>
      <c r="K1379" t="s">
        <v>4</v>
      </c>
      <c r="L1379">
        <v>17</v>
      </c>
      <c r="M1379" t="s">
        <v>28</v>
      </c>
      <c r="N1379">
        <f>Table1[[#This Row],[dti_ratio]]*Table1[[#This Row],[income]]</f>
        <v>7127.8070544470092</v>
      </c>
      <c r="O1379">
        <v>0.126341476052378</v>
      </c>
      <c r="P1379">
        <f>Table1[[#This Row],[loan_amount]]/Table1[[#This Row],[property_value]]</f>
        <v>0.38675065325237634</v>
      </c>
      <c r="Q1379">
        <v>79219</v>
      </c>
      <c r="R1379">
        <v>4</v>
      </c>
      <c r="S1379" t="s">
        <v>1642</v>
      </c>
      <c r="T1379" t="s">
        <v>86</v>
      </c>
      <c r="U1379" t="s">
        <v>1003</v>
      </c>
      <c r="V1379">
        <v>2</v>
      </c>
      <c r="W1379">
        <v>2</v>
      </c>
      <c r="X1379" t="s">
        <v>19</v>
      </c>
      <c r="Y13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379">
        <f>0.4*(Table1[[#This Row],[normalized_credit_score]]) + 0.3*(1-Table1[[#This Row],[dti_ratio]]) + 0.2*(1-Table1[[#This Row],[ltv_ratio]]) + 0.1*IF(Table1[[#This Row],[previous_defaults]]=0,1,0)</f>
        <v>0.61541409320047802</v>
      </c>
      <c r="AA1379" t="str">
        <f>IF(Table1[[#This Row],[composite_score]]&gt;=0.7,"Approve",IF(Table1[[#This Row],[composite_score]]&gt;=0.6,"Review","Reject"))</f>
        <v>Review</v>
      </c>
    </row>
    <row r="1380" spans="1:27" hidden="1" x14ac:dyDescent="0.35">
      <c r="A1380">
        <v>1379</v>
      </c>
      <c r="B1380">
        <v>37</v>
      </c>
      <c r="C1380" t="s">
        <v>20</v>
      </c>
      <c r="D1380" t="s">
        <v>11</v>
      </c>
      <c r="E1380" t="s">
        <v>12</v>
      </c>
      <c r="F1380">
        <v>76531</v>
      </c>
      <c r="G1380">
        <v>0</v>
      </c>
      <c r="H1380">
        <f>(Table1[[#This Row],[credit_score]]-300)/(900-300)</f>
        <v>-0.5</v>
      </c>
      <c r="I1380">
        <v>0</v>
      </c>
      <c r="J1380" t="s">
        <v>27</v>
      </c>
      <c r="K1380" t="s">
        <v>38</v>
      </c>
      <c r="L1380">
        <v>12</v>
      </c>
      <c r="M1380" t="s">
        <v>39</v>
      </c>
      <c r="N1380">
        <f>Table1[[#This Row],[dti_ratio]]*Table1[[#This Row],[income]]</f>
        <v>21368.769836816991</v>
      </c>
      <c r="O1380">
        <v>0.27921717783404099</v>
      </c>
      <c r="P1380">
        <f>Table1[[#This Row],[loan_amount]]/Table1[[#This Row],[property_value]]</f>
        <v>0</v>
      </c>
      <c r="Q1380">
        <v>206104</v>
      </c>
      <c r="R1380">
        <v>1</v>
      </c>
      <c r="S1380" t="s">
        <v>1643</v>
      </c>
      <c r="T1380" t="s">
        <v>154</v>
      </c>
      <c r="U1380" t="s">
        <v>52</v>
      </c>
      <c r="V1380">
        <v>4</v>
      </c>
      <c r="W1380">
        <v>2</v>
      </c>
      <c r="X1380" t="s">
        <v>9</v>
      </c>
      <c r="Y13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80">
        <f>0.4*(Table1[[#This Row],[normalized_credit_score]]) + 0.3*(1-Table1[[#This Row],[dti_ratio]]) + 0.2*(1-Table1[[#This Row],[ltv_ratio]]) + 0.1*IF(Table1[[#This Row],[previous_defaults]]=0,1,0)</f>
        <v>0.2162348466497877</v>
      </c>
      <c r="AA1380" t="str">
        <f>IF(Table1[[#This Row],[composite_score]]&gt;=0.7,"Approve",IF(Table1[[#This Row],[composite_score]]&gt;=0.6,"Review","Reject"))</f>
        <v>Reject</v>
      </c>
    </row>
    <row r="1381" spans="1:27" hidden="1" x14ac:dyDescent="0.35">
      <c r="A1381">
        <v>1380</v>
      </c>
      <c r="B1381">
        <v>68</v>
      </c>
      <c r="C1381" t="s">
        <v>10</v>
      </c>
      <c r="D1381" t="s">
        <v>21</v>
      </c>
      <c r="E1381" t="s">
        <v>49</v>
      </c>
      <c r="F1381">
        <v>64499</v>
      </c>
      <c r="G1381">
        <v>685</v>
      </c>
      <c r="H1381">
        <f>(Table1[[#This Row],[credit_score]]-300)/(900-300)</f>
        <v>0.64166666666666672</v>
      </c>
      <c r="I1381">
        <v>26979</v>
      </c>
      <c r="J1381" t="s">
        <v>13</v>
      </c>
      <c r="K1381" t="s">
        <v>4</v>
      </c>
      <c r="L1381">
        <v>16</v>
      </c>
      <c r="M1381" t="s">
        <v>15</v>
      </c>
      <c r="N1381">
        <f>Table1[[#This Row],[dti_ratio]]*Table1[[#This Row],[income]]</f>
        <v>22905.222160544428</v>
      </c>
      <c r="O1381">
        <v>0.35512522923680101</v>
      </c>
      <c r="P1381" t="e">
        <f>Table1[[#This Row],[loan_amount]]/Table1[[#This Row],[property_value]]</f>
        <v>#DIV/0!</v>
      </c>
      <c r="Q1381">
        <v>0</v>
      </c>
      <c r="R1381">
        <v>1</v>
      </c>
      <c r="S1381" t="s">
        <v>1644</v>
      </c>
      <c r="T1381" t="s">
        <v>230</v>
      </c>
      <c r="U1381" t="s">
        <v>389</v>
      </c>
      <c r="V1381">
        <v>2</v>
      </c>
      <c r="W1381">
        <v>1</v>
      </c>
      <c r="X1381" t="s">
        <v>9</v>
      </c>
      <c r="Y138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381" t="e">
        <f>0.4*(Table1[[#This Row],[normalized_credit_score]]) + 0.3*(1-Table1[[#This Row],[dti_ratio]]) + 0.2*(1-Table1[[#This Row],[ltv_ratio]]) + 0.1*IF(Table1[[#This Row],[previous_defaults]]=0,1,0)</f>
        <v>#DIV/0!</v>
      </c>
      <c r="AA1381" t="e">
        <f>IF(Table1[[#This Row],[composite_score]]&gt;=0.7,"Approve",IF(Table1[[#This Row],[composite_score]]&gt;=0.6,"Review","Reject"))</f>
        <v>#DIV/0!</v>
      </c>
    </row>
    <row r="1382" spans="1:27" hidden="1" x14ac:dyDescent="0.35">
      <c r="A1382">
        <v>1381</v>
      </c>
      <c r="B1382">
        <v>30</v>
      </c>
      <c r="C1382" t="s">
        <v>10</v>
      </c>
      <c r="D1382" t="s">
        <v>62</v>
      </c>
      <c r="E1382" t="s">
        <v>2</v>
      </c>
      <c r="F1382">
        <v>41037</v>
      </c>
      <c r="G1382">
        <v>0</v>
      </c>
      <c r="H1382">
        <f>(Table1[[#This Row],[credit_score]]-300)/(900-300)</f>
        <v>-0.5</v>
      </c>
      <c r="I1382">
        <v>31162</v>
      </c>
      <c r="J1382" t="s">
        <v>27</v>
      </c>
      <c r="K1382" t="s">
        <v>4</v>
      </c>
      <c r="L1382">
        <v>2</v>
      </c>
      <c r="M1382" t="s">
        <v>5</v>
      </c>
      <c r="N1382">
        <f>Table1[[#This Row],[dti_ratio]]*Table1[[#This Row],[income]]</f>
        <v>22888.283242332716</v>
      </c>
      <c r="O1382">
        <v>0.55774747769897204</v>
      </c>
      <c r="P1382">
        <f>Table1[[#This Row],[loan_amount]]/Table1[[#This Row],[property_value]]</f>
        <v>0.11567873370356072</v>
      </c>
      <c r="Q1382">
        <v>269384</v>
      </c>
      <c r="R1382">
        <v>3</v>
      </c>
      <c r="S1382" t="s">
        <v>1645</v>
      </c>
      <c r="T1382" t="s">
        <v>230</v>
      </c>
      <c r="U1382" t="s">
        <v>199</v>
      </c>
      <c r="V1382">
        <v>3</v>
      </c>
      <c r="W1382">
        <v>2</v>
      </c>
      <c r="X1382" t="s">
        <v>19</v>
      </c>
      <c r="Y13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82">
        <f>0.4*(Table1[[#This Row],[normalized_credit_score]]) + 0.3*(1-Table1[[#This Row],[dti_ratio]]) + 0.2*(1-Table1[[#This Row],[ltv_ratio]]) + 0.1*IF(Table1[[#This Row],[previous_defaults]]=0,1,0)</f>
        <v>0.10954000994959623</v>
      </c>
      <c r="AA1382" t="str">
        <f>IF(Table1[[#This Row],[composite_score]]&gt;=0.7,"Approve",IF(Table1[[#This Row],[composite_score]]&gt;=0.6,"Review","Reject"))</f>
        <v>Reject</v>
      </c>
    </row>
    <row r="1383" spans="1:27" x14ac:dyDescent="0.35">
      <c r="A1383">
        <v>1382</v>
      </c>
      <c r="B1383">
        <v>20</v>
      </c>
      <c r="C1383" t="s">
        <v>10</v>
      </c>
      <c r="D1383" t="s">
        <v>21</v>
      </c>
      <c r="E1383" t="s">
        <v>12</v>
      </c>
      <c r="F1383">
        <v>43453</v>
      </c>
      <c r="G1383">
        <v>620</v>
      </c>
      <c r="H1383">
        <f>(Table1[[#This Row],[credit_score]]-300)/(900-300)</f>
        <v>0.53333333333333333</v>
      </c>
      <c r="I1383">
        <v>32213</v>
      </c>
      <c r="J1383" t="s">
        <v>13</v>
      </c>
      <c r="K1383" t="s">
        <v>38</v>
      </c>
      <c r="L1383">
        <v>11</v>
      </c>
      <c r="M1383" t="s">
        <v>5</v>
      </c>
      <c r="N1383">
        <f>Table1[[#This Row],[dti_ratio]]*Table1[[#This Row],[income]]</f>
        <v>22197.96404567924</v>
      </c>
      <c r="O1383">
        <v>0.51084997688719402</v>
      </c>
      <c r="P1383">
        <f>Table1[[#This Row],[loan_amount]]/Table1[[#This Row],[property_value]]</f>
        <v>1.1083470960638591</v>
      </c>
      <c r="Q1383">
        <v>29064</v>
      </c>
      <c r="R1383">
        <v>4</v>
      </c>
      <c r="S1383" t="s">
        <v>1646</v>
      </c>
      <c r="T1383" t="s">
        <v>251</v>
      </c>
      <c r="U1383" t="s">
        <v>612</v>
      </c>
      <c r="V1383">
        <v>1</v>
      </c>
      <c r="W1383">
        <v>0</v>
      </c>
      <c r="X1383" t="s">
        <v>9</v>
      </c>
      <c r="Y13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83">
        <f>0.4*(Table1[[#This Row],[normalized_credit_score]]) + 0.3*(1-Table1[[#This Row],[dti_ratio]]) + 0.2*(1-Table1[[#This Row],[ltv_ratio]]) + 0.1*IF(Table1[[#This Row],[previous_defaults]]=0,1,0)</f>
        <v>0.33840892105440329</v>
      </c>
      <c r="AA1383" t="str">
        <f>IF(Table1[[#This Row],[composite_score]]&gt;=0.7,"Approve",IF(Table1[[#This Row],[composite_score]]&gt;=0.6,"Review","Reject"))</f>
        <v>Reject</v>
      </c>
    </row>
    <row r="1384" spans="1:27" x14ac:dyDescent="0.35">
      <c r="A1384">
        <v>1383</v>
      </c>
      <c r="B1384">
        <v>38</v>
      </c>
      <c r="C1384" t="s">
        <v>10</v>
      </c>
      <c r="D1384" t="s">
        <v>62</v>
      </c>
      <c r="E1384" t="s">
        <v>2</v>
      </c>
      <c r="F1384">
        <v>56176</v>
      </c>
      <c r="G1384">
        <v>687</v>
      </c>
      <c r="H1384">
        <f>(Table1[[#This Row],[credit_score]]-300)/(900-300)</f>
        <v>0.64500000000000002</v>
      </c>
      <c r="I1384">
        <v>22008</v>
      </c>
      <c r="J1384" t="s">
        <v>23</v>
      </c>
      <c r="K1384" t="s">
        <v>14</v>
      </c>
      <c r="L1384">
        <v>5</v>
      </c>
      <c r="M1384" t="s">
        <v>15</v>
      </c>
      <c r="N1384">
        <f>Table1[[#This Row],[dti_ratio]]*Table1[[#This Row],[income]]</f>
        <v>13471.626216070674</v>
      </c>
      <c r="O1384">
        <v>0.23981106194942101</v>
      </c>
      <c r="P1384">
        <f>Table1[[#This Row],[loan_amount]]/Table1[[#This Row],[property_value]]</f>
        <v>0.12766846111007982</v>
      </c>
      <c r="Q1384">
        <v>172384</v>
      </c>
      <c r="R1384">
        <v>0</v>
      </c>
      <c r="S1384" t="s">
        <v>1647</v>
      </c>
      <c r="T1384" t="s">
        <v>159</v>
      </c>
      <c r="U1384" t="s">
        <v>245</v>
      </c>
      <c r="V1384">
        <v>0</v>
      </c>
      <c r="W1384">
        <v>1</v>
      </c>
      <c r="X1384" t="s">
        <v>9</v>
      </c>
      <c r="Y13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384">
        <f>0.4*(Table1[[#This Row],[normalized_credit_score]]) + 0.3*(1-Table1[[#This Row],[dti_ratio]]) + 0.2*(1-Table1[[#This Row],[ltv_ratio]]) + 0.1*IF(Table1[[#This Row],[previous_defaults]]=0,1,0)</f>
        <v>0.76052298919315764</v>
      </c>
      <c r="AA1384" t="str">
        <f>IF(Table1[[#This Row],[composite_score]]&gt;=0.7,"Approve",IF(Table1[[#This Row],[composite_score]]&gt;=0.6,"Review","Reject"))</f>
        <v>Approve</v>
      </c>
    </row>
    <row r="1385" spans="1:27" x14ac:dyDescent="0.35">
      <c r="A1385">
        <v>1384</v>
      </c>
      <c r="B1385">
        <v>40</v>
      </c>
      <c r="C1385" t="s">
        <v>10</v>
      </c>
      <c r="D1385" t="s">
        <v>62</v>
      </c>
      <c r="E1385" t="s">
        <v>2</v>
      </c>
      <c r="F1385">
        <v>26575</v>
      </c>
      <c r="G1385">
        <v>605</v>
      </c>
      <c r="H1385">
        <f>(Table1[[#This Row],[credit_score]]-300)/(900-300)</f>
        <v>0.5083333333333333</v>
      </c>
      <c r="I1385">
        <v>38418</v>
      </c>
      <c r="J1385" t="s">
        <v>23</v>
      </c>
      <c r="K1385" t="s">
        <v>38</v>
      </c>
      <c r="L1385">
        <v>0</v>
      </c>
      <c r="M1385" t="s">
        <v>15</v>
      </c>
      <c r="N1385">
        <f>Table1[[#This Row],[dti_ratio]]*Table1[[#This Row],[income]]</f>
        <v>3631.157517827975</v>
      </c>
      <c r="O1385">
        <v>0.136638100388635</v>
      </c>
      <c r="P1385">
        <f>Table1[[#This Row],[loan_amount]]/Table1[[#This Row],[property_value]]</f>
        <v>0.17222473763723331</v>
      </c>
      <c r="Q1385">
        <v>223069</v>
      </c>
      <c r="R1385">
        <v>0</v>
      </c>
      <c r="S1385" t="s">
        <v>1648</v>
      </c>
      <c r="T1385" t="s">
        <v>230</v>
      </c>
      <c r="U1385" t="s">
        <v>387</v>
      </c>
      <c r="V1385">
        <v>0</v>
      </c>
      <c r="W1385">
        <v>1</v>
      </c>
      <c r="X1385" t="s">
        <v>19</v>
      </c>
      <c r="Y13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385">
        <f>0.4*(Table1[[#This Row],[normalized_credit_score]]) + 0.3*(1-Table1[[#This Row],[dti_ratio]]) + 0.2*(1-Table1[[#This Row],[ltv_ratio]]) + 0.1*IF(Table1[[#This Row],[previous_defaults]]=0,1,0)</f>
        <v>0.72789695568929613</v>
      </c>
      <c r="AA1385" t="str">
        <f>IF(Table1[[#This Row],[composite_score]]&gt;=0.7,"Approve",IF(Table1[[#This Row],[composite_score]]&gt;=0.6,"Review","Reject"))</f>
        <v>Approve</v>
      </c>
    </row>
    <row r="1386" spans="1:27" x14ac:dyDescent="0.35">
      <c r="A1386">
        <v>1385</v>
      </c>
      <c r="B1386">
        <v>64</v>
      </c>
      <c r="C1386" t="s">
        <v>20</v>
      </c>
      <c r="D1386" t="s">
        <v>62</v>
      </c>
      <c r="E1386" t="s">
        <v>22</v>
      </c>
      <c r="F1386">
        <v>29895</v>
      </c>
      <c r="G1386">
        <v>672</v>
      </c>
      <c r="H1386">
        <f>(Table1[[#This Row],[credit_score]]-300)/(900-300)</f>
        <v>0.62</v>
      </c>
      <c r="I1386">
        <v>31811</v>
      </c>
      <c r="J1386" t="s">
        <v>3</v>
      </c>
      <c r="K1386" t="s">
        <v>4</v>
      </c>
      <c r="L1386">
        <v>10</v>
      </c>
      <c r="M1386" t="s">
        <v>15</v>
      </c>
      <c r="N1386">
        <f>Table1[[#This Row],[dti_ratio]]*Table1[[#This Row],[income]]</f>
        <v>17199.168921739725</v>
      </c>
      <c r="O1386">
        <v>0.57531924809298296</v>
      </c>
      <c r="P1386">
        <f>Table1[[#This Row],[loan_amount]]/Table1[[#This Row],[property_value]]</f>
        <v>0.93743737844050212</v>
      </c>
      <c r="Q1386">
        <v>33934</v>
      </c>
      <c r="R1386">
        <v>2</v>
      </c>
      <c r="S1386" t="s">
        <v>1649</v>
      </c>
      <c r="T1386" t="s">
        <v>112</v>
      </c>
      <c r="U1386" t="s">
        <v>226</v>
      </c>
      <c r="V1386">
        <v>2</v>
      </c>
      <c r="W1386">
        <v>2</v>
      </c>
      <c r="X1386" t="s">
        <v>19</v>
      </c>
      <c r="Y13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86">
        <f>0.4*(Table1[[#This Row],[normalized_credit_score]]) + 0.3*(1-Table1[[#This Row],[dti_ratio]]) + 0.2*(1-Table1[[#This Row],[ltv_ratio]]) + 0.1*IF(Table1[[#This Row],[previous_defaults]]=0,1,0)</f>
        <v>0.38791674988400465</v>
      </c>
      <c r="AA1386" t="str">
        <f>IF(Table1[[#This Row],[composite_score]]&gt;=0.7,"Approve",IF(Table1[[#This Row],[composite_score]]&gt;=0.6,"Review","Reject"))</f>
        <v>Reject</v>
      </c>
    </row>
    <row r="1387" spans="1:27" x14ac:dyDescent="0.35">
      <c r="A1387">
        <v>1386</v>
      </c>
      <c r="B1387">
        <v>27</v>
      </c>
      <c r="C1387" t="s">
        <v>0</v>
      </c>
      <c r="D1387" t="s">
        <v>1</v>
      </c>
      <c r="E1387" t="s">
        <v>49</v>
      </c>
      <c r="F1387">
        <v>65952</v>
      </c>
      <c r="G1387">
        <v>757</v>
      </c>
      <c r="H1387">
        <f>(Table1[[#This Row],[credit_score]]-300)/(900-300)</f>
        <v>0.76166666666666671</v>
      </c>
      <c r="I1387">
        <v>28720</v>
      </c>
      <c r="J1387" t="s">
        <v>23</v>
      </c>
      <c r="K1387" t="s">
        <v>4</v>
      </c>
      <c r="L1387">
        <v>9</v>
      </c>
      <c r="M1387" t="s">
        <v>5</v>
      </c>
      <c r="N1387">
        <f>Table1[[#This Row],[dti_ratio]]*Table1[[#This Row],[income]]</f>
        <v>24093.482096001353</v>
      </c>
      <c r="O1387">
        <v>0.36531844517226703</v>
      </c>
      <c r="P1387">
        <f>Table1[[#This Row],[loan_amount]]/Table1[[#This Row],[property_value]]</f>
        <v>0.16785603656362691</v>
      </c>
      <c r="Q1387">
        <v>171099</v>
      </c>
      <c r="R1387">
        <v>2</v>
      </c>
      <c r="S1387" t="s">
        <v>1650</v>
      </c>
      <c r="T1387" t="s">
        <v>135</v>
      </c>
      <c r="U1387" t="s">
        <v>569</v>
      </c>
      <c r="V1387">
        <v>0</v>
      </c>
      <c r="W1387">
        <v>1</v>
      </c>
      <c r="X1387" t="s">
        <v>61</v>
      </c>
      <c r="Y13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387">
        <f>0.4*(Table1[[#This Row],[normalized_credit_score]]) + 0.3*(1-Table1[[#This Row],[dti_ratio]]) + 0.2*(1-Table1[[#This Row],[ltv_ratio]]) + 0.1*IF(Table1[[#This Row],[previous_defaults]]=0,1,0)</f>
        <v>0.76149992580226111</v>
      </c>
      <c r="AA1387" t="str">
        <f>IF(Table1[[#This Row],[composite_score]]&gt;=0.7,"Approve",IF(Table1[[#This Row],[composite_score]]&gt;=0.6,"Review","Reject"))</f>
        <v>Approve</v>
      </c>
    </row>
    <row r="1388" spans="1:27" hidden="1" x14ac:dyDescent="0.35">
      <c r="A1388">
        <v>1387</v>
      </c>
      <c r="B1388">
        <v>59</v>
      </c>
      <c r="C1388" t="s">
        <v>10</v>
      </c>
      <c r="D1388" t="s">
        <v>11</v>
      </c>
      <c r="E1388" t="s">
        <v>22</v>
      </c>
      <c r="F1388">
        <v>30909</v>
      </c>
      <c r="G1388">
        <v>606</v>
      </c>
      <c r="H1388">
        <f>(Table1[[#This Row],[credit_score]]-300)/(900-300)</f>
        <v>0.51</v>
      </c>
      <c r="I1388">
        <v>0</v>
      </c>
      <c r="J1388" t="s">
        <v>3</v>
      </c>
      <c r="K1388" t="s">
        <v>38</v>
      </c>
      <c r="L1388">
        <v>17</v>
      </c>
      <c r="M1388" t="s">
        <v>5</v>
      </c>
      <c r="N1388">
        <f>Table1[[#This Row],[dti_ratio]]*Table1[[#This Row],[income]]</f>
        <v>12647.711231450565</v>
      </c>
      <c r="O1388">
        <v>0.40919186099358001</v>
      </c>
      <c r="P1388" t="e">
        <f>Table1[[#This Row],[loan_amount]]/Table1[[#This Row],[property_value]]</f>
        <v>#DIV/0!</v>
      </c>
      <c r="Q1388">
        <v>0</v>
      </c>
      <c r="R1388">
        <v>2</v>
      </c>
      <c r="S1388" t="s">
        <v>1651</v>
      </c>
      <c r="T1388" t="s">
        <v>78</v>
      </c>
      <c r="U1388" t="s">
        <v>297</v>
      </c>
      <c r="V1388">
        <v>0</v>
      </c>
      <c r="W1388">
        <v>0</v>
      </c>
      <c r="X1388" t="s">
        <v>19</v>
      </c>
      <c r="Y138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388" t="e">
        <f>0.4*(Table1[[#This Row],[normalized_credit_score]]) + 0.3*(1-Table1[[#This Row],[dti_ratio]]) + 0.2*(1-Table1[[#This Row],[ltv_ratio]]) + 0.1*IF(Table1[[#This Row],[previous_defaults]]=0,1,0)</f>
        <v>#DIV/0!</v>
      </c>
      <c r="AA1388" t="e">
        <f>IF(Table1[[#This Row],[composite_score]]&gt;=0.7,"Approve",IF(Table1[[#This Row],[composite_score]]&gt;=0.6,"Review","Reject"))</f>
        <v>#DIV/0!</v>
      </c>
    </row>
    <row r="1389" spans="1:27" x14ac:dyDescent="0.35">
      <c r="A1389">
        <v>1388</v>
      </c>
      <c r="B1389">
        <v>57</v>
      </c>
      <c r="C1389" t="s">
        <v>0</v>
      </c>
      <c r="D1389" t="s">
        <v>11</v>
      </c>
      <c r="E1389" t="s">
        <v>22</v>
      </c>
      <c r="F1389">
        <v>68484</v>
      </c>
      <c r="G1389">
        <v>665</v>
      </c>
      <c r="H1389">
        <f>(Table1[[#This Row],[credit_score]]-300)/(900-300)</f>
        <v>0.60833333333333328</v>
      </c>
      <c r="I1389">
        <v>25502</v>
      </c>
      <c r="J1389" t="s">
        <v>27</v>
      </c>
      <c r="K1389" t="s">
        <v>38</v>
      </c>
      <c r="L1389">
        <v>17</v>
      </c>
      <c r="M1389" t="s">
        <v>15</v>
      </c>
      <c r="N1389">
        <f>Table1[[#This Row],[dti_ratio]]*Table1[[#This Row],[income]]</f>
        <v>40178.494479387111</v>
      </c>
      <c r="O1389">
        <v>0.58668440043494996</v>
      </c>
      <c r="P1389">
        <f>Table1[[#This Row],[loan_amount]]/Table1[[#This Row],[property_value]]</f>
        <v>0.27708421613046924</v>
      </c>
      <c r="Q1389">
        <v>92037</v>
      </c>
      <c r="R1389">
        <v>3</v>
      </c>
      <c r="S1389" t="s">
        <v>1652</v>
      </c>
      <c r="T1389" t="s">
        <v>67</v>
      </c>
      <c r="U1389" t="s">
        <v>178</v>
      </c>
      <c r="V1389">
        <v>1</v>
      </c>
      <c r="W1389">
        <v>2</v>
      </c>
      <c r="X1389" t="s">
        <v>19</v>
      </c>
      <c r="Y13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89">
        <f>0.4*(Table1[[#This Row],[normalized_credit_score]]) + 0.3*(1-Table1[[#This Row],[dti_ratio]]) + 0.2*(1-Table1[[#This Row],[ltv_ratio]]) + 0.1*IF(Table1[[#This Row],[previous_defaults]]=0,1,0)</f>
        <v>0.51191116997675457</v>
      </c>
      <c r="AA1389" t="str">
        <f>IF(Table1[[#This Row],[composite_score]]&gt;=0.7,"Approve",IF(Table1[[#This Row],[composite_score]]&gt;=0.6,"Review","Reject"))</f>
        <v>Reject</v>
      </c>
    </row>
    <row r="1390" spans="1:27" x14ac:dyDescent="0.35">
      <c r="A1390">
        <v>1389</v>
      </c>
      <c r="B1390">
        <v>57</v>
      </c>
      <c r="C1390" t="s">
        <v>0</v>
      </c>
      <c r="D1390" t="s">
        <v>1</v>
      </c>
      <c r="E1390" t="s">
        <v>2</v>
      </c>
      <c r="F1390">
        <v>56365</v>
      </c>
      <c r="G1390">
        <v>724</v>
      </c>
      <c r="H1390">
        <f>(Table1[[#This Row],[credit_score]]-300)/(900-300)</f>
        <v>0.70666666666666667</v>
      </c>
      <c r="I1390">
        <v>47706</v>
      </c>
      <c r="J1390" t="s">
        <v>23</v>
      </c>
      <c r="K1390" t="s">
        <v>14</v>
      </c>
      <c r="L1390">
        <v>12</v>
      </c>
      <c r="M1390" t="s">
        <v>5</v>
      </c>
      <c r="N1390">
        <f>Table1[[#This Row],[dti_ratio]]*Table1[[#This Row],[income]]</f>
        <v>30861.90257278732</v>
      </c>
      <c r="O1390">
        <v>0.54753663750177095</v>
      </c>
      <c r="P1390">
        <f>Table1[[#This Row],[loan_amount]]/Table1[[#This Row],[property_value]]</f>
        <v>0.20607343412526999</v>
      </c>
      <c r="Q1390">
        <v>231500</v>
      </c>
      <c r="R1390">
        <v>1</v>
      </c>
      <c r="S1390" t="s">
        <v>1653</v>
      </c>
      <c r="T1390" t="s">
        <v>41</v>
      </c>
      <c r="U1390" t="s">
        <v>866</v>
      </c>
      <c r="V1390">
        <v>1</v>
      </c>
      <c r="W1390">
        <v>1</v>
      </c>
      <c r="X1390" t="s">
        <v>9</v>
      </c>
      <c r="Y13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90">
        <f>0.4*(Table1[[#This Row],[normalized_credit_score]]) + 0.3*(1-Table1[[#This Row],[dti_ratio]]) + 0.2*(1-Table1[[#This Row],[ltv_ratio]]) + 0.1*IF(Table1[[#This Row],[previous_defaults]]=0,1,0)</f>
        <v>0.57719098859108142</v>
      </c>
      <c r="AA1390" t="str">
        <f>IF(Table1[[#This Row],[composite_score]]&gt;=0.7,"Approve",IF(Table1[[#This Row],[composite_score]]&gt;=0.6,"Review","Reject"))</f>
        <v>Reject</v>
      </c>
    </row>
    <row r="1391" spans="1:27" x14ac:dyDescent="0.35">
      <c r="A1391">
        <v>1390</v>
      </c>
      <c r="B1391">
        <v>30</v>
      </c>
      <c r="C1391" t="s">
        <v>10</v>
      </c>
      <c r="D1391" t="s">
        <v>21</v>
      </c>
      <c r="E1391" t="s">
        <v>22</v>
      </c>
      <c r="F1391">
        <v>73294</v>
      </c>
      <c r="G1391">
        <v>753</v>
      </c>
      <c r="H1391">
        <f>(Table1[[#This Row],[credit_score]]-300)/(900-300)</f>
        <v>0.755</v>
      </c>
      <c r="I1391">
        <v>17134</v>
      </c>
      <c r="J1391" t="s">
        <v>3</v>
      </c>
      <c r="K1391" t="s">
        <v>4</v>
      </c>
      <c r="L1391">
        <v>0</v>
      </c>
      <c r="M1391" t="s">
        <v>5</v>
      </c>
      <c r="N1391">
        <f>Table1[[#This Row],[dti_ratio]]*Table1[[#This Row],[income]]</f>
        <v>43409.789456662984</v>
      </c>
      <c r="O1391">
        <v>0.59226934614924798</v>
      </c>
      <c r="P1391">
        <f>Table1[[#This Row],[loan_amount]]/Table1[[#This Row],[property_value]]</f>
        <v>0.12795829817106413</v>
      </c>
      <c r="Q1391">
        <v>133903</v>
      </c>
      <c r="R1391">
        <v>0</v>
      </c>
      <c r="S1391" t="s">
        <v>1654</v>
      </c>
      <c r="T1391" t="s">
        <v>41</v>
      </c>
      <c r="U1391" t="s">
        <v>45</v>
      </c>
      <c r="V1391">
        <v>3</v>
      </c>
      <c r="W1391">
        <v>0</v>
      </c>
      <c r="X1391" t="s">
        <v>9</v>
      </c>
      <c r="Y13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91">
        <f>0.4*(Table1[[#This Row],[normalized_credit_score]]) + 0.3*(1-Table1[[#This Row],[dti_ratio]]) + 0.2*(1-Table1[[#This Row],[ltv_ratio]]) + 0.1*IF(Table1[[#This Row],[previous_defaults]]=0,1,0)</f>
        <v>0.59872753652101285</v>
      </c>
      <c r="AA1391" t="str">
        <f>IF(Table1[[#This Row],[composite_score]]&gt;=0.7,"Approve",IF(Table1[[#This Row],[composite_score]]&gt;=0.6,"Review","Reject"))</f>
        <v>Reject</v>
      </c>
    </row>
    <row r="1392" spans="1:27" x14ac:dyDescent="0.35">
      <c r="A1392">
        <v>1391</v>
      </c>
      <c r="B1392">
        <v>64</v>
      </c>
      <c r="C1392" t="s">
        <v>10</v>
      </c>
      <c r="D1392" t="s">
        <v>62</v>
      </c>
      <c r="E1392" t="s">
        <v>49</v>
      </c>
      <c r="F1392">
        <v>105669</v>
      </c>
      <c r="G1392">
        <v>672</v>
      </c>
      <c r="H1392">
        <f>(Table1[[#This Row],[credit_score]]-300)/(900-300)</f>
        <v>0.62</v>
      </c>
      <c r="I1392">
        <v>25679</v>
      </c>
      <c r="J1392" t="s">
        <v>23</v>
      </c>
      <c r="K1392" t="s">
        <v>4</v>
      </c>
      <c r="L1392">
        <v>12</v>
      </c>
      <c r="M1392" t="s">
        <v>15</v>
      </c>
      <c r="N1392">
        <f>Table1[[#This Row],[dti_ratio]]*Table1[[#This Row],[income]]</f>
        <v>58087.912852111105</v>
      </c>
      <c r="O1392">
        <v>0.54971574304773496</v>
      </c>
      <c r="P1392">
        <f>Table1[[#This Row],[loan_amount]]/Table1[[#This Row],[property_value]]</f>
        <v>0.20039956609619242</v>
      </c>
      <c r="Q1392">
        <v>128139</v>
      </c>
      <c r="R1392">
        <v>1</v>
      </c>
      <c r="S1392" t="s">
        <v>1655</v>
      </c>
      <c r="T1392" t="s">
        <v>162</v>
      </c>
      <c r="U1392" t="s">
        <v>1377</v>
      </c>
      <c r="V1392">
        <v>2</v>
      </c>
      <c r="W1392">
        <v>2</v>
      </c>
      <c r="X1392" t="s">
        <v>19</v>
      </c>
      <c r="Y13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92">
        <f>0.4*(Table1[[#This Row],[normalized_credit_score]]) + 0.3*(1-Table1[[#This Row],[dti_ratio]]) + 0.2*(1-Table1[[#This Row],[ltv_ratio]]) + 0.1*IF(Table1[[#This Row],[previous_defaults]]=0,1,0)</f>
        <v>0.54300536386644105</v>
      </c>
      <c r="AA1392" t="str">
        <f>IF(Table1[[#This Row],[composite_score]]&gt;=0.7,"Approve",IF(Table1[[#This Row],[composite_score]]&gt;=0.6,"Review","Reject"))</f>
        <v>Reject</v>
      </c>
    </row>
    <row r="1393" spans="1:27" x14ac:dyDescent="0.35">
      <c r="A1393">
        <v>1392</v>
      </c>
      <c r="B1393">
        <v>43</v>
      </c>
      <c r="C1393" t="s">
        <v>10</v>
      </c>
      <c r="D1393" t="s">
        <v>1</v>
      </c>
      <c r="E1393" t="s">
        <v>12</v>
      </c>
      <c r="F1393">
        <v>109579</v>
      </c>
      <c r="G1393">
        <v>670</v>
      </c>
      <c r="H1393">
        <f>(Table1[[#This Row],[credit_score]]-300)/(900-300)</f>
        <v>0.6166666666666667</v>
      </c>
      <c r="I1393">
        <v>5331</v>
      </c>
      <c r="J1393" t="s">
        <v>23</v>
      </c>
      <c r="K1393" t="s">
        <v>4</v>
      </c>
      <c r="L1393">
        <v>12</v>
      </c>
      <c r="M1393" t="s">
        <v>28</v>
      </c>
      <c r="N1393">
        <f>Table1[[#This Row],[dti_ratio]]*Table1[[#This Row],[income]]</f>
        <v>37505.814227574483</v>
      </c>
      <c r="O1393">
        <v>0.34227191549087399</v>
      </c>
      <c r="P1393">
        <f>Table1[[#This Row],[loan_amount]]/Table1[[#This Row],[property_value]]</f>
        <v>2.3758272611805603E-2</v>
      </c>
      <c r="Q1393">
        <v>224385</v>
      </c>
      <c r="R1393">
        <v>0</v>
      </c>
      <c r="S1393" t="s">
        <v>1656</v>
      </c>
      <c r="T1393" t="s">
        <v>288</v>
      </c>
      <c r="U1393" t="s">
        <v>330</v>
      </c>
      <c r="V1393">
        <v>0</v>
      </c>
      <c r="W1393">
        <v>1</v>
      </c>
      <c r="X1393" t="s">
        <v>61</v>
      </c>
      <c r="Y13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393">
        <f>0.4*(Table1[[#This Row],[normalized_credit_score]]) + 0.3*(1-Table1[[#This Row],[dti_ratio]]) + 0.2*(1-Table1[[#This Row],[ltv_ratio]]) + 0.1*IF(Table1[[#This Row],[previous_defaults]]=0,1,0)</f>
        <v>0.7392334374970434</v>
      </c>
      <c r="AA1393" t="str">
        <f>IF(Table1[[#This Row],[composite_score]]&gt;=0.7,"Approve",IF(Table1[[#This Row],[composite_score]]&gt;=0.6,"Review","Reject"))</f>
        <v>Approve</v>
      </c>
    </row>
    <row r="1394" spans="1:27" x14ac:dyDescent="0.35">
      <c r="A1394">
        <v>1393</v>
      </c>
      <c r="B1394">
        <v>45</v>
      </c>
      <c r="C1394" t="s">
        <v>0</v>
      </c>
      <c r="D1394" t="s">
        <v>11</v>
      </c>
      <c r="E1394" t="s">
        <v>2</v>
      </c>
      <c r="F1394">
        <v>46836</v>
      </c>
      <c r="G1394">
        <v>728</v>
      </c>
      <c r="H1394">
        <f>(Table1[[#This Row],[credit_score]]-300)/(900-300)</f>
        <v>0.71333333333333337</v>
      </c>
      <c r="I1394">
        <v>16427</v>
      </c>
      <c r="J1394" t="s">
        <v>23</v>
      </c>
      <c r="K1394" t="s">
        <v>4</v>
      </c>
      <c r="L1394">
        <v>12</v>
      </c>
      <c r="M1394" t="s">
        <v>28</v>
      </c>
      <c r="N1394">
        <f>Table1[[#This Row],[dti_ratio]]*Table1[[#This Row],[income]]</f>
        <v>13349.134213780151</v>
      </c>
      <c r="O1394">
        <v>0.28501866542360899</v>
      </c>
      <c r="P1394">
        <f>Table1[[#This Row],[loan_amount]]/Table1[[#This Row],[property_value]]</f>
        <v>0.18089616667951414</v>
      </c>
      <c r="Q1394">
        <v>90809</v>
      </c>
      <c r="R1394">
        <v>0</v>
      </c>
      <c r="S1394" t="s">
        <v>1657</v>
      </c>
      <c r="T1394" t="s">
        <v>403</v>
      </c>
      <c r="U1394" t="s">
        <v>152</v>
      </c>
      <c r="V1394">
        <v>3</v>
      </c>
      <c r="W1394">
        <v>0</v>
      </c>
      <c r="X1394" t="s">
        <v>9</v>
      </c>
      <c r="Y13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94">
        <f>0.4*(Table1[[#This Row],[normalized_credit_score]]) + 0.3*(1-Table1[[#This Row],[dti_ratio]]) + 0.2*(1-Table1[[#This Row],[ltv_ratio]]) + 0.1*IF(Table1[[#This Row],[previous_defaults]]=0,1,0)</f>
        <v>0.66364850037034784</v>
      </c>
      <c r="AA1394" t="str">
        <f>IF(Table1[[#This Row],[composite_score]]&gt;=0.7,"Approve",IF(Table1[[#This Row],[composite_score]]&gt;=0.6,"Review","Reject"))</f>
        <v>Review</v>
      </c>
    </row>
    <row r="1395" spans="1:27" x14ac:dyDescent="0.35">
      <c r="A1395">
        <v>1394</v>
      </c>
      <c r="B1395">
        <v>57</v>
      </c>
      <c r="C1395" t="s">
        <v>20</v>
      </c>
      <c r="D1395" t="s">
        <v>62</v>
      </c>
      <c r="E1395" t="s">
        <v>49</v>
      </c>
      <c r="F1395">
        <v>97848</v>
      </c>
      <c r="G1395">
        <v>628</v>
      </c>
      <c r="H1395">
        <f>(Table1[[#This Row],[credit_score]]-300)/(900-300)</f>
        <v>0.54666666666666663</v>
      </c>
      <c r="I1395">
        <v>12837</v>
      </c>
      <c r="J1395" t="s">
        <v>13</v>
      </c>
      <c r="K1395" t="s">
        <v>14</v>
      </c>
      <c r="L1395">
        <v>0</v>
      </c>
      <c r="M1395" t="s">
        <v>15</v>
      </c>
      <c r="N1395">
        <f>Table1[[#This Row],[dti_ratio]]*Table1[[#This Row],[income]]</f>
        <v>19105.493379201187</v>
      </c>
      <c r="O1395">
        <v>0.19525686145042501</v>
      </c>
      <c r="P1395">
        <f>Table1[[#This Row],[loan_amount]]/Table1[[#This Row],[property_value]]</f>
        <v>5.0724294079992412E-2</v>
      </c>
      <c r="Q1395">
        <v>253074</v>
      </c>
      <c r="R1395">
        <v>0</v>
      </c>
      <c r="S1395" t="s">
        <v>1658</v>
      </c>
      <c r="T1395" t="s">
        <v>146</v>
      </c>
      <c r="U1395" t="s">
        <v>843</v>
      </c>
      <c r="V1395">
        <v>0</v>
      </c>
      <c r="W1395">
        <v>1</v>
      </c>
      <c r="X1395" t="s">
        <v>9</v>
      </c>
      <c r="Y13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395">
        <f>0.4*(Table1[[#This Row],[normalized_credit_score]]) + 0.3*(1-Table1[[#This Row],[dti_ratio]]) + 0.2*(1-Table1[[#This Row],[ltv_ratio]]) + 0.1*IF(Table1[[#This Row],[previous_defaults]]=0,1,0)</f>
        <v>0.74994474941554068</v>
      </c>
      <c r="AA1395" t="str">
        <f>IF(Table1[[#This Row],[composite_score]]&gt;=0.7,"Approve",IF(Table1[[#This Row],[composite_score]]&gt;=0.6,"Review","Reject"))</f>
        <v>Approve</v>
      </c>
    </row>
    <row r="1396" spans="1:27" x14ac:dyDescent="0.35">
      <c r="A1396">
        <v>1395</v>
      </c>
      <c r="B1396">
        <v>35</v>
      </c>
      <c r="C1396" t="s">
        <v>20</v>
      </c>
      <c r="D1396" t="s">
        <v>62</v>
      </c>
      <c r="E1396" t="s">
        <v>12</v>
      </c>
      <c r="F1396">
        <v>58233</v>
      </c>
      <c r="G1396">
        <v>678</v>
      </c>
      <c r="H1396">
        <f>(Table1[[#This Row],[credit_score]]-300)/(900-300)</f>
        <v>0.63</v>
      </c>
      <c r="I1396">
        <v>7467</v>
      </c>
      <c r="J1396" t="s">
        <v>23</v>
      </c>
      <c r="K1396" t="s">
        <v>38</v>
      </c>
      <c r="L1396">
        <v>8</v>
      </c>
      <c r="M1396" t="s">
        <v>15</v>
      </c>
      <c r="N1396">
        <f>Table1[[#This Row],[dti_ratio]]*Table1[[#This Row],[income]]</f>
        <v>14417.732985798806</v>
      </c>
      <c r="O1396">
        <v>0.247586986516216</v>
      </c>
      <c r="P1396">
        <f>Table1[[#This Row],[loan_amount]]/Table1[[#This Row],[property_value]]</f>
        <v>3.5193476928877789E-2</v>
      </c>
      <c r="Q1396">
        <v>212170</v>
      </c>
      <c r="R1396">
        <v>0</v>
      </c>
      <c r="S1396" t="s">
        <v>1659</v>
      </c>
      <c r="T1396" t="s">
        <v>84</v>
      </c>
      <c r="U1396" t="s">
        <v>257</v>
      </c>
      <c r="V1396">
        <v>4</v>
      </c>
      <c r="W1396">
        <v>0</v>
      </c>
      <c r="X1396" t="s">
        <v>9</v>
      </c>
      <c r="Y13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96">
        <f>0.4*(Table1[[#This Row],[normalized_credit_score]]) + 0.3*(1-Table1[[#This Row],[dti_ratio]]) + 0.2*(1-Table1[[#This Row],[ltv_ratio]]) + 0.1*IF(Table1[[#This Row],[previous_defaults]]=0,1,0)</f>
        <v>0.67068520865935966</v>
      </c>
      <c r="AA1396" t="str">
        <f>IF(Table1[[#This Row],[composite_score]]&gt;=0.7,"Approve",IF(Table1[[#This Row],[composite_score]]&gt;=0.6,"Review","Reject"))</f>
        <v>Review</v>
      </c>
    </row>
    <row r="1397" spans="1:27" x14ac:dyDescent="0.35">
      <c r="A1397">
        <v>1396</v>
      </c>
      <c r="B1397">
        <v>40</v>
      </c>
      <c r="C1397" t="s">
        <v>20</v>
      </c>
      <c r="D1397" t="s">
        <v>1</v>
      </c>
      <c r="E1397" t="s">
        <v>12</v>
      </c>
      <c r="F1397">
        <v>32039</v>
      </c>
      <c r="G1397">
        <v>697</v>
      </c>
      <c r="H1397">
        <f>(Table1[[#This Row],[credit_score]]-300)/(900-300)</f>
        <v>0.66166666666666663</v>
      </c>
      <c r="I1397">
        <v>17736</v>
      </c>
      <c r="J1397" t="s">
        <v>13</v>
      </c>
      <c r="K1397" t="s">
        <v>4</v>
      </c>
      <c r="L1397">
        <v>19</v>
      </c>
      <c r="M1397" t="s">
        <v>28</v>
      </c>
      <c r="N1397">
        <f>Table1[[#This Row],[dti_ratio]]*Table1[[#This Row],[income]]</f>
        <v>10013.77553595993</v>
      </c>
      <c r="O1397">
        <v>0.312549565715532</v>
      </c>
      <c r="P1397">
        <f>Table1[[#This Row],[loan_amount]]/Table1[[#This Row],[property_value]]</f>
        <v>6.7950638473945738E-2</v>
      </c>
      <c r="Q1397">
        <v>261013</v>
      </c>
      <c r="R1397">
        <v>2</v>
      </c>
      <c r="S1397" t="s">
        <v>1660</v>
      </c>
      <c r="T1397" t="s">
        <v>222</v>
      </c>
      <c r="U1397" t="s">
        <v>82</v>
      </c>
      <c r="V1397">
        <v>2</v>
      </c>
      <c r="W1397">
        <v>1</v>
      </c>
      <c r="X1397" t="s">
        <v>19</v>
      </c>
      <c r="Y13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97">
        <f>0.4*(Table1[[#This Row],[normalized_credit_score]]) + 0.3*(1-Table1[[#This Row],[dti_ratio]]) + 0.2*(1-Table1[[#This Row],[ltv_ratio]]) + 0.1*IF(Table1[[#This Row],[previous_defaults]]=0,1,0)</f>
        <v>0.65731166925721796</v>
      </c>
      <c r="AA1397" t="str">
        <f>IF(Table1[[#This Row],[composite_score]]&gt;=0.7,"Approve",IF(Table1[[#This Row],[composite_score]]&gt;=0.6,"Review","Reject"))</f>
        <v>Review</v>
      </c>
    </row>
    <row r="1398" spans="1:27" x14ac:dyDescent="0.35">
      <c r="A1398">
        <v>1397</v>
      </c>
      <c r="B1398">
        <v>69</v>
      </c>
      <c r="C1398" t="s">
        <v>20</v>
      </c>
      <c r="D1398" t="s">
        <v>1</v>
      </c>
      <c r="E1398" t="s">
        <v>12</v>
      </c>
      <c r="F1398">
        <v>43437</v>
      </c>
      <c r="G1398">
        <v>630</v>
      </c>
      <c r="H1398">
        <f>(Table1[[#This Row],[credit_score]]-300)/(900-300)</f>
        <v>0.55000000000000004</v>
      </c>
      <c r="I1398">
        <v>0</v>
      </c>
      <c r="J1398" t="s">
        <v>3</v>
      </c>
      <c r="K1398" t="s">
        <v>4</v>
      </c>
      <c r="L1398">
        <v>14</v>
      </c>
      <c r="M1398" t="s">
        <v>39</v>
      </c>
      <c r="N1398">
        <f>Table1[[#This Row],[dti_ratio]]*Table1[[#This Row],[income]]</f>
        <v>11814.927330717275</v>
      </c>
      <c r="O1398">
        <v>0.27200145799012998</v>
      </c>
      <c r="P1398">
        <f>Table1[[#This Row],[loan_amount]]/Table1[[#This Row],[property_value]]</f>
        <v>0</v>
      </c>
      <c r="Q1398">
        <v>225741</v>
      </c>
      <c r="R1398">
        <v>1</v>
      </c>
      <c r="S1398" t="s">
        <v>905</v>
      </c>
      <c r="T1398" t="s">
        <v>317</v>
      </c>
      <c r="U1398" t="s">
        <v>498</v>
      </c>
      <c r="V1398">
        <v>0</v>
      </c>
      <c r="W1398">
        <v>2</v>
      </c>
      <c r="X1398" t="s">
        <v>9</v>
      </c>
      <c r="Y13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398">
        <f>0.4*(Table1[[#This Row],[normalized_credit_score]]) + 0.3*(1-Table1[[#This Row],[dti_ratio]]) + 0.2*(1-Table1[[#This Row],[ltv_ratio]]) + 0.1*IF(Table1[[#This Row],[previous_defaults]]=0,1,0)</f>
        <v>0.73839956260296102</v>
      </c>
      <c r="AA1398" t="str">
        <f>IF(Table1[[#This Row],[composite_score]]&gt;=0.7,"Approve",IF(Table1[[#This Row],[composite_score]]&gt;=0.6,"Review","Reject"))</f>
        <v>Approve</v>
      </c>
    </row>
    <row r="1399" spans="1:27" hidden="1" x14ac:dyDescent="0.35">
      <c r="A1399">
        <v>1398</v>
      </c>
      <c r="B1399">
        <v>50</v>
      </c>
      <c r="C1399" t="s">
        <v>20</v>
      </c>
      <c r="D1399" t="s">
        <v>11</v>
      </c>
      <c r="E1399" t="s">
        <v>12</v>
      </c>
      <c r="F1399">
        <v>49402</v>
      </c>
      <c r="G1399">
        <v>756</v>
      </c>
      <c r="H1399">
        <f>(Table1[[#This Row],[credit_score]]-300)/(900-300)</f>
        <v>0.76</v>
      </c>
      <c r="I1399">
        <v>33244</v>
      </c>
      <c r="J1399" t="s">
        <v>13</v>
      </c>
      <c r="K1399" t="s">
        <v>38</v>
      </c>
      <c r="L1399">
        <v>3</v>
      </c>
      <c r="M1399" t="s">
        <v>15</v>
      </c>
      <c r="N1399">
        <f>Table1[[#This Row],[dti_ratio]]*Table1[[#This Row],[income]]</f>
        <v>18947.222589296107</v>
      </c>
      <c r="O1399">
        <v>0.38353148838703099</v>
      </c>
      <c r="P1399" t="e">
        <f>Table1[[#This Row],[loan_amount]]/Table1[[#This Row],[property_value]]</f>
        <v>#DIV/0!</v>
      </c>
      <c r="Q1399">
        <v>0</v>
      </c>
      <c r="R1399">
        <v>0</v>
      </c>
      <c r="S1399" t="s">
        <v>1661</v>
      </c>
      <c r="T1399" t="s">
        <v>182</v>
      </c>
      <c r="U1399" t="s">
        <v>125</v>
      </c>
      <c r="V1399">
        <v>4</v>
      </c>
      <c r="W1399">
        <v>1</v>
      </c>
      <c r="X1399" t="s">
        <v>61</v>
      </c>
      <c r="Y139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399" t="e">
        <f>0.4*(Table1[[#This Row],[normalized_credit_score]]) + 0.3*(1-Table1[[#This Row],[dti_ratio]]) + 0.2*(1-Table1[[#This Row],[ltv_ratio]]) + 0.1*IF(Table1[[#This Row],[previous_defaults]]=0,1,0)</f>
        <v>#DIV/0!</v>
      </c>
      <c r="AA1399" t="e">
        <f>IF(Table1[[#This Row],[composite_score]]&gt;=0.7,"Approve",IF(Table1[[#This Row],[composite_score]]&gt;=0.6,"Review","Reject"))</f>
        <v>#DIV/0!</v>
      </c>
    </row>
    <row r="1400" spans="1:27" x14ac:dyDescent="0.35">
      <c r="A1400">
        <v>1399</v>
      </c>
      <c r="B1400">
        <v>53</v>
      </c>
      <c r="C1400" t="s">
        <v>10</v>
      </c>
      <c r="D1400" t="s">
        <v>11</v>
      </c>
      <c r="E1400" t="s">
        <v>22</v>
      </c>
      <c r="F1400">
        <v>30731</v>
      </c>
      <c r="G1400">
        <v>641</v>
      </c>
      <c r="H1400">
        <f>(Table1[[#This Row],[credit_score]]-300)/(900-300)</f>
        <v>0.56833333333333336</v>
      </c>
      <c r="I1400">
        <v>15266</v>
      </c>
      <c r="J1400" t="s">
        <v>27</v>
      </c>
      <c r="K1400" t="s">
        <v>14</v>
      </c>
      <c r="L1400">
        <v>7</v>
      </c>
      <c r="M1400" t="s">
        <v>15</v>
      </c>
      <c r="N1400">
        <f>Table1[[#This Row],[dti_ratio]]*Table1[[#This Row],[income]]</f>
        <v>3488.5783528766115</v>
      </c>
      <c r="O1400">
        <v>0.113519844875748</v>
      </c>
      <c r="P1400">
        <f>Table1[[#This Row],[loan_amount]]/Table1[[#This Row],[property_value]]</f>
        <v>0.12117604102173327</v>
      </c>
      <c r="Q1400">
        <v>125982</v>
      </c>
      <c r="R1400">
        <v>3</v>
      </c>
      <c r="S1400" t="s">
        <v>1662</v>
      </c>
      <c r="T1400" t="s">
        <v>51</v>
      </c>
      <c r="U1400" t="s">
        <v>264</v>
      </c>
      <c r="V1400">
        <v>0</v>
      </c>
      <c r="W1400">
        <v>1</v>
      </c>
      <c r="X1400" t="s">
        <v>9</v>
      </c>
      <c r="Y14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00">
        <f>0.4*(Table1[[#This Row],[normalized_credit_score]]) + 0.3*(1-Table1[[#This Row],[dti_ratio]]) + 0.2*(1-Table1[[#This Row],[ltv_ratio]]) + 0.1*IF(Table1[[#This Row],[previous_defaults]]=0,1,0)</f>
        <v>0.76904217166626221</v>
      </c>
      <c r="AA1400" t="str">
        <f>IF(Table1[[#This Row],[composite_score]]&gt;=0.7,"Approve",IF(Table1[[#This Row],[composite_score]]&gt;=0.6,"Review","Reject"))</f>
        <v>Approve</v>
      </c>
    </row>
    <row r="1401" spans="1:27" hidden="1" x14ac:dyDescent="0.35">
      <c r="A1401">
        <v>1400</v>
      </c>
      <c r="B1401">
        <v>23</v>
      </c>
      <c r="C1401" t="s">
        <v>20</v>
      </c>
      <c r="D1401" t="s">
        <v>21</v>
      </c>
      <c r="E1401" t="s">
        <v>2</v>
      </c>
      <c r="F1401">
        <v>0</v>
      </c>
      <c r="G1401">
        <v>0</v>
      </c>
      <c r="H1401">
        <f>(Table1[[#This Row],[credit_score]]-300)/(900-300)</f>
        <v>-0.5</v>
      </c>
      <c r="I1401">
        <v>35607</v>
      </c>
      <c r="J1401" t="s">
        <v>23</v>
      </c>
      <c r="K1401" t="s">
        <v>14</v>
      </c>
      <c r="L1401">
        <v>4</v>
      </c>
      <c r="M1401" t="s">
        <v>39</v>
      </c>
      <c r="N1401">
        <f>Table1[[#This Row],[dti_ratio]]*Table1[[#This Row],[income]]</f>
        <v>0</v>
      </c>
      <c r="O1401">
        <v>0.56148644795544</v>
      </c>
      <c r="P1401">
        <f>Table1[[#This Row],[loan_amount]]/Table1[[#This Row],[property_value]]</f>
        <v>0.19797504670402988</v>
      </c>
      <c r="Q1401">
        <v>179856</v>
      </c>
      <c r="R1401">
        <v>3</v>
      </c>
      <c r="S1401" t="s">
        <v>1663</v>
      </c>
      <c r="T1401" t="s">
        <v>44</v>
      </c>
      <c r="U1401" t="s">
        <v>502</v>
      </c>
      <c r="V1401">
        <v>2</v>
      </c>
      <c r="W1401">
        <v>2</v>
      </c>
      <c r="X1401" t="s">
        <v>9</v>
      </c>
      <c r="Y14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01">
        <f>0.4*(Table1[[#This Row],[normalized_credit_score]]) + 0.3*(1-Table1[[#This Row],[dti_ratio]]) + 0.2*(1-Table1[[#This Row],[ltv_ratio]]) + 0.1*IF(Table1[[#This Row],[previous_defaults]]=0,1,0)</f>
        <v>9.1959056272562012E-2</v>
      </c>
      <c r="AA1401" t="str">
        <f>IF(Table1[[#This Row],[composite_score]]&gt;=0.7,"Approve",IF(Table1[[#This Row],[composite_score]]&gt;=0.6,"Review","Reject"))</f>
        <v>Reject</v>
      </c>
    </row>
    <row r="1402" spans="1:27" x14ac:dyDescent="0.35">
      <c r="A1402">
        <v>1401</v>
      </c>
      <c r="B1402">
        <v>24</v>
      </c>
      <c r="C1402" t="s">
        <v>20</v>
      </c>
      <c r="D1402" t="s">
        <v>21</v>
      </c>
      <c r="E1402" t="s">
        <v>2</v>
      </c>
      <c r="F1402">
        <v>62240</v>
      </c>
      <c r="G1402">
        <v>686</v>
      </c>
      <c r="H1402">
        <f>(Table1[[#This Row],[credit_score]]-300)/(900-300)</f>
        <v>0.64333333333333331</v>
      </c>
      <c r="I1402">
        <v>16557</v>
      </c>
      <c r="J1402" t="s">
        <v>23</v>
      </c>
      <c r="K1402" t="s">
        <v>38</v>
      </c>
      <c r="L1402">
        <v>5</v>
      </c>
      <c r="M1402" t="s">
        <v>39</v>
      </c>
      <c r="N1402">
        <f>Table1[[#This Row],[dti_ratio]]*Table1[[#This Row],[income]]</f>
        <v>30493.905883861524</v>
      </c>
      <c r="O1402">
        <v>0.48994064723427899</v>
      </c>
      <c r="P1402">
        <f>Table1[[#This Row],[loan_amount]]/Table1[[#This Row],[property_value]]</f>
        <v>0.1025194890434115</v>
      </c>
      <c r="Q1402">
        <v>161501</v>
      </c>
      <c r="R1402">
        <v>2</v>
      </c>
      <c r="S1402" t="s">
        <v>1664</v>
      </c>
      <c r="T1402" t="s">
        <v>222</v>
      </c>
      <c r="U1402" t="s">
        <v>671</v>
      </c>
      <c r="V1402">
        <v>2</v>
      </c>
      <c r="W1402">
        <v>0</v>
      </c>
      <c r="X1402" t="s">
        <v>19</v>
      </c>
      <c r="Y14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02">
        <f>0.4*(Table1[[#This Row],[normalized_credit_score]]) + 0.3*(1-Table1[[#This Row],[dti_ratio]]) + 0.2*(1-Table1[[#This Row],[ltv_ratio]]) + 0.1*IF(Table1[[#This Row],[previous_defaults]]=0,1,0)</f>
        <v>0.58984724135436739</v>
      </c>
      <c r="AA1402" t="str">
        <f>IF(Table1[[#This Row],[composite_score]]&gt;=0.7,"Approve",IF(Table1[[#This Row],[composite_score]]&gt;=0.6,"Review","Reject"))</f>
        <v>Reject</v>
      </c>
    </row>
    <row r="1403" spans="1:27" x14ac:dyDescent="0.35">
      <c r="A1403">
        <v>1402</v>
      </c>
      <c r="B1403">
        <v>51</v>
      </c>
      <c r="C1403" t="s">
        <v>20</v>
      </c>
      <c r="D1403" t="s">
        <v>11</v>
      </c>
      <c r="E1403" t="s">
        <v>49</v>
      </c>
      <c r="F1403">
        <v>69336</v>
      </c>
      <c r="G1403">
        <v>623</v>
      </c>
      <c r="H1403">
        <f>(Table1[[#This Row],[credit_score]]-300)/(900-300)</f>
        <v>0.53833333333333333</v>
      </c>
      <c r="I1403">
        <v>16718</v>
      </c>
      <c r="J1403" t="s">
        <v>27</v>
      </c>
      <c r="K1403" t="s">
        <v>14</v>
      </c>
      <c r="L1403">
        <v>19</v>
      </c>
      <c r="M1403" t="s">
        <v>39</v>
      </c>
      <c r="N1403">
        <f>Table1[[#This Row],[dti_ratio]]*Table1[[#This Row],[income]]</f>
        <v>37749.533480880498</v>
      </c>
      <c r="O1403">
        <v>0.54444348507096596</v>
      </c>
      <c r="P1403">
        <f>Table1[[#This Row],[loan_amount]]/Table1[[#This Row],[property_value]]</f>
        <v>8.7434494733428861E-2</v>
      </c>
      <c r="Q1403">
        <v>191206</v>
      </c>
      <c r="R1403">
        <v>0</v>
      </c>
      <c r="S1403" t="s">
        <v>1665</v>
      </c>
      <c r="T1403" t="s">
        <v>33</v>
      </c>
      <c r="U1403" t="s">
        <v>206</v>
      </c>
      <c r="V1403">
        <v>4</v>
      </c>
      <c r="W1403">
        <v>2</v>
      </c>
      <c r="X1403" t="s">
        <v>9</v>
      </c>
      <c r="Y14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03">
        <f>0.4*(Table1[[#This Row],[normalized_credit_score]]) + 0.3*(1-Table1[[#This Row],[dti_ratio]]) + 0.2*(1-Table1[[#This Row],[ltv_ratio]]) + 0.1*IF(Table1[[#This Row],[previous_defaults]]=0,1,0)</f>
        <v>0.53451338886535782</v>
      </c>
      <c r="AA1403" t="str">
        <f>IF(Table1[[#This Row],[composite_score]]&gt;=0.7,"Approve",IF(Table1[[#This Row],[composite_score]]&gt;=0.6,"Review","Reject"))</f>
        <v>Reject</v>
      </c>
    </row>
    <row r="1404" spans="1:27" hidden="1" x14ac:dyDescent="0.35">
      <c r="A1404">
        <v>1403</v>
      </c>
      <c r="B1404">
        <v>50</v>
      </c>
      <c r="C1404" t="s">
        <v>0</v>
      </c>
      <c r="D1404" t="s">
        <v>11</v>
      </c>
      <c r="E1404" t="s">
        <v>2</v>
      </c>
      <c r="F1404">
        <v>0</v>
      </c>
      <c r="G1404">
        <v>0</v>
      </c>
      <c r="H1404">
        <f>(Table1[[#This Row],[credit_score]]-300)/(900-300)</f>
        <v>-0.5</v>
      </c>
      <c r="I1404">
        <v>0</v>
      </c>
      <c r="J1404" t="s">
        <v>23</v>
      </c>
      <c r="K1404" t="s">
        <v>4</v>
      </c>
      <c r="L1404">
        <v>3</v>
      </c>
      <c r="M1404" t="s">
        <v>15</v>
      </c>
      <c r="N1404">
        <f>Table1[[#This Row],[dti_ratio]]*Table1[[#This Row],[income]]</f>
        <v>0</v>
      </c>
      <c r="O1404">
        <v>0.106531216552071</v>
      </c>
      <c r="P1404">
        <f>Table1[[#This Row],[loan_amount]]/Table1[[#This Row],[property_value]]</f>
        <v>0</v>
      </c>
      <c r="Q1404">
        <v>261489</v>
      </c>
      <c r="R1404">
        <v>1</v>
      </c>
      <c r="S1404" t="s">
        <v>1666</v>
      </c>
      <c r="T1404" t="s">
        <v>288</v>
      </c>
      <c r="U1404" t="s">
        <v>629</v>
      </c>
      <c r="V1404">
        <v>4</v>
      </c>
      <c r="W1404">
        <v>2</v>
      </c>
      <c r="X1404" t="s">
        <v>19</v>
      </c>
      <c r="Y14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04">
        <f>0.4*(Table1[[#This Row],[normalized_credit_score]]) + 0.3*(1-Table1[[#This Row],[dti_ratio]]) + 0.2*(1-Table1[[#This Row],[ltv_ratio]]) + 0.1*IF(Table1[[#This Row],[previous_defaults]]=0,1,0)</f>
        <v>0.26804063503437869</v>
      </c>
      <c r="AA1404" t="str">
        <f>IF(Table1[[#This Row],[composite_score]]&gt;=0.7,"Approve",IF(Table1[[#This Row],[composite_score]]&gt;=0.6,"Review","Reject"))</f>
        <v>Reject</v>
      </c>
    </row>
    <row r="1405" spans="1:27" x14ac:dyDescent="0.35">
      <c r="A1405">
        <v>1404</v>
      </c>
      <c r="B1405">
        <v>50</v>
      </c>
      <c r="C1405" t="s">
        <v>10</v>
      </c>
      <c r="D1405" t="s">
        <v>21</v>
      </c>
      <c r="E1405" t="s">
        <v>2</v>
      </c>
      <c r="F1405">
        <v>100140</v>
      </c>
      <c r="G1405">
        <v>688</v>
      </c>
      <c r="H1405">
        <f>(Table1[[#This Row],[credit_score]]-300)/(900-300)</f>
        <v>0.64666666666666661</v>
      </c>
      <c r="I1405">
        <v>33197</v>
      </c>
      <c r="J1405" t="s">
        <v>13</v>
      </c>
      <c r="K1405" t="s">
        <v>38</v>
      </c>
      <c r="L1405">
        <v>11</v>
      </c>
      <c r="M1405" t="s">
        <v>39</v>
      </c>
      <c r="N1405">
        <f>Table1[[#This Row],[dti_ratio]]*Table1[[#This Row],[income]]</f>
        <v>11280.768467207148</v>
      </c>
      <c r="O1405">
        <v>0.112649974707481</v>
      </c>
      <c r="P1405">
        <f>Table1[[#This Row],[loan_amount]]/Table1[[#This Row],[property_value]]</f>
        <v>0.44319395492897573</v>
      </c>
      <c r="Q1405">
        <v>74904</v>
      </c>
      <c r="R1405">
        <v>2</v>
      </c>
      <c r="S1405" t="s">
        <v>1667</v>
      </c>
      <c r="T1405" t="s">
        <v>104</v>
      </c>
      <c r="U1405" t="s">
        <v>367</v>
      </c>
      <c r="V1405">
        <v>1</v>
      </c>
      <c r="W1405">
        <v>1</v>
      </c>
      <c r="X1405" t="s">
        <v>9</v>
      </c>
      <c r="Y14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405">
        <f>0.4*(Table1[[#This Row],[normalized_credit_score]]) + 0.3*(1-Table1[[#This Row],[dti_ratio]]) + 0.2*(1-Table1[[#This Row],[ltv_ratio]]) + 0.1*IF(Table1[[#This Row],[previous_defaults]]=0,1,0)</f>
        <v>0.63623288326862726</v>
      </c>
      <c r="AA1405" t="str">
        <f>IF(Table1[[#This Row],[composite_score]]&gt;=0.7,"Approve",IF(Table1[[#This Row],[composite_score]]&gt;=0.6,"Review","Reject"))</f>
        <v>Review</v>
      </c>
    </row>
    <row r="1406" spans="1:27" hidden="1" x14ac:dyDescent="0.35">
      <c r="A1406">
        <v>1405</v>
      </c>
      <c r="B1406">
        <v>57</v>
      </c>
      <c r="C1406" t="s">
        <v>0</v>
      </c>
      <c r="D1406" t="s">
        <v>11</v>
      </c>
      <c r="E1406" t="s">
        <v>12</v>
      </c>
      <c r="F1406">
        <v>0</v>
      </c>
      <c r="G1406">
        <v>765</v>
      </c>
      <c r="H1406">
        <f>(Table1[[#This Row],[credit_score]]-300)/(900-300)</f>
        <v>0.77500000000000002</v>
      </c>
      <c r="I1406">
        <v>42058</v>
      </c>
      <c r="J1406" t="s">
        <v>23</v>
      </c>
      <c r="K1406" t="s">
        <v>38</v>
      </c>
      <c r="L1406">
        <v>9</v>
      </c>
      <c r="M1406" t="s">
        <v>5</v>
      </c>
      <c r="N1406">
        <f>Table1[[#This Row],[dti_ratio]]*Table1[[#This Row],[income]]</f>
        <v>0</v>
      </c>
      <c r="O1406">
        <v>0.46797865758289398</v>
      </c>
      <c r="P1406">
        <f>Table1[[#This Row],[loan_amount]]/Table1[[#This Row],[property_value]]</f>
        <v>1.1110876284574538</v>
      </c>
      <c r="Q1406">
        <v>37853</v>
      </c>
      <c r="R1406">
        <v>2</v>
      </c>
      <c r="S1406" t="s">
        <v>1668</v>
      </c>
      <c r="T1406" t="s">
        <v>288</v>
      </c>
      <c r="U1406" t="s">
        <v>79</v>
      </c>
      <c r="V1406">
        <v>2</v>
      </c>
      <c r="W1406">
        <v>0</v>
      </c>
      <c r="X1406" t="s">
        <v>19</v>
      </c>
      <c r="Y14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06">
        <f>0.4*(Table1[[#This Row],[normalized_credit_score]]) + 0.3*(1-Table1[[#This Row],[dti_ratio]]) + 0.2*(1-Table1[[#This Row],[ltv_ratio]]) + 0.1*IF(Table1[[#This Row],[previous_defaults]]=0,1,0)</f>
        <v>0.44738887703364111</v>
      </c>
      <c r="AA1406" t="str">
        <f>IF(Table1[[#This Row],[composite_score]]&gt;=0.7,"Approve",IF(Table1[[#This Row],[composite_score]]&gt;=0.6,"Review","Reject"))</f>
        <v>Reject</v>
      </c>
    </row>
    <row r="1407" spans="1:27" x14ac:dyDescent="0.35">
      <c r="A1407">
        <v>1406</v>
      </c>
      <c r="B1407">
        <v>34</v>
      </c>
      <c r="C1407" t="s">
        <v>0</v>
      </c>
      <c r="D1407" t="s">
        <v>21</v>
      </c>
      <c r="E1407" t="s">
        <v>22</v>
      </c>
      <c r="F1407">
        <v>42150</v>
      </c>
      <c r="G1407">
        <v>624</v>
      </c>
      <c r="H1407">
        <f>(Table1[[#This Row],[credit_score]]-300)/(900-300)</f>
        <v>0.54</v>
      </c>
      <c r="I1407">
        <v>48728</v>
      </c>
      <c r="J1407" t="s">
        <v>27</v>
      </c>
      <c r="K1407" t="s">
        <v>4</v>
      </c>
      <c r="L1407">
        <v>15</v>
      </c>
      <c r="M1407" t="s">
        <v>5</v>
      </c>
      <c r="N1407">
        <f>Table1[[#This Row],[dti_ratio]]*Table1[[#This Row],[income]]</f>
        <v>17475.996727954724</v>
      </c>
      <c r="O1407">
        <v>0.414614394494774</v>
      </c>
      <c r="P1407">
        <f>Table1[[#This Row],[loan_amount]]/Table1[[#This Row],[property_value]]</f>
        <v>0.18554494880455105</v>
      </c>
      <c r="Q1407">
        <v>262621</v>
      </c>
      <c r="R1407">
        <v>0</v>
      </c>
      <c r="S1407" t="s">
        <v>1669</v>
      </c>
      <c r="T1407" t="s">
        <v>59</v>
      </c>
      <c r="U1407" t="s">
        <v>238</v>
      </c>
      <c r="V1407">
        <v>0</v>
      </c>
      <c r="W1407">
        <v>1</v>
      </c>
      <c r="X1407" t="s">
        <v>9</v>
      </c>
      <c r="Y14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07">
        <f>0.4*(Table1[[#This Row],[normalized_credit_score]]) + 0.3*(1-Table1[[#This Row],[dti_ratio]]) + 0.2*(1-Table1[[#This Row],[ltv_ratio]]) + 0.1*IF(Table1[[#This Row],[previous_defaults]]=0,1,0)</f>
        <v>0.65450669189065758</v>
      </c>
      <c r="AA1407" t="str">
        <f>IF(Table1[[#This Row],[composite_score]]&gt;=0.7,"Approve",IF(Table1[[#This Row],[composite_score]]&gt;=0.6,"Review","Reject"))</f>
        <v>Review</v>
      </c>
    </row>
    <row r="1408" spans="1:27" x14ac:dyDescent="0.35">
      <c r="A1408">
        <v>1407</v>
      </c>
      <c r="B1408">
        <v>64</v>
      </c>
      <c r="C1408" t="s">
        <v>10</v>
      </c>
      <c r="D1408" t="s">
        <v>21</v>
      </c>
      <c r="E1408" t="s">
        <v>22</v>
      </c>
      <c r="F1408">
        <v>80399</v>
      </c>
      <c r="G1408">
        <v>604</v>
      </c>
      <c r="H1408">
        <f>(Table1[[#This Row],[credit_score]]-300)/(900-300)</f>
        <v>0.50666666666666671</v>
      </c>
      <c r="I1408">
        <v>26266</v>
      </c>
      <c r="J1408" t="s">
        <v>23</v>
      </c>
      <c r="K1408" t="s">
        <v>38</v>
      </c>
      <c r="L1408">
        <v>11</v>
      </c>
      <c r="M1408" t="s">
        <v>39</v>
      </c>
      <c r="N1408">
        <f>Table1[[#This Row],[dti_ratio]]*Table1[[#This Row],[income]]</f>
        <v>21252.146662823638</v>
      </c>
      <c r="O1408">
        <v>0.264333470103156</v>
      </c>
      <c r="P1408">
        <f>Table1[[#This Row],[loan_amount]]/Table1[[#This Row],[property_value]]</f>
        <v>0.14581043422265152</v>
      </c>
      <c r="Q1408">
        <v>180138</v>
      </c>
      <c r="R1408">
        <v>4</v>
      </c>
      <c r="S1408" t="s">
        <v>6</v>
      </c>
      <c r="T1408" t="s">
        <v>327</v>
      </c>
      <c r="U1408" t="s">
        <v>89</v>
      </c>
      <c r="V1408">
        <v>1</v>
      </c>
      <c r="W1408">
        <v>0</v>
      </c>
      <c r="X1408" t="s">
        <v>19</v>
      </c>
      <c r="Y14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08">
        <f>0.4*(Table1[[#This Row],[normalized_credit_score]]) + 0.3*(1-Table1[[#This Row],[dti_ratio]]) + 0.2*(1-Table1[[#This Row],[ltv_ratio]]) + 0.1*IF(Table1[[#This Row],[previous_defaults]]=0,1,0)</f>
        <v>0.59420453879118962</v>
      </c>
      <c r="AA1408" t="str">
        <f>IF(Table1[[#This Row],[composite_score]]&gt;=0.7,"Approve",IF(Table1[[#This Row],[composite_score]]&gt;=0.6,"Review","Reject"))</f>
        <v>Reject</v>
      </c>
    </row>
    <row r="1409" spans="1:27" hidden="1" x14ac:dyDescent="0.35">
      <c r="A1409">
        <v>1408</v>
      </c>
      <c r="B1409">
        <v>66</v>
      </c>
      <c r="C1409" t="s">
        <v>0</v>
      </c>
      <c r="D1409" t="s">
        <v>62</v>
      </c>
      <c r="E1409" t="s">
        <v>2</v>
      </c>
      <c r="F1409">
        <v>28816</v>
      </c>
      <c r="G1409">
        <v>0</v>
      </c>
      <c r="H1409">
        <f>(Table1[[#This Row],[credit_score]]-300)/(900-300)</f>
        <v>-0.5</v>
      </c>
      <c r="I1409">
        <v>40242</v>
      </c>
      <c r="J1409" t="s">
        <v>3</v>
      </c>
      <c r="K1409" t="s">
        <v>38</v>
      </c>
      <c r="L1409">
        <v>15</v>
      </c>
      <c r="M1409" t="s">
        <v>5</v>
      </c>
      <c r="N1409">
        <f>Table1[[#This Row],[dti_ratio]]*Table1[[#This Row],[income]]</f>
        <v>14747.245672280224</v>
      </c>
      <c r="O1409">
        <v>0.51177282316352801</v>
      </c>
      <c r="P1409" t="e">
        <f>Table1[[#This Row],[loan_amount]]/Table1[[#This Row],[property_value]]</f>
        <v>#DIV/0!</v>
      </c>
      <c r="Q1409">
        <v>0</v>
      </c>
      <c r="R1409">
        <v>2</v>
      </c>
      <c r="S1409" t="s">
        <v>1670</v>
      </c>
      <c r="T1409" t="s">
        <v>47</v>
      </c>
      <c r="U1409" t="s">
        <v>1305</v>
      </c>
      <c r="V1409">
        <v>0</v>
      </c>
      <c r="W1409">
        <v>1</v>
      </c>
      <c r="X1409" t="s">
        <v>9</v>
      </c>
      <c r="Y140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409" t="e">
        <f>0.4*(Table1[[#This Row],[normalized_credit_score]]) + 0.3*(1-Table1[[#This Row],[dti_ratio]]) + 0.2*(1-Table1[[#This Row],[ltv_ratio]]) + 0.1*IF(Table1[[#This Row],[previous_defaults]]=0,1,0)</f>
        <v>#DIV/0!</v>
      </c>
      <c r="AA1409" t="e">
        <f>IF(Table1[[#This Row],[composite_score]]&gt;=0.7,"Approve",IF(Table1[[#This Row],[composite_score]]&gt;=0.6,"Review","Reject"))</f>
        <v>#DIV/0!</v>
      </c>
    </row>
    <row r="1410" spans="1:27" hidden="1" x14ac:dyDescent="0.35">
      <c r="A1410">
        <v>1409</v>
      </c>
      <c r="B1410">
        <v>18</v>
      </c>
      <c r="C1410" t="s">
        <v>10</v>
      </c>
      <c r="D1410" t="s">
        <v>62</v>
      </c>
      <c r="E1410" t="s">
        <v>22</v>
      </c>
      <c r="F1410">
        <v>0</v>
      </c>
      <c r="G1410">
        <v>659</v>
      </c>
      <c r="H1410">
        <f>(Table1[[#This Row],[credit_score]]-300)/(900-300)</f>
        <v>0.59833333333333338</v>
      </c>
      <c r="I1410">
        <v>23763</v>
      </c>
      <c r="J1410" t="s">
        <v>27</v>
      </c>
      <c r="K1410" t="s">
        <v>14</v>
      </c>
      <c r="L1410">
        <v>11</v>
      </c>
      <c r="M1410" t="s">
        <v>28</v>
      </c>
      <c r="N1410">
        <f>Table1[[#This Row],[dti_ratio]]*Table1[[#This Row],[income]]</f>
        <v>0</v>
      </c>
      <c r="O1410">
        <v>0.13587654437618599</v>
      </c>
      <c r="P1410">
        <f>Table1[[#This Row],[loan_amount]]/Table1[[#This Row],[property_value]]</f>
        <v>0.44078202964144608</v>
      </c>
      <c r="Q1410">
        <v>53911</v>
      </c>
      <c r="R1410">
        <v>0</v>
      </c>
      <c r="S1410" t="s">
        <v>1671</v>
      </c>
      <c r="T1410" t="s">
        <v>159</v>
      </c>
      <c r="U1410" t="s">
        <v>398</v>
      </c>
      <c r="V1410">
        <v>1</v>
      </c>
      <c r="W1410">
        <v>0</v>
      </c>
      <c r="X1410" t="s">
        <v>19</v>
      </c>
      <c r="Y14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10">
        <f>0.4*(Table1[[#This Row],[normalized_credit_score]]) + 0.3*(1-Table1[[#This Row],[dti_ratio]]) + 0.2*(1-Table1[[#This Row],[ltv_ratio]]) + 0.1*IF(Table1[[#This Row],[previous_defaults]]=0,1,0)</f>
        <v>0.6104139640921884</v>
      </c>
      <c r="AA1410" t="str">
        <f>IF(Table1[[#This Row],[composite_score]]&gt;=0.7,"Approve",IF(Table1[[#This Row],[composite_score]]&gt;=0.6,"Review","Reject"))</f>
        <v>Review</v>
      </c>
    </row>
    <row r="1411" spans="1:27" x14ac:dyDescent="0.35">
      <c r="A1411">
        <v>1410</v>
      </c>
      <c r="B1411">
        <v>51</v>
      </c>
      <c r="C1411" t="s">
        <v>20</v>
      </c>
      <c r="D1411" t="s">
        <v>62</v>
      </c>
      <c r="E1411" t="s">
        <v>22</v>
      </c>
      <c r="F1411">
        <v>41734</v>
      </c>
      <c r="G1411">
        <v>602</v>
      </c>
      <c r="H1411">
        <f>(Table1[[#This Row],[credit_score]]-300)/(900-300)</f>
        <v>0.5033333333333333</v>
      </c>
      <c r="I1411">
        <v>0</v>
      </c>
      <c r="J1411" t="s">
        <v>27</v>
      </c>
      <c r="K1411" t="s">
        <v>4</v>
      </c>
      <c r="L1411">
        <v>0</v>
      </c>
      <c r="M1411" t="s">
        <v>39</v>
      </c>
      <c r="N1411">
        <f>Table1[[#This Row],[dti_ratio]]*Table1[[#This Row],[income]]</f>
        <v>9583.300932744165</v>
      </c>
      <c r="O1411">
        <v>0.22962814330627701</v>
      </c>
      <c r="P1411">
        <f>Table1[[#This Row],[loan_amount]]/Table1[[#This Row],[property_value]]</f>
        <v>0</v>
      </c>
      <c r="Q1411">
        <v>58304</v>
      </c>
      <c r="R1411">
        <v>0</v>
      </c>
      <c r="S1411" t="s">
        <v>1672</v>
      </c>
      <c r="T1411" t="s">
        <v>159</v>
      </c>
      <c r="U1411" t="s">
        <v>325</v>
      </c>
      <c r="V1411">
        <v>2</v>
      </c>
      <c r="W1411">
        <v>2</v>
      </c>
      <c r="X1411" t="s">
        <v>9</v>
      </c>
      <c r="Y14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11">
        <f>0.4*(Table1[[#This Row],[normalized_credit_score]]) + 0.3*(1-Table1[[#This Row],[dti_ratio]]) + 0.2*(1-Table1[[#This Row],[ltv_ratio]]) + 0.1*IF(Table1[[#This Row],[previous_defaults]]=0,1,0)</f>
        <v>0.63244489034145024</v>
      </c>
      <c r="AA1411" t="str">
        <f>IF(Table1[[#This Row],[composite_score]]&gt;=0.7,"Approve",IF(Table1[[#This Row],[composite_score]]&gt;=0.6,"Review","Reject"))</f>
        <v>Review</v>
      </c>
    </row>
    <row r="1412" spans="1:27" x14ac:dyDescent="0.35">
      <c r="A1412">
        <v>1411</v>
      </c>
      <c r="B1412">
        <v>62</v>
      </c>
      <c r="C1412" t="s">
        <v>20</v>
      </c>
      <c r="D1412" t="s">
        <v>1</v>
      </c>
      <c r="E1412" t="s">
        <v>12</v>
      </c>
      <c r="F1412">
        <v>47524</v>
      </c>
      <c r="G1412">
        <v>733</v>
      </c>
      <c r="H1412">
        <f>(Table1[[#This Row],[credit_score]]-300)/(900-300)</f>
        <v>0.72166666666666668</v>
      </c>
      <c r="I1412">
        <v>25006</v>
      </c>
      <c r="J1412" t="s">
        <v>3</v>
      </c>
      <c r="K1412" t="s">
        <v>38</v>
      </c>
      <c r="L1412">
        <v>8</v>
      </c>
      <c r="M1412" t="s">
        <v>15</v>
      </c>
      <c r="N1412">
        <f>Table1[[#This Row],[dti_ratio]]*Table1[[#This Row],[income]]</f>
        <v>16187.975158377481</v>
      </c>
      <c r="O1412">
        <v>0.34062737055755998</v>
      </c>
      <c r="P1412">
        <f>Table1[[#This Row],[loan_amount]]/Table1[[#This Row],[property_value]]</f>
        <v>9.3707373375504027E-2</v>
      </c>
      <c r="Q1412">
        <v>266852</v>
      </c>
      <c r="R1412">
        <v>0</v>
      </c>
      <c r="S1412" t="s">
        <v>1673</v>
      </c>
      <c r="T1412" t="s">
        <v>84</v>
      </c>
      <c r="U1412" t="s">
        <v>178</v>
      </c>
      <c r="V1412">
        <v>4</v>
      </c>
      <c r="W1412">
        <v>0</v>
      </c>
      <c r="X1412" t="s">
        <v>19</v>
      </c>
      <c r="Y14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12">
        <f>0.4*(Table1[[#This Row],[normalized_credit_score]]) + 0.3*(1-Table1[[#This Row],[dti_ratio]]) + 0.2*(1-Table1[[#This Row],[ltv_ratio]]) + 0.1*IF(Table1[[#This Row],[previous_defaults]]=0,1,0)</f>
        <v>0.66773698082429789</v>
      </c>
      <c r="AA1412" t="str">
        <f>IF(Table1[[#This Row],[composite_score]]&gt;=0.7,"Approve",IF(Table1[[#This Row],[composite_score]]&gt;=0.6,"Review","Reject"))</f>
        <v>Review</v>
      </c>
    </row>
    <row r="1413" spans="1:27" x14ac:dyDescent="0.35">
      <c r="A1413">
        <v>1412</v>
      </c>
      <c r="B1413">
        <v>64</v>
      </c>
      <c r="C1413" t="s">
        <v>20</v>
      </c>
      <c r="D1413" t="s">
        <v>1</v>
      </c>
      <c r="E1413" t="s">
        <v>49</v>
      </c>
      <c r="F1413">
        <v>111353</v>
      </c>
      <c r="G1413">
        <v>644</v>
      </c>
      <c r="H1413">
        <f>(Table1[[#This Row],[credit_score]]-300)/(900-300)</f>
        <v>0.57333333333333336</v>
      </c>
      <c r="I1413">
        <v>16281</v>
      </c>
      <c r="J1413" t="s">
        <v>3</v>
      </c>
      <c r="K1413" t="s">
        <v>4</v>
      </c>
      <c r="L1413">
        <v>15</v>
      </c>
      <c r="M1413" t="s">
        <v>5</v>
      </c>
      <c r="N1413">
        <f>Table1[[#This Row],[dti_ratio]]*Table1[[#This Row],[income]]</f>
        <v>45590.400382192754</v>
      </c>
      <c r="O1413">
        <v>0.40942229111198403</v>
      </c>
      <c r="P1413">
        <f>Table1[[#This Row],[loan_amount]]/Table1[[#This Row],[property_value]]</f>
        <v>0.43228101850622624</v>
      </c>
      <c r="Q1413">
        <v>37663</v>
      </c>
      <c r="R1413">
        <v>0</v>
      </c>
      <c r="S1413" t="s">
        <v>1674</v>
      </c>
      <c r="T1413" t="s">
        <v>124</v>
      </c>
      <c r="U1413" t="s">
        <v>157</v>
      </c>
      <c r="V1413">
        <v>0</v>
      </c>
      <c r="W1413">
        <v>0</v>
      </c>
      <c r="X1413" t="s">
        <v>61</v>
      </c>
      <c r="Y14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13">
        <f>0.4*(Table1[[#This Row],[normalized_credit_score]]) + 0.3*(1-Table1[[#This Row],[dti_ratio]]) + 0.2*(1-Table1[[#This Row],[ltv_ratio]]) + 0.1*IF(Table1[[#This Row],[previous_defaults]]=0,1,0)</f>
        <v>0.62005044229849293</v>
      </c>
      <c r="AA1413" t="str">
        <f>IF(Table1[[#This Row],[composite_score]]&gt;=0.7,"Approve",IF(Table1[[#This Row],[composite_score]]&gt;=0.6,"Review","Reject"))</f>
        <v>Review</v>
      </c>
    </row>
    <row r="1414" spans="1:27" x14ac:dyDescent="0.35">
      <c r="A1414">
        <v>1413</v>
      </c>
      <c r="B1414">
        <v>63</v>
      </c>
      <c r="C1414" t="s">
        <v>10</v>
      </c>
      <c r="D1414" t="s">
        <v>11</v>
      </c>
      <c r="E1414" t="s">
        <v>22</v>
      </c>
      <c r="F1414">
        <v>90210</v>
      </c>
      <c r="G1414">
        <v>680</v>
      </c>
      <c r="H1414">
        <f>(Table1[[#This Row],[credit_score]]-300)/(900-300)</f>
        <v>0.6333333333333333</v>
      </c>
      <c r="I1414">
        <v>0</v>
      </c>
      <c r="J1414" t="s">
        <v>13</v>
      </c>
      <c r="K1414" t="s">
        <v>4</v>
      </c>
      <c r="L1414">
        <v>5</v>
      </c>
      <c r="M1414" t="s">
        <v>28</v>
      </c>
      <c r="N1414">
        <f>Table1[[#This Row],[dti_ratio]]*Table1[[#This Row],[income]]</f>
        <v>37698.281156097786</v>
      </c>
      <c r="O1414">
        <v>0.41789470298301501</v>
      </c>
      <c r="P1414">
        <f>Table1[[#This Row],[loan_amount]]/Table1[[#This Row],[property_value]]</f>
        <v>0</v>
      </c>
      <c r="Q1414">
        <v>258484</v>
      </c>
      <c r="R1414">
        <v>1</v>
      </c>
      <c r="S1414" t="s">
        <v>1675</v>
      </c>
      <c r="T1414" t="s">
        <v>117</v>
      </c>
      <c r="U1414" t="s">
        <v>351</v>
      </c>
      <c r="V1414">
        <v>1</v>
      </c>
      <c r="W1414">
        <v>0</v>
      </c>
      <c r="X1414" t="s">
        <v>9</v>
      </c>
      <c r="Y14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14">
        <f>0.4*(Table1[[#This Row],[normalized_credit_score]]) + 0.3*(1-Table1[[#This Row],[dti_ratio]]) + 0.2*(1-Table1[[#This Row],[ltv_ratio]]) + 0.1*IF(Table1[[#This Row],[previous_defaults]]=0,1,0)</f>
        <v>0.62796492243842894</v>
      </c>
      <c r="AA1414" t="str">
        <f>IF(Table1[[#This Row],[composite_score]]&gt;=0.7,"Approve",IF(Table1[[#This Row],[composite_score]]&gt;=0.6,"Review","Reject"))</f>
        <v>Review</v>
      </c>
    </row>
    <row r="1415" spans="1:27" x14ac:dyDescent="0.35">
      <c r="A1415">
        <v>1414</v>
      </c>
      <c r="B1415">
        <v>46</v>
      </c>
      <c r="C1415" t="s">
        <v>10</v>
      </c>
      <c r="D1415" t="s">
        <v>11</v>
      </c>
      <c r="E1415" t="s">
        <v>12</v>
      </c>
      <c r="F1415">
        <v>93202</v>
      </c>
      <c r="G1415">
        <v>693</v>
      </c>
      <c r="H1415">
        <f>(Table1[[#This Row],[credit_score]]-300)/(900-300)</f>
        <v>0.65500000000000003</v>
      </c>
      <c r="I1415">
        <v>24009</v>
      </c>
      <c r="J1415" t="s">
        <v>27</v>
      </c>
      <c r="K1415" t="s">
        <v>14</v>
      </c>
      <c r="L1415">
        <v>5</v>
      </c>
      <c r="M1415" t="s">
        <v>39</v>
      </c>
      <c r="N1415">
        <f>Table1[[#This Row],[dti_ratio]]*Table1[[#This Row],[income]]</f>
        <v>25714.013513305301</v>
      </c>
      <c r="O1415">
        <v>0.27589551204164398</v>
      </c>
      <c r="P1415">
        <f>Table1[[#This Row],[loan_amount]]/Table1[[#This Row],[property_value]]</f>
        <v>8.8556516607343747E-2</v>
      </c>
      <c r="Q1415">
        <v>271115</v>
      </c>
      <c r="R1415">
        <v>2</v>
      </c>
      <c r="S1415" t="s">
        <v>1676</v>
      </c>
      <c r="T1415" t="s">
        <v>162</v>
      </c>
      <c r="U1415" t="s">
        <v>189</v>
      </c>
      <c r="V1415">
        <v>1</v>
      </c>
      <c r="W1415">
        <v>1</v>
      </c>
      <c r="X1415" t="s">
        <v>9</v>
      </c>
      <c r="Y14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415">
        <f>0.4*(Table1[[#This Row],[normalized_credit_score]]) + 0.3*(1-Table1[[#This Row],[dti_ratio]]) + 0.2*(1-Table1[[#This Row],[ltv_ratio]]) + 0.1*IF(Table1[[#This Row],[previous_defaults]]=0,1,0)</f>
        <v>0.66152004306603807</v>
      </c>
      <c r="AA1415" t="str">
        <f>IF(Table1[[#This Row],[composite_score]]&gt;=0.7,"Approve",IF(Table1[[#This Row],[composite_score]]&gt;=0.6,"Review","Reject"))</f>
        <v>Review</v>
      </c>
    </row>
    <row r="1416" spans="1:27" x14ac:dyDescent="0.35">
      <c r="A1416">
        <v>1415</v>
      </c>
      <c r="B1416">
        <v>49</v>
      </c>
      <c r="C1416" t="s">
        <v>0</v>
      </c>
      <c r="D1416" t="s">
        <v>62</v>
      </c>
      <c r="E1416" t="s">
        <v>12</v>
      </c>
      <c r="F1416">
        <v>20048</v>
      </c>
      <c r="G1416">
        <v>695</v>
      </c>
      <c r="H1416">
        <f>(Table1[[#This Row],[credit_score]]-300)/(900-300)</f>
        <v>0.65833333333333333</v>
      </c>
      <c r="I1416">
        <v>23531</v>
      </c>
      <c r="J1416" t="s">
        <v>23</v>
      </c>
      <c r="K1416" t="s">
        <v>4</v>
      </c>
      <c r="L1416">
        <v>12</v>
      </c>
      <c r="M1416" t="s">
        <v>15</v>
      </c>
      <c r="N1416">
        <f>Table1[[#This Row],[dti_ratio]]*Table1[[#This Row],[income]]</f>
        <v>3046.8690475702265</v>
      </c>
      <c r="O1416">
        <v>0.15197870349013501</v>
      </c>
      <c r="P1416">
        <f>Table1[[#This Row],[loan_amount]]/Table1[[#This Row],[property_value]]</f>
        <v>0.11748640700594647</v>
      </c>
      <c r="Q1416">
        <v>200287</v>
      </c>
      <c r="R1416">
        <v>0</v>
      </c>
      <c r="S1416" t="s">
        <v>1524</v>
      </c>
      <c r="T1416" t="s">
        <v>143</v>
      </c>
      <c r="U1416" t="s">
        <v>165</v>
      </c>
      <c r="V1416">
        <v>4</v>
      </c>
      <c r="W1416">
        <v>1</v>
      </c>
      <c r="X1416" t="s">
        <v>9</v>
      </c>
      <c r="Y14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16">
        <f>0.4*(Table1[[#This Row],[normalized_credit_score]]) + 0.3*(1-Table1[[#This Row],[dti_ratio]]) + 0.2*(1-Table1[[#This Row],[ltv_ratio]]) + 0.1*IF(Table1[[#This Row],[previous_defaults]]=0,1,0)</f>
        <v>0.69424244088510356</v>
      </c>
      <c r="AA1416" t="str">
        <f>IF(Table1[[#This Row],[composite_score]]&gt;=0.7,"Approve",IF(Table1[[#This Row],[composite_score]]&gt;=0.6,"Review","Reject"))</f>
        <v>Review</v>
      </c>
    </row>
    <row r="1417" spans="1:27" x14ac:dyDescent="0.35">
      <c r="A1417">
        <v>1416</v>
      </c>
      <c r="B1417">
        <v>60</v>
      </c>
      <c r="C1417" t="s">
        <v>10</v>
      </c>
      <c r="D1417" t="s">
        <v>62</v>
      </c>
      <c r="E1417" t="s">
        <v>49</v>
      </c>
      <c r="F1417">
        <v>98118</v>
      </c>
      <c r="G1417">
        <v>793</v>
      </c>
      <c r="H1417">
        <f>(Table1[[#This Row],[credit_score]]-300)/(900-300)</f>
        <v>0.82166666666666666</v>
      </c>
      <c r="I1417">
        <v>18377</v>
      </c>
      <c r="J1417" t="s">
        <v>3</v>
      </c>
      <c r="K1417" t="s">
        <v>4</v>
      </c>
      <c r="L1417">
        <v>8</v>
      </c>
      <c r="M1417" t="s">
        <v>28</v>
      </c>
      <c r="N1417">
        <f>Table1[[#This Row],[dti_ratio]]*Table1[[#This Row],[income]]</f>
        <v>23903.819122993635</v>
      </c>
      <c r="O1417">
        <v>0.24362317946751499</v>
      </c>
      <c r="P1417">
        <f>Table1[[#This Row],[loan_amount]]/Table1[[#This Row],[property_value]]</f>
        <v>6.7580388926480536E-2</v>
      </c>
      <c r="Q1417">
        <v>271928</v>
      </c>
      <c r="R1417">
        <v>0</v>
      </c>
      <c r="S1417" t="s">
        <v>1677</v>
      </c>
      <c r="T1417" t="s">
        <v>81</v>
      </c>
      <c r="U1417" t="s">
        <v>315</v>
      </c>
      <c r="V1417">
        <v>0</v>
      </c>
      <c r="W1417">
        <v>2</v>
      </c>
      <c r="X1417" t="s">
        <v>9</v>
      </c>
      <c r="Y14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417">
        <f>0.4*(Table1[[#This Row],[normalized_credit_score]]) + 0.3*(1-Table1[[#This Row],[dti_ratio]]) + 0.2*(1-Table1[[#This Row],[ltv_ratio]]) + 0.1*IF(Table1[[#This Row],[previous_defaults]]=0,1,0)</f>
        <v>0.84206363504111603</v>
      </c>
      <c r="AA1417" t="str">
        <f>IF(Table1[[#This Row],[composite_score]]&gt;=0.7,"Approve",IF(Table1[[#This Row],[composite_score]]&gt;=0.6,"Review","Reject"))</f>
        <v>Approve</v>
      </c>
    </row>
    <row r="1418" spans="1:27" x14ac:dyDescent="0.35">
      <c r="A1418">
        <v>1417</v>
      </c>
      <c r="B1418">
        <v>63</v>
      </c>
      <c r="C1418" t="s">
        <v>20</v>
      </c>
      <c r="D1418" t="s">
        <v>11</v>
      </c>
      <c r="E1418" t="s">
        <v>12</v>
      </c>
      <c r="F1418">
        <v>105107</v>
      </c>
      <c r="G1418">
        <v>786</v>
      </c>
      <c r="H1418">
        <f>(Table1[[#This Row],[credit_score]]-300)/(900-300)</f>
        <v>0.81</v>
      </c>
      <c r="I1418">
        <v>19550</v>
      </c>
      <c r="J1418" t="s">
        <v>27</v>
      </c>
      <c r="K1418" t="s">
        <v>38</v>
      </c>
      <c r="L1418">
        <v>0</v>
      </c>
      <c r="M1418" t="s">
        <v>15</v>
      </c>
      <c r="N1418">
        <f>Table1[[#This Row],[dti_ratio]]*Table1[[#This Row],[income]]</f>
        <v>37280.785990569086</v>
      </c>
      <c r="O1418">
        <v>0.35469365494752098</v>
      </c>
      <c r="P1418">
        <f>Table1[[#This Row],[loan_amount]]/Table1[[#This Row],[property_value]]</f>
        <v>0.23252771302155192</v>
      </c>
      <c r="Q1418">
        <v>84076</v>
      </c>
      <c r="R1418">
        <v>0</v>
      </c>
      <c r="S1418" t="s">
        <v>1678</v>
      </c>
      <c r="T1418" t="s">
        <v>117</v>
      </c>
      <c r="U1418" t="s">
        <v>707</v>
      </c>
      <c r="V1418">
        <v>1</v>
      </c>
      <c r="W1418">
        <v>0</v>
      </c>
      <c r="X1418" t="s">
        <v>9</v>
      </c>
      <c r="Y14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418">
        <f>0.4*(Table1[[#This Row],[normalized_credit_score]]) + 0.3*(1-Table1[[#This Row],[dti_ratio]]) + 0.2*(1-Table1[[#This Row],[ltv_ratio]]) + 0.1*IF(Table1[[#This Row],[previous_defaults]]=0,1,0)</f>
        <v>0.67108636091143326</v>
      </c>
      <c r="AA1418" t="str">
        <f>IF(Table1[[#This Row],[composite_score]]&gt;=0.7,"Approve",IF(Table1[[#This Row],[composite_score]]&gt;=0.6,"Review","Reject"))</f>
        <v>Review</v>
      </c>
    </row>
    <row r="1419" spans="1:27" x14ac:dyDescent="0.35">
      <c r="A1419">
        <v>1418</v>
      </c>
      <c r="B1419">
        <v>22</v>
      </c>
      <c r="C1419" t="s">
        <v>10</v>
      </c>
      <c r="D1419" t="s">
        <v>1</v>
      </c>
      <c r="E1419" t="s">
        <v>22</v>
      </c>
      <c r="F1419">
        <v>54819</v>
      </c>
      <c r="G1419">
        <v>647</v>
      </c>
      <c r="H1419">
        <f>(Table1[[#This Row],[credit_score]]-300)/(900-300)</f>
        <v>0.57833333333333337</v>
      </c>
      <c r="I1419">
        <v>21502</v>
      </c>
      <c r="J1419" t="s">
        <v>27</v>
      </c>
      <c r="K1419" t="s">
        <v>14</v>
      </c>
      <c r="L1419">
        <v>9</v>
      </c>
      <c r="M1419" t="s">
        <v>39</v>
      </c>
      <c r="N1419">
        <f>Table1[[#This Row],[dti_ratio]]*Table1[[#This Row],[income]]</f>
        <v>31452.173706396374</v>
      </c>
      <c r="O1419">
        <v>0.57374584918361105</v>
      </c>
      <c r="P1419">
        <f>Table1[[#This Row],[loan_amount]]/Table1[[#This Row],[property_value]]</f>
        <v>0.12501526207157185</v>
      </c>
      <c r="Q1419">
        <v>171995</v>
      </c>
      <c r="R1419">
        <v>4</v>
      </c>
      <c r="S1419" t="s">
        <v>1679</v>
      </c>
      <c r="T1419" t="s">
        <v>154</v>
      </c>
      <c r="U1419" t="s">
        <v>466</v>
      </c>
      <c r="V1419">
        <v>1</v>
      </c>
      <c r="W1419">
        <v>2</v>
      </c>
      <c r="X1419" t="s">
        <v>19</v>
      </c>
      <c r="Y14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19">
        <f>0.4*(Table1[[#This Row],[normalized_credit_score]]) + 0.3*(1-Table1[[#This Row],[dti_ratio]]) + 0.2*(1-Table1[[#This Row],[ltv_ratio]]) + 0.1*IF(Table1[[#This Row],[previous_defaults]]=0,1,0)</f>
        <v>0.53420652616393571</v>
      </c>
      <c r="AA1419" t="str">
        <f>IF(Table1[[#This Row],[composite_score]]&gt;=0.7,"Approve",IF(Table1[[#This Row],[composite_score]]&gt;=0.6,"Review","Reject"))</f>
        <v>Reject</v>
      </c>
    </row>
    <row r="1420" spans="1:27" x14ac:dyDescent="0.35">
      <c r="A1420">
        <v>1419</v>
      </c>
      <c r="B1420">
        <v>30</v>
      </c>
      <c r="C1420" t="s">
        <v>20</v>
      </c>
      <c r="D1420" t="s">
        <v>1</v>
      </c>
      <c r="E1420" t="s">
        <v>49</v>
      </c>
      <c r="F1420">
        <v>25166</v>
      </c>
      <c r="G1420">
        <v>642</v>
      </c>
      <c r="H1420">
        <f>(Table1[[#This Row],[credit_score]]-300)/(900-300)</f>
        <v>0.56999999999999995</v>
      </c>
      <c r="I1420">
        <v>13812</v>
      </c>
      <c r="J1420" t="s">
        <v>3</v>
      </c>
      <c r="K1420" t="s">
        <v>4</v>
      </c>
      <c r="L1420">
        <v>9</v>
      </c>
      <c r="M1420" t="s">
        <v>5</v>
      </c>
      <c r="N1420">
        <f>Table1[[#This Row],[dti_ratio]]*Table1[[#This Row],[income]]</f>
        <v>11310.05292147989</v>
      </c>
      <c r="O1420">
        <v>0.44941798146228601</v>
      </c>
      <c r="P1420">
        <f>Table1[[#This Row],[loan_amount]]/Table1[[#This Row],[property_value]]</f>
        <v>8.3333333333333329E-2</v>
      </c>
      <c r="Q1420">
        <v>165744</v>
      </c>
      <c r="R1420">
        <v>2</v>
      </c>
      <c r="S1420" t="s">
        <v>1680</v>
      </c>
      <c r="T1420" t="s">
        <v>112</v>
      </c>
      <c r="U1420" t="s">
        <v>398</v>
      </c>
      <c r="V1420">
        <v>1</v>
      </c>
      <c r="W1420">
        <v>0</v>
      </c>
      <c r="X1420" t="s">
        <v>9</v>
      </c>
      <c r="Y14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20">
        <f>0.4*(Table1[[#This Row],[normalized_credit_score]]) + 0.3*(1-Table1[[#This Row],[dti_ratio]]) + 0.2*(1-Table1[[#This Row],[ltv_ratio]]) + 0.1*IF(Table1[[#This Row],[previous_defaults]]=0,1,0)</f>
        <v>0.57650793889464746</v>
      </c>
      <c r="AA1420" t="str">
        <f>IF(Table1[[#This Row],[composite_score]]&gt;=0.7,"Approve",IF(Table1[[#This Row],[composite_score]]&gt;=0.6,"Review","Reject"))</f>
        <v>Reject</v>
      </c>
    </row>
    <row r="1421" spans="1:27" x14ac:dyDescent="0.35">
      <c r="A1421">
        <v>1420</v>
      </c>
      <c r="B1421">
        <v>40</v>
      </c>
      <c r="C1421" t="s">
        <v>10</v>
      </c>
      <c r="D1421" t="s">
        <v>21</v>
      </c>
      <c r="E1421" t="s">
        <v>12</v>
      </c>
      <c r="F1421">
        <v>51734</v>
      </c>
      <c r="G1421">
        <v>770</v>
      </c>
      <c r="H1421">
        <f>(Table1[[#This Row],[credit_score]]-300)/(900-300)</f>
        <v>0.78333333333333333</v>
      </c>
      <c r="I1421">
        <v>17974</v>
      </c>
      <c r="J1421" t="s">
        <v>3</v>
      </c>
      <c r="K1421" t="s">
        <v>38</v>
      </c>
      <c r="L1421">
        <v>13</v>
      </c>
      <c r="M1421" t="s">
        <v>39</v>
      </c>
      <c r="N1421">
        <f>Table1[[#This Row],[dti_ratio]]*Table1[[#This Row],[income]]</f>
        <v>8887.6206778082233</v>
      </c>
      <c r="O1421">
        <v>0.171794577604829</v>
      </c>
      <c r="P1421">
        <f>Table1[[#This Row],[loan_amount]]/Table1[[#This Row],[property_value]]</f>
        <v>0.10860422960725076</v>
      </c>
      <c r="Q1421">
        <v>165500</v>
      </c>
      <c r="R1421">
        <v>0</v>
      </c>
      <c r="S1421" t="s">
        <v>1681</v>
      </c>
      <c r="T1421" t="s">
        <v>159</v>
      </c>
      <c r="U1421" t="s">
        <v>160</v>
      </c>
      <c r="V1421">
        <v>1</v>
      </c>
      <c r="W1421">
        <v>1</v>
      </c>
      <c r="X1421" t="s">
        <v>61</v>
      </c>
      <c r="Y14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421">
        <f>0.4*(Table1[[#This Row],[normalized_credit_score]]) + 0.3*(1-Table1[[#This Row],[dti_ratio]]) + 0.2*(1-Table1[[#This Row],[ltv_ratio]]) + 0.1*IF(Table1[[#This Row],[previous_defaults]]=0,1,0)</f>
        <v>0.74007411413043456</v>
      </c>
      <c r="AA1421" t="str">
        <f>IF(Table1[[#This Row],[composite_score]]&gt;=0.7,"Approve",IF(Table1[[#This Row],[composite_score]]&gt;=0.6,"Review","Reject"))</f>
        <v>Approve</v>
      </c>
    </row>
    <row r="1422" spans="1:27" hidden="1" x14ac:dyDescent="0.35">
      <c r="A1422">
        <v>1421</v>
      </c>
      <c r="B1422">
        <v>30</v>
      </c>
      <c r="C1422" t="s">
        <v>20</v>
      </c>
      <c r="D1422" t="s">
        <v>62</v>
      </c>
      <c r="E1422" t="s">
        <v>2</v>
      </c>
      <c r="F1422">
        <v>20415</v>
      </c>
      <c r="G1422">
        <v>688</v>
      </c>
      <c r="H1422">
        <f>(Table1[[#This Row],[credit_score]]-300)/(900-300)</f>
        <v>0.64666666666666661</v>
      </c>
      <c r="I1422">
        <v>25640</v>
      </c>
      <c r="J1422" t="s">
        <v>23</v>
      </c>
      <c r="K1422" t="s">
        <v>4</v>
      </c>
      <c r="L1422">
        <v>9</v>
      </c>
      <c r="M1422" t="s">
        <v>28</v>
      </c>
      <c r="N1422">
        <f>Table1[[#This Row],[dti_ratio]]*Table1[[#This Row],[income]]</f>
        <v>4186.6614627549807</v>
      </c>
      <c r="O1422">
        <v>0.20507771064192901</v>
      </c>
      <c r="P1422" t="e">
        <f>Table1[[#This Row],[loan_amount]]/Table1[[#This Row],[property_value]]</f>
        <v>#DIV/0!</v>
      </c>
      <c r="Q1422">
        <v>0</v>
      </c>
      <c r="R1422">
        <v>1</v>
      </c>
      <c r="S1422" t="s">
        <v>1682</v>
      </c>
      <c r="T1422" t="s">
        <v>135</v>
      </c>
      <c r="U1422" t="s">
        <v>201</v>
      </c>
      <c r="V1422">
        <v>0</v>
      </c>
      <c r="W1422">
        <v>0</v>
      </c>
      <c r="X1422" t="s">
        <v>9</v>
      </c>
      <c r="Y142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422" t="e">
        <f>0.4*(Table1[[#This Row],[normalized_credit_score]]) + 0.3*(1-Table1[[#This Row],[dti_ratio]]) + 0.2*(1-Table1[[#This Row],[ltv_ratio]]) + 0.1*IF(Table1[[#This Row],[previous_defaults]]=0,1,0)</f>
        <v>#DIV/0!</v>
      </c>
      <c r="AA1422" t="e">
        <f>IF(Table1[[#This Row],[composite_score]]&gt;=0.7,"Approve",IF(Table1[[#This Row],[composite_score]]&gt;=0.6,"Review","Reject"))</f>
        <v>#DIV/0!</v>
      </c>
    </row>
    <row r="1423" spans="1:27" x14ac:dyDescent="0.35">
      <c r="A1423">
        <v>1422</v>
      </c>
      <c r="B1423">
        <v>40</v>
      </c>
      <c r="C1423" t="s">
        <v>20</v>
      </c>
      <c r="D1423" t="s">
        <v>21</v>
      </c>
      <c r="E1423" t="s">
        <v>2</v>
      </c>
      <c r="F1423">
        <v>108941</v>
      </c>
      <c r="G1423">
        <v>648</v>
      </c>
      <c r="H1423">
        <f>(Table1[[#This Row],[credit_score]]-300)/(900-300)</f>
        <v>0.57999999999999996</v>
      </c>
      <c r="I1423">
        <v>31656</v>
      </c>
      <c r="J1423" t="s">
        <v>3</v>
      </c>
      <c r="K1423" t="s">
        <v>38</v>
      </c>
      <c r="L1423">
        <v>10</v>
      </c>
      <c r="M1423" t="s">
        <v>39</v>
      </c>
      <c r="N1423">
        <f>Table1[[#This Row],[dti_ratio]]*Table1[[#This Row],[income]]</f>
        <v>51343.498013656812</v>
      </c>
      <c r="O1423">
        <v>0.47129637155576698</v>
      </c>
      <c r="P1423">
        <f>Table1[[#This Row],[loan_amount]]/Table1[[#This Row],[property_value]]</f>
        <v>0.19426818042344277</v>
      </c>
      <c r="Q1423">
        <v>162950</v>
      </c>
      <c r="R1423">
        <v>4</v>
      </c>
      <c r="S1423" t="s">
        <v>1683</v>
      </c>
      <c r="T1423" t="s">
        <v>332</v>
      </c>
      <c r="U1423" t="s">
        <v>655</v>
      </c>
      <c r="V1423">
        <v>2</v>
      </c>
      <c r="W1423">
        <v>0</v>
      </c>
      <c r="X1423" t="s">
        <v>9</v>
      </c>
      <c r="Y14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23">
        <f>0.4*(Table1[[#This Row],[normalized_credit_score]]) + 0.3*(1-Table1[[#This Row],[dti_ratio]]) + 0.2*(1-Table1[[#This Row],[ltv_ratio]]) + 0.1*IF(Table1[[#This Row],[previous_defaults]]=0,1,0)</f>
        <v>0.55175745244858132</v>
      </c>
      <c r="AA1423" t="str">
        <f>IF(Table1[[#This Row],[composite_score]]&gt;=0.7,"Approve",IF(Table1[[#This Row],[composite_score]]&gt;=0.6,"Review","Reject"))</f>
        <v>Reject</v>
      </c>
    </row>
    <row r="1424" spans="1:27" x14ac:dyDescent="0.35">
      <c r="A1424">
        <v>1423</v>
      </c>
      <c r="B1424">
        <v>45</v>
      </c>
      <c r="C1424" t="s">
        <v>10</v>
      </c>
      <c r="D1424" t="s">
        <v>1</v>
      </c>
      <c r="E1424" t="s">
        <v>49</v>
      </c>
      <c r="F1424">
        <v>80587</v>
      </c>
      <c r="G1424">
        <v>767</v>
      </c>
      <c r="H1424">
        <f>(Table1[[#This Row],[credit_score]]-300)/(900-300)</f>
        <v>0.77833333333333332</v>
      </c>
      <c r="I1424">
        <v>32737</v>
      </c>
      <c r="J1424" t="s">
        <v>3</v>
      </c>
      <c r="K1424" t="s">
        <v>38</v>
      </c>
      <c r="L1424">
        <v>2</v>
      </c>
      <c r="M1424" t="s">
        <v>28</v>
      </c>
      <c r="N1424">
        <f>Table1[[#This Row],[dti_ratio]]*Table1[[#This Row],[income]]</f>
        <v>27537.722811175743</v>
      </c>
      <c r="O1424">
        <v>0.34171420714477202</v>
      </c>
      <c r="P1424">
        <f>Table1[[#This Row],[loan_amount]]/Table1[[#This Row],[property_value]]</f>
        <v>0.84184946125954685</v>
      </c>
      <c r="Q1424">
        <v>38887</v>
      </c>
      <c r="R1424">
        <v>1</v>
      </c>
      <c r="S1424" t="s">
        <v>1684</v>
      </c>
      <c r="T1424" t="s">
        <v>70</v>
      </c>
      <c r="U1424" t="s">
        <v>413</v>
      </c>
      <c r="V1424">
        <v>2</v>
      </c>
      <c r="W1424">
        <v>0</v>
      </c>
      <c r="X1424" t="s">
        <v>9</v>
      </c>
      <c r="Y14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24">
        <f>0.4*(Table1[[#This Row],[normalized_credit_score]]) + 0.3*(1-Table1[[#This Row],[dti_ratio]]) + 0.2*(1-Table1[[#This Row],[ltv_ratio]]) + 0.1*IF(Table1[[#This Row],[previous_defaults]]=0,1,0)</f>
        <v>0.54044917893799227</v>
      </c>
      <c r="AA1424" t="str">
        <f>IF(Table1[[#This Row],[composite_score]]&gt;=0.7,"Approve",IF(Table1[[#This Row],[composite_score]]&gt;=0.6,"Review","Reject"))</f>
        <v>Reject</v>
      </c>
    </row>
    <row r="1425" spans="1:27" x14ac:dyDescent="0.35">
      <c r="A1425">
        <v>1424</v>
      </c>
      <c r="B1425">
        <v>62</v>
      </c>
      <c r="C1425" t="s">
        <v>0</v>
      </c>
      <c r="D1425" t="s">
        <v>11</v>
      </c>
      <c r="E1425" t="s">
        <v>2</v>
      </c>
      <c r="F1425">
        <v>29622</v>
      </c>
      <c r="G1425">
        <v>653</v>
      </c>
      <c r="H1425">
        <f>(Table1[[#This Row],[credit_score]]-300)/(900-300)</f>
        <v>0.58833333333333337</v>
      </c>
      <c r="I1425">
        <v>19443</v>
      </c>
      <c r="J1425" t="s">
        <v>23</v>
      </c>
      <c r="K1425" t="s">
        <v>38</v>
      </c>
      <c r="L1425">
        <v>18</v>
      </c>
      <c r="M1425" t="s">
        <v>5</v>
      </c>
      <c r="N1425">
        <f>Table1[[#This Row],[dti_ratio]]*Table1[[#This Row],[income]]</f>
        <v>10034.218160379447</v>
      </c>
      <c r="O1425">
        <v>0.338742089000724</v>
      </c>
      <c r="P1425">
        <f>Table1[[#This Row],[loan_amount]]/Table1[[#This Row],[property_value]]</f>
        <v>0.1418503359670818</v>
      </c>
      <c r="Q1425">
        <v>137067</v>
      </c>
      <c r="R1425">
        <v>2</v>
      </c>
      <c r="S1425" t="s">
        <v>1685</v>
      </c>
      <c r="T1425" t="s">
        <v>130</v>
      </c>
      <c r="U1425" t="s">
        <v>220</v>
      </c>
      <c r="V1425">
        <v>0</v>
      </c>
      <c r="W1425">
        <v>2</v>
      </c>
      <c r="X1425" t="s">
        <v>9</v>
      </c>
      <c r="Y14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25">
        <f>0.4*(Table1[[#This Row],[normalized_credit_score]]) + 0.3*(1-Table1[[#This Row],[dti_ratio]]) + 0.2*(1-Table1[[#This Row],[ltv_ratio]]) + 0.1*IF(Table1[[#This Row],[previous_defaults]]=0,1,0)</f>
        <v>0.70534063943969982</v>
      </c>
      <c r="AA1425" t="str">
        <f>IF(Table1[[#This Row],[composite_score]]&gt;=0.7,"Approve",IF(Table1[[#This Row],[composite_score]]&gt;=0.6,"Review","Reject"))</f>
        <v>Approve</v>
      </c>
    </row>
    <row r="1426" spans="1:27" x14ac:dyDescent="0.35">
      <c r="A1426">
        <v>1425</v>
      </c>
      <c r="B1426">
        <v>65</v>
      </c>
      <c r="C1426" t="s">
        <v>0</v>
      </c>
      <c r="D1426" t="s">
        <v>21</v>
      </c>
      <c r="E1426" t="s">
        <v>12</v>
      </c>
      <c r="F1426">
        <v>50311</v>
      </c>
      <c r="G1426">
        <v>608</v>
      </c>
      <c r="H1426">
        <f>(Table1[[#This Row],[credit_score]]-300)/(900-300)</f>
        <v>0.51333333333333331</v>
      </c>
      <c r="I1426">
        <v>38371</v>
      </c>
      <c r="J1426" t="s">
        <v>27</v>
      </c>
      <c r="K1426" t="s">
        <v>38</v>
      </c>
      <c r="L1426">
        <v>0</v>
      </c>
      <c r="M1426" t="s">
        <v>15</v>
      </c>
      <c r="N1426">
        <f>Table1[[#This Row],[dti_ratio]]*Table1[[#This Row],[income]]</f>
        <v>16045.767622386616</v>
      </c>
      <c r="O1426">
        <v>0.31893159790873998</v>
      </c>
      <c r="P1426">
        <f>Table1[[#This Row],[loan_amount]]/Table1[[#This Row],[property_value]]</f>
        <v>0.27927914813709576</v>
      </c>
      <c r="Q1426">
        <v>137393</v>
      </c>
      <c r="R1426">
        <v>4</v>
      </c>
      <c r="S1426" t="s">
        <v>1686</v>
      </c>
      <c r="T1426" t="s">
        <v>96</v>
      </c>
      <c r="U1426" t="s">
        <v>653</v>
      </c>
      <c r="V1426">
        <v>0</v>
      </c>
      <c r="W1426">
        <v>1</v>
      </c>
      <c r="X1426" t="s">
        <v>61</v>
      </c>
      <c r="Y14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26">
        <f>0.4*(Table1[[#This Row],[normalized_credit_score]]) + 0.3*(1-Table1[[#This Row],[dti_ratio]]) + 0.2*(1-Table1[[#This Row],[ltv_ratio]]) + 0.1*IF(Table1[[#This Row],[previous_defaults]]=0,1,0)</f>
        <v>0.65379802433329215</v>
      </c>
      <c r="AA1426" t="str">
        <f>IF(Table1[[#This Row],[composite_score]]&gt;=0.7,"Approve",IF(Table1[[#This Row],[composite_score]]&gt;=0.6,"Review","Reject"))</f>
        <v>Review</v>
      </c>
    </row>
    <row r="1427" spans="1:27" x14ac:dyDescent="0.35">
      <c r="A1427">
        <v>1426</v>
      </c>
      <c r="B1427">
        <v>58</v>
      </c>
      <c r="C1427" t="s">
        <v>20</v>
      </c>
      <c r="D1427" t="s">
        <v>21</v>
      </c>
      <c r="E1427" t="s">
        <v>12</v>
      </c>
      <c r="F1427">
        <v>82072</v>
      </c>
      <c r="G1427">
        <v>767</v>
      </c>
      <c r="H1427">
        <f>(Table1[[#This Row],[credit_score]]-300)/(900-300)</f>
        <v>0.77833333333333332</v>
      </c>
      <c r="I1427">
        <v>32164</v>
      </c>
      <c r="J1427" t="s">
        <v>23</v>
      </c>
      <c r="K1427" t="s">
        <v>4</v>
      </c>
      <c r="L1427">
        <v>10</v>
      </c>
      <c r="M1427" t="s">
        <v>28</v>
      </c>
      <c r="N1427">
        <f>Table1[[#This Row],[dti_ratio]]*Table1[[#This Row],[income]]</f>
        <v>10774.252777300631</v>
      </c>
      <c r="O1427">
        <v>0.13127805801370299</v>
      </c>
      <c r="P1427">
        <f>Table1[[#This Row],[loan_amount]]/Table1[[#This Row],[property_value]]</f>
        <v>0.12389448707281747</v>
      </c>
      <c r="Q1427">
        <v>259608</v>
      </c>
      <c r="R1427">
        <v>2</v>
      </c>
      <c r="S1427" t="s">
        <v>1687</v>
      </c>
      <c r="T1427" t="s">
        <v>214</v>
      </c>
      <c r="U1427" t="s">
        <v>596</v>
      </c>
      <c r="V1427">
        <v>1</v>
      </c>
      <c r="W1427">
        <v>2</v>
      </c>
      <c r="X1427" t="s">
        <v>9</v>
      </c>
      <c r="Y14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427">
        <f>0.4*(Table1[[#This Row],[normalized_credit_score]]) + 0.3*(1-Table1[[#This Row],[dti_ratio]]) + 0.2*(1-Table1[[#This Row],[ltv_ratio]]) + 0.1*IF(Table1[[#This Row],[previous_defaults]]=0,1,0)</f>
        <v>0.74717101851465906</v>
      </c>
      <c r="AA1427" t="str">
        <f>IF(Table1[[#This Row],[composite_score]]&gt;=0.7,"Approve",IF(Table1[[#This Row],[composite_score]]&gt;=0.6,"Review","Reject"))</f>
        <v>Approve</v>
      </c>
    </row>
    <row r="1428" spans="1:27" hidden="1" x14ac:dyDescent="0.35">
      <c r="A1428">
        <v>1427</v>
      </c>
      <c r="B1428">
        <v>44</v>
      </c>
      <c r="C1428" t="s">
        <v>0</v>
      </c>
      <c r="D1428" t="s">
        <v>1</v>
      </c>
      <c r="E1428" t="s">
        <v>22</v>
      </c>
      <c r="F1428">
        <v>0</v>
      </c>
      <c r="G1428">
        <v>720</v>
      </c>
      <c r="H1428">
        <f>(Table1[[#This Row],[credit_score]]-300)/(900-300)</f>
        <v>0.7</v>
      </c>
      <c r="I1428">
        <v>13810</v>
      </c>
      <c r="J1428" t="s">
        <v>27</v>
      </c>
      <c r="K1428" t="s">
        <v>38</v>
      </c>
      <c r="L1428">
        <v>18</v>
      </c>
      <c r="M1428" t="s">
        <v>15</v>
      </c>
      <c r="N1428">
        <f>Table1[[#This Row],[dti_ratio]]*Table1[[#This Row],[income]]</f>
        <v>0</v>
      </c>
      <c r="O1428">
        <v>0.311252589970066</v>
      </c>
      <c r="P1428" t="e">
        <f>Table1[[#This Row],[loan_amount]]/Table1[[#This Row],[property_value]]</f>
        <v>#DIV/0!</v>
      </c>
      <c r="Q1428">
        <v>0</v>
      </c>
      <c r="R1428">
        <v>0</v>
      </c>
      <c r="S1428" t="s">
        <v>1688</v>
      </c>
      <c r="T1428" t="s">
        <v>64</v>
      </c>
      <c r="U1428" t="s">
        <v>655</v>
      </c>
      <c r="V1428">
        <v>0</v>
      </c>
      <c r="W1428">
        <v>2</v>
      </c>
      <c r="X1428" t="s">
        <v>9</v>
      </c>
      <c r="Y142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428" t="e">
        <f>0.4*(Table1[[#This Row],[normalized_credit_score]]) + 0.3*(1-Table1[[#This Row],[dti_ratio]]) + 0.2*(1-Table1[[#This Row],[ltv_ratio]]) + 0.1*IF(Table1[[#This Row],[previous_defaults]]=0,1,0)</f>
        <v>#DIV/0!</v>
      </c>
      <c r="AA1428" t="e">
        <f>IF(Table1[[#This Row],[composite_score]]&gt;=0.7,"Approve",IF(Table1[[#This Row],[composite_score]]&gt;=0.6,"Review","Reject"))</f>
        <v>#DIV/0!</v>
      </c>
    </row>
    <row r="1429" spans="1:27" x14ac:dyDescent="0.35">
      <c r="A1429">
        <v>1428</v>
      </c>
      <c r="B1429">
        <v>31</v>
      </c>
      <c r="C1429" t="s">
        <v>0</v>
      </c>
      <c r="D1429" t="s">
        <v>11</v>
      </c>
      <c r="E1429" t="s">
        <v>12</v>
      </c>
      <c r="F1429">
        <v>95885</v>
      </c>
      <c r="G1429">
        <v>700</v>
      </c>
      <c r="H1429">
        <f>(Table1[[#This Row],[credit_score]]-300)/(900-300)</f>
        <v>0.66666666666666663</v>
      </c>
      <c r="I1429">
        <v>0</v>
      </c>
      <c r="J1429" t="s">
        <v>27</v>
      </c>
      <c r="K1429" t="s">
        <v>38</v>
      </c>
      <c r="L1429">
        <v>5</v>
      </c>
      <c r="M1429" t="s">
        <v>5</v>
      </c>
      <c r="N1429">
        <f>Table1[[#This Row],[dti_ratio]]*Table1[[#This Row],[income]]</f>
        <v>55900.783674390383</v>
      </c>
      <c r="O1429">
        <v>0.58299821321781697</v>
      </c>
      <c r="P1429">
        <f>Table1[[#This Row],[loan_amount]]/Table1[[#This Row],[property_value]]</f>
        <v>0</v>
      </c>
      <c r="Q1429">
        <v>97583</v>
      </c>
      <c r="R1429">
        <v>3</v>
      </c>
      <c r="S1429" t="s">
        <v>1689</v>
      </c>
      <c r="T1429" t="s">
        <v>64</v>
      </c>
      <c r="U1429" t="s">
        <v>798</v>
      </c>
      <c r="V1429">
        <v>0</v>
      </c>
      <c r="W1429">
        <v>1</v>
      </c>
      <c r="X1429" t="s">
        <v>9</v>
      </c>
      <c r="Y14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29">
        <f>0.4*(Table1[[#This Row],[normalized_credit_score]]) + 0.3*(1-Table1[[#This Row],[dti_ratio]]) + 0.2*(1-Table1[[#This Row],[ltv_ratio]]) + 0.1*IF(Table1[[#This Row],[previous_defaults]]=0,1,0)</f>
        <v>0.69176720270132164</v>
      </c>
      <c r="AA1429" t="str">
        <f>IF(Table1[[#This Row],[composite_score]]&gt;=0.7,"Approve",IF(Table1[[#This Row],[composite_score]]&gt;=0.6,"Review","Reject"))</f>
        <v>Review</v>
      </c>
    </row>
    <row r="1430" spans="1:27" hidden="1" x14ac:dyDescent="0.35">
      <c r="A1430">
        <v>1429</v>
      </c>
      <c r="B1430">
        <v>68</v>
      </c>
      <c r="C1430" t="s">
        <v>10</v>
      </c>
      <c r="D1430" t="s">
        <v>21</v>
      </c>
      <c r="E1430" t="s">
        <v>22</v>
      </c>
      <c r="F1430">
        <v>118629</v>
      </c>
      <c r="G1430">
        <v>0</v>
      </c>
      <c r="H1430">
        <f>(Table1[[#This Row],[credit_score]]-300)/(900-300)</f>
        <v>-0.5</v>
      </c>
      <c r="I1430">
        <v>23051</v>
      </c>
      <c r="J1430" t="s">
        <v>23</v>
      </c>
      <c r="K1430" t="s">
        <v>14</v>
      </c>
      <c r="L1430">
        <v>2</v>
      </c>
      <c r="M1430" t="s">
        <v>28</v>
      </c>
      <c r="N1430">
        <f>Table1[[#This Row],[dti_ratio]]*Table1[[#This Row],[income]]</f>
        <v>23329.838884202396</v>
      </c>
      <c r="O1430">
        <v>0.196662189550636</v>
      </c>
      <c r="P1430">
        <f>Table1[[#This Row],[loan_amount]]/Table1[[#This Row],[property_value]]</f>
        <v>0.13307047522283286</v>
      </c>
      <c r="Q1430">
        <v>173224</v>
      </c>
      <c r="R1430">
        <v>2</v>
      </c>
      <c r="S1430" t="s">
        <v>1690</v>
      </c>
      <c r="T1430" t="s">
        <v>138</v>
      </c>
      <c r="U1430" t="s">
        <v>26</v>
      </c>
      <c r="V1430">
        <v>0</v>
      </c>
      <c r="W1430">
        <v>0</v>
      </c>
      <c r="X1430" t="s">
        <v>19</v>
      </c>
      <c r="Y14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30">
        <f>0.4*(Table1[[#This Row],[normalized_credit_score]]) + 0.3*(1-Table1[[#This Row],[dti_ratio]]) + 0.2*(1-Table1[[#This Row],[ltv_ratio]]) + 0.1*IF(Table1[[#This Row],[previous_defaults]]=0,1,0)</f>
        <v>0.31438724809024265</v>
      </c>
      <c r="AA1430" t="str">
        <f>IF(Table1[[#This Row],[composite_score]]&gt;=0.7,"Approve",IF(Table1[[#This Row],[composite_score]]&gt;=0.6,"Review","Reject"))</f>
        <v>Reject</v>
      </c>
    </row>
    <row r="1431" spans="1:27" x14ac:dyDescent="0.35">
      <c r="A1431">
        <v>1430</v>
      </c>
      <c r="B1431">
        <v>30</v>
      </c>
      <c r="C1431" t="s">
        <v>0</v>
      </c>
      <c r="D1431" t="s">
        <v>21</v>
      </c>
      <c r="E1431" t="s">
        <v>12</v>
      </c>
      <c r="F1431">
        <v>119129</v>
      </c>
      <c r="G1431">
        <v>718</v>
      </c>
      <c r="H1431">
        <f>(Table1[[#This Row],[credit_score]]-300)/(900-300)</f>
        <v>0.69666666666666666</v>
      </c>
      <c r="I1431">
        <v>25879</v>
      </c>
      <c r="J1431" t="s">
        <v>27</v>
      </c>
      <c r="K1431" t="s">
        <v>14</v>
      </c>
      <c r="L1431">
        <v>3</v>
      </c>
      <c r="M1431" t="s">
        <v>39</v>
      </c>
      <c r="N1431">
        <f>Table1[[#This Row],[dti_ratio]]*Table1[[#This Row],[income]]</f>
        <v>69712.563512284294</v>
      </c>
      <c r="O1431">
        <v>0.58518550069491304</v>
      </c>
      <c r="P1431">
        <f>Table1[[#This Row],[loan_amount]]/Table1[[#This Row],[property_value]]</f>
        <v>1.0644975525482292</v>
      </c>
      <c r="Q1431">
        <v>24311</v>
      </c>
      <c r="R1431">
        <v>4</v>
      </c>
      <c r="S1431" t="s">
        <v>1691</v>
      </c>
      <c r="T1431" t="s">
        <v>162</v>
      </c>
      <c r="U1431" t="s">
        <v>757</v>
      </c>
      <c r="V1431">
        <v>0</v>
      </c>
      <c r="W1431">
        <v>1</v>
      </c>
      <c r="X1431" t="s">
        <v>9</v>
      </c>
      <c r="Y14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31">
        <f>0.4*(Table1[[#This Row],[normalized_credit_score]]) + 0.3*(1-Table1[[#This Row],[dti_ratio]]) + 0.2*(1-Table1[[#This Row],[ltv_ratio]]) + 0.1*IF(Table1[[#This Row],[previous_defaults]]=0,1,0)</f>
        <v>0.4902115059485469</v>
      </c>
      <c r="AA1431" t="str">
        <f>IF(Table1[[#This Row],[composite_score]]&gt;=0.7,"Approve",IF(Table1[[#This Row],[composite_score]]&gt;=0.6,"Review","Reject"))</f>
        <v>Reject</v>
      </c>
    </row>
    <row r="1432" spans="1:27" x14ac:dyDescent="0.35">
      <c r="A1432">
        <v>1431</v>
      </c>
      <c r="B1432">
        <v>62</v>
      </c>
      <c r="C1432" t="s">
        <v>20</v>
      </c>
      <c r="D1432" t="s">
        <v>11</v>
      </c>
      <c r="E1432" t="s">
        <v>2</v>
      </c>
      <c r="F1432">
        <v>101459</v>
      </c>
      <c r="G1432">
        <v>798</v>
      </c>
      <c r="H1432">
        <f>(Table1[[#This Row],[credit_score]]-300)/(900-300)</f>
        <v>0.83</v>
      </c>
      <c r="I1432">
        <v>14764</v>
      </c>
      <c r="J1432" t="s">
        <v>13</v>
      </c>
      <c r="K1432" t="s">
        <v>14</v>
      </c>
      <c r="L1432">
        <v>9</v>
      </c>
      <c r="M1432" t="s">
        <v>15</v>
      </c>
      <c r="N1432">
        <f>Table1[[#This Row],[dti_ratio]]*Table1[[#This Row],[income]]</f>
        <v>59366.790094442673</v>
      </c>
      <c r="O1432">
        <v>0.58513084196022702</v>
      </c>
      <c r="P1432">
        <f>Table1[[#This Row],[loan_amount]]/Table1[[#This Row],[property_value]]</f>
        <v>0.39924283396430504</v>
      </c>
      <c r="Q1432">
        <v>36980</v>
      </c>
      <c r="R1432">
        <v>0</v>
      </c>
      <c r="S1432" t="s">
        <v>1692</v>
      </c>
      <c r="T1432" t="s">
        <v>117</v>
      </c>
      <c r="U1432" t="s">
        <v>615</v>
      </c>
      <c r="V1432">
        <v>3</v>
      </c>
      <c r="W1432">
        <v>2</v>
      </c>
      <c r="X1432" t="s">
        <v>9</v>
      </c>
      <c r="Y14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32">
        <f>0.4*(Table1[[#This Row],[normalized_credit_score]]) + 0.3*(1-Table1[[#This Row],[dti_ratio]]) + 0.2*(1-Table1[[#This Row],[ltv_ratio]]) + 0.1*IF(Table1[[#This Row],[previous_defaults]]=0,1,0)</f>
        <v>0.57661218061907094</v>
      </c>
      <c r="AA1432" t="str">
        <f>IF(Table1[[#This Row],[composite_score]]&gt;=0.7,"Approve",IF(Table1[[#This Row],[composite_score]]&gt;=0.6,"Review","Reject"))</f>
        <v>Reject</v>
      </c>
    </row>
    <row r="1433" spans="1:27" x14ac:dyDescent="0.35">
      <c r="A1433">
        <v>1432</v>
      </c>
      <c r="B1433">
        <v>43</v>
      </c>
      <c r="C1433" t="s">
        <v>0</v>
      </c>
      <c r="D1433" t="s">
        <v>1</v>
      </c>
      <c r="E1433" t="s">
        <v>49</v>
      </c>
      <c r="F1433">
        <v>26114</v>
      </c>
      <c r="G1433">
        <v>742</v>
      </c>
      <c r="H1433">
        <f>(Table1[[#This Row],[credit_score]]-300)/(900-300)</f>
        <v>0.73666666666666669</v>
      </c>
      <c r="I1433">
        <v>17020</v>
      </c>
      <c r="J1433" t="s">
        <v>27</v>
      </c>
      <c r="K1433" t="s">
        <v>38</v>
      </c>
      <c r="L1433">
        <v>12</v>
      </c>
      <c r="M1433" t="s">
        <v>15</v>
      </c>
      <c r="N1433">
        <f>Table1[[#This Row],[dti_ratio]]*Table1[[#This Row],[income]]</f>
        <v>11610.375857641704</v>
      </c>
      <c r="O1433">
        <v>0.44460350224560402</v>
      </c>
      <c r="P1433">
        <f>Table1[[#This Row],[loan_amount]]/Table1[[#This Row],[property_value]]</f>
        <v>0.35511600734434984</v>
      </c>
      <c r="Q1433">
        <v>47928</v>
      </c>
      <c r="R1433">
        <v>4</v>
      </c>
      <c r="S1433" t="s">
        <v>1693</v>
      </c>
      <c r="T1433" t="s">
        <v>91</v>
      </c>
      <c r="U1433" t="s">
        <v>827</v>
      </c>
      <c r="V1433">
        <v>1</v>
      </c>
      <c r="W1433">
        <v>0</v>
      </c>
      <c r="X1433" t="s">
        <v>9</v>
      </c>
      <c r="Y14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433">
        <f>0.4*(Table1[[#This Row],[normalized_credit_score]]) + 0.3*(1-Table1[[#This Row],[dti_ratio]]) + 0.2*(1-Table1[[#This Row],[ltv_ratio]]) + 0.1*IF(Table1[[#This Row],[previous_defaults]]=0,1,0)</f>
        <v>0.59026241452411554</v>
      </c>
      <c r="AA1433" t="str">
        <f>IF(Table1[[#This Row],[composite_score]]&gt;=0.7,"Approve",IF(Table1[[#This Row],[composite_score]]&gt;=0.6,"Review","Reject"))</f>
        <v>Reject</v>
      </c>
    </row>
    <row r="1434" spans="1:27" hidden="1" x14ac:dyDescent="0.35">
      <c r="A1434">
        <v>1433</v>
      </c>
      <c r="B1434">
        <v>51</v>
      </c>
      <c r="C1434" t="s">
        <v>10</v>
      </c>
      <c r="D1434" t="s">
        <v>11</v>
      </c>
      <c r="E1434" t="s">
        <v>2</v>
      </c>
      <c r="F1434">
        <v>83797</v>
      </c>
      <c r="G1434">
        <v>760</v>
      </c>
      <c r="H1434">
        <f>(Table1[[#This Row],[credit_score]]-300)/(900-300)</f>
        <v>0.76666666666666672</v>
      </c>
      <c r="I1434">
        <v>47059</v>
      </c>
      <c r="J1434" t="s">
        <v>13</v>
      </c>
      <c r="K1434" t="s">
        <v>14</v>
      </c>
      <c r="L1434">
        <v>18</v>
      </c>
      <c r="M1434" t="s">
        <v>39</v>
      </c>
      <c r="N1434">
        <f>Table1[[#This Row],[dti_ratio]]*Table1[[#This Row],[income]]</f>
        <v>45524.085846077243</v>
      </c>
      <c r="O1434">
        <v>0.54326629647931601</v>
      </c>
      <c r="P1434" t="e">
        <f>Table1[[#This Row],[loan_amount]]/Table1[[#This Row],[property_value]]</f>
        <v>#DIV/0!</v>
      </c>
      <c r="Q1434">
        <v>0</v>
      </c>
      <c r="R1434">
        <v>1</v>
      </c>
      <c r="S1434" t="s">
        <v>1694</v>
      </c>
      <c r="T1434" t="s">
        <v>288</v>
      </c>
      <c r="U1434" t="s">
        <v>393</v>
      </c>
      <c r="V1434">
        <v>3</v>
      </c>
      <c r="W1434">
        <v>0</v>
      </c>
      <c r="X1434" t="s">
        <v>9</v>
      </c>
      <c r="Y143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434" t="e">
        <f>0.4*(Table1[[#This Row],[normalized_credit_score]]) + 0.3*(1-Table1[[#This Row],[dti_ratio]]) + 0.2*(1-Table1[[#This Row],[ltv_ratio]]) + 0.1*IF(Table1[[#This Row],[previous_defaults]]=0,1,0)</f>
        <v>#DIV/0!</v>
      </c>
      <c r="AA1434" t="e">
        <f>IF(Table1[[#This Row],[composite_score]]&gt;=0.7,"Approve",IF(Table1[[#This Row],[composite_score]]&gt;=0.6,"Review","Reject"))</f>
        <v>#DIV/0!</v>
      </c>
    </row>
    <row r="1435" spans="1:27" hidden="1" x14ac:dyDescent="0.35">
      <c r="A1435">
        <v>1434</v>
      </c>
      <c r="B1435">
        <v>47</v>
      </c>
      <c r="C1435" t="s">
        <v>10</v>
      </c>
      <c r="D1435" t="s">
        <v>62</v>
      </c>
      <c r="E1435" t="s">
        <v>22</v>
      </c>
      <c r="F1435">
        <v>51001</v>
      </c>
      <c r="G1435">
        <v>735</v>
      </c>
      <c r="H1435">
        <f>(Table1[[#This Row],[credit_score]]-300)/(900-300)</f>
        <v>0.72499999999999998</v>
      </c>
      <c r="I1435">
        <v>32235</v>
      </c>
      <c r="J1435" t="s">
        <v>23</v>
      </c>
      <c r="K1435" t="s">
        <v>38</v>
      </c>
      <c r="L1435">
        <v>8</v>
      </c>
      <c r="M1435" t="s">
        <v>5</v>
      </c>
      <c r="N1435">
        <f>Table1[[#This Row],[dti_ratio]]*Table1[[#This Row],[income]]</f>
        <v>24322.935251642924</v>
      </c>
      <c r="O1435">
        <v>0.47691094785676602</v>
      </c>
      <c r="P1435" t="e">
        <f>Table1[[#This Row],[loan_amount]]/Table1[[#This Row],[property_value]]</f>
        <v>#DIV/0!</v>
      </c>
      <c r="Q1435">
        <v>0</v>
      </c>
      <c r="R1435">
        <v>3</v>
      </c>
      <c r="S1435" t="s">
        <v>1695</v>
      </c>
      <c r="T1435" t="s">
        <v>25</v>
      </c>
      <c r="U1435" t="s">
        <v>180</v>
      </c>
      <c r="V1435">
        <v>0</v>
      </c>
      <c r="W1435">
        <v>2</v>
      </c>
      <c r="X1435" t="s">
        <v>61</v>
      </c>
      <c r="Y143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435" t="e">
        <f>0.4*(Table1[[#This Row],[normalized_credit_score]]) + 0.3*(1-Table1[[#This Row],[dti_ratio]]) + 0.2*(1-Table1[[#This Row],[ltv_ratio]]) + 0.1*IF(Table1[[#This Row],[previous_defaults]]=0,1,0)</f>
        <v>#DIV/0!</v>
      </c>
      <c r="AA1435" t="e">
        <f>IF(Table1[[#This Row],[composite_score]]&gt;=0.7,"Approve",IF(Table1[[#This Row],[composite_score]]&gt;=0.6,"Review","Reject"))</f>
        <v>#DIV/0!</v>
      </c>
    </row>
    <row r="1436" spans="1:27" x14ac:dyDescent="0.35">
      <c r="A1436">
        <v>1435</v>
      </c>
      <c r="B1436">
        <v>61</v>
      </c>
      <c r="C1436" t="s">
        <v>20</v>
      </c>
      <c r="D1436" t="s">
        <v>11</v>
      </c>
      <c r="E1436" t="s">
        <v>22</v>
      </c>
      <c r="F1436">
        <v>81679</v>
      </c>
      <c r="G1436">
        <v>682</v>
      </c>
      <c r="H1436">
        <f>(Table1[[#This Row],[credit_score]]-300)/(900-300)</f>
        <v>0.63666666666666671</v>
      </c>
      <c r="I1436">
        <v>40637</v>
      </c>
      <c r="J1436" t="s">
        <v>3</v>
      </c>
      <c r="K1436" t="s">
        <v>14</v>
      </c>
      <c r="L1436">
        <v>5</v>
      </c>
      <c r="M1436" t="s">
        <v>28</v>
      </c>
      <c r="N1436">
        <f>Table1[[#This Row],[dti_ratio]]*Table1[[#This Row],[income]]</f>
        <v>28222.826644545254</v>
      </c>
      <c r="O1436">
        <v>0.34553344977956701</v>
      </c>
      <c r="P1436">
        <f>Table1[[#This Row],[loan_amount]]/Table1[[#This Row],[property_value]]</f>
        <v>0.45470007049266542</v>
      </c>
      <c r="Q1436">
        <v>89371</v>
      </c>
      <c r="R1436">
        <v>2</v>
      </c>
      <c r="S1436" t="s">
        <v>1696</v>
      </c>
      <c r="T1436" t="s">
        <v>240</v>
      </c>
      <c r="U1436" t="s">
        <v>697</v>
      </c>
      <c r="V1436">
        <v>4</v>
      </c>
      <c r="W1436">
        <v>2</v>
      </c>
      <c r="X1436" t="s">
        <v>19</v>
      </c>
      <c r="Y14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36">
        <f>0.4*(Table1[[#This Row],[normalized_credit_score]]) + 0.3*(1-Table1[[#This Row],[dti_ratio]]) + 0.2*(1-Table1[[#This Row],[ltv_ratio]]) + 0.1*IF(Table1[[#This Row],[previous_defaults]]=0,1,0)</f>
        <v>0.56006661763426346</v>
      </c>
      <c r="AA1436" t="str">
        <f>IF(Table1[[#This Row],[composite_score]]&gt;=0.7,"Approve",IF(Table1[[#This Row],[composite_score]]&gt;=0.6,"Review","Reject"))</f>
        <v>Reject</v>
      </c>
    </row>
    <row r="1437" spans="1:27" hidden="1" x14ac:dyDescent="0.35">
      <c r="A1437">
        <v>1436</v>
      </c>
      <c r="B1437">
        <v>61</v>
      </c>
      <c r="C1437" t="s">
        <v>0</v>
      </c>
      <c r="D1437" t="s">
        <v>21</v>
      </c>
      <c r="E1437" t="s">
        <v>2</v>
      </c>
      <c r="F1437">
        <v>38226</v>
      </c>
      <c r="G1437">
        <v>679</v>
      </c>
      <c r="H1437">
        <f>(Table1[[#This Row],[credit_score]]-300)/(900-300)</f>
        <v>0.63166666666666671</v>
      </c>
      <c r="I1437">
        <v>24314</v>
      </c>
      <c r="J1437" t="s">
        <v>23</v>
      </c>
      <c r="K1437" t="s">
        <v>4</v>
      </c>
      <c r="L1437">
        <v>18</v>
      </c>
      <c r="M1437" t="s">
        <v>28</v>
      </c>
      <c r="N1437">
        <f>Table1[[#This Row],[dti_ratio]]*Table1[[#This Row],[income]]</f>
        <v>4295.3287712863976</v>
      </c>
      <c r="O1437">
        <v>0.112366681611636</v>
      </c>
      <c r="P1437" t="e">
        <f>Table1[[#This Row],[loan_amount]]/Table1[[#This Row],[property_value]]</f>
        <v>#DIV/0!</v>
      </c>
      <c r="Q1437">
        <v>0</v>
      </c>
      <c r="R1437">
        <v>0</v>
      </c>
      <c r="S1437" t="s">
        <v>1697</v>
      </c>
      <c r="T1437" t="s">
        <v>33</v>
      </c>
      <c r="U1437" t="s">
        <v>279</v>
      </c>
      <c r="V1437">
        <v>0</v>
      </c>
      <c r="W1437">
        <v>0</v>
      </c>
      <c r="X1437" t="s">
        <v>9</v>
      </c>
      <c r="Y143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437" t="e">
        <f>0.4*(Table1[[#This Row],[normalized_credit_score]]) + 0.3*(1-Table1[[#This Row],[dti_ratio]]) + 0.2*(1-Table1[[#This Row],[ltv_ratio]]) + 0.1*IF(Table1[[#This Row],[previous_defaults]]=0,1,0)</f>
        <v>#DIV/0!</v>
      </c>
      <c r="AA1437" t="e">
        <f>IF(Table1[[#This Row],[composite_score]]&gt;=0.7,"Approve",IF(Table1[[#This Row],[composite_score]]&gt;=0.6,"Review","Reject"))</f>
        <v>#DIV/0!</v>
      </c>
    </row>
    <row r="1438" spans="1:27" x14ac:dyDescent="0.35">
      <c r="A1438">
        <v>1437</v>
      </c>
      <c r="B1438">
        <v>60</v>
      </c>
      <c r="C1438" t="s">
        <v>10</v>
      </c>
      <c r="D1438" t="s">
        <v>1</v>
      </c>
      <c r="E1438" t="s">
        <v>12</v>
      </c>
      <c r="F1438">
        <v>63794</v>
      </c>
      <c r="G1438">
        <v>616</v>
      </c>
      <c r="H1438">
        <f>(Table1[[#This Row],[credit_score]]-300)/(900-300)</f>
        <v>0.52666666666666662</v>
      </c>
      <c r="I1438">
        <v>26557</v>
      </c>
      <c r="J1438" t="s">
        <v>13</v>
      </c>
      <c r="K1438" t="s">
        <v>14</v>
      </c>
      <c r="L1438">
        <v>6</v>
      </c>
      <c r="M1438" t="s">
        <v>15</v>
      </c>
      <c r="N1438">
        <f>Table1[[#This Row],[dti_ratio]]*Table1[[#This Row],[income]]</f>
        <v>34741.7151774788</v>
      </c>
      <c r="O1438">
        <v>0.544592205810559</v>
      </c>
      <c r="P1438">
        <f>Table1[[#This Row],[loan_amount]]/Table1[[#This Row],[property_value]]</f>
        <v>0.20383461128124833</v>
      </c>
      <c r="Q1438">
        <v>130287</v>
      </c>
      <c r="R1438">
        <v>0</v>
      </c>
      <c r="S1438" t="s">
        <v>1698</v>
      </c>
      <c r="T1438" t="s">
        <v>7</v>
      </c>
      <c r="U1438" t="s">
        <v>107</v>
      </c>
      <c r="V1438">
        <v>3</v>
      </c>
      <c r="W1438">
        <v>1</v>
      </c>
      <c r="X1438" t="s">
        <v>9</v>
      </c>
      <c r="Y14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38">
        <f>0.4*(Table1[[#This Row],[normalized_credit_score]]) + 0.3*(1-Table1[[#This Row],[dti_ratio]]) + 0.2*(1-Table1[[#This Row],[ltv_ratio]]) + 0.1*IF(Table1[[#This Row],[previous_defaults]]=0,1,0)</f>
        <v>0.5065220826672493</v>
      </c>
      <c r="AA1438" t="str">
        <f>IF(Table1[[#This Row],[composite_score]]&gt;=0.7,"Approve",IF(Table1[[#This Row],[composite_score]]&gt;=0.6,"Review","Reject"))</f>
        <v>Reject</v>
      </c>
    </row>
    <row r="1439" spans="1:27" hidden="1" x14ac:dyDescent="0.35">
      <c r="A1439">
        <v>1438</v>
      </c>
      <c r="B1439">
        <v>56</v>
      </c>
      <c r="C1439" t="s">
        <v>0</v>
      </c>
      <c r="D1439" t="s">
        <v>11</v>
      </c>
      <c r="E1439" t="s">
        <v>2</v>
      </c>
      <c r="F1439">
        <v>113355</v>
      </c>
      <c r="G1439">
        <v>0</v>
      </c>
      <c r="H1439">
        <f>(Table1[[#This Row],[credit_score]]-300)/(900-300)</f>
        <v>-0.5</v>
      </c>
      <c r="I1439">
        <v>17628</v>
      </c>
      <c r="J1439" t="s">
        <v>13</v>
      </c>
      <c r="K1439" t="s">
        <v>14</v>
      </c>
      <c r="L1439">
        <v>2</v>
      </c>
      <c r="M1439" t="s">
        <v>28</v>
      </c>
      <c r="N1439">
        <f>Table1[[#This Row],[dti_ratio]]*Table1[[#This Row],[income]]</f>
        <v>13532.990902317375</v>
      </c>
      <c r="O1439">
        <v>0.119385919477018</v>
      </c>
      <c r="P1439">
        <f>Table1[[#This Row],[loan_amount]]/Table1[[#This Row],[property_value]]</f>
        <v>6.0151915320516759E-2</v>
      </c>
      <c r="Q1439">
        <v>293058</v>
      </c>
      <c r="R1439">
        <v>2</v>
      </c>
      <c r="S1439" t="s">
        <v>1699</v>
      </c>
      <c r="T1439" t="s">
        <v>149</v>
      </c>
      <c r="U1439" t="s">
        <v>384</v>
      </c>
      <c r="V1439">
        <v>0</v>
      </c>
      <c r="W1439">
        <v>1</v>
      </c>
      <c r="X1439" t="s">
        <v>19</v>
      </c>
      <c r="Y14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39">
        <f>0.4*(Table1[[#This Row],[normalized_credit_score]]) + 0.3*(1-Table1[[#This Row],[dti_ratio]]) + 0.2*(1-Table1[[#This Row],[ltv_ratio]]) + 0.1*IF(Table1[[#This Row],[previous_defaults]]=0,1,0)</f>
        <v>0.35215384109279124</v>
      </c>
      <c r="AA1439" t="str">
        <f>IF(Table1[[#This Row],[composite_score]]&gt;=0.7,"Approve",IF(Table1[[#This Row],[composite_score]]&gt;=0.6,"Review","Reject"))</f>
        <v>Reject</v>
      </c>
    </row>
    <row r="1440" spans="1:27" hidden="1" x14ac:dyDescent="0.35">
      <c r="A1440">
        <v>1439</v>
      </c>
      <c r="B1440">
        <v>63</v>
      </c>
      <c r="C1440" t="s">
        <v>10</v>
      </c>
      <c r="D1440" t="s">
        <v>21</v>
      </c>
      <c r="E1440" t="s">
        <v>49</v>
      </c>
      <c r="F1440">
        <v>45120</v>
      </c>
      <c r="G1440">
        <v>667</v>
      </c>
      <c r="H1440">
        <f>(Table1[[#This Row],[credit_score]]-300)/(900-300)</f>
        <v>0.61166666666666669</v>
      </c>
      <c r="I1440">
        <v>0</v>
      </c>
      <c r="J1440" t="s">
        <v>23</v>
      </c>
      <c r="K1440" t="s">
        <v>14</v>
      </c>
      <c r="L1440">
        <v>8</v>
      </c>
      <c r="M1440" t="s">
        <v>28</v>
      </c>
      <c r="N1440">
        <f>Table1[[#This Row],[dti_ratio]]*Table1[[#This Row],[income]]</f>
        <v>6196.4042080476793</v>
      </c>
      <c r="O1440">
        <v>0.13733165354715601</v>
      </c>
      <c r="P1440" t="e">
        <f>Table1[[#This Row],[loan_amount]]/Table1[[#This Row],[property_value]]</f>
        <v>#DIV/0!</v>
      </c>
      <c r="Q1440">
        <v>0</v>
      </c>
      <c r="R1440">
        <v>1</v>
      </c>
      <c r="S1440" t="s">
        <v>1700</v>
      </c>
      <c r="T1440" t="s">
        <v>44</v>
      </c>
      <c r="U1440" t="s">
        <v>738</v>
      </c>
      <c r="V1440">
        <v>2</v>
      </c>
      <c r="W1440">
        <v>2</v>
      </c>
      <c r="X1440" t="s">
        <v>19</v>
      </c>
      <c r="Y144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440" t="e">
        <f>0.4*(Table1[[#This Row],[normalized_credit_score]]) + 0.3*(1-Table1[[#This Row],[dti_ratio]]) + 0.2*(1-Table1[[#This Row],[ltv_ratio]]) + 0.1*IF(Table1[[#This Row],[previous_defaults]]=0,1,0)</f>
        <v>#DIV/0!</v>
      </c>
      <c r="AA1440" t="e">
        <f>IF(Table1[[#This Row],[composite_score]]&gt;=0.7,"Approve",IF(Table1[[#This Row],[composite_score]]&gt;=0.6,"Review","Reject"))</f>
        <v>#DIV/0!</v>
      </c>
    </row>
    <row r="1441" spans="1:27" x14ac:dyDescent="0.35">
      <c r="A1441">
        <v>1440</v>
      </c>
      <c r="B1441">
        <v>48</v>
      </c>
      <c r="C1441" t="s">
        <v>10</v>
      </c>
      <c r="D1441" t="s">
        <v>62</v>
      </c>
      <c r="E1441" t="s">
        <v>49</v>
      </c>
      <c r="F1441">
        <v>76435</v>
      </c>
      <c r="G1441">
        <v>607</v>
      </c>
      <c r="H1441">
        <f>(Table1[[#This Row],[credit_score]]-300)/(900-300)</f>
        <v>0.51166666666666671</v>
      </c>
      <c r="I1441">
        <v>38303</v>
      </c>
      <c r="J1441" t="s">
        <v>27</v>
      </c>
      <c r="K1441" t="s">
        <v>4</v>
      </c>
      <c r="L1441">
        <v>2</v>
      </c>
      <c r="M1441" t="s">
        <v>15</v>
      </c>
      <c r="N1441">
        <f>Table1[[#This Row],[dti_ratio]]*Table1[[#This Row],[income]]</f>
        <v>30532.794063262365</v>
      </c>
      <c r="O1441">
        <v>0.39946090224716901</v>
      </c>
      <c r="P1441">
        <f>Table1[[#This Row],[loan_amount]]/Table1[[#This Row],[property_value]]</f>
        <v>0.15056506613730616</v>
      </c>
      <c r="Q1441">
        <v>254395</v>
      </c>
      <c r="R1441">
        <v>0</v>
      </c>
      <c r="S1441" t="s">
        <v>793</v>
      </c>
      <c r="T1441" t="s">
        <v>135</v>
      </c>
      <c r="U1441" t="s">
        <v>703</v>
      </c>
      <c r="V1441">
        <v>3</v>
      </c>
      <c r="W1441">
        <v>2</v>
      </c>
      <c r="X1441" t="s">
        <v>19</v>
      </c>
      <c r="Y14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41">
        <f>0.4*(Table1[[#This Row],[normalized_credit_score]]) + 0.3*(1-Table1[[#This Row],[dti_ratio]]) + 0.2*(1-Table1[[#This Row],[ltv_ratio]]) + 0.1*IF(Table1[[#This Row],[previous_defaults]]=0,1,0)</f>
        <v>0.55471538276505472</v>
      </c>
      <c r="AA1441" t="str">
        <f>IF(Table1[[#This Row],[composite_score]]&gt;=0.7,"Approve",IF(Table1[[#This Row],[composite_score]]&gt;=0.6,"Review","Reject"))</f>
        <v>Reject</v>
      </c>
    </row>
    <row r="1442" spans="1:27" x14ac:dyDescent="0.35">
      <c r="A1442">
        <v>1441</v>
      </c>
      <c r="B1442">
        <v>37</v>
      </c>
      <c r="C1442" t="s">
        <v>10</v>
      </c>
      <c r="D1442" t="s">
        <v>62</v>
      </c>
      <c r="E1442" t="s">
        <v>2</v>
      </c>
      <c r="F1442">
        <v>50215</v>
      </c>
      <c r="G1442">
        <v>775</v>
      </c>
      <c r="H1442">
        <f>(Table1[[#This Row],[credit_score]]-300)/(900-300)</f>
        <v>0.79166666666666663</v>
      </c>
      <c r="I1442">
        <v>19538</v>
      </c>
      <c r="J1442" t="s">
        <v>27</v>
      </c>
      <c r="K1442" t="s">
        <v>38</v>
      </c>
      <c r="L1442">
        <v>1</v>
      </c>
      <c r="M1442" t="s">
        <v>28</v>
      </c>
      <c r="N1442">
        <f>Table1[[#This Row],[dti_ratio]]*Table1[[#This Row],[income]]</f>
        <v>9926.4760253806726</v>
      </c>
      <c r="O1442">
        <v>0.19767949866336099</v>
      </c>
      <c r="P1442">
        <f>Table1[[#This Row],[loan_amount]]/Table1[[#This Row],[property_value]]</f>
        <v>7.9632203396738571E-2</v>
      </c>
      <c r="Q1442">
        <v>245353</v>
      </c>
      <c r="R1442">
        <v>1</v>
      </c>
      <c r="S1442" t="s">
        <v>1701</v>
      </c>
      <c r="T1442" t="s">
        <v>154</v>
      </c>
      <c r="U1442" t="s">
        <v>762</v>
      </c>
      <c r="V1442">
        <v>1</v>
      </c>
      <c r="W1442">
        <v>1</v>
      </c>
      <c r="X1442" t="s">
        <v>9</v>
      </c>
      <c r="Y14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442">
        <f>0.4*(Table1[[#This Row],[normalized_credit_score]]) + 0.3*(1-Table1[[#This Row],[dti_ratio]]) + 0.2*(1-Table1[[#This Row],[ltv_ratio]]) + 0.1*IF(Table1[[#This Row],[previous_defaults]]=0,1,0)</f>
        <v>0.74143637638831061</v>
      </c>
      <c r="AA1442" t="str">
        <f>IF(Table1[[#This Row],[composite_score]]&gt;=0.7,"Approve",IF(Table1[[#This Row],[composite_score]]&gt;=0.6,"Review","Reject"))</f>
        <v>Approve</v>
      </c>
    </row>
    <row r="1443" spans="1:27" x14ac:dyDescent="0.35">
      <c r="A1443">
        <v>1442</v>
      </c>
      <c r="B1443">
        <v>64</v>
      </c>
      <c r="C1443" t="s">
        <v>0</v>
      </c>
      <c r="D1443" t="s">
        <v>62</v>
      </c>
      <c r="E1443" t="s">
        <v>12</v>
      </c>
      <c r="F1443">
        <v>79046</v>
      </c>
      <c r="G1443">
        <v>767</v>
      </c>
      <c r="H1443">
        <f>(Table1[[#This Row],[credit_score]]-300)/(900-300)</f>
        <v>0.77833333333333332</v>
      </c>
      <c r="I1443">
        <v>20698</v>
      </c>
      <c r="J1443" t="s">
        <v>13</v>
      </c>
      <c r="K1443" t="s">
        <v>38</v>
      </c>
      <c r="L1443">
        <v>16</v>
      </c>
      <c r="M1443" t="s">
        <v>39</v>
      </c>
      <c r="N1443">
        <f>Table1[[#This Row],[dti_ratio]]*Table1[[#This Row],[income]]</f>
        <v>38209.128502568463</v>
      </c>
      <c r="O1443">
        <v>0.48337839362609702</v>
      </c>
      <c r="P1443">
        <f>Table1[[#This Row],[loan_amount]]/Table1[[#This Row],[property_value]]</f>
        <v>8.7975891426409769E-2</v>
      </c>
      <c r="Q1443">
        <v>235269</v>
      </c>
      <c r="R1443">
        <v>0</v>
      </c>
      <c r="S1443" t="s">
        <v>1702</v>
      </c>
      <c r="T1443" t="s">
        <v>70</v>
      </c>
      <c r="U1443" t="s">
        <v>999</v>
      </c>
      <c r="V1443">
        <v>2</v>
      </c>
      <c r="W1443">
        <v>1</v>
      </c>
      <c r="X1443" t="s">
        <v>19</v>
      </c>
      <c r="Y14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43">
        <f>0.4*(Table1[[#This Row],[normalized_credit_score]]) + 0.3*(1-Table1[[#This Row],[dti_ratio]]) + 0.2*(1-Table1[[#This Row],[ltv_ratio]]) + 0.1*IF(Table1[[#This Row],[previous_defaults]]=0,1,0)</f>
        <v>0.64872463696022231</v>
      </c>
      <c r="AA1443" t="str">
        <f>IF(Table1[[#This Row],[composite_score]]&gt;=0.7,"Approve",IF(Table1[[#This Row],[composite_score]]&gt;=0.6,"Review","Reject"))</f>
        <v>Review</v>
      </c>
    </row>
    <row r="1444" spans="1:27" x14ac:dyDescent="0.35">
      <c r="A1444">
        <v>1443</v>
      </c>
      <c r="B1444">
        <v>67</v>
      </c>
      <c r="C1444" t="s">
        <v>10</v>
      </c>
      <c r="D1444" t="s">
        <v>62</v>
      </c>
      <c r="E1444" t="s">
        <v>49</v>
      </c>
      <c r="F1444">
        <v>115265</v>
      </c>
      <c r="G1444">
        <v>738</v>
      </c>
      <c r="H1444">
        <f>(Table1[[#This Row],[credit_score]]-300)/(900-300)</f>
        <v>0.73</v>
      </c>
      <c r="I1444">
        <v>17455</v>
      </c>
      <c r="J1444" t="s">
        <v>27</v>
      </c>
      <c r="K1444" t="s">
        <v>14</v>
      </c>
      <c r="L1444">
        <v>18</v>
      </c>
      <c r="M1444" t="s">
        <v>39</v>
      </c>
      <c r="N1444">
        <f>Table1[[#This Row],[dti_ratio]]*Table1[[#This Row],[income]]</f>
        <v>23693.867030621965</v>
      </c>
      <c r="O1444">
        <v>0.20555994474143899</v>
      </c>
      <c r="P1444">
        <f>Table1[[#This Row],[loan_amount]]/Table1[[#This Row],[property_value]]</f>
        <v>0.17946925220288096</v>
      </c>
      <c r="Q1444">
        <v>97259</v>
      </c>
      <c r="R1444">
        <v>0</v>
      </c>
      <c r="S1444" t="s">
        <v>1703</v>
      </c>
      <c r="T1444" t="s">
        <v>327</v>
      </c>
      <c r="U1444" t="s">
        <v>405</v>
      </c>
      <c r="V1444">
        <v>2</v>
      </c>
      <c r="W1444">
        <v>0</v>
      </c>
      <c r="X1444" t="s">
        <v>19</v>
      </c>
      <c r="Y14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44">
        <f>0.4*(Table1[[#This Row],[normalized_credit_score]]) + 0.3*(1-Table1[[#This Row],[dti_ratio]]) + 0.2*(1-Table1[[#This Row],[ltv_ratio]]) + 0.1*IF(Table1[[#This Row],[previous_defaults]]=0,1,0)</f>
        <v>0.69443816613699205</v>
      </c>
      <c r="AA1444" t="str">
        <f>IF(Table1[[#This Row],[composite_score]]&gt;=0.7,"Approve",IF(Table1[[#This Row],[composite_score]]&gt;=0.6,"Review","Reject"))</f>
        <v>Review</v>
      </c>
    </row>
    <row r="1445" spans="1:27" hidden="1" x14ac:dyDescent="0.35">
      <c r="A1445">
        <v>1444</v>
      </c>
      <c r="B1445">
        <v>23</v>
      </c>
      <c r="C1445" t="s">
        <v>10</v>
      </c>
      <c r="D1445" t="s">
        <v>62</v>
      </c>
      <c r="E1445" t="s">
        <v>22</v>
      </c>
      <c r="F1445">
        <v>0</v>
      </c>
      <c r="G1445">
        <v>683</v>
      </c>
      <c r="H1445">
        <f>(Table1[[#This Row],[credit_score]]-300)/(900-300)</f>
        <v>0.63833333333333331</v>
      </c>
      <c r="I1445">
        <v>45704</v>
      </c>
      <c r="J1445" t="s">
        <v>3</v>
      </c>
      <c r="K1445" t="s">
        <v>14</v>
      </c>
      <c r="L1445">
        <v>6</v>
      </c>
      <c r="M1445" t="s">
        <v>39</v>
      </c>
      <c r="N1445">
        <f>Table1[[#This Row],[dti_ratio]]*Table1[[#This Row],[income]]</f>
        <v>0</v>
      </c>
      <c r="O1445">
        <v>0.56016582884958399</v>
      </c>
      <c r="P1445">
        <f>Table1[[#This Row],[loan_amount]]/Table1[[#This Row],[property_value]]</f>
        <v>0.22985777223440423</v>
      </c>
      <c r="Q1445">
        <v>198836</v>
      </c>
      <c r="R1445">
        <v>1</v>
      </c>
      <c r="S1445" t="s">
        <v>1704</v>
      </c>
      <c r="T1445" t="s">
        <v>117</v>
      </c>
      <c r="U1445" t="s">
        <v>804</v>
      </c>
      <c r="V1445">
        <v>4</v>
      </c>
      <c r="W1445">
        <v>1</v>
      </c>
      <c r="X1445" t="s">
        <v>9</v>
      </c>
      <c r="Y14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45">
        <f>0.4*(Table1[[#This Row],[normalized_credit_score]]) + 0.3*(1-Table1[[#This Row],[dti_ratio]]) + 0.2*(1-Table1[[#This Row],[ltv_ratio]]) + 0.1*IF(Table1[[#This Row],[previous_defaults]]=0,1,0)</f>
        <v>0.54131203023157726</v>
      </c>
      <c r="AA1445" t="str">
        <f>IF(Table1[[#This Row],[composite_score]]&gt;=0.7,"Approve",IF(Table1[[#This Row],[composite_score]]&gt;=0.6,"Review","Reject"))</f>
        <v>Reject</v>
      </c>
    </row>
    <row r="1446" spans="1:27" x14ac:dyDescent="0.35">
      <c r="A1446">
        <v>1445</v>
      </c>
      <c r="B1446">
        <v>22</v>
      </c>
      <c r="C1446" t="s">
        <v>0</v>
      </c>
      <c r="D1446" t="s">
        <v>21</v>
      </c>
      <c r="E1446" t="s">
        <v>12</v>
      </c>
      <c r="F1446">
        <v>65564</v>
      </c>
      <c r="G1446">
        <v>753</v>
      </c>
      <c r="H1446">
        <f>(Table1[[#This Row],[credit_score]]-300)/(900-300)</f>
        <v>0.755</v>
      </c>
      <c r="I1446">
        <v>0</v>
      </c>
      <c r="J1446" t="s">
        <v>27</v>
      </c>
      <c r="K1446" t="s">
        <v>38</v>
      </c>
      <c r="L1446">
        <v>12</v>
      </c>
      <c r="M1446" t="s">
        <v>15</v>
      </c>
      <c r="N1446">
        <f>Table1[[#This Row],[dti_ratio]]*Table1[[#This Row],[income]]</f>
        <v>35386.445713513131</v>
      </c>
      <c r="O1446">
        <v>0.53972371596475399</v>
      </c>
      <c r="P1446">
        <f>Table1[[#This Row],[loan_amount]]/Table1[[#This Row],[property_value]]</f>
        <v>0</v>
      </c>
      <c r="Q1446">
        <v>76850</v>
      </c>
      <c r="R1446">
        <v>2</v>
      </c>
      <c r="S1446" t="s">
        <v>1705</v>
      </c>
      <c r="T1446" t="s">
        <v>187</v>
      </c>
      <c r="U1446" t="s">
        <v>131</v>
      </c>
      <c r="V1446">
        <v>2</v>
      </c>
      <c r="W1446">
        <v>0</v>
      </c>
      <c r="X1446" t="s">
        <v>9</v>
      </c>
      <c r="Y14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46">
        <f>0.4*(Table1[[#This Row],[normalized_credit_score]]) + 0.3*(1-Table1[[#This Row],[dti_ratio]]) + 0.2*(1-Table1[[#This Row],[ltv_ratio]]) + 0.1*IF(Table1[[#This Row],[previous_defaults]]=0,1,0)</f>
        <v>0.64008288521057377</v>
      </c>
      <c r="AA1446" t="str">
        <f>IF(Table1[[#This Row],[composite_score]]&gt;=0.7,"Approve",IF(Table1[[#This Row],[composite_score]]&gt;=0.6,"Review","Reject"))</f>
        <v>Review</v>
      </c>
    </row>
    <row r="1447" spans="1:27" x14ac:dyDescent="0.35">
      <c r="A1447">
        <v>1446</v>
      </c>
      <c r="B1447">
        <v>68</v>
      </c>
      <c r="C1447" t="s">
        <v>20</v>
      </c>
      <c r="D1447" t="s">
        <v>1</v>
      </c>
      <c r="E1447" t="s">
        <v>2</v>
      </c>
      <c r="F1447">
        <v>66002</v>
      </c>
      <c r="G1447">
        <v>724</v>
      </c>
      <c r="H1447">
        <f>(Table1[[#This Row],[credit_score]]-300)/(900-300)</f>
        <v>0.70666666666666667</v>
      </c>
      <c r="I1447">
        <v>0</v>
      </c>
      <c r="J1447" t="s">
        <v>13</v>
      </c>
      <c r="K1447" t="s">
        <v>38</v>
      </c>
      <c r="L1447">
        <v>6</v>
      </c>
      <c r="M1447" t="s">
        <v>28</v>
      </c>
      <c r="N1447">
        <f>Table1[[#This Row],[dti_ratio]]*Table1[[#This Row],[income]]</f>
        <v>22030.380216289461</v>
      </c>
      <c r="O1447">
        <v>0.33378352498847702</v>
      </c>
      <c r="P1447">
        <f>Table1[[#This Row],[loan_amount]]/Table1[[#This Row],[property_value]]</f>
        <v>0</v>
      </c>
      <c r="Q1447">
        <v>117965</v>
      </c>
      <c r="R1447">
        <v>0</v>
      </c>
      <c r="S1447" t="s">
        <v>1706</v>
      </c>
      <c r="T1447" t="s">
        <v>112</v>
      </c>
      <c r="U1447" t="s">
        <v>339</v>
      </c>
      <c r="V1447">
        <v>4</v>
      </c>
      <c r="W1447">
        <v>1</v>
      </c>
      <c r="X1447" t="s">
        <v>19</v>
      </c>
      <c r="Y14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47">
        <f>0.4*(Table1[[#This Row],[normalized_credit_score]]) + 0.3*(1-Table1[[#This Row],[dti_ratio]]) + 0.2*(1-Table1[[#This Row],[ltv_ratio]]) + 0.1*IF(Table1[[#This Row],[previous_defaults]]=0,1,0)</f>
        <v>0.68253160917012357</v>
      </c>
      <c r="AA1447" t="str">
        <f>IF(Table1[[#This Row],[composite_score]]&gt;=0.7,"Approve",IF(Table1[[#This Row],[composite_score]]&gt;=0.6,"Review","Reject"))</f>
        <v>Review</v>
      </c>
    </row>
    <row r="1448" spans="1:27" x14ac:dyDescent="0.35">
      <c r="A1448">
        <v>1447</v>
      </c>
      <c r="B1448">
        <v>67</v>
      </c>
      <c r="C1448" t="s">
        <v>0</v>
      </c>
      <c r="D1448" t="s">
        <v>1</v>
      </c>
      <c r="E1448" t="s">
        <v>49</v>
      </c>
      <c r="F1448">
        <v>50589</v>
      </c>
      <c r="G1448">
        <v>711</v>
      </c>
      <c r="H1448">
        <f>(Table1[[#This Row],[credit_score]]-300)/(900-300)</f>
        <v>0.68500000000000005</v>
      </c>
      <c r="I1448">
        <v>19189</v>
      </c>
      <c r="J1448" t="s">
        <v>13</v>
      </c>
      <c r="K1448" t="s">
        <v>38</v>
      </c>
      <c r="L1448">
        <v>18</v>
      </c>
      <c r="M1448" t="s">
        <v>15</v>
      </c>
      <c r="N1448">
        <f>Table1[[#This Row],[dti_ratio]]*Table1[[#This Row],[income]]</f>
        <v>25692.485077230573</v>
      </c>
      <c r="O1448">
        <v>0.50786702795529803</v>
      </c>
      <c r="P1448">
        <f>Table1[[#This Row],[loan_amount]]/Table1[[#This Row],[property_value]]</f>
        <v>9.2240173434022493E-2</v>
      </c>
      <c r="Q1448">
        <v>208033</v>
      </c>
      <c r="R1448">
        <v>0</v>
      </c>
      <c r="S1448" t="s">
        <v>1707</v>
      </c>
      <c r="T1448" t="s">
        <v>91</v>
      </c>
      <c r="U1448" t="s">
        <v>384</v>
      </c>
      <c r="V1448">
        <v>2</v>
      </c>
      <c r="W1448">
        <v>1</v>
      </c>
      <c r="X1448" t="s">
        <v>61</v>
      </c>
      <c r="Y14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48">
        <f>0.4*(Table1[[#This Row],[normalized_credit_score]]) + 0.3*(1-Table1[[#This Row],[dti_ratio]]) + 0.2*(1-Table1[[#This Row],[ltv_ratio]]) + 0.1*IF(Table1[[#This Row],[previous_defaults]]=0,1,0)</f>
        <v>0.60319185692660615</v>
      </c>
      <c r="AA1448" t="str">
        <f>IF(Table1[[#This Row],[composite_score]]&gt;=0.7,"Approve",IF(Table1[[#This Row],[composite_score]]&gt;=0.6,"Review","Reject"))</f>
        <v>Review</v>
      </c>
    </row>
    <row r="1449" spans="1:27" x14ac:dyDescent="0.35">
      <c r="A1449">
        <v>1448</v>
      </c>
      <c r="B1449">
        <v>21</v>
      </c>
      <c r="C1449" t="s">
        <v>20</v>
      </c>
      <c r="D1449" t="s">
        <v>1</v>
      </c>
      <c r="E1449" t="s">
        <v>22</v>
      </c>
      <c r="F1449">
        <v>97903</v>
      </c>
      <c r="G1449">
        <v>612</v>
      </c>
      <c r="H1449">
        <f>(Table1[[#This Row],[credit_score]]-300)/(900-300)</f>
        <v>0.52</v>
      </c>
      <c r="I1449">
        <v>32258</v>
      </c>
      <c r="J1449" t="s">
        <v>3</v>
      </c>
      <c r="K1449" t="s">
        <v>38</v>
      </c>
      <c r="L1449">
        <v>8</v>
      </c>
      <c r="M1449" t="s">
        <v>5</v>
      </c>
      <c r="N1449">
        <f>Table1[[#This Row],[dti_ratio]]*Table1[[#This Row],[income]]</f>
        <v>17951.42177694117</v>
      </c>
      <c r="O1449">
        <v>0.18335926148270401</v>
      </c>
      <c r="P1449">
        <f>Table1[[#This Row],[loan_amount]]/Table1[[#This Row],[property_value]]</f>
        <v>0.88143836926524033</v>
      </c>
      <c r="Q1449">
        <v>36597</v>
      </c>
      <c r="R1449">
        <v>3</v>
      </c>
      <c r="S1449" t="s">
        <v>1708</v>
      </c>
      <c r="T1449" t="s">
        <v>81</v>
      </c>
      <c r="U1449" t="s">
        <v>370</v>
      </c>
      <c r="V1449">
        <v>3</v>
      </c>
      <c r="W1449">
        <v>2</v>
      </c>
      <c r="X1449" t="s">
        <v>19</v>
      </c>
      <c r="Y14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49">
        <f>0.4*(Table1[[#This Row],[normalized_credit_score]]) + 0.3*(1-Table1[[#This Row],[dti_ratio]]) + 0.2*(1-Table1[[#This Row],[ltv_ratio]]) + 0.1*IF(Table1[[#This Row],[previous_defaults]]=0,1,0)</f>
        <v>0.47670454770214077</v>
      </c>
      <c r="AA1449" t="str">
        <f>IF(Table1[[#This Row],[composite_score]]&gt;=0.7,"Approve",IF(Table1[[#This Row],[composite_score]]&gt;=0.6,"Review","Reject"))</f>
        <v>Reject</v>
      </c>
    </row>
    <row r="1450" spans="1:27" x14ac:dyDescent="0.35">
      <c r="A1450">
        <v>1449</v>
      </c>
      <c r="B1450">
        <v>68</v>
      </c>
      <c r="C1450" t="s">
        <v>10</v>
      </c>
      <c r="D1450" t="s">
        <v>11</v>
      </c>
      <c r="E1450" t="s">
        <v>22</v>
      </c>
      <c r="F1450">
        <v>68197</v>
      </c>
      <c r="G1450">
        <v>609</v>
      </c>
      <c r="H1450">
        <f>(Table1[[#This Row],[credit_score]]-300)/(900-300)</f>
        <v>0.51500000000000001</v>
      </c>
      <c r="I1450">
        <v>44718</v>
      </c>
      <c r="J1450" t="s">
        <v>13</v>
      </c>
      <c r="K1450" t="s">
        <v>14</v>
      </c>
      <c r="L1450">
        <v>19</v>
      </c>
      <c r="M1450" t="s">
        <v>15</v>
      </c>
      <c r="N1450">
        <f>Table1[[#This Row],[dti_ratio]]*Table1[[#This Row],[income]]</f>
        <v>7296.0032652580776</v>
      </c>
      <c r="O1450">
        <v>0.10698422606944701</v>
      </c>
      <c r="P1450">
        <f>Table1[[#This Row],[loan_amount]]/Table1[[#This Row],[property_value]]</f>
        <v>0.61441859826053502</v>
      </c>
      <c r="Q1450">
        <v>72781</v>
      </c>
      <c r="R1450">
        <v>0</v>
      </c>
      <c r="S1450" t="s">
        <v>1709</v>
      </c>
      <c r="T1450" t="s">
        <v>41</v>
      </c>
      <c r="U1450" t="s">
        <v>374</v>
      </c>
      <c r="V1450">
        <v>0</v>
      </c>
      <c r="W1450">
        <v>2</v>
      </c>
      <c r="X1450" t="s">
        <v>9</v>
      </c>
      <c r="Y14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50">
        <f>0.4*(Table1[[#This Row],[normalized_credit_score]]) + 0.3*(1-Table1[[#This Row],[dti_ratio]]) + 0.2*(1-Table1[[#This Row],[ltv_ratio]]) + 0.1*IF(Table1[[#This Row],[previous_defaults]]=0,1,0)</f>
        <v>0.65102101252705891</v>
      </c>
      <c r="AA1450" t="str">
        <f>IF(Table1[[#This Row],[composite_score]]&gt;=0.7,"Approve",IF(Table1[[#This Row],[composite_score]]&gt;=0.6,"Review","Reject"))</f>
        <v>Review</v>
      </c>
    </row>
    <row r="1451" spans="1:27" hidden="1" x14ac:dyDescent="0.35">
      <c r="A1451">
        <v>1450</v>
      </c>
      <c r="B1451">
        <v>41</v>
      </c>
      <c r="C1451" t="s">
        <v>10</v>
      </c>
      <c r="D1451" t="s">
        <v>1</v>
      </c>
      <c r="E1451" t="s">
        <v>12</v>
      </c>
      <c r="F1451">
        <v>33627</v>
      </c>
      <c r="G1451">
        <v>687</v>
      </c>
      <c r="H1451">
        <f>(Table1[[#This Row],[credit_score]]-300)/(900-300)</f>
        <v>0.64500000000000002</v>
      </c>
      <c r="I1451">
        <v>8291</v>
      </c>
      <c r="J1451" t="s">
        <v>23</v>
      </c>
      <c r="K1451" t="s">
        <v>38</v>
      </c>
      <c r="L1451">
        <v>7</v>
      </c>
      <c r="M1451" t="s">
        <v>5</v>
      </c>
      <c r="N1451">
        <f>Table1[[#This Row],[dti_ratio]]*Table1[[#This Row],[income]]</f>
        <v>16495.599702653097</v>
      </c>
      <c r="O1451">
        <v>0.49054627836717801</v>
      </c>
      <c r="P1451" t="e">
        <f>Table1[[#This Row],[loan_amount]]/Table1[[#This Row],[property_value]]</f>
        <v>#DIV/0!</v>
      </c>
      <c r="Q1451">
        <v>0</v>
      </c>
      <c r="R1451">
        <v>4</v>
      </c>
      <c r="S1451" t="s">
        <v>884</v>
      </c>
      <c r="T1451" t="s">
        <v>99</v>
      </c>
      <c r="U1451" t="s">
        <v>318</v>
      </c>
      <c r="V1451">
        <v>0</v>
      </c>
      <c r="W1451">
        <v>1</v>
      </c>
      <c r="X1451" t="s">
        <v>19</v>
      </c>
      <c r="Y145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451" t="e">
        <f>0.4*(Table1[[#This Row],[normalized_credit_score]]) + 0.3*(1-Table1[[#This Row],[dti_ratio]]) + 0.2*(1-Table1[[#This Row],[ltv_ratio]]) + 0.1*IF(Table1[[#This Row],[previous_defaults]]=0,1,0)</f>
        <v>#DIV/0!</v>
      </c>
      <c r="AA1451" t="e">
        <f>IF(Table1[[#This Row],[composite_score]]&gt;=0.7,"Approve",IF(Table1[[#This Row],[composite_score]]&gt;=0.6,"Review","Reject"))</f>
        <v>#DIV/0!</v>
      </c>
    </row>
    <row r="1452" spans="1:27" x14ac:dyDescent="0.35">
      <c r="A1452">
        <v>1451</v>
      </c>
      <c r="B1452">
        <v>57</v>
      </c>
      <c r="C1452" t="s">
        <v>0</v>
      </c>
      <c r="D1452" t="s">
        <v>21</v>
      </c>
      <c r="E1452" t="s">
        <v>22</v>
      </c>
      <c r="F1452">
        <v>104860</v>
      </c>
      <c r="G1452">
        <v>624</v>
      </c>
      <c r="H1452">
        <f>(Table1[[#This Row],[credit_score]]-300)/(900-300)</f>
        <v>0.54</v>
      </c>
      <c r="I1452">
        <v>37383</v>
      </c>
      <c r="J1452" t="s">
        <v>3</v>
      </c>
      <c r="K1452" t="s">
        <v>38</v>
      </c>
      <c r="L1452">
        <v>1</v>
      </c>
      <c r="M1452" t="s">
        <v>39</v>
      </c>
      <c r="N1452">
        <f>Table1[[#This Row],[dti_ratio]]*Table1[[#This Row],[income]]</f>
        <v>55609.799568806644</v>
      </c>
      <c r="O1452">
        <v>0.53032423773418502</v>
      </c>
      <c r="P1452">
        <f>Table1[[#This Row],[loan_amount]]/Table1[[#This Row],[property_value]]</f>
        <v>0.12680069331144406</v>
      </c>
      <c r="Q1452">
        <v>294817</v>
      </c>
      <c r="R1452">
        <v>0</v>
      </c>
      <c r="S1452" t="s">
        <v>1710</v>
      </c>
      <c r="T1452" t="s">
        <v>288</v>
      </c>
      <c r="U1452" t="s">
        <v>57</v>
      </c>
      <c r="V1452">
        <v>4</v>
      </c>
      <c r="W1452">
        <v>2</v>
      </c>
      <c r="X1452" t="s">
        <v>9</v>
      </c>
      <c r="Y14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52">
        <f>0.4*(Table1[[#This Row],[normalized_credit_score]]) + 0.3*(1-Table1[[#This Row],[dti_ratio]]) + 0.2*(1-Table1[[#This Row],[ltv_ratio]]) + 0.1*IF(Table1[[#This Row],[previous_defaults]]=0,1,0)</f>
        <v>0.53154259001745574</v>
      </c>
      <c r="AA1452" t="str">
        <f>IF(Table1[[#This Row],[composite_score]]&gt;=0.7,"Approve",IF(Table1[[#This Row],[composite_score]]&gt;=0.6,"Review","Reject"))</f>
        <v>Reject</v>
      </c>
    </row>
    <row r="1453" spans="1:27" x14ac:dyDescent="0.35">
      <c r="A1453">
        <v>1452</v>
      </c>
      <c r="B1453">
        <v>69</v>
      </c>
      <c r="C1453" t="s">
        <v>20</v>
      </c>
      <c r="D1453" t="s">
        <v>21</v>
      </c>
      <c r="E1453" t="s">
        <v>12</v>
      </c>
      <c r="F1453">
        <v>23140</v>
      </c>
      <c r="G1453">
        <v>689</v>
      </c>
      <c r="H1453">
        <f>(Table1[[#This Row],[credit_score]]-300)/(900-300)</f>
        <v>0.64833333333333332</v>
      </c>
      <c r="I1453">
        <v>20402</v>
      </c>
      <c r="J1453" t="s">
        <v>13</v>
      </c>
      <c r="K1453" t="s">
        <v>14</v>
      </c>
      <c r="L1453">
        <v>15</v>
      </c>
      <c r="M1453" t="s">
        <v>15</v>
      </c>
      <c r="N1453">
        <f>Table1[[#This Row],[dti_ratio]]*Table1[[#This Row],[income]]</f>
        <v>9799.1206406556958</v>
      </c>
      <c r="O1453">
        <v>0.42347107349419599</v>
      </c>
      <c r="P1453">
        <f>Table1[[#This Row],[loan_amount]]/Table1[[#This Row],[property_value]]</f>
        <v>0.1460728860886375</v>
      </c>
      <c r="Q1453">
        <v>139670</v>
      </c>
      <c r="R1453">
        <v>3</v>
      </c>
      <c r="S1453" t="s">
        <v>1711</v>
      </c>
      <c r="T1453" t="s">
        <v>162</v>
      </c>
      <c r="U1453" t="s">
        <v>400</v>
      </c>
      <c r="V1453">
        <v>3</v>
      </c>
      <c r="W1453">
        <v>0</v>
      </c>
      <c r="X1453" t="s">
        <v>19</v>
      </c>
      <c r="Y14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53">
        <f>0.4*(Table1[[#This Row],[normalized_credit_score]]) + 0.3*(1-Table1[[#This Row],[dti_ratio]]) + 0.2*(1-Table1[[#This Row],[ltv_ratio]]) + 0.1*IF(Table1[[#This Row],[previous_defaults]]=0,1,0)</f>
        <v>0.60307743406734704</v>
      </c>
      <c r="AA1453" t="str">
        <f>IF(Table1[[#This Row],[composite_score]]&gt;=0.7,"Approve",IF(Table1[[#This Row],[composite_score]]&gt;=0.6,"Review","Reject"))</f>
        <v>Review</v>
      </c>
    </row>
    <row r="1454" spans="1:27" x14ac:dyDescent="0.35">
      <c r="A1454">
        <v>1453</v>
      </c>
      <c r="B1454">
        <v>30</v>
      </c>
      <c r="C1454" t="s">
        <v>0</v>
      </c>
      <c r="D1454" t="s">
        <v>1</v>
      </c>
      <c r="E1454" t="s">
        <v>49</v>
      </c>
      <c r="F1454">
        <v>54404</v>
      </c>
      <c r="G1454">
        <v>669</v>
      </c>
      <c r="H1454">
        <f>(Table1[[#This Row],[credit_score]]-300)/(900-300)</f>
        <v>0.61499999999999999</v>
      </c>
      <c r="I1454">
        <v>21515</v>
      </c>
      <c r="J1454" t="s">
        <v>13</v>
      </c>
      <c r="K1454" t="s">
        <v>38</v>
      </c>
      <c r="L1454">
        <v>11</v>
      </c>
      <c r="M1454" t="s">
        <v>5</v>
      </c>
      <c r="N1454">
        <f>Table1[[#This Row],[dti_ratio]]*Table1[[#This Row],[income]]</f>
        <v>10823.297002181827</v>
      </c>
      <c r="O1454">
        <v>0.19894303731677501</v>
      </c>
      <c r="P1454">
        <f>Table1[[#This Row],[loan_amount]]/Table1[[#This Row],[property_value]]</f>
        <v>0.1988318685482455</v>
      </c>
      <c r="Q1454">
        <v>108207</v>
      </c>
      <c r="R1454">
        <v>4</v>
      </c>
      <c r="S1454" t="s">
        <v>1712</v>
      </c>
      <c r="T1454" t="s">
        <v>162</v>
      </c>
      <c r="U1454" t="s">
        <v>707</v>
      </c>
      <c r="V1454">
        <v>0</v>
      </c>
      <c r="W1454">
        <v>0</v>
      </c>
      <c r="X1454" t="s">
        <v>9</v>
      </c>
      <c r="Y14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54">
        <f>0.4*(Table1[[#This Row],[normalized_credit_score]]) + 0.3*(1-Table1[[#This Row],[dti_ratio]]) + 0.2*(1-Table1[[#This Row],[ltv_ratio]]) + 0.1*IF(Table1[[#This Row],[previous_defaults]]=0,1,0)</f>
        <v>0.74655071509531834</v>
      </c>
      <c r="AA1454" t="str">
        <f>IF(Table1[[#This Row],[composite_score]]&gt;=0.7,"Approve",IF(Table1[[#This Row],[composite_score]]&gt;=0.6,"Review","Reject"))</f>
        <v>Approve</v>
      </c>
    </row>
    <row r="1455" spans="1:27" x14ac:dyDescent="0.35">
      <c r="A1455">
        <v>1454</v>
      </c>
      <c r="B1455">
        <v>63</v>
      </c>
      <c r="C1455" t="s">
        <v>10</v>
      </c>
      <c r="D1455" t="s">
        <v>62</v>
      </c>
      <c r="E1455" t="s">
        <v>12</v>
      </c>
      <c r="F1455">
        <v>72771</v>
      </c>
      <c r="G1455">
        <v>753</v>
      </c>
      <c r="H1455">
        <f>(Table1[[#This Row],[credit_score]]-300)/(900-300)</f>
        <v>0.755</v>
      </c>
      <c r="I1455">
        <v>7199</v>
      </c>
      <c r="J1455" t="s">
        <v>23</v>
      </c>
      <c r="K1455" t="s">
        <v>4</v>
      </c>
      <c r="L1455">
        <v>6</v>
      </c>
      <c r="M1455" t="s">
        <v>15</v>
      </c>
      <c r="N1455">
        <f>Table1[[#This Row],[dti_ratio]]*Table1[[#This Row],[income]]</f>
        <v>40322.161965854684</v>
      </c>
      <c r="O1455">
        <v>0.55409657646390298</v>
      </c>
      <c r="P1455">
        <f>Table1[[#This Row],[loan_amount]]/Table1[[#This Row],[property_value]]</f>
        <v>5.4866663110000075E-2</v>
      </c>
      <c r="Q1455">
        <v>131209</v>
      </c>
      <c r="R1455">
        <v>2</v>
      </c>
      <c r="S1455" t="s">
        <v>1713</v>
      </c>
      <c r="T1455" t="s">
        <v>162</v>
      </c>
      <c r="U1455" t="s">
        <v>191</v>
      </c>
      <c r="V1455">
        <v>1</v>
      </c>
      <c r="W1455">
        <v>1</v>
      </c>
      <c r="X1455" t="s">
        <v>9</v>
      </c>
      <c r="Y14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55">
        <f>0.4*(Table1[[#This Row],[normalized_credit_score]]) + 0.3*(1-Table1[[#This Row],[dti_ratio]]) + 0.2*(1-Table1[[#This Row],[ltv_ratio]]) + 0.1*IF(Table1[[#This Row],[previous_defaults]]=0,1,0)</f>
        <v>0.62479769443882915</v>
      </c>
      <c r="AA1455" t="str">
        <f>IF(Table1[[#This Row],[composite_score]]&gt;=0.7,"Approve",IF(Table1[[#This Row],[composite_score]]&gt;=0.6,"Review","Reject"))</f>
        <v>Review</v>
      </c>
    </row>
    <row r="1456" spans="1:27" x14ac:dyDescent="0.35">
      <c r="A1456">
        <v>1455</v>
      </c>
      <c r="B1456">
        <v>35</v>
      </c>
      <c r="C1456" t="s">
        <v>10</v>
      </c>
      <c r="D1456" t="s">
        <v>62</v>
      </c>
      <c r="E1456" t="s">
        <v>49</v>
      </c>
      <c r="F1456">
        <v>64378</v>
      </c>
      <c r="G1456">
        <v>734</v>
      </c>
      <c r="H1456">
        <f>(Table1[[#This Row],[credit_score]]-300)/(900-300)</f>
        <v>0.72333333333333338</v>
      </c>
      <c r="I1456">
        <v>36076</v>
      </c>
      <c r="J1456" t="s">
        <v>23</v>
      </c>
      <c r="K1456" t="s">
        <v>38</v>
      </c>
      <c r="L1456">
        <v>10</v>
      </c>
      <c r="M1456" t="s">
        <v>39</v>
      </c>
      <c r="N1456">
        <f>Table1[[#This Row],[dti_ratio]]*Table1[[#This Row],[income]]</f>
        <v>22280.355615133634</v>
      </c>
      <c r="O1456">
        <v>0.346086483195092</v>
      </c>
      <c r="P1456">
        <f>Table1[[#This Row],[loan_amount]]/Table1[[#This Row],[property_value]]</f>
        <v>0.16937168719101967</v>
      </c>
      <c r="Q1456">
        <v>212999</v>
      </c>
      <c r="R1456">
        <v>0</v>
      </c>
      <c r="S1456" t="s">
        <v>1714</v>
      </c>
      <c r="T1456" t="s">
        <v>130</v>
      </c>
      <c r="U1456" t="s">
        <v>330</v>
      </c>
      <c r="V1456">
        <v>0</v>
      </c>
      <c r="W1456">
        <v>1</v>
      </c>
      <c r="X1456" t="s">
        <v>19</v>
      </c>
      <c r="Y14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456">
        <f>0.4*(Table1[[#This Row],[normalized_credit_score]]) + 0.3*(1-Table1[[#This Row],[dti_ratio]]) + 0.2*(1-Table1[[#This Row],[ltv_ratio]]) + 0.1*IF(Table1[[#This Row],[previous_defaults]]=0,1,0)</f>
        <v>0.75163305093660182</v>
      </c>
      <c r="AA1456" t="str">
        <f>IF(Table1[[#This Row],[composite_score]]&gt;=0.7,"Approve",IF(Table1[[#This Row],[composite_score]]&gt;=0.6,"Review","Reject"))</f>
        <v>Approve</v>
      </c>
    </row>
    <row r="1457" spans="1:27" x14ac:dyDescent="0.35">
      <c r="A1457">
        <v>1456</v>
      </c>
      <c r="B1457">
        <v>34</v>
      </c>
      <c r="C1457" t="s">
        <v>0</v>
      </c>
      <c r="D1457" t="s">
        <v>21</v>
      </c>
      <c r="E1457" t="s">
        <v>22</v>
      </c>
      <c r="F1457">
        <v>41320</v>
      </c>
      <c r="G1457">
        <v>643</v>
      </c>
      <c r="H1457">
        <f>(Table1[[#This Row],[credit_score]]-300)/(900-300)</f>
        <v>0.57166666666666666</v>
      </c>
      <c r="I1457">
        <v>5887</v>
      </c>
      <c r="J1457" t="s">
        <v>23</v>
      </c>
      <c r="K1457" t="s">
        <v>4</v>
      </c>
      <c r="L1457">
        <v>16</v>
      </c>
      <c r="M1457" t="s">
        <v>5</v>
      </c>
      <c r="N1457">
        <f>Table1[[#This Row],[dti_ratio]]*Table1[[#This Row],[income]]</f>
        <v>11267.499822996813</v>
      </c>
      <c r="O1457">
        <v>0.27268876628743499</v>
      </c>
      <c r="P1457">
        <f>Table1[[#This Row],[loan_amount]]/Table1[[#This Row],[property_value]]</f>
        <v>2.6591924402506063E-2</v>
      </c>
      <c r="Q1457">
        <v>221383</v>
      </c>
      <c r="R1457">
        <v>2</v>
      </c>
      <c r="S1457" t="s">
        <v>1715</v>
      </c>
      <c r="T1457" t="s">
        <v>143</v>
      </c>
      <c r="U1457" t="s">
        <v>806</v>
      </c>
      <c r="V1457">
        <v>0</v>
      </c>
      <c r="W1457">
        <v>0</v>
      </c>
      <c r="X1457" t="s">
        <v>19</v>
      </c>
      <c r="Y14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57">
        <f>0.4*(Table1[[#This Row],[normalized_credit_score]]) + 0.3*(1-Table1[[#This Row],[dti_ratio]]) + 0.2*(1-Table1[[#This Row],[ltv_ratio]]) + 0.1*IF(Table1[[#This Row],[previous_defaults]]=0,1,0)</f>
        <v>0.74154165189993493</v>
      </c>
      <c r="AA1457" t="str">
        <f>IF(Table1[[#This Row],[composite_score]]&gt;=0.7,"Approve",IF(Table1[[#This Row],[composite_score]]&gt;=0.6,"Review","Reject"))</f>
        <v>Approve</v>
      </c>
    </row>
    <row r="1458" spans="1:27" x14ac:dyDescent="0.35">
      <c r="A1458">
        <v>1457</v>
      </c>
      <c r="B1458">
        <v>57</v>
      </c>
      <c r="C1458" t="s">
        <v>0</v>
      </c>
      <c r="D1458" t="s">
        <v>11</v>
      </c>
      <c r="E1458" t="s">
        <v>12</v>
      </c>
      <c r="F1458">
        <v>44914</v>
      </c>
      <c r="G1458">
        <v>744</v>
      </c>
      <c r="H1458">
        <f>(Table1[[#This Row],[credit_score]]-300)/(900-300)</f>
        <v>0.74</v>
      </c>
      <c r="I1458">
        <v>15436</v>
      </c>
      <c r="J1458" t="s">
        <v>3</v>
      </c>
      <c r="K1458" t="s">
        <v>14</v>
      </c>
      <c r="L1458">
        <v>12</v>
      </c>
      <c r="M1458" t="s">
        <v>39</v>
      </c>
      <c r="N1458">
        <f>Table1[[#This Row],[dti_ratio]]*Table1[[#This Row],[income]]</f>
        <v>8809.703912681347</v>
      </c>
      <c r="O1458">
        <v>0.196146054964629</v>
      </c>
      <c r="P1458">
        <f>Table1[[#This Row],[loan_amount]]/Table1[[#This Row],[property_value]]</f>
        <v>8.6442775621748458E-2</v>
      </c>
      <c r="Q1458">
        <v>178569</v>
      </c>
      <c r="R1458">
        <v>4</v>
      </c>
      <c r="S1458" t="s">
        <v>1716</v>
      </c>
      <c r="T1458" t="s">
        <v>30</v>
      </c>
      <c r="U1458" t="s">
        <v>1043</v>
      </c>
      <c r="V1458">
        <v>0</v>
      </c>
      <c r="W1458">
        <v>0</v>
      </c>
      <c r="X1458" t="s">
        <v>19</v>
      </c>
      <c r="Y14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458">
        <f>0.4*(Table1[[#This Row],[normalized_credit_score]]) + 0.3*(1-Table1[[#This Row],[dti_ratio]]) + 0.2*(1-Table1[[#This Row],[ltv_ratio]]) + 0.1*IF(Table1[[#This Row],[previous_defaults]]=0,1,0)</f>
        <v>0.81986762838626159</v>
      </c>
      <c r="AA1458" t="str">
        <f>IF(Table1[[#This Row],[composite_score]]&gt;=0.7,"Approve",IF(Table1[[#This Row],[composite_score]]&gt;=0.6,"Review","Reject"))</f>
        <v>Approve</v>
      </c>
    </row>
    <row r="1459" spans="1:27" hidden="1" x14ac:dyDescent="0.35">
      <c r="A1459">
        <v>1458</v>
      </c>
      <c r="B1459">
        <v>19</v>
      </c>
      <c r="C1459" t="s">
        <v>20</v>
      </c>
      <c r="D1459" t="s">
        <v>21</v>
      </c>
      <c r="E1459" t="s">
        <v>49</v>
      </c>
      <c r="F1459">
        <v>44583</v>
      </c>
      <c r="G1459">
        <v>0</v>
      </c>
      <c r="H1459">
        <f>(Table1[[#This Row],[credit_score]]-300)/(900-300)</f>
        <v>-0.5</v>
      </c>
      <c r="I1459">
        <v>12648</v>
      </c>
      <c r="J1459" t="s">
        <v>3</v>
      </c>
      <c r="K1459" t="s">
        <v>14</v>
      </c>
      <c r="L1459">
        <v>10</v>
      </c>
      <c r="M1459" t="s">
        <v>39</v>
      </c>
      <c r="N1459">
        <f>Table1[[#This Row],[dti_ratio]]*Table1[[#This Row],[income]]</f>
        <v>18231.463878579692</v>
      </c>
      <c r="O1459">
        <v>0.40893308836506498</v>
      </c>
      <c r="P1459">
        <f>Table1[[#This Row],[loan_amount]]/Table1[[#This Row],[property_value]]</f>
        <v>4.8368037629782597E-2</v>
      </c>
      <c r="Q1459">
        <v>261495</v>
      </c>
      <c r="R1459">
        <v>0</v>
      </c>
      <c r="S1459" t="s">
        <v>871</v>
      </c>
      <c r="T1459" t="s">
        <v>86</v>
      </c>
      <c r="U1459" t="s">
        <v>569</v>
      </c>
      <c r="V1459">
        <v>3</v>
      </c>
      <c r="W1459">
        <v>1</v>
      </c>
      <c r="X1459" t="s">
        <v>19</v>
      </c>
      <c r="Y14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59">
        <f>0.4*(Table1[[#This Row],[normalized_credit_score]]) + 0.3*(1-Table1[[#This Row],[dti_ratio]]) + 0.2*(1-Table1[[#This Row],[ltv_ratio]]) + 0.1*IF(Table1[[#This Row],[previous_defaults]]=0,1,0)</f>
        <v>0.16764646596452396</v>
      </c>
      <c r="AA1459" t="str">
        <f>IF(Table1[[#This Row],[composite_score]]&gt;=0.7,"Approve",IF(Table1[[#This Row],[composite_score]]&gt;=0.6,"Review","Reject"))</f>
        <v>Reject</v>
      </c>
    </row>
    <row r="1460" spans="1:27" hidden="1" x14ac:dyDescent="0.35">
      <c r="A1460">
        <v>1459</v>
      </c>
      <c r="B1460">
        <v>59</v>
      </c>
      <c r="C1460" t="s">
        <v>20</v>
      </c>
      <c r="D1460" t="s">
        <v>21</v>
      </c>
      <c r="E1460" t="s">
        <v>2</v>
      </c>
      <c r="F1460">
        <v>0</v>
      </c>
      <c r="G1460">
        <v>0</v>
      </c>
      <c r="H1460">
        <f>(Table1[[#This Row],[credit_score]]-300)/(900-300)</f>
        <v>-0.5</v>
      </c>
      <c r="I1460">
        <v>46657</v>
      </c>
      <c r="J1460" t="s">
        <v>27</v>
      </c>
      <c r="K1460" t="s">
        <v>4</v>
      </c>
      <c r="L1460">
        <v>12</v>
      </c>
      <c r="M1460" t="s">
        <v>39</v>
      </c>
      <c r="N1460">
        <f>Table1[[#This Row],[dti_ratio]]*Table1[[#This Row],[income]]</f>
        <v>0</v>
      </c>
      <c r="O1460">
        <v>0.224373533012478</v>
      </c>
      <c r="P1460">
        <f>Table1[[#This Row],[loan_amount]]/Table1[[#This Row],[property_value]]</f>
        <v>0.61097361356642443</v>
      </c>
      <c r="Q1460">
        <v>76365</v>
      </c>
      <c r="R1460">
        <v>1</v>
      </c>
      <c r="S1460" t="s">
        <v>1627</v>
      </c>
      <c r="T1460" t="s">
        <v>91</v>
      </c>
      <c r="U1460" t="s">
        <v>315</v>
      </c>
      <c r="V1460">
        <v>1</v>
      </c>
      <c r="W1460">
        <v>1</v>
      </c>
      <c r="X1460" t="s">
        <v>9</v>
      </c>
      <c r="Y14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60">
        <f>0.4*(Table1[[#This Row],[normalized_credit_score]]) + 0.3*(1-Table1[[#This Row],[dti_ratio]]) + 0.2*(1-Table1[[#This Row],[ltv_ratio]]) + 0.1*IF(Table1[[#This Row],[previous_defaults]]=0,1,0)</f>
        <v>0.1104932173829717</v>
      </c>
      <c r="AA1460" t="str">
        <f>IF(Table1[[#This Row],[composite_score]]&gt;=0.7,"Approve",IF(Table1[[#This Row],[composite_score]]&gt;=0.6,"Review","Reject"))</f>
        <v>Reject</v>
      </c>
    </row>
    <row r="1461" spans="1:27" hidden="1" x14ac:dyDescent="0.35">
      <c r="A1461">
        <v>1460</v>
      </c>
      <c r="B1461">
        <v>57</v>
      </c>
      <c r="C1461" t="s">
        <v>10</v>
      </c>
      <c r="D1461" t="s">
        <v>11</v>
      </c>
      <c r="E1461" t="s">
        <v>49</v>
      </c>
      <c r="F1461">
        <v>67177</v>
      </c>
      <c r="G1461">
        <v>761</v>
      </c>
      <c r="H1461">
        <f>(Table1[[#This Row],[credit_score]]-300)/(900-300)</f>
        <v>0.76833333333333331</v>
      </c>
      <c r="I1461">
        <v>48638</v>
      </c>
      <c r="J1461" t="s">
        <v>3</v>
      </c>
      <c r="K1461" t="s">
        <v>4</v>
      </c>
      <c r="L1461">
        <v>7</v>
      </c>
      <c r="M1461" t="s">
        <v>28</v>
      </c>
      <c r="N1461">
        <f>Table1[[#This Row],[dti_ratio]]*Table1[[#This Row],[income]]</f>
        <v>8367.5552671615424</v>
      </c>
      <c r="O1461">
        <v>0.12455982355808599</v>
      </c>
      <c r="P1461" t="e">
        <f>Table1[[#This Row],[loan_amount]]/Table1[[#This Row],[property_value]]</f>
        <v>#DIV/0!</v>
      </c>
      <c r="Q1461">
        <v>0</v>
      </c>
      <c r="R1461">
        <v>0</v>
      </c>
      <c r="S1461" t="s">
        <v>1537</v>
      </c>
      <c r="T1461" t="s">
        <v>54</v>
      </c>
      <c r="U1461" t="s">
        <v>697</v>
      </c>
      <c r="V1461">
        <v>1</v>
      </c>
      <c r="W1461">
        <v>1</v>
      </c>
      <c r="X1461" t="s">
        <v>9</v>
      </c>
      <c r="Y146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461" t="e">
        <f>0.4*(Table1[[#This Row],[normalized_credit_score]]) + 0.3*(1-Table1[[#This Row],[dti_ratio]]) + 0.2*(1-Table1[[#This Row],[ltv_ratio]]) + 0.1*IF(Table1[[#This Row],[previous_defaults]]=0,1,0)</f>
        <v>#DIV/0!</v>
      </c>
      <c r="AA1461" t="e">
        <f>IF(Table1[[#This Row],[composite_score]]&gt;=0.7,"Approve",IF(Table1[[#This Row],[composite_score]]&gt;=0.6,"Review","Reject"))</f>
        <v>#DIV/0!</v>
      </c>
    </row>
    <row r="1462" spans="1:27" x14ac:dyDescent="0.35">
      <c r="A1462">
        <v>1461</v>
      </c>
      <c r="B1462">
        <v>65</v>
      </c>
      <c r="C1462" t="s">
        <v>20</v>
      </c>
      <c r="D1462" t="s">
        <v>62</v>
      </c>
      <c r="E1462" t="s">
        <v>2</v>
      </c>
      <c r="F1462">
        <v>53514</v>
      </c>
      <c r="G1462">
        <v>658</v>
      </c>
      <c r="H1462">
        <f>(Table1[[#This Row],[credit_score]]-300)/(900-300)</f>
        <v>0.59666666666666668</v>
      </c>
      <c r="I1462">
        <v>20960</v>
      </c>
      <c r="J1462" t="s">
        <v>13</v>
      </c>
      <c r="K1462" t="s">
        <v>4</v>
      </c>
      <c r="L1462">
        <v>16</v>
      </c>
      <c r="M1462" t="s">
        <v>28</v>
      </c>
      <c r="N1462">
        <f>Table1[[#This Row],[dti_ratio]]*Table1[[#This Row],[income]]</f>
        <v>8894.0291432740287</v>
      </c>
      <c r="O1462">
        <v>0.166200043788056</v>
      </c>
      <c r="P1462">
        <f>Table1[[#This Row],[loan_amount]]/Table1[[#This Row],[property_value]]</f>
        <v>7.7890997198005157E-2</v>
      </c>
      <c r="Q1462">
        <v>269094</v>
      </c>
      <c r="R1462">
        <v>3</v>
      </c>
      <c r="S1462" t="s">
        <v>1717</v>
      </c>
      <c r="T1462" t="s">
        <v>240</v>
      </c>
      <c r="U1462" t="s">
        <v>163</v>
      </c>
      <c r="V1462">
        <v>3</v>
      </c>
      <c r="W1462">
        <v>1</v>
      </c>
      <c r="X1462" t="s">
        <v>9</v>
      </c>
      <c r="Y14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62">
        <f>0.4*(Table1[[#This Row],[normalized_credit_score]]) + 0.3*(1-Table1[[#This Row],[dti_ratio]]) + 0.2*(1-Table1[[#This Row],[ltv_ratio]]) + 0.1*IF(Table1[[#This Row],[previous_defaults]]=0,1,0)</f>
        <v>0.6732284540906488</v>
      </c>
      <c r="AA1462" t="str">
        <f>IF(Table1[[#This Row],[composite_score]]&gt;=0.7,"Approve",IF(Table1[[#This Row],[composite_score]]&gt;=0.6,"Review","Reject"))</f>
        <v>Review</v>
      </c>
    </row>
    <row r="1463" spans="1:27" hidden="1" x14ac:dyDescent="0.35">
      <c r="A1463">
        <v>1462</v>
      </c>
      <c r="B1463">
        <v>45</v>
      </c>
      <c r="C1463" t="s">
        <v>10</v>
      </c>
      <c r="D1463" t="s">
        <v>1</v>
      </c>
      <c r="E1463" t="s">
        <v>12</v>
      </c>
      <c r="F1463">
        <v>28958</v>
      </c>
      <c r="G1463">
        <v>615</v>
      </c>
      <c r="H1463">
        <f>(Table1[[#This Row],[credit_score]]-300)/(900-300)</f>
        <v>0.52500000000000002</v>
      </c>
      <c r="I1463">
        <v>38240</v>
      </c>
      <c r="J1463" t="s">
        <v>3</v>
      </c>
      <c r="K1463" t="s">
        <v>14</v>
      </c>
      <c r="L1463">
        <v>3</v>
      </c>
      <c r="M1463" t="s">
        <v>5</v>
      </c>
      <c r="N1463">
        <f>Table1[[#This Row],[dti_ratio]]*Table1[[#This Row],[income]]</f>
        <v>9392.7307724573329</v>
      </c>
      <c r="O1463">
        <v>0.32435702646789599</v>
      </c>
      <c r="P1463" t="e">
        <f>Table1[[#This Row],[loan_amount]]/Table1[[#This Row],[property_value]]</f>
        <v>#DIV/0!</v>
      </c>
      <c r="Q1463">
        <v>0</v>
      </c>
      <c r="R1463">
        <v>1</v>
      </c>
      <c r="S1463" t="s">
        <v>1718</v>
      </c>
      <c r="T1463" t="s">
        <v>138</v>
      </c>
      <c r="U1463" t="s">
        <v>528</v>
      </c>
      <c r="V1463">
        <v>0</v>
      </c>
      <c r="W1463">
        <v>0</v>
      </c>
      <c r="X1463" t="s">
        <v>19</v>
      </c>
      <c r="Y146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463" t="e">
        <f>0.4*(Table1[[#This Row],[normalized_credit_score]]) + 0.3*(1-Table1[[#This Row],[dti_ratio]]) + 0.2*(1-Table1[[#This Row],[ltv_ratio]]) + 0.1*IF(Table1[[#This Row],[previous_defaults]]=0,1,0)</f>
        <v>#DIV/0!</v>
      </c>
      <c r="AA1463" t="e">
        <f>IF(Table1[[#This Row],[composite_score]]&gt;=0.7,"Approve",IF(Table1[[#This Row],[composite_score]]&gt;=0.6,"Review","Reject"))</f>
        <v>#DIV/0!</v>
      </c>
    </row>
    <row r="1464" spans="1:27" x14ac:dyDescent="0.35">
      <c r="A1464">
        <v>1463</v>
      </c>
      <c r="B1464">
        <v>24</v>
      </c>
      <c r="C1464" t="s">
        <v>0</v>
      </c>
      <c r="D1464" t="s">
        <v>11</v>
      </c>
      <c r="E1464" t="s">
        <v>2</v>
      </c>
      <c r="F1464">
        <v>79220</v>
      </c>
      <c r="G1464">
        <v>667</v>
      </c>
      <c r="H1464">
        <f>(Table1[[#This Row],[credit_score]]-300)/(900-300)</f>
        <v>0.61166666666666669</v>
      </c>
      <c r="I1464">
        <v>22787</v>
      </c>
      <c r="J1464" t="s">
        <v>3</v>
      </c>
      <c r="K1464" t="s">
        <v>14</v>
      </c>
      <c r="L1464">
        <v>19</v>
      </c>
      <c r="M1464" t="s">
        <v>5</v>
      </c>
      <c r="N1464">
        <f>Table1[[#This Row],[dti_ratio]]*Table1[[#This Row],[income]]</f>
        <v>36782.262804630955</v>
      </c>
      <c r="O1464">
        <v>0.464305261356109</v>
      </c>
      <c r="P1464">
        <f>Table1[[#This Row],[loan_amount]]/Table1[[#This Row],[property_value]]</f>
        <v>0.61975087032201914</v>
      </c>
      <c r="Q1464">
        <v>36768</v>
      </c>
      <c r="R1464">
        <v>2</v>
      </c>
      <c r="S1464" t="s">
        <v>1719</v>
      </c>
      <c r="T1464" t="s">
        <v>317</v>
      </c>
      <c r="U1464" t="s">
        <v>572</v>
      </c>
      <c r="V1464">
        <v>0</v>
      </c>
      <c r="W1464">
        <v>1</v>
      </c>
      <c r="X1464" t="s">
        <v>9</v>
      </c>
      <c r="Y14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64">
        <f>0.4*(Table1[[#This Row],[normalized_credit_score]]) + 0.3*(1-Table1[[#This Row],[dti_ratio]]) + 0.2*(1-Table1[[#This Row],[ltv_ratio]]) + 0.1*IF(Table1[[#This Row],[previous_defaults]]=0,1,0)</f>
        <v>0.58142491419543019</v>
      </c>
      <c r="AA1464" t="str">
        <f>IF(Table1[[#This Row],[composite_score]]&gt;=0.7,"Approve",IF(Table1[[#This Row],[composite_score]]&gt;=0.6,"Review","Reject"))</f>
        <v>Reject</v>
      </c>
    </row>
    <row r="1465" spans="1:27" x14ac:dyDescent="0.35">
      <c r="A1465">
        <v>1464</v>
      </c>
      <c r="B1465">
        <v>50</v>
      </c>
      <c r="C1465" t="s">
        <v>20</v>
      </c>
      <c r="D1465" t="s">
        <v>1</v>
      </c>
      <c r="E1465" t="s">
        <v>49</v>
      </c>
      <c r="F1465">
        <v>119423</v>
      </c>
      <c r="G1465">
        <v>664</v>
      </c>
      <c r="H1465">
        <f>(Table1[[#This Row],[credit_score]]-300)/(900-300)</f>
        <v>0.60666666666666669</v>
      </c>
      <c r="I1465">
        <v>5783</v>
      </c>
      <c r="J1465" t="s">
        <v>3</v>
      </c>
      <c r="K1465" t="s">
        <v>4</v>
      </c>
      <c r="L1465">
        <v>17</v>
      </c>
      <c r="M1465" t="s">
        <v>28</v>
      </c>
      <c r="N1465">
        <f>Table1[[#This Row],[dti_ratio]]*Table1[[#This Row],[income]]</f>
        <v>44864.367523173714</v>
      </c>
      <c r="O1465">
        <v>0.37567610529942902</v>
      </c>
      <c r="P1465">
        <f>Table1[[#This Row],[loan_amount]]/Table1[[#This Row],[property_value]]</f>
        <v>6.1831089822408022E-2</v>
      </c>
      <c r="Q1465">
        <v>93529</v>
      </c>
      <c r="R1465">
        <v>4</v>
      </c>
      <c r="S1465" t="s">
        <v>1720</v>
      </c>
      <c r="T1465" t="s">
        <v>70</v>
      </c>
      <c r="U1465" t="s">
        <v>578</v>
      </c>
      <c r="V1465">
        <v>1</v>
      </c>
      <c r="W1465">
        <v>1</v>
      </c>
      <c r="X1465" t="s">
        <v>9</v>
      </c>
      <c r="Y14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65">
        <f>0.4*(Table1[[#This Row],[normalized_credit_score]]) + 0.3*(1-Table1[[#This Row],[dti_ratio]]) + 0.2*(1-Table1[[#This Row],[ltv_ratio]]) + 0.1*IF(Table1[[#This Row],[previous_defaults]]=0,1,0)</f>
        <v>0.61759761711235639</v>
      </c>
      <c r="AA1465" t="str">
        <f>IF(Table1[[#This Row],[composite_score]]&gt;=0.7,"Approve",IF(Table1[[#This Row],[composite_score]]&gt;=0.6,"Review","Reject"))</f>
        <v>Review</v>
      </c>
    </row>
    <row r="1466" spans="1:27" x14ac:dyDescent="0.35">
      <c r="A1466">
        <v>1465</v>
      </c>
      <c r="B1466">
        <v>41</v>
      </c>
      <c r="C1466" t="s">
        <v>10</v>
      </c>
      <c r="D1466" t="s">
        <v>1</v>
      </c>
      <c r="E1466" t="s">
        <v>22</v>
      </c>
      <c r="F1466">
        <v>118600</v>
      </c>
      <c r="G1466">
        <v>682</v>
      </c>
      <c r="H1466">
        <f>(Table1[[#This Row],[credit_score]]-300)/(900-300)</f>
        <v>0.63666666666666671</v>
      </c>
      <c r="I1466">
        <v>0</v>
      </c>
      <c r="J1466" t="s">
        <v>3</v>
      </c>
      <c r="K1466" t="s">
        <v>4</v>
      </c>
      <c r="L1466">
        <v>2</v>
      </c>
      <c r="M1466" t="s">
        <v>39</v>
      </c>
      <c r="N1466">
        <f>Table1[[#This Row],[dti_ratio]]*Table1[[#This Row],[income]]</f>
        <v>13548.662855855697</v>
      </c>
      <c r="O1466">
        <v>0.114238304012274</v>
      </c>
      <c r="P1466">
        <f>Table1[[#This Row],[loan_amount]]/Table1[[#This Row],[property_value]]</f>
        <v>0</v>
      </c>
      <c r="Q1466">
        <v>128051</v>
      </c>
      <c r="R1466">
        <v>1</v>
      </c>
      <c r="S1466" t="s">
        <v>1721</v>
      </c>
      <c r="T1466" t="s">
        <v>67</v>
      </c>
      <c r="U1466" t="s">
        <v>277</v>
      </c>
      <c r="V1466">
        <v>1</v>
      </c>
      <c r="W1466">
        <v>1</v>
      </c>
      <c r="X1466" t="s">
        <v>19</v>
      </c>
      <c r="Y14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66">
        <f>0.4*(Table1[[#This Row],[normalized_credit_score]]) + 0.3*(1-Table1[[#This Row],[dti_ratio]]) + 0.2*(1-Table1[[#This Row],[ltv_ratio]]) + 0.1*IF(Table1[[#This Row],[previous_defaults]]=0,1,0)</f>
        <v>0.72039517546298448</v>
      </c>
      <c r="AA1466" t="str">
        <f>IF(Table1[[#This Row],[composite_score]]&gt;=0.7,"Approve",IF(Table1[[#This Row],[composite_score]]&gt;=0.6,"Review","Reject"))</f>
        <v>Approve</v>
      </c>
    </row>
    <row r="1467" spans="1:27" x14ac:dyDescent="0.35">
      <c r="A1467">
        <v>1466</v>
      </c>
      <c r="B1467">
        <v>35</v>
      </c>
      <c r="C1467" t="s">
        <v>10</v>
      </c>
      <c r="D1467" t="s">
        <v>21</v>
      </c>
      <c r="E1467" t="s">
        <v>2</v>
      </c>
      <c r="F1467">
        <v>61271</v>
      </c>
      <c r="G1467">
        <v>621</v>
      </c>
      <c r="H1467">
        <f>(Table1[[#This Row],[credit_score]]-300)/(900-300)</f>
        <v>0.53500000000000003</v>
      </c>
      <c r="I1467">
        <v>24896</v>
      </c>
      <c r="J1467" t="s">
        <v>23</v>
      </c>
      <c r="K1467" t="s">
        <v>4</v>
      </c>
      <c r="L1467">
        <v>5</v>
      </c>
      <c r="M1467" t="s">
        <v>5</v>
      </c>
      <c r="N1467">
        <f>Table1[[#This Row],[dti_ratio]]*Table1[[#This Row],[income]]</f>
        <v>34353.841906772432</v>
      </c>
      <c r="O1467">
        <v>0.56068681605935</v>
      </c>
      <c r="P1467">
        <f>Table1[[#This Row],[loan_amount]]/Table1[[#This Row],[property_value]]</f>
        <v>0.14705604385218787</v>
      </c>
      <c r="Q1467">
        <v>169296</v>
      </c>
      <c r="R1467">
        <v>0</v>
      </c>
      <c r="S1467" t="s">
        <v>1722</v>
      </c>
      <c r="T1467" t="s">
        <v>135</v>
      </c>
      <c r="U1467" t="s">
        <v>203</v>
      </c>
      <c r="V1467">
        <v>4</v>
      </c>
      <c r="W1467">
        <v>2</v>
      </c>
      <c r="X1467" t="s">
        <v>9</v>
      </c>
      <c r="Y14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67">
        <f>0.4*(Table1[[#This Row],[normalized_credit_score]]) + 0.3*(1-Table1[[#This Row],[dti_ratio]]) + 0.2*(1-Table1[[#This Row],[ltv_ratio]]) + 0.1*IF(Table1[[#This Row],[previous_defaults]]=0,1,0)</f>
        <v>0.51638274641175741</v>
      </c>
      <c r="AA1467" t="str">
        <f>IF(Table1[[#This Row],[composite_score]]&gt;=0.7,"Approve",IF(Table1[[#This Row],[composite_score]]&gt;=0.6,"Review","Reject"))</f>
        <v>Reject</v>
      </c>
    </row>
    <row r="1468" spans="1:27" hidden="1" x14ac:dyDescent="0.35">
      <c r="A1468">
        <v>1467</v>
      </c>
      <c r="B1468">
        <v>21</v>
      </c>
      <c r="C1468" t="s">
        <v>10</v>
      </c>
      <c r="D1468" t="s">
        <v>1</v>
      </c>
      <c r="E1468" t="s">
        <v>12</v>
      </c>
      <c r="F1468">
        <v>29533</v>
      </c>
      <c r="G1468">
        <v>0</v>
      </c>
      <c r="H1468">
        <f>(Table1[[#This Row],[credit_score]]-300)/(900-300)</f>
        <v>-0.5</v>
      </c>
      <c r="I1468">
        <v>24462</v>
      </c>
      <c r="J1468" t="s">
        <v>3</v>
      </c>
      <c r="K1468" t="s">
        <v>38</v>
      </c>
      <c r="L1468">
        <v>5</v>
      </c>
      <c r="M1468" t="s">
        <v>28</v>
      </c>
      <c r="N1468">
        <f>Table1[[#This Row],[dti_ratio]]*Table1[[#This Row],[income]]</f>
        <v>5196.3111258482322</v>
      </c>
      <c r="O1468">
        <v>0.175949315201579</v>
      </c>
      <c r="P1468">
        <f>Table1[[#This Row],[loan_amount]]/Table1[[#This Row],[property_value]]</f>
        <v>8.3510000921743946E-2</v>
      </c>
      <c r="Q1468">
        <v>292923</v>
      </c>
      <c r="R1468">
        <v>4</v>
      </c>
      <c r="S1468" t="s">
        <v>1723</v>
      </c>
      <c r="T1468" t="s">
        <v>91</v>
      </c>
      <c r="U1468" t="s">
        <v>411</v>
      </c>
      <c r="V1468">
        <v>0</v>
      </c>
      <c r="W1468">
        <v>2</v>
      </c>
      <c r="X1468" t="s">
        <v>61</v>
      </c>
      <c r="Y14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68">
        <f>0.4*(Table1[[#This Row],[normalized_credit_score]]) + 0.3*(1-Table1[[#This Row],[dti_ratio]]) + 0.2*(1-Table1[[#This Row],[ltv_ratio]]) + 0.1*IF(Table1[[#This Row],[previous_defaults]]=0,1,0)</f>
        <v>0.33051320525517747</v>
      </c>
      <c r="AA1468" t="str">
        <f>IF(Table1[[#This Row],[composite_score]]&gt;=0.7,"Approve",IF(Table1[[#This Row],[composite_score]]&gt;=0.6,"Review","Reject"))</f>
        <v>Reject</v>
      </c>
    </row>
    <row r="1469" spans="1:27" hidden="1" x14ac:dyDescent="0.35">
      <c r="A1469">
        <v>1468</v>
      </c>
      <c r="B1469">
        <v>58</v>
      </c>
      <c r="C1469" t="s">
        <v>10</v>
      </c>
      <c r="D1469" t="s">
        <v>62</v>
      </c>
      <c r="E1469" t="s">
        <v>2</v>
      </c>
      <c r="F1469">
        <v>87494</v>
      </c>
      <c r="G1469">
        <v>0</v>
      </c>
      <c r="H1469">
        <f>(Table1[[#This Row],[credit_score]]-300)/(900-300)</f>
        <v>-0.5</v>
      </c>
      <c r="I1469">
        <v>0</v>
      </c>
      <c r="J1469" t="s">
        <v>23</v>
      </c>
      <c r="K1469" t="s">
        <v>14</v>
      </c>
      <c r="L1469">
        <v>8</v>
      </c>
      <c r="M1469" t="s">
        <v>15</v>
      </c>
      <c r="N1469">
        <f>Table1[[#This Row],[dti_ratio]]*Table1[[#This Row],[income]]</f>
        <v>43303.816945111255</v>
      </c>
      <c r="O1469">
        <v>0.49493470346665203</v>
      </c>
      <c r="P1469">
        <f>Table1[[#This Row],[loan_amount]]/Table1[[#This Row],[property_value]]</f>
        <v>0</v>
      </c>
      <c r="Q1469">
        <v>230684</v>
      </c>
      <c r="R1469">
        <v>3</v>
      </c>
      <c r="S1469" t="s">
        <v>1724</v>
      </c>
      <c r="T1469" t="s">
        <v>182</v>
      </c>
      <c r="U1469" t="s">
        <v>147</v>
      </c>
      <c r="V1469">
        <v>1</v>
      </c>
      <c r="W1469">
        <v>2</v>
      </c>
      <c r="X1469" t="s">
        <v>61</v>
      </c>
      <c r="Y14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69">
        <f>0.4*(Table1[[#This Row],[normalized_credit_score]]) + 0.3*(1-Table1[[#This Row],[dti_ratio]]) + 0.2*(1-Table1[[#This Row],[ltv_ratio]]) + 0.1*IF(Table1[[#This Row],[previous_defaults]]=0,1,0)</f>
        <v>0.15151958896000439</v>
      </c>
      <c r="AA1469" t="str">
        <f>IF(Table1[[#This Row],[composite_score]]&gt;=0.7,"Approve",IF(Table1[[#This Row],[composite_score]]&gt;=0.6,"Review","Reject"))</f>
        <v>Reject</v>
      </c>
    </row>
    <row r="1470" spans="1:27" x14ac:dyDescent="0.35">
      <c r="A1470">
        <v>1469</v>
      </c>
      <c r="B1470">
        <v>23</v>
      </c>
      <c r="C1470" t="s">
        <v>10</v>
      </c>
      <c r="D1470" t="s">
        <v>21</v>
      </c>
      <c r="E1470" t="s">
        <v>2</v>
      </c>
      <c r="F1470">
        <v>75891</v>
      </c>
      <c r="G1470">
        <v>770</v>
      </c>
      <c r="H1470">
        <f>(Table1[[#This Row],[credit_score]]-300)/(900-300)</f>
        <v>0.78333333333333333</v>
      </c>
      <c r="I1470">
        <v>18363</v>
      </c>
      <c r="J1470" t="s">
        <v>3</v>
      </c>
      <c r="K1470" t="s">
        <v>4</v>
      </c>
      <c r="L1470">
        <v>11</v>
      </c>
      <c r="M1470" t="s">
        <v>39</v>
      </c>
      <c r="N1470">
        <f>Table1[[#This Row],[dti_ratio]]*Table1[[#This Row],[income]]</f>
        <v>39572.746024869564</v>
      </c>
      <c r="O1470">
        <v>0.52144188408203296</v>
      </c>
      <c r="P1470">
        <f>Table1[[#This Row],[loan_amount]]/Table1[[#This Row],[property_value]]</f>
        <v>0.10198493801928289</v>
      </c>
      <c r="Q1470">
        <v>180056</v>
      </c>
      <c r="R1470">
        <v>1</v>
      </c>
      <c r="S1470" t="s">
        <v>1725</v>
      </c>
      <c r="T1470" t="s">
        <v>230</v>
      </c>
      <c r="U1470" t="s">
        <v>566</v>
      </c>
      <c r="V1470">
        <v>3</v>
      </c>
      <c r="W1470">
        <v>0</v>
      </c>
      <c r="X1470" t="s">
        <v>61</v>
      </c>
      <c r="Y14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70">
        <f>0.4*(Table1[[#This Row],[normalized_credit_score]]) + 0.3*(1-Table1[[#This Row],[dti_ratio]]) + 0.2*(1-Table1[[#This Row],[ltv_ratio]]) + 0.1*IF(Table1[[#This Row],[previous_defaults]]=0,1,0)</f>
        <v>0.63650378050486689</v>
      </c>
      <c r="AA1470" t="str">
        <f>IF(Table1[[#This Row],[composite_score]]&gt;=0.7,"Approve",IF(Table1[[#This Row],[composite_score]]&gt;=0.6,"Review","Reject"))</f>
        <v>Review</v>
      </c>
    </row>
    <row r="1471" spans="1:27" x14ac:dyDescent="0.35">
      <c r="A1471">
        <v>1470</v>
      </c>
      <c r="B1471">
        <v>48</v>
      </c>
      <c r="C1471" t="s">
        <v>10</v>
      </c>
      <c r="D1471" t="s">
        <v>1</v>
      </c>
      <c r="E1471" t="s">
        <v>12</v>
      </c>
      <c r="F1471">
        <v>62261</v>
      </c>
      <c r="G1471">
        <v>783</v>
      </c>
      <c r="H1471">
        <f>(Table1[[#This Row],[credit_score]]-300)/(900-300)</f>
        <v>0.80500000000000005</v>
      </c>
      <c r="I1471">
        <v>0</v>
      </c>
      <c r="J1471" t="s">
        <v>27</v>
      </c>
      <c r="K1471" t="s">
        <v>14</v>
      </c>
      <c r="L1471">
        <v>7</v>
      </c>
      <c r="M1471" t="s">
        <v>28</v>
      </c>
      <c r="N1471">
        <f>Table1[[#This Row],[dti_ratio]]*Table1[[#This Row],[income]]</f>
        <v>7134.3781075655306</v>
      </c>
      <c r="O1471">
        <v>0.114588235132194</v>
      </c>
      <c r="P1471">
        <f>Table1[[#This Row],[loan_amount]]/Table1[[#This Row],[property_value]]</f>
        <v>0</v>
      </c>
      <c r="Q1471">
        <v>101279</v>
      </c>
      <c r="R1471">
        <v>0</v>
      </c>
      <c r="S1471" t="s">
        <v>1726</v>
      </c>
      <c r="T1471" t="s">
        <v>135</v>
      </c>
      <c r="U1471" t="s">
        <v>165</v>
      </c>
      <c r="V1471">
        <v>3</v>
      </c>
      <c r="W1471">
        <v>2</v>
      </c>
      <c r="X1471" t="s">
        <v>9</v>
      </c>
      <c r="Y14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71">
        <f>0.4*(Table1[[#This Row],[normalized_credit_score]]) + 0.3*(1-Table1[[#This Row],[dti_ratio]]) + 0.2*(1-Table1[[#This Row],[ltv_ratio]]) + 0.1*IF(Table1[[#This Row],[previous_defaults]]=0,1,0)</f>
        <v>0.78762352946034175</v>
      </c>
      <c r="AA1471" t="str">
        <f>IF(Table1[[#This Row],[composite_score]]&gt;=0.7,"Approve",IF(Table1[[#This Row],[composite_score]]&gt;=0.6,"Review","Reject"))</f>
        <v>Approve</v>
      </c>
    </row>
    <row r="1472" spans="1:27" hidden="1" x14ac:dyDescent="0.35">
      <c r="A1472">
        <v>1471</v>
      </c>
      <c r="B1472">
        <v>62</v>
      </c>
      <c r="C1472" t="s">
        <v>10</v>
      </c>
      <c r="D1472" t="s">
        <v>1</v>
      </c>
      <c r="E1472" t="s">
        <v>2</v>
      </c>
      <c r="F1472">
        <v>80197</v>
      </c>
      <c r="G1472">
        <v>0</v>
      </c>
      <c r="H1472">
        <f>(Table1[[#This Row],[credit_score]]-300)/(900-300)</f>
        <v>-0.5</v>
      </c>
      <c r="I1472">
        <v>0</v>
      </c>
      <c r="J1472" t="s">
        <v>3</v>
      </c>
      <c r="K1472" t="s">
        <v>38</v>
      </c>
      <c r="L1472">
        <v>0</v>
      </c>
      <c r="M1472" t="s">
        <v>15</v>
      </c>
      <c r="N1472">
        <f>Table1[[#This Row],[dti_ratio]]*Table1[[#This Row],[income]]</f>
        <v>24103.070742274085</v>
      </c>
      <c r="O1472">
        <v>0.300548284128759</v>
      </c>
      <c r="P1472">
        <f>Table1[[#This Row],[loan_amount]]/Table1[[#This Row],[property_value]]</f>
        <v>0</v>
      </c>
      <c r="Q1472">
        <v>293351</v>
      </c>
      <c r="R1472">
        <v>3</v>
      </c>
      <c r="S1472" t="s">
        <v>1727</v>
      </c>
      <c r="T1472" t="s">
        <v>269</v>
      </c>
      <c r="U1472" t="s">
        <v>367</v>
      </c>
      <c r="V1472">
        <v>1</v>
      </c>
      <c r="W1472">
        <v>1</v>
      </c>
      <c r="X1472" t="s">
        <v>9</v>
      </c>
      <c r="Y14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72">
        <f>0.4*(Table1[[#This Row],[normalized_credit_score]]) + 0.3*(1-Table1[[#This Row],[dti_ratio]]) + 0.2*(1-Table1[[#This Row],[ltv_ratio]]) + 0.1*IF(Table1[[#This Row],[previous_defaults]]=0,1,0)</f>
        <v>0.2098355147613723</v>
      </c>
      <c r="AA1472" t="str">
        <f>IF(Table1[[#This Row],[composite_score]]&gt;=0.7,"Approve",IF(Table1[[#This Row],[composite_score]]&gt;=0.6,"Review","Reject"))</f>
        <v>Reject</v>
      </c>
    </row>
    <row r="1473" spans="1:27" x14ac:dyDescent="0.35">
      <c r="A1473">
        <v>1472</v>
      </c>
      <c r="B1473">
        <v>55</v>
      </c>
      <c r="C1473" t="s">
        <v>10</v>
      </c>
      <c r="D1473" t="s">
        <v>11</v>
      </c>
      <c r="E1473" t="s">
        <v>22</v>
      </c>
      <c r="F1473">
        <v>78175</v>
      </c>
      <c r="G1473">
        <v>780</v>
      </c>
      <c r="H1473">
        <f>(Table1[[#This Row],[credit_score]]-300)/(900-300)</f>
        <v>0.8</v>
      </c>
      <c r="I1473">
        <v>5389</v>
      </c>
      <c r="J1473" t="s">
        <v>27</v>
      </c>
      <c r="K1473" t="s">
        <v>38</v>
      </c>
      <c r="L1473">
        <v>7</v>
      </c>
      <c r="M1473" t="s">
        <v>28</v>
      </c>
      <c r="N1473">
        <f>Table1[[#This Row],[dti_ratio]]*Table1[[#This Row],[income]]</f>
        <v>20510.170970414074</v>
      </c>
      <c r="O1473">
        <v>0.262362276564299</v>
      </c>
      <c r="P1473">
        <f>Table1[[#This Row],[loan_amount]]/Table1[[#This Row],[property_value]]</f>
        <v>2.4772114018837655E-2</v>
      </c>
      <c r="Q1473">
        <v>217543</v>
      </c>
      <c r="R1473">
        <v>1</v>
      </c>
      <c r="S1473" t="s">
        <v>1728</v>
      </c>
      <c r="T1473" t="s">
        <v>317</v>
      </c>
      <c r="U1473" t="s">
        <v>405</v>
      </c>
      <c r="V1473">
        <v>3</v>
      </c>
      <c r="W1473">
        <v>0</v>
      </c>
      <c r="X1473" t="s">
        <v>9</v>
      </c>
      <c r="Y14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73">
        <f>0.4*(Table1[[#This Row],[normalized_credit_score]]) + 0.3*(1-Table1[[#This Row],[dti_ratio]]) + 0.2*(1-Table1[[#This Row],[ltv_ratio]]) + 0.1*IF(Table1[[#This Row],[previous_defaults]]=0,1,0)</f>
        <v>0.73633689422694282</v>
      </c>
      <c r="AA1473" t="str">
        <f>IF(Table1[[#This Row],[composite_score]]&gt;=0.7,"Approve",IF(Table1[[#This Row],[composite_score]]&gt;=0.6,"Review","Reject"))</f>
        <v>Approve</v>
      </c>
    </row>
    <row r="1474" spans="1:27" x14ac:dyDescent="0.35">
      <c r="A1474">
        <v>1473</v>
      </c>
      <c r="B1474">
        <v>56</v>
      </c>
      <c r="C1474" t="s">
        <v>20</v>
      </c>
      <c r="D1474" t="s">
        <v>21</v>
      </c>
      <c r="E1474" t="s">
        <v>12</v>
      </c>
      <c r="F1474">
        <v>44642</v>
      </c>
      <c r="G1474">
        <v>716</v>
      </c>
      <c r="H1474">
        <f>(Table1[[#This Row],[credit_score]]-300)/(900-300)</f>
        <v>0.69333333333333336</v>
      </c>
      <c r="I1474">
        <v>0</v>
      </c>
      <c r="J1474" t="s">
        <v>13</v>
      </c>
      <c r="K1474" t="s">
        <v>38</v>
      </c>
      <c r="L1474">
        <v>15</v>
      </c>
      <c r="M1474" t="s">
        <v>39</v>
      </c>
      <c r="N1474">
        <f>Table1[[#This Row],[dti_ratio]]*Table1[[#This Row],[income]]</f>
        <v>14911.350160471633</v>
      </c>
      <c r="O1474">
        <v>0.33402065679117499</v>
      </c>
      <c r="P1474">
        <f>Table1[[#This Row],[loan_amount]]/Table1[[#This Row],[property_value]]</f>
        <v>0</v>
      </c>
      <c r="Q1474">
        <v>35879</v>
      </c>
      <c r="R1474">
        <v>4</v>
      </c>
      <c r="S1474" t="s">
        <v>1729</v>
      </c>
      <c r="T1474" t="s">
        <v>41</v>
      </c>
      <c r="U1474" t="s">
        <v>430</v>
      </c>
      <c r="V1474">
        <v>3</v>
      </c>
      <c r="W1474">
        <v>0</v>
      </c>
      <c r="X1474" t="s">
        <v>9</v>
      </c>
      <c r="Y14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74">
        <f>0.4*(Table1[[#This Row],[normalized_credit_score]]) + 0.3*(1-Table1[[#This Row],[dti_ratio]]) + 0.2*(1-Table1[[#This Row],[ltv_ratio]]) + 0.1*IF(Table1[[#This Row],[previous_defaults]]=0,1,0)</f>
        <v>0.67712713629598098</v>
      </c>
      <c r="AA1474" t="str">
        <f>IF(Table1[[#This Row],[composite_score]]&gt;=0.7,"Approve",IF(Table1[[#This Row],[composite_score]]&gt;=0.6,"Review","Reject"))</f>
        <v>Review</v>
      </c>
    </row>
    <row r="1475" spans="1:27" hidden="1" x14ac:dyDescent="0.35">
      <c r="A1475">
        <v>1474</v>
      </c>
      <c r="B1475">
        <v>56</v>
      </c>
      <c r="C1475" t="s">
        <v>20</v>
      </c>
      <c r="D1475" t="s">
        <v>21</v>
      </c>
      <c r="E1475" t="s">
        <v>22</v>
      </c>
      <c r="F1475">
        <v>61770</v>
      </c>
      <c r="G1475">
        <v>0</v>
      </c>
      <c r="H1475">
        <f>(Table1[[#This Row],[credit_score]]-300)/(900-300)</f>
        <v>-0.5</v>
      </c>
      <c r="I1475">
        <v>44910</v>
      </c>
      <c r="J1475" t="s">
        <v>3</v>
      </c>
      <c r="K1475" t="s">
        <v>14</v>
      </c>
      <c r="L1475">
        <v>5</v>
      </c>
      <c r="M1475" t="s">
        <v>15</v>
      </c>
      <c r="N1475">
        <f>Table1[[#This Row],[dti_ratio]]*Table1[[#This Row],[income]]</f>
        <v>31497.96413161212</v>
      </c>
      <c r="O1475">
        <v>0.50992333060728701</v>
      </c>
      <c r="P1475">
        <f>Table1[[#This Row],[loan_amount]]/Table1[[#This Row],[property_value]]</f>
        <v>0.20325589605029123</v>
      </c>
      <c r="Q1475">
        <v>220953</v>
      </c>
      <c r="R1475">
        <v>2</v>
      </c>
      <c r="S1475" t="s">
        <v>1730</v>
      </c>
      <c r="T1475" t="s">
        <v>36</v>
      </c>
      <c r="U1475" t="s">
        <v>68</v>
      </c>
      <c r="V1475">
        <v>0</v>
      </c>
      <c r="W1475">
        <v>0</v>
      </c>
      <c r="X1475" t="s">
        <v>9</v>
      </c>
      <c r="Y14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75">
        <f>0.4*(Table1[[#This Row],[normalized_credit_score]]) + 0.3*(1-Table1[[#This Row],[dti_ratio]]) + 0.2*(1-Table1[[#This Row],[ltv_ratio]]) + 0.1*IF(Table1[[#This Row],[previous_defaults]]=0,1,0)</f>
        <v>0.20637182160775563</v>
      </c>
      <c r="AA1475" t="str">
        <f>IF(Table1[[#This Row],[composite_score]]&gt;=0.7,"Approve",IF(Table1[[#This Row],[composite_score]]&gt;=0.6,"Review","Reject"))</f>
        <v>Reject</v>
      </c>
    </row>
    <row r="1476" spans="1:27" x14ac:dyDescent="0.35">
      <c r="A1476">
        <v>1475</v>
      </c>
      <c r="B1476">
        <v>30</v>
      </c>
      <c r="C1476" t="s">
        <v>20</v>
      </c>
      <c r="D1476" t="s">
        <v>11</v>
      </c>
      <c r="E1476" t="s">
        <v>12</v>
      </c>
      <c r="F1476">
        <v>28103</v>
      </c>
      <c r="G1476">
        <v>611</v>
      </c>
      <c r="H1476">
        <f>(Table1[[#This Row],[credit_score]]-300)/(900-300)</f>
        <v>0.51833333333333331</v>
      </c>
      <c r="I1476">
        <v>7720</v>
      </c>
      <c r="J1476" t="s">
        <v>3</v>
      </c>
      <c r="K1476" t="s">
        <v>14</v>
      </c>
      <c r="L1476">
        <v>1</v>
      </c>
      <c r="M1476" t="s">
        <v>39</v>
      </c>
      <c r="N1476">
        <f>Table1[[#This Row],[dti_ratio]]*Table1[[#This Row],[income]]</f>
        <v>8192.8337608328511</v>
      </c>
      <c r="O1476">
        <v>0.29152879624356298</v>
      </c>
      <c r="P1476">
        <f>Table1[[#This Row],[loan_amount]]/Table1[[#This Row],[property_value]]</f>
        <v>3.16885654356562E-2</v>
      </c>
      <c r="Q1476">
        <v>243621</v>
      </c>
      <c r="R1476">
        <v>1</v>
      </c>
      <c r="S1476" t="s">
        <v>1731</v>
      </c>
      <c r="T1476" t="s">
        <v>240</v>
      </c>
      <c r="U1476" t="s">
        <v>147</v>
      </c>
      <c r="V1476">
        <v>0</v>
      </c>
      <c r="W1476">
        <v>0</v>
      </c>
      <c r="X1476" t="s">
        <v>9</v>
      </c>
      <c r="Y14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76">
        <f>0.4*(Table1[[#This Row],[normalized_credit_score]]) + 0.3*(1-Table1[[#This Row],[dti_ratio]]) + 0.2*(1-Table1[[#This Row],[ltv_ratio]]) + 0.1*IF(Table1[[#This Row],[previous_defaults]]=0,1,0)</f>
        <v>0.71353698137313315</v>
      </c>
      <c r="AA1476" t="str">
        <f>IF(Table1[[#This Row],[composite_score]]&gt;=0.7,"Approve",IF(Table1[[#This Row],[composite_score]]&gt;=0.6,"Review","Reject"))</f>
        <v>Approve</v>
      </c>
    </row>
    <row r="1477" spans="1:27" x14ac:dyDescent="0.35">
      <c r="A1477">
        <v>1476</v>
      </c>
      <c r="B1477">
        <v>37</v>
      </c>
      <c r="C1477" t="s">
        <v>0</v>
      </c>
      <c r="D1477" t="s">
        <v>11</v>
      </c>
      <c r="E1477" t="s">
        <v>2</v>
      </c>
      <c r="F1477">
        <v>71786</v>
      </c>
      <c r="G1477">
        <v>656</v>
      </c>
      <c r="H1477">
        <f>(Table1[[#This Row],[credit_score]]-300)/(900-300)</f>
        <v>0.59333333333333338</v>
      </c>
      <c r="I1477">
        <v>24319</v>
      </c>
      <c r="J1477" t="s">
        <v>23</v>
      </c>
      <c r="K1477" t="s">
        <v>14</v>
      </c>
      <c r="L1477">
        <v>13</v>
      </c>
      <c r="M1477" t="s">
        <v>15</v>
      </c>
      <c r="N1477">
        <f>Table1[[#This Row],[dti_ratio]]*Table1[[#This Row],[income]]</f>
        <v>27332.669094483099</v>
      </c>
      <c r="O1477">
        <v>0.38075208389495302</v>
      </c>
      <c r="P1477">
        <f>Table1[[#This Row],[loan_amount]]/Table1[[#This Row],[property_value]]</f>
        <v>0.16648866981584173</v>
      </c>
      <c r="Q1477">
        <v>146070</v>
      </c>
      <c r="R1477">
        <v>3</v>
      </c>
      <c r="S1477" t="s">
        <v>1732</v>
      </c>
      <c r="T1477" t="s">
        <v>84</v>
      </c>
      <c r="U1477" t="s">
        <v>60</v>
      </c>
      <c r="V1477">
        <v>4</v>
      </c>
      <c r="W1477">
        <v>1</v>
      </c>
      <c r="X1477" t="s">
        <v>9</v>
      </c>
      <c r="Y14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77">
        <f>0.4*(Table1[[#This Row],[normalized_credit_score]]) + 0.3*(1-Table1[[#This Row],[dti_ratio]]) + 0.2*(1-Table1[[#This Row],[ltv_ratio]]) + 0.1*IF(Table1[[#This Row],[previous_defaults]]=0,1,0)</f>
        <v>0.58980997420167913</v>
      </c>
      <c r="AA1477" t="str">
        <f>IF(Table1[[#This Row],[composite_score]]&gt;=0.7,"Approve",IF(Table1[[#This Row],[composite_score]]&gt;=0.6,"Review","Reject"))</f>
        <v>Reject</v>
      </c>
    </row>
    <row r="1478" spans="1:27" hidden="1" x14ac:dyDescent="0.35">
      <c r="A1478">
        <v>1477</v>
      </c>
      <c r="B1478">
        <v>26</v>
      </c>
      <c r="C1478" t="s">
        <v>0</v>
      </c>
      <c r="D1478" t="s">
        <v>1</v>
      </c>
      <c r="E1478" t="s">
        <v>12</v>
      </c>
      <c r="F1478">
        <v>0</v>
      </c>
      <c r="G1478">
        <v>630</v>
      </c>
      <c r="H1478">
        <f>(Table1[[#This Row],[credit_score]]-300)/(900-300)</f>
        <v>0.55000000000000004</v>
      </c>
      <c r="I1478">
        <v>44673</v>
      </c>
      <c r="J1478" t="s">
        <v>3</v>
      </c>
      <c r="K1478" t="s">
        <v>4</v>
      </c>
      <c r="L1478">
        <v>2</v>
      </c>
      <c r="M1478" t="s">
        <v>39</v>
      </c>
      <c r="N1478">
        <f>Table1[[#This Row],[dti_ratio]]*Table1[[#This Row],[income]]</f>
        <v>0</v>
      </c>
      <c r="O1478">
        <v>0.28802986415477799</v>
      </c>
      <c r="P1478">
        <f>Table1[[#This Row],[loan_amount]]/Table1[[#This Row],[property_value]]</f>
        <v>0.1520793333060991</v>
      </c>
      <c r="Q1478">
        <v>293748</v>
      </c>
      <c r="R1478">
        <v>0</v>
      </c>
      <c r="S1478" t="s">
        <v>1733</v>
      </c>
      <c r="T1478" t="s">
        <v>288</v>
      </c>
      <c r="U1478" t="s">
        <v>34</v>
      </c>
      <c r="V1478">
        <v>3</v>
      </c>
      <c r="W1478">
        <v>1</v>
      </c>
      <c r="X1478" t="s">
        <v>61</v>
      </c>
      <c r="Y14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78">
        <f>0.4*(Table1[[#This Row],[normalized_credit_score]]) + 0.3*(1-Table1[[#This Row],[dti_ratio]]) + 0.2*(1-Table1[[#This Row],[ltv_ratio]]) + 0.1*IF(Table1[[#This Row],[previous_defaults]]=0,1,0)</f>
        <v>0.60317517409234678</v>
      </c>
      <c r="AA1478" t="str">
        <f>IF(Table1[[#This Row],[composite_score]]&gt;=0.7,"Approve",IF(Table1[[#This Row],[composite_score]]&gt;=0.6,"Review","Reject"))</f>
        <v>Review</v>
      </c>
    </row>
    <row r="1479" spans="1:27" hidden="1" x14ac:dyDescent="0.35">
      <c r="A1479">
        <v>1478</v>
      </c>
      <c r="B1479">
        <v>19</v>
      </c>
      <c r="C1479" t="s">
        <v>10</v>
      </c>
      <c r="D1479" t="s">
        <v>11</v>
      </c>
      <c r="E1479" t="s">
        <v>22</v>
      </c>
      <c r="F1479">
        <v>93905</v>
      </c>
      <c r="G1479">
        <v>673</v>
      </c>
      <c r="H1479">
        <f>(Table1[[#This Row],[credit_score]]-300)/(900-300)</f>
        <v>0.6216666666666667</v>
      </c>
      <c r="I1479">
        <v>25527</v>
      </c>
      <c r="J1479" t="s">
        <v>23</v>
      </c>
      <c r="K1479" t="s">
        <v>38</v>
      </c>
      <c r="L1479">
        <v>6</v>
      </c>
      <c r="M1479" t="s">
        <v>39</v>
      </c>
      <c r="N1479">
        <f>Table1[[#This Row],[dti_ratio]]*Table1[[#This Row],[income]]</f>
        <v>27942.184798806582</v>
      </c>
      <c r="O1479">
        <v>0.29755800861303</v>
      </c>
      <c r="P1479" t="e">
        <f>Table1[[#This Row],[loan_amount]]/Table1[[#This Row],[property_value]]</f>
        <v>#DIV/0!</v>
      </c>
      <c r="Q1479">
        <v>0</v>
      </c>
      <c r="R1479">
        <v>0</v>
      </c>
      <c r="S1479" t="s">
        <v>792</v>
      </c>
      <c r="T1479" t="s">
        <v>51</v>
      </c>
      <c r="U1479" t="s">
        <v>949</v>
      </c>
      <c r="V1479">
        <v>0</v>
      </c>
      <c r="W1479">
        <v>1</v>
      </c>
      <c r="X1479" t="s">
        <v>9</v>
      </c>
      <c r="Y147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479" t="e">
        <f>0.4*(Table1[[#This Row],[normalized_credit_score]]) + 0.3*(1-Table1[[#This Row],[dti_ratio]]) + 0.2*(1-Table1[[#This Row],[ltv_ratio]]) + 0.1*IF(Table1[[#This Row],[previous_defaults]]=0,1,0)</f>
        <v>#DIV/0!</v>
      </c>
      <c r="AA1479" t="e">
        <f>IF(Table1[[#This Row],[composite_score]]&gt;=0.7,"Approve",IF(Table1[[#This Row],[composite_score]]&gt;=0.6,"Review","Reject"))</f>
        <v>#DIV/0!</v>
      </c>
    </row>
    <row r="1480" spans="1:27" x14ac:dyDescent="0.35">
      <c r="A1480">
        <v>1479</v>
      </c>
      <c r="B1480">
        <v>50</v>
      </c>
      <c r="C1480" t="s">
        <v>20</v>
      </c>
      <c r="D1480" t="s">
        <v>21</v>
      </c>
      <c r="E1480" t="s">
        <v>22</v>
      </c>
      <c r="F1480">
        <v>67838</v>
      </c>
      <c r="G1480">
        <v>656</v>
      </c>
      <c r="H1480">
        <f>(Table1[[#This Row],[credit_score]]-300)/(900-300)</f>
        <v>0.59333333333333338</v>
      </c>
      <c r="I1480">
        <v>36472</v>
      </c>
      <c r="J1480" t="s">
        <v>27</v>
      </c>
      <c r="K1480" t="s">
        <v>14</v>
      </c>
      <c r="L1480">
        <v>9</v>
      </c>
      <c r="M1480" t="s">
        <v>5</v>
      </c>
      <c r="N1480">
        <f>Table1[[#This Row],[dti_ratio]]*Table1[[#This Row],[income]]</f>
        <v>36315.384606155174</v>
      </c>
      <c r="O1480">
        <v>0.53532510696298796</v>
      </c>
      <c r="P1480">
        <f>Table1[[#This Row],[loan_amount]]/Table1[[#This Row],[property_value]]</f>
        <v>0.1322709683502758</v>
      </c>
      <c r="Q1480">
        <v>275737</v>
      </c>
      <c r="R1480">
        <v>2</v>
      </c>
      <c r="S1480" t="s">
        <v>1734</v>
      </c>
      <c r="T1480" t="s">
        <v>99</v>
      </c>
      <c r="U1480" t="s">
        <v>171</v>
      </c>
      <c r="V1480">
        <v>1</v>
      </c>
      <c r="W1480">
        <v>2</v>
      </c>
      <c r="X1480" t="s">
        <v>61</v>
      </c>
      <c r="Y14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80">
        <f>0.4*(Table1[[#This Row],[normalized_credit_score]]) + 0.3*(1-Table1[[#This Row],[dti_ratio]]) + 0.2*(1-Table1[[#This Row],[ltv_ratio]]) + 0.1*IF(Table1[[#This Row],[previous_defaults]]=0,1,0)</f>
        <v>0.55028160757438183</v>
      </c>
      <c r="AA1480" t="str">
        <f>IF(Table1[[#This Row],[composite_score]]&gt;=0.7,"Approve",IF(Table1[[#This Row],[composite_score]]&gt;=0.6,"Review","Reject"))</f>
        <v>Reject</v>
      </c>
    </row>
    <row r="1481" spans="1:27" x14ac:dyDescent="0.35">
      <c r="A1481">
        <v>1480</v>
      </c>
      <c r="B1481">
        <v>65</v>
      </c>
      <c r="C1481" t="s">
        <v>10</v>
      </c>
      <c r="D1481" t="s">
        <v>1</v>
      </c>
      <c r="E1481" t="s">
        <v>49</v>
      </c>
      <c r="F1481">
        <v>88203</v>
      </c>
      <c r="G1481">
        <v>643</v>
      </c>
      <c r="H1481">
        <f>(Table1[[#This Row],[credit_score]]-300)/(900-300)</f>
        <v>0.57166666666666666</v>
      </c>
      <c r="I1481">
        <v>40445</v>
      </c>
      <c r="J1481" t="s">
        <v>27</v>
      </c>
      <c r="K1481" t="s">
        <v>38</v>
      </c>
      <c r="L1481">
        <v>13</v>
      </c>
      <c r="M1481" t="s">
        <v>28</v>
      </c>
      <c r="N1481">
        <f>Table1[[#This Row],[dti_ratio]]*Table1[[#This Row],[income]]</f>
        <v>41357.524546103443</v>
      </c>
      <c r="O1481">
        <v>0.46889022534498198</v>
      </c>
      <c r="P1481">
        <f>Table1[[#This Row],[loan_amount]]/Table1[[#This Row],[property_value]]</f>
        <v>0.22343699071337417</v>
      </c>
      <c r="Q1481">
        <v>181013</v>
      </c>
      <c r="R1481">
        <v>3</v>
      </c>
      <c r="S1481" t="s">
        <v>1735</v>
      </c>
      <c r="T1481" t="s">
        <v>135</v>
      </c>
      <c r="U1481" t="s">
        <v>359</v>
      </c>
      <c r="V1481">
        <v>4</v>
      </c>
      <c r="W1481">
        <v>0</v>
      </c>
      <c r="X1481" t="s">
        <v>19</v>
      </c>
      <c r="Y14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81">
        <f>0.4*(Table1[[#This Row],[normalized_credit_score]]) + 0.3*(1-Table1[[#This Row],[dti_ratio]]) + 0.2*(1-Table1[[#This Row],[ltv_ratio]]) + 0.1*IF(Table1[[#This Row],[previous_defaults]]=0,1,0)</f>
        <v>0.54331220092049726</v>
      </c>
      <c r="AA1481" t="str">
        <f>IF(Table1[[#This Row],[composite_score]]&gt;=0.7,"Approve",IF(Table1[[#This Row],[composite_score]]&gt;=0.6,"Review","Reject"))</f>
        <v>Reject</v>
      </c>
    </row>
    <row r="1482" spans="1:27" hidden="1" x14ac:dyDescent="0.35">
      <c r="A1482">
        <v>1481</v>
      </c>
      <c r="B1482">
        <v>38</v>
      </c>
      <c r="C1482" t="s">
        <v>0</v>
      </c>
      <c r="D1482" t="s">
        <v>62</v>
      </c>
      <c r="E1482" t="s">
        <v>2</v>
      </c>
      <c r="F1482">
        <v>60204</v>
      </c>
      <c r="G1482">
        <v>615</v>
      </c>
      <c r="H1482">
        <f>(Table1[[#This Row],[credit_score]]-300)/(900-300)</f>
        <v>0.52500000000000002</v>
      </c>
      <c r="I1482">
        <v>43186</v>
      </c>
      <c r="J1482" t="s">
        <v>13</v>
      </c>
      <c r="K1482" t="s">
        <v>4</v>
      </c>
      <c r="L1482">
        <v>13</v>
      </c>
      <c r="M1482" t="s">
        <v>39</v>
      </c>
      <c r="N1482">
        <f>Table1[[#This Row],[dti_ratio]]*Table1[[#This Row],[income]]</f>
        <v>14578.397510097187</v>
      </c>
      <c r="O1482">
        <v>0.242149981896505</v>
      </c>
      <c r="P1482" t="e">
        <f>Table1[[#This Row],[loan_amount]]/Table1[[#This Row],[property_value]]</f>
        <v>#DIV/0!</v>
      </c>
      <c r="Q1482">
        <v>0</v>
      </c>
      <c r="R1482">
        <v>3</v>
      </c>
      <c r="S1482" t="s">
        <v>1736</v>
      </c>
      <c r="T1482" t="s">
        <v>73</v>
      </c>
      <c r="U1482" t="s">
        <v>1262</v>
      </c>
      <c r="V1482">
        <v>0</v>
      </c>
      <c r="W1482">
        <v>1</v>
      </c>
      <c r="X1482" t="s">
        <v>9</v>
      </c>
      <c r="Y148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482" t="e">
        <f>0.4*(Table1[[#This Row],[normalized_credit_score]]) + 0.3*(1-Table1[[#This Row],[dti_ratio]]) + 0.2*(1-Table1[[#This Row],[ltv_ratio]]) + 0.1*IF(Table1[[#This Row],[previous_defaults]]=0,1,0)</f>
        <v>#DIV/0!</v>
      </c>
      <c r="AA1482" t="e">
        <f>IF(Table1[[#This Row],[composite_score]]&gt;=0.7,"Approve",IF(Table1[[#This Row],[composite_score]]&gt;=0.6,"Review","Reject"))</f>
        <v>#DIV/0!</v>
      </c>
    </row>
    <row r="1483" spans="1:27" x14ac:dyDescent="0.35">
      <c r="A1483">
        <v>1482</v>
      </c>
      <c r="B1483">
        <v>21</v>
      </c>
      <c r="C1483" t="s">
        <v>20</v>
      </c>
      <c r="D1483" t="s">
        <v>62</v>
      </c>
      <c r="E1483" t="s">
        <v>2</v>
      </c>
      <c r="F1483">
        <v>108484</v>
      </c>
      <c r="G1483">
        <v>697</v>
      </c>
      <c r="H1483">
        <f>(Table1[[#This Row],[credit_score]]-300)/(900-300)</f>
        <v>0.66166666666666663</v>
      </c>
      <c r="I1483">
        <v>47527</v>
      </c>
      <c r="J1483" t="s">
        <v>3</v>
      </c>
      <c r="K1483" t="s">
        <v>14</v>
      </c>
      <c r="L1483">
        <v>3</v>
      </c>
      <c r="M1483" t="s">
        <v>39</v>
      </c>
      <c r="N1483">
        <f>Table1[[#This Row],[dti_ratio]]*Table1[[#This Row],[income]]</f>
        <v>24261.821893027558</v>
      </c>
      <c r="O1483">
        <v>0.22364424148286899</v>
      </c>
      <c r="P1483">
        <f>Table1[[#This Row],[loan_amount]]/Table1[[#This Row],[property_value]]</f>
        <v>0.30037984363840908</v>
      </c>
      <c r="Q1483">
        <v>158223</v>
      </c>
      <c r="R1483">
        <v>0</v>
      </c>
      <c r="S1483" t="s">
        <v>1737</v>
      </c>
      <c r="T1483" t="s">
        <v>124</v>
      </c>
      <c r="U1483" t="s">
        <v>107</v>
      </c>
      <c r="V1483">
        <v>2</v>
      </c>
      <c r="W1483">
        <v>1</v>
      </c>
      <c r="X1483" t="s">
        <v>61</v>
      </c>
      <c r="Y14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83">
        <f>0.4*(Table1[[#This Row],[normalized_credit_score]]) + 0.3*(1-Table1[[#This Row],[dti_ratio]]) + 0.2*(1-Table1[[#This Row],[ltv_ratio]]) + 0.1*IF(Table1[[#This Row],[previous_defaults]]=0,1,0)</f>
        <v>0.63749742549412414</v>
      </c>
      <c r="AA1483" t="str">
        <f>IF(Table1[[#This Row],[composite_score]]&gt;=0.7,"Approve",IF(Table1[[#This Row],[composite_score]]&gt;=0.6,"Review","Reject"))</f>
        <v>Review</v>
      </c>
    </row>
    <row r="1484" spans="1:27" hidden="1" x14ac:dyDescent="0.35">
      <c r="A1484">
        <v>1483</v>
      </c>
      <c r="B1484">
        <v>41</v>
      </c>
      <c r="C1484" t="s">
        <v>10</v>
      </c>
      <c r="D1484" t="s">
        <v>11</v>
      </c>
      <c r="E1484" t="s">
        <v>49</v>
      </c>
      <c r="F1484">
        <v>35064</v>
      </c>
      <c r="G1484">
        <v>0</v>
      </c>
      <c r="H1484">
        <f>(Table1[[#This Row],[credit_score]]-300)/(900-300)</f>
        <v>-0.5</v>
      </c>
      <c r="I1484">
        <v>24928</v>
      </c>
      <c r="J1484" t="s">
        <v>13</v>
      </c>
      <c r="K1484" t="s">
        <v>14</v>
      </c>
      <c r="L1484">
        <v>10</v>
      </c>
      <c r="M1484" t="s">
        <v>5</v>
      </c>
      <c r="N1484">
        <f>Table1[[#This Row],[dti_ratio]]*Table1[[#This Row],[income]]</f>
        <v>7862.8745978710904</v>
      </c>
      <c r="O1484">
        <v>0.22424351465523301</v>
      </c>
      <c r="P1484">
        <f>Table1[[#This Row],[loan_amount]]/Table1[[#This Row],[property_value]]</f>
        <v>0.10438904685530509</v>
      </c>
      <c r="Q1484">
        <v>238799</v>
      </c>
      <c r="R1484">
        <v>0</v>
      </c>
      <c r="S1484" t="s">
        <v>1738</v>
      </c>
      <c r="T1484" t="s">
        <v>99</v>
      </c>
      <c r="U1484" t="s">
        <v>526</v>
      </c>
      <c r="V1484">
        <v>0</v>
      </c>
      <c r="W1484">
        <v>0</v>
      </c>
      <c r="X1484" t="s">
        <v>9</v>
      </c>
      <c r="Y14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84">
        <f>0.4*(Table1[[#This Row],[normalized_credit_score]]) + 0.3*(1-Table1[[#This Row],[dti_ratio]]) + 0.2*(1-Table1[[#This Row],[ltv_ratio]]) + 0.1*IF(Table1[[#This Row],[previous_defaults]]=0,1,0)</f>
        <v>0.3118491362323691</v>
      </c>
      <c r="AA1484" t="str">
        <f>IF(Table1[[#This Row],[composite_score]]&gt;=0.7,"Approve",IF(Table1[[#This Row],[composite_score]]&gt;=0.6,"Review","Reject"))</f>
        <v>Reject</v>
      </c>
    </row>
    <row r="1485" spans="1:27" x14ac:dyDescent="0.35">
      <c r="A1485">
        <v>1484</v>
      </c>
      <c r="B1485">
        <v>67</v>
      </c>
      <c r="C1485" t="s">
        <v>20</v>
      </c>
      <c r="D1485" t="s">
        <v>11</v>
      </c>
      <c r="E1485" t="s">
        <v>2</v>
      </c>
      <c r="F1485">
        <v>116307</v>
      </c>
      <c r="G1485">
        <v>722</v>
      </c>
      <c r="H1485">
        <f>(Table1[[#This Row],[credit_score]]-300)/(900-300)</f>
        <v>0.70333333333333337</v>
      </c>
      <c r="I1485">
        <v>0</v>
      </c>
      <c r="J1485" t="s">
        <v>27</v>
      </c>
      <c r="K1485" t="s">
        <v>14</v>
      </c>
      <c r="L1485">
        <v>18</v>
      </c>
      <c r="M1485" t="s">
        <v>39</v>
      </c>
      <c r="N1485">
        <f>Table1[[#This Row],[dti_ratio]]*Table1[[#This Row],[income]]</f>
        <v>40324.252329077426</v>
      </c>
      <c r="O1485">
        <v>0.34670529141906697</v>
      </c>
      <c r="P1485">
        <f>Table1[[#This Row],[loan_amount]]/Table1[[#This Row],[property_value]]</f>
        <v>0</v>
      </c>
      <c r="Q1485">
        <v>40447</v>
      </c>
      <c r="R1485">
        <v>3</v>
      </c>
      <c r="S1485" t="s">
        <v>1739</v>
      </c>
      <c r="T1485" t="s">
        <v>410</v>
      </c>
      <c r="U1485" t="s">
        <v>245</v>
      </c>
      <c r="V1485">
        <v>1</v>
      </c>
      <c r="W1485">
        <v>2</v>
      </c>
      <c r="X1485" t="s">
        <v>9</v>
      </c>
      <c r="Y14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85">
        <f>0.4*(Table1[[#This Row],[normalized_credit_score]]) + 0.3*(1-Table1[[#This Row],[dti_ratio]]) + 0.2*(1-Table1[[#This Row],[ltv_ratio]]) + 0.1*IF(Table1[[#This Row],[previous_defaults]]=0,1,0)</f>
        <v>0.67732174590761329</v>
      </c>
      <c r="AA1485" t="str">
        <f>IF(Table1[[#This Row],[composite_score]]&gt;=0.7,"Approve",IF(Table1[[#This Row],[composite_score]]&gt;=0.6,"Review","Reject"))</f>
        <v>Review</v>
      </c>
    </row>
    <row r="1486" spans="1:27" x14ac:dyDescent="0.35">
      <c r="A1486">
        <v>1485</v>
      </c>
      <c r="B1486">
        <v>38</v>
      </c>
      <c r="C1486" t="s">
        <v>10</v>
      </c>
      <c r="D1486" t="s">
        <v>1</v>
      </c>
      <c r="E1486" t="s">
        <v>12</v>
      </c>
      <c r="F1486">
        <v>94624</v>
      </c>
      <c r="G1486">
        <v>635</v>
      </c>
      <c r="H1486">
        <f>(Table1[[#This Row],[credit_score]]-300)/(900-300)</f>
        <v>0.55833333333333335</v>
      </c>
      <c r="I1486">
        <v>40521</v>
      </c>
      <c r="J1486" t="s">
        <v>13</v>
      </c>
      <c r="K1486" t="s">
        <v>14</v>
      </c>
      <c r="L1486">
        <v>11</v>
      </c>
      <c r="M1486" t="s">
        <v>39</v>
      </c>
      <c r="N1486">
        <f>Table1[[#This Row],[dti_ratio]]*Table1[[#This Row],[income]]</f>
        <v>43010.331801967957</v>
      </c>
      <c r="O1486">
        <v>0.45453935367314802</v>
      </c>
      <c r="P1486">
        <f>Table1[[#This Row],[loan_amount]]/Table1[[#This Row],[property_value]]</f>
        <v>0.18489231611607956</v>
      </c>
      <c r="Q1486">
        <v>219160</v>
      </c>
      <c r="R1486">
        <v>0</v>
      </c>
      <c r="S1486" t="s">
        <v>1740</v>
      </c>
      <c r="T1486" t="s">
        <v>130</v>
      </c>
      <c r="U1486" t="s">
        <v>68</v>
      </c>
      <c r="V1486">
        <v>0</v>
      </c>
      <c r="W1486">
        <v>1</v>
      </c>
      <c r="X1486" t="s">
        <v>9</v>
      </c>
      <c r="Y14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86">
        <f>0.4*(Table1[[#This Row],[normalized_credit_score]]) + 0.3*(1-Table1[[#This Row],[dti_ratio]]) + 0.2*(1-Table1[[#This Row],[ltv_ratio]]) + 0.1*IF(Table1[[#This Row],[previous_defaults]]=0,1,0)</f>
        <v>0.64999306400817303</v>
      </c>
      <c r="AA1486" t="str">
        <f>IF(Table1[[#This Row],[composite_score]]&gt;=0.7,"Approve",IF(Table1[[#This Row],[composite_score]]&gt;=0.6,"Review","Reject"))</f>
        <v>Review</v>
      </c>
    </row>
    <row r="1487" spans="1:27" x14ac:dyDescent="0.35">
      <c r="A1487">
        <v>1486</v>
      </c>
      <c r="B1487">
        <v>64</v>
      </c>
      <c r="C1487" t="s">
        <v>20</v>
      </c>
      <c r="D1487" t="s">
        <v>1</v>
      </c>
      <c r="E1487" t="s">
        <v>22</v>
      </c>
      <c r="F1487">
        <v>117685</v>
      </c>
      <c r="G1487">
        <v>653</v>
      </c>
      <c r="H1487">
        <f>(Table1[[#This Row],[credit_score]]-300)/(900-300)</f>
        <v>0.58833333333333337</v>
      </c>
      <c r="I1487">
        <v>49771</v>
      </c>
      <c r="J1487" t="s">
        <v>13</v>
      </c>
      <c r="K1487" t="s">
        <v>38</v>
      </c>
      <c r="L1487">
        <v>12</v>
      </c>
      <c r="M1487" t="s">
        <v>15</v>
      </c>
      <c r="N1487">
        <f>Table1[[#This Row],[dti_ratio]]*Table1[[#This Row],[income]]</f>
        <v>29201.176979609223</v>
      </c>
      <c r="O1487">
        <v>0.24812998240735201</v>
      </c>
      <c r="P1487">
        <f>Table1[[#This Row],[loan_amount]]/Table1[[#This Row],[property_value]]</f>
        <v>0.53821614724138678</v>
      </c>
      <c r="Q1487">
        <v>92474</v>
      </c>
      <c r="R1487">
        <v>1</v>
      </c>
      <c r="S1487" t="s">
        <v>1741</v>
      </c>
      <c r="T1487" t="s">
        <v>17</v>
      </c>
      <c r="U1487" t="s">
        <v>113</v>
      </c>
      <c r="V1487">
        <v>1</v>
      </c>
      <c r="W1487">
        <v>0</v>
      </c>
      <c r="X1487" t="s">
        <v>61</v>
      </c>
      <c r="Y14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87">
        <f>0.4*(Table1[[#This Row],[normalized_credit_score]]) + 0.3*(1-Table1[[#This Row],[dti_ratio]]) + 0.2*(1-Table1[[#This Row],[ltv_ratio]]) + 0.1*IF(Table1[[#This Row],[previous_defaults]]=0,1,0)</f>
        <v>0.55325110916285047</v>
      </c>
      <c r="AA1487" t="str">
        <f>IF(Table1[[#This Row],[composite_score]]&gt;=0.7,"Approve",IF(Table1[[#This Row],[composite_score]]&gt;=0.6,"Review","Reject"))</f>
        <v>Reject</v>
      </c>
    </row>
    <row r="1488" spans="1:27" hidden="1" x14ac:dyDescent="0.35">
      <c r="A1488">
        <v>1487</v>
      </c>
      <c r="B1488">
        <v>57</v>
      </c>
      <c r="C1488" t="s">
        <v>10</v>
      </c>
      <c r="D1488" t="s">
        <v>1</v>
      </c>
      <c r="E1488" t="s">
        <v>2</v>
      </c>
      <c r="F1488">
        <v>64838</v>
      </c>
      <c r="G1488">
        <v>673</v>
      </c>
      <c r="H1488">
        <f>(Table1[[#This Row],[credit_score]]-300)/(900-300)</f>
        <v>0.6216666666666667</v>
      </c>
      <c r="I1488">
        <v>0</v>
      </c>
      <c r="J1488" t="s">
        <v>3</v>
      </c>
      <c r="K1488" t="s">
        <v>14</v>
      </c>
      <c r="L1488">
        <v>12</v>
      </c>
      <c r="M1488" t="s">
        <v>5</v>
      </c>
      <c r="N1488">
        <f>Table1[[#This Row],[dti_ratio]]*Table1[[#This Row],[income]]</f>
        <v>11242.720699190428</v>
      </c>
      <c r="O1488">
        <v>0.17339709274176299</v>
      </c>
      <c r="P1488" t="e">
        <f>Table1[[#This Row],[loan_amount]]/Table1[[#This Row],[property_value]]</f>
        <v>#DIV/0!</v>
      </c>
      <c r="Q1488">
        <v>0</v>
      </c>
      <c r="R1488">
        <v>2</v>
      </c>
      <c r="S1488" t="s">
        <v>1742</v>
      </c>
      <c r="T1488" t="s">
        <v>317</v>
      </c>
      <c r="U1488" t="s">
        <v>798</v>
      </c>
      <c r="V1488">
        <v>1</v>
      </c>
      <c r="W1488">
        <v>1</v>
      </c>
      <c r="X1488" t="s">
        <v>9</v>
      </c>
      <c r="Y148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488" t="e">
        <f>0.4*(Table1[[#This Row],[normalized_credit_score]]) + 0.3*(1-Table1[[#This Row],[dti_ratio]]) + 0.2*(1-Table1[[#This Row],[ltv_ratio]]) + 0.1*IF(Table1[[#This Row],[previous_defaults]]=0,1,0)</f>
        <v>#DIV/0!</v>
      </c>
      <c r="AA1488" t="e">
        <f>IF(Table1[[#This Row],[composite_score]]&gt;=0.7,"Approve",IF(Table1[[#This Row],[composite_score]]&gt;=0.6,"Review","Reject"))</f>
        <v>#DIV/0!</v>
      </c>
    </row>
    <row r="1489" spans="1:27" x14ac:dyDescent="0.35">
      <c r="A1489">
        <v>1488</v>
      </c>
      <c r="B1489">
        <v>63</v>
      </c>
      <c r="C1489" t="s">
        <v>10</v>
      </c>
      <c r="D1489" t="s">
        <v>1</v>
      </c>
      <c r="E1489" t="s">
        <v>12</v>
      </c>
      <c r="F1489">
        <v>94005</v>
      </c>
      <c r="G1489">
        <v>768</v>
      </c>
      <c r="H1489">
        <f>(Table1[[#This Row],[credit_score]]-300)/(900-300)</f>
        <v>0.78</v>
      </c>
      <c r="I1489">
        <v>14529</v>
      </c>
      <c r="J1489" t="s">
        <v>23</v>
      </c>
      <c r="K1489" t="s">
        <v>14</v>
      </c>
      <c r="L1489">
        <v>17</v>
      </c>
      <c r="M1489" t="s">
        <v>5</v>
      </c>
      <c r="N1489">
        <f>Table1[[#This Row],[dti_ratio]]*Table1[[#This Row],[income]]</f>
        <v>29396.929342650234</v>
      </c>
      <c r="O1489">
        <v>0.312716657014523</v>
      </c>
      <c r="P1489">
        <f>Table1[[#This Row],[loan_amount]]/Table1[[#This Row],[property_value]]</f>
        <v>5.0136132592109486E-2</v>
      </c>
      <c r="Q1489">
        <v>289791</v>
      </c>
      <c r="R1489">
        <v>0</v>
      </c>
      <c r="S1489" t="s">
        <v>1743</v>
      </c>
      <c r="T1489" t="s">
        <v>73</v>
      </c>
      <c r="U1489" t="s">
        <v>1043</v>
      </c>
      <c r="V1489">
        <v>2</v>
      </c>
      <c r="W1489">
        <v>2</v>
      </c>
      <c r="X1489" t="s">
        <v>9</v>
      </c>
      <c r="Y14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89">
        <f>0.4*(Table1[[#This Row],[normalized_credit_score]]) + 0.3*(1-Table1[[#This Row],[dti_ratio]]) + 0.2*(1-Table1[[#This Row],[ltv_ratio]]) + 0.1*IF(Table1[[#This Row],[previous_defaults]]=0,1,0)</f>
        <v>0.70815777637722133</v>
      </c>
      <c r="AA1489" t="str">
        <f>IF(Table1[[#This Row],[composite_score]]&gt;=0.7,"Approve",IF(Table1[[#This Row],[composite_score]]&gt;=0.6,"Review","Reject"))</f>
        <v>Approve</v>
      </c>
    </row>
    <row r="1490" spans="1:27" x14ac:dyDescent="0.35">
      <c r="A1490">
        <v>1489</v>
      </c>
      <c r="B1490">
        <v>62</v>
      </c>
      <c r="C1490" t="s">
        <v>20</v>
      </c>
      <c r="D1490" t="s">
        <v>21</v>
      </c>
      <c r="E1490" t="s">
        <v>2</v>
      </c>
      <c r="F1490">
        <v>112604</v>
      </c>
      <c r="G1490">
        <v>652</v>
      </c>
      <c r="H1490">
        <f>(Table1[[#This Row],[credit_score]]-300)/(900-300)</f>
        <v>0.58666666666666667</v>
      </c>
      <c r="I1490">
        <v>9141</v>
      </c>
      <c r="J1490" t="s">
        <v>3</v>
      </c>
      <c r="K1490" t="s">
        <v>14</v>
      </c>
      <c r="L1490">
        <v>16</v>
      </c>
      <c r="M1490" t="s">
        <v>5</v>
      </c>
      <c r="N1490">
        <f>Table1[[#This Row],[dti_ratio]]*Table1[[#This Row],[income]]</f>
        <v>47370.861677649213</v>
      </c>
      <c r="O1490">
        <v>0.42068542571888401</v>
      </c>
      <c r="P1490">
        <f>Table1[[#This Row],[loan_amount]]/Table1[[#This Row],[property_value]]</f>
        <v>4.5606717523736351E-2</v>
      </c>
      <c r="Q1490">
        <v>200431</v>
      </c>
      <c r="R1490">
        <v>1</v>
      </c>
      <c r="S1490" t="s">
        <v>1744</v>
      </c>
      <c r="T1490" t="s">
        <v>135</v>
      </c>
      <c r="U1490" t="s">
        <v>470</v>
      </c>
      <c r="V1490">
        <v>1</v>
      </c>
      <c r="W1490">
        <v>2</v>
      </c>
      <c r="X1490" t="s">
        <v>9</v>
      </c>
      <c r="Y14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90">
        <f>0.4*(Table1[[#This Row],[normalized_credit_score]]) + 0.3*(1-Table1[[#This Row],[dti_ratio]]) + 0.2*(1-Table1[[#This Row],[ltv_ratio]]) + 0.1*IF(Table1[[#This Row],[previous_defaults]]=0,1,0)</f>
        <v>0.59933969544625421</v>
      </c>
      <c r="AA1490" t="str">
        <f>IF(Table1[[#This Row],[composite_score]]&gt;=0.7,"Approve",IF(Table1[[#This Row],[composite_score]]&gt;=0.6,"Review","Reject"))</f>
        <v>Reject</v>
      </c>
    </row>
    <row r="1491" spans="1:27" x14ac:dyDescent="0.35">
      <c r="A1491">
        <v>1490</v>
      </c>
      <c r="B1491">
        <v>25</v>
      </c>
      <c r="C1491" t="s">
        <v>20</v>
      </c>
      <c r="D1491" t="s">
        <v>1</v>
      </c>
      <c r="E1491" t="s">
        <v>2</v>
      </c>
      <c r="F1491">
        <v>105727</v>
      </c>
      <c r="G1491">
        <v>780</v>
      </c>
      <c r="H1491">
        <f>(Table1[[#This Row],[credit_score]]-300)/(900-300)</f>
        <v>0.8</v>
      </c>
      <c r="I1491">
        <v>0</v>
      </c>
      <c r="J1491" t="s">
        <v>13</v>
      </c>
      <c r="K1491" t="s">
        <v>38</v>
      </c>
      <c r="L1491">
        <v>0</v>
      </c>
      <c r="M1491" t="s">
        <v>15</v>
      </c>
      <c r="N1491">
        <f>Table1[[#This Row],[dti_ratio]]*Table1[[#This Row],[income]]</f>
        <v>25579.999530470566</v>
      </c>
      <c r="O1491">
        <v>0.24194386987685801</v>
      </c>
      <c r="P1491">
        <f>Table1[[#This Row],[loan_amount]]/Table1[[#This Row],[property_value]]</f>
        <v>0</v>
      </c>
      <c r="Q1491">
        <v>239926</v>
      </c>
      <c r="R1491">
        <v>4</v>
      </c>
      <c r="S1491" t="s">
        <v>1745</v>
      </c>
      <c r="T1491" t="s">
        <v>327</v>
      </c>
      <c r="U1491" t="s">
        <v>55</v>
      </c>
      <c r="V1491">
        <v>2</v>
      </c>
      <c r="W1491">
        <v>0</v>
      </c>
      <c r="X1491" t="s">
        <v>9</v>
      </c>
      <c r="Y14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91">
        <f>0.4*(Table1[[#This Row],[normalized_credit_score]]) + 0.3*(1-Table1[[#This Row],[dti_ratio]]) + 0.2*(1-Table1[[#This Row],[ltv_ratio]]) + 0.1*IF(Table1[[#This Row],[previous_defaults]]=0,1,0)</f>
        <v>0.74741683903694267</v>
      </c>
      <c r="AA1491" t="str">
        <f>IF(Table1[[#This Row],[composite_score]]&gt;=0.7,"Approve",IF(Table1[[#This Row],[composite_score]]&gt;=0.6,"Review","Reject"))</f>
        <v>Approve</v>
      </c>
    </row>
    <row r="1492" spans="1:27" hidden="1" x14ac:dyDescent="0.35">
      <c r="A1492">
        <v>1491</v>
      </c>
      <c r="B1492">
        <v>64</v>
      </c>
      <c r="C1492" t="s">
        <v>10</v>
      </c>
      <c r="D1492" t="s">
        <v>62</v>
      </c>
      <c r="E1492" t="s">
        <v>22</v>
      </c>
      <c r="F1492">
        <v>0</v>
      </c>
      <c r="G1492">
        <v>0</v>
      </c>
      <c r="H1492">
        <f>(Table1[[#This Row],[credit_score]]-300)/(900-300)</f>
        <v>-0.5</v>
      </c>
      <c r="I1492">
        <v>40857</v>
      </c>
      <c r="J1492" t="s">
        <v>23</v>
      </c>
      <c r="K1492" t="s">
        <v>14</v>
      </c>
      <c r="L1492">
        <v>9</v>
      </c>
      <c r="M1492" t="s">
        <v>5</v>
      </c>
      <c r="N1492">
        <f>Table1[[#This Row],[dti_ratio]]*Table1[[#This Row],[income]]</f>
        <v>0</v>
      </c>
      <c r="O1492">
        <v>0.19659842469671199</v>
      </c>
      <c r="P1492" t="e">
        <f>Table1[[#This Row],[loan_amount]]/Table1[[#This Row],[property_value]]</f>
        <v>#DIV/0!</v>
      </c>
      <c r="Q1492">
        <v>0</v>
      </c>
      <c r="R1492">
        <v>2</v>
      </c>
      <c r="S1492" t="s">
        <v>1746</v>
      </c>
      <c r="T1492" t="s">
        <v>288</v>
      </c>
      <c r="U1492" t="s">
        <v>163</v>
      </c>
      <c r="V1492">
        <v>3</v>
      </c>
      <c r="W1492">
        <v>0</v>
      </c>
      <c r="X1492" t="s">
        <v>19</v>
      </c>
      <c r="Y149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492" t="e">
        <f>0.4*(Table1[[#This Row],[normalized_credit_score]]) + 0.3*(1-Table1[[#This Row],[dti_ratio]]) + 0.2*(1-Table1[[#This Row],[ltv_ratio]]) + 0.1*IF(Table1[[#This Row],[previous_defaults]]=0,1,0)</f>
        <v>#DIV/0!</v>
      </c>
      <c r="AA1492" t="e">
        <f>IF(Table1[[#This Row],[composite_score]]&gt;=0.7,"Approve",IF(Table1[[#This Row],[composite_score]]&gt;=0.6,"Review","Reject"))</f>
        <v>#DIV/0!</v>
      </c>
    </row>
    <row r="1493" spans="1:27" x14ac:dyDescent="0.35">
      <c r="A1493">
        <v>1492</v>
      </c>
      <c r="B1493">
        <v>30</v>
      </c>
      <c r="C1493" t="s">
        <v>0</v>
      </c>
      <c r="D1493" t="s">
        <v>21</v>
      </c>
      <c r="E1493" t="s">
        <v>22</v>
      </c>
      <c r="F1493">
        <v>107508</v>
      </c>
      <c r="G1493">
        <v>634</v>
      </c>
      <c r="H1493">
        <f>(Table1[[#This Row],[credit_score]]-300)/(900-300)</f>
        <v>0.55666666666666664</v>
      </c>
      <c r="I1493">
        <v>49649</v>
      </c>
      <c r="J1493" t="s">
        <v>3</v>
      </c>
      <c r="K1493" t="s">
        <v>4</v>
      </c>
      <c r="L1493">
        <v>10</v>
      </c>
      <c r="M1493" t="s">
        <v>15</v>
      </c>
      <c r="N1493">
        <f>Table1[[#This Row],[dti_ratio]]*Table1[[#This Row],[income]]</f>
        <v>22481.034633943262</v>
      </c>
      <c r="O1493">
        <v>0.20911034187170499</v>
      </c>
      <c r="P1493">
        <f>Table1[[#This Row],[loan_amount]]/Table1[[#This Row],[property_value]]</f>
        <v>0.43978032685238494</v>
      </c>
      <c r="Q1493">
        <v>112895</v>
      </c>
      <c r="R1493">
        <v>0</v>
      </c>
      <c r="S1493" t="s">
        <v>1747</v>
      </c>
      <c r="T1493" t="s">
        <v>109</v>
      </c>
      <c r="U1493" t="s">
        <v>347</v>
      </c>
      <c r="V1493">
        <v>3</v>
      </c>
      <c r="W1493">
        <v>1</v>
      </c>
      <c r="X1493" t="s">
        <v>9</v>
      </c>
      <c r="Y14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93">
        <f>0.4*(Table1[[#This Row],[normalized_credit_score]]) + 0.3*(1-Table1[[#This Row],[dti_ratio]]) + 0.2*(1-Table1[[#This Row],[ltv_ratio]]) + 0.1*IF(Table1[[#This Row],[previous_defaults]]=0,1,0)</f>
        <v>0.57197749873467818</v>
      </c>
      <c r="AA1493" t="str">
        <f>IF(Table1[[#This Row],[composite_score]]&gt;=0.7,"Approve",IF(Table1[[#This Row],[composite_score]]&gt;=0.6,"Review","Reject"))</f>
        <v>Reject</v>
      </c>
    </row>
    <row r="1494" spans="1:27" hidden="1" x14ac:dyDescent="0.35">
      <c r="A1494">
        <v>1493</v>
      </c>
      <c r="B1494">
        <v>62</v>
      </c>
      <c r="C1494" t="s">
        <v>0</v>
      </c>
      <c r="D1494" t="s">
        <v>62</v>
      </c>
      <c r="E1494" t="s">
        <v>22</v>
      </c>
      <c r="F1494">
        <v>84703</v>
      </c>
      <c r="G1494">
        <v>0</v>
      </c>
      <c r="H1494">
        <f>(Table1[[#This Row],[credit_score]]-300)/(900-300)</f>
        <v>-0.5</v>
      </c>
      <c r="I1494">
        <v>0</v>
      </c>
      <c r="J1494" t="s">
        <v>13</v>
      </c>
      <c r="K1494" t="s">
        <v>4</v>
      </c>
      <c r="L1494">
        <v>19</v>
      </c>
      <c r="M1494" t="s">
        <v>28</v>
      </c>
      <c r="N1494">
        <f>Table1[[#This Row],[dti_ratio]]*Table1[[#This Row],[income]]</f>
        <v>41433.622570071755</v>
      </c>
      <c r="O1494">
        <v>0.48916357826844098</v>
      </c>
      <c r="P1494">
        <f>Table1[[#This Row],[loan_amount]]/Table1[[#This Row],[property_value]]</f>
        <v>0</v>
      </c>
      <c r="Q1494">
        <v>240484</v>
      </c>
      <c r="R1494">
        <v>4</v>
      </c>
      <c r="S1494" t="s">
        <v>1748</v>
      </c>
      <c r="T1494" t="s">
        <v>317</v>
      </c>
      <c r="U1494" t="s">
        <v>405</v>
      </c>
      <c r="V1494">
        <v>0</v>
      </c>
      <c r="W1494">
        <v>2</v>
      </c>
      <c r="X1494" t="s">
        <v>9</v>
      </c>
      <c r="Y14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94">
        <f>0.4*(Table1[[#This Row],[normalized_credit_score]]) + 0.3*(1-Table1[[#This Row],[dti_ratio]]) + 0.2*(1-Table1[[#This Row],[ltv_ratio]]) + 0.1*IF(Table1[[#This Row],[previous_defaults]]=0,1,0)</f>
        <v>0.25325092651946773</v>
      </c>
      <c r="AA1494" t="str">
        <f>IF(Table1[[#This Row],[composite_score]]&gt;=0.7,"Approve",IF(Table1[[#This Row],[composite_score]]&gt;=0.6,"Review","Reject"))</f>
        <v>Reject</v>
      </c>
    </row>
    <row r="1495" spans="1:27" hidden="1" x14ac:dyDescent="0.35">
      <c r="A1495">
        <v>1494</v>
      </c>
      <c r="B1495">
        <v>25</v>
      </c>
      <c r="C1495" t="s">
        <v>0</v>
      </c>
      <c r="D1495" t="s">
        <v>21</v>
      </c>
      <c r="E1495" t="s">
        <v>22</v>
      </c>
      <c r="F1495">
        <v>96147</v>
      </c>
      <c r="G1495">
        <v>685</v>
      </c>
      <c r="H1495">
        <f>(Table1[[#This Row],[credit_score]]-300)/(900-300)</f>
        <v>0.64166666666666672</v>
      </c>
      <c r="I1495">
        <v>0</v>
      </c>
      <c r="J1495" t="s">
        <v>23</v>
      </c>
      <c r="K1495" t="s">
        <v>38</v>
      </c>
      <c r="L1495">
        <v>15</v>
      </c>
      <c r="M1495" t="s">
        <v>15</v>
      </c>
      <c r="N1495">
        <f>Table1[[#This Row],[dti_ratio]]*Table1[[#This Row],[income]]</f>
        <v>29397.489356605409</v>
      </c>
      <c r="O1495">
        <v>0.305755659111625</v>
      </c>
      <c r="P1495" t="e">
        <f>Table1[[#This Row],[loan_amount]]/Table1[[#This Row],[property_value]]</f>
        <v>#DIV/0!</v>
      </c>
      <c r="Q1495">
        <v>0</v>
      </c>
      <c r="R1495">
        <v>4</v>
      </c>
      <c r="S1495" t="s">
        <v>1749</v>
      </c>
      <c r="T1495" t="s">
        <v>217</v>
      </c>
      <c r="U1495" t="s">
        <v>320</v>
      </c>
      <c r="V1495">
        <v>4</v>
      </c>
      <c r="W1495">
        <v>1</v>
      </c>
      <c r="X1495" t="s">
        <v>9</v>
      </c>
      <c r="Y149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495" t="e">
        <f>0.4*(Table1[[#This Row],[normalized_credit_score]]) + 0.3*(1-Table1[[#This Row],[dti_ratio]]) + 0.2*(1-Table1[[#This Row],[ltv_ratio]]) + 0.1*IF(Table1[[#This Row],[previous_defaults]]=0,1,0)</f>
        <v>#DIV/0!</v>
      </c>
      <c r="AA1495" t="e">
        <f>IF(Table1[[#This Row],[composite_score]]&gt;=0.7,"Approve",IF(Table1[[#This Row],[composite_score]]&gt;=0.6,"Review","Reject"))</f>
        <v>#DIV/0!</v>
      </c>
    </row>
    <row r="1496" spans="1:27" x14ac:dyDescent="0.35">
      <c r="A1496">
        <v>1495</v>
      </c>
      <c r="B1496">
        <v>24</v>
      </c>
      <c r="C1496" t="s">
        <v>20</v>
      </c>
      <c r="D1496" t="s">
        <v>21</v>
      </c>
      <c r="E1496" t="s">
        <v>22</v>
      </c>
      <c r="F1496">
        <v>119322</v>
      </c>
      <c r="G1496">
        <v>651</v>
      </c>
      <c r="H1496">
        <f>(Table1[[#This Row],[credit_score]]-300)/(900-300)</f>
        <v>0.58499999999999996</v>
      </c>
      <c r="I1496">
        <v>30312</v>
      </c>
      <c r="J1496" t="s">
        <v>13</v>
      </c>
      <c r="K1496" t="s">
        <v>38</v>
      </c>
      <c r="L1496">
        <v>6</v>
      </c>
      <c r="M1496" t="s">
        <v>15</v>
      </c>
      <c r="N1496">
        <f>Table1[[#This Row],[dti_ratio]]*Table1[[#This Row],[income]]</f>
        <v>45877.740893860944</v>
      </c>
      <c r="O1496">
        <v>0.38448685819765799</v>
      </c>
      <c r="P1496">
        <f>Table1[[#This Row],[loan_amount]]/Table1[[#This Row],[property_value]]</f>
        <v>0.62566050198150591</v>
      </c>
      <c r="Q1496">
        <v>48448</v>
      </c>
      <c r="R1496">
        <v>0</v>
      </c>
      <c r="S1496" t="s">
        <v>1750</v>
      </c>
      <c r="T1496" t="s">
        <v>288</v>
      </c>
      <c r="U1496" t="s">
        <v>175</v>
      </c>
      <c r="V1496">
        <v>4</v>
      </c>
      <c r="W1496">
        <v>1</v>
      </c>
      <c r="X1496" t="s">
        <v>19</v>
      </c>
      <c r="Y14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96">
        <f>0.4*(Table1[[#This Row],[normalized_credit_score]]) + 0.3*(1-Table1[[#This Row],[dti_ratio]]) + 0.2*(1-Table1[[#This Row],[ltv_ratio]]) + 0.1*IF(Table1[[#This Row],[previous_defaults]]=0,1,0)</f>
        <v>0.49352184214440142</v>
      </c>
      <c r="AA1496" t="str">
        <f>IF(Table1[[#This Row],[composite_score]]&gt;=0.7,"Approve",IF(Table1[[#This Row],[composite_score]]&gt;=0.6,"Review","Reject"))</f>
        <v>Reject</v>
      </c>
    </row>
    <row r="1497" spans="1:27" hidden="1" x14ac:dyDescent="0.35">
      <c r="A1497">
        <v>1496</v>
      </c>
      <c r="B1497">
        <v>43</v>
      </c>
      <c r="C1497" t="s">
        <v>20</v>
      </c>
      <c r="D1497" t="s">
        <v>62</v>
      </c>
      <c r="E1497" t="s">
        <v>22</v>
      </c>
      <c r="F1497">
        <v>112203</v>
      </c>
      <c r="G1497">
        <v>612</v>
      </c>
      <c r="H1497">
        <f>(Table1[[#This Row],[credit_score]]-300)/(900-300)</f>
        <v>0.52</v>
      </c>
      <c r="I1497">
        <v>29761</v>
      </c>
      <c r="J1497" t="s">
        <v>13</v>
      </c>
      <c r="K1497" t="s">
        <v>4</v>
      </c>
      <c r="L1497">
        <v>4</v>
      </c>
      <c r="M1497" t="s">
        <v>39</v>
      </c>
      <c r="N1497">
        <f>Table1[[#This Row],[dti_ratio]]*Table1[[#This Row],[income]]</f>
        <v>21101.586279613333</v>
      </c>
      <c r="O1497">
        <v>0.18806615045598901</v>
      </c>
      <c r="P1497" t="e">
        <f>Table1[[#This Row],[loan_amount]]/Table1[[#This Row],[property_value]]</f>
        <v>#DIV/0!</v>
      </c>
      <c r="Q1497">
        <v>0</v>
      </c>
      <c r="R1497">
        <v>2</v>
      </c>
      <c r="S1497" t="s">
        <v>1751</v>
      </c>
      <c r="T1497" t="s">
        <v>78</v>
      </c>
      <c r="U1497" t="s">
        <v>872</v>
      </c>
      <c r="V1497">
        <v>0</v>
      </c>
      <c r="W1497">
        <v>2</v>
      </c>
      <c r="X1497" t="s">
        <v>9</v>
      </c>
      <c r="Y149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497" t="e">
        <f>0.4*(Table1[[#This Row],[normalized_credit_score]]) + 0.3*(1-Table1[[#This Row],[dti_ratio]]) + 0.2*(1-Table1[[#This Row],[ltv_ratio]]) + 0.1*IF(Table1[[#This Row],[previous_defaults]]=0,1,0)</f>
        <v>#DIV/0!</v>
      </c>
      <c r="AA1497" t="e">
        <f>IF(Table1[[#This Row],[composite_score]]&gt;=0.7,"Approve",IF(Table1[[#This Row],[composite_score]]&gt;=0.6,"Review","Reject"))</f>
        <v>#DIV/0!</v>
      </c>
    </row>
    <row r="1498" spans="1:27" hidden="1" x14ac:dyDescent="0.35">
      <c r="A1498">
        <v>1497</v>
      </c>
      <c r="B1498">
        <v>38</v>
      </c>
      <c r="C1498" t="s">
        <v>10</v>
      </c>
      <c r="D1498" t="s">
        <v>21</v>
      </c>
      <c r="E1498" t="s">
        <v>12</v>
      </c>
      <c r="F1498">
        <v>0</v>
      </c>
      <c r="G1498">
        <v>0</v>
      </c>
      <c r="H1498">
        <f>(Table1[[#This Row],[credit_score]]-300)/(900-300)</f>
        <v>-0.5</v>
      </c>
      <c r="I1498">
        <v>0</v>
      </c>
      <c r="J1498" t="s">
        <v>27</v>
      </c>
      <c r="K1498" t="s">
        <v>38</v>
      </c>
      <c r="L1498">
        <v>19</v>
      </c>
      <c r="M1498" t="s">
        <v>28</v>
      </c>
      <c r="N1498">
        <f>Table1[[#This Row],[dti_ratio]]*Table1[[#This Row],[income]]</f>
        <v>0</v>
      </c>
      <c r="O1498">
        <v>0.258988340970502</v>
      </c>
      <c r="P1498">
        <f>Table1[[#This Row],[loan_amount]]/Table1[[#This Row],[property_value]]</f>
        <v>0</v>
      </c>
      <c r="Q1498">
        <v>196687</v>
      </c>
      <c r="R1498">
        <v>0</v>
      </c>
      <c r="S1498" t="s">
        <v>1752</v>
      </c>
      <c r="T1498" t="s">
        <v>332</v>
      </c>
      <c r="U1498" t="s">
        <v>334</v>
      </c>
      <c r="V1498">
        <v>2</v>
      </c>
      <c r="W1498">
        <v>0</v>
      </c>
      <c r="X1498" t="s">
        <v>61</v>
      </c>
      <c r="Y14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498">
        <f>0.4*(Table1[[#This Row],[normalized_credit_score]]) + 0.3*(1-Table1[[#This Row],[dti_ratio]]) + 0.2*(1-Table1[[#This Row],[ltv_ratio]]) + 0.1*IF(Table1[[#This Row],[previous_defaults]]=0,1,0)</f>
        <v>0.22230349770884938</v>
      </c>
      <c r="AA1498" t="str">
        <f>IF(Table1[[#This Row],[composite_score]]&gt;=0.7,"Approve",IF(Table1[[#This Row],[composite_score]]&gt;=0.6,"Review","Reject"))</f>
        <v>Reject</v>
      </c>
    </row>
    <row r="1499" spans="1:27" x14ac:dyDescent="0.35">
      <c r="A1499">
        <v>1498</v>
      </c>
      <c r="B1499">
        <v>42</v>
      </c>
      <c r="C1499" t="s">
        <v>20</v>
      </c>
      <c r="D1499" t="s">
        <v>11</v>
      </c>
      <c r="E1499" t="s">
        <v>12</v>
      </c>
      <c r="F1499">
        <v>40724</v>
      </c>
      <c r="G1499">
        <v>632</v>
      </c>
      <c r="H1499">
        <f>(Table1[[#This Row],[credit_score]]-300)/(900-300)</f>
        <v>0.55333333333333334</v>
      </c>
      <c r="I1499">
        <v>34258</v>
      </c>
      <c r="J1499" t="s">
        <v>13</v>
      </c>
      <c r="K1499" t="s">
        <v>4</v>
      </c>
      <c r="L1499">
        <v>17</v>
      </c>
      <c r="M1499" t="s">
        <v>28</v>
      </c>
      <c r="N1499">
        <f>Table1[[#This Row],[dti_ratio]]*Table1[[#This Row],[income]]</f>
        <v>14906.710279516583</v>
      </c>
      <c r="O1499">
        <v>0.36604238973373399</v>
      </c>
      <c r="P1499">
        <f>Table1[[#This Row],[loan_amount]]/Table1[[#This Row],[property_value]]</f>
        <v>0.92076546793527925</v>
      </c>
      <c r="Q1499">
        <v>37206</v>
      </c>
      <c r="R1499">
        <v>4</v>
      </c>
      <c r="S1499" t="s">
        <v>1204</v>
      </c>
      <c r="T1499" t="s">
        <v>143</v>
      </c>
      <c r="U1499" t="s">
        <v>297</v>
      </c>
      <c r="V1499">
        <v>2</v>
      </c>
      <c r="W1499">
        <v>0</v>
      </c>
      <c r="X1499" t="s">
        <v>9</v>
      </c>
      <c r="Y14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499">
        <f>0.4*(Table1[[#This Row],[normalized_credit_score]]) + 0.3*(1-Table1[[#This Row],[dti_ratio]]) + 0.2*(1-Table1[[#This Row],[ltv_ratio]]) + 0.1*IF(Table1[[#This Row],[previous_defaults]]=0,1,0)</f>
        <v>0.42736752282615731</v>
      </c>
      <c r="AA1499" t="str">
        <f>IF(Table1[[#This Row],[composite_score]]&gt;=0.7,"Approve",IF(Table1[[#This Row],[composite_score]]&gt;=0.6,"Review","Reject"))</f>
        <v>Reject</v>
      </c>
    </row>
    <row r="1500" spans="1:27" hidden="1" x14ac:dyDescent="0.35">
      <c r="A1500">
        <v>1499</v>
      </c>
      <c r="B1500">
        <v>35</v>
      </c>
      <c r="C1500" t="s">
        <v>0</v>
      </c>
      <c r="D1500" t="s">
        <v>1</v>
      </c>
      <c r="E1500" t="s">
        <v>49</v>
      </c>
      <c r="F1500">
        <v>63660</v>
      </c>
      <c r="G1500">
        <v>0</v>
      </c>
      <c r="H1500">
        <f>(Table1[[#This Row],[credit_score]]-300)/(900-300)</f>
        <v>-0.5</v>
      </c>
      <c r="I1500">
        <v>5168</v>
      </c>
      <c r="J1500" t="s">
        <v>27</v>
      </c>
      <c r="K1500" t="s">
        <v>14</v>
      </c>
      <c r="L1500">
        <v>2</v>
      </c>
      <c r="M1500" t="s">
        <v>5</v>
      </c>
      <c r="N1500">
        <f>Table1[[#This Row],[dti_ratio]]*Table1[[#This Row],[income]]</f>
        <v>19700.66167377925</v>
      </c>
      <c r="O1500">
        <v>0.30946688146056001</v>
      </c>
      <c r="P1500">
        <f>Table1[[#This Row],[loan_amount]]/Table1[[#This Row],[property_value]]</f>
        <v>2.5953937786884422E-2</v>
      </c>
      <c r="Q1500">
        <v>199122</v>
      </c>
      <c r="R1500">
        <v>0</v>
      </c>
      <c r="S1500" t="s">
        <v>310</v>
      </c>
      <c r="T1500" t="s">
        <v>59</v>
      </c>
      <c r="U1500" t="s">
        <v>243</v>
      </c>
      <c r="V1500">
        <v>0</v>
      </c>
      <c r="W1500">
        <v>2</v>
      </c>
      <c r="X1500" t="s">
        <v>19</v>
      </c>
      <c r="Y15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500">
        <f>0.4*(Table1[[#This Row],[normalized_credit_score]]) + 0.3*(1-Table1[[#This Row],[dti_ratio]]) + 0.2*(1-Table1[[#This Row],[ltv_ratio]]) + 0.1*IF(Table1[[#This Row],[previous_defaults]]=0,1,0)</f>
        <v>0.30196914800445512</v>
      </c>
      <c r="AA1500" t="str">
        <f>IF(Table1[[#This Row],[composite_score]]&gt;=0.7,"Approve",IF(Table1[[#This Row],[composite_score]]&gt;=0.6,"Review","Reject"))</f>
        <v>Reject</v>
      </c>
    </row>
    <row r="1501" spans="1:27" hidden="1" x14ac:dyDescent="0.35">
      <c r="A1501">
        <v>1500</v>
      </c>
      <c r="B1501">
        <v>53</v>
      </c>
      <c r="C1501" t="s">
        <v>0</v>
      </c>
      <c r="D1501" t="s">
        <v>21</v>
      </c>
      <c r="E1501" t="s">
        <v>12</v>
      </c>
      <c r="F1501">
        <v>46951</v>
      </c>
      <c r="G1501">
        <v>730</v>
      </c>
      <c r="H1501">
        <f>(Table1[[#This Row],[credit_score]]-300)/(900-300)</f>
        <v>0.71666666666666667</v>
      </c>
      <c r="I1501">
        <v>31108</v>
      </c>
      <c r="J1501" t="s">
        <v>3</v>
      </c>
      <c r="K1501" t="s">
        <v>14</v>
      </c>
      <c r="L1501">
        <v>9</v>
      </c>
      <c r="M1501" t="s">
        <v>15</v>
      </c>
      <c r="N1501">
        <f>Table1[[#This Row],[dti_ratio]]*Table1[[#This Row],[income]]</f>
        <v>9308.4664873183938</v>
      </c>
      <c r="O1501">
        <v>0.19825917418837499</v>
      </c>
      <c r="P1501" t="e">
        <f>Table1[[#This Row],[loan_amount]]/Table1[[#This Row],[property_value]]</f>
        <v>#DIV/0!</v>
      </c>
      <c r="Q1501">
        <v>0</v>
      </c>
      <c r="R1501">
        <v>0</v>
      </c>
      <c r="S1501" t="s">
        <v>1753</v>
      </c>
      <c r="T1501" t="s">
        <v>78</v>
      </c>
      <c r="U1501" t="s">
        <v>105</v>
      </c>
      <c r="V1501">
        <v>1</v>
      </c>
      <c r="W1501">
        <v>1</v>
      </c>
      <c r="X1501" t="s">
        <v>61</v>
      </c>
      <c r="Y150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501" t="e">
        <f>0.4*(Table1[[#This Row],[normalized_credit_score]]) + 0.3*(1-Table1[[#This Row],[dti_ratio]]) + 0.2*(1-Table1[[#This Row],[ltv_ratio]]) + 0.1*IF(Table1[[#This Row],[previous_defaults]]=0,1,0)</f>
        <v>#DIV/0!</v>
      </c>
      <c r="AA1501" t="e">
        <f>IF(Table1[[#This Row],[composite_score]]&gt;=0.7,"Approve",IF(Table1[[#This Row],[composite_score]]&gt;=0.6,"Review","Reject"))</f>
        <v>#DIV/0!</v>
      </c>
    </row>
    <row r="1502" spans="1:27" x14ac:dyDescent="0.35">
      <c r="A1502">
        <v>1501</v>
      </c>
      <c r="B1502">
        <v>66</v>
      </c>
      <c r="C1502" t="s">
        <v>20</v>
      </c>
      <c r="D1502" t="s">
        <v>62</v>
      </c>
      <c r="E1502" t="s">
        <v>2</v>
      </c>
      <c r="F1502">
        <v>22118</v>
      </c>
      <c r="G1502">
        <v>699</v>
      </c>
      <c r="H1502">
        <f>(Table1[[#This Row],[credit_score]]-300)/(900-300)</f>
        <v>0.66500000000000004</v>
      </c>
      <c r="I1502">
        <v>28111</v>
      </c>
      <c r="J1502" t="s">
        <v>3</v>
      </c>
      <c r="K1502" t="s">
        <v>4</v>
      </c>
      <c r="L1502">
        <v>4</v>
      </c>
      <c r="M1502" t="s">
        <v>39</v>
      </c>
      <c r="N1502">
        <f>Table1[[#This Row],[dti_ratio]]*Table1[[#This Row],[income]]</f>
        <v>3066.3076087650529</v>
      </c>
      <c r="O1502">
        <v>0.13863403602337701</v>
      </c>
      <c r="P1502">
        <f>Table1[[#This Row],[loan_amount]]/Table1[[#This Row],[property_value]]</f>
        <v>0.73439051152097812</v>
      </c>
      <c r="Q1502">
        <v>38278</v>
      </c>
      <c r="R1502">
        <v>0</v>
      </c>
      <c r="S1502" t="s">
        <v>1754</v>
      </c>
      <c r="T1502" t="s">
        <v>230</v>
      </c>
      <c r="U1502" t="s">
        <v>502</v>
      </c>
      <c r="V1502">
        <v>2</v>
      </c>
      <c r="W1502">
        <v>1</v>
      </c>
      <c r="X1502" t="s">
        <v>9</v>
      </c>
      <c r="Y15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02">
        <f>0.4*(Table1[[#This Row],[normalized_credit_score]]) + 0.3*(1-Table1[[#This Row],[dti_ratio]]) + 0.2*(1-Table1[[#This Row],[ltv_ratio]]) + 0.1*IF(Table1[[#This Row],[previous_defaults]]=0,1,0)</f>
        <v>0.5775316868887912</v>
      </c>
      <c r="AA1502" t="str">
        <f>IF(Table1[[#This Row],[composite_score]]&gt;=0.7,"Approve",IF(Table1[[#This Row],[composite_score]]&gt;=0.6,"Review","Reject"))</f>
        <v>Reject</v>
      </c>
    </row>
    <row r="1503" spans="1:27" x14ac:dyDescent="0.35">
      <c r="A1503">
        <v>1502</v>
      </c>
      <c r="B1503">
        <v>60</v>
      </c>
      <c r="C1503" t="s">
        <v>10</v>
      </c>
      <c r="D1503" t="s">
        <v>1</v>
      </c>
      <c r="E1503" t="s">
        <v>12</v>
      </c>
      <c r="F1503">
        <v>115797</v>
      </c>
      <c r="G1503">
        <v>628</v>
      </c>
      <c r="H1503">
        <f>(Table1[[#This Row],[credit_score]]-300)/(900-300)</f>
        <v>0.54666666666666663</v>
      </c>
      <c r="I1503">
        <v>9677</v>
      </c>
      <c r="J1503" t="s">
        <v>23</v>
      </c>
      <c r="K1503" t="s">
        <v>14</v>
      </c>
      <c r="L1503">
        <v>10</v>
      </c>
      <c r="M1503" t="s">
        <v>28</v>
      </c>
      <c r="N1503">
        <f>Table1[[#This Row],[dti_ratio]]*Table1[[#This Row],[income]]</f>
        <v>55484.210006663438</v>
      </c>
      <c r="O1503">
        <v>0.47915066890043301</v>
      </c>
      <c r="P1503">
        <f>Table1[[#This Row],[loan_amount]]/Table1[[#This Row],[property_value]]</f>
        <v>0.14538543591592673</v>
      </c>
      <c r="Q1503">
        <v>66561</v>
      </c>
      <c r="R1503">
        <v>0</v>
      </c>
      <c r="S1503" t="s">
        <v>1755</v>
      </c>
      <c r="T1503" t="s">
        <v>36</v>
      </c>
      <c r="U1503" t="s">
        <v>530</v>
      </c>
      <c r="V1503">
        <v>1</v>
      </c>
      <c r="W1503">
        <v>2</v>
      </c>
      <c r="X1503" t="s">
        <v>9</v>
      </c>
      <c r="Y15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503">
        <f>0.4*(Table1[[#This Row],[normalized_credit_score]]) + 0.3*(1-Table1[[#This Row],[dti_ratio]]) + 0.2*(1-Table1[[#This Row],[ltv_ratio]]) + 0.1*IF(Table1[[#This Row],[previous_defaults]]=0,1,0)</f>
        <v>0.54584437881335135</v>
      </c>
      <c r="AA1503" t="str">
        <f>IF(Table1[[#This Row],[composite_score]]&gt;=0.7,"Approve",IF(Table1[[#This Row],[composite_score]]&gt;=0.6,"Review","Reject"))</f>
        <v>Reject</v>
      </c>
    </row>
    <row r="1504" spans="1:27" x14ac:dyDescent="0.35">
      <c r="A1504">
        <v>1503</v>
      </c>
      <c r="B1504">
        <v>64</v>
      </c>
      <c r="C1504" t="s">
        <v>10</v>
      </c>
      <c r="D1504" t="s">
        <v>21</v>
      </c>
      <c r="E1504" t="s">
        <v>2</v>
      </c>
      <c r="F1504">
        <v>89142</v>
      </c>
      <c r="G1504">
        <v>755</v>
      </c>
      <c r="H1504">
        <f>(Table1[[#This Row],[credit_score]]-300)/(900-300)</f>
        <v>0.7583333333333333</v>
      </c>
      <c r="I1504">
        <v>24622</v>
      </c>
      <c r="J1504" t="s">
        <v>13</v>
      </c>
      <c r="K1504" t="s">
        <v>4</v>
      </c>
      <c r="L1504">
        <v>8</v>
      </c>
      <c r="M1504" t="s">
        <v>28</v>
      </c>
      <c r="N1504">
        <f>Table1[[#This Row],[dti_ratio]]*Table1[[#This Row],[income]]</f>
        <v>10368.218053711953</v>
      </c>
      <c r="O1504">
        <v>0.11631125680052</v>
      </c>
      <c r="P1504">
        <f>Table1[[#This Row],[loan_amount]]/Table1[[#This Row],[property_value]]</f>
        <v>0.4991890357635228</v>
      </c>
      <c r="Q1504">
        <v>49324</v>
      </c>
      <c r="R1504">
        <v>1</v>
      </c>
      <c r="S1504" t="s">
        <v>1523</v>
      </c>
      <c r="T1504" t="s">
        <v>30</v>
      </c>
      <c r="U1504" t="s">
        <v>629</v>
      </c>
      <c r="V1504">
        <v>1</v>
      </c>
      <c r="W1504">
        <v>0</v>
      </c>
      <c r="X1504" t="s">
        <v>61</v>
      </c>
      <c r="Y15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504">
        <f>0.4*(Table1[[#This Row],[normalized_credit_score]]) + 0.3*(1-Table1[[#This Row],[dti_ratio]]) + 0.2*(1-Table1[[#This Row],[ltv_ratio]]) + 0.1*IF(Table1[[#This Row],[previous_defaults]]=0,1,0)</f>
        <v>0.66860214914047278</v>
      </c>
      <c r="AA1504" t="str">
        <f>IF(Table1[[#This Row],[composite_score]]&gt;=0.7,"Approve",IF(Table1[[#This Row],[composite_score]]&gt;=0.6,"Review","Reject"))</f>
        <v>Review</v>
      </c>
    </row>
    <row r="1505" spans="1:27" x14ac:dyDescent="0.35">
      <c r="A1505">
        <v>1504</v>
      </c>
      <c r="B1505">
        <v>51</v>
      </c>
      <c r="C1505" t="s">
        <v>20</v>
      </c>
      <c r="D1505" t="s">
        <v>21</v>
      </c>
      <c r="E1505" t="s">
        <v>2</v>
      </c>
      <c r="F1505">
        <v>117807</v>
      </c>
      <c r="G1505">
        <v>766</v>
      </c>
      <c r="H1505">
        <f>(Table1[[#This Row],[credit_score]]-300)/(900-300)</f>
        <v>0.77666666666666662</v>
      </c>
      <c r="I1505">
        <v>27715</v>
      </c>
      <c r="J1505" t="s">
        <v>23</v>
      </c>
      <c r="K1505" t="s">
        <v>14</v>
      </c>
      <c r="L1505">
        <v>1</v>
      </c>
      <c r="M1505" t="s">
        <v>15</v>
      </c>
      <c r="N1505">
        <f>Table1[[#This Row],[dti_ratio]]*Table1[[#This Row],[income]]</f>
        <v>65426.5183075108</v>
      </c>
      <c r="O1505">
        <v>0.555370379582799</v>
      </c>
      <c r="P1505">
        <f>Table1[[#This Row],[loan_amount]]/Table1[[#This Row],[property_value]]</f>
        <v>0.28453364817001181</v>
      </c>
      <c r="Q1505">
        <v>97405</v>
      </c>
      <c r="R1505">
        <v>4</v>
      </c>
      <c r="S1505" t="s">
        <v>301</v>
      </c>
      <c r="T1505" t="s">
        <v>266</v>
      </c>
      <c r="U1505" t="s">
        <v>762</v>
      </c>
      <c r="V1505">
        <v>2</v>
      </c>
      <c r="W1505">
        <v>1</v>
      </c>
      <c r="X1505" t="s">
        <v>19</v>
      </c>
      <c r="Y15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05">
        <f>0.4*(Table1[[#This Row],[normalized_credit_score]]) + 0.3*(1-Table1[[#This Row],[dti_ratio]]) + 0.2*(1-Table1[[#This Row],[ltv_ratio]]) + 0.1*IF(Table1[[#This Row],[previous_defaults]]=0,1,0)</f>
        <v>0.58714882315782457</v>
      </c>
      <c r="AA1505" t="str">
        <f>IF(Table1[[#This Row],[composite_score]]&gt;=0.7,"Approve",IF(Table1[[#This Row],[composite_score]]&gt;=0.6,"Review","Reject"))</f>
        <v>Reject</v>
      </c>
    </row>
    <row r="1506" spans="1:27" x14ac:dyDescent="0.35">
      <c r="A1506">
        <v>1505</v>
      </c>
      <c r="B1506">
        <v>32</v>
      </c>
      <c r="C1506" t="s">
        <v>10</v>
      </c>
      <c r="D1506" t="s">
        <v>21</v>
      </c>
      <c r="E1506" t="s">
        <v>49</v>
      </c>
      <c r="F1506">
        <v>92317</v>
      </c>
      <c r="G1506">
        <v>694</v>
      </c>
      <c r="H1506">
        <f>(Table1[[#This Row],[credit_score]]-300)/(900-300)</f>
        <v>0.65666666666666662</v>
      </c>
      <c r="I1506">
        <v>46921</v>
      </c>
      <c r="J1506" t="s">
        <v>27</v>
      </c>
      <c r="K1506" t="s">
        <v>38</v>
      </c>
      <c r="L1506">
        <v>9</v>
      </c>
      <c r="M1506" t="s">
        <v>39</v>
      </c>
      <c r="N1506">
        <f>Table1[[#This Row],[dti_ratio]]*Table1[[#This Row],[income]]</f>
        <v>31017.539646263787</v>
      </c>
      <c r="O1506">
        <v>0.33598946722991202</v>
      </c>
      <c r="P1506">
        <f>Table1[[#This Row],[loan_amount]]/Table1[[#This Row],[property_value]]</f>
        <v>0.24828159146589904</v>
      </c>
      <c r="Q1506">
        <v>188983</v>
      </c>
      <c r="R1506">
        <v>2</v>
      </c>
      <c r="S1506" t="s">
        <v>1756</v>
      </c>
      <c r="T1506" t="s">
        <v>217</v>
      </c>
      <c r="U1506" t="s">
        <v>732</v>
      </c>
      <c r="V1506">
        <v>1</v>
      </c>
      <c r="W1506">
        <v>1</v>
      </c>
      <c r="X1506" t="s">
        <v>9</v>
      </c>
      <c r="Y15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506">
        <f>0.4*(Table1[[#This Row],[normalized_credit_score]]) + 0.3*(1-Table1[[#This Row],[dti_ratio]]) + 0.2*(1-Table1[[#This Row],[ltv_ratio]]) + 0.1*IF(Table1[[#This Row],[previous_defaults]]=0,1,0)</f>
        <v>0.61221350820451326</v>
      </c>
      <c r="AA1506" t="str">
        <f>IF(Table1[[#This Row],[composite_score]]&gt;=0.7,"Approve",IF(Table1[[#This Row],[composite_score]]&gt;=0.6,"Review","Reject"))</f>
        <v>Review</v>
      </c>
    </row>
    <row r="1507" spans="1:27" x14ac:dyDescent="0.35">
      <c r="A1507">
        <v>1506</v>
      </c>
      <c r="B1507">
        <v>42</v>
      </c>
      <c r="C1507" t="s">
        <v>0</v>
      </c>
      <c r="D1507" t="s">
        <v>62</v>
      </c>
      <c r="E1507" t="s">
        <v>2</v>
      </c>
      <c r="F1507">
        <v>46321</v>
      </c>
      <c r="G1507">
        <v>716</v>
      </c>
      <c r="H1507">
        <f>(Table1[[#This Row],[credit_score]]-300)/(900-300)</f>
        <v>0.69333333333333336</v>
      </c>
      <c r="I1507">
        <v>46404</v>
      </c>
      <c r="J1507" t="s">
        <v>27</v>
      </c>
      <c r="K1507" t="s">
        <v>38</v>
      </c>
      <c r="L1507">
        <v>1</v>
      </c>
      <c r="M1507" t="s">
        <v>15</v>
      </c>
      <c r="N1507">
        <f>Table1[[#This Row],[dti_ratio]]*Table1[[#This Row],[income]]</f>
        <v>22545.828829013211</v>
      </c>
      <c r="O1507">
        <v>0.48673018348078001</v>
      </c>
      <c r="P1507">
        <f>Table1[[#This Row],[loan_amount]]/Table1[[#This Row],[property_value]]</f>
        <v>0.23884868387189756</v>
      </c>
      <c r="Q1507">
        <v>194282</v>
      </c>
      <c r="R1507">
        <v>4</v>
      </c>
      <c r="S1507" t="s">
        <v>1757</v>
      </c>
      <c r="T1507" t="s">
        <v>86</v>
      </c>
      <c r="U1507" t="s">
        <v>566</v>
      </c>
      <c r="V1507">
        <v>0</v>
      </c>
      <c r="W1507">
        <v>0</v>
      </c>
      <c r="X1507" t="s">
        <v>19</v>
      </c>
      <c r="Y15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07">
        <f>0.4*(Table1[[#This Row],[normalized_credit_score]]) + 0.3*(1-Table1[[#This Row],[dti_ratio]]) + 0.2*(1-Table1[[#This Row],[ltv_ratio]]) + 0.1*IF(Table1[[#This Row],[previous_defaults]]=0,1,0)</f>
        <v>0.68354454151471988</v>
      </c>
      <c r="AA1507" t="str">
        <f>IF(Table1[[#This Row],[composite_score]]&gt;=0.7,"Approve",IF(Table1[[#This Row],[composite_score]]&gt;=0.6,"Review","Reject"))</f>
        <v>Review</v>
      </c>
    </row>
    <row r="1508" spans="1:27" hidden="1" x14ac:dyDescent="0.35">
      <c r="A1508">
        <v>1507</v>
      </c>
      <c r="B1508">
        <v>53</v>
      </c>
      <c r="C1508" t="s">
        <v>20</v>
      </c>
      <c r="D1508" t="s">
        <v>62</v>
      </c>
      <c r="E1508" t="s">
        <v>2</v>
      </c>
      <c r="F1508">
        <v>0</v>
      </c>
      <c r="G1508">
        <v>635</v>
      </c>
      <c r="H1508">
        <f>(Table1[[#This Row],[credit_score]]-300)/(900-300)</f>
        <v>0.55833333333333335</v>
      </c>
      <c r="I1508">
        <v>15626</v>
      </c>
      <c r="J1508" t="s">
        <v>27</v>
      </c>
      <c r="K1508" t="s">
        <v>14</v>
      </c>
      <c r="L1508">
        <v>17</v>
      </c>
      <c r="M1508" t="s">
        <v>15</v>
      </c>
      <c r="N1508">
        <f>Table1[[#This Row],[dti_ratio]]*Table1[[#This Row],[income]]</f>
        <v>0</v>
      </c>
      <c r="O1508">
        <v>0.58021434073140099</v>
      </c>
      <c r="P1508">
        <f>Table1[[#This Row],[loan_amount]]/Table1[[#This Row],[property_value]]</f>
        <v>0.55162918770078018</v>
      </c>
      <c r="Q1508">
        <v>28327</v>
      </c>
      <c r="R1508">
        <v>0</v>
      </c>
      <c r="S1508" t="s">
        <v>1758</v>
      </c>
      <c r="T1508" t="s">
        <v>84</v>
      </c>
      <c r="U1508" t="s">
        <v>526</v>
      </c>
      <c r="V1508">
        <v>0</v>
      </c>
      <c r="W1508">
        <v>2</v>
      </c>
      <c r="X1508" t="s">
        <v>19</v>
      </c>
      <c r="Y15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08">
        <f>0.4*(Table1[[#This Row],[normalized_credit_score]]) + 0.3*(1-Table1[[#This Row],[dti_ratio]]) + 0.2*(1-Table1[[#This Row],[ltv_ratio]]) + 0.1*IF(Table1[[#This Row],[previous_defaults]]=0,1,0)</f>
        <v>0.53894319357375697</v>
      </c>
      <c r="AA1508" t="str">
        <f>IF(Table1[[#This Row],[composite_score]]&gt;=0.7,"Approve",IF(Table1[[#This Row],[composite_score]]&gt;=0.6,"Review","Reject"))</f>
        <v>Reject</v>
      </c>
    </row>
    <row r="1509" spans="1:27" x14ac:dyDescent="0.35">
      <c r="A1509">
        <v>1508</v>
      </c>
      <c r="B1509">
        <v>31</v>
      </c>
      <c r="C1509" t="s">
        <v>10</v>
      </c>
      <c r="D1509" t="s">
        <v>1</v>
      </c>
      <c r="E1509" t="s">
        <v>2</v>
      </c>
      <c r="F1509">
        <v>73177</v>
      </c>
      <c r="G1509">
        <v>731</v>
      </c>
      <c r="H1509">
        <f>(Table1[[#This Row],[credit_score]]-300)/(900-300)</f>
        <v>0.71833333333333338</v>
      </c>
      <c r="I1509">
        <v>25543</v>
      </c>
      <c r="J1509" t="s">
        <v>3</v>
      </c>
      <c r="K1509" t="s">
        <v>14</v>
      </c>
      <c r="L1509">
        <v>16</v>
      </c>
      <c r="M1509" t="s">
        <v>39</v>
      </c>
      <c r="N1509">
        <f>Table1[[#This Row],[dti_ratio]]*Table1[[#This Row],[income]]</f>
        <v>42260.971559624952</v>
      </c>
      <c r="O1509">
        <v>0.57751713734677501</v>
      </c>
      <c r="P1509">
        <f>Table1[[#This Row],[loan_amount]]/Table1[[#This Row],[property_value]]</f>
        <v>9.2942781770217406E-2</v>
      </c>
      <c r="Q1509">
        <v>274825</v>
      </c>
      <c r="R1509">
        <v>1</v>
      </c>
      <c r="S1509" t="s">
        <v>1228</v>
      </c>
      <c r="T1509" t="s">
        <v>146</v>
      </c>
      <c r="U1509" t="s">
        <v>79</v>
      </c>
      <c r="V1509">
        <v>2</v>
      </c>
      <c r="W1509">
        <v>1</v>
      </c>
      <c r="X1509" t="s">
        <v>9</v>
      </c>
      <c r="Y15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09">
        <f>0.4*(Table1[[#This Row],[normalized_credit_score]]) + 0.3*(1-Table1[[#This Row],[dti_ratio]]) + 0.2*(1-Table1[[#This Row],[ltv_ratio]]) + 0.1*IF(Table1[[#This Row],[previous_defaults]]=0,1,0)</f>
        <v>0.59548963577525738</v>
      </c>
      <c r="AA1509" t="str">
        <f>IF(Table1[[#This Row],[composite_score]]&gt;=0.7,"Approve",IF(Table1[[#This Row],[composite_score]]&gt;=0.6,"Review","Reject"))</f>
        <v>Reject</v>
      </c>
    </row>
    <row r="1510" spans="1:27" hidden="1" x14ac:dyDescent="0.35">
      <c r="A1510">
        <v>1509</v>
      </c>
      <c r="B1510">
        <v>19</v>
      </c>
      <c r="C1510" t="s">
        <v>20</v>
      </c>
      <c r="D1510" t="s">
        <v>62</v>
      </c>
      <c r="E1510" t="s">
        <v>22</v>
      </c>
      <c r="F1510">
        <v>53379</v>
      </c>
      <c r="G1510">
        <v>740</v>
      </c>
      <c r="H1510">
        <f>(Table1[[#This Row],[credit_score]]-300)/(900-300)</f>
        <v>0.73333333333333328</v>
      </c>
      <c r="I1510">
        <v>29256</v>
      </c>
      <c r="J1510" t="s">
        <v>3</v>
      </c>
      <c r="K1510" t="s">
        <v>38</v>
      </c>
      <c r="L1510">
        <v>19</v>
      </c>
      <c r="M1510" t="s">
        <v>15</v>
      </c>
      <c r="N1510">
        <f>Table1[[#This Row],[dti_ratio]]*Table1[[#This Row],[income]]</f>
        <v>27481.494520045406</v>
      </c>
      <c r="O1510">
        <v>0.51483719290442698</v>
      </c>
      <c r="P1510" t="e">
        <f>Table1[[#This Row],[loan_amount]]/Table1[[#This Row],[property_value]]</f>
        <v>#DIV/0!</v>
      </c>
      <c r="Q1510">
        <v>0</v>
      </c>
      <c r="R1510">
        <v>4</v>
      </c>
      <c r="S1510" t="s">
        <v>1759</v>
      </c>
      <c r="T1510" t="s">
        <v>117</v>
      </c>
      <c r="U1510" t="s">
        <v>238</v>
      </c>
      <c r="V1510">
        <v>2</v>
      </c>
      <c r="W1510">
        <v>0</v>
      </c>
      <c r="X1510" t="s">
        <v>61</v>
      </c>
      <c r="Y151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510" t="e">
        <f>0.4*(Table1[[#This Row],[normalized_credit_score]]) + 0.3*(1-Table1[[#This Row],[dti_ratio]]) + 0.2*(1-Table1[[#This Row],[ltv_ratio]]) + 0.1*IF(Table1[[#This Row],[previous_defaults]]=0,1,0)</f>
        <v>#DIV/0!</v>
      </c>
      <c r="AA1510" t="e">
        <f>IF(Table1[[#This Row],[composite_score]]&gt;=0.7,"Approve",IF(Table1[[#This Row],[composite_score]]&gt;=0.6,"Review","Reject"))</f>
        <v>#DIV/0!</v>
      </c>
    </row>
    <row r="1511" spans="1:27" x14ac:dyDescent="0.35">
      <c r="A1511">
        <v>1510</v>
      </c>
      <c r="B1511">
        <v>19</v>
      </c>
      <c r="C1511" t="s">
        <v>20</v>
      </c>
      <c r="D1511" t="s">
        <v>11</v>
      </c>
      <c r="E1511" t="s">
        <v>12</v>
      </c>
      <c r="F1511">
        <v>64676</v>
      </c>
      <c r="G1511">
        <v>779</v>
      </c>
      <c r="H1511">
        <f>(Table1[[#This Row],[credit_score]]-300)/(900-300)</f>
        <v>0.79833333333333334</v>
      </c>
      <c r="I1511">
        <v>0</v>
      </c>
      <c r="J1511" t="s">
        <v>13</v>
      </c>
      <c r="K1511" t="s">
        <v>14</v>
      </c>
      <c r="L1511">
        <v>19</v>
      </c>
      <c r="M1511" t="s">
        <v>5</v>
      </c>
      <c r="N1511">
        <f>Table1[[#This Row],[dti_ratio]]*Table1[[#This Row],[income]]</f>
        <v>16754.120308675676</v>
      </c>
      <c r="O1511">
        <v>0.25904694645116699</v>
      </c>
      <c r="P1511">
        <f>Table1[[#This Row],[loan_amount]]/Table1[[#This Row],[property_value]]</f>
        <v>0</v>
      </c>
      <c r="Q1511">
        <v>261954</v>
      </c>
      <c r="R1511">
        <v>3</v>
      </c>
      <c r="S1511" t="s">
        <v>1760</v>
      </c>
      <c r="T1511" t="s">
        <v>214</v>
      </c>
      <c r="U1511" t="s">
        <v>800</v>
      </c>
      <c r="V1511">
        <v>2</v>
      </c>
      <c r="W1511">
        <v>1</v>
      </c>
      <c r="X1511" t="s">
        <v>9</v>
      </c>
      <c r="Y15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11">
        <f>0.4*(Table1[[#This Row],[normalized_credit_score]]) + 0.3*(1-Table1[[#This Row],[dti_ratio]]) + 0.2*(1-Table1[[#This Row],[ltv_ratio]]) + 0.1*IF(Table1[[#This Row],[previous_defaults]]=0,1,0)</f>
        <v>0.74161924939798318</v>
      </c>
      <c r="AA1511" t="str">
        <f>IF(Table1[[#This Row],[composite_score]]&gt;=0.7,"Approve",IF(Table1[[#This Row],[composite_score]]&gt;=0.6,"Review","Reject"))</f>
        <v>Approve</v>
      </c>
    </row>
    <row r="1512" spans="1:27" x14ac:dyDescent="0.35">
      <c r="A1512">
        <v>1511</v>
      </c>
      <c r="B1512">
        <v>46</v>
      </c>
      <c r="C1512" t="s">
        <v>0</v>
      </c>
      <c r="D1512" t="s">
        <v>1</v>
      </c>
      <c r="E1512" t="s">
        <v>2</v>
      </c>
      <c r="F1512">
        <v>107594</v>
      </c>
      <c r="G1512">
        <v>731</v>
      </c>
      <c r="H1512">
        <f>(Table1[[#This Row],[credit_score]]-300)/(900-300)</f>
        <v>0.71833333333333338</v>
      </c>
      <c r="I1512">
        <v>43398</v>
      </c>
      <c r="J1512" t="s">
        <v>13</v>
      </c>
      <c r="K1512" t="s">
        <v>4</v>
      </c>
      <c r="L1512">
        <v>12</v>
      </c>
      <c r="M1512" t="s">
        <v>15</v>
      </c>
      <c r="N1512">
        <f>Table1[[#This Row],[dti_ratio]]*Table1[[#This Row],[income]]</f>
        <v>56637.379547223129</v>
      </c>
      <c r="O1512">
        <v>0.52639905150122801</v>
      </c>
      <c r="P1512">
        <f>Table1[[#This Row],[loan_amount]]/Table1[[#This Row],[property_value]]</f>
        <v>0.4774835238587728</v>
      </c>
      <c r="Q1512">
        <v>90889</v>
      </c>
      <c r="R1512">
        <v>3</v>
      </c>
      <c r="S1512" t="s">
        <v>1761</v>
      </c>
      <c r="T1512" t="s">
        <v>73</v>
      </c>
      <c r="U1512" t="s">
        <v>357</v>
      </c>
      <c r="V1512">
        <v>1</v>
      </c>
      <c r="W1512">
        <v>1</v>
      </c>
      <c r="X1512" t="s">
        <v>9</v>
      </c>
      <c r="Y15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12">
        <f>0.4*(Table1[[#This Row],[normalized_credit_score]]) + 0.3*(1-Table1[[#This Row],[dti_ratio]]) + 0.2*(1-Table1[[#This Row],[ltv_ratio]]) + 0.1*IF(Table1[[#This Row],[previous_defaults]]=0,1,0)</f>
        <v>0.53391691311121037</v>
      </c>
      <c r="AA1512" t="str">
        <f>IF(Table1[[#This Row],[composite_score]]&gt;=0.7,"Approve",IF(Table1[[#This Row],[composite_score]]&gt;=0.6,"Review","Reject"))</f>
        <v>Reject</v>
      </c>
    </row>
    <row r="1513" spans="1:27" hidden="1" x14ac:dyDescent="0.35">
      <c r="A1513">
        <v>1512</v>
      </c>
      <c r="B1513">
        <v>43</v>
      </c>
      <c r="C1513" t="s">
        <v>20</v>
      </c>
      <c r="D1513" t="s">
        <v>62</v>
      </c>
      <c r="E1513" t="s">
        <v>12</v>
      </c>
      <c r="F1513">
        <v>0</v>
      </c>
      <c r="G1513">
        <v>673</v>
      </c>
      <c r="H1513">
        <f>(Table1[[#This Row],[credit_score]]-300)/(900-300)</f>
        <v>0.6216666666666667</v>
      </c>
      <c r="I1513">
        <v>44829</v>
      </c>
      <c r="J1513" t="s">
        <v>23</v>
      </c>
      <c r="K1513" t="s">
        <v>14</v>
      </c>
      <c r="L1513">
        <v>10</v>
      </c>
      <c r="M1513" t="s">
        <v>15</v>
      </c>
      <c r="N1513">
        <f>Table1[[#This Row],[dti_ratio]]*Table1[[#This Row],[income]]</f>
        <v>0</v>
      </c>
      <c r="O1513">
        <v>0.592862626606527</v>
      </c>
      <c r="P1513">
        <f>Table1[[#This Row],[loan_amount]]/Table1[[#This Row],[property_value]]</f>
        <v>0.78008248212017328</v>
      </c>
      <c r="Q1513">
        <v>57467</v>
      </c>
      <c r="R1513">
        <v>1</v>
      </c>
      <c r="S1513" t="s">
        <v>1762</v>
      </c>
      <c r="T1513" t="s">
        <v>149</v>
      </c>
      <c r="U1513" t="s">
        <v>299</v>
      </c>
      <c r="V1513">
        <v>3</v>
      </c>
      <c r="W1513">
        <v>2</v>
      </c>
      <c r="X1513" t="s">
        <v>9</v>
      </c>
      <c r="Y15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13">
        <f>0.4*(Table1[[#This Row],[normalized_credit_score]]) + 0.3*(1-Table1[[#This Row],[dti_ratio]]) + 0.2*(1-Table1[[#This Row],[ltv_ratio]]) + 0.1*IF(Table1[[#This Row],[previous_defaults]]=0,1,0)</f>
        <v>0.41479138226067397</v>
      </c>
      <c r="AA1513" t="str">
        <f>IF(Table1[[#This Row],[composite_score]]&gt;=0.7,"Approve",IF(Table1[[#This Row],[composite_score]]&gt;=0.6,"Review","Reject"))</f>
        <v>Reject</v>
      </c>
    </row>
    <row r="1514" spans="1:27" x14ac:dyDescent="0.35">
      <c r="A1514">
        <v>1513</v>
      </c>
      <c r="B1514">
        <v>32</v>
      </c>
      <c r="C1514" t="s">
        <v>20</v>
      </c>
      <c r="D1514" t="s">
        <v>1</v>
      </c>
      <c r="E1514" t="s">
        <v>22</v>
      </c>
      <c r="F1514">
        <v>20244</v>
      </c>
      <c r="G1514">
        <v>758</v>
      </c>
      <c r="H1514">
        <f>(Table1[[#This Row],[credit_score]]-300)/(900-300)</f>
        <v>0.76333333333333331</v>
      </c>
      <c r="I1514">
        <v>40018</v>
      </c>
      <c r="J1514" t="s">
        <v>3</v>
      </c>
      <c r="K1514" t="s">
        <v>14</v>
      </c>
      <c r="L1514">
        <v>19</v>
      </c>
      <c r="M1514" t="s">
        <v>15</v>
      </c>
      <c r="N1514">
        <f>Table1[[#This Row],[dti_ratio]]*Table1[[#This Row],[income]]</f>
        <v>8355.4155568976694</v>
      </c>
      <c r="O1514">
        <v>0.41273540589298902</v>
      </c>
      <c r="P1514">
        <f>Table1[[#This Row],[loan_amount]]/Table1[[#This Row],[property_value]]</f>
        <v>0.54694803597299291</v>
      </c>
      <c r="Q1514">
        <v>73166</v>
      </c>
      <c r="R1514">
        <v>2</v>
      </c>
      <c r="S1514" t="s">
        <v>1763</v>
      </c>
      <c r="T1514" t="s">
        <v>240</v>
      </c>
      <c r="U1514" t="s">
        <v>500</v>
      </c>
      <c r="V1514">
        <v>0</v>
      </c>
      <c r="W1514">
        <v>0</v>
      </c>
      <c r="X1514" t="s">
        <v>9</v>
      </c>
      <c r="Y15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514">
        <f>0.4*(Table1[[#This Row],[normalized_credit_score]]) + 0.3*(1-Table1[[#This Row],[dti_ratio]]) + 0.2*(1-Table1[[#This Row],[ltv_ratio]]) + 0.1*IF(Table1[[#This Row],[previous_defaults]]=0,1,0)</f>
        <v>0.672123104370838</v>
      </c>
      <c r="AA1514" t="str">
        <f>IF(Table1[[#This Row],[composite_score]]&gt;=0.7,"Approve",IF(Table1[[#This Row],[composite_score]]&gt;=0.6,"Review","Reject"))</f>
        <v>Review</v>
      </c>
    </row>
    <row r="1515" spans="1:27" x14ac:dyDescent="0.35">
      <c r="A1515">
        <v>1514</v>
      </c>
      <c r="B1515">
        <v>45</v>
      </c>
      <c r="C1515" t="s">
        <v>20</v>
      </c>
      <c r="D1515" t="s">
        <v>11</v>
      </c>
      <c r="E1515" t="s">
        <v>49</v>
      </c>
      <c r="F1515">
        <v>22506</v>
      </c>
      <c r="G1515">
        <v>664</v>
      </c>
      <c r="H1515">
        <f>(Table1[[#This Row],[credit_score]]-300)/(900-300)</f>
        <v>0.60666666666666669</v>
      </c>
      <c r="I1515">
        <v>45378</v>
      </c>
      <c r="J1515" t="s">
        <v>3</v>
      </c>
      <c r="K1515" t="s">
        <v>14</v>
      </c>
      <c r="L1515">
        <v>8</v>
      </c>
      <c r="M1515" t="s">
        <v>28</v>
      </c>
      <c r="N1515">
        <f>Table1[[#This Row],[dti_ratio]]*Table1[[#This Row],[income]]</f>
        <v>8976.7272636184134</v>
      </c>
      <c r="O1515">
        <v>0.398859293682503</v>
      </c>
      <c r="P1515">
        <f>Table1[[#This Row],[loan_amount]]/Table1[[#This Row],[property_value]]</f>
        <v>0.48594467825360621</v>
      </c>
      <c r="Q1515">
        <v>93381</v>
      </c>
      <c r="R1515">
        <v>4</v>
      </c>
      <c r="S1515" t="s">
        <v>1764</v>
      </c>
      <c r="T1515" t="s">
        <v>269</v>
      </c>
      <c r="U1515" t="s">
        <v>524</v>
      </c>
      <c r="V1515">
        <v>0</v>
      </c>
      <c r="W1515">
        <v>1</v>
      </c>
      <c r="X1515" t="s">
        <v>9</v>
      </c>
      <c r="Y15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515">
        <f>0.4*(Table1[[#This Row],[normalized_credit_score]]) + 0.3*(1-Table1[[#This Row],[dti_ratio]]) + 0.2*(1-Table1[[#This Row],[ltv_ratio]]) + 0.1*IF(Table1[[#This Row],[previous_defaults]]=0,1,0)</f>
        <v>0.62581994291119447</v>
      </c>
      <c r="AA1515" t="str">
        <f>IF(Table1[[#This Row],[composite_score]]&gt;=0.7,"Approve",IF(Table1[[#This Row],[composite_score]]&gt;=0.6,"Review","Reject"))</f>
        <v>Review</v>
      </c>
    </row>
    <row r="1516" spans="1:27" x14ac:dyDescent="0.35">
      <c r="A1516">
        <v>1515</v>
      </c>
      <c r="B1516">
        <v>43</v>
      </c>
      <c r="C1516" t="s">
        <v>0</v>
      </c>
      <c r="D1516" t="s">
        <v>62</v>
      </c>
      <c r="E1516" t="s">
        <v>22</v>
      </c>
      <c r="F1516">
        <v>65775</v>
      </c>
      <c r="G1516">
        <v>647</v>
      </c>
      <c r="H1516">
        <f>(Table1[[#This Row],[credit_score]]-300)/(900-300)</f>
        <v>0.57833333333333337</v>
      </c>
      <c r="I1516">
        <v>34398</v>
      </c>
      <c r="J1516" t="s">
        <v>3</v>
      </c>
      <c r="K1516" t="s">
        <v>4</v>
      </c>
      <c r="L1516">
        <v>8</v>
      </c>
      <c r="M1516" t="s">
        <v>28</v>
      </c>
      <c r="N1516">
        <f>Table1[[#This Row],[dti_ratio]]*Table1[[#This Row],[income]]</f>
        <v>22303.170586340209</v>
      </c>
      <c r="O1516">
        <v>0.33908279112641898</v>
      </c>
      <c r="P1516">
        <f>Table1[[#This Row],[loan_amount]]/Table1[[#This Row],[property_value]]</f>
        <v>0.13518091323160117</v>
      </c>
      <c r="Q1516">
        <v>254459</v>
      </c>
      <c r="R1516">
        <v>4</v>
      </c>
      <c r="S1516" t="s">
        <v>366</v>
      </c>
      <c r="T1516" t="s">
        <v>135</v>
      </c>
      <c r="U1516" t="s">
        <v>341</v>
      </c>
      <c r="V1516">
        <v>0</v>
      </c>
      <c r="W1516">
        <v>2</v>
      </c>
      <c r="X1516" t="s">
        <v>9</v>
      </c>
      <c r="Y15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516">
        <f>0.4*(Table1[[#This Row],[normalized_credit_score]]) + 0.3*(1-Table1[[#This Row],[dti_ratio]]) + 0.2*(1-Table1[[#This Row],[ltv_ratio]]) + 0.1*IF(Table1[[#This Row],[previous_defaults]]=0,1,0)</f>
        <v>0.70257231334908743</v>
      </c>
      <c r="AA1516" t="str">
        <f>IF(Table1[[#This Row],[composite_score]]&gt;=0.7,"Approve",IF(Table1[[#This Row],[composite_score]]&gt;=0.6,"Review","Reject"))</f>
        <v>Approve</v>
      </c>
    </row>
    <row r="1517" spans="1:27" x14ac:dyDescent="0.35">
      <c r="A1517">
        <v>1516</v>
      </c>
      <c r="B1517">
        <v>46</v>
      </c>
      <c r="C1517" t="s">
        <v>20</v>
      </c>
      <c r="D1517" t="s">
        <v>21</v>
      </c>
      <c r="E1517" t="s">
        <v>49</v>
      </c>
      <c r="F1517">
        <v>89918</v>
      </c>
      <c r="G1517">
        <v>617</v>
      </c>
      <c r="H1517">
        <f>(Table1[[#This Row],[credit_score]]-300)/(900-300)</f>
        <v>0.52833333333333332</v>
      </c>
      <c r="I1517">
        <v>35943</v>
      </c>
      <c r="J1517" t="s">
        <v>23</v>
      </c>
      <c r="K1517" t="s">
        <v>4</v>
      </c>
      <c r="L1517">
        <v>8</v>
      </c>
      <c r="M1517" t="s">
        <v>39</v>
      </c>
      <c r="N1517">
        <f>Table1[[#This Row],[dti_ratio]]*Table1[[#This Row],[income]]</f>
        <v>14844.91214502822</v>
      </c>
      <c r="O1517">
        <v>0.16509388715305301</v>
      </c>
      <c r="P1517">
        <f>Table1[[#This Row],[loan_amount]]/Table1[[#This Row],[property_value]]</f>
        <v>0.14431694076834126</v>
      </c>
      <c r="Q1517">
        <v>249056</v>
      </c>
      <c r="R1517">
        <v>0</v>
      </c>
      <c r="S1517" t="s">
        <v>1339</v>
      </c>
      <c r="T1517" t="s">
        <v>25</v>
      </c>
      <c r="U1517" t="s">
        <v>313</v>
      </c>
      <c r="V1517">
        <v>0</v>
      </c>
      <c r="W1517">
        <v>2</v>
      </c>
      <c r="X1517" t="s">
        <v>9</v>
      </c>
      <c r="Y15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517">
        <f>0.4*(Table1[[#This Row],[normalized_credit_score]]) + 0.3*(1-Table1[[#This Row],[dti_ratio]]) + 0.2*(1-Table1[[#This Row],[ltv_ratio]]) + 0.1*IF(Table1[[#This Row],[previous_defaults]]=0,1,0)</f>
        <v>0.73294177903374924</v>
      </c>
      <c r="AA1517" t="str">
        <f>IF(Table1[[#This Row],[composite_score]]&gt;=0.7,"Approve",IF(Table1[[#This Row],[composite_score]]&gt;=0.6,"Review","Reject"))</f>
        <v>Approve</v>
      </c>
    </row>
    <row r="1518" spans="1:27" hidden="1" x14ac:dyDescent="0.35">
      <c r="A1518">
        <v>1517</v>
      </c>
      <c r="B1518">
        <v>47</v>
      </c>
      <c r="C1518" t="s">
        <v>20</v>
      </c>
      <c r="D1518" t="s">
        <v>62</v>
      </c>
      <c r="E1518" t="s">
        <v>22</v>
      </c>
      <c r="F1518">
        <v>0</v>
      </c>
      <c r="G1518">
        <v>719</v>
      </c>
      <c r="H1518">
        <f>(Table1[[#This Row],[credit_score]]-300)/(900-300)</f>
        <v>0.69833333333333336</v>
      </c>
      <c r="I1518">
        <v>7897</v>
      </c>
      <c r="J1518" t="s">
        <v>3</v>
      </c>
      <c r="K1518" t="s">
        <v>14</v>
      </c>
      <c r="L1518">
        <v>11</v>
      </c>
      <c r="M1518" t="s">
        <v>5</v>
      </c>
      <c r="N1518">
        <f>Table1[[#This Row],[dti_ratio]]*Table1[[#This Row],[income]]</f>
        <v>0</v>
      </c>
      <c r="O1518">
        <v>0.25304333133111501</v>
      </c>
      <c r="P1518">
        <f>Table1[[#This Row],[loan_amount]]/Table1[[#This Row],[property_value]]</f>
        <v>3.1406720409794663E-2</v>
      </c>
      <c r="Q1518">
        <v>251443</v>
      </c>
      <c r="R1518">
        <v>4</v>
      </c>
      <c r="S1518" t="s">
        <v>1765</v>
      </c>
      <c r="T1518" t="s">
        <v>81</v>
      </c>
      <c r="U1518" t="s">
        <v>105</v>
      </c>
      <c r="V1518">
        <v>0</v>
      </c>
      <c r="W1518">
        <v>0</v>
      </c>
      <c r="X1518" t="s">
        <v>19</v>
      </c>
      <c r="Y15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18">
        <f>0.4*(Table1[[#This Row],[normalized_credit_score]]) + 0.3*(1-Table1[[#This Row],[dti_ratio]]) + 0.2*(1-Table1[[#This Row],[ltv_ratio]]) + 0.1*IF(Table1[[#This Row],[previous_defaults]]=0,1,0)</f>
        <v>0.7971389898520399</v>
      </c>
      <c r="AA1518" t="str">
        <f>IF(Table1[[#This Row],[composite_score]]&gt;=0.7,"Approve",IF(Table1[[#This Row],[composite_score]]&gt;=0.6,"Review","Reject"))</f>
        <v>Approve</v>
      </c>
    </row>
    <row r="1519" spans="1:27" hidden="1" x14ac:dyDescent="0.35">
      <c r="A1519">
        <v>1518</v>
      </c>
      <c r="B1519">
        <v>54</v>
      </c>
      <c r="C1519" t="s">
        <v>10</v>
      </c>
      <c r="D1519" t="s">
        <v>11</v>
      </c>
      <c r="E1519" t="s">
        <v>49</v>
      </c>
      <c r="F1519">
        <v>46409</v>
      </c>
      <c r="G1519">
        <v>765</v>
      </c>
      <c r="H1519">
        <f>(Table1[[#This Row],[credit_score]]-300)/(900-300)</f>
        <v>0.77500000000000002</v>
      </c>
      <c r="I1519">
        <v>19996</v>
      </c>
      <c r="J1519" t="s">
        <v>13</v>
      </c>
      <c r="K1519" t="s">
        <v>14</v>
      </c>
      <c r="L1519">
        <v>9</v>
      </c>
      <c r="M1519" t="s">
        <v>28</v>
      </c>
      <c r="N1519">
        <f>Table1[[#This Row],[dti_ratio]]*Table1[[#This Row],[income]]</f>
        <v>5925.6067691067174</v>
      </c>
      <c r="O1519">
        <v>0.127682276478845</v>
      </c>
      <c r="P1519" t="e">
        <f>Table1[[#This Row],[loan_amount]]/Table1[[#This Row],[property_value]]</f>
        <v>#DIV/0!</v>
      </c>
      <c r="Q1519">
        <v>0</v>
      </c>
      <c r="R1519">
        <v>2</v>
      </c>
      <c r="S1519" t="s">
        <v>1766</v>
      </c>
      <c r="T1519" t="s">
        <v>81</v>
      </c>
      <c r="U1519" t="s">
        <v>8</v>
      </c>
      <c r="V1519">
        <v>1</v>
      </c>
      <c r="W1519">
        <v>2</v>
      </c>
      <c r="X1519" t="s">
        <v>19</v>
      </c>
      <c r="Y151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519" t="e">
        <f>0.4*(Table1[[#This Row],[normalized_credit_score]]) + 0.3*(1-Table1[[#This Row],[dti_ratio]]) + 0.2*(1-Table1[[#This Row],[ltv_ratio]]) + 0.1*IF(Table1[[#This Row],[previous_defaults]]=0,1,0)</f>
        <v>#DIV/0!</v>
      </c>
      <c r="AA1519" t="e">
        <f>IF(Table1[[#This Row],[composite_score]]&gt;=0.7,"Approve",IF(Table1[[#This Row],[composite_score]]&gt;=0.6,"Review","Reject"))</f>
        <v>#DIV/0!</v>
      </c>
    </row>
    <row r="1520" spans="1:27" x14ac:dyDescent="0.35">
      <c r="A1520">
        <v>1519</v>
      </c>
      <c r="B1520">
        <v>29</v>
      </c>
      <c r="C1520" t="s">
        <v>20</v>
      </c>
      <c r="D1520" t="s">
        <v>1</v>
      </c>
      <c r="E1520" t="s">
        <v>49</v>
      </c>
      <c r="F1520">
        <v>109142</v>
      </c>
      <c r="G1520">
        <v>640</v>
      </c>
      <c r="H1520">
        <f>(Table1[[#This Row],[credit_score]]-300)/(900-300)</f>
        <v>0.56666666666666665</v>
      </c>
      <c r="I1520">
        <v>39729</v>
      </c>
      <c r="J1520" t="s">
        <v>27</v>
      </c>
      <c r="K1520" t="s">
        <v>38</v>
      </c>
      <c r="L1520">
        <v>9</v>
      </c>
      <c r="M1520" t="s">
        <v>39</v>
      </c>
      <c r="N1520">
        <f>Table1[[#This Row],[dti_ratio]]*Table1[[#This Row],[income]]</f>
        <v>63907.548287219171</v>
      </c>
      <c r="O1520">
        <v>0.58554496240878096</v>
      </c>
      <c r="P1520">
        <f>Table1[[#This Row],[loan_amount]]/Table1[[#This Row],[property_value]]</f>
        <v>0.4237217636142574</v>
      </c>
      <c r="Q1520">
        <v>93762</v>
      </c>
      <c r="R1520">
        <v>0</v>
      </c>
      <c r="S1520" t="s">
        <v>1767</v>
      </c>
      <c r="T1520" t="s">
        <v>217</v>
      </c>
      <c r="U1520" t="s">
        <v>26</v>
      </c>
      <c r="V1520">
        <v>2</v>
      </c>
      <c r="W1520">
        <v>0</v>
      </c>
      <c r="X1520" t="s">
        <v>19</v>
      </c>
      <c r="Y15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20">
        <f>0.4*(Table1[[#This Row],[normalized_credit_score]]) + 0.3*(1-Table1[[#This Row],[dti_ratio]]) + 0.2*(1-Table1[[#This Row],[ltv_ratio]]) + 0.1*IF(Table1[[#This Row],[previous_defaults]]=0,1,0)</f>
        <v>0.46625882522118095</v>
      </c>
      <c r="AA1520" t="str">
        <f>IF(Table1[[#This Row],[composite_score]]&gt;=0.7,"Approve",IF(Table1[[#This Row],[composite_score]]&gt;=0.6,"Review","Reject"))</f>
        <v>Reject</v>
      </c>
    </row>
    <row r="1521" spans="1:27" x14ac:dyDescent="0.35">
      <c r="A1521">
        <v>1520</v>
      </c>
      <c r="B1521">
        <v>28</v>
      </c>
      <c r="C1521" t="s">
        <v>10</v>
      </c>
      <c r="D1521" t="s">
        <v>11</v>
      </c>
      <c r="E1521" t="s">
        <v>49</v>
      </c>
      <c r="F1521">
        <v>61098</v>
      </c>
      <c r="G1521">
        <v>696</v>
      </c>
      <c r="H1521">
        <f>(Table1[[#This Row],[credit_score]]-300)/(900-300)</f>
        <v>0.66</v>
      </c>
      <c r="I1521">
        <v>19764</v>
      </c>
      <c r="J1521" t="s">
        <v>3</v>
      </c>
      <c r="K1521" t="s">
        <v>4</v>
      </c>
      <c r="L1521">
        <v>6</v>
      </c>
      <c r="M1521" t="s">
        <v>28</v>
      </c>
      <c r="N1521">
        <f>Table1[[#This Row],[dti_ratio]]*Table1[[#This Row],[income]]</f>
        <v>19235.067422723339</v>
      </c>
      <c r="O1521">
        <v>0.31482319262043501</v>
      </c>
      <c r="P1521">
        <f>Table1[[#This Row],[loan_amount]]/Table1[[#This Row],[property_value]]</f>
        <v>0.2260758161561163</v>
      </c>
      <c r="Q1521">
        <v>87422</v>
      </c>
      <c r="R1521">
        <v>0</v>
      </c>
      <c r="S1521" t="s">
        <v>1768</v>
      </c>
      <c r="T1521" t="s">
        <v>78</v>
      </c>
      <c r="U1521" t="s">
        <v>208</v>
      </c>
      <c r="V1521">
        <v>0</v>
      </c>
      <c r="W1521">
        <v>0</v>
      </c>
      <c r="X1521" t="s">
        <v>9</v>
      </c>
      <c r="Y15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521">
        <f>0.4*(Table1[[#This Row],[normalized_credit_score]]) + 0.3*(1-Table1[[#This Row],[dti_ratio]]) + 0.2*(1-Table1[[#This Row],[ltv_ratio]]) + 0.1*IF(Table1[[#This Row],[previous_defaults]]=0,1,0)</f>
        <v>0.72433787898264623</v>
      </c>
      <c r="AA1521" t="str">
        <f>IF(Table1[[#This Row],[composite_score]]&gt;=0.7,"Approve",IF(Table1[[#This Row],[composite_score]]&gt;=0.6,"Review","Reject"))</f>
        <v>Approve</v>
      </c>
    </row>
    <row r="1522" spans="1:27" hidden="1" x14ac:dyDescent="0.35">
      <c r="A1522">
        <v>1521</v>
      </c>
      <c r="B1522">
        <v>18</v>
      </c>
      <c r="C1522" t="s">
        <v>0</v>
      </c>
      <c r="D1522" t="s">
        <v>21</v>
      </c>
      <c r="E1522" t="s">
        <v>12</v>
      </c>
      <c r="F1522">
        <v>114181</v>
      </c>
      <c r="G1522">
        <v>0</v>
      </c>
      <c r="H1522">
        <f>(Table1[[#This Row],[credit_score]]-300)/(900-300)</f>
        <v>-0.5</v>
      </c>
      <c r="I1522">
        <v>33460</v>
      </c>
      <c r="J1522" t="s">
        <v>3</v>
      </c>
      <c r="K1522" t="s">
        <v>38</v>
      </c>
      <c r="L1522">
        <v>15</v>
      </c>
      <c r="M1522" t="s">
        <v>15</v>
      </c>
      <c r="N1522">
        <f>Table1[[#This Row],[dti_ratio]]*Table1[[#This Row],[income]]</f>
        <v>25119.906963992111</v>
      </c>
      <c r="O1522">
        <v>0.22000076163277699</v>
      </c>
      <c r="P1522">
        <f>Table1[[#This Row],[loan_amount]]/Table1[[#This Row],[property_value]]</f>
        <v>0.34202187468056833</v>
      </c>
      <c r="Q1522">
        <v>97830</v>
      </c>
      <c r="R1522">
        <v>0</v>
      </c>
      <c r="S1522" t="s">
        <v>1769</v>
      </c>
      <c r="T1522" t="s">
        <v>47</v>
      </c>
      <c r="U1522" t="s">
        <v>389</v>
      </c>
      <c r="V1522">
        <v>3</v>
      </c>
      <c r="W1522">
        <v>2</v>
      </c>
      <c r="X1522" t="s">
        <v>9</v>
      </c>
      <c r="Y15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22">
        <f>0.4*(Table1[[#This Row],[normalized_credit_score]]) + 0.3*(1-Table1[[#This Row],[dti_ratio]]) + 0.2*(1-Table1[[#This Row],[ltv_ratio]]) + 0.1*IF(Table1[[#This Row],[previous_defaults]]=0,1,0)</f>
        <v>0.1655953965740532</v>
      </c>
      <c r="AA1522" t="str">
        <f>IF(Table1[[#This Row],[composite_score]]&gt;=0.7,"Approve",IF(Table1[[#This Row],[composite_score]]&gt;=0.6,"Review","Reject"))</f>
        <v>Reject</v>
      </c>
    </row>
    <row r="1523" spans="1:27" x14ac:dyDescent="0.35">
      <c r="A1523">
        <v>1522</v>
      </c>
      <c r="B1523">
        <v>62</v>
      </c>
      <c r="C1523" t="s">
        <v>20</v>
      </c>
      <c r="D1523" t="s">
        <v>11</v>
      </c>
      <c r="E1523" t="s">
        <v>12</v>
      </c>
      <c r="F1523">
        <v>90739</v>
      </c>
      <c r="G1523">
        <v>611</v>
      </c>
      <c r="H1523">
        <f>(Table1[[#This Row],[credit_score]]-300)/(900-300)</f>
        <v>0.51833333333333331</v>
      </c>
      <c r="I1523">
        <v>10644</v>
      </c>
      <c r="J1523" t="s">
        <v>27</v>
      </c>
      <c r="K1523" t="s">
        <v>38</v>
      </c>
      <c r="L1523">
        <v>7</v>
      </c>
      <c r="M1523" t="s">
        <v>15</v>
      </c>
      <c r="N1523">
        <f>Table1[[#This Row],[dti_ratio]]*Table1[[#This Row],[income]]</f>
        <v>48485.483300149339</v>
      </c>
      <c r="O1523">
        <v>0.53434006656618804</v>
      </c>
      <c r="P1523">
        <f>Table1[[#This Row],[loan_amount]]/Table1[[#This Row],[property_value]]</f>
        <v>0.18687453913409882</v>
      </c>
      <c r="Q1523">
        <v>56958</v>
      </c>
      <c r="R1523">
        <v>0</v>
      </c>
      <c r="S1523" t="s">
        <v>1770</v>
      </c>
      <c r="T1523" t="s">
        <v>266</v>
      </c>
      <c r="U1523" t="s">
        <v>735</v>
      </c>
      <c r="V1523">
        <v>2</v>
      </c>
      <c r="W1523">
        <v>1</v>
      </c>
      <c r="X1523" t="s">
        <v>9</v>
      </c>
      <c r="Y15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523">
        <f>0.4*(Table1[[#This Row],[normalized_credit_score]]) + 0.3*(1-Table1[[#This Row],[dti_ratio]]) + 0.2*(1-Table1[[#This Row],[ltv_ratio]]) + 0.1*IF(Table1[[#This Row],[previous_defaults]]=0,1,0)</f>
        <v>0.50965640553665714</v>
      </c>
      <c r="AA1523" t="str">
        <f>IF(Table1[[#This Row],[composite_score]]&gt;=0.7,"Approve",IF(Table1[[#This Row],[composite_score]]&gt;=0.6,"Review","Reject"))</f>
        <v>Reject</v>
      </c>
    </row>
    <row r="1524" spans="1:27" x14ac:dyDescent="0.35">
      <c r="A1524">
        <v>1523</v>
      </c>
      <c r="B1524">
        <v>21</v>
      </c>
      <c r="C1524" t="s">
        <v>10</v>
      </c>
      <c r="D1524" t="s">
        <v>62</v>
      </c>
      <c r="E1524" t="s">
        <v>2</v>
      </c>
      <c r="F1524">
        <v>101909</v>
      </c>
      <c r="G1524">
        <v>716</v>
      </c>
      <c r="H1524">
        <f>(Table1[[#This Row],[credit_score]]-300)/(900-300)</f>
        <v>0.69333333333333336</v>
      </c>
      <c r="I1524">
        <v>27028</v>
      </c>
      <c r="J1524" t="s">
        <v>13</v>
      </c>
      <c r="K1524" t="s">
        <v>14</v>
      </c>
      <c r="L1524">
        <v>8</v>
      </c>
      <c r="M1524" t="s">
        <v>15</v>
      </c>
      <c r="N1524">
        <f>Table1[[#This Row],[dti_ratio]]*Table1[[#This Row],[income]]</f>
        <v>18424.837311413605</v>
      </c>
      <c r="O1524">
        <v>0.180796959163701</v>
      </c>
      <c r="P1524">
        <f>Table1[[#This Row],[loan_amount]]/Table1[[#This Row],[property_value]]</f>
        <v>0.25658600491755035</v>
      </c>
      <c r="Q1524">
        <v>105337</v>
      </c>
      <c r="R1524">
        <v>3</v>
      </c>
      <c r="S1524" t="s">
        <v>1771</v>
      </c>
      <c r="T1524" t="s">
        <v>112</v>
      </c>
      <c r="U1524" t="s">
        <v>152</v>
      </c>
      <c r="V1524">
        <v>0</v>
      </c>
      <c r="W1524">
        <v>1</v>
      </c>
      <c r="X1524" t="s">
        <v>9</v>
      </c>
      <c r="Y15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524">
        <f>0.4*(Table1[[#This Row],[normalized_credit_score]]) + 0.3*(1-Table1[[#This Row],[dti_ratio]]) + 0.2*(1-Table1[[#This Row],[ltv_ratio]]) + 0.1*IF(Table1[[#This Row],[previous_defaults]]=0,1,0)</f>
        <v>0.77177704460071306</v>
      </c>
      <c r="AA1524" t="str">
        <f>IF(Table1[[#This Row],[composite_score]]&gt;=0.7,"Approve",IF(Table1[[#This Row],[composite_score]]&gt;=0.6,"Review","Reject"))</f>
        <v>Approve</v>
      </c>
    </row>
    <row r="1525" spans="1:27" x14ac:dyDescent="0.35">
      <c r="A1525">
        <v>1524</v>
      </c>
      <c r="B1525">
        <v>40</v>
      </c>
      <c r="C1525" t="s">
        <v>0</v>
      </c>
      <c r="D1525" t="s">
        <v>1</v>
      </c>
      <c r="E1525" t="s">
        <v>2</v>
      </c>
      <c r="F1525">
        <v>83545</v>
      </c>
      <c r="G1525">
        <v>669</v>
      </c>
      <c r="H1525">
        <f>(Table1[[#This Row],[credit_score]]-300)/(900-300)</f>
        <v>0.61499999999999999</v>
      </c>
      <c r="I1525">
        <v>37091</v>
      </c>
      <c r="J1525" t="s">
        <v>27</v>
      </c>
      <c r="K1525" t="s">
        <v>14</v>
      </c>
      <c r="L1525">
        <v>4</v>
      </c>
      <c r="M1525" t="s">
        <v>15</v>
      </c>
      <c r="N1525">
        <f>Table1[[#This Row],[dti_ratio]]*Table1[[#This Row],[income]]</f>
        <v>36120.489717012308</v>
      </c>
      <c r="O1525">
        <v>0.432347713412081</v>
      </c>
      <c r="P1525">
        <f>Table1[[#This Row],[loan_amount]]/Table1[[#This Row],[property_value]]</f>
        <v>0.35321734327533832</v>
      </c>
      <c r="Q1525">
        <v>105009</v>
      </c>
      <c r="R1525">
        <v>2</v>
      </c>
      <c r="S1525" t="s">
        <v>1699</v>
      </c>
      <c r="T1525" t="s">
        <v>84</v>
      </c>
      <c r="U1525" t="s">
        <v>8</v>
      </c>
      <c r="V1525">
        <v>0</v>
      </c>
      <c r="W1525">
        <v>1</v>
      </c>
      <c r="X1525" t="s">
        <v>19</v>
      </c>
      <c r="Y15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525">
        <f>0.4*(Table1[[#This Row],[normalized_credit_score]]) + 0.3*(1-Table1[[#This Row],[dti_ratio]]) + 0.2*(1-Table1[[#This Row],[ltv_ratio]]) + 0.1*IF(Table1[[#This Row],[previous_defaults]]=0,1,0)</f>
        <v>0.64565221732130806</v>
      </c>
      <c r="AA1525" t="str">
        <f>IF(Table1[[#This Row],[composite_score]]&gt;=0.7,"Approve",IF(Table1[[#This Row],[composite_score]]&gt;=0.6,"Review","Reject"))</f>
        <v>Review</v>
      </c>
    </row>
    <row r="1526" spans="1:27" x14ac:dyDescent="0.35">
      <c r="A1526">
        <v>1525</v>
      </c>
      <c r="B1526">
        <v>39</v>
      </c>
      <c r="C1526" t="s">
        <v>10</v>
      </c>
      <c r="D1526" t="s">
        <v>62</v>
      </c>
      <c r="E1526" t="s">
        <v>2</v>
      </c>
      <c r="F1526">
        <v>89434</v>
      </c>
      <c r="G1526">
        <v>713</v>
      </c>
      <c r="H1526">
        <f>(Table1[[#This Row],[credit_score]]-300)/(900-300)</f>
        <v>0.68833333333333335</v>
      </c>
      <c r="I1526">
        <v>40742</v>
      </c>
      <c r="J1526" t="s">
        <v>27</v>
      </c>
      <c r="K1526" t="s">
        <v>38</v>
      </c>
      <c r="L1526">
        <v>1</v>
      </c>
      <c r="M1526" t="s">
        <v>15</v>
      </c>
      <c r="N1526">
        <f>Table1[[#This Row],[dti_ratio]]*Table1[[#This Row],[income]]</f>
        <v>23346.115585844134</v>
      </c>
      <c r="O1526">
        <v>0.261042954422749</v>
      </c>
      <c r="P1526">
        <f>Table1[[#This Row],[loan_amount]]/Table1[[#This Row],[property_value]]</f>
        <v>0.1483793429965766</v>
      </c>
      <c r="Q1526">
        <v>274580</v>
      </c>
      <c r="R1526">
        <v>0</v>
      </c>
      <c r="S1526" t="s">
        <v>1772</v>
      </c>
      <c r="T1526" t="s">
        <v>91</v>
      </c>
      <c r="U1526" t="s">
        <v>241</v>
      </c>
      <c r="V1526">
        <v>3</v>
      </c>
      <c r="W1526">
        <v>0</v>
      </c>
      <c r="X1526" t="s">
        <v>9</v>
      </c>
      <c r="Y15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26">
        <f>0.4*(Table1[[#This Row],[normalized_credit_score]]) + 0.3*(1-Table1[[#This Row],[dti_ratio]]) + 0.2*(1-Table1[[#This Row],[ltv_ratio]]) + 0.1*IF(Table1[[#This Row],[previous_defaults]]=0,1,0)</f>
        <v>0.66734457840719341</v>
      </c>
      <c r="AA1526" t="str">
        <f>IF(Table1[[#This Row],[composite_score]]&gt;=0.7,"Approve",IF(Table1[[#This Row],[composite_score]]&gt;=0.6,"Review","Reject"))</f>
        <v>Review</v>
      </c>
    </row>
    <row r="1527" spans="1:27" hidden="1" x14ac:dyDescent="0.35">
      <c r="A1527">
        <v>1526</v>
      </c>
      <c r="B1527">
        <v>57</v>
      </c>
      <c r="C1527" t="s">
        <v>10</v>
      </c>
      <c r="D1527" t="s">
        <v>62</v>
      </c>
      <c r="E1527" t="s">
        <v>12</v>
      </c>
      <c r="F1527">
        <v>0</v>
      </c>
      <c r="G1527">
        <v>642</v>
      </c>
      <c r="H1527">
        <f>(Table1[[#This Row],[credit_score]]-300)/(900-300)</f>
        <v>0.56999999999999995</v>
      </c>
      <c r="I1527">
        <v>0</v>
      </c>
      <c r="J1527" t="s">
        <v>27</v>
      </c>
      <c r="K1527" t="s">
        <v>4</v>
      </c>
      <c r="L1527">
        <v>1</v>
      </c>
      <c r="M1527" t="s">
        <v>15</v>
      </c>
      <c r="N1527">
        <f>Table1[[#This Row],[dti_ratio]]*Table1[[#This Row],[income]]</f>
        <v>0</v>
      </c>
      <c r="O1527">
        <v>0.54835604910365399</v>
      </c>
      <c r="P1527">
        <f>Table1[[#This Row],[loan_amount]]/Table1[[#This Row],[property_value]]</f>
        <v>0</v>
      </c>
      <c r="Q1527">
        <v>263772</v>
      </c>
      <c r="R1527">
        <v>3</v>
      </c>
      <c r="S1527" t="s">
        <v>1773</v>
      </c>
      <c r="T1527" t="s">
        <v>25</v>
      </c>
      <c r="U1527" t="s">
        <v>163</v>
      </c>
      <c r="V1527">
        <v>0</v>
      </c>
      <c r="W1527">
        <v>2</v>
      </c>
      <c r="X1527" t="s">
        <v>19</v>
      </c>
      <c r="Y15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27">
        <f>0.4*(Table1[[#This Row],[normalized_credit_score]]) + 0.3*(1-Table1[[#This Row],[dti_ratio]]) + 0.2*(1-Table1[[#This Row],[ltv_ratio]]) + 0.1*IF(Table1[[#This Row],[previous_defaults]]=0,1,0)</f>
        <v>0.66349318526890377</v>
      </c>
      <c r="AA1527" t="str">
        <f>IF(Table1[[#This Row],[composite_score]]&gt;=0.7,"Approve",IF(Table1[[#This Row],[composite_score]]&gt;=0.6,"Review","Reject"))</f>
        <v>Review</v>
      </c>
    </row>
    <row r="1528" spans="1:27" x14ac:dyDescent="0.35">
      <c r="A1528">
        <v>1527</v>
      </c>
      <c r="B1528">
        <v>35</v>
      </c>
      <c r="C1528" t="s">
        <v>0</v>
      </c>
      <c r="D1528" t="s">
        <v>62</v>
      </c>
      <c r="E1528" t="s">
        <v>22</v>
      </c>
      <c r="F1528">
        <v>22921</v>
      </c>
      <c r="G1528">
        <v>668</v>
      </c>
      <c r="H1528">
        <f>(Table1[[#This Row],[credit_score]]-300)/(900-300)</f>
        <v>0.61333333333333329</v>
      </c>
      <c r="I1528">
        <v>32915</v>
      </c>
      <c r="J1528" t="s">
        <v>3</v>
      </c>
      <c r="K1528" t="s">
        <v>4</v>
      </c>
      <c r="L1528">
        <v>11</v>
      </c>
      <c r="M1528" t="s">
        <v>39</v>
      </c>
      <c r="N1528">
        <f>Table1[[#This Row],[dti_ratio]]*Table1[[#This Row],[income]]</f>
        <v>9140.8141206672299</v>
      </c>
      <c r="O1528">
        <v>0.398796480112876</v>
      </c>
      <c r="P1528">
        <f>Table1[[#This Row],[loan_amount]]/Table1[[#This Row],[property_value]]</f>
        <v>0.16932716694017605</v>
      </c>
      <c r="Q1528">
        <v>194387</v>
      </c>
      <c r="R1528">
        <v>4</v>
      </c>
      <c r="S1528" t="s">
        <v>1774</v>
      </c>
      <c r="T1528" t="s">
        <v>149</v>
      </c>
      <c r="U1528" t="s">
        <v>367</v>
      </c>
      <c r="V1528">
        <v>1</v>
      </c>
      <c r="W1528">
        <v>1</v>
      </c>
      <c r="X1528" t="s">
        <v>19</v>
      </c>
      <c r="Y15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528">
        <f>0.4*(Table1[[#This Row],[normalized_credit_score]]) + 0.3*(1-Table1[[#This Row],[dti_ratio]]) + 0.2*(1-Table1[[#This Row],[ltv_ratio]]) + 0.1*IF(Table1[[#This Row],[previous_defaults]]=0,1,0)</f>
        <v>0.59182895591143536</v>
      </c>
      <c r="AA1528" t="str">
        <f>IF(Table1[[#This Row],[composite_score]]&gt;=0.7,"Approve",IF(Table1[[#This Row],[composite_score]]&gt;=0.6,"Review","Reject"))</f>
        <v>Reject</v>
      </c>
    </row>
    <row r="1529" spans="1:27" hidden="1" x14ac:dyDescent="0.35">
      <c r="A1529">
        <v>1528</v>
      </c>
      <c r="B1529">
        <v>65</v>
      </c>
      <c r="C1529" t="s">
        <v>20</v>
      </c>
      <c r="D1529" t="s">
        <v>21</v>
      </c>
      <c r="E1529" t="s">
        <v>49</v>
      </c>
      <c r="F1529">
        <v>0</v>
      </c>
      <c r="G1529">
        <v>643</v>
      </c>
      <c r="H1529">
        <f>(Table1[[#This Row],[credit_score]]-300)/(900-300)</f>
        <v>0.57166666666666666</v>
      </c>
      <c r="I1529">
        <v>0</v>
      </c>
      <c r="J1529" t="s">
        <v>27</v>
      </c>
      <c r="K1529" t="s">
        <v>4</v>
      </c>
      <c r="L1529">
        <v>13</v>
      </c>
      <c r="M1529" t="s">
        <v>5</v>
      </c>
      <c r="N1529">
        <f>Table1[[#This Row],[dti_ratio]]*Table1[[#This Row],[income]]</f>
        <v>0</v>
      </c>
      <c r="O1529">
        <v>0.42507887400743399</v>
      </c>
      <c r="P1529">
        <f>Table1[[#This Row],[loan_amount]]/Table1[[#This Row],[property_value]]</f>
        <v>0</v>
      </c>
      <c r="Q1529">
        <v>214794</v>
      </c>
      <c r="R1529">
        <v>1</v>
      </c>
      <c r="S1529" t="s">
        <v>1775</v>
      </c>
      <c r="T1529" t="s">
        <v>17</v>
      </c>
      <c r="U1529" t="s">
        <v>337</v>
      </c>
      <c r="V1529">
        <v>2</v>
      </c>
      <c r="W1529">
        <v>0</v>
      </c>
      <c r="X1529" t="s">
        <v>9</v>
      </c>
      <c r="Y15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29">
        <f>0.4*(Table1[[#This Row],[normalized_credit_score]]) + 0.3*(1-Table1[[#This Row],[dti_ratio]]) + 0.2*(1-Table1[[#This Row],[ltv_ratio]]) + 0.1*IF(Table1[[#This Row],[previous_defaults]]=0,1,0)</f>
        <v>0.60114300446443647</v>
      </c>
      <c r="AA1529" t="str">
        <f>IF(Table1[[#This Row],[composite_score]]&gt;=0.7,"Approve",IF(Table1[[#This Row],[composite_score]]&gt;=0.6,"Review","Reject"))</f>
        <v>Review</v>
      </c>
    </row>
    <row r="1530" spans="1:27" x14ac:dyDescent="0.35">
      <c r="A1530">
        <v>1529</v>
      </c>
      <c r="B1530">
        <v>65</v>
      </c>
      <c r="C1530" t="s">
        <v>20</v>
      </c>
      <c r="D1530" t="s">
        <v>21</v>
      </c>
      <c r="E1530" t="s">
        <v>49</v>
      </c>
      <c r="F1530">
        <v>29808</v>
      </c>
      <c r="G1530">
        <v>650</v>
      </c>
      <c r="H1530">
        <f>(Table1[[#This Row],[credit_score]]-300)/(900-300)</f>
        <v>0.58333333333333337</v>
      </c>
      <c r="I1530">
        <v>36002</v>
      </c>
      <c r="J1530" t="s">
        <v>13</v>
      </c>
      <c r="K1530" t="s">
        <v>14</v>
      </c>
      <c r="L1530">
        <v>14</v>
      </c>
      <c r="M1530" t="s">
        <v>5</v>
      </c>
      <c r="N1530">
        <f>Table1[[#This Row],[dti_ratio]]*Table1[[#This Row],[income]]</f>
        <v>5963.3831063728157</v>
      </c>
      <c r="O1530">
        <v>0.20005981972533601</v>
      </c>
      <c r="P1530">
        <f>Table1[[#This Row],[loan_amount]]/Table1[[#This Row],[property_value]]</f>
        <v>0.22409092606655132</v>
      </c>
      <c r="Q1530">
        <v>160658</v>
      </c>
      <c r="R1530">
        <v>0</v>
      </c>
      <c r="S1530" t="s">
        <v>1776</v>
      </c>
      <c r="T1530" t="s">
        <v>135</v>
      </c>
      <c r="U1530" t="s">
        <v>315</v>
      </c>
      <c r="V1530">
        <v>3</v>
      </c>
      <c r="W1530">
        <v>2</v>
      </c>
      <c r="X1530" t="s">
        <v>9</v>
      </c>
      <c r="Y15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30">
        <f>0.4*(Table1[[#This Row],[normalized_credit_score]]) + 0.3*(1-Table1[[#This Row],[dti_ratio]]) + 0.2*(1-Table1[[#This Row],[ltv_ratio]]) + 0.1*IF(Table1[[#This Row],[previous_defaults]]=0,1,0)</f>
        <v>0.62849720220242222</v>
      </c>
      <c r="AA1530" t="str">
        <f>IF(Table1[[#This Row],[composite_score]]&gt;=0.7,"Approve",IF(Table1[[#This Row],[composite_score]]&gt;=0.6,"Review","Reject"))</f>
        <v>Review</v>
      </c>
    </row>
    <row r="1531" spans="1:27" x14ac:dyDescent="0.35">
      <c r="A1531">
        <v>1530</v>
      </c>
      <c r="B1531">
        <v>24</v>
      </c>
      <c r="C1531" t="s">
        <v>0</v>
      </c>
      <c r="D1531" t="s">
        <v>11</v>
      </c>
      <c r="E1531" t="s">
        <v>49</v>
      </c>
      <c r="F1531">
        <v>87262</v>
      </c>
      <c r="G1531">
        <v>785</v>
      </c>
      <c r="H1531">
        <f>(Table1[[#This Row],[credit_score]]-300)/(900-300)</f>
        <v>0.80833333333333335</v>
      </c>
      <c r="I1531">
        <v>16876</v>
      </c>
      <c r="J1531" t="s">
        <v>27</v>
      </c>
      <c r="K1531" t="s">
        <v>4</v>
      </c>
      <c r="L1531">
        <v>4</v>
      </c>
      <c r="M1531" t="s">
        <v>5</v>
      </c>
      <c r="N1531">
        <f>Table1[[#This Row],[dti_ratio]]*Table1[[#This Row],[income]]</f>
        <v>50153.539527829802</v>
      </c>
      <c r="O1531">
        <v>0.57474661969505403</v>
      </c>
      <c r="P1531">
        <f>Table1[[#This Row],[loan_amount]]/Table1[[#This Row],[property_value]]</f>
        <v>0.1780713509406886</v>
      </c>
      <c r="Q1531">
        <v>94771</v>
      </c>
      <c r="R1531">
        <v>4</v>
      </c>
      <c r="S1531" t="s">
        <v>1777</v>
      </c>
      <c r="T1531" t="s">
        <v>81</v>
      </c>
      <c r="U1531" t="s">
        <v>411</v>
      </c>
      <c r="V1531">
        <v>4</v>
      </c>
      <c r="W1531">
        <v>2</v>
      </c>
      <c r="X1531" t="s">
        <v>61</v>
      </c>
      <c r="Y15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31">
        <f>0.4*(Table1[[#This Row],[normalized_credit_score]]) + 0.3*(1-Table1[[#This Row],[dti_ratio]]) + 0.2*(1-Table1[[#This Row],[ltv_ratio]]) + 0.1*IF(Table1[[#This Row],[previous_defaults]]=0,1,0)</f>
        <v>0.61529507723667942</v>
      </c>
      <c r="AA1531" t="str">
        <f>IF(Table1[[#This Row],[composite_score]]&gt;=0.7,"Approve",IF(Table1[[#This Row],[composite_score]]&gt;=0.6,"Review","Reject"))</f>
        <v>Review</v>
      </c>
    </row>
    <row r="1532" spans="1:27" x14ac:dyDescent="0.35">
      <c r="A1532">
        <v>1531</v>
      </c>
      <c r="B1532">
        <v>35</v>
      </c>
      <c r="C1532" t="s">
        <v>0</v>
      </c>
      <c r="D1532" t="s">
        <v>62</v>
      </c>
      <c r="E1532" t="s">
        <v>49</v>
      </c>
      <c r="F1532">
        <v>48004</v>
      </c>
      <c r="G1532">
        <v>771</v>
      </c>
      <c r="H1532">
        <f>(Table1[[#This Row],[credit_score]]-300)/(900-300)</f>
        <v>0.78500000000000003</v>
      </c>
      <c r="I1532">
        <v>24061</v>
      </c>
      <c r="J1532" t="s">
        <v>27</v>
      </c>
      <c r="K1532" t="s">
        <v>4</v>
      </c>
      <c r="L1532">
        <v>7</v>
      </c>
      <c r="M1532" t="s">
        <v>5</v>
      </c>
      <c r="N1532">
        <f>Table1[[#This Row],[dti_ratio]]*Table1[[#This Row],[income]]</f>
        <v>20659.994509404984</v>
      </c>
      <c r="O1532">
        <v>0.43038068722200201</v>
      </c>
      <c r="P1532">
        <f>Table1[[#This Row],[loan_amount]]/Table1[[#This Row],[property_value]]</f>
        <v>0.3600868003591739</v>
      </c>
      <c r="Q1532">
        <v>66820</v>
      </c>
      <c r="R1532">
        <v>0</v>
      </c>
      <c r="S1532" t="s">
        <v>98</v>
      </c>
      <c r="T1532" t="s">
        <v>403</v>
      </c>
      <c r="U1532" t="s">
        <v>113</v>
      </c>
      <c r="V1532">
        <v>0</v>
      </c>
      <c r="W1532">
        <v>2</v>
      </c>
      <c r="X1532" t="s">
        <v>9</v>
      </c>
      <c r="Y15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532">
        <f>0.4*(Table1[[#This Row],[normalized_credit_score]]) + 0.3*(1-Table1[[#This Row],[dti_ratio]]) + 0.2*(1-Table1[[#This Row],[ltv_ratio]]) + 0.1*IF(Table1[[#This Row],[previous_defaults]]=0,1,0)</f>
        <v>0.71286843376156461</v>
      </c>
      <c r="AA1532" t="str">
        <f>IF(Table1[[#This Row],[composite_score]]&gt;=0.7,"Approve",IF(Table1[[#This Row],[composite_score]]&gt;=0.6,"Review","Reject"))</f>
        <v>Approve</v>
      </c>
    </row>
    <row r="1533" spans="1:27" x14ac:dyDescent="0.35">
      <c r="A1533">
        <v>1532</v>
      </c>
      <c r="B1533">
        <v>26</v>
      </c>
      <c r="C1533" t="s">
        <v>0</v>
      </c>
      <c r="D1533" t="s">
        <v>1</v>
      </c>
      <c r="E1533" t="s">
        <v>2</v>
      </c>
      <c r="F1533">
        <v>26984</v>
      </c>
      <c r="G1533">
        <v>661</v>
      </c>
      <c r="H1533">
        <f>(Table1[[#This Row],[credit_score]]-300)/(900-300)</f>
        <v>0.60166666666666668</v>
      </c>
      <c r="I1533">
        <v>0</v>
      </c>
      <c r="J1533" t="s">
        <v>3</v>
      </c>
      <c r="K1533" t="s">
        <v>38</v>
      </c>
      <c r="L1533">
        <v>13</v>
      </c>
      <c r="M1533" t="s">
        <v>15</v>
      </c>
      <c r="N1533">
        <f>Table1[[#This Row],[dti_ratio]]*Table1[[#This Row],[income]]</f>
        <v>14887.73874698586</v>
      </c>
      <c r="O1533">
        <v>0.55172467932796698</v>
      </c>
      <c r="P1533">
        <f>Table1[[#This Row],[loan_amount]]/Table1[[#This Row],[property_value]]</f>
        <v>0</v>
      </c>
      <c r="Q1533">
        <v>295669</v>
      </c>
      <c r="R1533">
        <v>4</v>
      </c>
      <c r="S1533" t="s">
        <v>1778</v>
      </c>
      <c r="T1533" t="s">
        <v>112</v>
      </c>
      <c r="U1533" t="s">
        <v>65</v>
      </c>
      <c r="V1533">
        <v>3</v>
      </c>
      <c r="W1533">
        <v>0</v>
      </c>
      <c r="X1533" t="s">
        <v>9</v>
      </c>
      <c r="Y15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33">
        <f>0.4*(Table1[[#This Row],[normalized_credit_score]]) + 0.3*(1-Table1[[#This Row],[dti_ratio]]) + 0.2*(1-Table1[[#This Row],[ltv_ratio]]) + 0.1*IF(Table1[[#This Row],[previous_defaults]]=0,1,0)</f>
        <v>0.57514926286827661</v>
      </c>
      <c r="AA1533" t="str">
        <f>IF(Table1[[#This Row],[composite_score]]&gt;=0.7,"Approve",IF(Table1[[#This Row],[composite_score]]&gt;=0.6,"Review","Reject"))</f>
        <v>Reject</v>
      </c>
    </row>
    <row r="1534" spans="1:27" hidden="1" x14ac:dyDescent="0.35">
      <c r="A1534">
        <v>1533</v>
      </c>
      <c r="B1534">
        <v>20</v>
      </c>
      <c r="C1534" t="s">
        <v>10</v>
      </c>
      <c r="D1534" t="s">
        <v>21</v>
      </c>
      <c r="E1534" t="s">
        <v>49</v>
      </c>
      <c r="F1534">
        <v>0</v>
      </c>
      <c r="G1534">
        <v>652</v>
      </c>
      <c r="H1534">
        <f>(Table1[[#This Row],[credit_score]]-300)/(900-300)</f>
        <v>0.58666666666666667</v>
      </c>
      <c r="I1534">
        <v>48311</v>
      </c>
      <c r="J1534" t="s">
        <v>13</v>
      </c>
      <c r="K1534" t="s">
        <v>14</v>
      </c>
      <c r="L1534">
        <v>15</v>
      </c>
      <c r="M1534" t="s">
        <v>28</v>
      </c>
      <c r="N1534">
        <f>Table1[[#This Row],[dti_ratio]]*Table1[[#This Row],[income]]</f>
        <v>0</v>
      </c>
      <c r="O1534">
        <v>0.165993372136685</v>
      </c>
      <c r="P1534">
        <f>Table1[[#This Row],[loan_amount]]/Table1[[#This Row],[property_value]]</f>
        <v>0.23817646681818405</v>
      </c>
      <c r="Q1534">
        <v>202837</v>
      </c>
      <c r="R1534">
        <v>2</v>
      </c>
      <c r="S1534" t="s">
        <v>1207</v>
      </c>
      <c r="T1534" t="s">
        <v>173</v>
      </c>
      <c r="U1534" t="s">
        <v>662</v>
      </c>
      <c r="V1534">
        <v>3</v>
      </c>
      <c r="W1534">
        <v>0</v>
      </c>
      <c r="X1534" t="s">
        <v>9</v>
      </c>
      <c r="Y15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34">
        <f>0.4*(Table1[[#This Row],[normalized_credit_score]]) + 0.3*(1-Table1[[#This Row],[dti_ratio]]) + 0.2*(1-Table1[[#This Row],[ltv_ratio]]) + 0.1*IF(Table1[[#This Row],[previous_defaults]]=0,1,0)</f>
        <v>0.63723336166202438</v>
      </c>
      <c r="AA1534" t="str">
        <f>IF(Table1[[#This Row],[composite_score]]&gt;=0.7,"Approve",IF(Table1[[#This Row],[composite_score]]&gt;=0.6,"Review","Reject"))</f>
        <v>Review</v>
      </c>
    </row>
    <row r="1535" spans="1:27" x14ac:dyDescent="0.35">
      <c r="A1535">
        <v>1534</v>
      </c>
      <c r="B1535">
        <v>62</v>
      </c>
      <c r="C1535" t="s">
        <v>10</v>
      </c>
      <c r="D1535" t="s">
        <v>1</v>
      </c>
      <c r="E1535" t="s">
        <v>12</v>
      </c>
      <c r="F1535">
        <v>65134</v>
      </c>
      <c r="G1535">
        <v>688</v>
      </c>
      <c r="H1535">
        <f>(Table1[[#This Row],[credit_score]]-300)/(900-300)</f>
        <v>0.64666666666666661</v>
      </c>
      <c r="I1535">
        <v>33014</v>
      </c>
      <c r="J1535" t="s">
        <v>27</v>
      </c>
      <c r="K1535" t="s">
        <v>14</v>
      </c>
      <c r="L1535">
        <v>6</v>
      </c>
      <c r="M1535" t="s">
        <v>39</v>
      </c>
      <c r="N1535">
        <f>Table1[[#This Row],[dti_ratio]]*Table1[[#This Row],[income]]</f>
        <v>32111.677009083891</v>
      </c>
      <c r="O1535">
        <v>0.49300944221272902</v>
      </c>
      <c r="P1535">
        <f>Table1[[#This Row],[loan_amount]]/Table1[[#This Row],[property_value]]</f>
        <v>0.25788158100296826</v>
      </c>
      <c r="Q1535">
        <v>128020</v>
      </c>
      <c r="R1535">
        <v>2</v>
      </c>
      <c r="S1535" t="s">
        <v>1779</v>
      </c>
      <c r="T1535" t="s">
        <v>240</v>
      </c>
      <c r="U1535" t="s">
        <v>226</v>
      </c>
      <c r="V1535">
        <v>4</v>
      </c>
      <c r="W1535">
        <v>0</v>
      </c>
      <c r="X1535" t="s">
        <v>9</v>
      </c>
      <c r="Y15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35">
        <f>0.4*(Table1[[#This Row],[normalized_credit_score]]) + 0.3*(1-Table1[[#This Row],[dti_ratio]]) + 0.2*(1-Table1[[#This Row],[ltv_ratio]]) + 0.1*IF(Table1[[#This Row],[previous_defaults]]=0,1,0)</f>
        <v>0.55918751780225429</v>
      </c>
      <c r="AA1535" t="str">
        <f>IF(Table1[[#This Row],[composite_score]]&gt;=0.7,"Approve",IF(Table1[[#This Row],[composite_score]]&gt;=0.6,"Review","Reject"))</f>
        <v>Reject</v>
      </c>
    </row>
    <row r="1536" spans="1:27" x14ac:dyDescent="0.35">
      <c r="A1536">
        <v>1535</v>
      </c>
      <c r="B1536">
        <v>40</v>
      </c>
      <c r="C1536" t="s">
        <v>0</v>
      </c>
      <c r="D1536" t="s">
        <v>1</v>
      </c>
      <c r="E1536" t="s">
        <v>22</v>
      </c>
      <c r="F1536">
        <v>78097</v>
      </c>
      <c r="G1536">
        <v>663</v>
      </c>
      <c r="H1536">
        <f>(Table1[[#This Row],[credit_score]]-300)/(900-300)</f>
        <v>0.60499999999999998</v>
      </c>
      <c r="I1536">
        <v>26963</v>
      </c>
      <c r="J1536" t="s">
        <v>23</v>
      </c>
      <c r="K1536" t="s">
        <v>4</v>
      </c>
      <c r="L1536">
        <v>6</v>
      </c>
      <c r="M1536" t="s">
        <v>39</v>
      </c>
      <c r="N1536">
        <f>Table1[[#This Row],[dti_ratio]]*Table1[[#This Row],[income]]</f>
        <v>10145.48072549682</v>
      </c>
      <c r="O1536">
        <v>0.12990871256894401</v>
      </c>
      <c r="P1536">
        <f>Table1[[#This Row],[loan_amount]]/Table1[[#This Row],[property_value]]</f>
        <v>0.10501696209138107</v>
      </c>
      <c r="Q1536">
        <v>256749</v>
      </c>
      <c r="R1536">
        <v>2</v>
      </c>
      <c r="S1536" t="s">
        <v>1780</v>
      </c>
      <c r="T1536" t="s">
        <v>7</v>
      </c>
      <c r="U1536" t="s">
        <v>1377</v>
      </c>
      <c r="V1536">
        <v>2</v>
      </c>
      <c r="W1536">
        <v>2</v>
      </c>
      <c r="X1536" t="s">
        <v>9</v>
      </c>
      <c r="Y15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536">
        <f>0.4*(Table1[[#This Row],[normalized_credit_score]]) + 0.3*(1-Table1[[#This Row],[dti_ratio]]) + 0.2*(1-Table1[[#This Row],[ltv_ratio]]) + 0.1*IF(Table1[[#This Row],[previous_defaults]]=0,1,0)</f>
        <v>0.68202399381104062</v>
      </c>
      <c r="AA1536" t="str">
        <f>IF(Table1[[#This Row],[composite_score]]&gt;=0.7,"Approve",IF(Table1[[#This Row],[composite_score]]&gt;=0.6,"Review","Reject"))</f>
        <v>Review</v>
      </c>
    </row>
    <row r="1537" spans="1:27" x14ac:dyDescent="0.35">
      <c r="A1537">
        <v>1536</v>
      </c>
      <c r="B1537">
        <v>67</v>
      </c>
      <c r="C1537" t="s">
        <v>10</v>
      </c>
      <c r="D1537" t="s">
        <v>21</v>
      </c>
      <c r="E1537" t="s">
        <v>49</v>
      </c>
      <c r="F1537">
        <v>20792</v>
      </c>
      <c r="G1537">
        <v>636</v>
      </c>
      <c r="H1537">
        <f>(Table1[[#This Row],[credit_score]]-300)/(900-300)</f>
        <v>0.56000000000000005</v>
      </c>
      <c r="I1537">
        <v>29432</v>
      </c>
      <c r="J1537" t="s">
        <v>13</v>
      </c>
      <c r="K1537" t="s">
        <v>38</v>
      </c>
      <c r="L1537">
        <v>8</v>
      </c>
      <c r="M1537" t="s">
        <v>39</v>
      </c>
      <c r="N1537">
        <f>Table1[[#This Row],[dti_ratio]]*Table1[[#This Row],[income]]</f>
        <v>7266.3996820844695</v>
      </c>
      <c r="O1537">
        <v>0.34948055415950702</v>
      </c>
      <c r="P1537">
        <f>Table1[[#This Row],[loan_amount]]/Table1[[#This Row],[property_value]]</f>
        <v>0.10217173961341924</v>
      </c>
      <c r="Q1537">
        <v>288064</v>
      </c>
      <c r="R1537">
        <v>2</v>
      </c>
      <c r="S1537" t="s">
        <v>1781</v>
      </c>
      <c r="T1537" t="s">
        <v>96</v>
      </c>
      <c r="U1537" t="s">
        <v>284</v>
      </c>
      <c r="V1537">
        <v>1</v>
      </c>
      <c r="W1537">
        <v>1</v>
      </c>
      <c r="X1537" t="s">
        <v>9</v>
      </c>
      <c r="Y15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537">
        <f>0.4*(Table1[[#This Row],[normalized_credit_score]]) + 0.3*(1-Table1[[#This Row],[dti_ratio]]) + 0.2*(1-Table1[[#This Row],[ltv_ratio]]) + 0.1*IF(Table1[[#This Row],[previous_defaults]]=0,1,0)</f>
        <v>0.59872148582946405</v>
      </c>
      <c r="AA1537" t="str">
        <f>IF(Table1[[#This Row],[composite_score]]&gt;=0.7,"Approve",IF(Table1[[#This Row],[composite_score]]&gt;=0.6,"Review","Reject"))</f>
        <v>Reject</v>
      </c>
    </row>
    <row r="1538" spans="1:27" x14ac:dyDescent="0.35">
      <c r="A1538">
        <v>1537</v>
      </c>
      <c r="B1538">
        <v>28</v>
      </c>
      <c r="C1538" t="s">
        <v>0</v>
      </c>
      <c r="D1538" t="s">
        <v>11</v>
      </c>
      <c r="E1538" t="s">
        <v>22</v>
      </c>
      <c r="F1538">
        <v>67059</v>
      </c>
      <c r="G1538">
        <v>761</v>
      </c>
      <c r="H1538">
        <f>(Table1[[#This Row],[credit_score]]-300)/(900-300)</f>
        <v>0.76833333333333331</v>
      </c>
      <c r="I1538">
        <v>16569</v>
      </c>
      <c r="J1538" t="s">
        <v>27</v>
      </c>
      <c r="K1538" t="s">
        <v>4</v>
      </c>
      <c r="L1538">
        <v>9</v>
      </c>
      <c r="M1538" t="s">
        <v>5</v>
      </c>
      <c r="N1538">
        <f>Table1[[#This Row],[dti_ratio]]*Table1[[#This Row],[income]]</f>
        <v>20117.863436958938</v>
      </c>
      <c r="O1538">
        <v>0.30000243721139502</v>
      </c>
      <c r="P1538">
        <f>Table1[[#This Row],[loan_amount]]/Table1[[#This Row],[property_value]]</f>
        <v>0.11107088989441931</v>
      </c>
      <c r="Q1538">
        <v>149175</v>
      </c>
      <c r="R1538">
        <v>3</v>
      </c>
      <c r="S1538" t="s">
        <v>1782</v>
      </c>
      <c r="T1538" t="s">
        <v>266</v>
      </c>
      <c r="U1538" t="s">
        <v>110</v>
      </c>
      <c r="V1538">
        <v>2</v>
      </c>
      <c r="W1538">
        <v>0</v>
      </c>
      <c r="X1538" t="s">
        <v>19</v>
      </c>
      <c r="Y15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38">
        <f>0.4*(Table1[[#This Row],[normalized_credit_score]]) + 0.3*(1-Table1[[#This Row],[dti_ratio]]) + 0.2*(1-Table1[[#This Row],[ltv_ratio]]) + 0.1*IF(Table1[[#This Row],[previous_defaults]]=0,1,0)</f>
        <v>0.69511842419103098</v>
      </c>
      <c r="AA1538" t="str">
        <f>IF(Table1[[#This Row],[composite_score]]&gt;=0.7,"Approve",IF(Table1[[#This Row],[composite_score]]&gt;=0.6,"Review","Reject"))</f>
        <v>Review</v>
      </c>
    </row>
    <row r="1539" spans="1:27" x14ac:dyDescent="0.35">
      <c r="A1539">
        <v>1538</v>
      </c>
      <c r="B1539">
        <v>47</v>
      </c>
      <c r="C1539" t="s">
        <v>0</v>
      </c>
      <c r="D1539" t="s">
        <v>1</v>
      </c>
      <c r="E1539" t="s">
        <v>22</v>
      </c>
      <c r="F1539">
        <v>25022</v>
      </c>
      <c r="G1539">
        <v>785</v>
      </c>
      <c r="H1539">
        <f>(Table1[[#This Row],[credit_score]]-300)/(900-300)</f>
        <v>0.80833333333333335</v>
      </c>
      <c r="I1539">
        <v>11905</v>
      </c>
      <c r="J1539" t="s">
        <v>13</v>
      </c>
      <c r="K1539" t="s">
        <v>14</v>
      </c>
      <c r="L1539">
        <v>0</v>
      </c>
      <c r="M1539" t="s">
        <v>28</v>
      </c>
      <c r="N1539">
        <f>Table1[[#This Row],[dti_ratio]]*Table1[[#This Row],[income]]</f>
        <v>14160.369192947954</v>
      </c>
      <c r="O1539">
        <v>0.56591676096826604</v>
      </c>
      <c r="P1539">
        <f>Table1[[#This Row],[loan_amount]]/Table1[[#This Row],[property_value]]</f>
        <v>4.3103448275862072E-2</v>
      </c>
      <c r="Q1539">
        <v>276196</v>
      </c>
      <c r="R1539">
        <v>3</v>
      </c>
      <c r="S1539" t="s">
        <v>1783</v>
      </c>
      <c r="T1539" t="s">
        <v>25</v>
      </c>
      <c r="U1539" t="s">
        <v>738</v>
      </c>
      <c r="V1539">
        <v>2</v>
      </c>
      <c r="W1539">
        <v>2</v>
      </c>
      <c r="X1539" t="s">
        <v>19</v>
      </c>
      <c r="Y15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39">
        <f>0.4*(Table1[[#This Row],[normalized_credit_score]]) + 0.3*(1-Table1[[#This Row],[dti_ratio]]) + 0.2*(1-Table1[[#This Row],[ltv_ratio]]) + 0.1*IF(Table1[[#This Row],[previous_defaults]]=0,1,0)</f>
        <v>0.64493761538768113</v>
      </c>
      <c r="AA1539" t="str">
        <f>IF(Table1[[#This Row],[composite_score]]&gt;=0.7,"Approve",IF(Table1[[#This Row],[composite_score]]&gt;=0.6,"Review","Reject"))</f>
        <v>Review</v>
      </c>
    </row>
    <row r="1540" spans="1:27" hidden="1" x14ac:dyDescent="0.35">
      <c r="A1540">
        <v>1539</v>
      </c>
      <c r="B1540">
        <v>37</v>
      </c>
      <c r="C1540" t="s">
        <v>20</v>
      </c>
      <c r="D1540" t="s">
        <v>62</v>
      </c>
      <c r="E1540" t="s">
        <v>2</v>
      </c>
      <c r="F1540">
        <v>47133</v>
      </c>
      <c r="G1540">
        <v>789</v>
      </c>
      <c r="H1540">
        <f>(Table1[[#This Row],[credit_score]]-300)/(900-300)</f>
        <v>0.81499999999999995</v>
      </c>
      <c r="I1540">
        <v>49838</v>
      </c>
      <c r="J1540" t="s">
        <v>27</v>
      </c>
      <c r="K1540" t="s">
        <v>38</v>
      </c>
      <c r="L1540">
        <v>0</v>
      </c>
      <c r="M1540" t="s">
        <v>5</v>
      </c>
      <c r="N1540">
        <f>Table1[[#This Row],[dti_ratio]]*Table1[[#This Row],[income]]</f>
        <v>10805.64038119647</v>
      </c>
      <c r="O1540">
        <v>0.22925848940649801</v>
      </c>
      <c r="P1540" t="e">
        <f>Table1[[#This Row],[loan_amount]]/Table1[[#This Row],[property_value]]</f>
        <v>#DIV/0!</v>
      </c>
      <c r="Q1540">
        <v>0</v>
      </c>
      <c r="R1540">
        <v>0</v>
      </c>
      <c r="S1540" t="s">
        <v>1784</v>
      </c>
      <c r="T1540" t="s">
        <v>217</v>
      </c>
      <c r="U1540" t="s">
        <v>120</v>
      </c>
      <c r="V1540">
        <v>0</v>
      </c>
      <c r="W1540">
        <v>1</v>
      </c>
      <c r="X1540" t="s">
        <v>19</v>
      </c>
      <c r="Y154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540" t="e">
        <f>0.4*(Table1[[#This Row],[normalized_credit_score]]) + 0.3*(1-Table1[[#This Row],[dti_ratio]]) + 0.2*(1-Table1[[#This Row],[ltv_ratio]]) + 0.1*IF(Table1[[#This Row],[previous_defaults]]=0,1,0)</f>
        <v>#DIV/0!</v>
      </c>
      <c r="AA1540" t="e">
        <f>IF(Table1[[#This Row],[composite_score]]&gt;=0.7,"Approve",IF(Table1[[#This Row],[composite_score]]&gt;=0.6,"Review","Reject"))</f>
        <v>#DIV/0!</v>
      </c>
    </row>
    <row r="1541" spans="1:27" x14ac:dyDescent="0.35">
      <c r="A1541">
        <v>1540</v>
      </c>
      <c r="B1541">
        <v>54</v>
      </c>
      <c r="C1541" t="s">
        <v>10</v>
      </c>
      <c r="D1541" t="s">
        <v>11</v>
      </c>
      <c r="E1541" t="s">
        <v>2</v>
      </c>
      <c r="F1541">
        <v>22108</v>
      </c>
      <c r="G1541">
        <v>608</v>
      </c>
      <c r="H1541">
        <f>(Table1[[#This Row],[credit_score]]-300)/(900-300)</f>
        <v>0.51333333333333331</v>
      </c>
      <c r="I1541">
        <v>26009</v>
      </c>
      <c r="J1541" t="s">
        <v>13</v>
      </c>
      <c r="K1541" t="s">
        <v>4</v>
      </c>
      <c r="L1541">
        <v>4</v>
      </c>
      <c r="M1541" t="s">
        <v>28</v>
      </c>
      <c r="N1541">
        <f>Table1[[#This Row],[dti_ratio]]*Table1[[#This Row],[income]]</f>
        <v>12132.917721478263</v>
      </c>
      <c r="O1541">
        <v>0.54880214046853004</v>
      </c>
      <c r="P1541">
        <f>Table1[[#This Row],[loan_amount]]/Table1[[#This Row],[property_value]]</f>
        <v>0.39483551682783535</v>
      </c>
      <c r="Q1541">
        <v>65873</v>
      </c>
      <c r="R1541">
        <v>3</v>
      </c>
      <c r="S1541" t="s">
        <v>1785</v>
      </c>
      <c r="T1541" t="s">
        <v>230</v>
      </c>
      <c r="U1541" t="s">
        <v>57</v>
      </c>
      <c r="V1541">
        <v>2</v>
      </c>
      <c r="W1541">
        <v>2</v>
      </c>
      <c r="X1541" t="s">
        <v>9</v>
      </c>
      <c r="Y15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541">
        <f>0.4*(Table1[[#This Row],[normalized_credit_score]]) + 0.3*(1-Table1[[#This Row],[dti_ratio]]) + 0.2*(1-Table1[[#This Row],[ltv_ratio]]) + 0.1*IF(Table1[[#This Row],[previous_defaults]]=0,1,0)</f>
        <v>0.4617255878272073</v>
      </c>
      <c r="AA1541" t="str">
        <f>IF(Table1[[#This Row],[composite_score]]&gt;=0.7,"Approve",IF(Table1[[#This Row],[composite_score]]&gt;=0.6,"Review","Reject"))</f>
        <v>Reject</v>
      </c>
    </row>
    <row r="1542" spans="1:27" hidden="1" x14ac:dyDescent="0.35">
      <c r="A1542">
        <v>1541</v>
      </c>
      <c r="B1542">
        <v>65</v>
      </c>
      <c r="C1542" t="s">
        <v>20</v>
      </c>
      <c r="D1542" t="s">
        <v>11</v>
      </c>
      <c r="E1542" t="s">
        <v>12</v>
      </c>
      <c r="F1542">
        <v>0</v>
      </c>
      <c r="G1542">
        <v>759</v>
      </c>
      <c r="H1542">
        <f>(Table1[[#This Row],[credit_score]]-300)/(900-300)</f>
        <v>0.76500000000000001</v>
      </c>
      <c r="I1542">
        <v>30591</v>
      </c>
      <c r="J1542" t="s">
        <v>27</v>
      </c>
      <c r="K1542" t="s">
        <v>38</v>
      </c>
      <c r="L1542">
        <v>16</v>
      </c>
      <c r="M1542" t="s">
        <v>39</v>
      </c>
      <c r="N1542">
        <f>Table1[[#This Row],[dti_ratio]]*Table1[[#This Row],[income]]</f>
        <v>0</v>
      </c>
      <c r="O1542">
        <v>0.46268255559472499</v>
      </c>
      <c r="P1542">
        <f>Table1[[#This Row],[loan_amount]]/Table1[[#This Row],[property_value]]</f>
        <v>0.10492144011030281</v>
      </c>
      <c r="Q1542">
        <v>291561</v>
      </c>
      <c r="R1542">
        <v>4</v>
      </c>
      <c r="S1542" t="s">
        <v>1786</v>
      </c>
      <c r="T1542" t="s">
        <v>135</v>
      </c>
      <c r="U1542" t="s">
        <v>226</v>
      </c>
      <c r="V1542">
        <v>0</v>
      </c>
      <c r="W1542">
        <v>1</v>
      </c>
      <c r="X1542" t="s">
        <v>9</v>
      </c>
      <c r="Y15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42">
        <f>0.4*(Table1[[#This Row],[normalized_credit_score]]) + 0.3*(1-Table1[[#This Row],[dti_ratio]]) + 0.2*(1-Table1[[#This Row],[ltv_ratio]]) + 0.1*IF(Table1[[#This Row],[previous_defaults]]=0,1,0)</f>
        <v>0.74621094529952192</v>
      </c>
      <c r="AA1542" t="str">
        <f>IF(Table1[[#This Row],[composite_score]]&gt;=0.7,"Approve",IF(Table1[[#This Row],[composite_score]]&gt;=0.6,"Review","Reject"))</f>
        <v>Approve</v>
      </c>
    </row>
    <row r="1543" spans="1:27" x14ac:dyDescent="0.35">
      <c r="A1543">
        <v>1542</v>
      </c>
      <c r="B1543">
        <v>52</v>
      </c>
      <c r="C1543" t="s">
        <v>20</v>
      </c>
      <c r="D1543" t="s">
        <v>11</v>
      </c>
      <c r="E1543" t="s">
        <v>22</v>
      </c>
      <c r="F1543">
        <v>94266</v>
      </c>
      <c r="G1543">
        <v>690</v>
      </c>
      <c r="H1543">
        <f>(Table1[[#This Row],[credit_score]]-300)/(900-300)</f>
        <v>0.65</v>
      </c>
      <c r="I1543">
        <v>41006</v>
      </c>
      <c r="J1543" t="s">
        <v>13</v>
      </c>
      <c r="K1543" t="s">
        <v>14</v>
      </c>
      <c r="L1543">
        <v>14</v>
      </c>
      <c r="M1543" t="s">
        <v>39</v>
      </c>
      <c r="N1543">
        <f>Table1[[#This Row],[dti_ratio]]*Table1[[#This Row],[income]]</f>
        <v>10269.450727407046</v>
      </c>
      <c r="O1543">
        <v>0.10894119541942</v>
      </c>
      <c r="P1543">
        <f>Table1[[#This Row],[loan_amount]]/Table1[[#This Row],[property_value]]</f>
        <v>0.29287071292870714</v>
      </c>
      <c r="Q1543">
        <v>140014</v>
      </c>
      <c r="R1543">
        <v>2</v>
      </c>
      <c r="S1543" t="s">
        <v>1787</v>
      </c>
      <c r="T1543" t="s">
        <v>112</v>
      </c>
      <c r="U1543" t="s">
        <v>315</v>
      </c>
      <c r="V1543">
        <v>3</v>
      </c>
      <c r="W1543">
        <v>0</v>
      </c>
      <c r="X1543" t="s">
        <v>9</v>
      </c>
      <c r="Y15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43">
        <f>0.4*(Table1[[#This Row],[normalized_credit_score]]) + 0.3*(1-Table1[[#This Row],[dti_ratio]]) + 0.2*(1-Table1[[#This Row],[ltv_ratio]]) + 0.1*IF(Table1[[#This Row],[previous_defaults]]=0,1,0)</f>
        <v>0.66874349878843264</v>
      </c>
      <c r="AA1543" t="str">
        <f>IF(Table1[[#This Row],[composite_score]]&gt;=0.7,"Approve",IF(Table1[[#This Row],[composite_score]]&gt;=0.6,"Review","Reject"))</f>
        <v>Review</v>
      </c>
    </row>
    <row r="1544" spans="1:27" hidden="1" x14ac:dyDescent="0.35">
      <c r="A1544">
        <v>1543</v>
      </c>
      <c r="B1544">
        <v>38</v>
      </c>
      <c r="C1544" t="s">
        <v>0</v>
      </c>
      <c r="D1544" t="s">
        <v>11</v>
      </c>
      <c r="E1544" t="s">
        <v>2</v>
      </c>
      <c r="F1544">
        <v>49698</v>
      </c>
      <c r="G1544">
        <v>0</v>
      </c>
      <c r="H1544">
        <f>(Table1[[#This Row],[credit_score]]-300)/(900-300)</f>
        <v>-0.5</v>
      </c>
      <c r="I1544">
        <v>31232</v>
      </c>
      <c r="J1544" t="s">
        <v>23</v>
      </c>
      <c r="K1544" t="s">
        <v>14</v>
      </c>
      <c r="L1544">
        <v>7</v>
      </c>
      <c r="M1544" t="s">
        <v>5</v>
      </c>
      <c r="N1544">
        <f>Table1[[#This Row],[dti_ratio]]*Table1[[#This Row],[income]]</f>
        <v>23380.236596134604</v>
      </c>
      <c r="O1544">
        <v>0.470446227134585</v>
      </c>
      <c r="P1544">
        <f>Table1[[#This Row],[loan_amount]]/Table1[[#This Row],[property_value]]</f>
        <v>0.12735487448824806</v>
      </c>
      <c r="Q1544">
        <v>245236</v>
      </c>
      <c r="R1544">
        <v>0</v>
      </c>
      <c r="S1544" t="s">
        <v>1788</v>
      </c>
      <c r="T1544" t="s">
        <v>117</v>
      </c>
      <c r="U1544" t="s">
        <v>175</v>
      </c>
      <c r="V1544">
        <v>1</v>
      </c>
      <c r="W1544">
        <v>2</v>
      </c>
      <c r="X1544" t="s">
        <v>61</v>
      </c>
      <c r="Y15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544">
        <f>0.4*(Table1[[#This Row],[normalized_credit_score]]) + 0.3*(1-Table1[[#This Row],[dti_ratio]]) + 0.2*(1-Table1[[#This Row],[ltv_ratio]]) + 0.1*IF(Table1[[#This Row],[previous_defaults]]=0,1,0)</f>
        <v>0.13339515696197488</v>
      </c>
      <c r="AA1544" t="str">
        <f>IF(Table1[[#This Row],[composite_score]]&gt;=0.7,"Approve",IF(Table1[[#This Row],[composite_score]]&gt;=0.6,"Review","Reject"))</f>
        <v>Reject</v>
      </c>
    </row>
    <row r="1545" spans="1:27" hidden="1" x14ac:dyDescent="0.35">
      <c r="A1545">
        <v>1544</v>
      </c>
      <c r="B1545">
        <v>34</v>
      </c>
      <c r="C1545" t="s">
        <v>0</v>
      </c>
      <c r="D1545" t="s">
        <v>1</v>
      </c>
      <c r="E1545" t="s">
        <v>22</v>
      </c>
      <c r="F1545">
        <v>80049</v>
      </c>
      <c r="G1545">
        <v>700</v>
      </c>
      <c r="H1545">
        <f>(Table1[[#This Row],[credit_score]]-300)/(900-300)</f>
        <v>0.66666666666666663</v>
      </c>
      <c r="I1545">
        <v>9379</v>
      </c>
      <c r="J1545" t="s">
        <v>23</v>
      </c>
      <c r="K1545" t="s">
        <v>38</v>
      </c>
      <c r="L1545">
        <v>10</v>
      </c>
      <c r="M1545" t="s">
        <v>15</v>
      </c>
      <c r="N1545">
        <f>Table1[[#This Row],[dti_ratio]]*Table1[[#This Row],[income]]</f>
        <v>40270.08757276844</v>
      </c>
      <c r="O1545">
        <v>0.50306796553071798</v>
      </c>
      <c r="P1545" t="e">
        <f>Table1[[#This Row],[loan_amount]]/Table1[[#This Row],[property_value]]</f>
        <v>#DIV/0!</v>
      </c>
      <c r="Q1545">
        <v>0</v>
      </c>
      <c r="R1545">
        <v>0</v>
      </c>
      <c r="S1545" t="s">
        <v>1789</v>
      </c>
      <c r="T1545" t="s">
        <v>214</v>
      </c>
      <c r="U1545" t="s">
        <v>683</v>
      </c>
      <c r="V1545">
        <v>2</v>
      </c>
      <c r="W1545">
        <v>0</v>
      </c>
      <c r="X1545" t="s">
        <v>19</v>
      </c>
      <c r="Y154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545" t="e">
        <f>0.4*(Table1[[#This Row],[normalized_credit_score]]) + 0.3*(1-Table1[[#This Row],[dti_ratio]]) + 0.2*(1-Table1[[#This Row],[ltv_ratio]]) + 0.1*IF(Table1[[#This Row],[previous_defaults]]=0,1,0)</f>
        <v>#DIV/0!</v>
      </c>
      <c r="AA1545" t="e">
        <f>IF(Table1[[#This Row],[composite_score]]&gt;=0.7,"Approve",IF(Table1[[#This Row],[composite_score]]&gt;=0.6,"Review","Reject"))</f>
        <v>#DIV/0!</v>
      </c>
    </row>
    <row r="1546" spans="1:27" x14ac:dyDescent="0.35">
      <c r="A1546">
        <v>1545</v>
      </c>
      <c r="B1546">
        <v>43</v>
      </c>
      <c r="C1546" t="s">
        <v>20</v>
      </c>
      <c r="D1546" t="s">
        <v>11</v>
      </c>
      <c r="E1546" t="s">
        <v>22</v>
      </c>
      <c r="F1546">
        <v>50932</v>
      </c>
      <c r="G1546">
        <v>675</v>
      </c>
      <c r="H1546">
        <f>(Table1[[#This Row],[credit_score]]-300)/(900-300)</f>
        <v>0.625</v>
      </c>
      <c r="I1546">
        <v>0</v>
      </c>
      <c r="J1546" t="s">
        <v>13</v>
      </c>
      <c r="K1546" t="s">
        <v>14</v>
      </c>
      <c r="L1546">
        <v>4</v>
      </c>
      <c r="M1546" t="s">
        <v>28</v>
      </c>
      <c r="N1546">
        <f>Table1[[#This Row],[dti_ratio]]*Table1[[#This Row],[income]]</f>
        <v>10521.021479047593</v>
      </c>
      <c r="O1546">
        <v>0.206569965425422</v>
      </c>
      <c r="P1546">
        <f>Table1[[#This Row],[loan_amount]]/Table1[[#This Row],[property_value]]</f>
        <v>0</v>
      </c>
      <c r="Q1546">
        <v>257714</v>
      </c>
      <c r="R1546">
        <v>4</v>
      </c>
      <c r="S1546" t="s">
        <v>1790</v>
      </c>
      <c r="T1546" t="s">
        <v>73</v>
      </c>
      <c r="U1546" t="s">
        <v>257</v>
      </c>
      <c r="V1546">
        <v>2</v>
      </c>
      <c r="W1546">
        <v>1</v>
      </c>
      <c r="X1546" t="s">
        <v>19</v>
      </c>
      <c r="Y15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46">
        <f>0.4*(Table1[[#This Row],[normalized_credit_score]]) + 0.3*(1-Table1[[#This Row],[dti_ratio]]) + 0.2*(1-Table1[[#This Row],[ltv_ratio]]) + 0.1*IF(Table1[[#This Row],[previous_defaults]]=0,1,0)</f>
        <v>0.68802901037237341</v>
      </c>
      <c r="AA1546" t="str">
        <f>IF(Table1[[#This Row],[composite_score]]&gt;=0.7,"Approve",IF(Table1[[#This Row],[composite_score]]&gt;=0.6,"Review","Reject"))</f>
        <v>Review</v>
      </c>
    </row>
    <row r="1547" spans="1:27" x14ac:dyDescent="0.35">
      <c r="A1547">
        <v>1546</v>
      </c>
      <c r="B1547">
        <v>62</v>
      </c>
      <c r="C1547" t="s">
        <v>10</v>
      </c>
      <c r="D1547" t="s">
        <v>62</v>
      </c>
      <c r="E1547" t="s">
        <v>12</v>
      </c>
      <c r="F1547">
        <v>77326</v>
      </c>
      <c r="G1547">
        <v>601</v>
      </c>
      <c r="H1547">
        <f>(Table1[[#This Row],[credit_score]]-300)/(900-300)</f>
        <v>0.50166666666666671</v>
      </c>
      <c r="I1547">
        <v>6704</v>
      </c>
      <c r="J1547" t="s">
        <v>13</v>
      </c>
      <c r="K1547" t="s">
        <v>38</v>
      </c>
      <c r="L1547">
        <v>9</v>
      </c>
      <c r="M1547" t="s">
        <v>15</v>
      </c>
      <c r="N1547">
        <f>Table1[[#This Row],[dti_ratio]]*Table1[[#This Row],[income]]</f>
        <v>8273.8082636209219</v>
      </c>
      <c r="O1547">
        <v>0.106999046421914</v>
      </c>
      <c r="P1547">
        <f>Table1[[#This Row],[loan_amount]]/Table1[[#This Row],[property_value]]</f>
        <v>3.3318589128716908E-2</v>
      </c>
      <c r="Q1547">
        <v>201209</v>
      </c>
      <c r="R1547">
        <v>2</v>
      </c>
      <c r="S1547" t="s">
        <v>1791</v>
      </c>
      <c r="T1547" t="s">
        <v>249</v>
      </c>
      <c r="U1547" t="s">
        <v>122</v>
      </c>
      <c r="V1547">
        <v>2</v>
      </c>
      <c r="W1547">
        <v>0</v>
      </c>
      <c r="X1547" t="s">
        <v>19</v>
      </c>
      <c r="Y15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547">
        <f>0.4*(Table1[[#This Row],[normalized_credit_score]]) + 0.3*(1-Table1[[#This Row],[dti_ratio]]) + 0.2*(1-Table1[[#This Row],[ltv_ratio]]) + 0.1*IF(Table1[[#This Row],[previous_defaults]]=0,1,0)</f>
        <v>0.66190323491434899</v>
      </c>
      <c r="AA1547" t="str">
        <f>IF(Table1[[#This Row],[composite_score]]&gt;=0.7,"Approve",IF(Table1[[#This Row],[composite_score]]&gt;=0.6,"Review","Reject"))</f>
        <v>Review</v>
      </c>
    </row>
    <row r="1548" spans="1:27" x14ac:dyDescent="0.35">
      <c r="A1548">
        <v>1547</v>
      </c>
      <c r="B1548">
        <v>27</v>
      </c>
      <c r="C1548" t="s">
        <v>0</v>
      </c>
      <c r="D1548" t="s">
        <v>11</v>
      </c>
      <c r="E1548" t="s">
        <v>22</v>
      </c>
      <c r="F1548">
        <v>23577</v>
      </c>
      <c r="G1548">
        <v>651</v>
      </c>
      <c r="H1548">
        <f>(Table1[[#This Row],[credit_score]]-300)/(900-300)</f>
        <v>0.58499999999999996</v>
      </c>
      <c r="I1548">
        <v>31783</v>
      </c>
      <c r="J1548" t="s">
        <v>23</v>
      </c>
      <c r="K1548" t="s">
        <v>38</v>
      </c>
      <c r="L1548">
        <v>14</v>
      </c>
      <c r="M1548" t="s">
        <v>39</v>
      </c>
      <c r="N1548">
        <f>Table1[[#This Row],[dti_ratio]]*Table1[[#This Row],[income]]</f>
        <v>11474.193162418942</v>
      </c>
      <c r="O1548">
        <v>0.486668921509053</v>
      </c>
      <c r="P1548">
        <f>Table1[[#This Row],[loan_amount]]/Table1[[#This Row],[property_value]]</f>
        <v>0.12288556636856778</v>
      </c>
      <c r="Q1548">
        <v>258639</v>
      </c>
      <c r="R1548">
        <v>0</v>
      </c>
      <c r="S1548" t="s">
        <v>759</v>
      </c>
      <c r="T1548" t="s">
        <v>219</v>
      </c>
      <c r="U1548" t="s">
        <v>277</v>
      </c>
      <c r="V1548">
        <v>2</v>
      </c>
      <c r="W1548">
        <v>2</v>
      </c>
      <c r="X1548" t="s">
        <v>9</v>
      </c>
      <c r="Y15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548">
        <f>0.4*(Table1[[#This Row],[normalized_credit_score]]) + 0.3*(1-Table1[[#This Row],[dti_ratio]]) + 0.2*(1-Table1[[#This Row],[ltv_ratio]]) + 0.1*IF(Table1[[#This Row],[previous_defaults]]=0,1,0)</f>
        <v>0.56342221027357053</v>
      </c>
      <c r="AA1548" t="str">
        <f>IF(Table1[[#This Row],[composite_score]]&gt;=0.7,"Approve",IF(Table1[[#This Row],[composite_score]]&gt;=0.6,"Review","Reject"))</f>
        <v>Reject</v>
      </c>
    </row>
    <row r="1549" spans="1:27" x14ac:dyDescent="0.35">
      <c r="A1549">
        <v>1548</v>
      </c>
      <c r="B1549">
        <v>53</v>
      </c>
      <c r="C1549" t="s">
        <v>10</v>
      </c>
      <c r="D1549" t="s">
        <v>11</v>
      </c>
      <c r="E1549" t="s">
        <v>2</v>
      </c>
      <c r="F1549">
        <v>74774</v>
      </c>
      <c r="G1549">
        <v>677</v>
      </c>
      <c r="H1549">
        <f>(Table1[[#This Row],[credit_score]]-300)/(900-300)</f>
        <v>0.6283333333333333</v>
      </c>
      <c r="I1549">
        <v>20920</v>
      </c>
      <c r="J1549" t="s">
        <v>13</v>
      </c>
      <c r="K1549" t="s">
        <v>4</v>
      </c>
      <c r="L1549">
        <v>19</v>
      </c>
      <c r="M1549" t="s">
        <v>28</v>
      </c>
      <c r="N1549">
        <f>Table1[[#This Row],[dti_ratio]]*Table1[[#This Row],[income]]</f>
        <v>32770.845009364828</v>
      </c>
      <c r="O1549">
        <v>0.43826523937952799</v>
      </c>
      <c r="P1549">
        <f>Table1[[#This Row],[loan_amount]]/Table1[[#This Row],[property_value]]</f>
        <v>0.16534804498857897</v>
      </c>
      <c r="Q1549">
        <v>126521</v>
      </c>
      <c r="R1549">
        <v>1</v>
      </c>
      <c r="S1549" t="s">
        <v>1792</v>
      </c>
      <c r="T1549" t="s">
        <v>269</v>
      </c>
      <c r="U1549" t="s">
        <v>999</v>
      </c>
      <c r="V1549">
        <v>3</v>
      </c>
      <c r="W1549">
        <v>2</v>
      </c>
      <c r="X1549" t="s">
        <v>9</v>
      </c>
      <c r="Y15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49">
        <f>0.4*(Table1[[#This Row],[normalized_credit_score]]) + 0.3*(1-Table1[[#This Row],[dti_ratio]]) + 0.2*(1-Table1[[#This Row],[ltv_ratio]]) + 0.1*IF(Table1[[#This Row],[previous_defaults]]=0,1,0)</f>
        <v>0.58678415252175919</v>
      </c>
      <c r="AA1549" t="str">
        <f>IF(Table1[[#This Row],[composite_score]]&gt;=0.7,"Approve",IF(Table1[[#This Row],[composite_score]]&gt;=0.6,"Review","Reject"))</f>
        <v>Reject</v>
      </c>
    </row>
    <row r="1550" spans="1:27" hidden="1" x14ac:dyDescent="0.35">
      <c r="A1550">
        <v>1549</v>
      </c>
      <c r="B1550">
        <v>35</v>
      </c>
      <c r="C1550" t="s">
        <v>0</v>
      </c>
      <c r="D1550" t="s">
        <v>62</v>
      </c>
      <c r="E1550" t="s">
        <v>22</v>
      </c>
      <c r="F1550">
        <v>0</v>
      </c>
      <c r="G1550">
        <v>636</v>
      </c>
      <c r="H1550">
        <f>(Table1[[#This Row],[credit_score]]-300)/(900-300)</f>
        <v>0.56000000000000005</v>
      </c>
      <c r="I1550">
        <v>0</v>
      </c>
      <c r="J1550" t="s">
        <v>23</v>
      </c>
      <c r="K1550" t="s">
        <v>14</v>
      </c>
      <c r="L1550">
        <v>12</v>
      </c>
      <c r="M1550" t="s">
        <v>5</v>
      </c>
      <c r="N1550">
        <f>Table1[[#This Row],[dti_ratio]]*Table1[[#This Row],[income]]</f>
        <v>0</v>
      </c>
      <c r="O1550">
        <v>0.118911379774353</v>
      </c>
      <c r="P1550">
        <f>Table1[[#This Row],[loan_amount]]/Table1[[#This Row],[property_value]]</f>
        <v>0</v>
      </c>
      <c r="Q1550">
        <v>157825</v>
      </c>
      <c r="R1550">
        <v>3</v>
      </c>
      <c r="S1550" t="s">
        <v>1793</v>
      </c>
      <c r="T1550" t="s">
        <v>112</v>
      </c>
      <c r="U1550" t="s">
        <v>374</v>
      </c>
      <c r="V1550">
        <v>4</v>
      </c>
      <c r="W1550">
        <v>1</v>
      </c>
      <c r="X1550" t="s">
        <v>9</v>
      </c>
      <c r="Y15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50">
        <f>0.4*(Table1[[#This Row],[normalized_credit_score]]) + 0.3*(1-Table1[[#This Row],[dti_ratio]]) + 0.2*(1-Table1[[#This Row],[ltv_ratio]]) + 0.1*IF(Table1[[#This Row],[previous_defaults]]=0,1,0)</f>
        <v>0.68832658606769415</v>
      </c>
      <c r="AA1550" t="str">
        <f>IF(Table1[[#This Row],[composite_score]]&gt;=0.7,"Approve",IF(Table1[[#This Row],[composite_score]]&gt;=0.6,"Review","Reject"))</f>
        <v>Review</v>
      </c>
    </row>
    <row r="1551" spans="1:27" x14ac:dyDescent="0.35">
      <c r="A1551">
        <v>1550</v>
      </c>
      <c r="B1551">
        <v>45</v>
      </c>
      <c r="C1551" t="s">
        <v>10</v>
      </c>
      <c r="D1551" t="s">
        <v>11</v>
      </c>
      <c r="E1551" t="s">
        <v>2</v>
      </c>
      <c r="F1551">
        <v>107160</v>
      </c>
      <c r="G1551">
        <v>652</v>
      </c>
      <c r="H1551">
        <f>(Table1[[#This Row],[credit_score]]-300)/(900-300)</f>
        <v>0.58666666666666667</v>
      </c>
      <c r="I1551">
        <v>44757</v>
      </c>
      <c r="J1551" t="s">
        <v>23</v>
      </c>
      <c r="K1551" t="s">
        <v>14</v>
      </c>
      <c r="L1551">
        <v>11</v>
      </c>
      <c r="M1551" t="s">
        <v>39</v>
      </c>
      <c r="N1551">
        <f>Table1[[#This Row],[dti_ratio]]*Table1[[#This Row],[income]]</f>
        <v>12956.203932264616</v>
      </c>
      <c r="O1551">
        <v>0.12090522519843799</v>
      </c>
      <c r="P1551">
        <f>Table1[[#This Row],[loan_amount]]/Table1[[#This Row],[property_value]]</f>
        <v>0.53700881876537288</v>
      </c>
      <c r="Q1551">
        <v>83345</v>
      </c>
      <c r="R1551">
        <v>4</v>
      </c>
      <c r="S1551" t="s">
        <v>1794</v>
      </c>
      <c r="T1551" t="s">
        <v>54</v>
      </c>
      <c r="U1551" t="s">
        <v>1626</v>
      </c>
      <c r="V1551">
        <v>3</v>
      </c>
      <c r="W1551">
        <v>0</v>
      </c>
      <c r="X1551" t="s">
        <v>9</v>
      </c>
      <c r="Y15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51">
        <f>0.4*(Table1[[#This Row],[normalized_credit_score]]) + 0.3*(1-Table1[[#This Row],[dti_ratio]]) + 0.2*(1-Table1[[#This Row],[ltv_ratio]]) + 0.1*IF(Table1[[#This Row],[previous_defaults]]=0,1,0)</f>
        <v>0.59099333535406073</v>
      </c>
      <c r="AA1551" t="str">
        <f>IF(Table1[[#This Row],[composite_score]]&gt;=0.7,"Approve",IF(Table1[[#This Row],[composite_score]]&gt;=0.6,"Review","Reject"))</f>
        <v>Reject</v>
      </c>
    </row>
    <row r="1552" spans="1:27" hidden="1" x14ac:dyDescent="0.35">
      <c r="A1552">
        <v>1551</v>
      </c>
      <c r="B1552">
        <v>28</v>
      </c>
      <c r="C1552" t="s">
        <v>20</v>
      </c>
      <c r="D1552" t="s">
        <v>1</v>
      </c>
      <c r="E1552" t="s">
        <v>2</v>
      </c>
      <c r="F1552">
        <v>0</v>
      </c>
      <c r="G1552">
        <v>782</v>
      </c>
      <c r="H1552">
        <f>(Table1[[#This Row],[credit_score]]-300)/(900-300)</f>
        <v>0.80333333333333334</v>
      </c>
      <c r="I1552">
        <v>41777</v>
      </c>
      <c r="J1552" t="s">
        <v>3</v>
      </c>
      <c r="K1552" t="s">
        <v>14</v>
      </c>
      <c r="L1552">
        <v>8</v>
      </c>
      <c r="M1552" t="s">
        <v>28</v>
      </c>
      <c r="N1552">
        <f>Table1[[#This Row],[dti_ratio]]*Table1[[#This Row],[income]]</f>
        <v>0</v>
      </c>
      <c r="O1552">
        <v>0.58226451151946002</v>
      </c>
      <c r="P1552">
        <f>Table1[[#This Row],[loan_amount]]/Table1[[#This Row],[property_value]]</f>
        <v>0.25514229876633687</v>
      </c>
      <c r="Q1552">
        <v>163740</v>
      </c>
      <c r="R1552">
        <v>0</v>
      </c>
      <c r="S1552" t="s">
        <v>1795</v>
      </c>
      <c r="T1552" t="s">
        <v>149</v>
      </c>
      <c r="U1552" t="s">
        <v>444</v>
      </c>
      <c r="V1552">
        <v>4</v>
      </c>
      <c r="W1552">
        <v>2</v>
      </c>
      <c r="X1552" t="s">
        <v>9</v>
      </c>
      <c r="Y15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52">
        <f>0.4*(Table1[[#This Row],[normalized_credit_score]]) + 0.3*(1-Table1[[#This Row],[dti_ratio]]) + 0.2*(1-Table1[[#This Row],[ltv_ratio]]) + 0.1*IF(Table1[[#This Row],[previous_defaults]]=0,1,0)</f>
        <v>0.59562552012422798</v>
      </c>
      <c r="AA1552" t="str">
        <f>IF(Table1[[#This Row],[composite_score]]&gt;=0.7,"Approve",IF(Table1[[#This Row],[composite_score]]&gt;=0.6,"Review","Reject"))</f>
        <v>Reject</v>
      </c>
    </row>
    <row r="1553" spans="1:27" x14ac:dyDescent="0.35">
      <c r="A1553">
        <v>1552</v>
      </c>
      <c r="B1553">
        <v>35</v>
      </c>
      <c r="C1553" t="s">
        <v>20</v>
      </c>
      <c r="D1553" t="s">
        <v>11</v>
      </c>
      <c r="E1553" t="s">
        <v>22</v>
      </c>
      <c r="F1553">
        <v>52746</v>
      </c>
      <c r="G1553">
        <v>724</v>
      </c>
      <c r="H1553">
        <f>(Table1[[#This Row],[credit_score]]-300)/(900-300)</f>
        <v>0.70666666666666667</v>
      </c>
      <c r="I1553">
        <v>45344</v>
      </c>
      <c r="J1553" t="s">
        <v>3</v>
      </c>
      <c r="K1553" t="s">
        <v>4</v>
      </c>
      <c r="L1553">
        <v>19</v>
      </c>
      <c r="M1553" t="s">
        <v>5</v>
      </c>
      <c r="N1553">
        <f>Table1[[#This Row],[dti_ratio]]*Table1[[#This Row],[income]]</f>
        <v>21678.610043322427</v>
      </c>
      <c r="O1553">
        <v>0.41100007665647498</v>
      </c>
      <c r="P1553">
        <f>Table1[[#This Row],[loan_amount]]/Table1[[#This Row],[property_value]]</f>
        <v>0.21786488187614411</v>
      </c>
      <c r="Q1553">
        <v>208129</v>
      </c>
      <c r="R1553">
        <v>1</v>
      </c>
      <c r="S1553" t="s">
        <v>1796</v>
      </c>
      <c r="T1553" t="s">
        <v>327</v>
      </c>
      <c r="U1553" t="s">
        <v>697</v>
      </c>
      <c r="V1553">
        <v>0</v>
      </c>
      <c r="W1553">
        <v>2</v>
      </c>
      <c r="X1553" t="s">
        <v>9</v>
      </c>
      <c r="Y15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553">
        <f>0.4*(Table1[[#This Row],[normalized_credit_score]]) + 0.3*(1-Table1[[#This Row],[dti_ratio]]) + 0.2*(1-Table1[[#This Row],[ltv_ratio]]) + 0.1*IF(Table1[[#This Row],[previous_defaults]]=0,1,0)</f>
        <v>0.71579366729449534</v>
      </c>
      <c r="AA1553" t="str">
        <f>IF(Table1[[#This Row],[composite_score]]&gt;=0.7,"Approve",IF(Table1[[#This Row],[composite_score]]&gt;=0.6,"Review","Reject"))</f>
        <v>Approve</v>
      </c>
    </row>
    <row r="1554" spans="1:27" hidden="1" x14ac:dyDescent="0.35">
      <c r="A1554">
        <v>1553</v>
      </c>
      <c r="B1554">
        <v>26</v>
      </c>
      <c r="C1554" t="s">
        <v>10</v>
      </c>
      <c r="D1554" t="s">
        <v>1</v>
      </c>
      <c r="E1554" t="s">
        <v>49</v>
      </c>
      <c r="F1554">
        <v>0</v>
      </c>
      <c r="G1554">
        <v>739</v>
      </c>
      <c r="H1554">
        <f>(Table1[[#This Row],[credit_score]]-300)/(900-300)</f>
        <v>0.73166666666666669</v>
      </c>
      <c r="I1554">
        <v>10029</v>
      </c>
      <c r="J1554" t="s">
        <v>13</v>
      </c>
      <c r="K1554" t="s">
        <v>4</v>
      </c>
      <c r="L1554">
        <v>15</v>
      </c>
      <c r="M1554" t="s">
        <v>28</v>
      </c>
      <c r="N1554">
        <f>Table1[[#This Row],[dti_ratio]]*Table1[[#This Row],[income]]</f>
        <v>0</v>
      </c>
      <c r="O1554">
        <v>0.58678775833762598</v>
      </c>
      <c r="P1554">
        <f>Table1[[#This Row],[loan_amount]]/Table1[[#This Row],[property_value]]</f>
        <v>0.10645366733892368</v>
      </c>
      <c r="Q1554">
        <v>94210</v>
      </c>
      <c r="R1554">
        <v>3</v>
      </c>
      <c r="S1554" t="s">
        <v>1797</v>
      </c>
      <c r="T1554" t="s">
        <v>173</v>
      </c>
      <c r="U1554" t="s">
        <v>1398</v>
      </c>
      <c r="V1554">
        <v>4</v>
      </c>
      <c r="W1554">
        <v>1</v>
      </c>
      <c r="X1554" t="s">
        <v>9</v>
      </c>
      <c r="Y15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54">
        <f>0.4*(Table1[[#This Row],[normalized_credit_score]]) + 0.3*(1-Table1[[#This Row],[dti_ratio]]) + 0.2*(1-Table1[[#This Row],[ltv_ratio]]) + 0.1*IF(Table1[[#This Row],[previous_defaults]]=0,1,0)</f>
        <v>0.59533960569759414</v>
      </c>
      <c r="AA1554" t="str">
        <f>IF(Table1[[#This Row],[composite_score]]&gt;=0.7,"Approve",IF(Table1[[#This Row],[composite_score]]&gt;=0.6,"Review","Reject"))</f>
        <v>Reject</v>
      </c>
    </row>
    <row r="1555" spans="1:27" hidden="1" x14ac:dyDescent="0.35">
      <c r="A1555">
        <v>1554</v>
      </c>
      <c r="B1555">
        <v>29</v>
      </c>
      <c r="C1555" t="s">
        <v>20</v>
      </c>
      <c r="D1555" t="s">
        <v>62</v>
      </c>
      <c r="E1555" t="s">
        <v>12</v>
      </c>
      <c r="F1555">
        <v>0</v>
      </c>
      <c r="G1555">
        <v>637</v>
      </c>
      <c r="H1555">
        <f>(Table1[[#This Row],[credit_score]]-300)/(900-300)</f>
        <v>0.56166666666666665</v>
      </c>
      <c r="I1555">
        <v>34108</v>
      </c>
      <c r="J1555" t="s">
        <v>23</v>
      </c>
      <c r="K1555" t="s">
        <v>14</v>
      </c>
      <c r="L1555">
        <v>15</v>
      </c>
      <c r="M1555" t="s">
        <v>5</v>
      </c>
      <c r="N1555">
        <f>Table1[[#This Row],[dti_ratio]]*Table1[[#This Row],[income]]</f>
        <v>0</v>
      </c>
      <c r="O1555">
        <v>0.17657944206965101</v>
      </c>
      <c r="P1555">
        <f>Table1[[#This Row],[loan_amount]]/Table1[[#This Row],[property_value]]</f>
        <v>0.18303094697640473</v>
      </c>
      <c r="Q1555">
        <v>186351</v>
      </c>
      <c r="R1555">
        <v>0</v>
      </c>
      <c r="S1555" t="s">
        <v>1798</v>
      </c>
      <c r="T1555" t="s">
        <v>25</v>
      </c>
      <c r="U1555" t="s">
        <v>370</v>
      </c>
      <c r="V1555">
        <v>4</v>
      </c>
      <c r="W1555">
        <v>1</v>
      </c>
      <c r="X1555" t="s">
        <v>19</v>
      </c>
      <c r="Y15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55">
        <f>0.4*(Table1[[#This Row],[normalized_credit_score]]) + 0.3*(1-Table1[[#This Row],[dti_ratio]]) + 0.2*(1-Table1[[#This Row],[ltv_ratio]]) + 0.1*IF(Table1[[#This Row],[previous_defaults]]=0,1,0)</f>
        <v>0.63508664465049036</v>
      </c>
      <c r="AA1555" t="str">
        <f>IF(Table1[[#This Row],[composite_score]]&gt;=0.7,"Approve",IF(Table1[[#This Row],[composite_score]]&gt;=0.6,"Review","Reject"))</f>
        <v>Review</v>
      </c>
    </row>
    <row r="1556" spans="1:27" x14ac:dyDescent="0.35">
      <c r="A1556">
        <v>1555</v>
      </c>
      <c r="B1556">
        <v>61</v>
      </c>
      <c r="C1556" t="s">
        <v>20</v>
      </c>
      <c r="D1556" t="s">
        <v>1</v>
      </c>
      <c r="E1556" t="s">
        <v>12</v>
      </c>
      <c r="F1556">
        <v>28079</v>
      </c>
      <c r="G1556">
        <v>761</v>
      </c>
      <c r="H1556">
        <f>(Table1[[#This Row],[credit_score]]-300)/(900-300)</f>
        <v>0.76833333333333331</v>
      </c>
      <c r="I1556">
        <v>0</v>
      </c>
      <c r="J1556" t="s">
        <v>3</v>
      </c>
      <c r="K1556" t="s">
        <v>38</v>
      </c>
      <c r="L1556">
        <v>4</v>
      </c>
      <c r="M1556" t="s">
        <v>15</v>
      </c>
      <c r="N1556">
        <f>Table1[[#This Row],[dti_ratio]]*Table1[[#This Row],[income]]</f>
        <v>8497.2754238512316</v>
      </c>
      <c r="O1556">
        <v>0.30262030071766199</v>
      </c>
      <c r="P1556">
        <f>Table1[[#This Row],[loan_amount]]/Table1[[#This Row],[property_value]]</f>
        <v>0</v>
      </c>
      <c r="Q1556">
        <v>85329</v>
      </c>
      <c r="R1556">
        <v>0</v>
      </c>
      <c r="S1556" t="s">
        <v>1478</v>
      </c>
      <c r="T1556" t="s">
        <v>30</v>
      </c>
      <c r="U1556" t="s">
        <v>1377</v>
      </c>
      <c r="V1556">
        <v>4</v>
      </c>
      <c r="W1556">
        <v>2</v>
      </c>
      <c r="X1556" t="s">
        <v>61</v>
      </c>
      <c r="Y15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56">
        <f>0.4*(Table1[[#This Row],[normalized_credit_score]]) + 0.3*(1-Table1[[#This Row],[dti_ratio]]) + 0.2*(1-Table1[[#This Row],[ltv_ratio]]) + 0.1*IF(Table1[[#This Row],[previous_defaults]]=0,1,0)</f>
        <v>0.71654724311803464</v>
      </c>
      <c r="AA1556" t="str">
        <f>IF(Table1[[#This Row],[composite_score]]&gt;=0.7,"Approve",IF(Table1[[#This Row],[composite_score]]&gt;=0.6,"Review","Reject"))</f>
        <v>Approve</v>
      </c>
    </row>
    <row r="1557" spans="1:27" x14ac:dyDescent="0.35">
      <c r="A1557">
        <v>1556</v>
      </c>
      <c r="B1557">
        <v>58</v>
      </c>
      <c r="C1557" t="s">
        <v>10</v>
      </c>
      <c r="D1557" t="s">
        <v>21</v>
      </c>
      <c r="E1557" t="s">
        <v>12</v>
      </c>
      <c r="F1557">
        <v>98229</v>
      </c>
      <c r="G1557">
        <v>603</v>
      </c>
      <c r="H1557">
        <f>(Table1[[#This Row],[credit_score]]-300)/(900-300)</f>
        <v>0.505</v>
      </c>
      <c r="I1557">
        <v>39253</v>
      </c>
      <c r="J1557" t="s">
        <v>3</v>
      </c>
      <c r="K1557" t="s">
        <v>14</v>
      </c>
      <c r="L1557">
        <v>14</v>
      </c>
      <c r="M1557" t="s">
        <v>39</v>
      </c>
      <c r="N1557">
        <f>Table1[[#This Row],[dti_ratio]]*Table1[[#This Row],[income]]</f>
        <v>55124.896093728814</v>
      </c>
      <c r="O1557">
        <v>0.56118759321309197</v>
      </c>
      <c r="P1557">
        <f>Table1[[#This Row],[loan_amount]]/Table1[[#This Row],[property_value]]</f>
        <v>0.17415668022840511</v>
      </c>
      <c r="Q1557">
        <v>225389</v>
      </c>
      <c r="R1557">
        <v>1</v>
      </c>
      <c r="S1557" t="s">
        <v>1799</v>
      </c>
      <c r="T1557" t="s">
        <v>44</v>
      </c>
      <c r="U1557" t="s">
        <v>234</v>
      </c>
      <c r="V1557">
        <v>4</v>
      </c>
      <c r="W1557">
        <v>2</v>
      </c>
      <c r="X1557" t="s">
        <v>9</v>
      </c>
      <c r="Y15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57">
        <f>0.4*(Table1[[#This Row],[normalized_credit_score]]) + 0.3*(1-Table1[[#This Row],[dti_ratio]]) + 0.2*(1-Table1[[#This Row],[ltv_ratio]]) + 0.1*IF(Table1[[#This Row],[previous_defaults]]=0,1,0)</f>
        <v>0.49881238599039135</v>
      </c>
      <c r="AA1557" t="str">
        <f>IF(Table1[[#This Row],[composite_score]]&gt;=0.7,"Approve",IF(Table1[[#This Row],[composite_score]]&gt;=0.6,"Review","Reject"))</f>
        <v>Reject</v>
      </c>
    </row>
    <row r="1558" spans="1:27" x14ac:dyDescent="0.35">
      <c r="A1558">
        <v>1557</v>
      </c>
      <c r="B1558">
        <v>40</v>
      </c>
      <c r="C1558" t="s">
        <v>10</v>
      </c>
      <c r="D1558" t="s">
        <v>1</v>
      </c>
      <c r="E1558" t="s">
        <v>12</v>
      </c>
      <c r="F1558">
        <v>107738</v>
      </c>
      <c r="G1558">
        <v>756</v>
      </c>
      <c r="H1558">
        <f>(Table1[[#This Row],[credit_score]]-300)/(900-300)</f>
        <v>0.76</v>
      </c>
      <c r="I1558">
        <v>13481</v>
      </c>
      <c r="J1558" t="s">
        <v>13</v>
      </c>
      <c r="K1558" t="s">
        <v>38</v>
      </c>
      <c r="L1558">
        <v>6</v>
      </c>
      <c r="M1558" t="s">
        <v>15</v>
      </c>
      <c r="N1558">
        <f>Table1[[#This Row],[dti_ratio]]*Table1[[#This Row],[income]]</f>
        <v>61638.267416496652</v>
      </c>
      <c r="O1558">
        <v>0.572112601092434</v>
      </c>
      <c r="P1558">
        <f>Table1[[#This Row],[loan_amount]]/Table1[[#This Row],[property_value]]</f>
        <v>4.6327734095782704E-2</v>
      </c>
      <c r="Q1558">
        <v>290992</v>
      </c>
      <c r="R1558">
        <v>0</v>
      </c>
      <c r="S1558" t="s">
        <v>1800</v>
      </c>
      <c r="T1558" t="s">
        <v>317</v>
      </c>
      <c r="U1558" t="s">
        <v>679</v>
      </c>
      <c r="V1558">
        <v>4</v>
      </c>
      <c r="W1558">
        <v>1</v>
      </c>
      <c r="X1558" t="s">
        <v>19</v>
      </c>
      <c r="Y15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58">
        <f>0.4*(Table1[[#This Row],[normalized_credit_score]]) + 0.3*(1-Table1[[#This Row],[dti_ratio]]) + 0.2*(1-Table1[[#This Row],[ltv_ratio]]) + 0.1*IF(Table1[[#This Row],[previous_defaults]]=0,1,0)</f>
        <v>0.62310067285311332</v>
      </c>
      <c r="AA1558" t="str">
        <f>IF(Table1[[#This Row],[composite_score]]&gt;=0.7,"Approve",IF(Table1[[#This Row],[composite_score]]&gt;=0.6,"Review","Reject"))</f>
        <v>Review</v>
      </c>
    </row>
    <row r="1559" spans="1:27" x14ac:dyDescent="0.35">
      <c r="A1559">
        <v>1558</v>
      </c>
      <c r="B1559">
        <v>54</v>
      </c>
      <c r="C1559" t="s">
        <v>10</v>
      </c>
      <c r="D1559" t="s">
        <v>62</v>
      </c>
      <c r="E1559" t="s">
        <v>2</v>
      </c>
      <c r="F1559">
        <v>118144</v>
      </c>
      <c r="G1559">
        <v>606</v>
      </c>
      <c r="H1559">
        <f>(Table1[[#This Row],[credit_score]]-300)/(900-300)</f>
        <v>0.51</v>
      </c>
      <c r="I1559">
        <v>22024</v>
      </c>
      <c r="J1559" t="s">
        <v>13</v>
      </c>
      <c r="K1559" t="s">
        <v>4</v>
      </c>
      <c r="L1559">
        <v>13</v>
      </c>
      <c r="M1559" t="s">
        <v>15</v>
      </c>
      <c r="N1559">
        <f>Table1[[#This Row],[dti_ratio]]*Table1[[#This Row],[income]]</f>
        <v>54959.323291475383</v>
      </c>
      <c r="O1559">
        <v>0.46518928842324098</v>
      </c>
      <c r="P1559">
        <f>Table1[[#This Row],[loan_amount]]/Table1[[#This Row],[property_value]]</f>
        <v>0.13143634670931703</v>
      </c>
      <c r="Q1559">
        <v>167564</v>
      </c>
      <c r="R1559">
        <v>3</v>
      </c>
      <c r="S1559" t="s">
        <v>1801</v>
      </c>
      <c r="T1559" t="s">
        <v>327</v>
      </c>
      <c r="U1559" t="s">
        <v>384</v>
      </c>
      <c r="V1559">
        <v>0</v>
      </c>
      <c r="W1559">
        <v>1</v>
      </c>
      <c r="X1559" t="s">
        <v>9</v>
      </c>
      <c r="Y15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559">
        <f>0.4*(Table1[[#This Row],[normalized_credit_score]]) + 0.3*(1-Table1[[#This Row],[dti_ratio]]) + 0.2*(1-Table1[[#This Row],[ltv_ratio]]) + 0.1*IF(Table1[[#This Row],[previous_defaults]]=0,1,0)</f>
        <v>0.63815594413116439</v>
      </c>
      <c r="AA1559" t="str">
        <f>IF(Table1[[#This Row],[composite_score]]&gt;=0.7,"Approve",IF(Table1[[#This Row],[composite_score]]&gt;=0.6,"Review","Reject"))</f>
        <v>Review</v>
      </c>
    </row>
    <row r="1560" spans="1:27" hidden="1" x14ac:dyDescent="0.35">
      <c r="A1560">
        <v>1559</v>
      </c>
      <c r="B1560">
        <v>42</v>
      </c>
      <c r="C1560" t="s">
        <v>20</v>
      </c>
      <c r="D1560" t="s">
        <v>62</v>
      </c>
      <c r="E1560" t="s">
        <v>2</v>
      </c>
      <c r="F1560">
        <v>36829</v>
      </c>
      <c r="G1560">
        <v>773</v>
      </c>
      <c r="H1560">
        <f>(Table1[[#This Row],[credit_score]]-300)/(900-300)</f>
        <v>0.78833333333333333</v>
      </c>
      <c r="I1560">
        <v>0</v>
      </c>
      <c r="J1560" t="s">
        <v>27</v>
      </c>
      <c r="K1560" t="s">
        <v>14</v>
      </c>
      <c r="L1560">
        <v>18</v>
      </c>
      <c r="M1560" t="s">
        <v>5</v>
      </c>
      <c r="N1560">
        <f>Table1[[#This Row],[dti_ratio]]*Table1[[#This Row],[income]]</f>
        <v>18132.967683062459</v>
      </c>
      <c r="O1560">
        <v>0.49235568934976398</v>
      </c>
      <c r="P1560" t="e">
        <f>Table1[[#This Row],[loan_amount]]/Table1[[#This Row],[property_value]]</f>
        <v>#DIV/0!</v>
      </c>
      <c r="Q1560">
        <v>0</v>
      </c>
      <c r="R1560">
        <v>2</v>
      </c>
      <c r="S1560" t="s">
        <v>1802</v>
      </c>
      <c r="T1560" t="s">
        <v>269</v>
      </c>
      <c r="U1560" t="s">
        <v>679</v>
      </c>
      <c r="V1560">
        <v>0</v>
      </c>
      <c r="W1560">
        <v>2</v>
      </c>
      <c r="X1560" t="s">
        <v>9</v>
      </c>
      <c r="Y156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560" t="e">
        <f>0.4*(Table1[[#This Row],[normalized_credit_score]]) + 0.3*(1-Table1[[#This Row],[dti_ratio]]) + 0.2*(1-Table1[[#This Row],[ltv_ratio]]) + 0.1*IF(Table1[[#This Row],[previous_defaults]]=0,1,0)</f>
        <v>#DIV/0!</v>
      </c>
      <c r="AA1560" t="e">
        <f>IF(Table1[[#This Row],[composite_score]]&gt;=0.7,"Approve",IF(Table1[[#This Row],[composite_score]]&gt;=0.6,"Review","Reject"))</f>
        <v>#DIV/0!</v>
      </c>
    </row>
    <row r="1561" spans="1:27" x14ac:dyDescent="0.35">
      <c r="A1561">
        <v>1560</v>
      </c>
      <c r="B1561">
        <v>58</v>
      </c>
      <c r="C1561" t="s">
        <v>20</v>
      </c>
      <c r="D1561" t="s">
        <v>62</v>
      </c>
      <c r="E1561" t="s">
        <v>49</v>
      </c>
      <c r="F1561">
        <v>78543</v>
      </c>
      <c r="G1561">
        <v>678</v>
      </c>
      <c r="H1561">
        <f>(Table1[[#This Row],[credit_score]]-300)/(900-300)</f>
        <v>0.63</v>
      </c>
      <c r="I1561">
        <v>36343</v>
      </c>
      <c r="J1561" t="s">
        <v>3</v>
      </c>
      <c r="K1561" t="s">
        <v>4</v>
      </c>
      <c r="L1561">
        <v>9</v>
      </c>
      <c r="M1561" t="s">
        <v>5</v>
      </c>
      <c r="N1561">
        <f>Table1[[#This Row],[dti_ratio]]*Table1[[#This Row],[income]]</f>
        <v>8977.1895748205898</v>
      </c>
      <c r="O1561">
        <v>0.114296494593033</v>
      </c>
      <c r="P1561">
        <f>Table1[[#This Row],[loan_amount]]/Table1[[#This Row],[property_value]]</f>
        <v>0.35055752758700515</v>
      </c>
      <c r="Q1561">
        <v>103672</v>
      </c>
      <c r="R1561">
        <v>0</v>
      </c>
      <c r="S1561" t="s">
        <v>1803</v>
      </c>
      <c r="T1561" t="s">
        <v>288</v>
      </c>
      <c r="U1561" t="s">
        <v>297</v>
      </c>
      <c r="V1561">
        <v>1</v>
      </c>
      <c r="W1561">
        <v>0</v>
      </c>
      <c r="X1561" t="s">
        <v>19</v>
      </c>
      <c r="Y15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561">
        <f>0.4*(Table1[[#This Row],[normalized_credit_score]]) + 0.3*(1-Table1[[#This Row],[dti_ratio]]) + 0.2*(1-Table1[[#This Row],[ltv_ratio]]) + 0.1*IF(Table1[[#This Row],[previous_defaults]]=0,1,0)</f>
        <v>0.64759954610468906</v>
      </c>
      <c r="AA1561" t="str">
        <f>IF(Table1[[#This Row],[composite_score]]&gt;=0.7,"Approve",IF(Table1[[#This Row],[composite_score]]&gt;=0.6,"Review","Reject"))</f>
        <v>Review</v>
      </c>
    </row>
    <row r="1562" spans="1:27" x14ac:dyDescent="0.35">
      <c r="A1562">
        <v>1561</v>
      </c>
      <c r="B1562">
        <v>35</v>
      </c>
      <c r="C1562" t="s">
        <v>10</v>
      </c>
      <c r="D1562" t="s">
        <v>62</v>
      </c>
      <c r="E1562" t="s">
        <v>49</v>
      </c>
      <c r="F1562">
        <v>86640</v>
      </c>
      <c r="G1562">
        <v>604</v>
      </c>
      <c r="H1562">
        <f>(Table1[[#This Row],[credit_score]]-300)/(900-300)</f>
        <v>0.50666666666666671</v>
      </c>
      <c r="I1562">
        <v>30427</v>
      </c>
      <c r="J1562" t="s">
        <v>23</v>
      </c>
      <c r="K1562" t="s">
        <v>14</v>
      </c>
      <c r="L1562">
        <v>15</v>
      </c>
      <c r="M1562" t="s">
        <v>5</v>
      </c>
      <c r="N1562">
        <f>Table1[[#This Row],[dti_ratio]]*Table1[[#This Row],[income]]</f>
        <v>12836.697132590785</v>
      </c>
      <c r="O1562">
        <v>0.14816132424504599</v>
      </c>
      <c r="P1562">
        <f>Table1[[#This Row],[loan_amount]]/Table1[[#This Row],[property_value]]</f>
        <v>0.12024105907923335</v>
      </c>
      <c r="Q1562">
        <v>253050</v>
      </c>
      <c r="R1562">
        <v>1</v>
      </c>
      <c r="S1562" t="s">
        <v>1804</v>
      </c>
      <c r="T1562" t="s">
        <v>162</v>
      </c>
      <c r="U1562" t="s">
        <v>398</v>
      </c>
      <c r="V1562">
        <v>0</v>
      </c>
      <c r="W1562">
        <v>0</v>
      </c>
      <c r="X1562" t="s">
        <v>9</v>
      </c>
      <c r="Y15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562">
        <f>0.4*(Table1[[#This Row],[normalized_credit_score]]) + 0.3*(1-Table1[[#This Row],[dti_ratio]]) + 0.2*(1-Table1[[#This Row],[ltv_ratio]]) + 0.1*IF(Table1[[#This Row],[previous_defaults]]=0,1,0)</f>
        <v>0.73417005757730625</v>
      </c>
      <c r="AA1562" t="str">
        <f>IF(Table1[[#This Row],[composite_score]]&gt;=0.7,"Approve",IF(Table1[[#This Row],[composite_score]]&gt;=0.6,"Review","Reject"))</f>
        <v>Approve</v>
      </c>
    </row>
    <row r="1563" spans="1:27" hidden="1" x14ac:dyDescent="0.35">
      <c r="A1563">
        <v>1562</v>
      </c>
      <c r="B1563">
        <v>34</v>
      </c>
      <c r="C1563" t="s">
        <v>20</v>
      </c>
      <c r="D1563" t="s">
        <v>1</v>
      </c>
      <c r="E1563" t="s">
        <v>22</v>
      </c>
      <c r="F1563">
        <v>113391</v>
      </c>
      <c r="G1563">
        <v>0</v>
      </c>
      <c r="H1563">
        <f>(Table1[[#This Row],[credit_score]]-300)/(900-300)</f>
        <v>-0.5</v>
      </c>
      <c r="I1563">
        <v>0</v>
      </c>
      <c r="J1563" t="s">
        <v>27</v>
      </c>
      <c r="K1563" t="s">
        <v>4</v>
      </c>
      <c r="L1563">
        <v>3</v>
      </c>
      <c r="M1563" t="s">
        <v>39</v>
      </c>
      <c r="N1563">
        <f>Table1[[#This Row],[dti_ratio]]*Table1[[#This Row],[income]]</f>
        <v>67879.873306482157</v>
      </c>
      <c r="O1563">
        <v>0.59863545877963997</v>
      </c>
      <c r="P1563">
        <f>Table1[[#This Row],[loan_amount]]/Table1[[#This Row],[property_value]]</f>
        <v>0</v>
      </c>
      <c r="Q1563">
        <v>62113</v>
      </c>
      <c r="R1563">
        <v>3</v>
      </c>
      <c r="S1563" t="s">
        <v>1805</v>
      </c>
      <c r="T1563" t="s">
        <v>240</v>
      </c>
      <c r="U1563" t="s">
        <v>228</v>
      </c>
      <c r="V1563">
        <v>0</v>
      </c>
      <c r="W1563">
        <v>2</v>
      </c>
      <c r="X1563" t="s">
        <v>19</v>
      </c>
      <c r="Y15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63">
        <f>0.4*(Table1[[#This Row],[normalized_credit_score]]) + 0.3*(1-Table1[[#This Row],[dti_ratio]]) + 0.2*(1-Table1[[#This Row],[ltv_ratio]]) + 0.1*IF(Table1[[#This Row],[previous_defaults]]=0,1,0)</f>
        <v>0.220409362366108</v>
      </c>
      <c r="AA1563" t="str">
        <f>IF(Table1[[#This Row],[composite_score]]&gt;=0.7,"Approve",IF(Table1[[#This Row],[composite_score]]&gt;=0.6,"Review","Reject"))</f>
        <v>Reject</v>
      </c>
    </row>
    <row r="1564" spans="1:27" x14ac:dyDescent="0.35">
      <c r="A1564">
        <v>1563</v>
      </c>
      <c r="B1564">
        <v>44</v>
      </c>
      <c r="C1564" t="s">
        <v>20</v>
      </c>
      <c r="D1564" t="s">
        <v>1</v>
      </c>
      <c r="E1564" t="s">
        <v>49</v>
      </c>
      <c r="F1564">
        <v>99951</v>
      </c>
      <c r="G1564">
        <v>718</v>
      </c>
      <c r="H1564">
        <f>(Table1[[#This Row],[credit_score]]-300)/(900-300)</f>
        <v>0.69666666666666666</v>
      </c>
      <c r="I1564">
        <v>0</v>
      </c>
      <c r="J1564" t="s">
        <v>3</v>
      </c>
      <c r="K1564" t="s">
        <v>14</v>
      </c>
      <c r="L1564">
        <v>5</v>
      </c>
      <c r="M1564" t="s">
        <v>28</v>
      </c>
      <c r="N1564">
        <f>Table1[[#This Row],[dti_ratio]]*Table1[[#This Row],[income]]</f>
        <v>17261.866407434896</v>
      </c>
      <c r="O1564">
        <v>0.17270328868580501</v>
      </c>
      <c r="P1564">
        <f>Table1[[#This Row],[loan_amount]]/Table1[[#This Row],[property_value]]</f>
        <v>0</v>
      </c>
      <c r="Q1564">
        <v>219012</v>
      </c>
      <c r="R1564">
        <v>0</v>
      </c>
      <c r="S1564" t="s">
        <v>1806</v>
      </c>
      <c r="T1564" t="s">
        <v>177</v>
      </c>
      <c r="U1564" t="s">
        <v>806</v>
      </c>
      <c r="V1564">
        <v>0</v>
      </c>
      <c r="W1564">
        <v>1</v>
      </c>
      <c r="X1564" t="s">
        <v>61</v>
      </c>
      <c r="Y15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64">
        <f>0.4*(Table1[[#This Row],[normalized_credit_score]]) + 0.3*(1-Table1[[#This Row],[dti_ratio]]) + 0.2*(1-Table1[[#This Row],[ltv_ratio]]) + 0.1*IF(Table1[[#This Row],[previous_defaults]]=0,1,0)</f>
        <v>0.82685568006092514</v>
      </c>
      <c r="AA1564" t="str">
        <f>IF(Table1[[#This Row],[composite_score]]&gt;=0.7,"Approve",IF(Table1[[#This Row],[composite_score]]&gt;=0.6,"Review","Reject"))</f>
        <v>Approve</v>
      </c>
    </row>
    <row r="1565" spans="1:27" hidden="1" x14ac:dyDescent="0.35">
      <c r="A1565">
        <v>1564</v>
      </c>
      <c r="B1565">
        <v>45</v>
      </c>
      <c r="C1565" t="s">
        <v>0</v>
      </c>
      <c r="D1565" t="s">
        <v>62</v>
      </c>
      <c r="E1565" t="s">
        <v>12</v>
      </c>
      <c r="F1565">
        <v>0</v>
      </c>
      <c r="G1565">
        <v>0</v>
      </c>
      <c r="H1565">
        <f>(Table1[[#This Row],[credit_score]]-300)/(900-300)</f>
        <v>-0.5</v>
      </c>
      <c r="I1565">
        <v>39762</v>
      </c>
      <c r="J1565" t="s">
        <v>3</v>
      </c>
      <c r="K1565" t="s">
        <v>38</v>
      </c>
      <c r="L1565">
        <v>15</v>
      </c>
      <c r="M1565" t="s">
        <v>15</v>
      </c>
      <c r="N1565">
        <f>Table1[[#This Row],[dti_ratio]]*Table1[[#This Row],[income]]</f>
        <v>0</v>
      </c>
      <c r="O1565">
        <v>0.50462061269124003</v>
      </c>
      <c r="P1565" t="e">
        <f>Table1[[#This Row],[loan_amount]]/Table1[[#This Row],[property_value]]</f>
        <v>#DIV/0!</v>
      </c>
      <c r="Q1565">
        <v>0</v>
      </c>
      <c r="R1565">
        <v>2</v>
      </c>
      <c r="S1565" t="s">
        <v>1807</v>
      </c>
      <c r="T1565" t="s">
        <v>269</v>
      </c>
      <c r="U1565" t="s">
        <v>79</v>
      </c>
      <c r="V1565">
        <v>1</v>
      </c>
      <c r="W1565">
        <v>2</v>
      </c>
      <c r="X1565" t="s">
        <v>9</v>
      </c>
      <c r="Y156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565" t="e">
        <f>0.4*(Table1[[#This Row],[normalized_credit_score]]) + 0.3*(1-Table1[[#This Row],[dti_ratio]]) + 0.2*(1-Table1[[#This Row],[ltv_ratio]]) + 0.1*IF(Table1[[#This Row],[previous_defaults]]=0,1,0)</f>
        <v>#DIV/0!</v>
      </c>
      <c r="AA1565" t="e">
        <f>IF(Table1[[#This Row],[composite_score]]&gt;=0.7,"Approve",IF(Table1[[#This Row],[composite_score]]&gt;=0.6,"Review","Reject"))</f>
        <v>#DIV/0!</v>
      </c>
    </row>
    <row r="1566" spans="1:27" x14ac:dyDescent="0.35">
      <c r="A1566">
        <v>1565</v>
      </c>
      <c r="B1566">
        <v>69</v>
      </c>
      <c r="C1566" t="s">
        <v>20</v>
      </c>
      <c r="D1566" t="s">
        <v>21</v>
      </c>
      <c r="E1566" t="s">
        <v>22</v>
      </c>
      <c r="F1566">
        <v>101560</v>
      </c>
      <c r="G1566">
        <v>652</v>
      </c>
      <c r="H1566">
        <f>(Table1[[#This Row],[credit_score]]-300)/(900-300)</f>
        <v>0.58666666666666667</v>
      </c>
      <c r="I1566">
        <v>6999</v>
      </c>
      <c r="J1566" t="s">
        <v>3</v>
      </c>
      <c r="K1566" t="s">
        <v>4</v>
      </c>
      <c r="L1566">
        <v>1</v>
      </c>
      <c r="M1566" t="s">
        <v>39</v>
      </c>
      <c r="N1566">
        <f>Table1[[#This Row],[dti_ratio]]*Table1[[#This Row],[income]]</f>
        <v>51052.419648488285</v>
      </c>
      <c r="O1566">
        <v>0.50268235179685195</v>
      </c>
      <c r="P1566">
        <f>Table1[[#This Row],[loan_amount]]/Table1[[#This Row],[property_value]]</f>
        <v>2.9724667779377476E-2</v>
      </c>
      <c r="Q1566">
        <v>235461</v>
      </c>
      <c r="R1566">
        <v>1</v>
      </c>
      <c r="S1566" t="s">
        <v>1808</v>
      </c>
      <c r="T1566" t="s">
        <v>410</v>
      </c>
      <c r="U1566" t="s">
        <v>1043</v>
      </c>
      <c r="V1566">
        <v>0</v>
      </c>
      <c r="W1566">
        <v>0</v>
      </c>
      <c r="X1566" t="s">
        <v>9</v>
      </c>
      <c r="Y15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566">
        <f>0.4*(Table1[[#This Row],[normalized_credit_score]]) + 0.3*(1-Table1[[#This Row],[dti_ratio]]) + 0.2*(1-Table1[[#This Row],[ltv_ratio]]) + 0.1*IF(Table1[[#This Row],[previous_defaults]]=0,1,0)</f>
        <v>0.67791702757173555</v>
      </c>
      <c r="AA1566" t="str">
        <f>IF(Table1[[#This Row],[composite_score]]&gt;=0.7,"Approve",IF(Table1[[#This Row],[composite_score]]&gt;=0.6,"Review","Reject"))</f>
        <v>Review</v>
      </c>
    </row>
    <row r="1567" spans="1:27" x14ac:dyDescent="0.35">
      <c r="A1567">
        <v>1566</v>
      </c>
      <c r="B1567">
        <v>34</v>
      </c>
      <c r="C1567" t="s">
        <v>20</v>
      </c>
      <c r="D1567" t="s">
        <v>21</v>
      </c>
      <c r="E1567" t="s">
        <v>2</v>
      </c>
      <c r="F1567">
        <v>87759</v>
      </c>
      <c r="G1567">
        <v>698</v>
      </c>
      <c r="H1567">
        <f>(Table1[[#This Row],[credit_score]]-300)/(900-300)</f>
        <v>0.66333333333333333</v>
      </c>
      <c r="I1567">
        <v>46918</v>
      </c>
      <c r="J1567" t="s">
        <v>23</v>
      </c>
      <c r="K1567" t="s">
        <v>4</v>
      </c>
      <c r="L1567">
        <v>17</v>
      </c>
      <c r="M1567" t="s">
        <v>28</v>
      </c>
      <c r="N1567">
        <f>Table1[[#This Row],[dti_ratio]]*Table1[[#This Row],[income]]</f>
        <v>40839.588289520332</v>
      </c>
      <c r="O1567">
        <v>0.46536068425483801</v>
      </c>
      <c r="P1567">
        <f>Table1[[#This Row],[loan_amount]]/Table1[[#This Row],[property_value]]</f>
        <v>0.20898048630567148</v>
      </c>
      <c r="Q1567">
        <v>224509</v>
      </c>
      <c r="R1567">
        <v>2</v>
      </c>
      <c r="S1567" t="s">
        <v>1809</v>
      </c>
      <c r="T1567" t="s">
        <v>249</v>
      </c>
      <c r="U1567" t="s">
        <v>827</v>
      </c>
      <c r="V1567">
        <v>3</v>
      </c>
      <c r="W1567">
        <v>0</v>
      </c>
      <c r="X1567" t="s">
        <v>9</v>
      </c>
      <c r="Y15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67">
        <f>0.4*(Table1[[#This Row],[normalized_credit_score]]) + 0.3*(1-Table1[[#This Row],[dti_ratio]]) + 0.2*(1-Table1[[#This Row],[ltv_ratio]]) + 0.1*IF(Table1[[#This Row],[previous_defaults]]=0,1,0)</f>
        <v>0.58392903079574765</v>
      </c>
      <c r="AA1567" t="str">
        <f>IF(Table1[[#This Row],[composite_score]]&gt;=0.7,"Approve",IF(Table1[[#This Row],[composite_score]]&gt;=0.6,"Review","Reject"))</f>
        <v>Reject</v>
      </c>
    </row>
    <row r="1568" spans="1:27" x14ac:dyDescent="0.35">
      <c r="A1568">
        <v>1567</v>
      </c>
      <c r="B1568">
        <v>51</v>
      </c>
      <c r="C1568" t="s">
        <v>10</v>
      </c>
      <c r="D1568" t="s">
        <v>21</v>
      </c>
      <c r="E1568" t="s">
        <v>22</v>
      </c>
      <c r="F1568">
        <v>62381</v>
      </c>
      <c r="G1568">
        <v>619</v>
      </c>
      <c r="H1568">
        <f>(Table1[[#This Row],[credit_score]]-300)/(900-300)</f>
        <v>0.53166666666666662</v>
      </c>
      <c r="I1568">
        <v>34113</v>
      </c>
      <c r="J1568" t="s">
        <v>27</v>
      </c>
      <c r="K1568" t="s">
        <v>14</v>
      </c>
      <c r="L1568">
        <v>15</v>
      </c>
      <c r="M1568" t="s">
        <v>5</v>
      </c>
      <c r="N1568">
        <f>Table1[[#This Row],[dti_ratio]]*Table1[[#This Row],[income]]</f>
        <v>37373.593803385222</v>
      </c>
      <c r="O1568">
        <v>0.59911822194875397</v>
      </c>
      <c r="P1568">
        <f>Table1[[#This Row],[loan_amount]]/Table1[[#This Row],[property_value]]</f>
        <v>0.14752971093466188</v>
      </c>
      <c r="Q1568">
        <v>231228</v>
      </c>
      <c r="R1568">
        <v>1</v>
      </c>
      <c r="S1568" t="s">
        <v>1810</v>
      </c>
      <c r="T1568" t="s">
        <v>332</v>
      </c>
      <c r="U1568" t="s">
        <v>252</v>
      </c>
      <c r="V1568">
        <v>2</v>
      </c>
      <c r="W1568">
        <v>2</v>
      </c>
      <c r="X1568" t="s">
        <v>9</v>
      </c>
      <c r="Y15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68">
        <f>0.4*(Table1[[#This Row],[normalized_credit_score]]) + 0.3*(1-Table1[[#This Row],[dti_ratio]]) + 0.2*(1-Table1[[#This Row],[ltv_ratio]]) + 0.1*IF(Table1[[#This Row],[previous_defaults]]=0,1,0)</f>
        <v>0.50342525789510817</v>
      </c>
      <c r="AA1568" t="str">
        <f>IF(Table1[[#This Row],[composite_score]]&gt;=0.7,"Approve",IF(Table1[[#This Row],[composite_score]]&gt;=0.6,"Review","Reject"))</f>
        <v>Reject</v>
      </c>
    </row>
    <row r="1569" spans="1:27" x14ac:dyDescent="0.35">
      <c r="A1569">
        <v>1568</v>
      </c>
      <c r="B1569">
        <v>18</v>
      </c>
      <c r="C1569" t="s">
        <v>0</v>
      </c>
      <c r="D1569" t="s">
        <v>21</v>
      </c>
      <c r="E1569" t="s">
        <v>22</v>
      </c>
      <c r="F1569">
        <v>62290</v>
      </c>
      <c r="G1569">
        <v>651</v>
      </c>
      <c r="H1569">
        <f>(Table1[[#This Row],[credit_score]]-300)/(900-300)</f>
        <v>0.58499999999999996</v>
      </c>
      <c r="I1569">
        <v>42621</v>
      </c>
      <c r="J1569" t="s">
        <v>3</v>
      </c>
      <c r="K1569" t="s">
        <v>14</v>
      </c>
      <c r="L1569">
        <v>10</v>
      </c>
      <c r="M1569" t="s">
        <v>28</v>
      </c>
      <c r="N1569">
        <f>Table1[[#This Row],[dti_ratio]]*Table1[[#This Row],[income]]</f>
        <v>17098.8621193939</v>
      </c>
      <c r="O1569">
        <v>0.274504127779642</v>
      </c>
      <c r="P1569">
        <f>Table1[[#This Row],[loan_amount]]/Table1[[#This Row],[property_value]]</f>
        <v>0.78681533718547514</v>
      </c>
      <c r="Q1569">
        <v>54169</v>
      </c>
      <c r="R1569">
        <v>4</v>
      </c>
      <c r="S1569" t="s">
        <v>1811</v>
      </c>
      <c r="T1569" t="s">
        <v>230</v>
      </c>
      <c r="U1569" t="s">
        <v>178</v>
      </c>
      <c r="V1569">
        <v>1</v>
      </c>
      <c r="W1569">
        <v>1</v>
      </c>
      <c r="X1569" t="s">
        <v>9</v>
      </c>
      <c r="Y15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569">
        <f>0.4*(Table1[[#This Row],[normalized_credit_score]]) + 0.3*(1-Table1[[#This Row],[dti_ratio]]) + 0.2*(1-Table1[[#This Row],[ltv_ratio]]) + 0.1*IF(Table1[[#This Row],[previous_defaults]]=0,1,0)</f>
        <v>0.49428569422901231</v>
      </c>
      <c r="AA1569" t="str">
        <f>IF(Table1[[#This Row],[composite_score]]&gt;=0.7,"Approve",IF(Table1[[#This Row],[composite_score]]&gt;=0.6,"Review","Reject"))</f>
        <v>Reject</v>
      </c>
    </row>
    <row r="1570" spans="1:27" x14ac:dyDescent="0.35">
      <c r="A1570">
        <v>1569</v>
      </c>
      <c r="B1570">
        <v>39</v>
      </c>
      <c r="C1570" t="s">
        <v>20</v>
      </c>
      <c r="D1570" t="s">
        <v>62</v>
      </c>
      <c r="E1570" t="s">
        <v>2</v>
      </c>
      <c r="F1570">
        <v>26855</v>
      </c>
      <c r="G1570">
        <v>631</v>
      </c>
      <c r="H1570">
        <f>(Table1[[#This Row],[credit_score]]-300)/(900-300)</f>
        <v>0.55166666666666664</v>
      </c>
      <c r="I1570">
        <v>0</v>
      </c>
      <c r="J1570" t="s">
        <v>13</v>
      </c>
      <c r="K1570" t="s">
        <v>4</v>
      </c>
      <c r="L1570">
        <v>4</v>
      </c>
      <c r="M1570" t="s">
        <v>5</v>
      </c>
      <c r="N1570">
        <f>Table1[[#This Row],[dti_ratio]]*Table1[[#This Row],[income]]</f>
        <v>12909.336327411895</v>
      </c>
      <c r="O1570">
        <v>0.48070513228120998</v>
      </c>
      <c r="P1570">
        <f>Table1[[#This Row],[loan_amount]]/Table1[[#This Row],[property_value]]</f>
        <v>0</v>
      </c>
      <c r="Q1570">
        <v>270421</v>
      </c>
      <c r="R1570">
        <v>3</v>
      </c>
      <c r="S1570" t="s">
        <v>35</v>
      </c>
      <c r="T1570" t="s">
        <v>187</v>
      </c>
      <c r="U1570" t="s">
        <v>561</v>
      </c>
      <c r="V1570">
        <v>1</v>
      </c>
      <c r="W1570">
        <v>1</v>
      </c>
      <c r="X1570" t="s">
        <v>19</v>
      </c>
      <c r="Y15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70">
        <f>0.4*(Table1[[#This Row],[normalized_credit_score]]) + 0.3*(1-Table1[[#This Row],[dti_ratio]]) + 0.2*(1-Table1[[#This Row],[ltv_ratio]]) + 0.1*IF(Table1[[#This Row],[previous_defaults]]=0,1,0)</f>
        <v>0.57645512698230372</v>
      </c>
      <c r="AA1570" t="str">
        <f>IF(Table1[[#This Row],[composite_score]]&gt;=0.7,"Approve",IF(Table1[[#This Row],[composite_score]]&gt;=0.6,"Review","Reject"))</f>
        <v>Reject</v>
      </c>
    </row>
    <row r="1571" spans="1:27" x14ac:dyDescent="0.35">
      <c r="A1571">
        <v>1570</v>
      </c>
      <c r="B1571">
        <v>30</v>
      </c>
      <c r="C1571" t="s">
        <v>20</v>
      </c>
      <c r="D1571" t="s">
        <v>11</v>
      </c>
      <c r="E1571" t="s">
        <v>12</v>
      </c>
      <c r="F1571">
        <v>104403</v>
      </c>
      <c r="G1571">
        <v>632</v>
      </c>
      <c r="H1571">
        <f>(Table1[[#This Row],[credit_score]]-300)/(900-300)</f>
        <v>0.55333333333333334</v>
      </c>
      <c r="I1571">
        <v>0</v>
      </c>
      <c r="J1571" t="s">
        <v>13</v>
      </c>
      <c r="K1571" t="s">
        <v>14</v>
      </c>
      <c r="L1571">
        <v>6</v>
      </c>
      <c r="M1571" t="s">
        <v>39</v>
      </c>
      <c r="N1571">
        <f>Table1[[#This Row],[dti_ratio]]*Table1[[#This Row],[income]]</f>
        <v>27019.54124690855</v>
      </c>
      <c r="O1571">
        <v>0.258800429555746</v>
      </c>
      <c r="P1571">
        <f>Table1[[#This Row],[loan_amount]]/Table1[[#This Row],[property_value]]</f>
        <v>0</v>
      </c>
      <c r="Q1571">
        <v>283305</v>
      </c>
      <c r="R1571">
        <v>0</v>
      </c>
      <c r="S1571" t="s">
        <v>1812</v>
      </c>
      <c r="T1571" t="s">
        <v>138</v>
      </c>
      <c r="U1571" t="s">
        <v>131</v>
      </c>
      <c r="V1571">
        <v>0</v>
      </c>
      <c r="W1571">
        <v>2</v>
      </c>
      <c r="X1571" t="s">
        <v>9</v>
      </c>
      <c r="Y15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71">
        <f>0.4*(Table1[[#This Row],[normalized_credit_score]]) + 0.3*(1-Table1[[#This Row],[dti_ratio]]) + 0.2*(1-Table1[[#This Row],[ltv_ratio]]) + 0.1*IF(Table1[[#This Row],[previous_defaults]]=0,1,0)</f>
        <v>0.74369320446660947</v>
      </c>
      <c r="AA1571" t="str">
        <f>IF(Table1[[#This Row],[composite_score]]&gt;=0.7,"Approve",IF(Table1[[#This Row],[composite_score]]&gt;=0.6,"Review","Reject"))</f>
        <v>Approve</v>
      </c>
    </row>
    <row r="1572" spans="1:27" hidden="1" x14ac:dyDescent="0.35">
      <c r="A1572">
        <v>1571</v>
      </c>
      <c r="B1572">
        <v>29</v>
      </c>
      <c r="C1572" t="s">
        <v>0</v>
      </c>
      <c r="D1572" t="s">
        <v>21</v>
      </c>
      <c r="E1572" t="s">
        <v>49</v>
      </c>
      <c r="F1572">
        <v>87258</v>
      </c>
      <c r="G1572">
        <v>641</v>
      </c>
      <c r="H1572">
        <f>(Table1[[#This Row],[credit_score]]-300)/(900-300)</f>
        <v>0.56833333333333336</v>
      </c>
      <c r="I1572">
        <v>33979</v>
      </c>
      <c r="J1572" t="s">
        <v>3</v>
      </c>
      <c r="K1572" t="s">
        <v>38</v>
      </c>
      <c r="L1572">
        <v>9</v>
      </c>
      <c r="M1572" t="s">
        <v>5</v>
      </c>
      <c r="N1572">
        <f>Table1[[#This Row],[dti_ratio]]*Table1[[#This Row],[income]]</f>
        <v>24370.267197056743</v>
      </c>
      <c r="O1572">
        <v>0.27928977511582598</v>
      </c>
      <c r="P1572" t="e">
        <f>Table1[[#This Row],[loan_amount]]/Table1[[#This Row],[property_value]]</f>
        <v>#DIV/0!</v>
      </c>
      <c r="Q1572">
        <v>0</v>
      </c>
      <c r="R1572">
        <v>3</v>
      </c>
      <c r="S1572" t="s">
        <v>1813</v>
      </c>
      <c r="T1572" t="s">
        <v>84</v>
      </c>
      <c r="U1572" t="s">
        <v>372</v>
      </c>
      <c r="V1572">
        <v>2</v>
      </c>
      <c r="W1572">
        <v>1</v>
      </c>
      <c r="X1572" t="s">
        <v>19</v>
      </c>
      <c r="Y157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572" t="e">
        <f>0.4*(Table1[[#This Row],[normalized_credit_score]]) + 0.3*(1-Table1[[#This Row],[dti_ratio]]) + 0.2*(1-Table1[[#This Row],[ltv_ratio]]) + 0.1*IF(Table1[[#This Row],[previous_defaults]]=0,1,0)</f>
        <v>#DIV/0!</v>
      </c>
      <c r="AA1572" t="e">
        <f>IF(Table1[[#This Row],[composite_score]]&gt;=0.7,"Approve",IF(Table1[[#This Row],[composite_score]]&gt;=0.6,"Review","Reject"))</f>
        <v>#DIV/0!</v>
      </c>
    </row>
    <row r="1573" spans="1:27" x14ac:dyDescent="0.35">
      <c r="A1573">
        <v>1572</v>
      </c>
      <c r="B1573">
        <v>19</v>
      </c>
      <c r="C1573" t="s">
        <v>10</v>
      </c>
      <c r="D1573" t="s">
        <v>11</v>
      </c>
      <c r="E1573" t="s">
        <v>22</v>
      </c>
      <c r="F1573">
        <v>103940</v>
      </c>
      <c r="G1573">
        <v>715</v>
      </c>
      <c r="H1573">
        <f>(Table1[[#This Row],[credit_score]]-300)/(900-300)</f>
        <v>0.69166666666666665</v>
      </c>
      <c r="I1573">
        <v>46660</v>
      </c>
      <c r="J1573" t="s">
        <v>23</v>
      </c>
      <c r="K1573" t="s">
        <v>4</v>
      </c>
      <c r="L1573">
        <v>16</v>
      </c>
      <c r="M1573" t="s">
        <v>28</v>
      </c>
      <c r="N1573">
        <f>Table1[[#This Row],[dti_ratio]]*Table1[[#This Row],[income]]</f>
        <v>54840.522283121078</v>
      </c>
      <c r="O1573">
        <v>0.52761710874659495</v>
      </c>
      <c r="P1573">
        <f>Table1[[#This Row],[loan_amount]]/Table1[[#This Row],[property_value]]</f>
        <v>0.52691608415299307</v>
      </c>
      <c r="Q1573">
        <v>88553</v>
      </c>
      <c r="R1573">
        <v>3</v>
      </c>
      <c r="S1573" t="s">
        <v>1814</v>
      </c>
      <c r="T1573" t="s">
        <v>99</v>
      </c>
      <c r="U1573" t="s">
        <v>1585</v>
      </c>
      <c r="V1573">
        <v>0</v>
      </c>
      <c r="W1573">
        <v>1</v>
      </c>
      <c r="X1573" t="s">
        <v>19</v>
      </c>
      <c r="Y15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73">
        <f>0.4*(Table1[[#This Row],[normalized_credit_score]]) + 0.3*(1-Table1[[#This Row],[dti_ratio]]) + 0.2*(1-Table1[[#This Row],[ltv_ratio]]) + 0.1*IF(Table1[[#This Row],[previous_defaults]]=0,1,0)</f>
        <v>0.61299831721208953</v>
      </c>
      <c r="AA1573" t="str">
        <f>IF(Table1[[#This Row],[composite_score]]&gt;=0.7,"Approve",IF(Table1[[#This Row],[composite_score]]&gt;=0.6,"Review","Reject"))</f>
        <v>Review</v>
      </c>
    </row>
    <row r="1574" spans="1:27" hidden="1" x14ac:dyDescent="0.35">
      <c r="A1574">
        <v>1573</v>
      </c>
      <c r="B1574">
        <v>61</v>
      </c>
      <c r="C1574" t="s">
        <v>10</v>
      </c>
      <c r="D1574" t="s">
        <v>11</v>
      </c>
      <c r="E1574" t="s">
        <v>2</v>
      </c>
      <c r="F1574">
        <v>97195</v>
      </c>
      <c r="G1574">
        <v>720</v>
      </c>
      <c r="H1574">
        <f>(Table1[[#This Row],[credit_score]]-300)/(900-300)</f>
        <v>0.7</v>
      </c>
      <c r="I1574">
        <v>49431</v>
      </c>
      <c r="J1574" t="s">
        <v>13</v>
      </c>
      <c r="K1574" t="s">
        <v>14</v>
      </c>
      <c r="L1574">
        <v>16</v>
      </c>
      <c r="M1574" t="s">
        <v>15</v>
      </c>
      <c r="N1574">
        <f>Table1[[#This Row],[dti_ratio]]*Table1[[#This Row],[income]]</f>
        <v>53044.630899141943</v>
      </c>
      <c r="O1574">
        <v>0.54575472914390599</v>
      </c>
      <c r="P1574" t="e">
        <f>Table1[[#This Row],[loan_amount]]/Table1[[#This Row],[property_value]]</f>
        <v>#DIV/0!</v>
      </c>
      <c r="Q1574">
        <v>0</v>
      </c>
      <c r="R1574">
        <v>2</v>
      </c>
      <c r="S1574" t="s">
        <v>1815</v>
      </c>
      <c r="T1574" t="s">
        <v>362</v>
      </c>
      <c r="U1574" t="s">
        <v>193</v>
      </c>
      <c r="V1574">
        <v>0</v>
      </c>
      <c r="W1574">
        <v>2</v>
      </c>
      <c r="X1574" t="s">
        <v>61</v>
      </c>
      <c r="Y157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574" t="e">
        <f>0.4*(Table1[[#This Row],[normalized_credit_score]]) + 0.3*(1-Table1[[#This Row],[dti_ratio]]) + 0.2*(1-Table1[[#This Row],[ltv_ratio]]) + 0.1*IF(Table1[[#This Row],[previous_defaults]]=0,1,0)</f>
        <v>#DIV/0!</v>
      </c>
      <c r="AA1574" t="e">
        <f>IF(Table1[[#This Row],[composite_score]]&gt;=0.7,"Approve",IF(Table1[[#This Row],[composite_score]]&gt;=0.6,"Review","Reject"))</f>
        <v>#DIV/0!</v>
      </c>
    </row>
    <row r="1575" spans="1:27" hidden="1" x14ac:dyDescent="0.35">
      <c r="A1575">
        <v>1574</v>
      </c>
      <c r="B1575">
        <v>38</v>
      </c>
      <c r="C1575" t="s">
        <v>10</v>
      </c>
      <c r="D1575" t="s">
        <v>21</v>
      </c>
      <c r="E1575" t="s">
        <v>2</v>
      </c>
      <c r="F1575">
        <v>24521</v>
      </c>
      <c r="G1575">
        <v>0</v>
      </c>
      <c r="H1575">
        <f>(Table1[[#This Row],[credit_score]]-300)/(900-300)</f>
        <v>-0.5</v>
      </c>
      <c r="I1575">
        <v>30548</v>
      </c>
      <c r="J1575" t="s">
        <v>13</v>
      </c>
      <c r="K1575" t="s">
        <v>4</v>
      </c>
      <c r="L1575">
        <v>3</v>
      </c>
      <c r="M1575" t="s">
        <v>15</v>
      </c>
      <c r="N1575">
        <f>Table1[[#This Row],[dti_ratio]]*Table1[[#This Row],[income]]</f>
        <v>9627.9750219541602</v>
      </c>
      <c r="O1575">
        <v>0.39264202202007098</v>
      </c>
      <c r="P1575">
        <f>Table1[[#This Row],[loan_amount]]/Table1[[#This Row],[property_value]]</f>
        <v>0.23533580882239649</v>
      </c>
      <c r="Q1575">
        <v>129806</v>
      </c>
      <c r="R1575">
        <v>3</v>
      </c>
      <c r="S1575" t="s">
        <v>1816</v>
      </c>
      <c r="T1575" t="s">
        <v>25</v>
      </c>
      <c r="U1575" t="s">
        <v>76</v>
      </c>
      <c r="V1575">
        <v>0</v>
      </c>
      <c r="W1575">
        <v>0</v>
      </c>
      <c r="X1575" t="s">
        <v>9</v>
      </c>
      <c r="Y15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575">
        <f>0.4*(Table1[[#This Row],[normalized_credit_score]]) + 0.3*(1-Table1[[#This Row],[dti_ratio]]) + 0.2*(1-Table1[[#This Row],[ltv_ratio]]) + 0.1*IF(Table1[[#This Row],[previous_defaults]]=0,1,0)</f>
        <v>0.2351402316294994</v>
      </c>
      <c r="AA1575" t="str">
        <f>IF(Table1[[#This Row],[composite_score]]&gt;=0.7,"Approve",IF(Table1[[#This Row],[composite_score]]&gt;=0.6,"Review","Reject"))</f>
        <v>Reject</v>
      </c>
    </row>
    <row r="1576" spans="1:27" x14ac:dyDescent="0.35">
      <c r="A1576">
        <v>1575</v>
      </c>
      <c r="B1576">
        <v>21</v>
      </c>
      <c r="C1576" t="s">
        <v>0</v>
      </c>
      <c r="D1576" t="s">
        <v>62</v>
      </c>
      <c r="E1576" t="s">
        <v>49</v>
      </c>
      <c r="F1576">
        <v>48223</v>
      </c>
      <c r="G1576">
        <v>602</v>
      </c>
      <c r="H1576">
        <f>(Table1[[#This Row],[credit_score]]-300)/(900-300)</f>
        <v>0.5033333333333333</v>
      </c>
      <c r="I1576">
        <v>39377</v>
      </c>
      <c r="J1576" t="s">
        <v>3</v>
      </c>
      <c r="K1576" t="s">
        <v>4</v>
      </c>
      <c r="L1576">
        <v>8</v>
      </c>
      <c r="M1576" t="s">
        <v>28</v>
      </c>
      <c r="N1576">
        <f>Table1[[#This Row],[dti_ratio]]*Table1[[#This Row],[income]]</f>
        <v>8695.9134746901746</v>
      </c>
      <c r="O1576">
        <v>0.18032709442983999</v>
      </c>
      <c r="P1576">
        <f>Table1[[#This Row],[loan_amount]]/Table1[[#This Row],[property_value]]</f>
        <v>0.88834995262374228</v>
      </c>
      <c r="Q1576">
        <v>44326</v>
      </c>
      <c r="R1576">
        <v>2</v>
      </c>
      <c r="S1576" t="s">
        <v>1817</v>
      </c>
      <c r="T1576" t="s">
        <v>33</v>
      </c>
      <c r="U1576" t="s">
        <v>765</v>
      </c>
      <c r="V1576">
        <v>3</v>
      </c>
      <c r="W1576">
        <v>2</v>
      </c>
      <c r="X1576" t="s">
        <v>9</v>
      </c>
      <c r="Y15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76">
        <f>0.4*(Table1[[#This Row],[normalized_credit_score]]) + 0.3*(1-Table1[[#This Row],[dti_ratio]]) + 0.2*(1-Table1[[#This Row],[ltv_ratio]]) + 0.1*IF(Table1[[#This Row],[previous_defaults]]=0,1,0)</f>
        <v>0.46956521447963284</v>
      </c>
      <c r="AA1576" t="str">
        <f>IF(Table1[[#This Row],[composite_score]]&gt;=0.7,"Approve",IF(Table1[[#This Row],[composite_score]]&gt;=0.6,"Review","Reject"))</f>
        <v>Reject</v>
      </c>
    </row>
    <row r="1577" spans="1:27" x14ac:dyDescent="0.35">
      <c r="A1577">
        <v>1576</v>
      </c>
      <c r="B1577">
        <v>23</v>
      </c>
      <c r="C1577" t="s">
        <v>0</v>
      </c>
      <c r="D1577" t="s">
        <v>62</v>
      </c>
      <c r="E1577" t="s">
        <v>22</v>
      </c>
      <c r="F1577">
        <v>23642</v>
      </c>
      <c r="G1577">
        <v>621</v>
      </c>
      <c r="H1577">
        <f>(Table1[[#This Row],[credit_score]]-300)/(900-300)</f>
        <v>0.53500000000000003</v>
      </c>
      <c r="I1577">
        <v>39657</v>
      </c>
      <c r="J1577" t="s">
        <v>13</v>
      </c>
      <c r="K1577" t="s">
        <v>38</v>
      </c>
      <c r="L1577">
        <v>19</v>
      </c>
      <c r="M1577" t="s">
        <v>5</v>
      </c>
      <c r="N1577">
        <f>Table1[[#This Row],[dti_ratio]]*Table1[[#This Row],[income]]</f>
        <v>10129.996302363359</v>
      </c>
      <c r="O1577">
        <v>0.42847459192806697</v>
      </c>
      <c r="P1577">
        <f>Table1[[#This Row],[loan_amount]]/Table1[[#This Row],[property_value]]</f>
        <v>1.3256117127958282</v>
      </c>
      <c r="Q1577">
        <v>29916</v>
      </c>
      <c r="R1577">
        <v>1</v>
      </c>
      <c r="S1577" t="s">
        <v>1818</v>
      </c>
      <c r="T1577" t="s">
        <v>36</v>
      </c>
      <c r="U1577" t="s">
        <v>359</v>
      </c>
      <c r="V1577">
        <v>1</v>
      </c>
      <c r="W1577">
        <v>0</v>
      </c>
      <c r="X1577" t="s">
        <v>9</v>
      </c>
      <c r="Y15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77">
        <f>0.4*(Table1[[#This Row],[normalized_credit_score]]) + 0.3*(1-Table1[[#This Row],[dti_ratio]]) + 0.2*(1-Table1[[#This Row],[ltv_ratio]]) + 0.1*IF(Table1[[#This Row],[previous_defaults]]=0,1,0)</f>
        <v>0.32033527986241422</v>
      </c>
      <c r="AA1577" t="str">
        <f>IF(Table1[[#This Row],[composite_score]]&gt;=0.7,"Approve",IF(Table1[[#This Row],[composite_score]]&gt;=0.6,"Review","Reject"))</f>
        <v>Reject</v>
      </c>
    </row>
    <row r="1578" spans="1:27" x14ac:dyDescent="0.35">
      <c r="A1578">
        <v>1577</v>
      </c>
      <c r="B1578">
        <v>60</v>
      </c>
      <c r="C1578" t="s">
        <v>10</v>
      </c>
      <c r="D1578" t="s">
        <v>11</v>
      </c>
      <c r="E1578" t="s">
        <v>2</v>
      </c>
      <c r="F1578">
        <v>36603</v>
      </c>
      <c r="G1578">
        <v>786</v>
      </c>
      <c r="H1578">
        <f>(Table1[[#This Row],[credit_score]]-300)/(900-300)</f>
        <v>0.81</v>
      </c>
      <c r="I1578">
        <v>45743</v>
      </c>
      <c r="J1578" t="s">
        <v>3</v>
      </c>
      <c r="K1578" t="s">
        <v>4</v>
      </c>
      <c r="L1578">
        <v>14</v>
      </c>
      <c r="M1578" t="s">
        <v>39</v>
      </c>
      <c r="N1578">
        <f>Table1[[#This Row],[dti_ratio]]*Table1[[#This Row],[income]]</f>
        <v>5107.3703309062821</v>
      </c>
      <c r="O1578">
        <v>0.139534200226929</v>
      </c>
      <c r="P1578">
        <f>Table1[[#This Row],[loan_amount]]/Table1[[#This Row],[property_value]]</f>
        <v>0.30300200045043257</v>
      </c>
      <c r="Q1578">
        <v>150966</v>
      </c>
      <c r="R1578">
        <v>4</v>
      </c>
      <c r="S1578" t="s">
        <v>1819</v>
      </c>
      <c r="T1578" t="s">
        <v>109</v>
      </c>
      <c r="U1578" t="s">
        <v>707</v>
      </c>
      <c r="V1578">
        <v>3</v>
      </c>
      <c r="W1578">
        <v>1</v>
      </c>
      <c r="X1578" t="s">
        <v>9</v>
      </c>
      <c r="Y15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78">
        <f>0.4*(Table1[[#This Row],[normalized_credit_score]]) + 0.3*(1-Table1[[#This Row],[dti_ratio]]) + 0.2*(1-Table1[[#This Row],[ltv_ratio]]) + 0.1*IF(Table1[[#This Row],[previous_defaults]]=0,1,0)</f>
        <v>0.72153933984183483</v>
      </c>
      <c r="AA1578" t="str">
        <f>IF(Table1[[#This Row],[composite_score]]&gt;=0.7,"Approve",IF(Table1[[#This Row],[composite_score]]&gt;=0.6,"Review","Reject"))</f>
        <v>Approve</v>
      </c>
    </row>
    <row r="1579" spans="1:27" x14ac:dyDescent="0.35">
      <c r="A1579">
        <v>1578</v>
      </c>
      <c r="B1579">
        <v>22</v>
      </c>
      <c r="C1579" t="s">
        <v>20</v>
      </c>
      <c r="D1579" t="s">
        <v>11</v>
      </c>
      <c r="E1579" t="s">
        <v>49</v>
      </c>
      <c r="F1579">
        <v>43212</v>
      </c>
      <c r="G1579">
        <v>601</v>
      </c>
      <c r="H1579">
        <f>(Table1[[#This Row],[credit_score]]-300)/(900-300)</f>
        <v>0.50166666666666671</v>
      </c>
      <c r="I1579">
        <v>27061</v>
      </c>
      <c r="J1579" t="s">
        <v>3</v>
      </c>
      <c r="K1579" t="s">
        <v>14</v>
      </c>
      <c r="L1579">
        <v>11</v>
      </c>
      <c r="M1579" t="s">
        <v>5</v>
      </c>
      <c r="N1579">
        <f>Table1[[#This Row],[dti_ratio]]*Table1[[#This Row],[income]]</f>
        <v>22940.126834887524</v>
      </c>
      <c r="O1579">
        <v>0.53087398951419795</v>
      </c>
      <c r="P1579">
        <f>Table1[[#This Row],[loan_amount]]/Table1[[#This Row],[property_value]]</f>
        <v>0.10334621612538572</v>
      </c>
      <c r="Q1579">
        <v>261848</v>
      </c>
      <c r="R1579">
        <v>4</v>
      </c>
      <c r="S1579" t="s">
        <v>460</v>
      </c>
      <c r="T1579" t="s">
        <v>44</v>
      </c>
      <c r="U1579" t="s">
        <v>262</v>
      </c>
      <c r="V1579">
        <v>0</v>
      </c>
      <c r="W1579">
        <v>1</v>
      </c>
      <c r="X1579" t="s">
        <v>9</v>
      </c>
      <c r="Y15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579">
        <f>0.4*(Table1[[#This Row],[normalized_credit_score]]) + 0.3*(1-Table1[[#This Row],[dti_ratio]]) + 0.2*(1-Table1[[#This Row],[ltv_ratio]]) + 0.1*IF(Table1[[#This Row],[previous_defaults]]=0,1,0)</f>
        <v>0.62073522658733016</v>
      </c>
      <c r="AA1579" t="str">
        <f>IF(Table1[[#This Row],[composite_score]]&gt;=0.7,"Approve",IF(Table1[[#This Row],[composite_score]]&gt;=0.6,"Review","Reject"))</f>
        <v>Review</v>
      </c>
    </row>
    <row r="1580" spans="1:27" x14ac:dyDescent="0.35">
      <c r="A1580">
        <v>1579</v>
      </c>
      <c r="B1580">
        <v>55</v>
      </c>
      <c r="C1580" t="s">
        <v>0</v>
      </c>
      <c r="D1580" t="s">
        <v>21</v>
      </c>
      <c r="E1580" t="s">
        <v>2</v>
      </c>
      <c r="F1580">
        <v>84509</v>
      </c>
      <c r="G1580">
        <v>744</v>
      </c>
      <c r="H1580">
        <f>(Table1[[#This Row],[credit_score]]-300)/(900-300)</f>
        <v>0.74</v>
      </c>
      <c r="I1580">
        <v>31510</v>
      </c>
      <c r="J1580" t="s">
        <v>13</v>
      </c>
      <c r="K1580" t="s">
        <v>38</v>
      </c>
      <c r="L1580">
        <v>2</v>
      </c>
      <c r="M1580" t="s">
        <v>39</v>
      </c>
      <c r="N1580">
        <f>Table1[[#This Row],[dti_ratio]]*Table1[[#This Row],[income]]</f>
        <v>25420.378267780423</v>
      </c>
      <c r="O1580">
        <v>0.30080084094925302</v>
      </c>
      <c r="P1580">
        <f>Table1[[#This Row],[loan_amount]]/Table1[[#This Row],[property_value]]</f>
        <v>1.1319873545049577</v>
      </c>
      <c r="Q1580">
        <v>27836</v>
      </c>
      <c r="R1580">
        <v>4</v>
      </c>
      <c r="S1580" t="s">
        <v>1820</v>
      </c>
      <c r="T1580" t="s">
        <v>30</v>
      </c>
      <c r="U1580" t="s">
        <v>563</v>
      </c>
      <c r="V1580">
        <v>2</v>
      </c>
      <c r="W1580">
        <v>1</v>
      </c>
      <c r="X1580" t="s">
        <v>9</v>
      </c>
      <c r="Y15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80">
        <f>0.4*(Table1[[#This Row],[normalized_credit_score]]) + 0.3*(1-Table1[[#This Row],[dti_ratio]]) + 0.2*(1-Table1[[#This Row],[ltv_ratio]]) + 0.1*IF(Table1[[#This Row],[previous_defaults]]=0,1,0)</f>
        <v>0.47936227681423249</v>
      </c>
      <c r="AA1580" t="str">
        <f>IF(Table1[[#This Row],[composite_score]]&gt;=0.7,"Approve",IF(Table1[[#This Row],[composite_score]]&gt;=0.6,"Review","Reject"))</f>
        <v>Reject</v>
      </c>
    </row>
    <row r="1581" spans="1:27" x14ac:dyDescent="0.35">
      <c r="A1581">
        <v>1580</v>
      </c>
      <c r="B1581">
        <v>63</v>
      </c>
      <c r="C1581" t="s">
        <v>20</v>
      </c>
      <c r="D1581" t="s">
        <v>1</v>
      </c>
      <c r="E1581" t="s">
        <v>2</v>
      </c>
      <c r="F1581">
        <v>97918</v>
      </c>
      <c r="G1581">
        <v>721</v>
      </c>
      <c r="H1581">
        <f>(Table1[[#This Row],[credit_score]]-300)/(900-300)</f>
        <v>0.70166666666666666</v>
      </c>
      <c r="I1581">
        <v>45124</v>
      </c>
      <c r="J1581" t="s">
        <v>13</v>
      </c>
      <c r="K1581" t="s">
        <v>4</v>
      </c>
      <c r="L1581">
        <v>14</v>
      </c>
      <c r="M1581" t="s">
        <v>15</v>
      </c>
      <c r="N1581">
        <f>Table1[[#This Row],[dti_ratio]]*Table1[[#This Row],[income]]</f>
        <v>12445.298771463116</v>
      </c>
      <c r="O1581">
        <v>0.12709919291103899</v>
      </c>
      <c r="P1581">
        <f>Table1[[#This Row],[loan_amount]]/Table1[[#This Row],[property_value]]</f>
        <v>0.22630230143883809</v>
      </c>
      <c r="Q1581">
        <v>199397</v>
      </c>
      <c r="R1581">
        <v>3</v>
      </c>
      <c r="S1581" t="s">
        <v>1821</v>
      </c>
      <c r="T1581" t="s">
        <v>47</v>
      </c>
      <c r="U1581" t="s">
        <v>52</v>
      </c>
      <c r="V1581">
        <v>0</v>
      </c>
      <c r="W1581">
        <v>1</v>
      </c>
      <c r="X1581" t="s">
        <v>9</v>
      </c>
      <c r="Y15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581">
        <f>0.4*(Table1[[#This Row],[normalized_credit_score]]) + 0.3*(1-Table1[[#This Row],[dti_ratio]]) + 0.2*(1-Table1[[#This Row],[ltv_ratio]]) + 0.1*IF(Table1[[#This Row],[previous_defaults]]=0,1,0)</f>
        <v>0.79727644850558732</v>
      </c>
      <c r="AA1581" t="str">
        <f>IF(Table1[[#This Row],[composite_score]]&gt;=0.7,"Approve",IF(Table1[[#This Row],[composite_score]]&gt;=0.6,"Review","Reject"))</f>
        <v>Approve</v>
      </c>
    </row>
    <row r="1582" spans="1:27" hidden="1" x14ac:dyDescent="0.35">
      <c r="A1582">
        <v>1581</v>
      </c>
      <c r="B1582">
        <v>29</v>
      </c>
      <c r="C1582" t="s">
        <v>0</v>
      </c>
      <c r="D1582" t="s">
        <v>11</v>
      </c>
      <c r="E1582" t="s">
        <v>22</v>
      </c>
      <c r="F1582">
        <v>97810</v>
      </c>
      <c r="G1582">
        <v>0</v>
      </c>
      <c r="H1582">
        <f>(Table1[[#This Row],[credit_score]]-300)/(900-300)</f>
        <v>-0.5</v>
      </c>
      <c r="I1582">
        <v>0</v>
      </c>
      <c r="J1582" t="s">
        <v>13</v>
      </c>
      <c r="K1582" t="s">
        <v>4</v>
      </c>
      <c r="L1582">
        <v>16</v>
      </c>
      <c r="M1582" t="s">
        <v>15</v>
      </c>
      <c r="N1582">
        <f>Table1[[#This Row],[dti_ratio]]*Table1[[#This Row],[income]]</f>
        <v>40773.763757738372</v>
      </c>
      <c r="O1582">
        <v>0.41686702543439702</v>
      </c>
      <c r="P1582">
        <f>Table1[[#This Row],[loan_amount]]/Table1[[#This Row],[property_value]]</f>
        <v>0</v>
      </c>
      <c r="Q1582">
        <v>291480</v>
      </c>
      <c r="R1582">
        <v>1</v>
      </c>
      <c r="S1582" t="s">
        <v>1822</v>
      </c>
      <c r="T1582" t="s">
        <v>84</v>
      </c>
      <c r="U1582" t="s">
        <v>477</v>
      </c>
      <c r="V1582">
        <v>3</v>
      </c>
      <c r="W1582">
        <v>0</v>
      </c>
      <c r="X1582" t="s">
        <v>9</v>
      </c>
      <c r="Y15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82">
        <f>0.4*(Table1[[#This Row],[normalized_credit_score]]) + 0.3*(1-Table1[[#This Row],[dti_ratio]]) + 0.2*(1-Table1[[#This Row],[ltv_ratio]]) + 0.1*IF(Table1[[#This Row],[previous_defaults]]=0,1,0)</f>
        <v>0.17493989236968088</v>
      </c>
      <c r="AA1582" t="str">
        <f>IF(Table1[[#This Row],[composite_score]]&gt;=0.7,"Approve",IF(Table1[[#This Row],[composite_score]]&gt;=0.6,"Review","Reject"))</f>
        <v>Reject</v>
      </c>
    </row>
    <row r="1583" spans="1:27" hidden="1" x14ac:dyDescent="0.35">
      <c r="A1583">
        <v>1582</v>
      </c>
      <c r="B1583">
        <v>31</v>
      </c>
      <c r="C1583" t="s">
        <v>0</v>
      </c>
      <c r="D1583" t="s">
        <v>1</v>
      </c>
      <c r="E1583" t="s">
        <v>12</v>
      </c>
      <c r="F1583">
        <v>0</v>
      </c>
      <c r="G1583">
        <v>685</v>
      </c>
      <c r="H1583">
        <f>(Table1[[#This Row],[credit_score]]-300)/(900-300)</f>
        <v>0.64166666666666672</v>
      </c>
      <c r="I1583">
        <v>18144</v>
      </c>
      <c r="J1583" t="s">
        <v>3</v>
      </c>
      <c r="K1583" t="s">
        <v>4</v>
      </c>
      <c r="L1583">
        <v>7</v>
      </c>
      <c r="M1583" t="s">
        <v>5</v>
      </c>
      <c r="N1583">
        <f>Table1[[#This Row],[dti_ratio]]*Table1[[#This Row],[income]]</f>
        <v>0</v>
      </c>
      <c r="O1583">
        <v>0.12022459281509899</v>
      </c>
      <c r="P1583" t="e">
        <f>Table1[[#This Row],[loan_amount]]/Table1[[#This Row],[property_value]]</f>
        <v>#DIV/0!</v>
      </c>
      <c r="Q1583">
        <v>0</v>
      </c>
      <c r="R1583">
        <v>0</v>
      </c>
      <c r="S1583" t="s">
        <v>1823</v>
      </c>
      <c r="T1583" t="s">
        <v>173</v>
      </c>
      <c r="U1583" t="s">
        <v>843</v>
      </c>
      <c r="V1583">
        <v>0</v>
      </c>
      <c r="W1583">
        <v>1</v>
      </c>
      <c r="X1583" t="s">
        <v>19</v>
      </c>
      <c r="Y158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583" t="e">
        <f>0.4*(Table1[[#This Row],[normalized_credit_score]]) + 0.3*(1-Table1[[#This Row],[dti_ratio]]) + 0.2*(1-Table1[[#This Row],[ltv_ratio]]) + 0.1*IF(Table1[[#This Row],[previous_defaults]]=0,1,0)</f>
        <v>#DIV/0!</v>
      </c>
      <c r="AA1583" t="e">
        <f>IF(Table1[[#This Row],[composite_score]]&gt;=0.7,"Approve",IF(Table1[[#This Row],[composite_score]]&gt;=0.6,"Review","Reject"))</f>
        <v>#DIV/0!</v>
      </c>
    </row>
    <row r="1584" spans="1:27" x14ac:dyDescent="0.35">
      <c r="A1584">
        <v>1583</v>
      </c>
      <c r="B1584">
        <v>60</v>
      </c>
      <c r="C1584" t="s">
        <v>20</v>
      </c>
      <c r="D1584" t="s">
        <v>11</v>
      </c>
      <c r="E1584" t="s">
        <v>2</v>
      </c>
      <c r="F1584">
        <v>29718</v>
      </c>
      <c r="G1584">
        <v>651</v>
      </c>
      <c r="H1584">
        <f>(Table1[[#This Row],[credit_score]]-300)/(900-300)</f>
        <v>0.58499999999999996</v>
      </c>
      <c r="I1584">
        <v>22776</v>
      </c>
      <c r="J1584" t="s">
        <v>23</v>
      </c>
      <c r="K1584" t="s">
        <v>38</v>
      </c>
      <c r="L1584">
        <v>4</v>
      </c>
      <c r="M1584" t="s">
        <v>39</v>
      </c>
      <c r="N1584">
        <f>Table1[[#This Row],[dti_ratio]]*Table1[[#This Row],[income]]</f>
        <v>4249.5498285215135</v>
      </c>
      <c r="O1584">
        <v>0.14299582167445701</v>
      </c>
      <c r="P1584">
        <f>Table1[[#This Row],[loan_amount]]/Table1[[#This Row],[property_value]]</f>
        <v>0.46747808953018205</v>
      </c>
      <c r="Q1584">
        <v>48721</v>
      </c>
      <c r="R1584">
        <v>3</v>
      </c>
      <c r="S1584" t="s">
        <v>720</v>
      </c>
      <c r="T1584" t="s">
        <v>182</v>
      </c>
      <c r="U1584" t="s">
        <v>175</v>
      </c>
      <c r="V1584">
        <v>4</v>
      </c>
      <c r="W1584">
        <v>0</v>
      </c>
      <c r="X1584" t="s">
        <v>19</v>
      </c>
      <c r="Y15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84">
        <f>0.4*(Table1[[#This Row],[normalized_credit_score]]) + 0.3*(1-Table1[[#This Row],[dti_ratio]]) + 0.2*(1-Table1[[#This Row],[ltv_ratio]]) + 0.1*IF(Table1[[#This Row],[previous_defaults]]=0,1,0)</f>
        <v>0.59760563559162649</v>
      </c>
      <c r="AA1584" t="str">
        <f>IF(Table1[[#This Row],[composite_score]]&gt;=0.7,"Approve",IF(Table1[[#This Row],[composite_score]]&gt;=0.6,"Review","Reject"))</f>
        <v>Reject</v>
      </c>
    </row>
    <row r="1585" spans="1:27" hidden="1" x14ac:dyDescent="0.35">
      <c r="A1585">
        <v>1584</v>
      </c>
      <c r="B1585">
        <v>39</v>
      </c>
      <c r="C1585" t="s">
        <v>10</v>
      </c>
      <c r="D1585" t="s">
        <v>11</v>
      </c>
      <c r="E1585" t="s">
        <v>22</v>
      </c>
      <c r="F1585">
        <v>102032</v>
      </c>
      <c r="G1585">
        <v>0</v>
      </c>
      <c r="H1585">
        <f>(Table1[[#This Row],[credit_score]]-300)/(900-300)</f>
        <v>-0.5</v>
      </c>
      <c r="I1585">
        <v>35244</v>
      </c>
      <c r="J1585" t="s">
        <v>13</v>
      </c>
      <c r="K1585" t="s">
        <v>38</v>
      </c>
      <c r="L1585">
        <v>7</v>
      </c>
      <c r="M1585" t="s">
        <v>5</v>
      </c>
      <c r="N1585">
        <f>Table1[[#This Row],[dti_ratio]]*Table1[[#This Row],[income]]</f>
        <v>39291.682583346679</v>
      </c>
      <c r="O1585">
        <v>0.38509176124496902</v>
      </c>
      <c r="P1585">
        <f>Table1[[#This Row],[loan_amount]]/Table1[[#This Row],[property_value]]</f>
        <v>0.68444254558872075</v>
      </c>
      <c r="Q1585">
        <v>51493</v>
      </c>
      <c r="R1585">
        <v>1</v>
      </c>
      <c r="S1585" t="s">
        <v>1824</v>
      </c>
      <c r="T1585" t="s">
        <v>173</v>
      </c>
      <c r="U1585" t="s">
        <v>87</v>
      </c>
      <c r="V1585">
        <v>4</v>
      </c>
      <c r="W1585">
        <v>1</v>
      </c>
      <c r="X1585" t="s">
        <v>9</v>
      </c>
      <c r="Y15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85">
        <f>0.4*(Table1[[#This Row],[normalized_credit_score]]) + 0.3*(1-Table1[[#This Row],[dti_ratio]]) + 0.2*(1-Table1[[#This Row],[ltv_ratio]]) + 0.1*IF(Table1[[#This Row],[previous_defaults]]=0,1,0)</f>
        <v>4.7583962508765135E-2</v>
      </c>
      <c r="AA1585" t="str">
        <f>IF(Table1[[#This Row],[composite_score]]&gt;=0.7,"Approve",IF(Table1[[#This Row],[composite_score]]&gt;=0.6,"Review","Reject"))</f>
        <v>Reject</v>
      </c>
    </row>
    <row r="1586" spans="1:27" hidden="1" x14ac:dyDescent="0.35">
      <c r="A1586">
        <v>1585</v>
      </c>
      <c r="B1586">
        <v>64</v>
      </c>
      <c r="C1586" t="s">
        <v>0</v>
      </c>
      <c r="D1586" t="s">
        <v>11</v>
      </c>
      <c r="E1586" t="s">
        <v>22</v>
      </c>
      <c r="F1586">
        <v>0</v>
      </c>
      <c r="G1586">
        <v>683</v>
      </c>
      <c r="H1586">
        <f>(Table1[[#This Row],[credit_score]]-300)/(900-300)</f>
        <v>0.63833333333333331</v>
      </c>
      <c r="I1586">
        <v>20934</v>
      </c>
      <c r="J1586" t="s">
        <v>13</v>
      </c>
      <c r="K1586" t="s">
        <v>4</v>
      </c>
      <c r="L1586">
        <v>3</v>
      </c>
      <c r="M1586" t="s">
        <v>15</v>
      </c>
      <c r="N1586">
        <f>Table1[[#This Row],[dti_ratio]]*Table1[[#This Row],[income]]</f>
        <v>0</v>
      </c>
      <c r="O1586">
        <v>0.191020555936285</v>
      </c>
      <c r="P1586">
        <f>Table1[[#This Row],[loan_amount]]/Table1[[#This Row],[property_value]]</f>
        <v>0.16261059369101347</v>
      </c>
      <c r="Q1586">
        <v>128737</v>
      </c>
      <c r="R1586">
        <v>0</v>
      </c>
      <c r="S1586" t="s">
        <v>1116</v>
      </c>
      <c r="T1586" t="s">
        <v>73</v>
      </c>
      <c r="U1586" t="s">
        <v>659</v>
      </c>
      <c r="V1586">
        <v>3</v>
      </c>
      <c r="W1586">
        <v>1</v>
      </c>
      <c r="X1586" t="s">
        <v>19</v>
      </c>
      <c r="Y15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86">
        <f>0.4*(Table1[[#This Row],[normalized_credit_score]]) + 0.3*(1-Table1[[#This Row],[dti_ratio]]) + 0.2*(1-Table1[[#This Row],[ltv_ratio]]) + 0.1*IF(Table1[[#This Row],[previous_defaults]]=0,1,0)</f>
        <v>0.66550504781424513</v>
      </c>
      <c r="AA1586" t="str">
        <f>IF(Table1[[#This Row],[composite_score]]&gt;=0.7,"Approve",IF(Table1[[#This Row],[composite_score]]&gt;=0.6,"Review","Reject"))</f>
        <v>Review</v>
      </c>
    </row>
    <row r="1587" spans="1:27" x14ac:dyDescent="0.35">
      <c r="A1587">
        <v>1586</v>
      </c>
      <c r="B1587">
        <v>37</v>
      </c>
      <c r="C1587" t="s">
        <v>20</v>
      </c>
      <c r="D1587" t="s">
        <v>1</v>
      </c>
      <c r="E1587" t="s">
        <v>2</v>
      </c>
      <c r="F1587">
        <v>102910</v>
      </c>
      <c r="G1587">
        <v>673</v>
      </c>
      <c r="H1587">
        <f>(Table1[[#This Row],[credit_score]]-300)/(900-300)</f>
        <v>0.6216666666666667</v>
      </c>
      <c r="I1587">
        <v>29877</v>
      </c>
      <c r="J1587" t="s">
        <v>3</v>
      </c>
      <c r="K1587" t="s">
        <v>38</v>
      </c>
      <c r="L1587">
        <v>18</v>
      </c>
      <c r="M1587" t="s">
        <v>39</v>
      </c>
      <c r="N1587">
        <f>Table1[[#This Row],[dti_ratio]]*Table1[[#This Row],[income]]</f>
        <v>51434.929373430314</v>
      </c>
      <c r="O1587">
        <v>0.49980496913254602</v>
      </c>
      <c r="P1587">
        <f>Table1[[#This Row],[loan_amount]]/Table1[[#This Row],[property_value]]</f>
        <v>0.10591150467574638</v>
      </c>
      <c r="Q1587">
        <v>282094</v>
      </c>
      <c r="R1587">
        <v>4</v>
      </c>
      <c r="S1587" t="s">
        <v>1825</v>
      </c>
      <c r="T1587" t="s">
        <v>332</v>
      </c>
      <c r="U1587" t="s">
        <v>1092</v>
      </c>
      <c r="V1587">
        <v>3</v>
      </c>
      <c r="W1587">
        <v>0</v>
      </c>
      <c r="X1587" t="s">
        <v>9</v>
      </c>
      <c r="Y15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87">
        <f>0.4*(Table1[[#This Row],[normalized_credit_score]]) + 0.3*(1-Table1[[#This Row],[dti_ratio]]) + 0.2*(1-Table1[[#This Row],[ltv_ratio]]) + 0.1*IF(Table1[[#This Row],[previous_defaults]]=0,1,0)</f>
        <v>0.57754287499175372</v>
      </c>
      <c r="AA1587" t="str">
        <f>IF(Table1[[#This Row],[composite_score]]&gt;=0.7,"Approve",IF(Table1[[#This Row],[composite_score]]&gt;=0.6,"Review","Reject"))</f>
        <v>Reject</v>
      </c>
    </row>
    <row r="1588" spans="1:27" x14ac:dyDescent="0.35">
      <c r="A1588">
        <v>1587</v>
      </c>
      <c r="B1588">
        <v>27</v>
      </c>
      <c r="C1588" t="s">
        <v>0</v>
      </c>
      <c r="D1588" t="s">
        <v>11</v>
      </c>
      <c r="E1588" t="s">
        <v>22</v>
      </c>
      <c r="F1588">
        <v>31073</v>
      </c>
      <c r="G1588">
        <v>696</v>
      </c>
      <c r="H1588">
        <f>(Table1[[#This Row],[credit_score]]-300)/(900-300)</f>
        <v>0.66</v>
      </c>
      <c r="I1588">
        <v>20178</v>
      </c>
      <c r="J1588" t="s">
        <v>13</v>
      </c>
      <c r="K1588" t="s">
        <v>38</v>
      </c>
      <c r="L1588">
        <v>5</v>
      </c>
      <c r="M1588" t="s">
        <v>5</v>
      </c>
      <c r="N1588">
        <f>Table1[[#This Row],[dti_ratio]]*Table1[[#This Row],[income]]</f>
        <v>6559.0535102353015</v>
      </c>
      <c r="O1588">
        <v>0.21108529946369201</v>
      </c>
      <c r="P1588">
        <f>Table1[[#This Row],[loan_amount]]/Table1[[#This Row],[property_value]]</f>
        <v>0.1597447630508099</v>
      </c>
      <c r="Q1588">
        <v>126314</v>
      </c>
      <c r="R1588">
        <v>0</v>
      </c>
      <c r="S1588" t="s">
        <v>1826</v>
      </c>
      <c r="T1588" t="s">
        <v>230</v>
      </c>
      <c r="U1588" t="s">
        <v>330</v>
      </c>
      <c r="V1588">
        <v>4</v>
      </c>
      <c r="W1588">
        <v>2</v>
      </c>
      <c r="X1588" t="s">
        <v>19</v>
      </c>
      <c r="Y15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88">
        <f>0.4*(Table1[[#This Row],[normalized_credit_score]]) + 0.3*(1-Table1[[#This Row],[dti_ratio]]) + 0.2*(1-Table1[[#This Row],[ltv_ratio]]) + 0.1*IF(Table1[[#This Row],[previous_defaults]]=0,1,0)</f>
        <v>0.66872545755073043</v>
      </c>
      <c r="AA1588" t="str">
        <f>IF(Table1[[#This Row],[composite_score]]&gt;=0.7,"Approve",IF(Table1[[#This Row],[composite_score]]&gt;=0.6,"Review","Reject"))</f>
        <v>Review</v>
      </c>
    </row>
    <row r="1589" spans="1:27" hidden="1" x14ac:dyDescent="0.35">
      <c r="A1589">
        <v>1588</v>
      </c>
      <c r="B1589">
        <v>61</v>
      </c>
      <c r="C1589" t="s">
        <v>10</v>
      </c>
      <c r="D1589" t="s">
        <v>1</v>
      </c>
      <c r="E1589" t="s">
        <v>49</v>
      </c>
      <c r="F1589">
        <v>54866</v>
      </c>
      <c r="G1589">
        <v>744</v>
      </c>
      <c r="H1589">
        <f>(Table1[[#This Row],[credit_score]]-300)/(900-300)</f>
        <v>0.74</v>
      </c>
      <c r="I1589">
        <v>9254</v>
      </c>
      <c r="J1589" t="s">
        <v>23</v>
      </c>
      <c r="K1589" t="s">
        <v>4</v>
      </c>
      <c r="L1589">
        <v>7</v>
      </c>
      <c r="M1589" t="s">
        <v>39</v>
      </c>
      <c r="N1589">
        <f>Table1[[#This Row],[dti_ratio]]*Table1[[#This Row],[income]]</f>
        <v>22463.080350148124</v>
      </c>
      <c r="O1589">
        <v>0.40941713174184602</v>
      </c>
      <c r="P1589" t="e">
        <f>Table1[[#This Row],[loan_amount]]/Table1[[#This Row],[property_value]]</f>
        <v>#DIV/0!</v>
      </c>
      <c r="Q1589">
        <v>0</v>
      </c>
      <c r="R1589">
        <v>2</v>
      </c>
      <c r="S1589" t="s">
        <v>1827</v>
      </c>
      <c r="T1589" t="s">
        <v>78</v>
      </c>
      <c r="U1589" t="s">
        <v>94</v>
      </c>
      <c r="V1589">
        <v>4</v>
      </c>
      <c r="W1589">
        <v>1</v>
      </c>
      <c r="X1589" t="s">
        <v>9</v>
      </c>
      <c r="Y158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589" t="e">
        <f>0.4*(Table1[[#This Row],[normalized_credit_score]]) + 0.3*(1-Table1[[#This Row],[dti_ratio]]) + 0.2*(1-Table1[[#This Row],[ltv_ratio]]) + 0.1*IF(Table1[[#This Row],[previous_defaults]]=0,1,0)</f>
        <v>#DIV/0!</v>
      </c>
      <c r="AA1589" t="e">
        <f>IF(Table1[[#This Row],[composite_score]]&gt;=0.7,"Approve",IF(Table1[[#This Row],[composite_score]]&gt;=0.6,"Review","Reject"))</f>
        <v>#DIV/0!</v>
      </c>
    </row>
    <row r="1590" spans="1:27" x14ac:dyDescent="0.35">
      <c r="A1590">
        <v>1589</v>
      </c>
      <c r="B1590">
        <v>21</v>
      </c>
      <c r="C1590" t="s">
        <v>20</v>
      </c>
      <c r="D1590" t="s">
        <v>11</v>
      </c>
      <c r="E1590" t="s">
        <v>2</v>
      </c>
      <c r="F1590">
        <v>107208</v>
      </c>
      <c r="G1590">
        <v>673</v>
      </c>
      <c r="H1590">
        <f>(Table1[[#This Row],[credit_score]]-300)/(900-300)</f>
        <v>0.6216666666666667</v>
      </c>
      <c r="I1590">
        <v>25031</v>
      </c>
      <c r="J1590" t="s">
        <v>23</v>
      </c>
      <c r="K1590" t="s">
        <v>38</v>
      </c>
      <c r="L1590">
        <v>8</v>
      </c>
      <c r="M1590" t="s">
        <v>15</v>
      </c>
      <c r="N1590">
        <f>Table1[[#This Row],[dti_ratio]]*Table1[[#This Row],[income]]</f>
        <v>14229.64744538215</v>
      </c>
      <c r="O1590">
        <v>0.13272934338278999</v>
      </c>
      <c r="P1590">
        <f>Table1[[#This Row],[loan_amount]]/Table1[[#This Row],[property_value]]</f>
        <v>0.11884041457173107</v>
      </c>
      <c r="Q1590">
        <v>210627</v>
      </c>
      <c r="R1590">
        <v>0</v>
      </c>
      <c r="S1590" t="s">
        <v>1828</v>
      </c>
      <c r="T1590" t="s">
        <v>130</v>
      </c>
      <c r="U1590" t="s">
        <v>738</v>
      </c>
      <c r="V1590">
        <v>2</v>
      </c>
      <c r="W1590">
        <v>0</v>
      </c>
      <c r="X1590" t="s">
        <v>9</v>
      </c>
      <c r="Y15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90">
        <f>0.4*(Table1[[#This Row],[normalized_credit_score]]) + 0.3*(1-Table1[[#This Row],[dti_ratio]]) + 0.2*(1-Table1[[#This Row],[ltv_ratio]]) + 0.1*IF(Table1[[#This Row],[previous_defaults]]=0,1,0)</f>
        <v>0.68507978073748343</v>
      </c>
      <c r="AA1590" t="str">
        <f>IF(Table1[[#This Row],[composite_score]]&gt;=0.7,"Approve",IF(Table1[[#This Row],[composite_score]]&gt;=0.6,"Review","Reject"))</f>
        <v>Review</v>
      </c>
    </row>
    <row r="1591" spans="1:27" x14ac:dyDescent="0.35">
      <c r="A1591">
        <v>1590</v>
      </c>
      <c r="B1591">
        <v>31</v>
      </c>
      <c r="C1591" t="s">
        <v>0</v>
      </c>
      <c r="D1591" t="s">
        <v>21</v>
      </c>
      <c r="E1591" t="s">
        <v>12</v>
      </c>
      <c r="F1591">
        <v>45357</v>
      </c>
      <c r="G1591">
        <v>696</v>
      </c>
      <c r="H1591">
        <f>(Table1[[#This Row],[credit_score]]-300)/(900-300)</f>
        <v>0.66</v>
      </c>
      <c r="I1591">
        <v>28709</v>
      </c>
      <c r="J1591" t="s">
        <v>27</v>
      </c>
      <c r="K1591" t="s">
        <v>38</v>
      </c>
      <c r="L1591">
        <v>11</v>
      </c>
      <c r="M1591" t="s">
        <v>5</v>
      </c>
      <c r="N1591">
        <f>Table1[[#This Row],[dti_ratio]]*Table1[[#This Row],[income]]</f>
        <v>12836.860727937334</v>
      </c>
      <c r="O1591">
        <v>0.28301829327198302</v>
      </c>
      <c r="P1591">
        <f>Table1[[#This Row],[loan_amount]]/Table1[[#This Row],[property_value]]</f>
        <v>0.22422599893779874</v>
      </c>
      <c r="Q1591">
        <v>128036</v>
      </c>
      <c r="R1591">
        <v>0</v>
      </c>
      <c r="S1591" t="s">
        <v>1829</v>
      </c>
      <c r="T1591" t="s">
        <v>51</v>
      </c>
      <c r="U1591" t="s">
        <v>228</v>
      </c>
      <c r="V1591">
        <v>4</v>
      </c>
      <c r="W1591">
        <v>2</v>
      </c>
      <c r="X1591" t="s">
        <v>9</v>
      </c>
      <c r="Y15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91">
        <f>0.4*(Table1[[#This Row],[normalized_credit_score]]) + 0.3*(1-Table1[[#This Row],[dti_ratio]]) + 0.2*(1-Table1[[#This Row],[ltv_ratio]]) + 0.1*IF(Table1[[#This Row],[previous_defaults]]=0,1,0)</f>
        <v>0.63424931223084546</v>
      </c>
      <c r="AA1591" t="str">
        <f>IF(Table1[[#This Row],[composite_score]]&gt;=0.7,"Approve",IF(Table1[[#This Row],[composite_score]]&gt;=0.6,"Review","Reject"))</f>
        <v>Review</v>
      </c>
    </row>
    <row r="1592" spans="1:27" x14ac:dyDescent="0.35">
      <c r="A1592">
        <v>1591</v>
      </c>
      <c r="B1592">
        <v>68</v>
      </c>
      <c r="C1592" t="s">
        <v>20</v>
      </c>
      <c r="D1592" t="s">
        <v>62</v>
      </c>
      <c r="E1592" t="s">
        <v>2</v>
      </c>
      <c r="F1592">
        <v>89073</v>
      </c>
      <c r="G1592">
        <v>614</v>
      </c>
      <c r="H1592">
        <f>(Table1[[#This Row],[credit_score]]-300)/(900-300)</f>
        <v>0.52333333333333332</v>
      </c>
      <c r="I1592">
        <v>33960</v>
      </c>
      <c r="J1592" t="s">
        <v>23</v>
      </c>
      <c r="K1592" t="s">
        <v>4</v>
      </c>
      <c r="L1592">
        <v>7</v>
      </c>
      <c r="M1592" t="s">
        <v>39</v>
      </c>
      <c r="N1592">
        <f>Table1[[#This Row],[dti_ratio]]*Table1[[#This Row],[income]]</f>
        <v>25513.101297804449</v>
      </c>
      <c r="O1592">
        <v>0.28642912327870901</v>
      </c>
      <c r="P1592">
        <f>Table1[[#This Row],[loan_amount]]/Table1[[#This Row],[property_value]]</f>
        <v>0.54234473066419664</v>
      </c>
      <c r="Q1592">
        <v>62617</v>
      </c>
      <c r="R1592">
        <v>1</v>
      </c>
      <c r="S1592" t="s">
        <v>1830</v>
      </c>
      <c r="T1592" t="s">
        <v>41</v>
      </c>
      <c r="U1592" t="s">
        <v>52</v>
      </c>
      <c r="V1592">
        <v>0</v>
      </c>
      <c r="W1592">
        <v>1</v>
      </c>
      <c r="X1592" t="s">
        <v>19</v>
      </c>
      <c r="Y15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592">
        <f>0.4*(Table1[[#This Row],[normalized_credit_score]]) + 0.3*(1-Table1[[#This Row],[dti_ratio]]) + 0.2*(1-Table1[[#This Row],[ltv_ratio]]) + 0.1*IF(Table1[[#This Row],[previous_defaults]]=0,1,0)</f>
        <v>0.61493565021688124</v>
      </c>
      <c r="AA1592" t="str">
        <f>IF(Table1[[#This Row],[composite_score]]&gt;=0.7,"Approve",IF(Table1[[#This Row],[composite_score]]&gt;=0.6,"Review","Reject"))</f>
        <v>Review</v>
      </c>
    </row>
    <row r="1593" spans="1:27" hidden="1" x14ac:dyDescent="0.35">
      <c r="A1593">
        <v>1592</v>
      </c>
      <c r="B1593">
        <v>59</v>
      </c>
      <c r="C1593" t="s">
        <v>0</v>
      </c>
      <c r="D1593" t="s">
        <v>62</v>
      </c>
      <c r="E1593" t="s">
        <v>49</v>
      </c>
      <c r="F1593">
        <v>42357</v>
      </c>
      <c r="G1593">
        <v>731</v>
      </c>
      <c r="H1593">
        <f>(Table1[[#This Row],[credit_score]]-300)/(900-300)</f>
        <v>0.71833333333333338</v>
      </c>
      <c r="I1593">
        <v>5443</v>
      </c>
      <c r="J1593" t="s">
        <v>3</v>
      </c>
      <c r="K1593" t="s">
        <v>38</v>
      </c>
      <c r="L1593">
        <v>0</v>
      </c>
      <c r="M1593" t="s">
        <v>5</v>
      </c>
      <c r="N1593">
        <f>Table1[[#This Row],[dti_ratio]]*Table1[[#This Row],[income]]</f>
        <v>23032.696810536585</v>
      </c>
      <c r="O1593">
        <v>0.54377545176798603</v>
      </c>
      <c r="P1593" t="e">
        <f>Table1[[#This Row],[loan_amount]]/Table1[[#This Row],[property_value]]</f>
        <v>#DIV/0!</v>
      </c>
      <c r="Q1593">
        <v>0</v>
      </c>
      <c r="R1593">
        <v>4</v>
      </c>
      <c r="S1593" t="s">
        <v>88</v>
      </c>
      <c r="T1593" t="s">
        <v>219</v>
      </c>
      <c r="U1593" t="s">
        <v>830</v>
      </c>
      <c r="V1593">
        <v>3</v>
      </c>
      <c r="W1593">
        <v>2</v>
      </c>
      <c r="X1593" t="s">
        <v>19</v>
      </c>
      <c r="Y159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593" t="e">
        <f>0.4*(Table1[[#This Row],[normalized_credit_score]]) + 0.3*(1-Table1[[#This Row],[dti_ratio]]) + 0.2*(1-Table1[[#This Row],[ltv_ratio]]) + 0.1*IF(Table1[[#This Row],[previous_defaults]]=0,1,0)</f>
        <v>#DIV/0!</v>
      </c>
      <c r="AA1593" t="e">
        <f>IF(Table1[[#This Row],[composite_score]]&gt;=0.7,"Approve",IF(Table1[[#This Row],[composite_score]]&gt;=0.6,"Review","Reject"))</f>
        <v>#DIV/0!</v>
      </c>
    </row>
    <row r="1594" spans="1:27" x14ac:dyDescent="0.35">
      <c r="A1594">
        <v>1593</v>
      </c>
      <c r="B1594">
        <v>33</v>
      </c>
      <c r="C1594" t="s">
        <v>10</v>
      </c>
      <c r="D1594" t="s">
        <v>11</v>
      </c>
      <c r="E1594" t="s">
        <v>2</v>
      </c>
      <c r="F1594">
        <v>44198</v>
      </c>
      <c r="G1594">
        <v>742</v>
      </c>
      <c r="H1594">
        <f>(Table1[[#This Row],[credit_score]]-300)/(900-300)</f>
        <v>0.73666666666666669</v>
      </c>
      <c r="I1594">
        <v>23785</v>
      </c>
      <c r="J1594" t="s">
        <v>23</v>
      </c>
      <c r="K1594" t="s">
        <v>38</v>
      </c>
      <c r="L1594">
        <v>3</v>
      </c>
      <c r="M1594" t="s">
        <v>39</v>
      </c>
      <c r="N1594">
        <f>Table1[[#This Row],[dti_ratio]]*Table1[[#This Row],[income]]</f>
        <v>13925.809868061393</v>
      </c>
      <c r="O1594">
        <v>0.31507782859091799</v>
      </c>
      <c r="P1594">
        <f>Table1[[#This Row],[loan_amount]]/Table1[[#This Row],[property_value]]</f>
        <v>0.23370179317121101</v>
      </c>
      <c r="Q1594">
        <v>101775</v>
      </c>
      <c r="R1594">
        <v>0</v>
      </c>
      <c r="S1594" t="s">
        <v>1831</v>
      </c>
      <c r="T1594" t="s">
        <v>251</v>
      </c>
      <c r="U1594" t="s">
        <v>97</v>
      </c>
      <c r="V1594">
        <v>2</v>
      </c>
      <c r="W1594">
        <v>1</v>
      </c>
      <c r="X1594" t="s">
        <v>9</v>
      </c>
      <c r="Y15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94">
        <f>0.4*(Table1[[#This Row],[normalized_credit_score]]) + 0.3*(1-Table1[[#This Row],[dti_ratio]]) + 0.2*(1-Table1[[#This Row],[ltv_ratio]]) + 0.1*IF(Table1[[#This Row],[previous_defaults]]=0,1,0)</f>
        <v>0.65340295945514915</v>
      </c>
      <c r="AA1594" t="str">
        <f>IF(Table1[[#This Row],[composite_score]]&gt;=0.7,"Approve",IF(Table1[[#This Row],[composite_score]]&gt;=0.6,"Review","Reject"))</f>
        <v>Review</v>
      </c>
    </row>
    <row r="1595" spans="1:27" x14ac:dyDescent="0.35">
      <c r="A1595">
        <v>1594</v>
      </c>
      <c r="B1595">
        <v>40</v>
      </c>
      <c r="C1595" t="s">
        <v>0</v>
      </c>
      <c r="D1595" t="s">
        <v>62</v>
      </c>
      <c r="E1595" t="s">
        <v>22</v>
      </c>
      <c r="F1595">
        <v>81455</v>
      </c>
      <c r="G1595">
        <v>793</v>
      </c>
      <c r="H1595">
        <f>(Table1[[#This Row],[credit_score]]-300)/(900-300)</f>
        <v>0.82166666666666666</v>
      </c>
      <c r="I1595">
        <v>13475</v>
      </c>
      <c r="J1595" t="s">
        <v>3</v>
      </c>
      <c r="K1595" t="s">
        <v>14</v>
      </c>
      <c r="L1595">
        <v>4</v>
      </c>
      <c r="M1595" t="s">
        <v>15</v>
      </c>
      <c r="N1595">
        <f>Table1[[#This Row],[dti_ratio]]*Table1[[#This Row],[income]]</f>
        <v>27690.116732421975</v>
      </c>
      <c r="O1595">
        <v>0.33994373252006599</v>
      </c>
      <c r="P1595">
        <f>Table1[[#This Row],[loan_amount]]/Table1[[#This Row],[property_value]]</f>
        <v>6.2483770449233964E-2</v>
      </c>
      <c r="Q1595">
        <v>215656</v>
      </c>
      <c r="R1595">
        <v>0</v>
      </c>
      <c r="S1595" t="s">
        <v>1832</v>
      </c>
      <c r="T1595" t="s">
        <v>17</v>
      </c>
      <c r="U1595" t="s">
        <v>203</v>
      </c>
      <c r="V1595">
        <v>1</v>
      </c>
      <c r="W1595">
        <v>2</v>
      </c>
      <c r="X1595" t="s">
        <v>9</v>
      </c>
      <c r="Y15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595">
        <f>0.4*(Table1[[#This Row],[normalized_credit_score]]) + 0.3*(1-Table1[[#This Row],[dti_ratio]]) + 0.2*(1-Table1[[#This Row],[ltv_ratio]]) + 0.1*IF(Table1[[#This Row],[previous_defaults]]=0,1,0)</f>
        <v>0.7141867928208</v>
      </c>
      <c r="AA1595" t="str">
        <f>IF(Table1[[#This Row],[composite_score]]&gt;=0.7,"Approve",IF(Table1[[#This Row],[composite_score]]&gt;=0.6,"Review","Reject"))</f>
        <v>Approve</v>
      </c>
    </row>
    <row r="1596" spans="1:27" x14ac:dyDescent="0.35">
      <c r="A1596">
        <v>1595</v>
      </c>
      <c r="B1596">
        <v>50</v>
      </c>
      <c r="C1596" t="s">
        <v>10</v>
      </c>
      <c r="D1596" t="s">
        <v>21</v>
      </c>
      <c r="E1596" t="s">
        <v>2</v>
      </c>
      <c r="F1596">
        <v>91728</v>
      </c>
      <c r="G1596">
        <v>766</v>
      </c>
      <c r="H1596">
        <f>(Table1[[#This Row],[credit_score]]-300)/(900-300)</f>
        <v>0.77666666666666662</v>
      </c>
      <c r="I1596">
        <v>0</v>
      </c>
      <c r="J1596" t="s">
        <v>27</v>
      </c>
      <c r="K1596" t="s">
        <v>4</v>
      </c>
      <c r="L1596">
        <v>2</v>
      </c>
      <c r="M1596" t="s">
        <v>28</v>
      </c>
      <c r="N1596">
        <f>Table1[[#This Row],[dti_ratio]]*Table1[[#This Row],[income]]</f>
        <v>10915.479473042329</v>
      </c>
      <c r="O1596">
        <v>0.118998337182129</v>
      </c>
      <c r="P1596">
        <f>Table1[[#This Row],[loan_amount]]/Table1[[#This Row],[property_value]]</f>
        <v>0</v>
      </c>
      <c r="Q1596">
        <v>102109</v>
      </c>
      <c r="R1596">
        <v>3</v>
      </c>
      <c r="S1596" t="s">
        <v>1833</v>
      </c>
      <c r="T1596" t="s">
        <v>99</v>
      </c>
      <c r="U1596" t="s">
        <v>608</v>
      </c>
      <c r="V1596">
        <v>0</v>
      </c>
      <c r="W1596">
        <v>0</v>
      </c>
      <c r="X1596" t="s">
        <v>9</v>
      </c>
      <c r="Y15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96">
        <f>0.4*(Table1[[#This Row],[normalized_credit_score]]) + 0.3*(1-Table1[[#This Row],[dti_ratio]]) + 0.2*(1-Table1[[#This Row],[ltv_ratio]]) + 0.1*IF(Table1[[#This Row],[previous_defaults]]=0,1,0)</f>
        <v>0.8749671655120278</v>
      </c>
      <c r="AA1596" t="str">
        <f>IF(Table1[[#This Row],[composite_score]]&gt;=0.7,"Approve",IF(Table1[[#This Row],[composite_score]]&gt;=0.6,"Review","Reject"))</f>
        <v>Approve</v>
      </c>
    </row>
    <row r="1597" spans="1:27" hidden="1" x14ac:dyDescent="0.35">
      <c r="A1597">
        <v>1596</v>
      </c>
      <c r="B1597">
        <v>65</v>
      </c>
      <c r="C1597" t="s">
        <v>0</v>
      </c>
      <c r="D1597" t="s">
        <v>62</v>
      </c>
      <c r="E1597" t="s">
        <v>2</v>
      </c>
      <c r="F1597">
        <v>0</v>
      </c>
      <c r="G1597">
        <v>621</v>
      </c>
      <c r="H1597">
        <f>(Table1[[#This Row],[credit_score]]-300)/(900-300)</f>
        <v>0.53500000000000003</v>
      </c>
      <c r="I1597">
        <v>34300</v>
      </c>
      <c r="J1597" t="s">
        <v>23</v>
      </c>
      <c r="K1597" t="s">
        <v>14</v>
      </c>
      <c r="L1597">
        <v>13</v>
      </c>
      <c r="M1597" t="s">
        <v>5</v>
      </c>
      <c r="N1597">
        <f>Table1[[#This Row],[dti_ratio]]*Table1[[#This Row],[income]]</f>
        <v>0</v>
      </c>
      <c r="O1597">
        <v>0.13565650167379401</v>
      </c>
      <c r="P1597">
        <f>Table1[[#This Row],[loan_amount]]/Table1[[#This Row],[property_value]]</f>
        <v>0.18790505042757985</v>
      </c>
      <c r="Q1597">
        <v>182539</v>
      </c>
      <c r="R1597">
        <v>4</v>
      </c>
      <c r="S1597" t="s">
        <v>1834</v>
      </c>
      <c r="T1597" t="s">
        <v>7</v>
      </c>
      <c r="U1597" t="s">
        <v>206</v>
      </c>
      <c r="V1597">
        <v>0</v>
      </c>
      <c r="W1597">
        <v>1</v>
      </c>
      <c r="X1597" t="s">
        <v>61</v>
      </c>
      <c r="Y15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97">
        <f>0.4*(Table1[[#This Row],[normalized_credit_score]]) + 0.3*(1-Table1[[#This Row],[dti_ratio]]) + 0.2*(1-Table1[[#This Row],[ltv_ratio]]) + 0.1*IF(Table1[[#This Row],[previous_defaults]]=0,1,0)</f>
        <v>0.73572203941234582</v>
      </c>
      <c r="AA1597" t="str">
        <f>IF(Table1[[#This Row],[composite_score]]&gt;=0.7,"Approve",IF(Table1[[#This Row],[composite_score]]&gt;=0.6,"Review","Reject"))</f>
        <v>Approve</v>
      </c>
    </row>
    <row r="1598" spans="1:27" x14ac:dyDescent="0.35">
      <c r="A1598">
        <v>1597</v>
      </c>
      <c r="B1598">
        <v>58</v>
      </c>
      <c r="C1598" t="s">
        <v>0</v>
      </c>
      <c r="D1598" t="s">
        <v>11</v>
      </c>
      <c r="E1598" t="s">
        <v>2</v>
      </c>
      <c r="F1598">
        <v>21780</v>
      </c>
      <c r="G1598">
        <v>796</v>
      </c>
      <c r="H1598">
        <f>(Table1[[#This Row],[credit_score]]-300)/(900-300)</f>
        <v>0.82666666666666666</v>
      </c>
      <c r="I1598">
        <v>41489</v>
      </c>
      <c r="J1598" t="s">
        <v>23</v>
      </c>
      <c r="K1598" t="s">
        <v>38</v>
      </c>
      <c r="L1598">
        <v>11</v>
      </c>
      <c r="M1598" t="s">
        <v>28</v>
      </c>
      <c r="N1598">
        <f>Table1[[#This Row],[dti_ratio]]*Table1[[#This Row],[income]]</f>
        <v>4412.157711272871</v>
      </c>
      <c r="O1598">
        <v>0.20257840731280399</v>
      </c>
      <c r="P1598">
        <f>Table1[[#This Row],[loan_amount]]/Table1[[#This Row],[property_value]]</f>
        <v>0.38010297566695983</v>
      </c>
      <c r="Q1598">
        <v>109152</v>
      </c>
      <c r="R1598">
        <v>2</v>
      </c>
      <c r="S1598" t="s">
        <v>1835</v>
      </c>
      <c r="T1598" t="s">
        <v>138</v>
      </c>
      <c r="U1598" t="s">
        <v>407</v>
      </c>
      <c r="V1598">
        <v>1</v>
      </c>
      <c r="W1598">
        <v>2</v>
      </c>
      <c r="X1598" t="s">
        <v>9</v>
      </c>
      <c r="Y15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598">
        <f>0.4*(Table1[[#This Row],[normalized_credit_score]]) + 0.3*(1-Table1[[#This Row],[dti_ratio]]) + 0.2*(1-Table1[[#This Row],[ltv_ratio]]) + 0.1*IF(Table1[[#This Row],[previous_defaults]]=0,1,0)</f>
        <v>0.69387254933943354</v>
      </c>
      <c r="AA1598" t="str">
        <f>IF(Table1[[#This Row],[composite_score]]&gt;=0.7,"Approve",IF(Table1[[#This Row],[composite_score]]&gt;=0.6,"Review","Reject"))</f>
        <v>Review</v>
      </c>
    </row>
    <row r="1599" spans="1:27" hidden="1" x14ac:dyDescent="0.35">
      <c r="A1599">
        <v>1598</v>
      </c>
      <c r="B1599">
        <v>18</v>
      </c>
      <c r="C1599" t="s">
        <v>10</v>
      </c>
      <c r="D1599" t="s">
        <v>62</v>
      </c>
      <c r="E1599" t="s">
        <v>2</v>
      </c>
      <c r="F1599">
        <v>0</v>
      </c>
      <c r="G1599">
        <v>0</v>
      </c>
      <c r="H1599">
        <f>(Table1[[#This Row],[credit_score]]-300)/(900-300)</f>
        <v>-0.5</v>
      </c>
      <c r="I1599">
        <v>48636</v>
      </c>
      <c r="J1599" t="s">
        <v>27</v>
      </c>
      <c r="K1599" t="s">
        <v>38</v>
      </c>
      <c r="L1599">
        <v>4</v>
      </c>
      <c r="M1599" t="s">
        <v>28</v>
      </c>
      <c r="N1599">
        <f>Table1[[#This Row],[dti_ratio]]*Table1[[#This Row],[income]]</f>
        <v>0</v>
      </c>
      <c r="O1599">
        <v>0.43396559602099699</v>
      </c>
      <c r="P1599">
        <f>Table1[[#This Row],[loan_amount]]/Table1[[#This Row],[property_value]]</f>
        <v>0.38163542345085177</v>
      </c>
      <c r="Q1599">
        <v>127441</v>
      </c>
      <c r="R1599">
        <v>0</v>
      </c>
      <c r="S1599" t="s">
        <v>121</v>
      </c>
      <c r="T1599" t="s">
        <v>44</v>
      </c>
      <c r="U1599" t="s">
        <v>115</v>
      </c>
      <c r="V1599">
        <v>1</v>
      </c>
      <c r="W1599">
        <v>1</v>
      </c>
      <c r="X1599" t="s">
        <v>9</v>
      </c>
      <c r="Y15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599">
        <f>0.4*(Table1[[#This Row],[normalized_credit_score]]) + 0.3*(1-Table1[[#This Row],[dti_ratio]]) + 0.2*(1-Table1[[#This Row],[ltv_ratio]]) + 0.1*IF(Table1[[#This Row],[previous_defaults]]=0,1,0)</f>
        <v>9.3483236503530548E-2</v>
      </c>
      <c r="AA1599" t="str">
        <f>IF(Table1[[#This Row],[composite_score]]&gt;=0.7,"Approve",IF(Table1[[#This Row],[composite_score]]&gt;=0.6,"Review","Reject"))</f>
        <v>Reject</v>
      </c>
    </row>
    <row r="1600" spans="1:27" hidden="1" x14ac:dyDescent="0.35">
      <c r="A1600">
        <v>1599</v>
      </c>
      <c r="B1600">
        <v>40</v>
      </c>
      <c r="C1600" t="s">
        <v>10</v>
      </c>
      <c r="D1600" t="s">
        <v>1</v>
      </c>
      <c r="E1600" t="s">
        <v>2</v>
      </c>
      <c r="F1600">
        <v>0</v>
      </c>
      <c r="G1600">
        <v>613</v>
      </c>
      <c r="H1600">
        <f>(Table1[[#This Row],[credit_score]]-300)/(900-300)</f>
        <v>0.52166666666666661</v>
      </c>
      <c r="I1600">
        <v>37758</v>
      </c>
      <c r="J1600" t="s">
        <v>23</v>
      </c>
      <c r="K1600" t="s">
        <v>38</v>
      </c>
      <c r="L1600">
        <v>5</v>
      </c>
      <c r="M1600" t="s">
        <v>15</v>
      </c>
      <c r="N1600">
        <f>Table1[[#This Row],[dti_ratio]]*Table1[[#This Row],[income]]</f>
        <v>0</v>
      </c>
      <c r="O1600">
        <v>0.36362667181943797</v>
      </c>
      <c r="P1600" t="e">
        <f>Table1[[#This Row],[loan_amount]]/Table1[[#This Row],[property_value]]</f>
        <v>#DIV/0!</v>
      </c>
      <c r="Q1600">
        <v>0</v>
      </c>
      <c r="R1600">
        <v>0</v>
      </c>
      <c r="S1600" t="s">
        <v>1836</v>
      </c>
      <c r="T1600" t="s">
        <v>104</v>
      </c>
      <c r="U1600" t="s">
        <v>468</v>
      </c>
      <c r="V1600">
        <v>1</v>
      </c>
      <c r="W1600">
        <v>0</v>
      </c>
      <c r="X1600" t="s">
        <v>19</v>
      </c>
      <c r="Y160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600" t="e">
        <f>0.4*(Table1[[#This Row],[normalized_credit_score]]) + 0.3*(1-Table1[[#This Row],[dti_ratio]]) + 0.2*(1-Table1[[#This Row],[ltv_ratio]]) + 0.1*IF(Table1[[#This Row],[previous_defaults]]=0,1,0)</f>
        <v>#DIV/0!</v>
      </c>
      <c r="AA1600" t="e">
        <f>IF(Table1[[#This Row],[composite_score]]&gt;=0.7,"Approve",IF(Table1[[#This Row],[composite_score]]&gt;=0.6,"Review","Reject"))</f>
        <v>#DIV/0!</v>
      </c>
    </row>
    <row r="1601" spans="1:27" hidden="1" x14ac:dyDescent="0.35">
      <c r="A1601">
        <v>1600</v>
      </c>
      <c r="B1601">
        <v>64</v>
      </c>
      <c r="C1601" t="s">
        <v>0</v>
      </c>
      <c r="D1601" t="s">
        <v>11</v>
      </c>
      <c r="E1601" t="s">
        <v>22</v>
      </c>
      <c r="F1601">
        <v>0</v>
      </c>
      <c r="G1601">
        <v>605</v>
      </c>
      <c r="H1601">
        <f>(Table1[[#This Row],[credit_score]]-300)/(900-300)</f>
        <v>0.5083333333333333</v>
      </c>
      <c r="I1601">
        <v>28949</v>
      </c>
      <c r="J1601" t="s">
        <v>13</v>
      </c>
      <c r="K1601" t="s">
        <v>4</v>
      </c>
      <c r="L1601">
        <v>17</v>
      </c>
      <c r="M1601" t="s">
        <v>28</v>
      </c>
      <c r="N1601">
        <f>Table1[[#This Row],[dti_ratio]]*Table1[[#This Row],[income]]</f>
        <v>0</v>
      </c>
      <c r="O1601">
        <v>0.25012241416776299</v>
      </c>
      <c r="P1601">
        <f>Table1[[#This Row],[loan_amount]]/Table1[[#This Row],[property_value]]</f>
        <v>1.0238011034092516</v>
      </c>
      <c r="Q1601">
        <v>28276</v>
      </c>
      <c r="R1601">
        <v>3</v>
      </c>
      <c r="S1601" t="s">
        <v>1837</v>
      </c>
      <c r="T1601" t="s">
        <v>269</v>
      </c>
      <c r="U1601" t="s">
        <v>477</v>
      </c>
      <c r="V1601">
        <v>2</v>
      </c>
      <c r="W1601">
        <v>2</v>
      </c>
      <c r="X1601" t="s">
        <v>61</v>
      </c>
      <c r="Y16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01">
        <f>0.4*(Table1[[#This Row],[normalized_credit_score]]) + 0.3*(1-Table1[[#This Row],[dti_ratio]]) + 0.2*(1-Table1[[#This Row],[ltv_ratio]]) + 0.1*IF(Table1[[#This Row],[previous_defaults]]=0,1,0)</f>
        <v>0.42353638840115415</v>
      </c>
      <c r="AA1601" t="str">
        <f>IF(Table1[[#This Row],[composite_score]]&gt;=0.7,"Approve",IF(Table1[[#This Row],[composite_score]]&gt;=0.6,"Review","Reject"))</f>
        <v>Reject</v>
      </c>
    </row>
    <row r="1602" spans="1:27" x14ac:dyDescent="0.35">
      <c r="A1602">
        <v>1601</v>
      </c>
      <c r="B1602">
        <v>34</v>
      </c>
      <c r="C1602" t="s">
        <v>20</v>
      </c>
      <c r="D1602" t="s">
        <v>62</v>
      </c>
      <c r="E1602" t="s">
        <v>22</v>
      </c>
      <c r="F1602">
        <v>37910</v>
      </c>
      <c r="G1602">
        <v>674</v>
      </c>
      <c r="H1602">
        <f>(Table1[[#This Row],[credit_score]]-300)/(900-300)</f>
        <v>0.62333333333333329</v>
      </c>
      <c r="I1602">
        <v>39045</v>
      </c>
      <c r="J1602" t="s">
        <v>23</v>
      </c>
      <c r="K1602" t="s">
        <v>38</v>
      </c>
      <c r="L1602">
        <v>4</v>
      </c>
      <c r="M1602" t="s">
        <v>15</v>
      </c>
      <c r="N1602">
        <f>Table1[[#This Row],[dti_ratio]]*Table1[[#This Row],[income]]</f>
        <v>7770.8158985943019</v>
      </c>
      <c r="O1602">
        <v>0.20498063567909</v>
      </c>
      <c r="P1602">
        <f>Table1[[#This Row],[loan_amount]]/Table1[[#This Row],[property_value]]</f>
        <v>0.14357841010215414</v>
      </c>
      <c r="Q1602">
        <v>271942</v>
      </c>
      <c r="R1602">
        <v>2</v>
      </c>
      <c r="S1602" t="s">
        <v>1838</v>
      </c>
      <c r="T1602" t="s">
        <v>269</v>
      </c>
      <c r="U1602" t="s">
        <v>608</v>
      </c>
      <c r="V1602">
        <v>0</v>
      </c>
      <c r="W1602">
        <v>0</v>
      </c>
      <c r="X1602" t="s">
        <v>19</v>
      </c>
      <c r="Y16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602">
        <f>0.4*(Table1[[#This Row],[normalized_credit_score]]) + 0.3*(1-Table1[[#This Row],[dti_ratio]]) + 0.2*(1-Table1[[#This Row],[ltv_ratio]]) + 0.1*IF(Table1[[#This Row],[previous_defaults]]=0,1,0)</f>
        <v>0.75912346060917546</v>
      </c>
      <c r="AA1602" t="str">
        <f>IF(Table1[[#This Row],[composite_score]]&gt;=0.7,"Approve",IF(Table1[[#This Row],[composite_score]]&gt;=0.6,"Review","Reject"))</f>
        <v>Approve</v>
      </c>
    </row>
    <row r="1603" spans="1:27" x14ac:dyDescent="0.35">
      <c r="A1603">
        <v>1602</v>
      </c>
      <c r="B1603">
        <v>34</v>
      </c>
      <c r="C1603" t="s">
        <v>20</v>
      </c>
      <c r="D1603" t="s">
        <v>11</v>
      </c>
      <c r="E1603" t="s">
        <v>49</v>
      </c>
      <c r="F1603">
        <v>66097</v>
      </c>
      <c r="G1603">
        <v>735</v>
      </c>
      <c r="H1603">
        <f>(Table1[[#This Row],[credit_score]]-300)/(900-300)</f>
        <v>0.72499999999999998</v>
      </c>
      <c r="I1603">
        <v>43179</v>
      </c>
      <c r="J1603" t="s">
        <v>23</v>
      </c>
      <c r="K1603" t="s">
        <v>14</v>
      </c>
      <c r="L1603">
        <v>15</v>
      </c>
      <c r="M1603" t="s">
        <v>5</v>
      </c>
      <c r="N1603">
        <f>Table1[[#This Row],[dti_ratio]]*Table1[[#This Row],[income]]</f>
        <v>23031.531719266932</v>
      </c>
      <c r="O1603">
        <v>0.34845048518490901</v>
      </c>
      <c r="P1603">
        <f>Table1[[#This Row],[loan_amount]]/Table1[[#This Row],[property_value]]</f>
        <v>0.33270663656467436</v>
      </c>
      <c r="Q1603">
        <v>129781</v>
      </c>
      <c r="R1603">
        <v>0</v>
      </c>
      <c r="S1603" t="s">
        <v>1839</v>
      </c>
      <c r="T1603" t="s">
        <v>249</v>
      </c>
      <c r="U1603" t="s">
        <v>74</v>
      </c>
      <c r="V1603">
        <v>2</v>
      </c>
      <c r="W1603">
        <v>0</v>
      </c>
      <c r="X1603" t="s">
        <v>9</v>
      </c>
      <c r="Y16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03">
        <f>0.4*(Table1[[#This Row],[normalized_credit_score]]) + 0.3*(1-Table1[[#This Row],[dti_ratio]]) + 0.2*(1-Table1[[#This Row],[ltv_ratio]]) + 0.1*IF(Table1[[#This Row],[previous_defaults]]=0,1,0)</f>
        <v>0.61892352713159238</v>
      </c>
      <c r="AA1603" t="str">
        <f>IF(Table1[[#This Row],[composite_score]]&gt;=0.7,"Approve",IF(Table1[[#This Row],[composite_score]]&gt;=0.6,"Review","Reject"))</f>
        <v>Review</v>
      </c>
    </row>
    <row r="1604" spans="1:27" hidden="1" x14ac:dyDescent="0.35">
      <c r="A1604">
        <v>1603</v>
      </c>
      <c r="B1604">
        <v>58</v>
      </c>
      <c r="C1604" t="s">
        <v>0</v>
      </c>
      <c r="D1604" t="s">
        <v>11</v>
      </c>
      <c r="E1604" t="s">
        <v>22</v>
      </c>
      <c r="F1604">
        <v>47011</v>
      </c>
      <c r="G1604">
        <v>0</v>
      </c>
      <c r="H1604">
        <f>(Table1[[#This Row],[credit_score]]-300)/(900-300)</f>
        <v>-0.5</v>
      </c>
      <c r="I1604">
        <v>19129</v>
      </c>
      <c r="J1604" t="s">
        <v>27</v>
      </c>
      <c r="K1604" t="s">
        <v>38</v>
      </c>
      <c r="L1604">
        <v>18</v>
      </c>
      <c r="M1604" t="s">
        <v>39</v>
      </c>
      <c r="N1604">
        <f>Table1[[#This Row],[dti_ratio]]*Table1[[#This Row],[income]]</f>
        <v>12531.312627514859</v>
      </c>
      <c r="O1604">
        <v>0.26656128624183401</v>
      </c>
      <c r="P1604">
        <f>Table1[[#This Row],[loan_amount]]/Table1[[#This Row],[property_value]]</f>
        <v>0.44530577088716622</v>
      </c>
      <c r="Q1604">
        <v>42957</v>
      </c>
      <c r="R1604">
        <v>3</v>
      </c>
      <c r="S1604" t="s">
        <v>1840</v>
      </c>
      <c r="T1604" t="s">
        <v>124</v>
      </c>
      <c r="U1604" t="s">
        <v>498</v>
      </c>
      <c r="V1604">
        <v>4</v>
      </c>
      <c r="W1604">
        <v>1</v>
      </c>
      <c r="X1604" t="s">
        <v>19</v>
      </c>
      <c r="Y16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04">
        <f>0.4*(Table1[[#This Row],[normalized_credit_score]]) + 0.3*(1-Table1[[#This Row],[dti_ratio]]) + 0.2*(1-Table1[[#This Row],[ltv_ratio]]) + 0.1*IF(Table1[[#This Row],[previous_defaults]]=0,1,0)</f>
        <v>0.13097045995001655</v>
      </c>
      <c r="AA1604" t="str">
        <f>IF(Table1[[#This Row],[composite_score]]&gt;=0.7,"Approve",IF(Table1[[#This Row],[composite_score]]&gt;=0.6,"Review","Reject"))</f>
        <v>Reject</v>
      </c>
    </row>
    <row r="1605" spans="1:27" x14ac:dyDescent="0.35">
      <c r="A1605">
        <v>1604</v>
      </c>
      <c r="B1605">
        <v>68</v>
      </c>
      <c r="C1605" t="s">
        <v>10</v>
      </c>
      <c r="D1605" t="s">
        <v>62</v>
      </c>
      <c r="E1605" t="s">
        <v>2</v>
      </c>
      <c r="F1605">
        <v>99386</v>
      </c>
      <c r="G1605">
        <v>652</v>
      </c>
      <c r="H1605">
        <f>(Table1[[#This Row],[credit_score]]-300)/(900-300)</f>
        <v>0.58666666666666667</v>
      </c>
      <c r="I1605">
        <v>15715</v>
      </c>
      <c r="J1605" t="s">
        <v>13</v>
      </c>
      <c r="K1605" t="s">
        <v>4</v>
      </c>
      <c r="L1605">
        <v>0</v>
      </c>
      <c r="M1605" t="s">
        <v>5</v>
      </c>
      <c r="N1605">
        <f>Table1[[#This Row],[dti_ratio]]*Table1[[#This Row],[income]]</f>
        <v>29600.492649410597</v>
      </c>
      <c r="O1605">
        <v>0.297833624951307</v>
      </c>
      <c r="P1605">
        <f>Table1[[#This Row],[loan_amount]]/Table1[[#This Row],[property_value]]</f>
        <v>9.5461696867349857E-2</v>
      </c>
      <c r="Q1605">
        <v>164621</v>
      </c>
      <c r="R1605">
        <v>0</v>
      </c>
      <c r="S1605" t="s">
        <v>1841</v>
      </c>
      <c r="T1605" t="s">
        <v>117</v>
      </c>
      <c r="U1605" t="s">
        <v>183</v>
      </c>
      <c r="V1605">
        <v>0</v>
      </c>
      <c r="W1605">
        <v>1</v>
      </c>
      <c r="X1605" t="s">
        <v>9</v>
      </c>
      <c r="Y16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605">
        <f>0.4*(Table1[[#This Row],[normalized_credit_score]]) + 0.3*(1-Table1[[#This Row],[dti_ratio]]) + 0.2*(1-Table1[[#This Row],[ltv_ratio]]) + 0.1*IF(Table1[[#This Row],[previous_defaults]]=0,1,0)</f>
        <v>0.72622423980780459</v>
      </c>
      <c r="AA1605" t="str">
        <f>IF(Table1[[#This Row],[composite_score]]&gt;=0.7,"Approve",IF(Table1[[#This Row],[composite_score]]&gt;=0.6,"Review","Reject"))</f>
        <v>Approve</v>
      </c>
    </row>
    <row r="1606" spans="1:27" x14ac:dyDescent="0.35">
      <c r="A1606">
        <v>1605</v>
      </c>
      <c r="B1606">
        <v>43</v>
      </c>
      <c r="C1606" t="s">
        <v>10</v>
      </c>
      <c r="D1606" t="s">
        <v>11</v>
      </c>
      <c r="E1606" t="s">
        <v>49</v>
      </c>
      <c r="F1606">
        <v>101991</v>
      </c>
      <c r="G1606">
        <v>673</v>
      </c>
      <c r="H1606">
        <f>(Table1[[#This Row],[credit_score]]-300)/(900-300)</f>
        <v>0.6216666666666667</v>
      </c>
      <c r="I1606">
        <v>31802</v>
      </c>
      <c r="J1606" t="s">
        <v>3</v>
      </c>
      <c r="K1606" t="s">
        <v>4</v>
      </c>
      <c r="L1606">
        <v>8</v>
      </c>
      <c r="M1606" t="s">
        <v>39</v>
      </c>
      <c r="N1606">
        <f>Table1[[#This Row],[dti_ratio]]*Table1[[#This Row],[income]]</f>
        <v>24990.542596700663</v>
      </c>
      <c r="O1606">
        <v>0.245026939599579</v>
      </c>
      <c r="P1606">
        <f>Table1[[#This Row],[loan_amount]]/Table1[[#This Row],[property_value]]</f>
        <v>0.49119609539107872</v>
      </c>
      <c r="Q1606">
        <v>64744</v>
      </c>
      <c r="R1606">
        <v>4</v>
      </c>
      <c r="S1606" t="s">
        <v>1842</v>
      </c>
      <c r="T1606" t="s">
        <v>73</v>
      </c>
      <c r="U1606" t="s">
        <v>407</v>
      </c>
      <c r="V1606">
        <v>0</v>
      </c>
      <c r="W1606">
        <v>0</v>
      </c>
      <c r="X1606" t="s">
        <v>9</v>
      </c>
      <c r="Y16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606">
        <f>0.4*(Table1[[#This Row],[normalized_credit_score]]) + 0.3*(1-Table1[[#This Row],[dti_ratio]]) + 0.2*(1-Table1[[#This Row],[ltv_ratio]]) + 0.1*IF(Table1[[#This Row],[previous_defaults]]=0,1,0)</f>
        <v>0.67691936570857714</v>
      </c>
      <c r="AA1606" t="str">
        <f>IF(Table1[[#This Row],[composite_score]]&gt;=0.7,"Approve",IF(Table1[[#This Row],[composite_score]]&gt;=0.6,"Review","Reject"))</f>
        <v>Review</v>
      </c>
    </row>
    <row r="1607" spans="1:27" hidden="1" x14ac:dyDescent="0.35">
      <c r="A1607">
        <v>1606</v>
      </c>
      <c r="B1607">
        <v>31</v>
      </c>
      <c r="C1607" t="s">
        <v>20</v>
      </c>
      <c r="D1607" t="s">
        <v>21</v>
      </c>
      <c r="E1607" t="s">
        <v>22</v>
      </c>
      <c r="F1607">
        <v>0</v>
      </c>
      <c r="G1607">
        <v>0</v>
      </c>
      <c r="H1607">
        <f>(Table1[[#This Row],[credit_score]]-300)/(900-300)</f>
        <v>-0.5</v>
      </c>
      <c r="I1607">
        <v>20295</v>
      </c>
      <c r="J1607" t="s">
        <v>3</v>
      </c>
      <c r="K1607" t="s">
        <v>4</v>
      </c>
      <c r="L1607">
        <v>6</v>
      </c>
      <c r="M1607" t="s">
        <v>15</v>
      </c>
      <c r="N1607">
        <f>Table1[[#This Row],[dti_ratio]]*Table1[[#This Row],[income]]</f>
        <v>0</v>
      </c>
      <c r="O1607">
        <v>0.34623144302016801</v>
      </c>
      <c r="P1607">
        <f>Table1[[#This Row],[loan_amount]]/Table1[[#This Row],[property_value]]</f>
        <v>0.44734173867042848</v>
      </c>
      <c r="Q1607">
        <v>45368</v>
      </c>
      <c r="R1607">
        <v>0</v>
      </c>
      <c r="S1607" t="s">
        <v>1843</v>
      </c>
      <c r="T1607" t="s">
        <v>143</v>
      </c>
      <c r="U1607" t="s">
        <v>245</v>
      </c>
      <c r="V1607">
        <v>2</v>
      </c>
      <c r="W1607">
        <v>0</v>
      </c>
      <c r="X1607" t="s">
        <v>9</v>
      </c>
      <c r="Y16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07">
        <f>0.4*(Table1[[#This Row],[normalized_credit_score]]) + 0.3*(1-Table1[[#This Row],[dti_ratio]]) + 0.2*(1-Table1[[#This Row],[ltv_ratio]]) + 0.1*IF(Table1[[#This Row],[previous_defaults]]=0,1,0)</f>
        <v>0.10666221935986388</v>
      </c>
      <c r="AA1607" t="str">
        <f>IF(Table1[[#This Row],[composite_score]]&gt;=0.7,"Approve",IF(Table1[[#This Row],[composite_score]]&gt;=0.6,"Review","Reject"))</f>
        <v>Reject</v>
      </c>
    </row>
    <row r="1608" spans="1:27" hidden="1" x14ac:dyDescent="0.35">
      <c r="A1608">
        <v>1607</v>
      </c>
      <c r="B1608">
        <v>56</v>
      </c>
      <c r="C1608" t="s">
        <v>20</v>
      </c>
      <c r="D1608" t="s">
        <v>21</v>
      </c>
      <c r="E1608" t="s">
        <v>12</v>
      </c>
      <c r="F1608">
        <v>0</v>
      </c>
      <c r="G1608">
        <v>661</v>
      </c>
      <c r="H1608">
        <f>(Table1[[#This Row],[credit_score]]-300)/(900-300)</f>
        <v>0.60166666666666668</v>
      </c>
      <c r="I1608">
        <v>41124</v>
      </c>
      <c r="J1608" t="s">
        <v>23</v>
      </c>
      <c r="K1608" t="s">
        <v>38</v>
      </c>
      <c r="L1608">
        <v>9</v>
      </c>
      <c r="M1608" t="s">
        <v>39</v>
      </c>
      <c r="N1608">
        <f>Table1[[#This Row],[dti_ratio]]*Table1[[#This Row],[income]]</f>
        <v>0</v>
      </c>
      <c r="O1608">
        <v>0.30014554021548001</v>
      </c>
      <c r="P1608">
        <f>Table1[[#This Row],[loan_amount]]/Table1[[#This Row],[property_value]]</f>
        <v>0.21815635493642146</v>
      </c>
      <c r="Q1608">
        <v>188507</v>
      </c>
      <c r="R1608">
        <v>0</v>
      </c>
      <c r="S1608" t="s">
        <v>1844</v>
      </c>
      <c r="T1608" t="s">
        <v>17</v>
      </c>
      <c r="U1608" t="s">
        <v>830</v>
      </c>
      <c r="V1608">
        <v>2</v>
      </c>
      <c r="W1608">
        <v>0</v>
      </c>
      <c r="X1608" t="s">
        <v>9</v>
      </c>
      <c r="Y16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08">
        <f>0.4*(Table1[[#This Row],[normalized_credit_score]]) + 0.3*(1-Table1[[#This Row],[dti_ratio]]) + 0.2*(1-Table1[[#This Row],[ltv_ratio]]) + 0.1*IF(Table1[[#This Row],[previous_defaults]]=0,1,0)</f>
        <v>0.60699173361473835</v>
      </c>
      <c r="AA1608" t="str">
        <f>IF(Table1[[#This Row],[composite_score]]&gt;=0.7,"Approve",IF(Table1[[#This Row],[composite_score]]&gt;=0.6,"Review","Reject"))</f>
        <v>Review</v>
      </c>
    </row>
    <row r="1609" spans="1:27" hidden="1" x14ac:dyDescent="0.35">
      <c r="A1609">
        <v>1608</v>
      </c>
      <c r="B1609">
        <v>62</v>
      </c>
      <c r="C1609" t="s">
        <v>20</v>
      </c>
      <c r="D1609" t="s">
        <v>21</v>
      </c>
      <c r="E1609" t="s">
        <v>22</v>
      </c>
      <c r="F1609">
        <v>43027</v>
      </c>
      <c r="G1609">
        <v>0</v>
      </c>
      <c r="H1609">
        <f>(Table1[[#This Row],[credit_score]]-300)/(900-300)</f>
        <v>-0.5</v>
      </c>
      <c r="I1609">
        <v>12959</v>
      </c>
      <c r="J1609" t="s">
        <v>23</v>
      </c>
      <c r="K1609" t="s">
        <v>4</v>
      </c>
      <c r="L1609">
        <v>3</v>
      </c>
      <c r="M1609" t="s">
        <v>39</v>
      </c>
      <c r="N1609">
        <f>Table1[[#This Row],[dti_ratio]]*Table1[[#This Row],[income]]</f>
        <v>9740.9753316539427</v>
      </c>
      <c r="O1609">
        <v>0.226392156823714</v>
      </c>
      <c r="P1609">
        <f>Table1[[#This Row],[loan_amount]]/Table1[[#This Row],[property_value]]</f>
        <v>0.36665346310547758</v>
      </c>
      <c r="Q1609">
        <v>35344</v>
      </c>
      <c r="R1609">
        <v>3</v>
      </c>
      <c r="S1609" t="s">
        <v>1845</v>
      </c>
      <c r="T1609" t="s">
        <v>64</v>
      </c>
      <c r="U1609" t="s">
        <v>800</v>
      </c>
      <c r="V1609">
        <v>2</v>
      </c>
      <c r="W1609">
        <v>1</v>
      </c>
      <c r="X1609" t="s">
        <v>9</v>
      </c>
      <c r="Y16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609">
        <f>0.4*(Table1[[#This Row],[normalized_credit_score]]) + 0.3*(1-Table1[[#This Row],[dti_ratio]]) + 0.2*(1-Table1[[#This Row],[ltv_ratio]]) + 0.1*IF(Table1[[#This Row],[previous_defaults]]=0,1,0)</f>
        <v>0.15875166033179028</v>
      </c>
      <c r="AA1609" t="str">
        <f>IF(Table1[[#This Row],[composite_score]]&gt;=0.7,"Approve",IF(Table1[[#This Row],[composite_score]]&gt;=0.6,"Review","Reject"))</f>
        <v>Reject</v>
      </c>
    </row>
    <row r="1610" spans="1:27" x14ac:dyDescent="0.35">
      <c r="A1610">
        <v>1609</v>
      </c>
      <c r="B1610">
        <v>39</v>
      </c>
      <c r="C1610" t="s">
        <v>20</v>
      </c>
      <c r="D1610" t="s">
        <v>1</v>
      </c>
      <c r="E1610" t="s">
        <v>49</v>
      </c>
      <c r="F1610">
        <v>87136</v>
      </c>
      <c r="G1610">
        <v>692</v>
      </c>
      <c r="H1610">
        <f>(Table1[[#This Row],[credit_score]]-300)/(900-300)</f>
        <v>0.65333333333333332</v>
      </c>
      <c r="I1610">
        <v>17919</v>
      </c>
      <c r="J1610" t="s">
        <v>27</v>
      </c>
      <c r="K1610" t="s">
        <v>4</v>
      </c>
      <c r="L1610">
        <v>3</v>
      </c>
      <c r="M1610" t="s">
        <v>39</v>
      </c>
      <c r="N1610">
        <f>Table1[[#This Row],[dti_ratio]]*Table1[[#This Row],[income]]</f>
        <v>39085.51548426626</v>
      </c>
      <c r="O1610">
        <v>0.44855760517198701</v>
      </c>
      <c r="P1610">
        <f>Table1[[#This Row],[loan_amount]]/Table1[[#This Row],[property_value]]</f>
        <v>0.2524834087162362</v>
      </c>
      <c r="Q1610">
        <v>70971</v>
      </c>
      <c r="R1610">
        <v>1</v>
      </c>
      <c r="S1610" t="s">
        <v>1846</v>
      </c>
      <c r="T1610" t="s">
        <v>7</v>
      </c>
      <c r="U1610" t="s">
        <v>65</v>
      </c>
      <c r="V1610">
        <v>0</v>
      </c>
      <c r="W1610">
        <v>1</v>
      </c>
      <c r="X1610" t="s">
        <v>9</v>
      </c>
      <c r="Y16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610">
        <f>0.4*(Table1[[#This Row],[normalized_credit_score]]) + 0.3*(1-Table1[[#This Row],[dti_ratio]]) + 0.2*(1-Table1[[#This Row],[ltv_ratio]]) + 0.1*IF(Table1[[#This Row],[previous_defaults]]=0,1,0)</f>
        <v>0.67626937003848997</v>
      </c>
      <c r="AA1610" t="str">
        <f>IF(Table1[[#This Row],[composite_score]]&gt;=0.7,"Approve",IF(Table1[[#This Row],[composite_score]]&gt;=0.6,"Review","Reject"))</f>
        <v>Review</v>
      </c>
    </row>
    <row r="1611" spans="1:27" hidden="1" x14ac:dyDescent="0.35">
      <c r="A1611">
        <v>1610</v>
      </c>
      <c r="B1611">
        <v>49</v>
      </c>
      <c r="C1611" t="s">
        <v>10</v>
      </c>
      <c r="D1611" t="s">
        <v>11</v>
      </c>
      <c r="E1611" t="s">
        <v>12</v>
      </c>
      <c r="F1611">
        <v>110791</v>
      </c>
      <c r="G1611">
        <v>0</v>
      </c>
      <c r="H1611">
        <f>(Table1[[#This Row],[credit_score]]-300)/(900-300)</f>
        <v>-0.5</v>
      </c>
      <c r="I1611">
        <v>9117</v>
      </c>
      <c r="J1611" t="s">
        <v>23</v>
      </c>
      <c r="K1611" t="s">
        <v>4</v>
      </c>
      <c r="L1611">
        <v>7</v>
      </c>
      <c r="M1611" t="s">
        <v>5</v>
      </c>
      <c r="N1611">
        <f>Table1[[#This Row],[dti_ratio]]*Table1[[#This Row],[income]]</f>
        <v>28769.33384845412</v>
      </c>
      <c r="O1611">
        <v>0.25967212001384699</v>
      </c>
      <c r="P1611">
        <f>Table1[[#This Row],[loan_amount]]/Table1[[#This Row],[property_value]]</f>
        <v>3.7564430600363408E-2</v>
      </c>
      <c r="Q1611">
        <v>242703</v>
      </c>
      <c r="R1611">
        <v>0</v>
      </c>
      <c r="S1611" t="s">
        <v>1847</v>
      </c>
      <c r="T1611" t="s">
        <v>317</v>
      </c>
      <c r="U1611" t="s">
        <v>122</v>
      </c>
      <c r="V1611">
        <v>0</v>
      </c>
      <c r="W1611">
        <v>1</v>
      </c>
      <c r="X1611" t="s">
        <v>9</v>
      </c>
      <c r="Y16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611">
        <f>0.4*(Table1[[#This Row],[normalized_credit_score]]) + 0.3*(1-Table1[[#This Row],[dti_ratio]]) + 0.2*(1-Table1[[#This Row],[ltv_ratio]]) + 0.1*IF(Table1[[#This Row],[previous_defaults]]=0,1,0)</f>
        <v>0.31458547787577323</v>
      </c>
      <c r="AA1611" t="str">
        <f>IF(Table1[[#This Row],[composite_score]]&gt;=0.7,"Approve",IF(Table1[[#This Row],[composite_score]]&gt;=0.6,"Review","Reject"))</f>
        <v>Reject</v>
      </c>
    </row>
    <row r="1612" spans="1:27" x14ac:dyDescent="0.35">
      <c r="A1612">
        <v>1611</v>
      </c>
      <c r="B1612">
        <v>31</v>
      </c>
      <c r="C1612" t="s">
        <v>20</v>
      </c>
      <c r="D1612" t="s">
        <v>11</v>
      </c>
      <c r="E1612" t="s">
        <v>2</v>
      </c>
      <c r="F1612">
        <v>111054</v>
      </c>
      <c r="G1612">
        <v>654</v>
      </c>
      <c r="H1612">
        <f>(Table1[[#This Row],[credit_score]]-300)/(900-300)</f>
        <v>0.59</v>
      </c>
      <c r="I1612">
        <v>39798</v>
      </c>
      <c r="J1612" t="s">
        <v>27</v>
      </c>
      <c r="K1612" t="s">
        <v>4</v>
      </c>
      <c r="L1612">
        <v>16</v>
      </c>
      <c r="M1612" t="s">
        <v>5</v>
      </c>
      <c r="N1612">
        <f>Table1[[#This Row],[dti_ratio]]*Table1[[#This Row],[income]]</f>
        <v>23532.447327345908</v>
      </c>
      <c r="O1612">
        <v>0.21190094303083101</v>
      </c>
      <c r="P1612">
        <f>Table1[[#This Row],[loan_amount]]/Table1[[#This Row],[property_value]]</f>
        <v>0.40070479258960934</v>
      </c>
      <c r="Q1612">
        <v>99320</v>
      </c>
      <c r="R1612">
        <v>2</v>
      </c>
      <c r="S1612" t="s">
        <v>1848</v>
      </c>
      <c r="T1612" t="s">
        <v>59</v>
      </c>
      <c r="U1612" t="s">
        <v>451</v>
      </c>
      <c r="V1612">
        <v>0</v>
      </c>
      <c r="W1612">
        <v>0</v>
      </c>
      <c r="X1612" t="s">
        <v>19</v>
      </c>
      <c r="Y16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612">
        <f>0.4*(Table1[[#This Row],[normalized_credit_score]]) + 0.3*(1-Table1[[#This Row],[dti_ratio]]) + 0.2*(1-Table1[[#This Row],[ltv_ratio]]) + 0.1*IF(Table1[[#This Row],[previous_defaults]]=0,1,0)</f>
        <v>0.69228875857282879</v>
      </c>
      <c r="AA1612" t="str">
        <f>IF(Table1[[#This Row],[composite_score]]&gt;=0.7,"Approve",IF(Table1[[#This Row],[composite_score]]&gt;=0.6,"Review","Reject"))</f>
        <v>Review</v>
      </c>
    </row>
    <row r="1613" spans="1:27" x14ac:dyDescent="0.35">
      <c r="A1613">
        <v>1612</v>
      </c>
      <c r="B1613">
        <v>36</v>
      </c>
      <c r="C1613" t="s">
        <v>20</v>
      </c>
      <c r="D1613" t="s">
        <v>21</v>
      </c>
      <c r="E1613" t="s">
        <v>2</v>
      </c>
      <c r="F1613">
        <v>85526</v>
      </c>
      <c r="G1613">
        <v>702</v>
      </c>
      <c r="H1613">
        <f>(Table1[[#This Row],[credit_score]]-300)/(900-300)</f>
        <v>0.67</v>
      </c>
      <c r="I1613">
        <v>49505</v>
      </c>
      <c r="J1613" t="s">
        <v>13</v>
      </c>
      <c r="K1613" t="s">
        <v>38</v>
      </c>
      <c r="L1613">
        <v>19</v>
      </c>
      <c r="M1613" t="s">
        <v>28</v>
      </c>
      <c r="N1613">
        <f>Table1[[#This Row],[dti_ratio]]*Table1[[#This Row],[income]]</f>
        <v>23467.018608969363</v>
      </c>
      <c r="O1613">
        <v>0.27438461530960601</v>
      </c>
      <c r="P1613">
        <f>Table1[[#This Row],[loan_amount]]/Table1[[#This Row],[property_value]]</f>
        <v>0.23091741921038883</v>
      </c>
      <c r="Q1613">
        <v>214384</v>
      </c>
      <c r="R1613">
        <v>3</v>
      </c>
      <c r="S1613" t="s">
        <v>1849</v>
      </c>
      <c r="T1613" t="s">
        <v>17</v>
      </c>
      <c r="U1613" t="s">
        <v>999</v>
      </c>
      <c r="V1613">
        <v>3</v>
      </c>
      <c r="W1613">
        <v>1</v>
      </c>
      <c r="X1613" t="s">
        <v>61</v>
      </c>
      <c r="Y16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13">
        <f>0.4*(Table1[[#This Row],[normalized_credit_score]]) + 0.3*(1-Table1[[#This Row],[dti_ratio]]) + 0.2*(1-Table1[[#This Row],[ltv_ratio]]) + 0.1*IF(Table1[[#This Row],[previous_defaults]]=0,1,0)</f>
        <v>0.63950113156504051</v>
      </c>
      <c r="AA1613" t="str">
        <f>IF(Table1[[#This Row],[composite_score]]&gt;=0.7,"Approve",IF(Table1[[#This Row],[composite_score]]&gt;=0.6,"Review","Reject"))</f>
        <v>Review</v>
      </c>
    </row>
    <row r="1614" spans="1:27" hidden="1" x14ac:dyDescent="0.35">
      <c r="A1614">
        <v>1613</v>
      </c>
      <c r="B1614">
        <v>26</v>
      </c>
      <c r="C1614" t="s">
        <v>20</v>
      </c>
      <c r="D1614" t="s">
        <v>62</v>
      </c>
      <c r="E1614" t="s">
        <v>22</v>
      </c>
      <c r="F1614">
        <v>0</v>
      </c>
      <c r="G1614">
        <v>714</v>
      </c>
      <c r="H1614">
        <f>(Table1[[#This Row],[credit_score]]-300)/(900-300)</f>
        <v>0.69</v>
      </c>
      <c r="I1614">
        <v>21852</v>
      </c>
      <c r="J1614" t="s">
        <v>27</v>
      </c>
      <c r="K1614" t="s">
        <v>38</v>
      </c>
      <c r="L1614">
        <v>12</v>
      </c>
      <c r="M1614" t="s">
        <v>28</v>
      </c>
      <c r="N1614">
        <f>Table1[[#This Row],[dti_ratio]]*Table1[[#This Row],[income]]</f>
        <v>0</v>
      </c>
      <c r="O1614">
        <v>0.57489300546938005</v>
      </c>
      <c r="P1614">
        <f>Table1[[#This Row],[loan_amount]]/Table1[[#This Row],[property_value]]</f>
        <v>0.35659850846129998</v>
      </c>
      <c r="Q1614">
        <v>61279</v>
      </c>
      <c r="R1614">
        <v>2</v>
      </c>
      <c r="S1614" t="s">
        <v>119</v>
      </c>
      <c r="T1614" t="s">
        <v>214</v>
      </c>
      <c r="U1614" t="s">
        <v>255</v>
      </c>
      <c r="V1614">
        <v>2</v>
      </c>
      <c r="W1614">
        <v>0</v>
      </c>
      <c r="X1614" t="s">
        <v>9</v>
      </c>
      <c r="Y16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14">
        <f>0.4*(Table1[[#This Row],[normalized_credit_score]]) + 0.3*(1-Table1[[#This Row],[dti_ratio]]) + 0.2*(1-Table1[[#This Row],[ltv_ratio]]) + 0.1*IF(Table1[[#This Row],[previous_defaults]]=0,1,0)</f>
        <v>0.53221239666692588</v>
      </c>
      <c r="AA1614" t="str">
        <f>IF(Table1[[#This Row],[composite_score]]&gt;=0.7,"Approve",IF(Table1[[#This Row],[composite_score]]&gt;=0.6,"Review","Reject"))</f>
        <v>Reject</v>
      </c>
    </row>
    <row r="1615" spans="1:27" x14ac:dyDescent="0.35">
      <c r="A1615">
        <v>1614</v>
      </c>
      <c r="B1615">
        <v>52</v>
      </c>
      <c r="C1615" t="s">
        <v>10</v>
      </c>
      <c r="D1615" t="s">
        <v>62</v>
      </c>
      <c r="E1615" t="s">
        <v>49</v>
      </c>
      <c r="F1615">
        <v>108131</v>
      </c>
      <c r="G1615">
        <v>744</v>
      </c>
      <c r="H1615">
        <f>(Table1[[#This Row],[credit_score]]-300)/(900-300)</f>
        <v>0.74</v>
      </c>
      <c r="I1615">
        <v>44498</v>
      </c>
      <c r="J1615" t="s">
        <v>3</v>
      </c>
      <c r="K1615" t="s">
        <v>4</v>
      </c>
      <c r="L1615">
        <v>10</v>
      </c>
      <c r="M1615" t="s">
        <v>15</v>
      </c>
      <c r="N1615">
        <f>Table1[[#This Row],[dti_ratio]]*Table1[[#This Row],[income]]</f>
        <v>11813.090483185753</v>
      </c>
      <c r="O1615">
        <v>0.10924795371526901</v>
      </c>
      <c r="P1615">
        <f>Table1[[#This Row],[loan_amount]]/Table1[[#This Row],[property_value]]</f>
        <v>0.16308594465823711</v>
      </c>
      <c r="Q1615">
        <v>272850</v>
      </c>
      <c r="R1615">
        <v>3</v>
      </c>
      <c r="S1615" t="s">
        <v>1850</v>
      </c>
      <c r="T1615" t="s">
        <v>96</v>
      </c>
      <c r="U1615" t="s">
        <v>451</v>
      </c>
      <c r="V1615">
        <v>1</v>
      </c>
      <c r="W1615">
        <v>0</v>
      </c>
      <c r="X1615" t="s">
        <v>9</v>
      </c>
      <c r="Y16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615">
        <f>0.4*(Table1[[#This Row],[normalized_credit_score]]) + 0.3*(1-Table1[[#This Row],[dti_ratio]]) + 0.2*(1-Table1[[#This Row],[ltv_ratio]]) + 0.1*IF(Table1[[#This Row],[previous_defaults]]=0,1,0)</f>
        <v>0.73060842495377187</v>
      </c>
      <c r="AA1615" t="str">
        <f>IF(Table1[[#This Row],[composite_score]]&gt;=0.7,"Approve",IF(Table1[[#This Row],[composite_score]]&gt;=0.6,"Review","Reject"))</f>
        <v>Approve</v>
      </c>
    </row>
    <row r="1616" spans="1:27" hidden="1" x14ac:dyDescent="0.35">
      <c r="A1616">
        <v>1615</v>
      </c>
      <c r="B1616">
        <v>49</v>
      </c>
      <c r="C1616" t="s">
        <v>20</v>
      </c>
      <c r="D1616" t="s">
        <v>1</v>
      </c>
      <c r="E1616" t="s">
        <v>22</v>
      </c>
      <c r="F1616">
        <v>94155</v>
      </c>
      <c r="G1616">
        <v>709</v>
      </c>
      <c r="H1616">
        <f>(Table1[[#This Row],[credit_score]]-300)/(900-300)</f>
        <v>0.68166666666666664</v>
      </c>
      <c r="I1616">
        <v>12661</v>
      </c>
      <c r="J1616" t="s">
        <v>3</v>
      </c>
      <c r="K1616" t="s">
        <v>38</v>
      </c>
      <c r="L1616">
        <v>18</v>
      </c>
      <c r="M1616" t="s">
        <v>5</v>
      </c>
      <c r="N1616">
        <f>Table1[[#This Row],[dti_ratio]]*Table1[[#This Row],[income]]</f>
        <v>28993.876520159567</v>
      </c>
      <c r="O1616">
        <v>0.30793772524198998</v>
      </c>
      <c r="P1616" t="e">
        <f>Table1[[#This Row],[loan_amount]]/Table1[[#This Row],[property_value]]</f>
        <v>#DIV/0!</v>
      </c>
      <c r="Q1616">
        <v>0</v>
      </c>
      <c r="R1616">
        <v>2</v>
      </c>
      <c r="S1616" t="s">
        <v>1851</v>
      </c>
      <c r="T1616" t="s">
        <v>233</v>
      </c>
      <c r="U1616" t="s">
        <v>502</v>
      </c>
      <c r="V1616">
        <v>2</v>
      </c>
      <c r="W1616">
        <v>2</v>
      </c>
      <c r="X1616" t="s">
        <v>9</v>
      </c>
      <c r="Y161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616" t="e">
        <f>0.4*(Table1[[#This Row],[normalized_credit_score]]) + 0.3*(1-Table1[[#This Row],[dti_ratio]]) + 0.2*(1-Table1[[#This Row],[ltv_ratio]]) + 0.1*IF(Table1[[#This Row],[previous_defaults]]=0,1,0)</f>
        <v>#DIV/0!</v>
      </c>
      <c r="AA1616" t="e">
        <f>IF(Table1[[#This Row],[composite_score]]&gt;=0.7,"Approve",IF(Table1[[#This Row],[composite_score]]&gt;=0.6,"Review","Reject"))</f>
        <v>#DIV/0!</v>
      </c>
    </row>
    <row r="1617" spans="1:27" x14ac:dyDescent="0.35">
      <c r="A1617">
        <v>1616</v>
      </c>
      <c r="B1617">
        <v>21</v>
      </c>
      <c r="C1617" t="s">
        <v>20</v>
      </c>
      <c r="D1617" t="s">
        <v>62</v>
      </c>
      <c r="E1617" t="s">
        <v>22</v>
      </c>
      <c r="F1617">
        <v>44809</v>
      </c>
      <c r="G1617">
        <v>749</v>
      </c>
      <c r="H1617">
        <f>(Table1[[#This Row],[credit_score]]-300)/(900-300)</f>
        <v>0.74833333333333329</v>
      </c>
      <c r="I1617">
        <v>35429</v>
      </c>
      <c r="J1617" t="s">
        <v>23</v>
      </c>
      <c r="K1617" t="s">
        <v>38</v>
      </c>
      <c r="L1617">
        <v>15</v>
      </c>
      <c r="M1617" t="s">
        <v>5</v>
      </c>
      <c r="N1617">
        <f>Table1[[#This Row],[dti_ratio]]*Table1[[#This Row],[income]]</f>
        <v>14524.942786829544</v>
      </c>
      <c r="O1617">
        <v>0.32415235302795298</v>
      </c>
      <c r="P1617">
        <f>Table1[[#This Row],[loan_amount]]/Table1[[#This Row],[property_value]]</f>
        <v>1.3733767492344071</v>
      </c>
      <c r="Q1617">
        <v>25797</v>
      </c>
      <c r="R1617">
        <v>0</v>
      </c>
      <c r="S1617" t="s">
        <v>1852</v>
      </c>
      <c r="T1617" t="s">
        <v>149</v>
      </c>
      <c r="U1617" t="s">
        <v>45</v>
      </c>
      <c r="V1617">
        <v>2</v>
      </c>
      <c r="W1617">
        <v>1</v>
      </c>
      <c r="X1617" t="s">
        <v>9</v>
      </c>
      <c r="Y16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17">
        <f>0.4*(Table1[[#This Row],[normalized_credit_score]]) + 0.3*(1-Table1[[#This Row],[dti_ratio]]) + 0.2*(1-Table1[[#This Row],[ltv_ratio]]) + 0.1*IF(Table1[[#This Row],[previous_defaults]]=0,1,0)</f>
        <v>0.4274122775780661</v>
      </c>
      <c r="AA1617" t="str">
        <f>IF(Table1[[#This Row],[composite_score]]&gt;=0.7,"Approve",IF(Table1[[#This Row],[composite_score]]&gt;=0.6,"Review","Reject"))</f>
        <v>Reject</v>
      </c>
    </row>
    <row r="1618" spans="1:27" hidden="1" x14ac:dyDescent="0.35">
      <c r="A1618">
        <v>1617</v>
      </c>
      <c r="B1618">
        <v>63</v>
      </c>
      <c r="C1618" t="s">
        <v>0</v>
      </c>
      <c r="D1618" t="s">
        <v>11</v>
      </c>
      <c r="E1618" t="s">
        <v>49</v>
      </c>
      <c r="F1618">
        <v>44110</v>
      </c>
      <c r="G1618">
        <v>0</v>
      </c>
      <c r="H1618">
        <f>(Table1[[#This Row],[credit_score]]-300)/(900-300)</f>
        <v>-0.5</v>
      </c>
      <c r="I1618">
        <v>7852</v>
      </c>
      <c r="J1618" t="s">
        <v>27</v>
      </c>
      <c r="K1618" t="s">
        <v>4</v>
      </c>
      <c r="L1618">
        <v>19</v>
      </c>
      <c r="M1618" t="s">
        <v>15</v>
      </c>
      <c r="N1618">
        <f>Table1[[#This Row],[dti_ratio]]*Table1[[#This Row],[income]]</f>
        <v>10857.548495130004</v>
      </c>
      <c r="O1618">
        <v>0.246147098053276</v>
      </c>
      <c r="P1618">
        <f>Table1[[#This Row],[loan_amount]]/Table1[[#This Row],[property_value]]</f>
        <v>8.3347486413043473E-2</v>
      </c>
      <c r="Q1618">
        <v>94208</v>
      </c>
      <c r="R1618">
        <v>1</v>
      </c>
      <c r="S1618" t="s">
        <v>1853</v>
      </c>
      <c r="T1618" t="s">
        <v>41</v>
      </c>
      <c r="U1618" t="s">
        <v>448</v>
      </c>
      <c r="V1618">
        <v>0</v>
      </c>
      <c r="W1618">
        <v>0</v>
      </c>
      <c r="X1618" t="s">
        <v>61</v>
      </c>
      <c r="Y16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618">
        <f>0.4*(Table1[[#This Row],[normalized_credit_score]]) + 0.3*(1-Table1[[#This Row],[dti_ratio]]) + 0.2*(1-Table1[[#This Row],[ltv_ratio]]) + 0.1*IF(Table1[[#This Row],[previous_defaults]]=0,1,0)</f>
        <v>0.30948637330140849</v>
      </c>
      <c r="AA1618" t="str">
        <f>IF(Table1[[#This Row],[composite_score]]&gt;=0.7,"Approve",IF(Table1[[#This Row],[composite_score]]&gt;=0.6,"Review","Reject"))</f>
        <v>Reject</v>
      </c>
    </row>
    <row r="1619" spans="1:27" x14ac:dyDescent="0.35">
      <c r="A1619">
        <v>1618</v>
      </c>
      <c r="B1619">
        <v>54</v>
      </c>
      <c r="C1619" t="s">
        <v>10</v>
      </c>
      <c r="D1619" t="s">
        <v>1</v>
      </c>
      <c r="E1619" t="s">
        <v>2</v>
      </c>
      <c r="F1619">
        <v>68302</v>
      </c>
      <c r="G1619">
        <v>645</v>
      </c>
      <c r="H1619">
        <f>(Table1[[#This Row],[credit_score]]-300)/(900-300)</f>
        <v>0.57499999999999996</v>
      </c>
      <c r="I1619">
        <v>33085</v>
      </c>
      <c r="J1619" t="s">
        <v>13</v>
      </c>
      <c r="K1619" t="s">
        <v>38</v>
      </c>
      <c r="L1619">
        <v>5</v>
      </c>
      <c r="M1619" t="s">
        <v>39</v>
      </c>
      <c r="N1619">
        <f>Table1[[#This Row],[dti_ratio]]*Table1[[#This Row],[income]]</f>
        <v>27164.220116164051</v>
      </c>
      <c r="O1619">
        <v>0.39770753588714902</v>
      </c>
      <c r="P1619">
        <f>Table1[[#This Row],[loan_amount]]/Table1[[#This Row],[property_value]]</f>
        <v>0.13956617845572356</v>
      </c>
      <c r="Q1619">
        <v>237056</v>
      </c>
      <c r="R1619">
        <v>3</v>
      </c>
      <c r="S1619" t="s">
        <v>1854</v>
      </c>
      <c r="T1619" t="s">
        <v>288</v>
      </c>
      <c r="U1619" t="s">
        <v>87</v>
      </c>
      <c r="V1619">
        <v>3</v>
      </c>
      <c r="W1619">
        <v>2</v>
      </c>
      <c r="X1619" t="s">
        <v>9</v>
      </c>
      <c r="Y16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19">
        <f>0.4*(Table1[[#This Row],[normalized_credit_score]]) + 0.3*(1-Table1[[#This Row],[dti_ratio]]) + 0.2*(1-Table1[[#This Row],[ltv_ratio]]) + 0.1*IF(Table1[[#This Row],[previous_defaults]]=0,1,0)</f>
        <v>0.58277450354271054</v>
      </c>
      <c r="AA1619" t="str">
        <f>IF(Table1[[#This Row],[composite_score]]&gt;=0.7,"Approve",IF(Table1[[#This Row],[composite_score]]&gt;=0.6,"Review","Reject"))</f>
        <v>Reject</v>
      </c>
    </row>
    <row r="1620" spans="1:27" x14ac:dyDescent="0.35">
      <c r="A1620">
        <v>1619</v>
      </c>
      <c r="B1620">
        <v>52</v>
      </c>
      <c r="C1620" t="s">
        <v>20</v>
      </c>
      <c r="D1620" t="s">
        <v>62</v>
      </c>
      <c r="E1620" t="s">
        <v>12</v>
      </c>
      <c r="F1620">
        <v>38354</v>
      </c>
      <c r="G1620">
        <v>674</v>
      </c>
      <c r="H1620">
        <f>(Table1[[#This Row],[credit_score]]-300)/(900-300)</f>
        <v>0.62333333333333329</v>
      </c>
      <c r="I1620">
        <v>17215</v>
      </c>
      <c r="J1620" t="s">
        <v>23</v>
      </c>
      <c r="K1620" t="s">
        <v>38</v>
      </c>
      <c r="L1620">
        <v>17</v>
      </c>
      <c r="M1620" t="s">
        <v>15</v>
      </c>
      <c r="N1620">
        <f>Table1[[#This Row],[dti_ratio]]*Table1[[#This Row],[income]]</f>
        <v>21167.636590746828</v>
      </c>
      <c r="O1620">
        <v>0.55190166842433197</v>
      </c>
      <c r="P1620">
        <f>Table1[[#This Row],[loan_amount]]/Table1[[#This Row],[property_value]]</f>
        <v>6.3754300591435484E-2</v>
      </c>
      <c r="Q1620">
        <v>270021</v>
      </c>
      <c r="R1620">
        <v>2</v>
      </c>
      <c r="S1620" t="s">
        <v>1855</v>
      </c>
      <c r="T1620" t="s">
        <v>143</v>
      </c>
      <c r="U1620" t="s">
        <v>920</v>
      </c>
      <c r="V1620">
        <v>1</v>
      </c>
      <c r="W1620">
        <v>1</v>
      </c>
      <c r="X1620" t="s">
        <v>61</v>
      </c>
      <c r="Y16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20">
        <f>0.4*(Table1[[#This Row],[normalized_credit_score]]) + 0.3*(1-Table1[[#This Row],[dti_ratio]]) + 0.2*(1-Table1[[#This Row],[ltv_ratio]]) + 0.1*IF(Table1[[#This Row],[previous_defaults]]=0,1,0)</f>
        <v>0.57101197268774662</v>
      </c>
      <c r="AA1620" t="str">
        <f>IF(Table1[[#This Row],[composite_score]]&gt;=0.7,"Approve",IF(Table1[[#This Row],[composite_score]]&gt;=0.6,"Review","Reject"))</f>
        <v>Reject</v>
      </c>
    </row>
    <row r="1621" spans="1:27" x14ac:dyDescent="0.35">
      <c r="A1621">
        <v>1620</v>
      </c>
      <c r="B1621">
        <v>65</v>
      </c>
      <c r="C1621" t="s">
        <v>20</v>
      </c>
      <c r="D1621" t="s">
        <v>21</v>
      </c>
      <c r="E1621" t="s">
        <v>49</v>
      </c>
      <c r="F1621">
        <v>76143</v>
      </c>
      <c r="G1621">
        <v>649</v>
      </c>
      <c r="H1621">
        <f>(Table1[[#This Row],[credit_score]]-300)/(900-300)</f>
        <v>0.58166666666666667</v>
      </c>
      <c r="I1621">
        <v>19838</v>
      </c>
      <c r="J1621" t="s">
        <v>3</v>
      </c>
      <c r="K1621" t="s">
        <v>4</v>
      </c>
      <c r="L1621">
        <v>6</v>
      </c>
      <c r="M1621" t="s">
        <v>15</v>
      </c>
      <c r="N1621">
        <f>Table1[[#This Row],[dti_ratio]]*Table1[[#This Row],[income]]</f>
        <v>19685.828134002462</v>
      </c>
      <c r="O1621">
        <v>0.258537595497977</v>
      </c>
      <c r="P1621">
        <f>Table1[[#This Row],[loan_amount]]/Table1[[#This Row],[property_value]]</f>
        <v>7.1860148371392138E-2</v>
      </c>
      <c r="Q1621">
        <v>276064</v>
      </c>
      <c r="R1621">
        <v>2</v>
      </c>
      <c r="S1621" t="s">
        <v>1856</v>
      </c>
      <c r="T1621" t="s">
        <v>249</v>
      </c>
      <c r="U1621" t="s">
        <v>502</v>
      </c>
      <c r="V1621">
        <v>3</v>
      </c>
      <c r="W1621">
        <v>1</v>
      </c>
      <c r="X1621" t="s">
        <v>9</v>
      </c>
      <c r="Y16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21">
        <f>0.4*(Table1[[#This Row],[normalized_credit_score]]) + 0.3*(1-Table1[[#This Row],[dti_ratio]]) + 0.2*(1-Table1[[#This Row],[ltv_ratio]]) + 0.1*IF(Table1[[#This Row],[previous_defaults]]=0,1,0)</f>
        <v>0.64073335834299527</v>
      </c>
      <c r="AA1621" t="str">
        <f>IF(Table1[[#This Row],[composite_score]]&gt;=0.7,"Approve",IF(Table1[[#This Row],[composite_score]]&gt;=0.6,"Review","Reject"))</f>
        <v>Review</v>
      </c>
    </row>
    <row r="1622" spans="1:27" hidden="1" x14ac:dyDescent="0.35">
      <c r="A1622">
        <v>1621</v>
      </c>
      <c r="B1622">
        <v>28</v>
      </c>
      <c r="C1622" t="s">
        <v>0</v>
      </c>
      <c r="D1622" t="s">
        <v>1</v>
      </c>
      <c r="E1622" t="s">
        <v>12</v>
      </c>
      <c r="F1622">
        <v>0</v>
      </c>
      <c r="G1622">
        <v>701</v>
      </c>
      <c r="H1622">
        <f>(Table1[[#This Row],[credit_score]]-300)/(900-300)</f>
        <v>0.66833333333333333</v>
      </c>
      <c r="I1622">
        <v>48269</v>
      </c>
      <c r="J1622" t="s">
        <v>13</v>
      </c>
      <c r="K1622" t="s">
        <v>4</v>
      </c>
      <c r="L1622">
        <v>8</v>
      </c>
      <c r="M1622" t="s">
        <v>39</v>
      </c>
      <c r="N1622">
        <f>Table1[[#This Row],[dti_ratio]]*Table1[[#This Row],[income]]</f>
        <v>0</v>
      </c>
      <c r="O1622">
        <v>0.58111293291871502</v>
      </c>
      <c r="P1622">
        <f>Table1[[#This Row],[loan_amount]]/Table1[[#This Row],[property_value]]</f>
        <v>0.24211978330658107</v>
      </c>
      <c r="Q1622">
        <v>199360</v>
      </c>
      <c r="R1622">
        <v>1</v>
      </c>
      <c r="S1622" t="s">
        <v>1857</v>
      </c>
      <c r="T1622" t="s">
        <v>99</v>
      </c>
      <c r="U1622" t="s">
        <v>299</v>
      </c>
      <c r="V1622">
        <v>3</v>
      </c>
      <c r="W1622">
        <v>1</v>
      </c>
      <c r="X1622" t="s">
        <v>61</v>
      </c>
      <c r="Y16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22">
        <f>0.4*(Table1[[#This Row],[normalized_credit_score]]) + 0.3*(1-Table1[[#This Row],[dti_ratio]]) + 0.2*(1-Table1[[#This Row],[ltv_ratio]]) + 0.1*IF(Table1[[#This Row],[previous_defaults]]=0,1,0)</f>
        <v>0.54457549679640271</v>
      </c>
      <c r="AA1622" t="str">
        <f>IF(Table1[[#This Row],[composite_score]]&gt;=0.7,"Approve",IF(Table1[[#This Row],[composite_score]]&gt;=0.6,"Review","Reject"))</f>
        <v>Reject</v>
      </c>
    </row>
    <row r="1623" spans="1:27" x14ac:dyDescent="0.35">
      <c r="A1623">
        <v>1622</v>
      </c>
      <c r="B1623">
        <v>65</v>
      </c>
      <c r="C1623" t="s">
        <v>10</v>
      </c>
      <c r="D1623" t="s">
        <v>21</v>
      </c>
      <c r="E1623" t="s">
        <v>22</v>
      </c>
      <c r="F1623">
        <v>78694</v>
      </c>
      <c r="G1623">
        <v>738</v>
      </c>
      <c r="H1623">
        <f>(Table1[[#This Row],[credit_score]]-300)/(900-300)</f>
        <v>0.73</v>
      </c>
      <c r="I1623">
        <v>0</v>
      </c>
      <c r="J1623" t="s">
        <v>23</v>
      </c>
      <c r="K1623" t="s">
        <v>38</v>
      </c>
      <c r="L1623">
        <v>7</v>
      </c>
      <c r="M1623" t="s">
        <v>15</v>
      </c>
      <c r="N1623">
        <f>Table1[[#This Row],[dti_ratio]]*Table1[[#This Row],[income]]</f>
        <v>29984.476331665468</v>
      </c>
      <c r="O1623">
        <v>0.38102620697467998</v>
      </c>
      <c r="P1623">
        <f>Table1[[#This Row],[loan_amount]]/Table1[[#This Row],[property_value]]</f>
        <v>0</v>
      </c>
      <c r="Q1623">
        <v>265803</v>
      </c>
      <c r="R1623">
        <v>2</v>
      </c>
      <c r="S1623" t="s">
        <v>1858</v>
      </c>
      <c r="T1623" t="s">
        <v>173</v>
      </c>
      <c r="U1623" t="s">
        <v>228</v>
      </c>
      <c r="V1623">
        <v>1</v>
      </c>
      <c r="W1623">
        <v>1</v>
      </c>
      <c r="X1623" t="s">
        <v>19</v>
      </c>
      <c r="Y16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23">
        <f>0.4*(Table1[[#This Row],[normalized_credit_score]]) + 0.3*(1-Table1[[#This Row],[dti_ratio]]) + 0.2*(1-Table1[[#This Row],[ltv_ratio]]) + 0.1*IF(Table1[[#This Row],[previous_defaults]]=0,1,0)</f>
        <v>0.67769213790759597</v>
      </c>
      <c r="AA1623" t="str">
        <f>IF(Table1[[#This Row],[composite_score]]&gt;=0.7,"Approve",IF(Table1[[#This Row],[composite_score]]&gt;=0.6,"Review","Reject"))</f>
        <v>Review</v>
      </c>
    </row>
    <row r="1624" spans="1:27" x14ac:dyDescent="0.35">
      <c r="A1624">
        <v>1623</v>
      </c>
      <c r="B1624">
        <v>47</v>
      </c>
      <c r="C1624" t="s">
        <v>10</v>
      </c>
      <c r="D1624" t="s">
        <v>1</v>
      </c>
      <c r="E1624" t="s">
        <v>12</v>
      </c>
      <c r="F1624">
        <v>27946</v>
      </c>
      <c r="G1624">
        <v>754</v>
      </c>
      <c r="H1624">
        <f>(Table1[[#This Row],[credit_score]]-300)/(900-300)</f>
        <v>0.75666666666666671</v>
      </c>
      <c r="I1624">
        <v>29496</v>
      </c>
      <c r="J1624" t="s">
        <v>23</v>
      </c>
      <c r="K1624" t="s">
        <v>38</v>
      </c>
      <c r="L1624">
        <v>6</v>
      </c>
      <c r="M1624" t="s">
        <v>15</v>
      </c>
      <c r="N1624">
        <f>Table1[[#This Row],[dti_ratio]]*Table1[[#This Row],[income]]</f>
        <v>4599.1073584255882</v>
      </c>
      <c r="O1624">
        <v>0.1645712215854</v>
      </c>
      <c r="P1624">
        <f>Table1[[#This Row],[loan_amount]]/Table1[[#This Row],[property_value]]</f>
        <v>0.13944912489717187</v>
      </c>
      <c r="Q1624">
        <v>211518</v>
      </c>
      <c r="R1624">
        <v>0</v>
      </c>
      <c r="S1624" t="s">
        <v>1859</v>
      </c>
      <c r="T1624" t="s">
        <v>149</v>
      </c>
      <c r="U1624" t="s">
        <v>318</v>
      </c>
      <c r="V1624">
        <v>3</v>
      </c>
      <c r="W1624">
        <v>2</v>
      </c>
      <c r="X1624" t="s">
        <v>9</v>
      </c>
      <c r="Y16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24">
        <f>0.4*(Table1[[#This Row],[normalized_credit_score]]) + 0.3*(1-Table1[[#This Row],[dti_ratio]]) + 0.2*(1-Table1[[#This Row],[ltv_ratio]]) + 0.1*IF(Table1[[#This Row],[previous_defaults]]=0,1,0)</f>
        <v>0.72540547521161236</v>
      </c>
      <c r="AA1624" t="str">
        <f>IF(Table1[[#This Row],[composite_score]]&gt;=0.7,"Approve",IF(Table1[[#This Row],[composite_score]]&gt;=0.6,"Review","Reject"))</f>
        <v>Approve</v>
      </c>
    </row>
    <row r="1625" spans="1:27" hidden="1" x14ac:dyDescent="0.35">
      <c r="A1625">
        <v>1624</v>
      </c>
      <c r="B1625">
        <v>67</v>
      </c>
      <c r="C1625" t="s">
        <v>10</v>
      </c>
      <c r="D1625" t="s">
        <v>21</v>
      </c>
      <c r="E1625" t="s">
        <v>12</v>
      </c>
      <c r="F1625">
        <v>47428</v>
      </c>
      <c r="G1625">
        <v>601</v>
      </c>
      <c r="H1625">
        <f>(Table1[[#This Row],[credit_score]]-300)/(900-300)</f>
        <v>0.50166666666666671</v>
      </c>
      <c r="I1625">
        <v>33837</v>
      </c>
      <c r="J1625" t="s">
        <v>13</v>
      </c>
      <c r="K1625" t="s">
        <v>4</v>
      </c>
      <c r="L1625">
        <v>5</v>
      </c>
      <c r="M1625" t="s">
        <v>15</v>
      </c>
      <c r="N1625">
        <f>Table1[[#This Row],[dti_ratio]]*Table1[[#This Row],[income]]</f>
        <v>27698.865031620509</v>
      </c>
      <c r="O1625">
        <v>0.58401925089863604</v>
      </c>
      <c r="P1625" t="e">
        <f>Table1[[#This Row],[loan_amount]]/Table1[[#This Row],[property_value]]</f>
        <v>#DIV/0!</v>
      </c>
      <c r="Q1625">
        <v>0</v>
      </c>
      <c r="R1625">
        <v>4</v>
      </c>
      <c r="S1625" t="s">
        <v>1860</v>
      </c>
      <c r="T1625" t="s">
        <v>233</v>
      </c>
      <c r="U1625" t="s">
        <v>461</v>
      </c>
      <c r="V1625">
        <v>2</v>
      </c>
      <c r="W1625">
        <v>1</v>
      </c>
      <c r="X1625" t="s">
        <v>61</v>
      </c>
      <c r="Y162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625" t="e">
        <f>0.4*(Table1[[#This Row],[normalized_credit_score]]) + 0.3*(1-Table1[[#This Row],[dti_ratio]]) + 0.2*(1-Table1[[#This Row],[ltv_ratio]]) + 0.1*IF(Table1[[#This Row],[previous_defaults]]=0,1,0)</f>
        <v>#DIV/0!</v>
      </c>
      <c r="AA1625" t="e">
        <f>IF(Table1[[#This Row],[composite_score]]&gt;=0.7,"Approve",IF(Table1[[#This Row],[composite_score]]&gt;=0.6,"Review","Reject"))</f>
        <v>#DIV/0!</v>
      </c>
    </row>
    <row r="1626" spans="1:27" hidden="1" x14ac:dyDescent="0.35">
      <c r="A1626">
        <v>1625</v>
      </c>
      <c r="B1626">
        <v>25</v>
      </c>
      <c r="C1626" t="s">
        <v>20</v>
      </c>
      <c r="D1626" t="s">
        <v>21</v>
      </c>
      <c r="E1626" t="s">
        <v>22</v>
      </c>
      <c r="F1626">
        <v>0</v>
      </c>
      <c r="G1626">
        <v>640</v>
      </c>
      <c r="H1626">
        <f>(Table1[[#This Row],[credit_score]]-300)/(900-300)</f>
        <v>0.56666666666666665</v>
      </c>
      <c r="I1626">
        <v>16516</v>
      </c>
      <c r="J1626" t="s">
        <v>13</v>
      </c>
      <c r="K1626" t="s">
        <v>4</v>
      </c>
      <c r="L1626">
        <v>8</v>
      </c>
      <c r="M1626" t="s">
        <v>5</v>
      </c>
      <c r="N1626">
        <f>Table1[[#This Row],[dti_ratio]]*Table1[[#This Row],[income]]</f>
        <v>0</v>
      </c>
      <c r="O1626">
        <v>0.37046595957913903</v>
      </c>
      <c r="P1626">
        <f>Table1[[#This Row],[loan_amount]]/Table1[[#This Row],[property_value]]</f>
        <v>0.19135673734213879</v>
      </c>
      <c r="Q1626">
        <v>86310</v>
      </c>
      <c r="R1626">
        <v>1</v>
      </c>
      <c r="S1626" t="s">
        <v>1861</v>
      </c>
      <c r="T1626" t="s">
        <v>138</v>
      </c>
      <c r="U1626" t="s">
        <v>128</v>
      </c>
      <c r="V1626">
        <v>3</v>
      </c>
      <c r="W1626">
        <v>1</v>
      </c>
      <c r="X1626" t="s">
        <v>61</v>
      </c>
      <c r="Y16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26">
        <f>0.4*(Table1[[#This Row],[normalized_credit_score]]) + 0.3*(1-Table1[[#This Row],[dti_ratio]]) + 0.2*(1-Table1[[#This Row],[ltv_ratio]]) + 0.1*IF(Table1[[#This Row],[previous_defaults]]=0,1,0)</f>
        <v>0.57725553132449714</v>
      </c>
      <c r="AA1626" t="str">
        <f>IF(Table1[[#This Row],[composite_score]]&gt;=0.7,"Approve",IF(Table1[[#This Row],[composite_score]]&gt;=0.6,"Review","Reject"))</f>
        <v>Reject</v>
      </c>
    </row>
    <row r="1627" spans="1:27" x14ac:dyDescent="0.35">
      <c r="A1627">
        <v>1626</v>
      </c>
      <c r="B1627">
        <v>45</v>
      </c>
      <c r="C1627" t="s">
        <v>10</v>
      </c>
      <c r="D1627" t="s">
        <v>11</v>
      </c>
      <c r="E1627" t="s">
        <v>2</v>
      </c>
      <c r="F1627">
        <v>109170</v>
      </c>
      <c r="G1627">
        <v>773</v>
      </c>
      <c r="H1627">
        <f>(Table1[[#This Row],[credit_score]]-300)/(900-300)</f>
        <v>0.78833333333333333</v>
      </c>
      <c r="I1627">
        <v>0</v>
      </c>
      <c r="J1627" t="s">
        <v>13</v>
      </c>
      <c r="K1627" t="s">
        <v>14</v>
      </c>
      <c r="L1627">
        <v>7</v>
      </c>
      <c r="M1627" t="s">
        <v>15</v>
      </c>
      <c r="N1627">
        <f>Table1[[#This Row],[dti_ratio]]*Table1[[#This Row],[income]]</f>
        <v>53829.304436368351</v>
      </c>
      <c r="O1627">
        <v>0.493077809255</v>
      </c>
      <c r="P1627">
        <f>Table1[[#This Row],[loan_amount]]/Table1[[#This Row],[property_value]]</f>
        <v>0</v>
      </c>
      <c r="Q1627">
        <v>150832</v>
      </c>
      <c r="R1627">
        <v>4</v>
      </c>
      <c r="S1627" t="s">
        <v>1862</v>
      </c>
      <c r="T1627" t="s">
        <v>249</v>
      </c>
      <c r="U1627" t="s">
        <v>762</v>
      </c>
      <c r="V1627">
        <v>3</v>
      </c>
      <c r="W1627">
        <v>0</v>
      </c>
      <c r="X1627" t="s">
        <v>9</v>
      </c>
      <c r="Y16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27">
        <f>0.4*(Table1[[#This Row],[normalized_credit_score]]) + 0.3*(1-Table1[[#This Row],[dti_ratio]]) + 0.2*(1-Table1[[#This Row],[ltv_ratio]]) + 0.1*IF(Table1[[#This Row],[previous_defaults]]=0,1,0)</f>
        <v>0.66740999055683337</v>
      </c>
      <c r="AA1627" t="str">
        <f>IF(Table1[[#This Row],[composite_score]]&gt;=0.7,"Approve",IF(Table1[[#This Row],[composite_score]]&gt;=0.6,"Review","Reject"))</f>
        <v>Review</v>
      </c>
    </row>
    <row r="1628" spans="1:27" x14ac:dyDescent="0.35">
      <c r="A1628">
        <v>1627</v>
      </c>
      <c r="B1628">
        <v>60</v>
      </c>
      <c r="C1628" t="s">
        <v>0</v>
      </c>
      <c r="D1628" t="s">
        <v>62</v>
      </c>
      <c r="E1628" t="s">
        <v>49</v>
      </c>
      <c r="F1628">
        <v>24383</v>
      </c>
      <c r="G1628">
        <v>701</v>
      </c>
      <c r="H1628">
        <f>(Table1[[#This Row],[credit_score]]-300)/(900-300)</f>
        <v>0.66833333333333333</v>
      </c>
      <c r="I1628">
        <v>0</v>
      </c>
      <c r="J1628" t="s">
        <v>23</v>
      </c>
      <c r="K1628" t="s">
        <v>38</v>
      </c>
      <c r="L1628">
        <v>4</v>
      </c>
      <c r="M1628" t="s">
        <v>28</v>
      </c>
      <c r="N1628">
        <f>Table1[[#This Row],[dti_ratio]]*Table1[[#This Row],[income]]</f>
        <v>4269.6821078174544</v>
      </c>
      <c r="O1628">
        <v>0.17510897378573001</v>
      </c>
      <c r="P1628">
        <f>Table1[[#This Row],[loan_amount]]/Table1[[#This Row],[property_value]]</f>
        <v>0</v>
      </c>
      <c r="Q1628">
        <v>277017</v>
      </c>
      <c r="R1628">
        <v>2</v>
      </c>
      <c r="S1628" t="s">
        <v>460</v>
      </c>
      <c r="T1628" t="s">
        <v>317</v>
      </c>
      <c r="U1628" t="s">
        <v>171</v>
      </c>
      <c r="V1628">
        <v>0</v>
      </c>
      <c r="W1628">
        <v>1</v>
      </c>
      <c r="X1628" t="s">
        <v>9</v>
      </c>
      <c r="Y16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28">
        <f>0.4*(Table1[[#This Row],[normalized_credit_score]]) + 0.3*(1-Table1[[#This Row],[dti_ratio]]) + 0.2*(1-Table1[[#This Row],[ltv_ratio]]) + 0.1*IF(Table1[[#This Row],[previous_defaults]]=0,1,0)</f>
        <v>0.81480064119761442</v>
      </c>
      <c r="AA1628" t="str">
        <f>IF(Table1[[#This Row],[composite_score]]&gt;=0.7,"Approve",IF(Table1[[#This Row],[composite_score]]&gt;=0.6,"Review","Reject"))</f>
        <v>Approve</v>
      </c>
    </row>
    <row r="1629" spans="1:27" hidden="1" x14ac:dyDescent="0.35">
      <c r="A1629">
        <v>1628</v>
      </c>
      <c r="B1629">
        <v>63</v>
      </c>
      <c r="C1629" t="s">
        <v>20</v>
      </c>
      <c r="D1629" t="s">
        <v>1</v>
      </c>
      <c r="E1629" t="s">
        <v>12</v>
      </c>
      <c r="F1629">
        <v>91918</v>
      </c>
      <c r="G1629">
        <v>625</v>
      </c>
      <c r="H1629">
        <f>(Table1[[#This Row],[credit_score]]-300)/(900-300)</f>
        <v>0.54166666666666663</v>
      </c>
      <c r="I1629">
        <v>15462</v>
      </c>
      <c r="J1629" t="s">
        <v>13</v>
      </c>
      <c r="K1629" t="s">
        <v>14</v>
      </c>
      <c r="L1629">
        <v>17</v>
      </c>
      <c r="M1629" t="s">
        <v>28</v>
      </c>
      <c r="N1629">
        <f>Table1[[#This Row],[dti_ratio]]*Table1[[#This Row],[income]]</f>
        <v>34303.884646606224</v>
      </c>
      <c r="O1629">
        <v>0.37320094700283102</v>
      </c>
      <c r="P1629" t="e">
        <f>Table1[[#This Row],[loan_amount]]/Table1[[#This Row],[property_value]]</f>
        <v>#DIV/0!</v>
      </c>
      <c r="Q1629">
        <v>0</v>
      </c>
      <c r="R1629">
        <v>4</v>
      </c>
      <c r="S1629" t="s">
        <v>1863</v>
      </c>
      <c r="T1629" t="s">
        <v>59</v>
      </c>
      <c r="U1629" t="s">
        <v>800</v>
      </c>
      <c r="V1629">
        <v>2</v>
      </c>
      <c r="W1629">
        <v>2</v>
      </c>
      <c r="X1629" t="s">
        <v>19</v>
      </c>
      <c r="Y162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629" t="e">
        <f>0.4*(Table1[[#This Row],[normalized_credit_score]]) + 0.3*(1-Table1[[#This Row],[dti_ratio]]) + 0.2*(1-Table1[[#This Row],[ltv_ratio]]) + 0.1*IF(Table1[[#This Row],[previous_defaults]]=0,1,0)</f>
        <v>#DIV/0!</v>
      </c>
      <c r="AA1629" t="e">
        <f>IF(Table1[[#This Row],[composite_score]]&gt;=0.7,"Approve",IF(Table1[[#This Row],[composite_score]]&gt;=0.6,"Review","Reject"))</f>
        <v>#DIV/0!</v>
      </c>
    </row>
    <row r="1630" spans="1:27" hidden="1" x14ac:dyDescent="0.35">
      <c r="A1630">
        <v>1629</v>
      </c>
      <c r="B1630">
        <v>26</v>
      </c>
      <c r="C1630" t="s">
        <v>20</v>
      </c>
      <c r="D1630" t="s">
        <v>11</v>
      </c>
      <c r="E1630" t="s">
        <v>2</v>
      </c>
      <c r="F1630">
        <v>41506</v>
      </c>
      <c r="G1630">
        <v>0</v>
      </c>
      <c r="H1630">
        <f>(Table1[[#This Row],[credit_score]]-300)/(900-300)</f>
        <v>-0.5</v>
      </c>
      <c r="I1630">
        <v>42101</v>
      </c>
      <c r="J1630" t="s">
        <v>13</v>
      </c>
      <c r="K1630" t="s">
        <v>38</v>
      </c>
      <c r="L1630">
        <v>18</v>
      </c>
      <c r="M1630" t="s">
        <v>28</v>
      </c>
      <c r="N1630">
        <f>Table1[[#This Row],[dti_ratio]]*Table1[[#This Row],[income]]</f>
        <v>18647.406090665085</v>
      </c>
      <c r="O1630">
        <v>0.449270131804199</v>
      </c>
      <c r="P1630">
        <f>Table1[[#This Row],[loan_amount]]/Table1[[#This Row],[property_value]]</f>
        <v>0.25857547337841408</v>
      </c>
      <c r="Q1630">
        <v>162819</v>
      </c>
      <c r="R1630">
        <v>3</v>
      </c>
      <c r="S1630" t="s">
        <v>1864</v>
      </c>
      <c r="T1630" t="s">
        <v>149</v>
      </c>
      <c r="U1630" t="s">
        <v>279</v>
      </c>
      <c r="V1630">
        <v>3</v>
      </c>
      <c r="W1630">
        <v>2</v>
      </c>
      <c r="X1630" t="s">
        <v>9</v>
      </c>
      <c r="Y16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30">
        <f>0.4*(Table1[[#This Row],[normalized_credit_score]]) + 0.3*(1-Table1[[#This Row],[dti_ratio]]) + 0.2*(1-Table1[[#This Row],[ltv_ratio]]) + 0.1*IF(Table1[[#This Row],[previous_defaults]]=0,1,0)</f>
        <v>0.11350386578305752</v>
      </c>
      <c r="AA1630" t="str">
        <f>IF(Table1[[#This Row],[composite_score]]&gt;=0.7,"Approve",IF(Table1[[#This Row],[composite_score]]&gt;=0.6,"Review","Reject"))</f>
        <v>Reject</v>
      </c>
    </row>
    <row r="1631" spans="1:27" x14ac:dyDescent="0.35">
      <c r="A1631">
        <v>1630</v>
      </c>
      <c r="B1631">
        <v>53</v>
      </c>
      <c r="C1631" t="s">
        <v>20</v>
      </c>
      <c r="D1631" t="s">
        <v>62</v>
      </c>
      <c r="E1631" t="s">
        <v>12</v>
      </c>
      <c r="F1631">
        <v>98137</v>
      </c>
      <c r="G1631">
        <v>793</v>
      </c>
      <c r="H1631">
        <f>(Table1[[#This Row],[credit_score]]-300)/(900-300)</f>
        <v>0.82166666666666666</v>
      </c>
      <c r="I1631">
        <v>46214</v>
      </c>
      <c r="J1631" t="s">
        <v>13</v>
      </c>
      <c r="K1631" t="s">
        <v>14</v>
      </c>
      <c r="L1631">
        <v>13</v>
      </c>
      <c r="M1631" t="s">
        <v>28</v>
      </c>
      <c r="N1631">
        <f>Table1[[#This Row],[dti_ratio]]*Table1[[#This Row],[income]]</f>
        <v>50401.2515148077</v>
      </c>
      <c r="O1631">
        <v>0.513580520240151</v>
      </c>
      <c r="P1631">
        <f>Table1[[#This Row],[loan_amount]]/Table1[[#This Row],[property_value]]</f>
        <v>0.21302173361912005</v>
      </c>
      <c r="Q1631">
        <v>216945</v>
      </c>
      <c r="R1631">
        <v>2</v>
      </c>
      <c r="S1631" t="s">
        <v>916</v>
      </c>
      <c r="T1631" t="s">
        <v>130</v>
      </c>
      <c r="U1631" t="s">
        <v>210</v>
      </c>
      <c r="V1631">
        <v>2</v>
      </c>
      <c r="W1631">
        <v>1</v>
      </c>
      <c r="X1631" t="s">
        <v>61</v>
      </c>
      <c r="Y16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31">
        <f>0.4*(Table1[[#This Row],[normalized_credit_score]]) + 0.3*(1-Table1[[#This Row],[dti_ratio]]) + 0.2*(1-Table1[[#This Row],[ltv_ratio]]) + 0.1*IF(Table1[[#This Row],[previous_defaults]]=0,1,0)</f>
        <v>0.63198816387079737</v>
      </c>
      <c r="AA1631" t="str">
        <f>IF(Table1[[#This Row],[composite_score]]&gt;=0.7,"Approve",IF(Table1[[#This Row],[composite_score]]&gt;=0.6,"Review","Reject"))</f>
        <v>Review</v>
      </c>
    </row>
    <row r="1632" spans="1:27" x14ac:dyDescent="0.35">
      <c r="A1632">
        <v>1631</v>
      </c>
      <c r="B1632">
        <v>69</v>
      </c>
      <c r="C1632" t="s">
        <v>20</v>
      </c>
      <c r="D1632" t="s">
        <v>21</v>
      </c>
      <c r="E1632" t="s">
        <v>12</v>
      </c>
      <c r="F1632">
        <v>110893</v>
      </c>
      <c r="G1632">
        <v>740</v>
      </c>
      <c r="H1632">
        <f>(Table1[[#This Row],[credit_score]]-300)/(900-300)</f>
        <v>0.73333333333333328</v>
      </c>
      <c r="I1632">
        <v>18025</v>
      </c>
      <c r="J1632" t="s">
        <v>3</v>
      </c>
      <c r="K1632" t="s">
        <v>14</v>
      </c>
      <c r="L1632">
        <v>3</v>
      </c>
      <c r="M1632" t="s">
        <v>5</v>
      </c>
      <c r="N1632">
        <f>Table1[[#This Row],[dti_ratio]]*Table1[[#This Row],[income]]</f>
        <v>26691.866871667142</v>
      </c>
      <c r="O1632">
        <v>0.24069929456022601</v>
      </c>
      <c r="P1632">
        <f>Table1[[#This Row],[loan_amount]]/Table1[[#This Row],[property_value]]</f>
        <v>0.27664374731413838</v>
      </c>
      <c r="Q1632">
        <v>65156</v>
      </c>
      <c r="R1632">
        <v>4</v>
      </c>
      <c r="S1632" t="s">
        <v>1865</v>
      </c>
      <c r="T1632" t="s">
        <v>17</v>
      </c>
      <c r="U1632" t="s">
        <v>757</v>
      </c>
      <c r="V1632">
        <v>4</v>
      </c>
      <c r="W1632">
        <v>2</v>
      </c>
      <c r="X1632" t="s">
        <v>9</v>
      </c>
      <c r="Y16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32">
        <f>0.4*(Table1[[#This Row],[normalized_credit_score]]) + 0.3*(1-Table1[[#This Row],[dti_ratio]]) + 0.2*(1-Table1[[#This Row],[ltv_ratio]]) + 0.1*IF(Table1[[#This Row],[previous_defaults]]=0,1,0)</f>
        <v>0.66579479550243792</v>
      </c>
      <c r="AA1632" t="str">
        <f>IF(Table1[[#This Row],[composite_score]]&gt;=0.7,"Approve",IF(Table1[[#This Row],[composite_score]]&gt;=0.6,"Review","Reject"))</f>
        <v>Review</v>
      </c>
    </row>
    <row r="1633" spans="1:27" x14ac:dyDescent="0.35">
      <c r="A1633">
        <v>1632</v>
      </c>
      <c r="B1633">
        <v>51</v>
      </c>
      <c r="C1633" t="s">
        <v>0</v>
      </c>
      <c r="D1633" t="s">
        <v>62</v>
      </c>
      <c r="E1633" t="s">
        <v>12</v>
      </c>
      <c r="F1633">
        <v>82845</v>
      </c>
      <c r="G1633">
        <v>773</v>
      </c>
      <c r="H1633">
        <f>(Table1[[#This Row],[credit_score]]-300)/(900-300)</f>
        <v>0.78833333333333333</v>
      </c>
      <c r="I1633">
        <v>32528</v>
      </c>
      <c r="J1633" t="s">
        <v>23</v>
      </c>
      <c r="K1633" t="s">
        <v>38</v>
      </c>
      <c r="L1633">
        <v>14</v>
      </c>
      <c r="M1633" t="s">
        <v>39</v>
      </c>
      <c r="N1633">
        <f>Table1[[#This Row],[dti_ratio]]*Table1[[#This Row],[income]]</f>
        <v>35874.668782052562</v>
      </c>
      <c r="O1633">
        <v>0.433033602294074</v>
      </c>
      <c r="P1633">
        <f>Table1[[#This Row],[loan_amount]]/Table1[[#This Row],[property_value]]</f>
        <v>0.41191890283282889</v>
      </c>
      <c r="Q1633">
        <v>78967</v>
      </c>
      <c r="R1633">
        <v>0</v>
      </c>
      <c r="S1633" t="s">
        <v>1866</v>
      </c>
      <c r="T1633" t="s">
        <v>99</v>
      </c>
      <c r="U1633" t="s">
        <v>679</v>
      </c>
      <c r="V1633">
        <v>2</v>
      </c>
      <c r="W1633">
        <v>1</v>
      </c>
      <c r="X1633" t="s">
        <v>61</v>
      </c>
      <c r="Y16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33">
        <f>0.4*(Table1[[#This Row],[normalized_credit_score]]) + 0.3*(1-Table1[[#This Row],[dti_ratio]]) + 0.2*(1-Table1[[#This Row],[ltv_ratio]]) + 0.1*IF(Table1[[#This Row],[previous_defaults]]=0,1,0)</f>
        <v>0.60303947207854536</v>
      </c>
      <c r="AA1633" t="str">
        <f>IF(Table1[[#This Row],[composite_score]]&gt;=0.7,"Approve",IF(Table1[[#This Row],[composite_score]]&gt;=0.6,"Review","Reject"))</f>
        <v>Review</v>
      </c>
    </row>
    <row r="1634" spans="1:27" x14ac:dyDescent="0.35">
      <c r="A1634">
        <v>1633</v>
      </c>
      <c r="B1634">
        <v>19</v>
      </c>
      <c r="C1634" t="s">
        <v>20</v>
      </c>
      <c r="D1634" t="s">
        <v>1</v>
      </c>
      <c r="E1634" t="s">
        <v>49</v>
      </c>
      <c r="F1634">
        <v>113120</v>
      </c>
      <c r="G1634">
        <v>749</v>
      </c>
      <c r="H1634">
        <f>(Table1[[#This Row],[credit_score]]-300)/(900-300)</f>
        <v>0.74833333333333329</v>
      </c>
      <c r="I1634">
        <v>25843</v>
      </c>
      <c r="J1634" t="s">
        <v>27</v>
      </c>
      <c r="K1634" t="s">
        <v>4</v>
      </c>
      <c r="L1634">
        <v>8</v>
      </c>
      <c r="M1634" t="s">
        <v>5</v>
      </c>
      <c r="N1634">
        <f>Table1[[#This Row],[dti_ratio]]*Table1[[#This Row],[income]]</f>
        <v>51114.18144832152</v>
      </c>
      <c r="O1634">
        <v>0.45185803967752403</v>
      </c>
      <c r="P1634">
        <f>Table1[[#This Row],[loan_amount]]/Table1[[#This Row],[property_value]]</f>
        <v>0.31493193921446766</v>
      </c>
      <c r="Q1634">
        <v>82059</v>
      </c>
      <c r="R1634">
        <v>0</v>
      </c>
      <c r="S1634" t="s">
        <v>1867</v>
      </c>
      <c r="T1634" t="s">
        <v>362</v>
      </c>
      <c r="U1634" t="s">
        <v>958</v>
      </c>
      <c r="V1634">
        <v>1</v>
      </c>
      <c r="W1634">
        <v>1</v>
      </c>
      <c r="X1634" t="s">
        <v>19</v>
      </c>
      <c r="Y16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34">
        <f>0.4*(Table1[[#This Row],[normalized_credit_score]]) + 0.3*(1-Table1[[#This Row],[dti_ratio]]) + 0.2*(1-Table1[[#This Row],[ltv_ratio]]) + 0.1*IF(Table1[[#This Row],[previous_defaults]]=0,1,0)</f>
        <v>0.60078953358718257</v>
      </c>
      <c r="AA1634" t="str">
        <f>IF(Table1[[#This Row],[composite_score]]&gt;=0.7,"Approve",IF(Table1[[#This Row],[composite_score]]&gt;=0.6,"Review","Reject"))</f>
        <v>Review</v>
      </c>
    </row>
    <row r="1635" spans="1:27" x14ac:dyDescent="0.35">
      <c r="A1635">
        <v>1634</v>
      </c>
      <c r="B1635">
        <v>33</v>
      </c>
      <c r="C1635" t="s">
        <v>20</v>
      </c>
      <c r="D1635" t="s">
        <v>1</v>
      </c>
      <c r="E1635" t="s">
        <v>22</v>
      </c>
      <c r="F1635">
        <v>37015</v>
      </c>
      <c r="G1635">
        <v>607</v>
      </c>
      <c r="H1635">
        <f>(Table1[[#This Row],[credit_score]]-300)/(900-300)</f>
        <v>0.51166666666666671</v>
      </c>
      <c r="I1635">
        <v>21616</v>
      </c>
      <c r="J1635" t="s">
        <v>27</v>
      </c>
      <c r="K1635" t="s">
        <v>14</v>
      </c>
      <c r="L1635">
        <v>15</v>
      </c>
      <c r="M1635" t="s">
        <v>15</v>
      </c>
      <c r="N1635">
        <f>Table1[[#This Row],[dti_ratio]]*Table1[[#This Row],[income]]</f>
        <v>20877.044485390554</v>
      </c>
      <c r="O1635">
        <v>0.56401579050089301</v>
      </c>
      <c r="P1635">
        <f>Table1[[#This Row],[loan_amount]]/Table1[[#This Row],[property_value]]</f>
        <v>0.10332794768592433</v>
      </c>
      <c r="Q1635">
        <v>209198</v>
      </c>
      <c r="R1635">
        <v>3</v>
      </c>
      <c r="S1635" t="s">
        <v>1868</v>
      </c>
      <c r="T1635" t="s">
        <v>187</v>
      </c>
      <c r="U1635" t="s">
        <v>320</v>
      </c>
      <c r="V1635">
        <v>4</v>
      </c>
      <c r="W1635">
        <v>1</v>
      </c>
      <c r="X1635" t="s">
        <v>9</v>
      </c>
      <c r="Y16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35">
        <f>0.4*(Table1[[#This Row],[normalized_credit_score]]) + 0.3*(1-Table1[[#This Row],[dti_ratio]]) + 0.2*(1-Table1[[#This Row],[ltv_ratio]]) + 0.1*IF(Table1[[#This Row],[previous_defaults]]=0,1,0)</f>
        <v>0.51479633997921392</v>
      </c>
      <c r="AA1635" t="str">
        <f>IF(Table1[[#This Row],[composite_score]]&gt;=0.7,"Approve",IF(Table1[[#This Row],[composite_score]]&gt;=0.6,"Review","Reject"))</f>
        <v>Reject</v>
      </c>
    </row>
    <row r="1636" spans="1:27" x14ac:dyDescent="0.35">
      <c r="A1636">
        <v>1635</v>
      </c>
      <c r="B1636">
        <v>50</v>
      </c>
      <c r="C1636" t="s">
        <v>10</v>
      </c>
      <c r="D1636" t="s">
        <v>62</v>
      </c>
      <c r="E1636" t="s">
        <v>49</v>
      </c>
      <c r="F1636">
        <v>28977</v>
      </c>
      <c r="G1636">
        <v>758</v>
      </c>
      <c r="H1636">
        <f>(Table1[[#This Row],[credit_score]]-300)/(900-300)</f>
        <v>0.76333333333333331</v>
      </c>
      <c r="I1636">
        <v>7988</v>
      </c>
      <c r="J1636" t="s">
        <v>3</v>
      </c>
      <c r="K1636" t="s">
        <v>14</v>
      </c>
      <c r="L1636">
        <v>7</v>
      </c>
      <c r="M1636" t="s">
        <v>5</v>
      </c>
      <c r="N1636">
        <f>Table1[[#This Row],[dti_ratio]]*Table1[[#This Row],[income]]</f>
        <v>8641.9088764908356</v>
      </c>
      <c r="O1636">
        <v>0.29823338773823499</v>
      </c>
      <c r="P1636">
        <f>Table1[[#This Row],[loan_amount]]/Table1[[#This Row],[property_value]]</f>
        <v>0.27127623446308496</v>
      </c>
      <c r="Q1636">
        <v>29446</v>
      </c>
      <c r="R1636">
        <v>1</v>
      </c>
      <c r="S1636" t="s">
        <v>1869</v>
      </c>
      <c r="T1636" t="s">
        <v>240</v>
      </c>
      <c r="U1636" t="s">
        <v>679</v>
      </c>
      <c r="V1636">
        <v>2</v>
      </c>
      <c r="W1636">
        <v>2</v>
      </c>
      <c r="X1636" t="s">
        <v>19</v>
      </c>
      <c r="Y16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36">
        <f>0.4*(Table1[[#This Row],[normalized_credit_score]]) + 0.3*(1-Table1[[#This Row],[dti_ratio]]) + 0.2*(1-Table1[[#This Row],[ltv_ratio]]) + 0.1*IF(Table1[[#This Row],[previous_defaults]]=0,1,0)</f>
        <v>0.66160807011924583</v>
      </c>
      <c r="AA1636" t="str">
        <f>IF(Table1[[#This Row],[composite_score]]&gt;=0.7,"Approve",IF(Table1[[#This Row],[composite_score]]&gt;=0.6,"Review","Reject"))</f>
        <v>Review</v>
      </c>
    </row>
    <row r="1637" spans="1:27" hidden="1" x14ac:dyDescent="0.35">
      <c r="A1637">
        <v>1636</v>
      </c>
      <c r="B1637">
        <v>30</v>
      </c>
      <c r="C1637" t="s">
        <v>20</v>
      </c>
      <c r="D1637" t="s">
        <v>1</v>
      </c>
      <c r="E1637" t="s">
        <v>49</v>
      </c>
      <c r="F1637">
        <v>34550</v>
      </c>
      <c r="G1637">
        <v>0</v>
      </c>
      <c r="H1637">
        <f>(Table1[[#This Row],[credit_score]]-300)/(900-300)</f>
        <v>-0.5</v>
      </c>
      <c r="I1637">
        <v>0</v>
      </c>
      <c r="J1637" t="s">
        <v>23</v>
      </c>
      <c r="K1637" t="s">
        <v>4</v>
      </c>
      <c r="L1637">
        <v>11</v>
      </c>
      <c r="M1637" t="s">
        <v>5</v>
      </c>
      <c r="N1637">
        <f>Table1[[#This Row],[dti_ratio]]*Table1[[#This Row],[income]]</f>
        <v>16844.334096185026</v>
      </c>
      <c r="O1637">
        <v>0.48753499554804702</v>
      </c>
      <c r="P1637">
        <f>Table1[[#This Row],[loan_amount]]/Table1[[#This Row],[property_value]]</f>
        <v>0</v>
      </c>
      <c r="Q1637">
        <v>148666</v>
      </c>
      <c r="R1637">
        <v>0</v>
      </c>
      <c r="S1637" t="s">
        <v>1870</v>
      </c>
      <c r="T1637" t="s">
        <v>187</v>
      </c>
      <c r="U1637" t="s">
        <v>798</v>
      </c>
      <c r="V1637">
        <v>0</v>
      </c>
      <c r="W1637">
        <v>1</v>
      </c>
      <c r="X1637" t="s">
        <v>19</v>
      </c>
      <c r="Y16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37">
        <f>0.4*(Table1[[#This Row],[normalized_credit_score]]) + 0.3*(1-Table1[[#This Row],[dti_ratio]]) + 0.2*(1-Table1[[#This Row],[ltv_ratio]]) + 0.1*IF(Table1[[#This Row],[previous_defaults]]=0,1,0)</f>
        <v>0.25373950133558587</v>
      </c>
      <c r="AA1637" t="str">
        <f>IF(Table1[[#This Row],[composite_score]]&gt;=0.7,"Approve",IF(Table1[[#This Row],[composite_score]]&gt;=0.6,"Review","Reject"))</f>
        <v>Reject</v>
      </c>
    </row>
    <row r="1638" spans="1:27" x14ac:dyDescent="0.35">
      <c r="A1638">
        <v>1637</v>
      </c>
      <c r="B1638">
        <v>45</v>
      </c>
      <c r="C1638" t="s">
        <v>10</v>
      </c>
      <c r="D1638" t="s">
        <v>1</v>
      </c>
      <c r="E1638" t="s">
        <v>2</v>
      </c>
      <c r="F1638">
        <v>119053</v>
      </c>
      <c r="G1638">
        <v>764</v>
      </c>
      <c r="H1638">
        <f>(Table1[[#This Row],[credit_score]]-300)/(900-300)</f>
        <v>0.77333333333333332</v>
      </c>
      <c r="I1638">
        <v>16710</v>
      </c>
      <c r="J1638" t="s">
        <v>27</v>
      </c>
      <c r="K1638" t="s">
        <v>14</v>
      </c>
      <c r="L1638">
        <v>0</v>
      </c>
      <c r="M1638" t="s">
        <v>15</v>
      </c>
      <c r="N1638">
        <f>Table1[[#This Row],[dti_ratio]]*Table1[[#This Row],[income]]</f>
        <v>42457.904396549086</v>
      </c>
      <c r="O1638">
        <v>0.35663027724248098</v>
      </c>
      <c r="P1638">
        <f>Table1[[#This Row],[loan_amount]]/Table1[[#This Row],[property_value]]</f>
        <v>5.8123154302887371E-2</v>
      </c>
      <c r="Q1638">
        <v>287493</v>
      </c>
      <c r="R1638">
        <v>4</v>
      </c>
      <c r="S1638" t="s">
        <v>1871</v>
      </c>
      <c r="T1638" t="s">
        <v>64</v>
      </c>
      <c r="U1638" t="s">
        <v>629</v>
      </c>
      <c r="V1638">
        <v>2</v>
      </c>
      <c r="W1638">
        <v>2</v>
      </c>
      <c r="X1638" t="s">
        <v>19</v>
      </c>
      <c r="Y16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38">
        <f>0.4*(Table1[[#This Row],[normalized_credit_score]]) + 0.3*(1-Table1[[#This Row],[dti_ratio]]) + 0.2*(1-Table1[[#This Row],[ltv_ratio]]) + 0.1*IF(Table1[[#This Row],[previous_defaults]]=0,1,0)</f>
        <v>0.69071961930001158</v>
      </c>
      <c r="AA1638" t="str">
        <f>IF(Table1[[#This Row],[composite_score]]&gt;=0.7,"Approve",IF(Table1[[#This Row],[composite_score]]&gt;=0.6,"Review","Reject"))</f>
        <v>Review</v>
      </c>
    </row>
    <row r="1639" spans="1:27" x14ac:dyDescent="0.35">
      <c r="A1639">
        <v>1638</v>
      </c>
      <c r="B1639">
        <v>33</v>
      </c>
      <c r="C1639" t="s">
        <v>10</v>
      </c>
      <c r="D1639" t="s">
        <v>62</v>
      </c>
      <c r="E1639" t="s">
        <v>2</v>
      </c>
      <c r="F1639">
        <v>111426</v>
      </c>
      <c r="G1639">
        <v>744</v>
      </c>
      <c r="H1639">
        <f>(Table1[[#This Row],[credit_score]]-300)/(900-300)</f>
        <v>0.74</v>
      </c>
      <c r="I1639">
        <v>37270</v>
      </c>
      <c r="J1639" t="s">
        <v>23</v>
      </c>
      <c r="K1639" t="s">
        <v>4</v>
      </c>
      <c r="L1639">
        <v>12</v>
      </c>
      <c r="M1639" t="s">
        <v>39</v>
      </c>
      <c r="N1639">
        <f>Table1[[#This Row],[dti_ratio]]*Table1[[#This Row],[income]]</f>
        <v>53954.950789896284</v>
      </c>
      <c r="O1639">
        <v>0.48422227119250699</v>
      </c>
      <c r="P1639">
        <f>Table1[[#This Row],[loan_amount]]/Table1[[#This Row],[property_value]]</f>
        <v>0.21767444033664488</v>
      </c>
      <c r="Q1639">
        <v>171219</v>
      </c>
      <c r="R1639">
        <v>0</v>
      </c>
      <c r="S1639" t="s">
        <v>1872</v>
      </c>
      <c r="T1639" t="s">
        <v>54</v>
      </c>
      <c r="U1639" t="s">
        <v>629</v>
      </c>
      <c r="V1639">
        <v>0</v>
      </c>
      <c r="W1639">
        <v>1</v>
      </c>
      <c r="X1639" t="s">
        <v>9</v>
      </c>
      <c r="Y16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39">
        <f>0.4*(Table1[[#This Row],[normalized_credit_score]]) + 0.3*(1-Table1[[#This Row],[dti_ratio]]) + 0.2*(1-Table1[[#This Row],[ltv_ratio]]) + 0.1*IF(Table1[[#This Row],[previous_defaults]]=0,1,0)</f>
        <v>0.70719843057491893</v>
      </c>
      <c r="AA1639" t="str">
        <f>IF(Table1[[#This Row],[composite_score]]&gt;=0.7,"Approve",IF(Table1[[#This Row],[composite_score]]&gt;=0.6,"Review","Reject"))</f>
        <v>Approve</v>
      </c>
    </row>
    <row r="1640" spans="1:27" x14ac:dyDescent="0.35">
      <c r="A1640">
        <v>1639</v>
      </c>
      <c r="B1640">
        <v>59</v>
      </c>
      <c r="C1640" t="s">
        <v>20</v>
      </c>
      <c r="D1640" t="s">
        <v>1</v>
      </c>
      <c r="E1640" t="s">
        <v>12</v>
      </c>
      <c r="F1640">
        <v>82294</v>
      </c>
      <c r="G1640">
        <v>726</v>
      </c>
      <c r="H1640">
        <f>(Table1[[#This Row],[credit_score]]-300)/(900-300)</f>
        <v>0.71</v>
      </c>
      <c r="I1640">
        <v>49821</v>
      </c>
      <c r="J1640" t="s">
        <v>27</v>
      </c>
      <c r="K1640" t="s">
        <v>4</v>
      </c>
      <c r="L1640">
        <v>19</v>
      </c>
      <c r="M1640" t="s">
        <v>39</v>
      </c>
      <c r="N1640">
        <f>Table1[[#This Row],[dti_ratio]]*Table1[[#This Row],[income]]</f>
        <v>48794.091242499751</v>
      </c>
      <c r="O1640">
        <v>0.59292404358154605</v>
      </c>
      <c r="P1640">
        <f>Table1[[#This Row],[loan_amount]]/Table1[[#This Row],[property_value]]</f>
        <v>0.18962597009130944</v>
      </c>
      <c r="Q1640">
        <v>262733</v>
      </c>
      <c r="R1640">
        <v>1</v>
      </c>
      <c r="S1640" t="s">
        <v>1873</v>
      </c>
      <c r="T1640" t="s">
        <v>249</v>
      </c>
      <c r="U1640" t="s">
        <v>150</v>
      </c>
      <c r="V1640">
        <v>3</v>
      </c>
      <c r="W1640">
        <v>1</v>
      </c>
      <c r="X1640" t="s">
        <v>9</v>
      </c>
      <c r="Y16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40">
        <f>0.4*(Table1[[#This Row],[normalized_credit_score]]) + 0.3*(1-Table1[[#This Row],[dti_ratio]]) + 0.2*(1-Table1[[#This Row],[ltv_ratio]]) + 0.1*IF(Table1[[#This Row],[previous_defaults]]=0,1,0)</f>
        <v>0.56819759290727423</v>
      </c>
      <c r="AA1640" t="str">
        <f>IF(Table1[[#This Row],[composite_score]]&gt;=0.7,"Approve",IF(Table1[[#This Row],[composite_score]]&gt;=0.6,"Review","Reject"))</f>
        <v>Reject</v>
      </c>
    </row>
    <row r="1641" spans="1:27" x14ac:dyDescent="0.35">
      <c r="A1641">
        <v>1640</v>
      </c>
      <c r="B1641">
        <v>59</v>
      </c>
      <c r="C1641" t="s">
        <v>0</v>
      </c>
      <c r="D1641" t="s">
        <v>11</v>
      </c>
      <c r="E1641" t="s">
        <v>12</v>
      </c>
      <c r="F1641">
        <v>66785</v>
      </c>
      <c r="G1641">
        <v>784</v>
      </c>
      <c r="H1641">
        <f>(Table1[[#This Row],[credit_score]]-300)/(900-300)</f>
        <v>0.80666666666666664</v>
      </c>
      <c r="I1641">
        <v>8986</v>
      </c>
      <c r="J1641" t="s">
        <v>27</v>
      </c>
      <c r="K1641" t="s">
        <v>4</v>
      </c>
      <c r="L1641">
        <v>11</v>
      </c>
      <c r="M1641" t="s">
        <v>28</v>
      </c>
      <c r="N1641">
        <f>Table1[[#This Row],[dti_ratio]]*Table1[[#This Row],[income]]</f>
        <v>32932.647375673892</v>
      </c>
      <c r="O1641">
        <v>0.49311443251739001</v>
      </c>
      <c r="P1641">
        <f>Table1[[#This Row],[loan_amount]]/Table1[[#This Row],[property_value]]</f>
        <v>0.13200922566144174</v>
      </c>
      <c r="Q1641">
        <v>68071</v>
      </c>
      <c r="R1641">
        <v>2</v>
      </c>
      <c r="S1641" t="s">
        <v>1874</v>
      </c>
      <c r="T1641" t="s">
        <v>177</v>
      </c>
      <c r="U1641" t="s">
        <v>328</v>
      </c>
      <c r="V1641">
        <v>0</v>
      </c>
      <c r="W1641">
        <v>0</v>
      </c>
      <c r="X1641" t="s">
        <v>9</v>
      </c>
      <c r="Y16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41">
        <f>0.4*(Table1[[#This Row],[normalized_credit_score]]) + 0.3*(1-Table1[[#This Row],[dti_ratio]]) + 0.2*(1-Table1[[#This Row],[ltv_ratio]]) + 0.1*IF(Table1[[#This Row],[previous_defaults]]=0,1,0)</f>
        <v>0.74833049177916133</v>
      </c>
      <c r="AA1641" t="str">
        <f>IF(Table1[[#This Row],[composite_score]]&gt;=0.7,"Approve",IF(Table1[[#This Row],[composite_score]]&gt;=0.6,"Review","Reject"))</f>
        <v>Approve</v>
      </c>
    </row>
    <row r="1642" spans="1:27" x14ac:dyDescent="0.35">
      <c r="A1642">
        <v>1641</v>
      </c>
      <c r="B1642">
        <v>64</v>
      </c>
      <c r="C1642" t="s">
        <v>20</v>
      </c>
      <c r="D1642" t="s">
        <v>62</v>
      </c>
      <c r="E1642" t="s">
        <v>49</v>
      </c>
      <c r="F1642">
        <v>36025</v>
      </c>
      <c r="G1642">
        <v>711</v>
      </c>
      <c r="H1642">
        <f>(Table1[[#This Row],[credit_score]]-300)/(900-300)</f>
        <v>0.68500000000000005</v>
      </c>
      <c r="I1642">
        <v>8581</v>
      </c>
      <c r="J1642" t="s">
        <v>23</v>
      </c>
      <c r="K1642" t="s">
        <v>38</v>
      </c>
      <c r="L1642">
        <v>5</v>
      </c>
      <c r="M1642" t="s">
        <v>28</v>
      </c>
      <c r="N1642">
        <f>Table1[[#This Row],[dti_ratio]]*Table1[[#This Row],[income]]</f>
        <v>9410.8360292239013</v>
      </c>
      <c r="O1642">
        <v>0.26123070171336299</v>
      </c>
      <c r="P1642">
        <f>Table1[[#This Row],[loan_amount]]/Table1[[#This Row],[property_value]]</f>
        <v>0.13732676119450757</v>
      </c>
      <c r="Q1642">
        <v>62486</v>
      </c>
      <c r="R1642">
        <v>3</v>
      </c>
      <c r="S1642" t="s">
        <v>1875</v>
      </c>
      <c r="T1642" t="s">
        <v>109</v>
      </c>
      <c r="U1642" t="s">
        <v>407</v>
      </c>
      <c r="V1642">
        <v>4</v>
      </c>
      <c r="W1642">
        <v>1</v>
      </c>
      <c r="X1642" t="s">
        <v>9</v>
      </c>
      <c r="Y16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42">
        <f>0.4*(Table1[[#This Row],[normalized_credit_score]]) + 0.3*(1-Table1[[#This Row],[dti_ratio]]) + 0.2*(1-Table1[[#This Row],[ltv_ratio]]) + 0.1*IF(Table1[[#This Row],[previous_defaults]]=0,1,0)</f>
        <v>0.66816543724708954</v>
      </c>
      <c r="AA1642" t="str">
        <f>IF(Table1[[#This Row],[composite_score]]&gt;=0.7,"Approve",IF(Table1[[#This Row],[composite_score]]&gt;=0.6,"Review","Reject"))</f>
        <v>Review</v>
      </c>
    </row>
    <row r="1643" spans="1:27" x14ac:dyDescent="0.35">
      <c r="A1643">
        <v>1642</v>
      </c>
      <c r="B1643">
        <v>23</v>
      </c>
      <c r="C1643" t="s">
        <v>20</v>
      </c>
      <c r="D1643" t="s">
        <v>21</v>
      </c>
      <c r="E1643" t="s">
        <v>2</v>
      </c>
      <c r="F1643">
        <v>118231</v>
      </c>
      <c r="G1643">
        <v>765</v>
      </c>
      <c r="H1643">
        <f>(Table1[[#This Row],[credit_score]]-300)/(900-300)</f>
        <v>0.77500000000000002</v>
      </c>
      <c r="I1643">
        <v>0</v>
      </c>
      <c r="J1643" t="s">
        <v>3</v>
      </c>
      <c r="K1643" t="s">
        <v>14</v>
      </c>
      <c r="L1643">
        <v>5</v>
      </c>
      <c r="M1643" t="s">
        <v>39</v>
      </c>
      <c r="N1643">
        <f>Table1[[#This Row],[dti_ratio]]*Table1[[#This Row],[income]]</f>
        <v>15953.784341380939</v>
      </c>
      <c r="O1643">
        <v>0.13493740509156599</v>
      </c>
      <c r="P1643">
        <f>Table1[[#This Row],[loan_amount]]/Table1[[#This Row],[property_value]]</f>
        <v>0</v>
      </c>
      <c r="Q1643">
        <v>278309</v>
      </c>
      <c r="R1643">
        <v>0</v>
      </c>
      <c r="S1643" t="s">
        <v>1876</v>
      </c>
      <c r="T1643" t="s">
        <v>30</v>
      </c>
      <c r="U1643" t="s">
        <v>721</v>
      </c>
      <c r="V1643">
        <v>0</v>
      </c>
      <c r="W1643">
        <v>0</v>
      </c>
      <c r="X1643" t="s">
        <v>9</v>
      </c>
      <c r="Y16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43">
        <f>0.4*(Table1[[#This Row],[normalized_credit_score]]) + 0.3*(1-Table1[[#This Row],[dti_ratio]]) + 0.2*(1-Table1[[#This Row],[ltv_ratio]]) + 0.1*IF(Table1[[#This Row],[previous_defaults]]=0,1,0)</f>
        <v>0.86951877847253012</v>
      </c>
      <c r="AA1643" t="str">
        <f>IF(Table1[[#This Row],[composite_score]]&gt;=0.7,"Approve",IF(Table1[[#This Row],[composite_score]]&gt;=0.6,"Review","Reject"))</f>
        <v>Approve</v>
      </c>
    </row>
    <row r="1644" spans="1:27" x14ac:dyDescent="0.35">
      <c r="A1644">
        <v>1643</v>
      </c>
      <c r="B1644">
        <v>67</v>
      </c>
      <c r="C1644" t="s">
        <v>20</v>
      </c>
      <c r="D1644" t="s">
        <v>62</v>
      </c>
      <c r="E1644" t="s">
        <v>49</v>
      </c>
      <c r="F1644">
        <v>108198</v>
      </c>
      <c r="G1644">
        <v>725</v>
      </c>
      <c r="H1644">
        <f>(Table1[[#This Row],[credit_score]]-300)/(900-300)</f>
        <v>0.70833333333333337</v>
      </c>
      <c r="I1644">
        <v>17381</v>
      </c>
      <c r="J1644" t="s">
        <v>27</v>
      </c>
      <c r="K1644" t="s">
        <v>38</v>
      </c>
      <c r="L1644">
        <v>15</v>
      </c>
      <c r="M1644" t="s">
        <v>28</v>
      </c>
      <c r="N1644">
        <f>Table1[[#This Row],[dti_ratio]]*Table1[[#This Row],[income]]</f>
        <v>50863.379716947056</v>
      </c>
      <c r="O1644">
        <v>0.47009537807489099</v>
      </c>
      <c r="P1644">
        <f>Table1[[#This Row],[loan_amount]]/Table1[[#This Row],[property_value]]</f>
        <v>6.4043656247581918E-2</v>
      </c>
      <c r="Q1644">
        <v>271393</v>
      </c>
      <c r="R1644">
        <v>4</v>
      </c>
      <c r="S1644" t="s">
        <v>1877</v>
      </c>
      <c r="T1644" t="s">
        <v>154</v>
      </c>
      <c r="U1644" t="s">
        <v>97</v>
      </c>
      <c r="V1644">
        <v>0</v>
      </c>
      <c r="W1644">
        <v>1</v>
      </c>
      <c r="X1644" t="s">
        <v>19</v>
      </c>
      <c r="Y16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44">
        <f>0.4*(Table1[[#This Row],[normalized_credit_score]]) + 0.3*(1-Table1[[#This Row],[dti_ratio]]) + 0.2*(1-Table1[[#This Row],[ltv_ratio]]) + 0.1*IF(Table1[[#This Row],[previous_defaults]]=0,1,0)</f>
        <v>0.72949598866134968</v>
      </c>
      <c r="AA1644" t="str">
        <f>IF(Table1[[#This Row],[composite_score]]&gt;=0.7,"Approve",IF(Table1[[#This Row],[composite_score]]&gt;=0.6,"Review","Reject"))</f>
        <v>Approve</v>
      </c>
    </row>
    <row r="1645" spans="1:27" x14ac:dyDescent="0.35">
      <c r="A1645">
        <v>1644</v>
      </c>
      <c r="B1645">
        <v>61</v>
      </c>
      <c r="C1645" t="s">
        <v>10</v>
      </c>
      <c r="D1645" t="s">
        <v>1</v>
      </c>
      <c r="E1645" t="s">
        <v>22</v>
      </c>
      <c r="F1645">
        <v>82415</v>
      </c>
      <c r="G1645">
        <v>621</v>
      </c>
      <c r="H1645">
        <f>(Table1[[#This Row],[credit_score]]-300)/(900-300)</f>
        <v>0.53500000000000003</v>
      </c>
      <c r="I1645">
        <v>46594</v>
      </c>
      <c r="J1645" t="s">
        <v>13</v>
      </c>
      <c r="K1645" t="s">
        <v>38</v>
      </c>
      <c r="L1645">
        <v>17</v>
      </c>
      <c r="M1645" t="s">
        <v>15</v>
      </c>
      <c r="N1645">
        <f>Table1[[#This Row],[dti_ratio]]*Table1[[#This Row],[income]]</f>
        <v>10671.514530205861</v>
      </c>
      <c r="O1645">
        <v>0.12948510016630299</v>
      </c>
      <c r="P1645">
        <f>Table1[[#This Row],[loan_amount]]/Table1[[#This Row],[property_value]]</f>
        <v>0.19691072371896462</v>
      </c>
      <c r="Q1645">
        <v>236625</v>
      </c>
      <c r="R1645">
        <v>3</v>
      </c>
      <c r="S1645" t="s">
        <v>1878</v>
      </c>
      <c r="T1645" t="s">
        <v>86</v>
      </c>
      <c r="U1645" t="s">
        <v>629</v>
      </c>
      <c r="V1645">
        <v>2</v>
      </c>
      <c r="W1645">
        <v>1</v>
      </c>
      <c r="X1645" t="s">
        <v>61</v>
      </c>
      <c r="Y16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645">
        <f>0.4*(Table1[[#This Row],[normalized_credit_score]]) + 0.3*(1-Table1[[#This Row],[dti_ratio]]) + 0.2*(1-Table1[[#This Row],[ltv_ratio]]) + 0.1*IF(Table1[[#This Row],[previous_defaults]]=0,1,0)</f>
        <v>0.63577232520631621</v>
      </c>
      <c r="AA1645" t="str">
        <f>IF(Table1[[#This Row],[composite_score]]&gt;=0.7,"Approve",IF(Table1[[#This Row],[composite_score]]&gt;=0.6,"Review","Reject"))</f>
        <v>Review</v>
      </c>
    </row>
    <row r="1646" spans="1:27" x14ac:dyDescent="0.35">
      <c r="A1646">
        <v>1645</v>
      </c>
      <c r="B1646">
        <v>51</v>
      </c>
      <c r="C1646" t="s">
        <v>10</v>
      </c>
      <c r="D1646" t="s">
        <v>21</v>
      </c>
      <c r="E1646" t="s">
        <v>22</v>
      </c>
      <c r="F1646">
        <v>111380</v>
      </c>
      <c r="G1646">
        <v>717</v>
      </c>
      <c r="H1646">
        <f>(Table1[[#This Row],[credit_score]]-300)/(900-300)</f>
        <v>0.69499999999999995</v>
      </c>
      <c r="I1646">
        <v>12990</v>
      </c>
      <c r="J1646" t="s">
        <v>27</v>
      </c>
      <c r="K1646" t="s">
        <v>14</v>
      </c>
      <c r="L1646">
        <v>19</v>
      </c>
      <c r="M1646" t="s">
        <v>5</v>
      </c>
      <c r="N1646">
        <f>Table1[[#This Row],[dti_ratio]]*Table1[[#This Row],[income]]</f>
        <v>51913.342735450424</v>
      </c>
      <c r="O1646">
        <v>0.46609214163629398</v>
      </c>
      <c r="P1646">
        <f>Table1[[#This Row],[loan_amount]]/Table1[[#This Row],[property_value]]</f>
        <v>8.9457881108478868E-2</v>
      </c>
      <c r="Q1646">
        <v>145208</v>
      </c>
      <c r="R1646">
        <v>0</v>
      </c>
      <c r="S1646" t="s">
        <v>119</v>
      </c>
      <c r="T1646" t="s">
        <v>327</v>
      </c>
      <c r="U1646" t="s">
        <v>118</v>
      </c>
      <c r="V1646">
        <v>4</v>
      </c>
      <c r="W1646">
        <v>0</v>
      </c>
      <c r="X1646" t="s">
        <v>9</v>
      </c>
      <c r="Y16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46">
        <f>0.4*(Table1[[#This Row],[normalized_credit_score]]) + 0.3*(1-Table1[[#This Row],[dti_ratio]]) + 0.2*(1-Table1[[#This Row],[ltv_ratio]]) + 0.1*IF(Table1[[#This Row],[previous_defaults]]=0,1,0)</f>
        <v>0.62028078128741604</v>
      </c>
      <c r="AA1646" t="str">
        <f>IF(Table1[[#This Row],[composite_score]]&gt;=0.7,"Approve",IF(Table1[[#This Row],[composite_score]]&gt;=0.6,"Review","Reject"))</f>
        <v>Review</v>
      </c>
    </row>
    <row r="1647" spans="1:27" hidden="1" x14ac:dyDescent="0.35">
      <c r="A1647">
        <v>1646</v>
      </c>
      <c r="B1647">
        <v>40</v>
      </c>
      <c r="C1647" t="s">
        <v>10</v>
      </c>
      <c r="D1647" t="s">
        <v>1</v>
      </c>
      <c r="E1647" t="s">
        <v>22</v>
      </c>
      <c r="F1647">
        <v>104816</v>
      </c>
      <c r="G1647">
        <v>736</v>
      </c>
      <c r="H1647">
        <f>(Table1[[#This Row],[credit_score]]-300)/(900-300)</f>
        <v>0.72666666666666668</v>
      </c>
      <c r="I1647">
        <v>0</v>
      </c>
      <c r="J1647" t="s">
        <v>3</v>
      </c>
      <c r="K1647" t="s">
        <v>4</v>
      </c>
      <c r="L1647">
        <v>4</v>
      </c>
      <c r="M1647" t="s">
        <v>39</v>
      </c>
      <c r="N1647">
        <f>Table1[[#This Row],[dti_ratio]]*Table1[[#This Row],[income]]</f>
        <v>36967.945448515144</v>
      </c>
      <c r="O1647">
        <v>0.35269372470343402</v>
      </c>
      <c r="P1647" t="e">
        <f>Table1[[#This Row],[loan_amount]]/Table1[[#This Row],[property_value]]</f>
        <v>#DIV/0!</v>
      </c>
      <c r="Q1647">
        <v>0</v>
      </c>
      <c r="R1647">
        <v>0</v>
      </c>
      <c r="S1647" t="s">
        <v>1879</v>
      </c>
      <c r="T1647" t="s">
        <v>109</v>
      </c>
      <c r="U1647" t="s">
        <v>100</v>
      </c>
      <c r="V1647">
        <v>1</v>
      </c>
      <c r="W1647">
        <v>0</v>
      </c>
      <c r="X1647" t="s">
        <v>9</v>
      </c>
      <c r="Y164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647" t="e">
        <f>0.4*(Table1[[#This Row],[normalized_credit_score]]) + 0.3*(1-Table1[[#This Row],[dti_ratio]]) + 0.2*(1-Table1[[#This Row],[ltv_ratio]]) + 0.1*IF(Table1[[#This Row],[previous_defaults]]=0,1,0)</f>
        <v>#DIV/0!</v>
      </c>
      <c r="AA1647" t="e">
        <f>IF(Table1[[#This Row],[composite_score]]&gt;=0.7,"Approve",IF(Table1[[#This Row],[composite_score]]&gt;=0.6,"Review","Reject"))</f>
        <v>#DIV/0!</v>
      </c>
    </row>
    <row r="1648" spans="1:27" hidden="1" x14ac:dyDescent="0.35">
      <c r="A1648">
        <v>1647</v>
      </c>
      <c r="B1648">
        <v>56</v>
      </c>
      <c r="C1648" t="s">
        <v>10</v>
      </c>
      <c r="D1648" t="s">
        <v>62</v>
      </c>
      <c r="E1648" t="s">
        <v>49</v>
      </c>
      <c r="F1648">
        <v>0</v>
      </c>
      <c r="G1648">
        <v>609</v>
      </c>
      <c r="H1648">
        <f>(Table1[[#This Row],[credit_score]]-300)/(900-300)</f>
        <v>0.51500000000000001</v>
      </c>
      <c r="I1648">
        <v>13397</v>
      </c>
      <c r="J1648" t="s">
        <v>23</v>
      </c>
      <c r="K1648" t="s">
        <v>4</v>
      </c>
      <c r="L1648">
        <v>13</v>
      </c>
      <c r="M1648" t="s">
        <v>5</v>
      </c>
      <c r="N1648">
        <f>Table1[[#This Row],[dti_ratio]]*Table1[[#This Row],[income]]</f>
        <v>0</v>
      </c>
      <c r="O1648">
        <v>0.24464439620439499</v>
      </c>
      <c r="P1648">
        <f>Table1[[#This Row],[loan_amount]]/Table1[[#This Row],[property_value]]</f>
        <v>8.7988230580786683E-2</v>
      </c>
      <c r="Q1648">
        <v>152259</v>
      </c>
      <c r="R1648">
        <v>0</v>
      </c>
      <c r="S1648" t="s">
        <v>1880</v>
      </c>
      <c r="T1648" t="s">
        <v>81</v>
      </c>
      <c r="U1648" t="s">
        <v>175</v>
      </c>
      <c r="V1648">
        <v>0</v>
      </c>
      <c r="W1648">
        <v>1</v>
      </c>
      <c r="X1648" t="s">
        <v>9</v>
      </c>
      <c r="Y16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48">
        <f>0.4*(Table1[[#This Row],[normalized_credit_score]]) + 0.3*(1-Table1[[#This Row],[dti_ratio]]) + 0.2*(1-Table1[[#This Row],[ltv_ratio]]) + 0.1*IF(Table1[[#This Row],[previous_defaults]]=0,1,0)</f>
        <v>0.71500903502252411</v>
      </c>
      <c r="AA1648" t="str">
        <f>IF(Table1[[#This Row],[composite_score]]&gt;=0.7,"Approve",IF(Table1[[#This Row],[composite_score]]&gt;=0.6,"Review","Reject"))</f>
        <v>Approve</v>
      </c>
    </row>
    <row r="1649" spans="1:27" hidden="1" x14ac:dyDescent="0.35">
      <c r="A1649">
        <v>1648</v>
      </c>
      <c r="B1649">
        <v>48</v>
      </c>
      <c r="C1649" t="s">
        <v>10</v>
      </c>
      <c r="D1649" t="s">
        <v>1</v>
      </c>
      <c r="E1649" t="s">
        <v>22</v>
      </c>
      <c r="F1649">
        <v>71052</v>
      </c>
      <c r="G1649">
        <v>785</v>
      </c>
      <c r="H1649">
        <f>(Table1[[#This Row],[credit_score]]-300)/(900-300)</f>
        <v>0.80833333333333335</v>
      </c>
      <c r="I1649">
        <v>40628</v>
      </c>
      <c r="J1649" t="s">
        <v>27</v>
      </c>
      <c r="K1649" t="s">
        <v>4</v>
      </c>
      <c r="L1649">
        <v>1</v>
      </c>
      <c r="M1649" t="s">
        <v>28</v>
      </c>
      <c r="N1649">
        <f>Table1[[#This Row],[dti_ratio]]*Table1[[#This Row],[income]]</f>
        <v>14239.160303587916</v>
      </c>
      <c r="O1649">
        <v>0.20040477824111799</v>
      </c>
      <c r="P1649" t="e">
        <f>Table1[[#This Row],[loan_amount]]/Table1[[#This Row],[property_value]]</f>
        <v>#DIV/0!</v>
      </c>
      <c r="Q1649">
        <v>0</v>
      </c>
      <c r="R1649">
        <v>2</v>
      </c>
      <c r="S1649" t="s">
        <v>1881</v>
      </c>
      <c r="T1649" t="s">
        <v>51</v>
      </c>
      <c r="U1649" t="s">
        <v>82</v>
      </c>
      <c r="V1649">
        <v>0</v>
      </c>
      <c r="W1649">
        <v>2</v>
      </c>
      <c r="X1649" t="s">
        <v>9</v>
      </c>
      <c r="Y164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649" t="e">
        <f>0.4*(Table1[[#This Row],[normalized_credit_score]]) + 0.3*(1-Table1[[#This Row],[dti_ratio]]) + 0.2*(1-Table1[[#This Row],[ltv_ratio]]) + 0.1*IF(Table1[[#This Row],[previous_defaults]]=0,1,0)</f>
        <v>#DIV/0!</v>
      </c>
      <c r="AA1649" t="e">
        <f>IF(Table1[[#This Row],[composite_score]]&gt;=0.7,"Approve",IF(Table1[[#This Row],[composite_score]]&gt;=0.6,"Review","Reject"))</f>
        <v>#DIV/0!</v>
      </c>
    </row>
    <row r="1650" spans="1:27" x14ac:dyDescent="0.35">
      <c r="A1650">
        <v>1649</v>
      </c>
      <c r="B1650">
        <v>57</v>
      </c>
      <c r="C1650" t="s">
        <v>0</v>
      </c>
      <c r="D1650" t="s">
        <v>11</v>
      </c>
      <c r="E1650" t="s">
        <v>12</v>
      </c>
      <c r="F1650">
        <v>33448</v>
      </c>
      <c r="G1650">
        <v>689</v>
      </c>
      <c r="H1650">
        <f>(Table1[[#This Row],[credit_score]]-300)/(900-300)</f>
        <v>0.64833333333333332</v>
      </c>
      <c r="I1650">
        <v>21856</v>
      </c>
      <c r="J1650" t="s">
        <v>27</v>
      </c>
      <c r="K1650" t="s">
        <v>38</v>
      </c>
      <c r="L1650">
        <v>17</v>
      </c>
      <c r="M1650" t="s">
        <v>39</v>
      </c>
      <c r="N1650">
        <f>Table1[[#This Row],[dti_ratio]]*Table1[[#This Row],[income]]</f>
        <v>10113.671031343549</v>
      </c>
      <c r="O1650">
        <v>0.30236997821524603</v>
      </c>
      <c r="P1650">
        <f>Table1[[#This Row],[loan_amount]]/Table1[[#This Row],[property_value]]</f>
        <v>7.6157821194983669E-2</v>
      </c>
      <c r="Q1650">
        <v>286983</v>
      </c>
      <c r="R1650">
        <v>0</v>
      </c>
      <c r="S1650" t="s">
        <v>1882</v>
      </c>
      <c r="T1650" t="s">
        <v>30</v>
      </c>
      <c r="U1650" t="s">
        <v>346</v>
      </c>
      <c r="V1650">
        <v>0</v>
      </c>
      <c r="W1650">
        <v>2</v>
      </c>
      <c r="X1650" t="s">
        <v>9</v>
      </c>
      <c r="Y16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650">
        <f>0.4*(Table1[[#This Row],[normalized_credit_score]]) + 0.3*(1-Table1[[#This Row],[dti_ratio]]) + 0.2*(1-Table1[[#This Row],[ltv_ratio]]) + 0.1*IF(Table1[[#This Row],[previous_defaults]]=0,1,0)</f>
        <v>0.75339077562976275</v>
      </c>
      <c r="AA1650" t="str">
        <f>IF(Table1[[#This Row],[composite_score]]&gt;=0.7,"Approve",IF(Table1[[#This Row],[composite_score]]&gt;=0.6,"Review","Reject"))</f>
        <v>Approve</v>
      </c>
    </row>
    <row r="1651" spans="1:27" x14ac:dyDescent="0.35">
      <c r="A1651">
        <v>1650</v>
      </c>
      <c r="B1651">
        <v>22</v>
      </c>
      <c r="C1651" t="s">
        <v>0</v>
      </c>
      <c r="D1651" t="s">
        <v>21</v>
      </c>
      <c r="E1651" t="s">
        <v>2</v>
      </c>
      <c r="F1651">
        <v>60058</v>
      </c>
      <c r="G1651">
        <v>797</v>
      </c>
      <c r="H1651">
        <f>(Table1[[#This Row],[credit_score]]-300)/(900-300)</f>
        <v>0.82833333333333337</v>
      </c>
      <c r="I1651">
        <v>0</v>
      </c>
      <c r="J1651" t="s">
        <v>13</v>
      </c>
      <c r="K1651" t="s">
        <v>4</v>
      </c>
      <c r="L1651">
        <v>6</v>
      </c>
      <c r="M1651" t="s">
        <v>39</v>
      </c>
      <c r="N1651">
        <f>Table1[[#This Row],[dti_ratio]]*Table1[[#This Row],[income]]</f>
        <v>35245.306958402653</v>
      </c>
      <c r="O1651">
        <v>0.58685448996640999</v>
      </c>
      <c r="P1651">
        <f>Table1[[#This Row],[loan_amount]]/Table1[[#This Row],[property_value]]</f>
        <v>0</v>
      </c>
      <c r="Q1651">
        <v>173812</v>
      </c>
      <c r="R1651">
        <v>4</v>
      </c>
      <c r="S1651" t="s">
        <v>1883</v>
      </c>
      <c r="T1651" t="s">
        <v>233</v>
      </c>
      <c r="U1651" t="s">
        <v>325</v>
      </c>
      <c r="V1651">
        <v>0</v>
      </c>
      <c r="W1651">
        <v>2</v>
      </c>
      <c r="X1651" t="s">
        <v>9</v>
      </c>
      <c r="Y16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51">
        <f>0.4*(Table1[[#This Row],[normalized_credit_score]]) + 0.3*(1-Table1[[#This Row],[dti_ratio]]) + 0.2*(1-Table1[[#This Row],[ltv_ratio]]) + 0.1*IF(Table1[[#This Row],[previous_defaults]]=0,1,0)</f>
        <v>0.75527698634341034</v>
      </c>
      <c r="AA1651" t="str">
        <f>IF(Table1[[#This Row],[composite_score]]&gt;=0.7,"Approve",IF(Table1[[#This Row],[composite_score]]&gt;=0.6,"Review","Reject"))</f>
        <v>Approve</v>
      </c>
    </row>
    <row r="1652" spans="1:27" hidden="1" x14ac:dyDescent="0.35">
      <c r="A1652">
        <v>1651</v>
      </c>
      <c r="B1652">
        <v>46</v>
      </c>
      <c r="C1652" t="s">
        <v>0</v>
      </c>
      <c r="D1652" t="s">
        <v>1</v>
      </c>
      <c r="E1652" t="s">
        <v>49</v>
      </c>
      <c r="F1652">
        <v>0</v>
      </c>
      <c r="G1652">
        <v>614</v>
      </c>
      <c r="H1652">
        <f>(Table1[[#This Row],[credit_score]]-300)/(900-300)</f>
        <v>0.52333333333333332</v>
      </c>
      <c r="I1652">
        <v>20994</v>
      </c>
      <c r="J1652" t="s">
        <v>27</v>
      </c>
      <c r="K1652" t="s">
        <v>14</v>
      </c>
      <c r="L1652">
        <v>17</v>
      </c>
      <c r="M1652" t="s">
        <v>15</v>
      </c>
      <c r="N1652">
        <f>Table1[[#This Row],[dti_ratio]]*Table1[[#This Row],[income]]</f>
        <v>0</v>
      </c>
      <c r="O1652">
        <v>0.48232745588688197</v>
      </c>
      <c r="P1652">
        <f>Table1[[#This Row],[loan_amount]]/Table1[[#This Row],[property_value]]</f>
        <v>0.52545427241327525</v>
      </c>
      <c r="Q1652">
        <v>39954</v>
      </c>
      <c r="R1652">
        <v>4</v>
      </c>
      <c r="S1652" t="s">
        <v>1884</v>
      </c>
      <c r="T1652" t="s">
        <v>143</v>
      </c>
      <c r="U1652" t="s">
        <v>411</v>
      </c>
      <c r="V1652">
        <v>2</v>
      </c>
      <c r="W1652">
        <v>2</v>
      </c>
      <c r="X1652" t="s">
        <v>9</v>
      </c>
      <c r="Y16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52">
        <f>0.4*(Table1[[#This Row],[normalized_credit_score]]) + 0.3*(1-Table1[[#This Row],[dti_ratio]]) + 0.2*(1-Table1[[#This Row],[ltv_ratio]]) + 0.1*IF(Table1[[#This Row],[previous_defaults]]=0,1,0)</f>
        <v>0.45954424208461375</v>
      </c>
      <c r="AA1652" t="str">
        <f>IF(Table1[[#This Row],[composite_score]]&gt;=0.7,"Approve",IF(Table1[[#This Row],[composite_score]]&gt;=0.6,"Review","Reject"))</f>
        <v>Reject</v>
      </c>
    </row>
    <row r="1653" spans="1:27" x14ac:dyDescent="0.35">
      <c r="A1653">
        <v>1652</v>
      </c>
      <c r="B1653">
        <v>62</v>
      </c>
      <c r="C1653" t="s">
        <v>20</v>
      </c>
      <c r="D1653" t="s">
        <v>1</v>
      </c>
      <c r="E1653" t="s">
        <v>22</v>
      </c>
      <c r="F1653">
        <v>111981</v>
      </c>
      <c r="G1653">
        <v>676</v>
      </c>
      <c r="H1653">
        <f>(Table1[[#This Row],[credit_score]]-300)/(900-300)</f>
        <v>0.62666666666666671</v>
      </c>
      <c r="I1653">
        <v>46547</v>
      </c>
      <c r="J1653" t="s">
        <v>27</v>
      </c>
      <c r="K1653" t="s">
        <v>14</v>
      </c>
      <c r="L1653">
        <v>7</v>
      </c>
      <c r="M1653" t="s">
        <v>15</v>
      </c>
      <c r="N1653">
        <f>Table1[[#This Row],[dti_ratio]]*Table1[[#This Row],[income]]</f>
        <v>29112.647456719104</v>
      </c>
      <c r="O1653">
        <v>0.25997845578016898</v>
      </c>
      <c r="P1653">
        <f>Table1[[#This Row],[loan_amount]]/Table1[[#This Row],[property_value]]</f>
        <v>0.15636116887086859</v>
      </c>
      <c r="Q1653">
        <v>297689</v>
      </c>
      <c r="R1653">
        <v>4</v>
      </c>
      <c r="S1653" t="s">
        <v>1885</v>
      </c>
      <c r="T1653" t="s">
        <v>17</v>
      </c>
      <c r="U1653" t="s">
        <v>195</v>
      </c>
      <c r="V1653">
        <v>1</v>
      </c>
      <c r="W1653">
        <v>0</v>
      </c>
      <c r="X1653" t="s">
        <v>61</v>
      </c>
      <c r="Y16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653">
        <f>0.4*(Table1[[#This Row],[normalized_credit_score]]) + 0.3*(1-Table1[[#This Row],[dti_ratio]]) + 0.2*(1-Table1[[#This Row],[ltv_ratio]]) + 0.1*IF(Table1[[#This Row],[previous_defaults]]=0,1,0)</f>
        <v>0.64140089615844231</v>
      </c>
      <c r="AA1653" t="str">
        <f>IF(Table1[[#This Row],[composite_score]]&gt;=0.7,"Approve",IF(Table1[[#This Row],[composite_score]]&gt;=0.6,"Review","Reject"))</f>
        <v>Review</v>
      </c>
    </row>
    <row r="1654" spans="1:27" hidden="1" x14ac:dyDescent="0.35">
      <c r="A1654">
        <v>1653</v>
      </c>
      <c r="B1654">
        <v>52</v>
      </c>
      <c r="C1654" t="s">
        <v>10</v>
      </c>
      <c r="D1654" t="s">
        <v>11</v>
      </c>
      <c r="E1654" t="s">
        <v>12</v>
      </c>
      <c r="F1654">
        <v>0</v>
      </c>
      <c r="G1654">
        <v>784</v>
      </c>
      <c r="H1654">
        <f>(Table1[[#This Row],[credit_score]]-300)/(900-300)</f>
        <v>0.80666666666666664</v>
      </c>
      <c r="I1654">
        <v>44288</v>
      </c>
      <c r="J1654" t="s">
        <v>27</v>
      </c>
      <c r="K1654" t="s">
        <v>14</v>
      </c>
      <c r="L1654">
        <v>17</v>
      </c>
      <c r="M1654" t="s">
        <v>5</v>
      </c>
      <c r="N1654">
        <f>Table1[[#This Row],[dti_ratio]]*Table1[[#This Row],[income]]</f>
        <v>0</v>
      </c>
      <c r="O1654">
        <v>0.45117811631683202</v>
      </c>
      <c r="P1654">
        <f>Table1[[#This Row],[loan_amount]]/Table1[[#This Row],[property_value]]</f>
        <v>0.28236614258572101</v>
      </c>
      <c r="Q1654">
        <v>156846</v>
      </c>
      <c r="R1654">
        <v>0</v>
      </c>
      <c r="S1654" t="s">
        <v>1886</v>
      </c>
      <c r="T1654" t="s">
        <v>154</v>
      </c>
      <c r="U1654" t="s">
        <v>1585</v>
      </c>
      <c r="V1654">
        <v>3</v>
      </c>
      <c r="W1654">
        <v>1</v>
      </c>
      <c r="X1654" t="s">
        <v>19</v>
      </c>
      <c r="Y16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54">
        <f>0.4*(Table1[[#This Row],[normalized_credit_score]]) + 0.3*(1-Table1[[#This Row],[dti_ratio]]) + 0.2*(1-Table1[[#This Row],[ltv_ratio]]) + 0.1*IF(Table1[[#This Row],[previous_defaults]]=0,1,0)</f>
        <v>0.63084000325447276</v>
      </c>
      <c r="AA1654" t="str">
        <f>IF(Table1[[#This Row],[composite_score]]&gt;=0.7,"Approve",IF(Table1[[#This Row],[composite_score]]&gt;=0.6,"Review","Reject"))</f>
        <v>Review</v>
      </c>
    </row>
    <row r="1655" spans="1:27" x14ac:dyDescent="0.35">
      <c r="A1655">
        <v>1654</v>
      </c>
      <c r="B1655">
        <v>64</v>
      </c>
      <c r="C1655" t="s">
        <v>10</v>
      </c>
      <c r="D1655" t="s">
        <v>62</v>
      </c>
      <c r="E1655" t="s">
        <v>49</v>
      </c>
      <c r="F1655">
        <v>63118</v>
      </c>
      <c r="G1655">
        <v>650</v>
      </c>
      <c r="H1655">
        <f>(Table1[[#This Row],[credit_score]]-300)/(900-300)</f>
        <v>0.58333333333333337</v>
      </c>
      <c r="I1655">
        <v>26448</v>
      </c>
      <c r="J1655" t="s">
        <v>27</v>
      </c>
      <c r="K1655" t="s">
        <v>38</v>
      </c>
      <c r="L1655">
        <v>13</v>
      </c>
      <c r="M1655" t="s">
        <v>39</v>
      </c>
      <c r="N1655">
        <f>Table1[[#This Row],[dti_ratio]]*Table1[[#This Row],[income]]</f>
        <v>26167.924839686006</v>
      </c>
      <c r="O1655">
        <v>0.41458735764260601</v>
      </c>
      <c r="P1655">
        <f>Table1[[#This Row],[loan_amount]]/Table1[[#This Row],[property_value]]</f>
        <v>0.28071963063206495</v>
      </c>
      <c r="Q1655">
        <v>94215</v>
      </c>
      <c r="R1655">
        <v>2</v>
      </c>
      <c r="S1655" t="s">
        <v>1887</v>
      </c>
      <c r="T1655" t="s">
        <v>146</v>
      </c>
      <c r="U1655" t="s">
        <v>380</v>
      </c>
      <c r="V1655">
        <v>0</v>
      </c>
      <c r="W1655">
        <v>2</v>
      </c>
      <c r="X1655" t="s">
        <v>9</v>
      </c>
      <c r="Y16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655">
        <f>0.4*(Table1[[#This Row],[normalized_credit_score]]) + 0.3*(1-Table1[[#This Row],[dti_ratio]]) + 0.2*(1-Table1[[#This Row],[ltv_ratio]]) + 0.1*IF(Table1[[#This Row],[previous_defaults]]=0,1,0)</f>
        <v>0.65281319991413855</v>
      </c>
      <c r="AA1655" t="str">
        <f>IF(Table1[[#This Row],[composite_score]]&gt;=0.7,"Approve",IF(Table1[[#This Row],[composite_score]]&gt;=0.6,"Review","Reject"))</f>
        <v>Review</v>
      </c>
    </row>
    <row r="1656" spans="1:27" x14ac:dyDescent="0.35">
      <c r="A1656">
        <v>1655</v>
      </c>
      <c r="B1656">
        <v>42</v>
      </c>
      <c r="C1656" t="s">
        <v>10</v>
      </c>
      <c r="D1656" t="s">
        <v>62</v>
      </c>
      <c r="E1656" t="s">
        <v>12</v>
      </c>
      <c r="F1656">
        <v>112661</v>
      </c>
      <c r="G1656">
        <v>607</v>
      </c>
      <c r="H1656">
        <f>(Table1[[#This Row],[credit_score]]-300)/(900-300)</f>
        <v>0.51166666666666671</v>
      </c>
      <c r="I1656">
        <v>45663</v>
      </c>
      <c r="J1656" t="s">
        <v>13</v>
      </c>
      <c r="K1656" t="s">
        <v>14</v>
      </c>
      <c r="L1656">
        <v>17</v>
      </c>
      <c r="M1656" t="s">
        <v>28</v>
      </c>
      <c r="N1656">
        <f>Table1[[#This Row],[dti_ratio]]*Table1[[#This Row],[income]]</f>
        <v>64222.903909769477</v>
      </c>
      <c r="O1656">
        <v>0.57005444572451403</v>
      </c>
      <c r="P1656">
        <f>Table1[[#This Row],[loan_amount]]/Table1[[#This Row],[property_value]]</f>
        <v>0.1827309397659789</v>
      </c>
      <c r="Q1656">
        <v>249892</v>
      </c>
      <c r="R1656">
        <v>3</v>
      </c>
      <c r="S1656" t="s">
        <v>1888</v>
      </c>
      <c r="T1656" t="s">
        <v>410</v>
      </c>
      <c r="U1656" t="s">
        <v>208</v>
      </c>
      <c r="V1656">
        <v>0</v>
      </c>
      <c r="W1656">
        <v>2</v>
      </c>
      <c r="X1656" t="s">
        <v>9</v>
      </c>
      <c r="Y16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56">
        <f>0.4*(Table1[[#This Row],[normalized_credit_score]]) + 0.3*(1-Table1[[#This Row],[dti_ratio]]) + 0.2*(1-Table1[[#This Row],[ltv_ratio]]) + 0.1*IF(Table1[[#This Row],[previous_defaults]]=0,1,0)</f>
        <v>0.59710414499611664</v>
      </c>
      <c r="AA1656" t="str">
        <f>IF(Table1[[#This Row],[composite_score]]&gt;=0.7,"Approve",IF(Table1[[#This Row],[composite_score]]&gt;=0.6,"Review","Reject"))</f>
        <v>Reject</v>
      </c>
    </row>
    <row r="1657" spans="1:27" x14ac:dyDescent="0.35">
      <c r="A1657">
        <v>1656</v>
      </c>
      <c r="B1657">
        <v>34</v>
      </c>
      <c r="C1657" t="s">
        <v>0</v>
      </c>
      <c r="D1657" t="s">
        <v>11</v>
      </c>
      <c r="E1657" t="s">
        <v>12</v>
      </c>
      <c r="F1657">
        <v>50496</v>
      </c>
      <c r="G1657">
        <v>653</v>
      </c>
      <c r="H1657">
        <f>(Table1[[#This Row],[credit_score]]-300)/(900-300)</f>
        <v>0.58833333333333337</v>
      </c>
      <c r="I1657">
        <v>11140</v>
      </c>
      <c r="J1657" t="s">
        <v>3</v>
      </c>
      <c r="K1657" t="s">
        <v>14</v>
      </c>
      <c r="L1657">
        <v>10</v>
      </c>
      <c r="M1657" t="s">
        <v>5</v>
      </c>
      <c r="N1657">
        <f>Table1[[#This Row],[dti_ratio]]*Table1[[#This Row],[income]]</f>
        <v>25129.900399976443</v>
      </c>
      <c r="O1657">
        <v>0.49766120880815201</v>
      </c>
      <c r="P1657">
        <f>Table1[[#This Row],[loan_amount]]/Table1[[#This Row],[property_value]]</f>
        <v>9.3457943925233641E-2</v>
      </c>
      <c r="Q1657">
        <v>119198</v>
      </c>
      <c r="R1657">
        <v>3</v>
      </c>
      <c r="S1657" t="s">
        <v>1889</v>
      </c>
      <c r="T1657" t="s">
        <v>143</v>
      </c>
      <c r="U1657" t="s">
        <v>346</v>
      </c>
      <c r="V1657">
        <v>1</v>
      </c>
      <c r="W1657">
        <v>0</v>
      </c>
      <c r="X1657" t="s">
        <v>61</v>
      </c>
      <c r="Y16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657">
        <f>0.4*(Table1[[#This Row],[normalized_credit_score]]) + 0.3*(1-Table1[[#This Row],[dti_ratio]]) + 0.2*(1-Table1[[#This Row],[ltv_ratio]]) + 0.1*IF(Table1[[#This Row],[previous_defaults]]=0,1,0)</f>
        <v>0.5673433819058411</v>
      </c>
      <c r="AA1657" t="str">
        <f>IF(Table1[[#This Row],[composite_score]]&gt;=0.7,"Approve",IF(Table1[[#This Row],[composite_score]]&gt;=0.6,"Review","Reject"))</f>
        <v>Reject</v>
      </c>
    </row>
    <row r="1658" spans="1:27" hidden="1" x14ac:dyDescent="0.35">
      <c r="A1658">
        <v>1657</v>
      </c>
      <c r="B1658">
        <v>42</v>
      </c>
      <c r="C1658" t="s">
        <v>10</v>
      </c>
      <c r="D1658" t="s">
        <v>21</v>
      </c>
      <c r="E1658" t="s">
        <v>12</v>
      </c>
      <c r="F1658">
        <v>0</v>
      </c>
      <c r="G1658">
        <v>723</v>
      </c>
      <c r="H1658">
        <f>(Table1[[#This Row],[credit_score]]-300)/(900-300)</f>
        <v>0.70499999999999996</v>
      </c>
      <c r="I1658">
        <v>45488</v>
      </c>
      <c r="J1658" t="s">
        <v>13</v>
      </c>
      <c r="K1658" t="s">
        <v>14</v>
      </c>
      <c r="L1658">
        <v>19</v>
      </c>
      <c r="M1658" t="s">
        <v>28</v>
      </c>
      <c r="N1658">
        <f>Table1[[#This Row],[dti_ratio]]*Table1[[#This Row],[income]]</f>
        <v>0</v>
      </c>
      <c r="O1658">
        <v>0.254688982155231</v>
      </c>
      <c r="P1658">
        <f>Table1[[#This Row],[loan_amount]]/Table1[[#This Row],[property_value]]</f>
        <v>0.16779481580121952</v>
      </c>
      <c r="Q1658">
        <v>271093</v>
      </c>
      <c r="R1658">
        <v>0</v>
      </c>
      <c r="S1658" t="s">
        <v>1890</v>
      </c>
      <c r="T1658" t="s">
        <v>130</v>
      </c>
      <c r="U1658" t="s">
        <v>502</v>
      </c>
      <c r="V1658">
        <v>2</v>
      </c>
      <c r="W1658">
        <v>1</v>
      </c>
      <c r="X1658" t="s">
        <v>9</v>
      </c>
      <c r="Y16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58">
        <f>0.4*(Table1[[#This Row],[normalized_credit_score]]) + 0.3*(1-Table1[[#This Row],[dti_ratio]]) + 0.2*(1-Table1[[#This Row],[ltv_ratio]]) + 0.1*IF(Table1[[#This Row],[previous_defaults]]=0,1,0)</f>
        <v>0.67203434219318681</v>
      </c>
      <c r="AA1658" t="str">
        <f>IF(Table1[[#This Row],[composite_score]]&gt;=0.7,"Approve",IF(Table1[[#This Row],[composite_score]]&gt;=0.6,"Review","Reject"))</f>
        <v>Review</v>
      </c>
    </row>
    <row r="1659" spans="1:27" hidden="1" x14ac:dyDescent="0.35">
      <c r="A1659">
        <v>1658</v>
      </c>
      <c r="B1659">
        <v>53</v>
      </c>
      <c r="C1659" t="s">
        <v>10</v>
      </c>
      <c r="D1659" t="s">
        <v>1</v>
      </c>
      <c r="E1659" t="s">
        <v>22</v>
      </c>
      <c r="F1659">
        <v>0</v>
      </c>
      <c r="G1659">
        <v>658</v>
      </c>
      <c r="H1659">
        <f>(Table1[[#This Row],[credit_score]]-300)/(900-300)</f>
        <v>0.59666666666666668</v>
      </c>
      <c r="I1659">
        <v>26547</v>
      </c>
      <c r="J1659" t="s">
        <v>27</v>
      </c>
      <c r="K1659" t="s">
        <v>4</v>
      </c>
      <c r="L1659">
        <v>12</v>
      </c>
      <c r="M1659" t="s">
        <v>28</v>
      </c>
      <c r="N1659">
        <f>Table1[[#This Row],[dti_ratio]]*Table1[[#This Row],[income]]</f>
        <v>0</v>
      </c>
      <c r="O1659">
        <v>0.50336037753368001</v>
      </c>
      <c r="P1659">
        <f>Table1[[#This Row],[loan_amount]]/Table1[[#This Row],[property_value]]</f>
        <v>9.7525403554660814E-2</v>
      </c>
      <c r="Q1659">
        <v>272206</v>
      </c>
      <c r="R1659">
        <v>4</v>
      </c>
      <c r="S1659" t="s">
        <v>1891</v>
      </c>
      <c r="T1659" t="s">
        <v>130</v>
      </c>
      <c r="U1659" t="s">
        <v>42</v>
      </c>
      <c r="V1659">
        <v>1</v>
      </c>
      <c r="W1659">
        <v>0</v>
      </c>
      <c r="X1659" t="s">
        <v>9</v>
      </c>
      <c r="Y16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59">
        <f>0.4*(Table1[[#This Row],[normalized_credit_score]]) + 0.3*(1-Table1[[#This Row],[dti_ratio]]) + 0.2*(1-Table1[[#This Row],[ltv_ratio]]) + 0.1*IF(Table1[[#This Row],[previous_defaults]]=0,1,0)</f>
        <v>0.56815347269563055</v>
      </c>
      <c r="AA1659" t="str">
        <f>IF(Table1[[#This Row],[composite_score]]&gt;=0.7,"Approve",IF(Table1[[#This Row],[composite_score]]&gt;=0.6,"Review","Reject"))</f>
        <v>Reject</v>
      </c>
    </row>
    <row r="1660" spans="1:27" x14ac:dyDescent="0.35">
      <c r="A1660">
        <v>1659</v>
      </c>
      <c r="B1660">
        <v>30</v>
      </c>
      <c r="C1660" t="s">
        <v>10</v>
      </c>
      <c r="D1660" t="s">
        <v>1</v>
      </c>
      <c r="E1660" t="s">
        <v>12</v>
      </c>
      <c r="F1660">
        <v>57260</v>
      </c>
      <c r="G1660">
        <v>668</v>
      </c>
      <c r="H1660">
        <f>(Table1[[#This Row],[credit_score]]-300)/(900-300)</f>
        <v>0.61333333333333329</v>
      </c>
      <c r="I1660">
        <v>20813</v>
      </c>
      <c r="J1660" t="s">
        <v>23</v>
      </c>
      <c r="K1660" t="s">
        <v>38</v>
      </c>
      <c r="L1660">
        <v>12</v>
      </c>
      <c r="M1660" t="s">
        <v>5</v>
      </c>
      <c r="N1660">
        <f>Table1[[#This Row],[dti_ratio]]*Table1[[#This Row],[income]]</f>
        <v>15574.118399913905</v>
      </c>
      <c r="O1660">
        <v>0.27198949353674301</v>
      </c>
      <c r="P1660">
        <f>Table1[[#This Row],[loan_amount]]/Table1[[#This Row],[property_value]]</f>
        <v>0.1769331474428727</v>
      </c>
      <c r="Q1660">
        <v>117632</v>
      </c>
      <c r="R1660">
        <v>1</v>
      </c>
      <c r="S1660" t="s">
        <v>1892</v>
      </c>
      <c r="T1660" t="s">
        <v>162</v>
      </c>
      <c r="U1660" t="s">
        <v>234</v>
      </c>
      <c r="V1660">
        <v>0</v>
      </c>
      <c r="W1660">
        <v>1</v>
      </c>
      <c r="X1660" t="s">
        <v>9</v>
      </c>
      <c r="Y16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660">
        <f>0.4*(Table1[[#This Row],[normalized_credit_score]]) + 0.3*(1-Table1[[#This Row],[dti_ratio]]) + 0.2*(1-Table1[[#This Row],[ltv_ratio]]) + 0.1*IF(Table1[[#This Row],[previous_defaults]]=0,1,0)</f>
        <v>0.72834985578373579</v>
      </c>
      <c r="AA1660" t="str">
        <f>IF(Table1[[#This Row],[composite_score]]&gt;=0.7,"Approve",IF(Table1[[#This Row],[composite_score]]&gt;=0.6,"Review","Reject"))</f>
        <v>Approve</v>
      </c>
    </row>
    <row r="1661" spans="1:27" x14ac:dyDescent="0.35">
      <c r="A1661">
        <v>1660</v>
      </c>
      <c r="B1661">
        <v>60</v>
      </c>
      <c r="C1661" t="s">
        <v>20</v>
      </c>
      <c r="D1661" t="s">
        <v>62</v>
      </c>
      <c r="E1661" t="s">
        <v>2</v>
      </c>
      <c r="F1661">
        <v>61249</v>
      </c>
      <c r="G1661">
        <v>704</v>
      </c>
      <c r="H1661">
        <f>(Table1[[#This Row],[credit_score]]-300)/(900-300)</f>
        <v>0.67333333333333334</v>
      </c>
      <c r="I1661">
        <v>15114</v>
      </c>
      <c r="J1661" t="s">
        <v>3</v>
      </c>
      <c r="K1661" t="s">
        <v>14</v>
      </c>
      <c r="L1661">
        <v>1</v>
      </c>
      <c r="M1661" t="s">
        <v>28</v>
      </c>
      <c r="N1661">
        <f>Table1[[#This Row],[dti_ratio]]*Table1[[#This Row],[income]]</f>
        <v>22890.879654590524</v>
      </c>
      <c r="O1661">
        <v>0.37373474921371003</v>
      </c>
      <c r="P1661">
        <f>Table1[[#This Row],[loan_amount]]/Table1[[#This Row],[property_value]]</f>
        <v>7.2721498888536046E-2</v>
      </c>
      <c r="Q1661">
        <v>207834</v>
      </c>
      <c r="R1661">
        <v>3</v>
      </c>
      <c r="S1661" t="s">
        <v>1893</v>
      </c>
      <c r="T1661" t="s">
        <v>251</v>
      </c>
      <c r="U1661" t="s">
        <v>444</v>
      </c>
      <c r="V1661">
        <v>1</v>
      </c>
      <c r="W1661">
        <v>2</v>
      </c>
      <c r="X1661" t="s">
        <v>9</v>
      </c>
      <c r="Y16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661">
        <f>0.4*(Table1[[#This Row],[normalized_credit_score]]) + 0.3*(1-Table1[[#This Row],[dti_ratio]]) + 0.2*(1-Table1[[#This Row],[ltv_ratio]]) + 0.1*IF(Table1[[#This Row],[previous_defaults]]=0,1,0)</f>
        <v>0.64266860879151322</v>
      </c>
      <c r="AA1661" t="str">
        <f>IF(Table1[[#This Row],[composite_score]]&gt;=0.7,"Approve",IF(Table1[[#This Row],[composite_score]]&gt;=0.6,"Review","Reject"))</f>
        <v>Review</v>
      </c>
    </row>
    <row r="1662" spans="1:27" hidden="1" x14ac:dyDescent="0.35">
      <c r="A1662">
        <v>1661</v>
      </c>
      <c r="B1662">
        <v>66</v>
      </c>
      <c r="C1662" t="s">
        <v>0</v>
      </c>
      <c r="D1662" t="s">
        <v>21</v>
      </c>
      <c r="E1662" t="s">
        <v>2</v>
      </c>
      <c r="F1662">
        <v>0</v>
      </c>
      <c r="G1662">
        <v>657</v>
      </c>
      <c r="H1662">
        <f>(Table1[[#This Row],[credit_score]]-300)/(900-300)</f>
        <v>0.59499999999999997</v>
      </c>
      <c r="I1662">
        <v>0</v>
      </c>
      <c r="J1662" t="s">
        <v>23</v>
      </c>
      <c r="K1662" t="s">
        <v>14</v>
      </c>
      <c r="L1662">
        <v>9</v>
      </c>
      <c r="M1662" t="s">
        <v>39</v>
      </c>
      <c r="N1662">
        <f>Table1[[#This Row],[dti_ratio]]*Table1[[#This Row],[income]]</f>
        <v>0</v>
      </c>
      <c r="O1662">
        <v>0.58679090596747996</v>
      </c>
      <c r="P1662">
        <f>Table1[[#This Row],[loan_amount]]/Table1[[#This Row],[property_value]]</f>
        <v>0</v>
      </c>
      <c r="Q1662">
        <v>136263</v>
      </c>
      <c r="R1662">
        <v>0</v>
      </c>
      <c r="S1662" t="s">
        <v>1894</v>
      </c>
      <c r="T1662" t="s">
        <v>135</v>
      </c>
      <c r="U1662" t="s">
        <v>411</v>
      </c>
      <c r="V1662">
        <v>0</v>
      </c>
      <c r="W1662">
        <v>1</v>
      </c>
      <c r="X1662" t="s">
        <v>9</v>
      </c>
      <c r="Y16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62">
        <f>0.4*(Table1[[#This Row],[normalized_credit_score]]) + 0.3*(1-Table1[[#This Row],[dti_ratio]]) + 0.2*(1-Table1[[#This Row],[ltv_ratio]]) + 0.1*IF(Table1[[#This Row],[previous_defaults]]=0,1,0)</f>
        <v>0.66196272820975599</v>
      </c>
      <c r="AA1662" t="str">
        <f>IF(Table1[[#This Row],[composite_score]]&gt;=0.7,"Approve",IF(Table1[[#This Row],[composite_score]]&gt;=0.6,"Review","Reject"))</f>
        <v>Review</v>
      </c>
    </row>
    <row r="1663" spans="1:27" x14ac:dyDescent="0.35">
      <c r="A1663">
        <v>1662</v>
      </c>
      <c r="B1663">
        <v>27</v>
      </c>
      <c r="C1663" t="s">
        <v>20</v>
      </c>
      <c r="D1663" t="s">
        <v>1</v>
      </c>
      <c r="E1663" t="s">
        <v>49</v>
      </c>
      <c r="F1663">
        <v>105256</v>
      </c>
      <c r="G1663">
        <v>684</v>
      </c>
      <c r="H1663">
        <f>(Table1[[#This Row],[credit_score]]-300)/(900-300)</f>
        <v>0.64</v>
      </c>
      <c r="I1663">
        <v>21620</v>
      </c>
      <c r="J1663" t="s">
        <v>3</v>
      </c>
      <c r="K1663" t="s">
        <v>4</v>
      </c>
      <c r="L1663">
        <v>14</v>
      </c>
      <c r="M1663" t="s">
        <v>5</v>
      </c>
      <c r="N1663">
        <f>Table1[[#This Row],[dti_ratio]]*Table1[[#This Row],[income]]</f>
        <v>38131.460785004965</v>
      </c>
      <c r="O1663">
        <v>0.36227351205636699</v>
      </c>
      <c r="P1663">
        <f>Table1[[#This Row],[loan_amount]]/Table1[[#This Row],[property_value]]</f>
        <v>0.48013502409558284</v>
      </c>
      <c r="Q1663">
        <v>45029</v>
      </c>
      <c r="R1663">
        <v>3</v>
      </c>
      <c r="S1663" t="s">
        <v>1895</v>
      </c>
      <c r="T1663" t="s">
        <v>67</v>
      </c>
      <c r="U1663" t="s">
        <v>653</v>
      </c>
      <c r="V1663">
        <v>4</v>
      </c>
      <c r="W1663">
        <v>1</v>
      </c>
      <c r="X1663" t="s">
        <v>19</v>
      </c>
      <c r="Y16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63">
        <f>0.4*(Table1[[#This Row],[normalized_credit_score]]) + 0.3*(1-Table1[[#This Row],[dti_ratio]]) + 0.2*(1-Table1[[#This Row],[ltv_ratio]]) + 0.1*IF(Table1[[#This Row],[previous_defaults]]=0,1,0)</f>
        <v>0.55129094156397329</v>
      </c>
      <c r="AA1663" t="str">
        <f>IF(Table1[[#This Row],[composite_score]]&gt;=0.7,"Approve",IF(Table1[[#This Row],[composite_score]]&gt;=0.6,"Review","Reject"))</f>
        <v>Reject</v>
      </c>
    </row>
    <row r="1664" spans="1:27" x14ac:dyDescent="0.35">
      <c r="A1664">
        <v>1663</v>
      </c>
      <c r="B1664">
        <v>19</v>
      </c>
      <c r="C1664" t="s">
        <v>10</v>
      </c>
      <c r="D1664" t="s">
        <v>1</v>
      </c>
      <c r="E1664" t="s">
        <v>49</v>
      </c>
      <c r="F1664">
        <v>23857</v>
      </c>
      <c r="G1664">
        <v>789</v>
      </c>
      <c r="H1664">
        <f>(Table1[[#This Row],[credit_score]]-300)/(900-300)</f>
        <v>0.81499999999999995</v>
      </c>
      <c r="I1664">
        <v>21278</v>
      </c>
      <c r="J1664" t="s">
        <v>13</v>
      </c>
      <c r="K1664" t="s">
        <v>38</v>
      </c>
      <c r="L1664">
        <v>6</v>
      </c>
      <c r="M1664" t="s">
        <v>5</v>
      </c>
      <c r="N1664">
        <f>Table1[[#This Row],[dti_ratio]]*Table1[[#This Row],[income]]</f>
        <v>10656.328029492117</v>
      </c>
      <c r="O1664">
        <v>0.446675107075161</v>
      </c>
      <c r="P1664">
        <f>Table1[[#This Row],[loan_amount]]/Table1[[#This Row],[property_value]]</f>
        <v>0.1043335850388836</v>
      </c>
      <c r="Q1664">
        <v>203942</v>
      </c>
      <c r="R1664">
        <v>4</v>
      </c>
      <c r="S1664" t="s">
        <v>1896</v>
      </c>
      <c r="T1664" t="s">
        <v>159</v>
      </c>
      <c r="U1664" t="s">
        <v>474</v>
      </c>
      <c r="V1664">
        <v>1</v>
      </c>
      <c r="W1664">
        <v>0</v>
      </c>
      <c r="X1664" t="s">
        <v>19</v>
      </c>
      <c r="Y16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664">
        <f>0.4*(Table1[[#This Row],[normalized_credit_score]]) + 0.3*(1-Table1[[#This Row],[dti_ratio]]) + 0.2*(1-Table1[[#This Row],[ltv_ratio]]) + 0.1*IF(Table1[[#This Row],[previous_defaults]]=0,1,0)</f>
        <v>0.671130750869675</v>
      </c>
      <c r="AA1664" t="str">
        <f>IF(Table1[[#This Row],[composite_score]]&gt;=0.7,"Approve",IF(Table1[[#This Row],[composite_score]]&gt;=0.6,"Review","Reject"))</f>
        <v>Review</v>
      </c>
    </row>
    <row r="1665" spans="1:27" x14ac:dyDescent="0.35">
      <c r="A1665">
        <v>1664</v>
      </c>
      <c r="B1665">
        <v>29</v>
      </c>
      <c r="C1665" t="s">
        <v>20</v>
      </c>
      <c r="D1665" t="s">
        <v>62</v>
      </c>
      <c r="E1665" t="s">
        <v>12</v>
      </c>
      <c r="F1665">
        <v>105895</v>
      </c>
      <c r="G1665">
        <v>616</v>
      </c>
      <c r="H1665">
        <f>(Table1[[#This Row],[credit_score]]-300)/(900-300)</f>
        <v>0.52666666666666662</v>
      </c>
      <c r="I1665">
        <v>7067</v>
      </c>
      <c r="J1665" t="s">
        <v>3</v>
      </c>
      <c r="K1665" t="s">
        <v>38</v>
      </c>
      <c r="L1665">
        <v>5</v>
      </c>
      <c r="M1665" t="s">
        <v>5</v>
      </c>
      <c r="N1665">
        <f>Table1[[#This Row],[dti_ratio]]*Table1[[#This Row],[income]]</f>
        <v>50919.607830790417</v>
      </c>
      <c r="O1665">
        <v>0.48084997243298</v>
      </c>
      <c r="P1665">
        <f>Table1[[#This Row],[loan_amount]]/Table1[[#This Row],[property_value]]</f>
        <v>0.12551951973286918</v>
      </c>
      <c r="Q1665">
        <v>56302</v>
      </c>
      <c r="R1665">
        <v>3</v>
      </c>
      <c r="S1665" t="s">
        <v>1897</v>
      </c>
      <c r="T1665" t="s">
        <v>149</v>
      </c>
      <c r="U1665" t="s">
        <v>612</v>
      </c>
      <c r="V1665">
        <v>1</v>
      </c>
      <c r="W1665">
        <v>2</v>
      </c>
      <c r="X1665" t="s">
        <v>9</v>
      </c>
      <c r="Y16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665">
        <f>0.4*(Table1[[#This Row],[normalized_credit_score]]) + 0.3*(1-Table1[[#This Row],[dti_ratio]]) + 0.2*(1-Table1[[#This Row],[ltv_ratio]]) + 0.1*IF(Table1[[#This Row],[previous_defaults]]=0,1,0)</f>
        <v>0.54130777099019878</v>
      </c>
      <c r="AA1665" t="str">
        <f>IF(Table1[[#This Row],[composite_score]]&gt;=0.7,"Approve",IF(Table1[[#This Row],[composite_score]]&gt;=0.6,"Review","Reject"))</f>
        <v>Reject</v>
      </c>
    </row>
    <row r="1666" spans="1:27" x14ac:dyDescent="0.35">
      <c r="A1666">
        <v>1665</v>
      </c>
      <c r="B1666">
        <v>38</v>
      </c>
      <c r="C1666" t="s">
        <v>10</v>
      </c>
      <c r="D1666" t="s">
        <v>1</v>
      </c>
      <c r="E1666" t="s">
        <v>22</v>
      </c>
      <c r="F1666">
        <v>50066</v>
      </c>
      <c r="G1666">
        <v>756</v>
      </c>
      <c r="H1666">
        <f>(Table1[[#This Row],[credit_score]]-300)/(900-300)</f>
        <v>0.76</v>
      </c>
      <c r="I1666">
        <v>16917</v>
      </c>
      <c r="J1666" t="s">
        <v>27</v>
      </c>
      <c r="K1666" t="s">
        <v>38</v>
      </c>
      <c r="L1666">
        <v>10</v>
      </c>
      <c r="M1666" t="s">
        <v>28</v>
      </c>
      <c r="N1666">
        <f>Table1[[#This Row],[dti_ratio]]*Table1[[#This Row],[income]]</f>
        <v>8029.5445390777277</v>
      </c>
      <c r="O1666">
        <v>0.16037919025042399</v>
      </c>
      <c r="P1666">
        <f>Table1[[#This Row],[loan_amount]]/Table1[[#This Row],[property_value]]</f>
        <v>9.6245640585086112E-2</v>
      </c>
      <c r="Q1666">
        <v>175769</v>
      </c>
      <c r="R1666">
        <v>0</v>
      </c>
      <c r="S1666" t="s">
        <v>1898</v>
      </c>
      <c r="T1666" t="s">
        <v>41</v>
      </c>
      <c r="U1666" t="s">
        <v>1421</v>
      </c>
      <c r="V1666">
        <v>2</v>
      </c>
      <c r="W1666">
        <v>2</v>
      </c>
      <c r="X1666" t="s">
        <v>9</v>
      </c>
      <c r="Y16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66">
        <f>0.4*(Table1[[#This Row],[normalized_credit_score]]) + 0.3*(1-Table1[[#This Row],[dti_ratio]]) + 0.2*(1-Table1[[#This Row],[ltv_ratio]]) + 0.1*IF(Table1[[#This Row],[previous_defaults]]=0,1,0)</f>
        <v>0.73663711480785554</v>
      </c>
      <c r="AA1666" t="str">
        <f>IF(Table1[[#This Row],[composite_score]]&gt;=0.7,"Approve",IF(Table1[[#This Row],[composite_score]]&gt;=0.6,"Review","Reject"))</f>
        <v>Approve</v>
      </c>
    </row>
    <row r="1667" spans="1:27" x14ac:dyDescent="0.35">
      <c r="A1667">
        <v>1666</v>
      </c>
      <c r="B1667">
        <v>52</v>
      </c>
      <c r="C1667" t="s">
        <v>0</v>
      </c>
      <c r="D1667" t="s">
        <v>62</v>
      </c>
      <c r="E1667" t="s">
        <v>49</v>
      </c>
      <c r="F1667">
        <v>33829</v>
      </c>
      <c r="G1667">
        <v>686</v>
      </c>
      <c r="H1667">
        <f>(Table1[[#This Row],[credit_score]]-300)/(900-300)</f>
        <v>0.64333333333333331</v>
      </c>
      <c r="I1667">
        <v>19232</v>
      </c>
      <c r="J1667" t="s">
        <v>27</v>
      </c>
      <c r="K1667" t="s">
        <v>4</v>
      </c>
      <c r="L1667">
        <v>17</v>
      </c>
      <c r="M1667" t="s">
        <v>28</v>
      </c>
      <c r="N1667">
        <f>Table1[[#This Row],[dti_ratio]]*Table1[[#This Row],[income]]</f>
        <v>17237.760872060877</v>
      </c>
      <c r="O1667">
        <v>0.50955573242073005</v>
      </c>
      <c r="P1667">
        <f>Table1[[#This Row],[loan_amount]]/Table1[[#This Row],[property_value]]</f>
        <v>0.20572944524079501</v>
      </c>
      <c r="Q1667">
        <v>93482</v>
      </c>
      <c r="R1667">
        <v>4</v>
      </c>
      <c r="S1667" t="s">
        <v>1899</v>
      </c>
      <c r="T1667" t="s">
        <v>44</v>
      </c>
      <c r="U1667" t="s">
        <v>318</v>
      </c>
      <c r="V1667">
        <v>1</v>
      </c>
      <c r="W1667">
        <v>1</v>
      </c>
      <c r="X1667" t="s">
        <v>19</v>
      </c>
      <c r="Y16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67">
        <f>0.4*(Table1[[#This Row],[normalized_credit_score]]) + 0.3*(1-Table1[[#This Row],[dti_ratio]]) + 0.2*(1-Table1[[#This Row],[ltv_ratio]]) + 0.1*IF(Table1[[#This Row],[previous_defaults]]=0,1,0)</f>
        <v>0.56332072455895532</v>
      </c>
      <c r="AA1667" t="str">
        <f>IF(Table1[[#This Row],[composite_score]]&gt;=0.7,"Approve",IF(Table1[[#This Row],[composite_score]]&gt;=0.6,"Review","Reject"))</f>
        <v>Reject</v>
      </c>
    </row>
    <row r="1668" spans="1:27" x14ac:dyDescent="0.35">
      <c r="A1668">
        <v>1667</v>
      </c>
      <c r="B1668">
        <v>34</v>
      </c>
      <c r="C1668" t="s">
        <v>20</v>
      </c>
      <c r="D1668" t="s">
        <v>21</v>
      </c>
      <c r="E1668" t="s">
        <v>2</v>
      </c>
      <c r="F1668">
        <v>47677</v>
      </c>
      <c r="G1668">
        <v>781</v>
      </c>
      <c r="H1668">
        <f>(Table1[[#This Row],[credit_score]]-300)/(900-300)</f>
        <v>0.80166666666666664</v>
      </c>
      <c r="I1668">
        <v>25432</v>
      </c>
      <c r="J1668" t="s">
        <v>13</v>
      </c>
      <c r="K1668" t="s">
        <v>14</v>
      </c>
      <c r="L1668">
        <v>0</v>
      </c>
      <c r="M1668" t="s">
        <v>15</v>
      </c>
      <c r="N1668">
        <f>Table1[[#This Row],[dti_ratio]]*Table1[[#This Row],[income]]</f>
        <v>19388.342862372363</v>
      </c>
      <c r="O1668">
        <v>0.40666029453137498</v>
      </c>
      <c r="P1668">
        <f>Table1[[#This Row],[loan_amount]]/Table1[[#This Row],[property_value]]</f>
        <v>0.14647997650053854</v>
      </c>
      <c r="Q1668">
        <v>173621</v>
      </c>
      <c r="R1668">
        <v>4</v>
      </c>
      <c r="S1668" t="s">
        <v>1900</v>
      </c>
      <c r="T1668" t="s">
        <v>59</v>
      </c>
      <c r="U1668" t="s">
        <v>804</v>
      </c>
      <c r="V1668">
        <v>3</v>
      </c>
      <c r="W1668">
        <v>0</v>
      </c>
      <c r="X1668" t="s">
        <v>61</v>
      </c>
      <c r="Y16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68">
        <f>0.4*(Table1[[#This Row],[normalized_credit_score]]) + 0.3*(1-Table1[[#This Row],[dti_ratio]]) + 0.2*(1-Table1[[#This Row],[ltv_ratio]]) + 0.1*IF(Table1[[#This Row],[previous_defaults]]=0,1,0)</f>
        <v>0.66937258300714653</v>
      </c>
      <c r="AA1668" t="str">
        <f>IF(Table1[[#This Row],[composite_score]]&gt;=0.7,"Approve",IF(Table1[[#This Row],[composite_score]]&gt;=0.6,"Review","Reject"))</f>
        <v>Review</v>
      </c>
    </row>
    <row r="1669" spans="1:27" hidden="1" x14ac:dyDescent="0.35">
      <c r="A1669">
        <v>1668</v>
      </c>
      <c r="B1669">
        <v>64</v>
      </c>
      <c r="C1669" t="s">
        <v>20</v>
      </c>
      <c r="D1669" t="s">
        <v>11</v>
      </c>
      <c r="E1669" t="s">
        <v>12</v>
      </c>
      <c r="F1669">
        <v>0</v>
      </c>
      <c r="G1669">
        <v>0</v>
      </c>
      <c r="H1669">
        <f>(Table1[[#This Row],[credit_score]]-300)/(900-300)</f>
        <v>-0.5</v>
      </c>
      <c r="I1669">
        <v>24158</v>
      </c>
      <c r="J1669" t="s">
        <v>23</v>
      </c>
      <c r="K1669" t="s">
        <v>4</v>
      </c>
      <c r="L1669">
        <v>16</v>
      </c>
      <c r="M1669" t="s">
        <v>15</v>
      </c>
      <c r="N1669">
        <f>Table1[[#This Row],[dti_ratio]]*Table1[[#This Row],[income]]</f>
        <v>0</v>
      </c>
      <c r="O1669">
        <v>0.51625498103342804</v>
      </c>
      <c r="P1669">
        <f>Table1[[#This Row],[loan_amount]]/Table1[[#This Row],[property_value]]</f>
        <v>1.2045873846920967</v>
      </c>
      <c r="Q1669">
        <v>20055</v>
      </c>
      <c r="R1669">
        <v>4</v>
      </c>
      <c r="S1669" t="s">
        <v>1901</v>
      </c>
      <c r="T1669" t="s">
        <v>112</v>
      </c>
      <c r="U1669" t="s">
        <v>191</v>
      </c>
      <c r="V1669">
        <v>1</v>
      </c>
      <c r="W1669">
        <v>2</v>
      </c>
      <c r="X1669" t="s">
        <v>19</v>
      </c>
      <c r="Y16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69">
        <f>0.4*(Table1[[#This Row],[normalized_credit_score]]) + 0.3*(1-Table1[[#This Row],[dti_ratio]]) + 0.2*(1-Table1[[#This Row],[ltv_ratio]]) + 0.1*IF(Table1[[#This Row],[previous_defaults]]=0,1,0)</f>
        <v>-9.5793971248447768E-2</v>
      </c>
      <c r="AA1669" t="str">
        <f>IF(Table1[[#This Row],[composite_score]]&gt;=0.7,"Approve",IF(Table1[[#This Row],[composite_score]]&gt;=0.6,"Review","Reject"))</f>
        <v>Reject</v>
      </c>
    </row>
    <row r="1670" spans="1:27" x14ac:dyDescent="0.35">
      <c r="A1670">
        <v>1669</v>
      </c>
      <c r="B1670">
        <v>20</v>
      </c>
      <c r="C1670" t="s">
        <v>0</v>
      </c>
      <c r="D1670" t="s">
        <v>11</v>
      </c>
      <c r="E1670" t="s">
        <v>12</v>
      </c>
      <c r="F1670">
        <v>70216</v>
      </c>
      <c r="G1670">
        <v>624</v>
      </c>
      <c r="H1670">
        <f>(Table1[[#This Row],[credit_score]]-300)/(900-300)</f>
        <v>0.54</v>
      </c>
      <c r="I1670">
        <v>40432</v>
      </c>
      <c r="J1670" t="s">
        <v>23</v>
      </c>
      <c r="K1670" t="s">
        <v>38</v>
      </c>
      <c r="L1670">
        <v>16</v>
      </c>
      <c r="M1670" t="s">
        <v>28</v>
      </c>
      <c r="N1670">
        <f>Table1[[#This Row],[dti_ratio]]*Table1[[#This Row],[income]]</f>
        <v>7149.8469137880984</v>
      </c>
      <c r="O1670">
        <v>0.101826462825967</v>
      </c>
      <c r="P1670">
        <f>Table1[[#This Row],[loan_amount]]/Table1[[#This Row],[property_value]]</f>
        <v>0.21309272210773747</v>
      </c>
      <c r="Q1670">
        <v>189739</v>
      </c>
      <c r="R1670">
        <v>4</v>
      </c>
      <c r="S1670" t="s">
        <v>1902</v>
      </c>
      <c r="T1670" t="s">
        <v>124</v>
      </c>
      <c r="U1670" t="s">
        <v>165</v>
      </c>
      <c r="V1670">
        <v>0</v>
      </c>
      <c r="W1670">
        <v>0</v>
      </c>
      <c r="X1670" t="s">
        <v>9</v>
      </c>
      <c r="Y16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670">
        <f>0.4*(Table1[[#This Row],[normalized_credit_score]]) + 0.3*(1-Table1[[#This Row],[dti_ratio]]) + 0.2*(1-Table1[[#This Row],[ltv_ratio]]) + 0.1*IF(Table1[[#This Row],[previous_defaults]]=0,1,0)</f>
        <v>0.74283351673066245</v>
      </c>
      <c r="AA1670" t="str">
        <f>IF(Table1[[#This Row],[composite_score]]&gt;=0.7,"Approve",IF(Table1[[#This Row],[composite_score]]&gt;=0.6,"Review","Reject"))</f>
        <v>Approve</v>
      </c>
    </row>
    <row r="1671" spans="1:27" hidden="1" x14ac:dyDescent="0.35">
      <c r="A1671">
        <v>1670</v>
      </c>
      <c r="B1671">
        <v>65</v>
      </c>
      <c r="C1671" t="s">
        <v>20</v>
      </c>
      <c r="D1671" t="s">
        <v>1</v>
      </c>
      <c r="E1671" t="s">
        <v>22</v>
      </c>
      <c r="F1671">
        <v>0</v>
      </c>
      <c r="G1671">
        <v>787</v>
      </c>
      <c r="H1671">
        <f>(Table1[[#This Row],[credit_score]]-300)/(900-300)</f>
        <v>0.81166666666666665</v>
      </c>
      <c r="I1671">
        <v>30897</v>
      </c>
      <c r="J1671" t="s">
        <v>27</v>
      </c>
      <c r="K1671" t="s">
        <v>4</v>
      </c>
      <c r="L1671">
        <v>11</v>
      </c>
      <c r="M1671" t="s">
        <v>28</v>
      </c>
      <c r="N1671">
        <f>Table1[[#This Row],[dti_ratio]]*Table1[[#This Row],[income]]</f>
        <v>0</v>
      </c>
      <c r="O1671">
        <v>0.47421794158458103</v>
      </c>
      <c r="P1671">
        <f>Table1[[#This Row],[loan_amount]]/Table1[[#This Row],[property_value]]</f>
        <v>0.14521109351280473</v>
      </c>
      <c r="Q1671">
        <v>212773</v>
      </c>
      <c r="R1671">
        <v>1</v>
      </c>
      <c r="S1671" t="s">
        <v>1903</v>
      </c>
      <c r="T1671" t="s">
        <v>130</v>
      </c>
      <c r="U1671" t="s">
        <v>169</v>
      </c>
      <c r="V1671">
        <v>0</v>
      </c>
      <c r="W1671">
        <v>1</v>
      </c>
      <c r="X1671" t="s">
        <v>9</v>
      </c>
      <c r="Y16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71">
        <f>0.4*(Table1[[#This Row],[normalized_credit_score]]) + 0.3*(1-Table1[[#This Row],[dti_ratio]]) + 0.2*(1-Table1[[#This Row],[ltv_ratio]]) + 0.1*IF(Table1[[#This Row],[previous_defaults]]=0,1,0)</f>
        <v>0.75335906548873144</v>
      </c>
      <c r="AA1671" t="str">
        <f>IF(Table1[[#This Row],[composite_score]]&gt;=0.7,"Approve",IF(Table1[[#This Row],[composite_score]]&gt;=0.6,"Review","Reject"))</f>
        <v>Approve</v>
      </c>
    </row>
    <row r="1672" spans="1:27" x14ac:dyDescent="0.35">
      <c r="A1672">
        <v>1671</v>
      </c>
      <c r="B1672">
        <v>69</v>
      </c>
      <c r="C1672" t="s">
        <v>0</v>
      </c>
      <c r="D1672" t="s">
        <v>1</v>
      </c>
      <c r="E1672" t="s">
        <v>2</v>
      </c>
      <c r="F1672">
        <v>110933</v>
      </c>
      <c r="G1672">
        <v>659</v>
      </c>
      <c r="H1672">
        <f>(Table1[[#This Row],[credit_score]]-300)/(900-300)</f>
        <v>0.59833333333333338</v>
      </c>
      <c r="I1672">
        <v>36238</v>
      </c>
      <c r="J1672" t="s">
        <v>3</v>
      </c>
      <c r="K1672" t="s">
        <v>4</v>
      </c>
      <c r="L1672">
        <v>11</v>
      </c>
      <c r="M1672" t="s">
        <v>15</v>
      </c>
      <c r="N1672">
        <f>Table1[[#This Row],[dti_ratio]]*Table1[[#This Row],[income]]</f>
        <v>27002.972082388547</v>
      </c>
      <c r="O1672">
        <v>0.24341694610610501</v>
      </c>
      <c r="P1672">
        <f>Table1[[#This Row],[loan_amount]]/Table1[[#This Row],[property_value]]</f>
        <v>0.18420544310360604</v>
      </c>
      <c r="Q1672">
        <v>196726</v>
      </c>
      <c r="R1672">
        <v>0</v>
      </c>
      <c r="S1672" t="s">
        <v>1904</v>
      </c>
      <c r="T1672" t="s">
        <v>177</v>
      </c>
      <c r="U1672" t="s">
        <v>393</v>
      </c>
      <c r="V1672">
        <v>4</v>
      </c>
      <c r="W1672">
        <v>0</v>
      </c>
      <c r="X1672" t="s">
        <v>9</v>
      </c>
      <c r="Y16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72">
        <f>0.4*(Table1[[#This Row],[normalized_credit_score]]) + 0.3*(1-Table1[[#This Row],[dti_ratio]]) + 0.2*(1-Table1[[#This Row],[ltv_ratio]]) + 0.1*IF(Table1[[#This Row],[previous_defaults]]=0,1,0)</f>
        <v>0.6294671608807807</v>
      </c>
      <c r="AA1672" t="str">
        <f>IF(Table1[[#This Row],[composite_score]]&gt;=0.7,"Approve",IF(Table1[[#This Row],[composite_score]]&gt;=0.6,"Review","Reject"))</f>
        <v>Review</v>
      </c>
    </row>
    <row r="1673" spans="1:27" hidden="1" x14ac:dyDescent="0.35">
      <c r="A1673">
        <v>1672</v>
      </c>
      <c r="B1673">
        <v>27</v>
      </c>
      <c r="C1673" t="s">
        <v>20</v>
      </c>
      <c r="D1673" t="s">
        <v>21</v>
      </c>
      <c r="E1673" t="s">
        <v>12</v>
      </c>
      <c r="F1673">
        <v>0</v>
      </c>
      <c r="G1673">
        <v>782</v>
      </c>
      <c r="H1673">
        <f>(Table1[[#This Row],[credit_score]]-300)/(900-300)</f>
        <v>0.80333333333333334</v>
      </c>
      <c r="I1673">
        <v>0</v>
      </c>
      <c r="J1673" t="s">
        <v>27</v>
      </c>
      <c r="K1673" t="s">
        <v>4</v>
      </c>
      <c r="L1673">
        <v>6</v>
      </c>
      <c r="M1673" t="s">
        <v>39</v>
      </c>
      <c r="N1673">
        <f>Table1[[#This Row],[dti_ratio]]*Table1[[#This Row],[income]]</f>
        <v>0</v>
      </c>
      <c r="O1673">
        <v>0.48489638965147402</v>
      </c>
      <c r="P1673">
        <f>Table1[[#This Row],[loan_amount]]/Table1[[#This Row],[property_value]]</f>
        <v>0</v>
      </c>
      <c r="Q1673">
        <v>235046</v>
      </c>
      <c r="R1673">
        <v>0</v>
      </c>
      <c r="S1673" t="s">
        <v>1905</v>
      </c>
      <c r="T1673" t="s">
        <v>81</v>
      </c>
      <c r="U1673" t="s">
        <v>561</v>
      </c>
      <c r="V1673">
        <v>1</v>
      </c>
      <c r="W1673">
        <v>2</v>
      </c>
      <c r="X1673" t="s">
        <v>9</v>
      </c>
      <c r="Y16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73">
        <f>0.4*(Table1[[#This Row],[normalized_credit_score]]) + 0.3*(1-Table1[[#This Row],[dti_ratio]]) + 0.2*(1-Table1[[#This Row],[ltv_ratio]]) + 0.1*IF(Table1[[#This Row],[previous_defaults]]=0,1,0)</f>
        <v>0.67586441643789108</v>
      </c>
      <c r="AA1673" t="str">
        <f>IF(Table1[[#This Row],[composite_score]]&gt;=0.7,"Approve",IF(Table1[[#This Row],[composite_score]]&gt;=0.6,"Review","Reject"))</f>
        <v>Review</v>
      </c>
    </row>
    <row r="1674" spans="1:27" x14ac:dyDescent="0.35">
      <c r="A1674">
        <v>1673</v>
      </c>
      <c r="B1674">
        <v>64</v>
      </c>
      <c r="C1674" t="s">
        <v>0</v>
      </c>
      <c r="D1674" t="s">
        <v>1</v>
      </c>
      <c r="E1674" t="s">
        <v>12</v>
      </c>
      <c r="F1674">
        <v>65958</v>
      </c>
      <c r="G1674">
        <v>754</v>
      </c>
      <c r="H1674">
        <f>(Table1[[#This Row],[credit_score]]-300)/(900-300)</f>
        <v>0.75666666666666671</v>
      </c>
      <c r="I1674">
        <v>23724</v>
      </c>
      <c r="J1674" t="s">
        <v>27</v>
      </c>
      <c r="K1674" t="s">
        <v>4</v>
      </c>
      <c r="L1674">
        <v>18</v>
      </c>
      <c r="M1674" t="s">
        <v>5</v>
      </c>
      <c r="N1674">
        <f>Table1[[#This Row],[dti_ratio]]*Table1[[#This Row],[income]]</f>
        <v>35709.739309905432</v>
      </c>
      <c r="O1674">
        <v>0.54140118423702099</v>
      </c>
      <c r="P1674">
        <f>Table1[[#This Row],[loan_amount]]/Table1[[#This Row],[property_value]]</f>
        <v>0.15945155761669524</v>
      </c>
      <c r="Q1674">
        <v>148785</v>
      </c>
      <c r="R1674">
        <v>4</v>
      </c>
      <c r="S1674" t="s">
        <v>1906</v>
      </c>
      <c r="T1674" t="s">
        <v>217</v>
      </c>
      <c r="U1674" t="s">
        <v>502</v>
      </c>
      <c r="V1674">
        <v>2</v>
      </c>
      <c r="W1674">
        <v>2</v>
      </c>
      <c r="X1674" t="s">
        <v>19</v>
      </c>
      <c r="Y16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74">
        <f>0.4*(Table1[[#This Row],[normalized_credit_score]]) + 0.3*(1-Table1[[#This Row],[dti_ratio]]) + 0.2*(1-Table1[[#This Row],[ltv_ratio]]) + 0.1*IF(Table1[[#This Row],[previous_defaults]]=0,1,0)</f>
        <v>0.60835599987222133</v>
      </c>
      <c r="AA1674" t="str">
        <f>IF(Table1[[#This Row],[composite_score]]&gt;=0.7,"Approve",IF(Table1[[#This Row],[composite_score]]&gt;=0.6,"Review","Reject"))</f>
        <v>Review</v>
      </c>
    </row>
    <row r="1675" spans="1:27" hidden="1" x14ac:dyDescent="0.35">
      <c r="A1675">
        <v>1674</v>
      </c>
      <c r="B1675">
        <v>48</v>
      </c>
      <c r="C1675" t="s">
        <v>0</v>
      </c>
      <c r="D1675" t="s">
        <v>11</v>
      </c>
      <c r="E1675" t="s">
        <v>2</v>
      </c>
      <c r="F1675">
        <v>26251</v>
      </c>
      <c r="G1675">
        <v>662</v>
      </c>
      <c r="H1675">
        <f>(Table1[[#This Row],[credit_score]]-300)/(900-300)</f>
        <v>0.60333333333333339</v>
      </c>
      <c r="I1675">
        <v>38618</v>
      </c>
      <c r="J1675" t="s">
        <v>13</v>
      </c>
      <c r="K1675" t="s">
        <v>38</v>
      </c>
      <c r="L1675">
        <v>16</v>
      </c>
      <c r="M1675" t="s">
        <v>15</v>
      </c>
      <c r="N1675">
        <f>Table1[[#This Row],[dti_ratio]]*Table1[[#This Row],[income]]</f>
        <v>5263.931867428043</v>
      </c>
      <c r="O1675">
        <v>0.200523098831589</v>
      </c>
      <c r="P1675" t="e">
        <f>Table1[[#This Row],[loan_amount]]/Table1[[#This Row],[property_value]]</f>
        <v>#DIV/0!</v>
      </c>
      <c r="Q1675">
        <v>0</v>
      </c>
      <c r="R1675">
        <v>2</v>
      </c>
      <c r="S1675" t="s">
        <v>1907</v>
      </c>
      <c r="T1675" t="s">
        <v>173</v>
      </c>
      <c r="U1675" t="s">
        <v>341</v>
      </c>
      <c r="V1675">
        <v>2</v>
      </c>
      <c r="W1675">
        <v>1</v>
      </c>
      <c r="X1675" t="s">
        <v>19</v>
      </c>
      <c r="Y167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675" t="e">
        <f>0.4*(Table1[[#This Row],[normalized_credit_score]]) + 0.3*(1-Table1[[#This Row],[dti_ratio]]) + 0.2*(1-Table1[[#This Row],[ltv_ratio]]) + 0.1*IF(Table1[[#This Row],[previous_defaults]]=0,1,0)</f>
        <v>#DIV/0!</v>
      </c>
      <c r="AA1675" t="e">
        <f>IF(Table1[[#This Row],[composite_score]]&gt;=0.7,"Approve",IF(Table1[[#This Row],[composite_score]]&gt;=0.6,"Review","Reject"))</f>
        <v>#DIV/0!</v>
      </c>
    </row>
    <row r="1676" spans="1:27" x14ac:dyDescent="0.35">
      <c r="A1676">
        <v>1675</v>
      </c>
      <c r="B1676">
        <v>56</v>
      </c>
      <c r="C1676" t="s">
        <v>10</v>
      </c>
      <c r="D1676" t="s">
        <v>11</v>
      </c>
      <c r="E1676" t="s">
        <v>12</v>
      </c>
      <c r="F1676">
        <v>73121</v>
      </c>
      <c r="G1676">
        <v>748</v>
      </c>
      <c r="H1676">
        <f>(Table1[[#This Row],[credit_score]]-300)/(900-300)</f>
        <v>0.7466666666666667</v>
      </c>
      <c r="I1676">
        <v>0</v>
      </c>
      <c r="J1676" t="s">
        <v>23</v>
      </c>
      <c r="K1676" t="s">
        <v>4</v>
      </c>
      <c r="L1676">
        <v>15</v>
      </c>
      <c r="M1676" t="s">
        <v>15</v>
      </c>
      <c r="N1676">
        <f>Table1[[#This Row],[dti_ratio]]*Table1[[#This Row],[income]]</f>
        <v>36991.256158036063</v>
      </c>
      <c r="O1676">
        <v>0.50589100474605198</v>
      </c>
      <c r="P1676">
        <f>Table1[[#This Row],[loan_amount]]/Table1[[#This Row],[property_value]]</f>
        <v>0</v>
      </c>
      <c r="Q1676">
        <v>229819</v>
      </c>
      <c r="R1676">
        <v>4</v>
      </c>
      <c r="S1676" t="s">
        <v>1908</v>
      </c>
      <c r="T1676" t="s">
        <v>130</v>
      </c>
      <c r="U1676" t="s">
        <v>313</v>
      </c>
      <c r="V1676">
        <v>2</v>
      </c>
      <c r="W1676">
        <v>2</v>
      </c>
      <c r="X1676" t="s">
        <v>9</v>
      </c>
      <c r="Y16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76">
        <f>0.4*(Table1[[#This Row],[normalized_credit_score]]) + 0.3*(1-Table1[[#This Row],[dti_ratio]]) + 0.2*(1-Table1[[#This Row],[ltv_ratio]]) + 0.1*IF(Table1[[#This Row],[previous_defaults]]=0,1,0)</f>
        <v>0.64689936524285119</v>
      </c>
      <c r="AA1676" t="str">
        <f>IF(Table1[[#This Row],[composite_score]]&gt;=0.7,"Approve",IF(Table1[[#This Row],[composite_score]]&gt;=0.6,"Review","Reject"))</f>
        <v>Review</v>
      </c>
    </row>
    <row r="1677" spans="1:27" hidden="1" x14ac:dyDescent="0.35">
      <c r="A1677">
        <v>1676</v>
      </c>
      <c r="B1677">
        <v>29</v>
      </c>
      <c r="C1677" t="s">
        <v>0</v>
      </c>
      <c r="D1677" t="s">
        <v>1</v>
      </c>
      <c r="E1677" t="s">
        <v>49</v>
      </c>
      <c r="F1677">
        <v>0</v>
      </c>
      <c r="G1677">
        <v>765</v>
      </c>
      <c r="H1677">
        <f>(Table1[[#This Row],[credit_score]]-300)/(900-300)</f>
        <v>0.77500000000000002</v>
      </c>
      <c r="I1677">
        <v>15404</v>
      </c>
      <c r="J1677" t="s">
        <v>13</v>
      </c>
      <c r="K1677" t="s">
        <v>4</v>
      </c>
      <c r="L1677">
        <v>17</v>
      </c>
      <c r="M1677" t="s">
        <v>28</v>
      </c>
      <c r="N1677">
        <f>Table1[[#This Row],[dti_ratio]]*Table1[[#This Row],[income]]</f>
        <v>0</v>
      </c>
      <c r="O1677">
        <v>0.25820482494205299</v>
      </c>
      <c r="P1677">
        <f>Table1[[#This Row],[loan_amount]]/Table1[[#This Row],[property_value]]</f>
        <v>6.1385925551034719E-2</v>
      </c>
      <c r="Q1677">
        <v>250937</v>
      </c>
      <c r="R1677">
        <v>2</v>
      </c>
      <c r="S1677" t="s">
        <v>1909</v>
      </c>
      <c r="T1677" t="s">
        <v>266</v>
      </c>
      <c r="U1677" t="s">
        <v>999</v>
      </c>
      <c r="V1677">
        <v>1</v>
      </c>
      <c r="W1677">
        <v>0</v>
      </c>
      <c r="X1677" t="s">
        <v>61</v>
      </c>
      <c r="Y16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77">
        <f>0.4*(Table1[[#This Row],[normalized_credit_score]]) + 0.3*(1-Table1[[#This Row],[dti_ratio]]) + 0.2*(1-Table1[[#This Row],[ltv_ratio]]) + 0.1*IF(Table1[[#This Row],[previous_defaults]]=0,1,0)</f>
        <v>0.72026136740717717</v>
      </c>
      <c r="AA1677" t="str">
        <f>IF(Table1[[#This Row],[composite_score]]&gt;=0.7,"Approve",IF(Table1[[#This Row],[composite_score]]&gt;=0.6,"Review","Reject"))</f>
        <v>Approve</v>
      </c>
    </row>
    <row r="1678" spans="1:27" x14ac:dyDescent="0.35">
      <c r="A1678">
        <v>1677</v>
      </c>
      <c r="B1678">
        <v>52</v>
      </c>
      <c r="C1678" t="s">
        <v>20</v>
      </c>
      <c r="D1678" t="s">
        <v>62</v>
      </c>
      <c r="E1678" t="s">
        <v>49</v>
      </c>
      <c r="F1678">
        <v>26121</v>
      </c>
      <c r="G1678">
        <v>722</v>
      </c>
      <c r="H1678">
        <f>(Table1[[#This Row],[credit_score]]-300)/(900-300)</f>
        <v>0.70333333333333337</v>
      </c>
      <c r="I1678">
        <v>23946</v>
      </c>
      <c r="J1678" t="s">
        <v>27</v>
      </c>
      <c r="K1678" t="s">
        <v>38</v>
      </c>
      <c r="L1678">
        <v>10</v>
      </c>
      <c r="M1678" t="s">
        <v>39</v>
      </c>
      <c r="N1678">
        <f>Table1[[#This Row],[dti_ratio]]*Table1[[#This Row],[income]]</f>
        <v>13522.450772618196</v>
      </c>
      <c r="O1678">
        <v>0.51768503398101895</v>
      </c>
      <c r="P1678">
        <f>Table1[[#This Row],[loan_amount]]/Table1[[#This Row],[property_value]]</f>
        <v>8.5398515707749201E-2</v>
      </c>
      <c r="Q1678">
        <v>280403</v>
      </c>
      <c r="R1678">
        <v>0</v>
      </c>
      <c r="S1678" t="s">
        <v>1910</v>
      </c>
      <c r="T1678" t="s">
        <v>217</v>
      </c>
      <c r="U1678" t="s">
        <v>71</v>
      </c>
      <c r="V1678">
        <v>4</v>
      </c>
      <c r="W1678">
        <v>1</v>
      </c>
      <c r="X1678" t="s">
        <v>19</v>
      </c>
      <c r="Y16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78">
        <f>0.4*(Table1[[#This Row],[normalized_credit_score]]) + 0.3*(1-Table1[[#This Row],[dti_ratio]]) + 0.2*(1-Table1[[#This Row],[ltv_ratio]]) + 0.1*IF(Table1[[#This Row],[previous_defaults]]=0,1,0)</f>
        <v>0.60894811999747778</v>
      </c>
      <c r="AA1678" t="str">
        <f>IF(Table1[[#This Row],[composite_score]]&gt;=0.7,"Approve",IF(Table1[[#This Row],[composite_score]]&gt;=0.6,"Review","Reject"))</f>
        <v>Review</v>
      </c>
    </row>
    <row r="1679" spans="1:27" x14ac:dyDescent="0.35">
      <c r="A1679">
        <v>1678</v>
      </c>
      <c r="B1679">
        <v>69</v>
      </c>
      <c r="C1679" t="s">
        <v>10</v>
      </c>
      <c r="D1679" t="s">
        <v>62</v>
      </c>
      <c r="E1679" t="s">
        <v>49</v>
      </c>
      <c r="F1679">
        <v>106785</v>
      </c>
      <c r="G1679">
        <v>759</v>
      </c>
      <c r="H1679">
        <f>(Table1[[#This Row],[credit_score]]-300)/(900-300)</f>
        <v>0.76500000000000001</v>
      </c>
      <c r="I1679">
        <v>5899</v>
      </c>
      <c r="J1679" t="s">
        <v>27</v>
      </c>
      <c r="K1679" t="s">
        <v>4</v>
      </c>
      <c r="L1679">
        <v>15</v>
      </c>
      <c r="M1679" t="s">
        <v>15</v>
      </c>
      <c r="N1679">
        <f>Table1[[#This Row],[dti_ratio]]*Table1[[#This Row],[income]]</f>
        <v>27374.348162600927</v>
      </c>
      <c r="O1679">
        <v>0.256350125603792</v>
      </c>
      <c r="P1679">
        <f>Table1[[#This Row],[loan_amount]]/Table1[[#This Row],[property_value]]</f>
        <v>9.8989797288226614E-2</v>
      </c>
      <c r="Q1679">
        <v>59592</v>
      </c>
      <c r="R1679">
        <v>1</v>
      </c>
      <c r="S1679" t="s">
        <v>1911</v>
      </c>
      <c r="T1679" t="s">
        <v>154</v>
      </c>
      <c r="U1679" t="s">
        <v>42</v>
      </c>
      <c r="V1679">
        <v>0</v>
      </c>
      <c r="W1679">
        <v>1</v>
      </c>
      <c r="X1679" t="s">
        <v>9</v>
      </c>
      <c r="Y16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679">
        <f>0.4*(Table1[[#This Row],[normalized_credit_score]]) + 0.3*(1-Table1[[#This Row],[dti_ratio]]) + 0.2*(1-Table1[[#This Row],[ltv_ratio]]) + 0.1*IF(Table1[[#This Row],[previous_defaults]]=0,1,0)</f>
        <v>0.80929700286121709</v>
      </c>
      <c r="AA1679" t="str">
        <f>IF(Table1[[#This Row],[composite_score]]&gt;=0.7,"Approve",IF(Table1[[#This Row],[composite_score]]&gt;=0.6,"Review","Reject"))</f>
        <v>Approve</v>
      </c>
    </row>
    <row r="1680" spans="1:27" x14ac:dyDescent="0.35">
      <c r="A1680">
        <v>1679</v>
      </c>
      <c r="B1680">
        <v>27</v>
      </c>
      <c r="C1680" t="s">
        <v>20</v>
      </c>
      <c r="D1680" t="s">
        <v>21</v>
      </c>
      <c r="E1680" t="s">
        <v>49</v>
      </c>
      <c r="F1680">
        <v>108747</v>
      </c>
      <c r="G1680">
        <v>630</v>
      </c>
      <c r="H1680">
        <f>(Table1[[#This Row],[credit_score]]-300)/(900-300)</f>
        <v>0.55000000000000004</v>
      </c>
      <c r="I1680">
        <v>17815</v>
      </c>
      <c r="J1680" t="s">
        <v>13</v>
      </c>
      <c r="K1680" t="s">
        <v>14</v>
      </c>
      <c r="L1680">
        <v>14</v>
      </c>
      <c r="M1680" t="s">
        <v>15</v>
      </c>
      <c r="N1680">
        <f>Table1[[#This Row],[dti_ratio]]*Table1[[#This Row],[income]]</f>
        <v>41469.933757078637</v>
      </c>
      <c r="O1680">
        <v>0.38134324401664998</v>
      </c>
      <c r="P1680">
        <f>Table1[[#This Row],[loan_amount]]/Table1[[#This Row],[property_value]]</f>
        <v>0.39806497743218483</v>
      </c>
      <c r="Q1680">
        <v>44754</v>
      </c>
      <c r="R1680">
        <v>0</v>
      </c>
      <c r="S1680" t="s">
        <v>1912</v>
      </c>
      <c r="T1680" t="s">
        <v>214</v>
      </c>
      <c r="U1680" t="s">
        <v>299</v>
      </c>
      <c r="V1680">
        <v>4</v>
      </c>
      <c r="W1680">
        <v>0</v>
      </c>
      <c r="X1680" t="s">
        <v>9</v>
      </c>
      <c r="Y16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80">
        <f>0.4*(Table1[[#This Row],[normalized_credit_score]]) + 0.3*(1-Table1[[#This Row],[dti_ratio]]) + 0.2*(1-Table1[[#This Row],[ltv_ratio]]) + 0.1*IF(Table1[[#This Row],[previous_defaults]]=0,1,0)</f>
        <v>0.52598403130856808</v>
      </c>
      <c r="AA1680" t="str">
        <f>IF(Table1[[#This Row],[composite_score]]&gt;=0.7,"Approve",IF(Table1[[#This Row],[composite_score]]&gt;=0.6,"Review","Reject"))</f>
        <v>Reject</v>
      </c>
    </row>
    <row r="1681" spans="1:27" hidden="1" x14ac:dyDescent="0.35">
      <c r="A1681">
        <v>1680</v>
      </c>
      <c r="B1681">
        <v>55</v>
      </c>
      <c r="C1681" t="s">
        <v>10</v>
      </c>
      <c r="D1681" t="s">
        <v>1</v>
      </c>
      <c r="E1681" t="s">
        <v>2</v>
      </c>
      <c r="F1681">
        <v>117458</v>
      </c>
      <c r="G1681">
        <v>795</v>
      </c>
      <c r="H1681">
        <f>(Table1[[#This Row],[credit_score]]-300)/(900-300)</f>
        <v>0.82499999999999996</v>
      </c>
      <c r="I1681">
        <v>0</v>
      </c>
      <c r="J1681" t="s">
        <v>23</v>
      </c>
      <c r="K1681" t="s">
        <v>4</v>
      </c>
      <c r="L1681">
        <v>19</v>
      </c>
      <c r="M1681" t="s">
        <v>5</v>
      </c>
      <c r="N1681">
        <f>Table1[[#This Row],[dti_ratio]]*Table1[[#This Row],[income]]</f>
        <v>60753.151213858539</v>
      </c>
      <c r="O1681">
        <v>0.51723297871459195</v>
      </c>
      <c r="P1681" t="e">
        <f>Table1[[#This Row],[loan_amount]]/Table1[[#This Row],[property_value]]</f>
        <v>#DIV/0!</v>
      </c>
      <c r="Q1681">
        <v>0</v>
      </c>
      <c r="R1681">
        <v>2</v>
      </c>
      <c r="S1681" t="s">
        <v>1913</v>
      </c>
      <c r="T1681" t="s">
        <v>64</v>
      </c>
      <c r="U1681" t="s">
        <v>843</v>
      </c>
      <c r="V1681">
        <v>1</v>
      </c>
      <c r="W1681">
        <v>0</v>
      </c>
      <c r="X1681" t="s">
        <v>9</v>
      </c>
      <c r="Y168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681" t="e">
        <f>0.4*(Table1[[#This Row],[normalized_credit_score]]) + 0.3*(1-Table1[[#This Row],[dti_ratio]]) + 0.2*(1-Table1[[#This Row],[ltv_ratio]]) + 0.1*IF(Table1[[#This Row],[previous_defaults]]=0,1,0)</f>
        <v>#DIV/0!</v>
      </c>
      <c r="AA1681" t="e">
        <f>IF(Table1[[#This Row],[composite_score]]&gt;=0.7,"Approve",IF(Table1[[#This Row],[composite_score]]&gt;=0.6,"Review","Reject"))</f>
        <v>#DIV/0!</v>
      </c>
    </row>
    <row r="1682" spans="1:27" x14ac:dyDescent="0.35">
      <c r="A1682">
        <v>1681</v>
      </c>
      <c r="B1682">
        <v>52</v>
      </c>
      <c r="C1682" t="s">
        <v>10</v>
      </c>
      <c r="D1682" t="s">
        <v>21</v>
      </c>
      <c r="E1682" t="s">
        <v>2</v>
      </c>
      <c r="F1682">
        <v>92036</v>
      </c>
      <c r="G1682">
        <v>665</v>
      </c>
      <c r="H1682">
        <f>(Table1[[#This Row],[credit_score]]-300)/(900-300)</f>
        <v>0.60833333333333328</v>
      </c>
      <c r="I1682">
        <v>37262</v>
      </c>
      <c r="J1682" t="s">
        <v>3</v>
      </c>
      <c r="K1682" t="s">
        <v>4</v>
      </c>
      <c r="L1682">
        <v>18</v>
      </c>
      <c r="M1682" t="s">
        <v>5</v>
      </c>
      <c r="N1682">
        <f>Table1[[#This Row],[dti_ratio]]*Table1[[#This Row],[income]]</f>
        <v>49835.331303685882</v>
      </c>
      <c r="O1682">
        <v>0.54147650162638405</v>
      </c>
      <c r="P1682">
        <f>Table1[[#This Row],[loan_amount]]/Table1[[#This Row],[property_value]]</f>
        <v>0.19745222929936307</v>
      </c>
      <c r="Q1682">
        <v>188714</v>
      </c>
      <c r="R1682">
        <v>0</v>
      </c>
      <c r="S1682" t="s">
        <v>1914</v>
      </c>
      <c r="T1682" t="s">
        <v>59</v>
      </c>
      <c r="U1682" t="s">
        <v>996</v>
      </c>
      <c r="V1682">
        <v>4</v>
      </c>
      <c r="W1682">
        <v>0</v>
      </c>
      <c r="X1682" t="s">
        <v>9</v>
      </c>
      <c r="Y16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82">
        <f>0.4*(Table1[[#This Row],[normalized_credit_score]]) + 0.3*(1-Table1[[#This Row],[dti_ratio]]) + 0.2*(1-Table1[[#This Row],[ltv_ratio]]) + 0.1*IF(Table1[[#This Row],[previous_defaults]]=0,1,0)</f>
        <v>0.54139993698554556</v>
      </c>
      <c r="AA1682" t="str">
        <f>IF(Table1[[#This Row],[composite_score]]&gt;=0.7,"Approve",IF(Table1[[#This Row],[composite_score]]&gt;=0.6,"Review","Reject"))</f>
        <v>Reject</v>
      </c>
    </row>
    <row r="1683" spans="1:27" x14ac:dyDescent="0.35">
      <c r="A1683">
        <v>1682</v>
      </c>
      <c r="B1683">
        <v>45</v>
      </c>
      <c r="C1683" t="s">
        <v>20</v>
      </c>
      <c r="D1683" t="s">
        <v>1</v>
      </c>
      <c r="E1683" t="s">
        <v>22</v>
      </c>
      <c r="F1683">
        <v>70697</v>
      </c>
      <c r="G1683">
        <v>675</v>
      </c>
      <c r="H1683">
        <f>(Table1[[#This Row],[credit_score]]-300)/(900-300)</f>
        <v>0.625</v>
      </c>
      <c r="I1683">
        <v>41130</v>
      </c>
      <c r="J1683" t="s">
        <v>27</v>
      </c>
      <c r="K1683" t="s">
        <v>14</v>
      </c>
      <c r="L1683">
        <v>4</v>
      </c>
      <c r="M1683" t="s">
        <v>5</v>
      </c>
      <c r="N1683">
        <f>Table1[[#This Row],[dti_ratio]]*Table1[[#This Row],[income]]</f>
        <v>39819.220483429614</v>
      </c>
      <c r="O1683">
        <v>0.56323776798774505</v>
      </c>
      <c r="P1683">
        <f>Table1[[#This Row],[loan_amount]]/Table1[[#This Row],[property_value]]</f>
        <v>0.14138539120749929</v>
      </c>
      <c r="Q1683">
        <v>290907</v>
      </c>
      <c r="R1683">
        <v>0</v>
      </c>
      <c r="S1683" t="s">
        <v>1915</v>
      </c>
      <c r="T1683" t="s">
        <v>7</v>
      </c>
      <c r="U1683" t="s">
        <v>387</v>
      </c>
      <c r="V1683">
        <v>4</v>
      </c>
      <c r="W1683">
        <v>1</v>
      </c>
      <c r="X1683" t="s">
        <v>9</v>
      </c>
      <c r="Y16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83">
        <f>0.4*(Table1[[#This Row],[normalized_credit_score]]) + 0.3*(1-Table1[[#This Row],[dti_ratio]]) + 0.2*(1-Table1[[#This Row],[ltv_ratio]]) + 0.1*IF(Table1[[#This Row],[previous_defaults]]=0,1,0)</f>
        <v>0.55275159136217666</v>
      </c>
      <c r="AA1683" t="str">
        <f>IF(Table1[[#This Row],[composite_score]]&gt;=0.7,"Approve",IF(Table1[[#This Row],[composite_score]]&gt;=0.6,"Review","Reject"))</f>
        <v>Reject</v>
      </c>
    </row>
    <row r="1684" spans="1:27" x14ac:dyDescent="0.35">
      <c r="A1684">
        <v>1683</v>
      </c>
      <c r="B1684">
        <v>22</v>
      </c>
      <c r="C1684" t="s">
        <v>20</v>
      </c>
      <c r="D1684" t="s">
        <v>62</v>
      </c>
      <c r="E1684" t="s">
        <v>22</v>
      </c>
      <c r="F1684">
        <v>105404</v>
      </c>
      <c r="G1684">
        <v>754</v>
      </c>
      <c r="H1684">
        <f>(Table1[[#This Row],[credit_score]]-300)/(900-300)</f>
        <v>0.75666666666666671</v>
      </c>
      <c r="I1684">
        <v>0</v>
      </c>
      <c r="J1684" t="s">
        <v>3</v>
      </c>
      <c r="K1684" t="s">
        <v>38</v>
      </c>
      <c r="L1684">
        <v>1</v>
      </c>
      <c r="M1684" t="s">
        <v>28</v>
      </c>
      <c r="N1684">
        <f>Table1[[#This Row],[dti_ratio]]*Table1[[#This Row],[income]]</f>
        <v>32610.724250719853</v>
      </c>
      <c r="O1684">
        <v>0.30938791934575399</v>
      </c>
      <c r="P1684">
        <f>Table1[[#This Row],[loan_amount]]/Table1[[#This Row],[property_value]]</f>
        <v>0</v>
      </c>
      <c r="Q1684">
        <v>151843</v>
      </c>
      <c r="R1684">
        <v>0</v>
      </c>
      <c r="S1684" t="s">
        <v>1916</v>
      </c>
      <c r="T1684" t="s">
        <v>182</v>
      </c>
      <c r="U1684" t="s">
        <v>1043</v>
      </c>
      <c r="V1684">
        <v>2</v>
      </c>
      <c r="W1684">
        <v>2</v>
      </c>
      <c r="X1684" t="s">
        <v>9</v>
      </c>
      <c r="Y16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84">
        <f>0.4*(Table1[[#This Row],[normalized_credit_score]]) + 0.3*(1-Table1[[#This Row],[dti_ratio]]) + 0.2*(1-Table1[[#This Row],[ltv_ratio]]) + 0.1*IF(Table1[[#This Row],[previous_defaults]]=0,1,0)</f>
        <v>0.70985029086294049</v>
      </c>
      <c r="AA1684" t="str">
        <f>IF(Table1[[#This Row],[composite_score]]&gt;=0.7,"Approve",IF(Table1[[#This Row],[composite_score]]&gt;=0.6,"Review","Reject"))</f>
        <v>Approve</v>
      </c>
    </row>
    <row r="1685" spans="1:27" x14ac:dyDescent="0.35">
      <c r="A1685">
        <v>1684</v>
      </c>
      <c r="B1685">
        <v>43</v>
      </c>
      <c r="C1685" t="s">
        <v>10</v>
      </c>
      <c r="D1685" t="s">
        <v>21</v>
      </c>
      <c r="E1685" t="s">
        <v>22</v>
      </c>
      <c r="F1685">
        <v>89903</v>
      </c>
      <c r="G1685">
        <v>742</v>
      </c>
      <c r="H1685">
        <f>(Table1[[#This Row],[credit_score]]-300)/(900-300)</f>
        <v>0.73666666666666669</v>
      </c>
      <c r="I1685">
        <v>19031</v>
      </c>
      <c r="J1685" t="s">
        <v>13</v>
      </c>
      <c r="K1685" t="s">
        <v>4</v>
      </c>
      <c r="L1685">
        <v>4</v>
      </c>
      <c r="M1685" t="s">
        <v>5</v>
      </c>
      <c r="N1685">
        <f>Table1[[#This Row],[dti_ratio]]*Table1[[#This Row],[income]]</f>
        <v>37811.4212128453</v>
      </c>
      <c r="O1685">
        <v>0.42058019435219401</v>
      </c>
      <c r="P1685">
        <f>Table1[[#This Row],[loan_amount]]/Table1[[#This Row],[property_value]]</f>
        <v>0.34916703361221196</v>
      </c>
      <c r="Q1685">
        <v>54504</v>
      </c>
      <c r="R1685">
        <v>1</v>
      </c>
      <c r="S1685" t="s">
        <v>196</v>
      </c>
      <c r="T1685" t="s">
        <v>64</v>
      </c>
      <c r="U1685" t="s">
        <v>281</v>
      </c>
      <c r="V1685">
        <v>3</v>
      </c>
      <c r="W1685">
        <v>2</v>
      </c>
      <c r="X1685" t="s">
        <v>9</v>
      </c>
      <c r="Y16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85">
        <f>0.4*(Table1[[#This Row],[normalized_credit_score]]) + 0.3*(1-Table1[[#This Row],[dti_ratio]]) + 0.2*(1-Table1[[#This Row],[ltv_ratio]]) + 0.1*IF(Table1[[#This Row],[previous_defaults]]=0,1,0)</f>
        <v>0.59865920163856612</v>
      </c>
      <c r="AA1685" t="str">
        <f>IF(Table1[[#This Row],[composite_score]]&gt;=0.7,"Approve",IF(Table1[[#This Row],[composite_score]]&gt;=0.6,"Review","Reject"))</f>
        <v>Reject</v>
      </c>
    </row>
    <row r="1686" spans="1:27" hidden="1" x14ac:dyDescent="0.35">
      <c r="A1686">
        <v>1685</v>
      </c>
      <c r="B1686">
        <v>38</v>
      </c>
      <c r="C1686" t="s">
        <v>0</v>
      </c>
      <c r="D1686" t="s">
        <v>21</v>
      </c>
      <c r="E1686" t="s">
        <v>12</v>
      </c>
      <c r="F1686">
        <v>107099</v>
      </c>
      <c r="G1686">
        <v>741</v>
      </c>
      <c r="H1686">
        <f>(Table1[[#This Row],[credit_score]]-300)/(900-300)</f>
        <v>0.73499999999999999</v>
      </c>
      <c r="I1686">
        <v>29714</v>
      </c>
      <c r="J1686" t="s">
        <v>3</v>
      </c>
      <c r="K1686" t="s">
        <v>38</v>
      </c>
      <c r="L1686">
        <v>11</v>
      </c>
      <c r="M1686" t="s">
        <v>15</v>
      </c>
      <c r="N1686">
        <f>Table1[[#This Row],[dti_ratio]]*Table1[[#This Row],[income]]</f>
        <v>58740.789339277268</v>
      </c>
      <c r="O1686">
        <v>0.54847187498741601</v>
      </c>
      <c r="P1686" t="e">
        <f>Table1[[#This Row],[loan_amount]]/Table1[[#This Row],[property_value]]</f>
        <v>#DIV/0!</v>
      </c>
      <c r="Q1686">
        <v>0</v>
      </c>
      <c r="R1686">
        <v>0</v>
      </c>
      <c r="S1686" t="s">
        <v>723</v>
      </c>
      <c r="T1686" t="s">
        <v>240</v>
      </c>
      <c r="U1686" t="s">
        <v>259</v>
      </c>
      <c r="V1686">
        <v>4</v>
      </c>
      <c r="W1686">
        <v>0</v>
      </c>
      <c r="X1686" t="s">
        <v>9</v>
      </c>
      <c r="Y168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686" t="e">
        <f>0.4*(Table1[[#This Row],[normalized_credit_score]]) + 0.3*(1-Table1[[#This Row],[dti_ratio]]) + 0.2*(1-Table1[[#This Row],[ltv_ratio]]) + 0.1*IF(Table1[[#This Row],[previous_defaults]]=0,1,0)</f>
        <v>#DIV/0!</v>
      </c>
      <c r="AA1686" t="e">
        <f>IF(Table1[[#This Row],[composite_score]]&gt;=0.7,"Approve",IF(Table1[[#This Row],[composite_score]]&gt;=0.6,"Review","Reject"))</f>
        <v>#DIV/0!</v>
      </c>
    </row>
    <row r="1687" spans="1:27" x14ac:dyDescent="0.35">
      <c r="A1687">
        <v>1686</v>
      </c>
      <c r="B1687">
        <v>63</v>
      </c>
      <c r="C1687" t="s">
        <v>0</v>
      </c>
      <c r="D1687" t="s">
        <v>1</v>
      </c>
      <c r="E1687" t="s">
        <v>22</v>
      </c>
      <c r="F1687">
        <v>38895</v>
      </c>
      <c r="G1687">
        <v>615</v>
      </c>
      <c r="H1687">
        <f>(Table1[[#This Row],[credit_score]]-300)/(900-300)</f>
        <v>0.52500000000000002</v>
      </c>
      <c r="I1687">
        <v>47323</v>
      </c>
      <c r="J1687" t="s">
        <v>3</v>
      </c>
      <c r="K1687" t="s">
        <v>14</v>
      </c>
      <c r="L1687">
        <v>8</v>
      </c>
      <c r="M1687" t="s">
        <v>15</v>
      </c>
      <c r="N1687">
        <f>Table1[[#This Row],[dti_ratio]]*Table1[[#This Row],[income]]</f>
        <v>5849.5857698892178</v>
      </c>
      <c r="O1687">
        <v>0.15039428640928701</v>
      </c>
      <c r="P1687">
        <f>Table1[[#This Row],[loan_amount]]/Table1[[#This Row],[property_value]]</f>
        <v>0.35908428688499711</v>
      </c>
      <c r="Q1687">
        <v>131788</v>
      </c>
      <c r="R1687">
        <v>4</v>
      </c>
      <c r="S1687" t="s">
        <v>1917</v>
      </c>
      <c r="T1687" t="s">
        <v>269</v>
      </c>
      <c r="U1687" t="s">
        <v>694</v>
      </c>
      <c r="V1687">
        <v>0</v>
      </c>
      <c r="W1687">
        <v>0</v>
      </c>
      <c r="X1687" t="s">
        <v>9</v>
      </c>
      <c r="Y16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687">
        <f>0.4*(Table1[[#This Row],[normalized_credit_score]]) + 0.3*(1-Table1[[#This Row],[dti_ratio]]) + 0.2*(1-Table1[[#This Row],[ltv_ratio]]) + 0.1*IF(Table1[[#This Row],[previous_defaults]]=0,1,0)</f>
        <v>0.69306485670021445</v>
      </c>
      <c r="AA1687" t="str">
        <f>IF(Table1[[#This Row],[composite_score]]&gt;=0.7,"Approve",IF(Table1[[#This Row],[composite_score]]&gt;=0.6,"Review","Reject"))</f>
        <v>Review</v>
      </c>
    </row>
    <row r="1688" spans="1:27" hidden="1" x14ac:dyDescent="0.35">
      <c r="A1688">
        <v>1687</v>
      </c>
      <c r="B1688">
        <v>28</v>
      </c>
      <c r="C1688" t="s">
        <v>20</v>
      </c>
      <c r="D1688" t="s">
        <v>11</v>
      </c>
      <c r="E1688" t="s">
        <v>2</v>
      </c>
      <c r="F1688">
        <v>21659</v>
      </c>
      <c r="G1688">
        <v>793</v>
      </c>
      <c r="H1688">
        <f>(Table1[[#This Row],[credit_score]]-300)/(900-300)</f>
        <v>0.82166666666666666</v>
      </c>
      <c r="I1688">
        <v>23862</v>
      </c>
      <c r="J1688" t="s">
        <v>27</v>
      </c>
      <c r="K1688" t="s">
        <v>38</v>
      </c>
      <c r="L1688">
        <v>6</v>
      </c>
      <c r="M1688" t="s">
        <v>39</v>
      </c>
      <c r="N1688">
        <f>Table1[[#This Row],[dti_ratio]]*Table1[[#This Row],[income]]</f>
        <v>11533.32239699114</v>
      </c>
      <c r="O1688">
        <v>0.53249560907664895</v>
      </c>
      <c r="P1688" t="e">
        <f>Table1[[#This Row],[loan_amount]]/Table1[[#This Row],[property_value]]</f>
        <v>#DIV/0!</v>
      </c>
      <c r="Q1688">
        <v>0</v>
      </c>
      <c r="R1688">
        <v>4</v>
      </c>
      <c r="S1688" t="s">
        <v>1918</v>
      </c>
      <c r="T1688" t="s">
        <v>104</v>
      </c>
      <c r="U1688" t="s">
        <v>34</v>
      </c>
      <c r="V1688">
        <v>4</v>
      </c>
      <c r="W1688">
        <v>0</v>
      </c>
      <c r="X1688" t="s">
        <v>9</v>
      </c>
      <c r="Y168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688" t="e">
        <f>0.4*(Table1[[#This Row],[normalized_credit_score]]) + 0.3*(1-Table1[[#This Row],[dti_ratio]]) + 0.2*(1-Table1[[#This Row],[ltv_ratio]]) + 0.1*IF(Table1[[#This Row],[previous_defaults]]=0,1,0)</f>
        <v>#DIV/0!</v>
      </c>
      <c r="AA1688" t="e">
        <f>IF(Table1[[#This Row],[composite_score]]&gt;=0.7,"Approve",IF(Table1[[#This Row],[composite_score]]&gt;=0.6,"Review","Reject"))</f>
        <v>#DIV/0!</v>
      </c>
    </row>
    <row r="1689" spans="1:27" x14ac:dyDescent="0.35">
      <c r="A1689">
        <v>1688</v>
      </c>
      <c r="B1689">
        <v>43</v>
      </c>
      <c r="C1689" t="s">
        <v>10</v>
      </c>
      <c r="D1689" t="s">
        <v>1</v>
      </c>
      <c r="E1689" t="s">
        <v>49</v>
      </c>
      <c r="F1689">
        <v>60000</v>
      </c>
      <c r="G1689">
        <v>687</v>
      </c>
      <c r="H1689">
        <f>(Table1[[#This Row],[credit_score]]-300)/(900-300)</f>
        <v>0.64500000000000002</v>
      </c>
      <c r="I1689">
        <v>26375</v>
      </c>
      <c r="J1689" t="s">
        <v>23</v>
      </c>
      <c r="K1689" t="s">
        <v>38</v>
      </c>
      <c r="L1689">
        <v>17</v>
      </c>
      <c r="M1689" t="s">
        <v>5</v>
      </c>
      <c r="N1689">
        <f>Table1[[#This Row],[dti_ratio]]*Table1[[#This Row],[income]]</f>
        <v>27169.596349836182</v>
      </c>
      <c r="O1689">
        <v>0.45282660583060302</v>
      </c>
      <c r="P1689">
        <f>Table1[[#This Row],[loan_amount]]/Table1[[#This Row],[property_value]]</f>
        <v>0.13762999838235832</v>
      </c>
      <c r="Q1689">
        <v>191637</v>
      </c>
      <c r="R1689">
        <v>0</v>
      </c>
      <c r="S1689" t="s">
        <v>1919</v>
      </c>
      <c r="T1689" t="s">
        <v>67</v>
      </c>
      <c r="U1689" t="s">
        <v>82</v>
      </c>
      <c r="V1689">
        <v>3</v>
      </c>
      <c r="W1689">
        <v>0</v>
      </c>
      <c r="X1689" t="s">
        <v>9</v>
      </c>
      <c r="Y16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89">
        <f>0.4*(Table1[[#This Row],[normalized_credit_score]]) + 0.3*(1-Table1[[#This Row],[dti_ratio]]) + 0.2*(1-Table1[[#This Row],[ltv_ratio]]) + 0.1*IF(Table1[[#This Row],[previous_defaults]]=0,1,0)</f>
        <v>0.59462601857434749</v>
      </c>
      <c r="AA1689" t="str">
        <f>IF(Table1[[#This Row],[composite_score]]&gt;=0.7,"Approve",IF(Table1[[#This Row],[composite_score]]&gt;=0.6,"Review","Reject"))</f>
        <v>Reject</v>
      </c>
    </row>
    <row r="1690" spans="1:27" x14ac:dyDescent="0.35">
      <c r="A1690">
        <v>1689</v>
      </c>
      <c r="B1690">
        <v>65</v>
      </c>
      <c r="C1690" t="s">
        <v>20</v>
      </c>
      <c r="D1690" t="s">
        <v>11</v>
      </c>
      <c r="E1690" t="s">
        <v>2</v>
      </c>
      <c r="F1690">
        <v>114463</v>
      </c>
      <c r="G1690">
        <v>701</v>
      </c>
      <c r="H1690">
        <f>(Table1[[#This Row],[credit_score]]-300)/(900-300)</f>
        <v>0.66833333333333333</v>
      </c>
      <c r="I1690">
        <v>31465</v>
      </c>
      <c r="J1690" t="s">
        <v>3</v>
      </c>
      <c r="K1690" t="s">
        <v>38</v>
      </c>
      <c r="L1690">
        <v>14</v>
      </c>
      <c r="M1690" t="s">
        <v>39</v>
      </c>
      <c r="N1690">
        <f>Table1[[#This Row],[dti_ratio]]*Table1[[#This Row],[income]]</f>
        <v>38090.28170343065</v>
      </c>
      <c r="O1690">
        <v>0.332773749625911</v>
      </c>
      <c r="P1690">
        <f>Table1[[#This Row],[loan_amount]]/Table1[[#This Row],[property_value]]</f>
        <v>0.35079211121888132</v>
      </c>
      <c r="Q1690">
        <v>89697</v>
      </c>
      <c r="R1690">
        <v>4</v>
      </c>
      <c r="S1690" t="s">
        <v>1920</v>
      </c>
      <c r="T1690" t="s">
        <v>214</v>
      </c>
      <c r="U1690" t="s">
        <v>325</v>
      </c>
      <c r="V1690">
        <v>3</v>
      </c>
      <c r="W1690">
        <v>0</v>
      </c>
      <c r="X1690" t="s">
        <v>9</v>
      </c>
      <c r="Y16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90">
        <f>0.4*(Table1[[#This Row],[normalized_credit_score]]) + 0.3*(1-Table1[[#This Row],[dti_ratio]]) + 0.2*(1-Table1[[#This Row],[ltv_ratio]]) + 0.1*IF(Table1[[#This Row],[previous_defaults]]=0,1,0)</f>
        <v>0.59734278620178383</v>
      </c>
      <c r="AA1690" t="str">
        <f>IF(Table1[[#This Row],[composite_score]]&gt;=0.7,"Approve",IF(Table1[[#This Row],[composite_score]]&gt;=0.6,"Review","Reject"))</f>
        <v>Reject</v>
      </c>
    </row>
    <row r="1691" spans="1:27" x14ac:dyDescent="0.35">
      <c r="A1691">
        <v>1690</v>
      </c>
      <c r="B1691">
        <v>40</v>
      </c>
      <c r="C1691" t="s">
        <v>20</v>
      </c>
      <c r="D1691" t="s">
        <v>21</v>
      </c>
      <c r="E1691" t="s">
        <v>2</v>
      </c>
      <c r="F1691">
        <v>67427</v>
      </c>
      <c r="G1691">
        <v>653</v>
      </c>
      <c r="H1691">
        <f>(Table1[[#This Row],[credit_score]]-300)/(900-300)</f>
        <v>0.58833333333333337</v>
      </c>
      <c r="I1691">
        <v>11099</v>
      </c>
      <c r="J1691" t="s">
        <v>13</v>
      </c>
      <c r="K1691" t="s">
        <v>38</v>
      </c>
      <c r="L1691">
        <v>3</v>
      </c>
      <c r="M1691" t="s">
        <v>39</v>
      </c>
      <c r="N1691">
        <f>Table1[[#This Row],[dti_ratio]]*Table1[[#This Row],[income]]</f>
        <v>33076.105334811917</v>
      </c>
      <c r="O1691">
        <v>0.49054689271081198</v>
      </c>
      <c r="P1691">
        <f>Table1[[#This Row],[loan_amount]]/Table1[[#This Row],[property_value]]</f>
        <v>0.2161398999045783</v>
      </c>
      <c r="Q1691">
        <v>51351</v>
      </c>
      <c r="R1691">
        <v>3</v>
      </c>
      <c r="S1691" t="s">
        <v>1921</v>
      </c>
      <c r="T1691" t="s">
        <v>59</v>
      </c>
      <c r="U1691" t="s">
        <v>76</v>
      </c>
      <c r="V1691">
        <v>1</v>
      </c>
      <c r="W1691">
        <v>2</v>
      </c>
      <c r="X1691" t="s">
        <v>9</v>
      </c>
      <c r="Y16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691">
        <f>0.4*(Table1[[#This Row],[normalized_credit_score]]) + 0.3*(1-Table1[[#This Row],[dti_ratio]]) + 0.2*(1-Table1[[#This Row],[ltv_ratio]]) + 0.1*IF(Table1[[#This Row],[previous_defaults]]=0,1,0)</f>
        <v>0.5449412855391742</v>
      </c>
      <c r="AA1691" t="str">
        <f>IF(Table1[[#This Row],[composite_score]]&gt;=0.7,"Approve",IF(Table1[[#This Row],[composite_score]]&gt;=0.6,"Review","Reject"))</f>
        <v>Reject</v>
      </c>
    </row>
    <row r="1692" spans="1:27" x14ac:dyDescent="0.35">
      <c r="A1692">
        <v>1691</v>
      </c>
      <c r="B1692">
        <v>40</v>
      </c>
      <c r="C1692" t="s">
        <v>0</v>
      </c>
      <c r="D1692" t="s">
        <v>1</v>
      </c>
      <c r="E1692" t="s">
        <v>2</v>
      </c>
      <c r="F1692">
        <v>43814</v>
      </c>
      <c r="G1692">
        <v>695</v>
      </c>
      <c r="H1692">
        <f>(Table1[[#This Row],[credit_score]]-300)/(900-300)</f>
        <v>0.65833333333333333</v>
      </c>
      <c r="I1692">
        <v>10582</v>
      </c>
      <c r="J1692" t="s">
        <v>13</v>
      </c>
      <c r="K1692" t="s">
        <v>14</v>
      </c>
      <c r="L1692">
        <v>7</v>
      </c>
      <c r="M1692" t="s">
        <v>39</v>
      </c>
      <c r="N1692">
        <f>Table1[[#This Row],[dti_ratio]]*Table1[[#This Row],[income]]</f>
        <v>22498.882037257328</v>
      </c>
      <c r="O1692">
        <v>0.51350897058605305</v>
      </c>
      <c r="P1692">
        <f>Table1[[#This Row],[loan_amount]]/Table1[[#This Row],[property_value]]</f>
        <v>4.7948308986116649E-2</v>
      </c>
      <c r="Q1692">
        <v>220696</v>
      </c>
      <c r="R1692">
        <v>1</v>
      </c>
      <c r="S1692" t="s">
        <v>1922</v>
      </c>
      <c r="T1692" t="s">
        <v>135</v>
      </c>
      <c r="U1692" t="s">
        <v>477</v>
      </c>
      <c r="V1692">
        <v>2</v>
      </c>
      <c r="W1692">
        <v>0</v>
      </c>
      <c r="X1692" t="s">
        <v>61</v>
      </c>
      <c r="Y16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92">
        <f>0.4*(Table1[[#This Row],[normalized_credit_score]]) + 0.3*(1-Table1[[#This Row],[dti_ratio]]) + 0.2*(1-Table1[[#This Row],[ltv_ratio]]) + 0.1*IF(Table1[[#This Row],[previous_defaults]]=0,1,0)</f>
        <v>0.59969098036029411</v>
      </c>
      <c r="AA1692" t="str">
        <f>IF(Table1[[#This Row],[composite_score]]&gt;=0.7,"Approve",IF(Table1[[#This Row],[composite_score]]&gt;=0.6,"Review","Reject"))</f>
        <v>Reject</v>
      </c>
    </row>
    <row r="1693" spans="1:27" x14ac:dyDescent="0.35">
      <c r="A1693">
        <v>1692</v>
      </c>
      <c r="B1693">
        <v>44</v>
      </c>
      <c r="C1693" t="s">
        <v>0</v>
      </c>
      <c r="D1693" t="s">
        <v>1</v>
      </c>
      <c r="E1693" t="s">
        <v>12</v>
      </c>
      <c r="F1693">
        <v>119667</v>
      </c>
      <c r="G1693">
        <v>641</v>
      </c>
      <c r="H1693">
        <f>(Table1[[#This Row],[credit_score]]-300)/(900-300)</f>
        <v>0.56833333333333336</v>
      </c>
      <c r="I1693">
        <v>6183</v>
      </c>
      <c r="J1693" t="s">
        <v>13</v>
      </c>
      <c r="K1693" t="s">
        <v>4</v>
      </c>
      <c r="L1693">
        <v>1</v>
      </c>
      <c r="M1693" t="s">
        <v>15</v>
      </c>
      <c r="N1693">
        <f>Table1[[#This Row],[dti_ratio]]*Table1[[#This Row],[income]]</f>
        <v>35901.680172170491</v>
      </c>
      <c r="O1693">
        <v>0.30001320474458698</v>
      </c>
      <c r="P1693">
        <f>Table1[[#This Row],[loan_amount]]/Table1[[#This Row],[property_value]]</f>
        <v>2.7308864449450111E-2</v>
      </c>
      <c r="Q1693">
        <v>226410</v>
      </c>
      <c r="R1693">
        <v>4</v>
      </c>
      <c r="S1693" t="s">
        <v>1923</v>
      </c>
      <c r="T1693" t="s">
        <v>266</v>
      </c>
      <c r="U1693" t="s">
        <v>275</v>
      </c>
      <c r="V1693">
        <v>4</v>
      </c>
      <c r="W1693">
        <v>1</v>
      </c>
      <c r="X1693" t="s">
        <v>19</v>
      </c>
      <c r="Y16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93">
        <f>0.4*(Table1[[#This Row],[normalized_credit_score]]) + 0.3*(1-Table1[[#This Row],[dti_ratio]]) + 0.2*(1-Table1[[#This Row],[ltv_ratio]]) + 0.1*IF(Table1[[#This Row],[previous_defaults]]=0,1,0)</f>
        <v>0.63186759902006728</v>
      </c>
      <c r="AA1693" t="str">
        <f>IF(Table1[[#This Row],[composite_score]]&gt;=0.7,"Approve",IF(Table1[[#This Row],[composite_score]]&gt;=0.6,"Review","Reject"))</f>
        <v>Review</v>
      </c>
    </row>
    <row r="1694" spans="1:27" x14ac:dyDescent="0.35">
      <c r="A1694">
        <v>1693</v>
      </c>
      <c r="B1694">
        <v>62</v>
      </c>
      <c r="C1694" t="s">
        <v>10</v>
      </c>
      <c r="D1694" t="s">
        <v>11</v>
      </c>
      <c r="E1694" t="s">
        <v>2</v>
      </c>
      <c r="F1694">
        <v>21922</v>
      </c>
      <c r="G1694">
        <v>665</v>
      </c>
      <c r="H1694">
        <f>(Table1[[#This Row],[credit_score]]-300)/(900-300)</f>
        <v>0.60833333333333328</v>
      </c>
      <c r="I1694">
        <v>27148</v>
      </c>
      <c r="J1694" t="s">
        <v>27</v>
      </c>
      <c r="K1694" t="s">
        <v>14</v>
      </c>
      <c r="L1694">
        <v>5</v>
      </c>
      <c r="M1694" t="s">
        <v>39</v>
      </c>
      <c r="N1694">
        <f>Table1[[#This Row],[dti_ratio]]*Table1[[#This Row],[income]]</f>
        <v>7701.0572222214641</v>
      </c>
      <c r="O1694">
        <v>0.35129355087225</v>
      </c>
      <c r="P1694">
        <f>Table1[[#This Row],[loan_amount]]/Table1[[#This Row],[property_value]]</f>
        <v>9.3678722148799687E-2</v>
      </c>
      <c r="Q1694">
        <v>289799</v>
      </c>
      <c r="R1694">
        <v>2</v>
      </c>
      <c r="S1694" t="s">
        <v>1924</v>
      </c>
      <c r="T1694" t="s">
        <v>67</v>
      </c>
      <c r="U1694" t="s">
        <v>234</v>
      </c>
      <c r="V1694">
        <v>0</v>
      </c>
      <c r="W1694">
        <v>1</v>
      </c>
      <c r="X1694" t="s">
        <v>9</v>
      </c>
      <c r="Y16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694">
        <f>0.4*(Table1[[#This Row],[normalized_credit_score]]) + 0.3*(1-Table1[[#This Row],[dti_ratio]]) + 0.2*(1-Table1[[#This Row],[ltv_ratio]]) + 0.1*IF(Table1[[#This Row],[previous_defaults]]=0,1,0)</f>
        <v>0.71920952364189839</v>
      </c>
      <c r="AA1694" t="str">
        <f>IF(Table1[[#This Row],[composite_score]]&gt;=0.7,"Approve",IF(Table1[[#This Row],[composite_score]]&gt;=0.6,"Review","Reject"))</f>
        <v>Approve</v>
      </c>
    </row>
    <row r="1695" spans="1:27" hidden="1" x14ac:dyDescent="0.35">
      <c r="A1695">
        <v>1694</v>
      </c>
      <c r="B1695">
        <v>33</v>
      </c>
      <c r="C1695" t="s">
        <v>10</v>
      </c>
      <c r="D1695" t="s">
        <v>21</v>
      </c>
      <c r="E1695" t="s">
        <v>2</v>
      </c>
      <c r="F1695">
        <v>58400</v>
      </c>
      <c r="G1695">
        <v>703</v>
      </c>
      <c r="H1695">
        <f>(Table1[[#This Row],[credit_score]]-300)/(900-300)</f>
        <v>0.67166666666666663</v>
      </c>
      <c r="I1695">
        <v>33398</v>
      </c>
      <c r="J1695" t="s">
        <v>23</v>
      </c>
      <c r="K1695" t="s">
        <v>14</v>
      </c>
      <c r="L1695">
        <v>11</v>
      </c>
      <c r="M1695" t="s">
        <v>5</v>
      </c>
      <c r="N1695">
        <f>Table1[[#This Row],[dti_ratio]]*Table1[[#This Row],[income]]</f>
        <v>8801.4240468328189</v>
      </c>
      <c r="O1695">
        <v>0.15070931587042499</v>
      </c>
      <c r="P1695" t="e">
        <f>Table1[[#This Row],[loan_amount]]/Table1[[#This Row],[property_value]]</f>
        <v>#DIV/0!</v>
      </c>
      <c r="Q1695">
        <v>0</v>
      </c>
      <c r="R1695">
        <v>0</v>
      </c>
      <c r="S1695" t="s">
        <v>1925</v>
      </c>
      <c r="T1695" t="s">
        <v>230</v>
      </c>
      <c r="U1695" t="s">
        <v>999</v>
      </c>
      <c r="V1695">
        <v>3</v>
      </c>
      <c r="W1695">
        <v>1</v>
      </c>
      <c r="X1695" t="s">
        <v>9</v>
      </c>
      <c r="Y169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695" t="e">
        <f>0.4*(Table1[[#This Row],[normalized_credit_score]]) + 0.3*(1-Table1[[#This Row],[dti_ratio]]) + 0.2*(1-Table1[[#This Row],[ltv_ratio]]) + 0.1*IF(Table1[[#This Row],[previous_defaults]]=0,1,0)</f>
        <v>#DIV/0!</v>
      </c>
      <c r="AA1695" t="e">
        <f>IF(Table1[[#This Row],[composite_score]]&gt;=0.7,"Approve",IF(Table1[[#This Row],[composite_score]]&gt;=0.6,"Review","Reject"))</f>
        <v>#DIV/0!</v>
      </c>
    </row>
    <row r="1696" spans="1:27" x14ac:dyDescent="0.35">
      <c r="A1696">
        <v>1695</v>
      </c>
      <c r="B1696">
        <v>67</v>
      </c>
      <c r="C1696" t="s">
        <v>10</v>
      </c>
      <c r="D1696" t="s">
        <v>11</v>
      </c>
      <c r="E1696" t="s">
        <v>12</v>
      </c>
      <c r="F1696">
        <v>27903</v>
      </c>
      <c r="G1696">
        <v>725</v>
      </c>
      <c r="H1696">
        <f>(Table1[[#This Row],[credit_score]]-300)/(900-300)</f>
        <v>0.70833333333333337</v>
      </c>
      <c r="I1696">
        <v>21897</v>
      </c>
      <c r="J1696" t="s">
        <v>3</v>
      </c>
      <c r="K1696" t="s">
        <v>4</v>
      </c>
      <c r="L1696">
        <v>3</v>
      </c>
      <c r="M1696" t="s">
        <v>15</v>
      </c>
      <c r="N1696">
        <f>Table1[[#This Row],[dti_ratio]]*Table1[[#This Row],[income]]</f>
        <v>5939.1773470514227</v>
      </c>
      <c r="O1696">
        <v>0.21285085284920699</v>
      </c>
      <c r="P1696">
        <f>Table1[[#This Row],[loan_amount]]/Table1[[#This Row],[property_value]]</f>
        <v>0.93978540772532193</v>
      </c>
      <c r="Q1696">
        <v>23300</v>
      </c>
      <c r="R1696">
        <v>3</v>
      </c>
      <c r="S1696" t="s">
        <v>1631</v>
      </c>
      <c r="T1696" t="s">
        <v>33</v>
      </c>
      <c r="U1696" t="s">
        <v>8</v>
      </c>
      <c r="V1696">
        <v>0</v>
      </c>
      <c r="W1696">
        <v>0</v>
      </c>
      <c r="X1696" t="s">
        <v>9</v>
      </c>
      <c r="Y16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96">
        <f>0.4*(Table1[[#This Row],[normalized_credit_score]]) + 0.3*(1-Table1[[#This Row],[dti_ratio]]) + 0.2*(1-Table1[[#This Row],[ltv_ratio]]) + 0.1*IF(Table1[[#This Row],[previous_defaults]]=0,1,0)</f>
        <v>0.63152099593350686</v>
      </c>
      <c r="AA1696" t="str">
        <f>IF(Table1[[#This Row],[composite_score]]&gt;=0.7,"Approve",IF(Table1[[#This Row],[composite_score]]&gt;=0.6,"Review","Reject"))</f>
        <v>Review</v>
      </c>
    </row>
    <row r="1697" spans="1:27" x14ac:dyDescent="0.35">
      <c r="A1697">
        <v>1696</v>
      </c>
      <c r="B1697">
        <v>68</v>
      </c>
      <c r="C1697" t="s">
        <v>20</v>
      </c>
      <c r="D1697" t="s">
        <v>11</v>
      </c>
      <c r="E1697" t="s">
        <v>12</v>
      </c>
      <c r="F1697">
        <v>94258</v>
      </c>
      <c r="G1697">
        <v>620</v>
      </c>
      <c r="H1697">
        <f>(Table1[[#This Row],[credit_score]]-300)/(900-300)</f>
        <v>0.53333333333333333</v>
      </c>
      <c r="I1697">
        <v>29538</v>
      </c>
      <c r="J1697" t="s">
        <v>27</v>
      </c>
      <c r="K1697" t="s">
        <v>4</v>
      </c>
      <c r="L1697">
        <v>18</v>
      </c>
      <c r="M1697" t="s">
        <v>28</v>
      </c>
      <c r="N1697">
        <f>Table1[[#This Row],[dti_ratio]]*Table1[[#This Row],[income]]</f>
        <v>32929.400181573707</v>
      </c>
      <c r="O1697">
        <v>0.34935390292148899</v>
      </c>
      <c r="P1697">
        <f>Table1[[#This Row],[loan_amount]]/Table1[[#This Row],[property_value]]</f>
        <v>0.14473593947530894</v>
      </c>
      <c r="Q1697">
        <v>204082</v>
      </c>
      <c r="R1697">
        <v>3</v>
      </c>
      <c r="S1697" t="s">
        <v>1926</v>
      </c>
      <c r="T1697" t="s">
        <v>33</v>
      </c>
      <c r="U1697" t="s">
        <v>52</v>
      </c>
      <c r="V1697">
        <v>0</v>
      </c>
      <c r="W1697">
        <v>0</v>
      </c>
      <c r="X1697" t="s">
        <v>9</v>
      </c>
      <c r="Y16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697">
        <f>0.4*(Table1[[#This Row],[normalized_credit_score]]) + 0.3*(1-Table1[[#This Row],[dti_ratio]]) + 0.2*(1-Table1[[#This Row],[ltv_ratio]]) + 0.1*IF(Table1[[#This Row],[previous_defaults]]=0,1,0)</f>
        <v>0.67957997456182484</v>
      </c>
      <c r="AA1697" t="str">
        <f>IF(Table1[[#This Row],[composite_score]]&gt;=0.7,"Approve",IF(Table1[[#This Row],[composite_score]]&gt;=0.6,"Review","Reject"))</f>
        <v>Review</v>
      </c>
    </row>
    <row r="1698" spans="1:27" x14ac:dyDescent="0.35">
      <c r="A1698">
        <v>1697</v>
      </c>
      <c r="B1698">
        <v>21</v>
      </c>
      <c r="C1698" t="s">
        <v>10</v>
      </c>
      <c r="D1698" t="s">
        <v>62</v>
      </c>
      <c r="E1698" t="s">
        <v>49</v>
      </c>
      <c r="F1698">
        <v>26678</v>
      </c>
      <c r="G1698">
        <v>749</v>
      </c>
      <c r="H1698">
        <f>(Table1[[#This Row],[credit_score]]-300)/(900-300)</f>
        <v>0.74833333333333329</v>
      </c>
      <c r="I1698">
        <v>6915</v>
      </c>
      <c r="J1698" t="s">
        <v>27</v>
      </c>
      <c r="K1698" t="s">
        <v>38</v>
      </c>
      <c r="L1698">
        <v>8</v>
      </c>
      <c r="M1698" t="s">
        <v>39</v>
      </c>
      <c r="N1698">
        <f>Table1[[#This Row],[dti_ratio]]*Table1[[#This Row],[income]]</f>
        <v>10326.612630956302</v>
      </c>
      <c r="O1698">
        <v>0.38708346318900599</v>
      </c>
      <c r="P1698">
        <f>Table1[[#This Row],[loan_amount]]/Table1[[#This Row],[property_value]]</f>
        <v>4.5879472668042279E-2</v>
      </c>
      <c r="Q1698">
        <v>150721</v>
      </c>
      <c r="R1698">
        <v>1</v>
      </c>
      <c r="S1698" t="s">
        <v>1927</v>
      </c>
      <c r="T1698" t="s">
        <v>187</v>
      </c>
      <c r="U1698" t="s">
        <v>430</v>
      </c>
      <c r="V1698">
        <v>4</v>
      </c>
      <c r="W1698">
        <v>2</v>
      </c>
      <c r="X1698" t="s">
        <v>9</v>
      </c>
      <c r="Y16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98">
        <f>0.4*(Table1[[#This Row],[normalized_credit_score]]) + 0.3*(1-Table1[[#This Row],[dti_ratio]]) + 0.2*(1-Table1[[#This Row],[ltv_ratio]]) + 0.1*IF(Table1[[#This Row],[previous_defaults]]=0,1,0)</f>
        <v>0.6740323998430231</v>
      </c>
      <c r="AA1698" t="str">
        <f>IF(Table1[[#This Row],[composite_score]]&gt;=0.7,"Approve",IF(Table1[[#This Row],[composite_score]]&gt;=0.6,"Review","Reject"))</f>
        <v>Review</v>
      </c>
    </row>
    <row r="1699" spans="1:27" hidden="1" x14ac:dyDescent="0.35">
      <c r="A1699">
        <v>1698</v>
      </c>
      <c r="B1699">
        <v>26</v>
      </c>
      <c r="C1699" t="s">
        <v>20</v>
      </c>
      <c r="D1699" t="s">
        <v>62</v>
      </c>
      <c r="E1699" t="s">
        <v>22</v>
      </c>
      <c r="F1699">
        <v>0</v>
      </c>
      <c r="G1699">
        <v>785</v>
      </c>
      <c r="H1699">
        <f>(Table1[[#This Row],[credit_score]]-300)/(900-300)</f>
        <v>0.80833333333333335</v>
      </c>
      <c r="I1699">
        <v>39567</v>
      </c>
      <c r="J1699" t="s">
        <v>3</v>
      </c>
      <c r="K1699" t="s">
        <v>14</v>
      </c>
      <c r="L1699">
        <v>0</v>
      </c>
      <c r="M1699" t="s">
        <v>28</v>
      </c>
      <c r="N1699">
        <f>Table1[[#This Row],[dti_ratio]]*Table1[[#This Row],[income]]</f>
        <v>0</v>
      </c>
      <c r="O1699">
        <v>0.36196048433637001</v>
      </c>
      <c r="P1699">
        <f>Table1[[#This Row],[loan_amount]]/Table1[[#This Row],[property_value]]</f>
        <v>0.52012567041749924</v>
      </c>
      <c r="Q1699">
        <v>76072</v>
      </c>
      <c r="R1699">
        <v>3</v>
      </c>
      <c r="S1699" t="s">
        <v>1928</v>
      </c>
      <c r="T1699" t="s">
        <v>182</v>
      </c>
      <c r="U1699" t="s">
        <v>163</v>
      </c>
      <c r="V1699">
        <v>4</v>
      </c>
      <c r="W1699">
        <v>1</v>
      </c>
      <c r="X1699" t="s">
        <v>61</v>
      </c>
      <c r="Y16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699">
        <f>0.4*(Table1[[#This Row],[normalized_credit_score]]) + 0.3*(1-Table1[[#This Row],[dti_ratio]]) + 0.2*(1-Table1[[#This Row],[ltv_ratio]]) + 0.1*IF(Table1[[#This Row],[previous_defaults]]=0,1,0)</f>
        <v>0.61072005394892248</v>
      </c>
      <c r="AA1699" t="str">
        <f>IF(Table1[[#This Row],[composite_score]]&gt;=0.7,"Approve",IF(Table1[[#This Row],[composite_score]]&gt;=0.6,"Review","Reject"))</f>
        <v>Review</v>
      </c>
    </row>
    <row r="1700" spans="1:27" x14ac:dyDescent="0.35">
      <c r="A1700">
        <v>1699</v>
      </c>
      <c r="B1700">
        <v>40</v>
      </c>
      <c r="C1700" t="s">
        <v>0</v>
      </c>
      <c r="D1700" t="s">
        <v>62</v>
      </c>
      <c r="E1700" t="s">
        <v>2</v>
      </c>
      <c r="F1700">
        <v>117481</v>
      </c>
      <c r="G1700">
        <v>699</v>
      </c>
      <c r="H1700">
        <f>(Table1[[#This Row],[credit_score]]-300)/(900-300)</f>
        <v>0.66500000000000004</v>
      </c>
      <c r="I1700">
        <v>35825</v>
      </c>
      <c r="J1700" t="s">
        <v>13</v>
      </c>
      <c r="K1700" t="s">
        <v>14</v>
      </c>
      <c r="L1700">
        <v>13</v>
      </c>
      <c r="M1700" t="s">
        <v>28</v>
      </c>
      <c r="N1700">
        <f>Table1[[#This Row],[dti_ratio]]*Table1[[#This Row],[income]]</f>
        <v>34001.903313392089</v>
      </c>
      <c r="O1700">
        <v>0.28942470112947699</v>
      </c>
      <c r="P1700">
        <f>Table1[[#This Row],[loan_amount]]/Table1[[#This Row],[property_value]]</f>
        <v>0.50796869239713016</v>
      </c>
      <c r="Q1700">
        <v>70526</v>
      </c>
      <c r="R1700">
        <v>0</v>
      </c>
      <c r="S1700" t="s">
        <v>1929</v>
      </c>
      <c r="T1700" t="s">
        <v>67</v>
      </c>
      <c r="U1700" t="s">
        <v>255</v>
      </c>
      <c r="V1700">
        <v>3</v>
      </c>
      <c r="W1700">
        <v>2</v>
      </c>
      <c r="X1700" t="s">
        <v>19</v>
      </c>
      <c r="Y17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00">
        <f>0.4*(Table1[[#This Row],[normalized_credit_score]]) + 0.3*(1-Table1[[#This Row],[dti_ratio]]) + 0.2*(1-Table1[[#This Row],[ltv_ratio]]) + 0.1*IF(Table1[[#This Row],[previous_defaults]]=0,1,0)</f>
        <v>0.5775788511817308</v>
      </c>
      <c r="AA1700" t="str">
        <f>IF(Table1[[#This Row],[composite_score]]&gt;=0.7,"Approve",IF(Table1[[#This Row],[composite_score]]&gt;=0.6,"Review","Reject"))</f>
        <v>Reject</v>
      </c>
    </row>
    <row r="1701" spans="1:27" hidden="1" x14ac:dyDescent="0.35">
      <c r="A1701">
        <v>1700</v>
      </c>
      <c r="B1701">
        <v>30</v>
      </c>
      <c r="C1701" t="s">
        <v>10</v>
      </c>
      <c r="D1701" t="s">
        <v>62</v>
      </c>
      <c r="E1701" t="s">
        <v>12</v>
      </c>
      <c r="F1701">
        <v>78742</v>
      </c>
      <c r="G1701">
        <v>0</v>
      </c>
      <c r="H1701">
        <f>(Table1[[#This Row],[credit_score]]-300)/(900-300)</f>
        <v>-0.5</v>
      </c>
      <c r="I1701">
        <v>0</v>
      </c>
      <c r="J1701" t="s">
        <v>3</v>
      </c>
      <c r="K1701" t="s">
        <v>4</v>
      </c>
      <c r="L1701">
        <v>16</v>
      </c>
      <c r="M1701" t="s">
        <v>5</v>
      </c>
      <c r="N1701">
        <f>Table1[[#This Row],[dti_ratio]]*Table1[[#This Row],[income]]</f>
        <v>9045.0438406441481</v>
      </c>
      <c r="O1701">
        <v>0.11486936883295</v>
      </c>
      <c r="P1701">
        <f>Table1[[#This Row],[loan_amount]]/Table1[[#This Row],[property_value]]</f>
        <v>0</v>
      </c>
      <c r="Q1701">
        <v>71425</v>
      </c>
      <c r="R1701">
        <v>1</v>
      </c>
      <c r="S1701" t="s">
        <v>1930</v>
      </c>
      <c r="T1701" t="s">
        <v>251</v>
      </c>
      <c r="U1701" t="s">
        <v>169</v>
      </c>
      <c r="V1701">
        <v>4</v>
      </c>
      <c r="W1701">
        <v>2</v>
      </c>
      <c r="X1701" t="s">
        <v>19</v>
      </c>
      <c r="Y17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01">
        <f>0.4*(Table1[[#This Row],[normalized_credit_score]]) + 0.3*(1-Table1[[#This Row],[dti_ratio]]) + 0.2*(1-Table1[[#This Row],[ltv_ratio]]) + 0.1*IF(Table1[[#This Row],[previous_defaults]]=0,1,0)</f>
        <v>0.265539189350115</v>
      </c>
      <c r="AA1701" t="str">
        <f>IF(Table1[[#This Row],[composite_score]]&gt;=0.7,"Approve",IF(Table1[[#This Row],[composite_score]]&gt;=0.6,"Review","Reject"))</f>
        <v>Reject</v>
      </c>
    </row>
    <row r="1702" spans="1:27" x14ac:dyDescent="0.35">
      <c r="A1702">
        <v>1701</v>
      </c>
      <c r="B1702">
        <v>23</v>
      </c>
      <c r="C1702" t="s">
        <v>20</v>
      </c>
      <c r="D1702" t="s">
        <v>62</v>
      </c>
      <c r="E1702" t="s">
        <v>49</v>
      </c>
      <c r="F1702">
        <v>94745</v>
      </c>
      <c r="G1702">
        <v>604</v>
      </c>
      <c r="H1702">
        <f>(Table1[[#This Row],[credit_score]]-300)/(900-300)</f>
        <v>0.50666666666666671</v>
      </c>
      <c r="I1702">
        <v>16261</v>
      </c>
      <c r="J1702" t="s">
        <v>13</v>
      </c>
      <c r="K1702" t="s">
        <v>4</v>
      </c>
      <c r="L1702">
        <v>16</v>
      </c>
      <c r="M1702" t="s">
        <v>15</v>
      </c>
      <c r="N1702">
        <f>Table1[[#This Row],[dti_ratio]]*Table1[[#This Row],[income]]</f>
        <v>22990.88862304567</v>
      </c>
      <c r="O1702">
        <v>0.242660706349102</v>
      </c>
      <c r="P1702">
        <f>Table1[[#This Row],[loan_amount]]/Table1[[#This Row],[property_value]]</f>
        <v>0.33308752739712</v>
      </c>
      <c r="Q1702">
        <v>48819</v>
      </c>
      <c r="R1702">
        <v>3</v>
      </c>
      <c r="S1702" t="s">
        <v>1931</v>
      </c>
      <c r="T1702" t="s">
        <v>41</v>
      </c>
      <c r="U1702" t="s">
        <v>152</v>
      </c>
      <c r="V1702">
        <v>1</v>
      </c>
      <c r="W1702">
        <v>2</v>
      </c>
      <c r="X1702" t="s">
        <v>19</v>
      </c>
      <c r="Y17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702">
        <f>0.4*(Table1[[#This Row],[normalized_credit_score]]) + 0.3*(1-Table1[[#This Row],[dti_ratio]]) + 0.2*(1-Table1[[#This Row],[ltv_ratio]]) + 0.1*IF(Table1[[#This Row],[previous_defaults]]=0,1,0)</f>
        <v>0.56325094928251207</v>
      </c>
      <c r="AA1702" t="str">
        <f>IF(Table1[[#This Row],[composite_score]]&gt;=0.7,"Approve",IF(Table1[[#This Row],[composite_score]]&gt;=0.6,"Review","Reject"))</f>
        <v>Reject</v>
      </c>
    </row>
    <row r="1703" spans="1:27" x14ac:dyDescent="0.35">
      <c r="A1703">
        <v>1702</v>
      </c>
      <c r="B1703">
        <v>66</v>
      </c>
      <c r="C1703" t="s">
        <v>0</v>
      </c>
      <c r="D1703" t="s">
        <v>21</v>
      </c>
      <c r="E1703" t="s">
        <v>22</v>
      </c>
      <c r="F1703">
        <v>81902</v>
      </c>
      <c r="G1703">
        <v>676</v>
      </c>
      <c r="H1703">
        <f>(Table1[[#This Row],[credit_score]]-300)/(900-300)</f>
        <v>0.62666666666666671</v>
      </c>
      <c r="I1703">
        <v>43617</v>
      </c>
      <c r="J1703" t="s">
        <v>27</v>
      </c>
      <c r="K1703" t="s">
        <v>4</v>
      </c>
      <c r="L1703">
        <v>16</v>
      </c>
      <c r="M1703" t="s">
        <v>15</v>
      </c>
      <c r="N1703">
        <f>Table1[[#This Row],[dti_ratio]]*Table1[[#This Row],[income]]</f>
        <v>11237.553777171974</v>
      </c>
      <c r="O1703">
        <v>0.137207318223877</v>
      </c>
      <c r="P1703">
        <f>Table1[[#This Row],[loan_amount]]/Table1[[#This Row],[property_value]]</f>
        <v>0.32176844652315684</v>
      </c>
      <c r="Q1703">
        <v>135554</v>
      </c>
      <c r="R1703">
        <v>0</v>
      </c>
      <c r="S1703" t="s">
        <v>1932</v>
      </c>
      <c r="T1703" t="s">
        <v>41</v>
      </c>
      <c r="U1703" t="s">
        <v>461</v>
      </c>
      <c r="V1703">
        <v>4</v>
      </c>
      <c r="W1703">
        <v>2</v>
      </c>
      <c r="X1703" t="s">
        <v>9</v>
      </c>
      <c r="Y17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03">
        <f>0.4*(Table1[[#This Row],[normalized_credit_score]]) + 0.3*(1-Table1[[#This Row],[dti_ratio]]) + 0.2*(1-Table1[[#This Row],[ltv_ratio]]) + 0.1*IF(Table1[[#This Row],[previous_defaults]]=0,1,0)</f>
        <v>0.64515078189487229</v>
      </c>
      <c r="AA1703" t="str">
        <f>IF(Table1[[#This Row],[composite_score]]&gt;=0.7,"Approve",IF(Table1[[#This Row],[composite_score]]&gt;=0.6,"Review","Reject"))</f>
        <v>Review</v>
      </c>
    </row>
    <row r="1704" spans="1:27" x14ac:dyDescent="0.35">
      <c r="A1704">
        <v>1703</v>
      </c>
      <c r="B1704">
        <v>37</v>
      </c>
      <c r="C1704" t="s">
        <v>20</v>
      </c>
      <c r="D1704" t="s">
        <v>11</v>
      </c>
      <c r="E1704" t="s">
        <v>12</v>
      </c>
      <c r="F1704">
        <v>37716</v>
      </c>
      <c r="G1704">
        <v>705</v>
      </c>
      <c r="H1704">
        <f>(Table1[[#This Row],[credit_score]]-300)/(900-300)</f>
        <v>0.67500000000000004</v>
      </c>
      <c r="I1704">
        <v>0</v>
      </c>
      <c r="J1704" t="s">
        <v>13</v>
      </c>
      <c r="K1704" t="s">
        <v>4</v>
      </c>
      <c r="L1704">
        <v>2</v>
      </c>
      <c r="M1704" t="s">
        <v>28</v>
      </c>
      <c r="N1704">
        <f>Table1[[#This Row],[dti_ratio]]*Table1[[#This Row],[income]]</f>
        <v>3854.9321111470304</v>
      </c>
      <c r="O1704">
        <v>0.102209463122999</v>
      </c>
      <c r="P1704">
        <f>Table1[[#This Row],[loan_amount]]/Table1[[#This Row],[property_value]]</f>
        <v>0</v>
      </c>
      <c r="Q1704">
        <v>269347</v>
      </c>
      <c r="R1704">
        <v>4</v>
      </c>
      <c r="S1704" t="s">
        <v>1933</v>
      </c>
      <c r="T1704" t="s">
        <v>135</v>
      </c>
      <c r="U1704" t="s">
        <v>548</v>
      </c>
      <c r="V1704">
        <v>3</v>
      </c>
      <c r="W1704">
        <v>2</v>
      </c>
      <c r="X1704" t="s">
        <v>9</v>
      </c>
      <c r="Y17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04">
        <f>0.4*(Table1[[#This Row],[normalized_credit_score]]) + 0.3*(1-Table1[[#This Row],[dti_ratio]]) + 0.2*(1-Table1[[#This Row],[ltv_ratio]]) + 0.1*IF(Table1[[#This Row],[previous_defaults]]=0,1,0)</f>
        <v>0.73933716106310032</v>
      </c>
      <c r="AA1704" t="str">
        <f>IF(Table1[[#This Row],[composite_score]]&gt;=0.7,"Approve",IF(Table1[[#This Row],[composite_score]]&gt;=0.6,"Review","Reject"))</f>
        <v>Approve</v>
      </c>
    </row>
    <row r="1705" spans="1:27" x14ac:dyDescent="0.35">
      <c r="A1705">
        <v>1704</v>
      </c>
      <c r="B1705">
        <v>69</v>
      </c>
      <c r="C1705" t="s">
        <v>0</v>
      </c>
      <c r="D1705" t="s">
        <v>11</v>
      </c>
      <c r="E1705" t="s">
        <v>22</v>
      </c>
      <c r="F1705">
        <v>49063</v>
      </c>
      <c r="G1705">
        <v>736</v>
      </c>
      <c r="H1705">
        <f>(Table1[[#This Row],[credit_score]]-300)/(900-300)</f>
        <v>0.72666666666666668</v>
      </c>
      <c r="I1705">
        <v>21781</v>
      </c>
      <c r="J1705" t="s">
        <v>13</v>
      </c>
      <c r="K1705" t="s">
        <v>14</v>
      </c>
      <c r="L1705">
        <v>17</v>
      </c>
      <c r="M1705" t="s">
        <v>39</v>
      </c>
      <c r="N1705">
        <f>Table1[[#This Row],[dti_ratio]]*Table1[[#This Row],[income]]</f>
        <v>8759.0776372918335</v>
      </c>
      <c r="O1705">
        <v>0.17852715156618701</v>
      </c>
      <c r="P1705">
        <f>Table1[[#This Row],[loan_amount]]/Table1[[#This Row],[property_value]]</f>
        <v>0.61802343727832476</v>
      </c>
      <c r="Q1705">
        <v>35243</v>
      </c>
      <c r="R1705">
        <v>3</v>
      </c>
      <c r="S1705" t="s">
        <v>1934</v>
      </c>
      <c r="T1705" t="s">
        <v>99</v>
      </c>
      <c r="U1705" t="s">
        <v>18</v>
      </c>
      <c r="V1705">
        <v>3</v>
      </c>
      <c r="W1705">
        <v>2</v>
      </c>
      <c r="X1705" t="s">
        <v>19</v>
      </c>
      <c r="Y17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05">
        <f>0.4*(Table1[[#This Row],[normalized_credit_score]]) + 0.3*(1-Table1[[#This Row],[dti_ratio]]) + 0.2*(1-Table1[[#This Row],[ltv_ratio]]) + 0.1*IF(Table1[[#This Row],[previous_defaults]]=0,1,0)</f>
        <v>0.61350383374114559</v>
      </c>
      <c r="AA1705" t="str">
        <f>IF(Table1[[#This Row],[composite_score]]&gt;=0.7,"Approve",IF(Table1[[#This Row],[composite_score]]&gt;=0.6,"Review","Reject"))</f>
        <v>Review</v>
      </c>
    </row>
    <row r="1706" spans="1:27" x14ac:dyDescent="0.35">
      <c r="A1706">
        <v>1705</v>
      </c>
      <c r="B1706">
        <v>21</v>
      </c>
      <c r="C1706" t="s">
        <v>0</v>
      </c>
      <c r="D1706" t="s">
        <v>62</v>
      </c>
      <c r="E1706" t="s">
        <v>2</v>
      </c>
      <c r="F1706">
        <v>92454</v>
      </c>
      <c r="G1706">
        <v>796</v>
      </c>
      <c r="H1706">
        <f>(Table1[[#This Row],[credit_score]]-300)/(900-300)</f>
        <v>0.82666666666666666</v>
      </c>
      <c r="I1706">
        <v>14252</v>
      </c>
      <c r="J1706" t="s">
        <v>13</v>
      </c>
      <c r="K1706" t="s">
        <v>38</v>
      </c>
      <c r="L1706">
        <v>15</v>
      </c>
      <c r="M1706" t="s">
        <v>15</v>
      </c>
      <c r="N1706">
        <f>Table1[[#This Row],[dti_ratio]]*Table1[[#This Row],[income]]</f>
        <v>55209.197448818421</v>
      </c>
      <c r="O1706">
        <v>0.59715315128408097</v>
      </c>
      <c r="P1706">
        <f>Table1[[#This Row],[loan_amount]]/Table1[[#This Row],[property_value]]</f>
        <v>5.7591517252805424E-2</v>
      </c>
      <c r="Q1706">
        <v>247467</v>
      </c>
      <c r="R1706">
        <v>0</v>
      </c>
      <c r="S1706" t="s">
        <v>1935</v>
      </c>
      <c r="T1706" t="s">
        <v>25</v>
      </c>
      <c r="U1706" t="s">
        <v>349</v>
      </c>
      <c r="V1706">
        <v>0</v>
      </c>
      <c r="W1706">
        <v>1</v>
      </c>
      <c r="X1706" t="s">
        <v>19</v>
      </c>
      <c r="Y17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06">
        <f>0.4*(Table1[[#This Row],[normalized_credit_score]]) + 0.3*(1-Table1[[#This Row],[dti_ratio]]) + 0.2*(1-Table1[[#This Row],[ltv_ratio]]) + 0.1*IF(Table1[[#This Row],[previous_defaults]]=0,1,0)</f>
        <v>0.74000241783088128</v>
      </c>
      <c r="AA1706" t="str">
        <f>IF(Table1[[#This Row],[composite_score]]&gt;=0.7,"Approve",IF(Table1[[#This Row],[composite_score]]&gt;=0.6,"Review","Reject"))</f>
        <v>Approve</v>
      </c>
    </row>
    <row r="1707" spans="1:27" hidden="1" x14ac:dyDescent="0.35">
      <c r="A1707">
        <v>1706</v>
      </c>
      <c r="B1707">
        <v>49</v>
      </c>
      <c r="C1707" t="s">
        <v>10</v>
      </c>
      <c r="D1707" t="s">
        <v>11</v>
      </c>
      <c r="E1707" t="s">
        <v>49</v>
      </c>
      <c r="F1707">
        <v>0</v>
      </c>
      <c r="G1707">
        <v>659</v>
      </c>
      <c r="H1707">
        <f>(Table1[[#This Row],[credit_score]]-300)/(900-300)</f>
        <v>0.59833333333333338</v>
      </c>
      <c r="I1707">
        <v>47088</v>
      </c>
      <c r="J1707" t="s">
        <v>3</v>
      </c>
      <c r="K1707" t="s">
        <v>4</v>
      </c>
      <c r="L1707">
        <v>14</v>
      </c>
      <c r="M1707" t="s">
        <v>15</v>
      </c>
      <c r="N1707">
        <f>Table1[[#This Row],[dti_ratio]]*Table1[[#This Row],[income]]</f>
        <v>0</v>
      </c>
      <c r="O1707">
        <v>0.13718120423340299</v>
      </c>
      <c r="P1707">
        <f>Table1[[#This Row],[loan_amount]]/Table1[[#This Row],[property_value]]</f>
        <v>0.44820102798400913</v>
      </c>
      <c r="Q1707">
        <v>105060</v>
      </c>
      <c r="R1707">
        <v>1</v>
      </c>
      <c r="S1707" t="s">
        <v>1936</v>
      </c>
      <c r="T1707" t="s">
        <v>112</v>
      </c>
      <c r="U1707" t="s">
        <v>1377</v>
      </c>
      <c r="V1707">
        <v>0</v>
      </c>
      <c r="W1707">
        <v>1</v>
      </c>
      <c r="X1707" t="s">
        <v>19</v>
      </c>
      <c r="Y17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07">
        <f>0.4*(Table1[[#This Row],[normalized_credit_score]]) + 0.3*(1-Table1[[#This Row],[dti_ratio]]) + 0.2*(1-Table1[[#This Row],[ltv_ratio]]) + 0.1*IF(Table1[[#This Row],[previous_defaults]]=0,1,0)</f>
        <v>0.70853876646651071</v>
      </c>
      <c r="AA1707" t="str">
        <f>IF(Table1[[#This Row],[composite_score]]&gt;=0.7,"Approve",IF(Table1[[#This Row],[composite_score]]&gt;=0.6,"Review","Reject"))</f>
        <v>Approve</v>
      </c>
    </row>
    <row r="1708" spans="1:27" x14ac:dyDescent="0.35">
      <c r="A1708">
        <v>1707</v>
      </c>
      <c r="B1708">
        <v>21</v>
      </c>
      <c r="C1708" t="s">
        <v>0</v>
      </c>
      <c r="D1708" t="s">
        <v>1</v>
      </c>
      <c r="E1708" t="s">
        <v>22</v>
      </c>
      <c r="F1708">
        <v>54261</v>
      </c>
      <c r="G1708">
        <v>704</v>
      </c>
      <c r="H1708">
        <f>(Table1[[#This Row],[credit_score]]-300)/(900-300)</f>
        <v>0.67333333333333334</v>
      </c>
      <c r="I1708">
        <v>47627</v>
      </c>
      <c r="J1708" t="s">
        <v>3</v>
      </c>
      <c r="K1708" t="s">
        <v>38</v>
      </c>
      <c r="L1708">
        <v>14</v>
      </c>
      <c r="M1708" t="s">
        <v>39</v>
      </c>
      <c r="N1708">
        <f>Table1[[#This Row],[dti_ratio]]*Table1[[#This Row],[income]]</f>
        <v>17592.946070604539</v>
      </c>
      <c r="O1708">
        <v>0.32422819466291702</v>
      </c>
      <c r="P1708">
        <f>Table1[[#This Row],[loan_amount]]/Table1[[#This Row],[property_value]]</f>
        <v>0.45294341417023298</v>
      </c>
      <c r="Q1708">
        <v>105150</v>
      </c>
      <c r="R1708">
        <v>2</v>
      </c>
      <c r="S1708" t="s">
        <v>1937</v>
      </c>
      <c r="T1708" t="s">
        <v>177</v>
      </c>
      <c r="U1708" t="s">
        <v>629</v>
      </c>
      <c r="V1708">
        <v>1</v>
      </c>
      <c r="W1708">
        <v>2</v>
      </c>
      <c r="X1708" t="s">
        <v>19</v>
      </c>
      <c r="Y17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708">
        <f>0.4*(Table1[[#This Row],[normalized_credit_score]]) + 0.3*(1-Table1[[#This Row],[dti_ratio]]) + 0.2*(1-Table1[[#This Row],[ltv_ratio]]) + 0.1*IF(Table1[[#This Row],[previous_defaults]]=0,1,0)</f>
        <v>0.58147619210041168</v>
      </c>
      <c r="AA1708" t="str">
        <f>IF(Table1[[#This Row],[composite_score]]&gt;=0.7,"Approve",IF(Table1[[#This Row],[composite_score]]&gt;=0.6,"Review","Reject"))</f>
        <v>Reject</v>
      </c>
    </row>
    <row r="1709" spans="1:27" x14ac:dyDescent="0.35">
      <c r="A1709">
        <v>1708</v>
      </c>
      <c r="B1709">
        <v>45</v>
      </c>
      <c r="C1709" t="s">
        <v>0</v>
      </c>
      <c r="D1709" t="s">
        <v>21</v>
      </c>
      <c r="E1709" t="s">
        <v>49</v>
      </c>
      <c r="F1709">
        <v>30304</v>
      </c>
      <c r="G1709">
        <v>628</v>
      </c>
      <c r="H1709">
        <f>(Table1[[#This Row],[credit_score]]-300)/(900-300)</f>
        <v>0.54666666666666663</v>
      </c>
      <c r="I1709">
        <v>9753</v>
      </c>
      <c r="J1709" t="s">
        <v>27</v>
      </c>
      <c r="K1709" t="s">
        <v>14</v>
      </c>
      <c r="L1709">
        <v>5</v>
      </c>
      <c r="M1709" t="s">
        <v>39</v>
      </c>
      <c r="N1709">
        <f>Table1[[#This Row],[dti_ratio]]*Table1[[#This Row],[income]]</f>
        <v>10455.936254825467</v>
      </c>
      <c r="O1709">
        <v>0.34503485529387101</v>
      </c>
      <c r="P1709">
        <f>Table1[[#This Row],[loan_amount]]/Table1[[#This Row],[property_value]]</f>
        <v>5.7995575852718709E-2</v>
      </c>
      <c r="Q1709">
        <v>168168</v>
      </c>
      <c r="R1709">
        <v>4</v>
      </c>
      <c r="S1709" t="s">
        <v>1938</v>
      </c>
      <c r="T1709" t="s">
        <v>249</v>
      </c>
      <c r="U1709" t="s">
        <v>679</v>
      </c>
      <c r="V1709">
        <v>2</v>
      </c>
      <c r="W1709">
        <v>2</v>
      </c>
      <c r="X1709" t="s">
        <v>9</v>
      </c>
      <c r="Y17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709">
        <f>0.4*(Table1[[#This Row],[normalized_credit_score]]) + 0.3*(1-Table1[[#This Row],[dti_ratio]]) + 0.2*(1-Table1[[#This Row],[ltv_ratio]]) + 0.1*IF(Table1[[#This Row],[previous_defaults]]=0,1,0)</f>
        <v>0.60355709490796161</v>
      </c>
      <c r="AA1709" t="str">
        <f>IF(Table1[[#This Row],[composite_score]]&gt;=0.7,"Approve",IF(Table1[[#This Row],[composite_score]]&gt;=0.6,"Review","Reject"))</f>
        <v>Review</v>
      </c>
    </row>
    <row r="1710" spans="1:27" hidden="1" x14ac:dyDescent="0.35">
      <c r="A1710">
        <v>1709</v>
      </c>
      <c r="B1710">
        <v>50</v>
      </c>
      <c r="C1710" t="s">
        <v>10</v>
      </c>
      <c r="D1710" t="s">
        <v>21</v>
      </c>
      <c r="E1710" t="s">
        <v>49</v>
      </c>
      <c r="F1710">
        <v>70767</v>
      </c>
      <c r="G1710">
        <v>0</v>
      </c>
      <c r="H1710">
        <f>(Table1[[#This Row],[credit_score]]-300)/(900-300)</f>
        <v>-0.5</v>
      </c>
      <c r="I1710">
        <v>28820</v>
      </c>
      <c r="J1710" t="s">
        <v>13</v>
      </c>
      <c r="K1710" t="s">
        <v>14</v>
      </c>
      <c r="L1710">
        <v>12</v>
      </c>
      <c r="M1710" t="s">
        <v>28</v>
      </c>
      <c r="N1710">
        <f>Table1[[#This Row],[dti_ratio]]*Table1[[#This Row],[income]]</f>
        <v>13887.006856355238</v>
      </c>
      <c r="O1710">
        <v>0.19623563039771699</v>
      </c>
      <c r="P1710">
        <f>Table1[[#This Row],[loan_amount]]/Table1[[#This Row],[property_value]]</f>
        <v>0.10216597539792265</v>
      </c>
      <c r="Q1710">
        <v>282090</v>
      </c>
      <c r="R1710">
        <v>3</v>
      </c>
      <c r="S1710" t="s">
        <v>1939</v>
      </c>
      <c r="T1710" t="s">
        <v>187</v>
      </c>
      <c r="U1710" t="s">
        <v>735</v>
      </c>
      <c r="V1710">
        <v>4</v>
      </c>
      <c r="W1710">
        <v>0</v>
      </c>
      <c r="X1710" t="s">
        <v>19</v>
      </c>
      <c r="Y17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10">
        <f>0.4*(Table1[[#This Row],[normalized_credit_score]]) + 0.3*(1-Table1[[#This Row],[dti_ratio]]) + 0.2*(1-Table1[[#This Row],[ltv_ratio]]) + 0.1*IF(Table1[[#This Row],[previous_defaults]]=0,1,0)</f>
        <v>0.22069611580110038</v>
      </c>
      <c r="AA1710" t="str">
        <f>IF(Table1[[#This Row],[composite_score]]&gt;=0.7,"Approve",IF(Table1[[#This Row],[composite_score]]&gt;=0.6,"Review","Reject"))</f>
        <v>Reject</v>
      </c>
    </row>
    <row r="1711" spans="1:27" hidden="1" x14ac:dyDescent="0.35">
      <c r="A1711">
        <v>1710</v>
      </c>
      <c r="B1711">
        <v>19</v>
      </c>
      <c r="C1711" t="s">
        <v>20</v>
      </c>
      <c r="D1711" t="s">
        <v>62</v>
      </c>
      <c r="E1711" t="s">
        <v>12</v>
      </c>
      <c r="F1711">
        <v>111006</v>
      </c>
      <c r="G1711">
        <v>0</v>
      </c>
      <c r="H1711">
        <f>(Table1[[#This Row],[credit_score]]-300)/(900-300)</f>
        <v>-0.5</v>
      </c>
      <c r="I1711">
        <v>48133</v>
      </c>
      <c r="J1711" t="s">
        <v>27</v>
      </c>
      <c r="K1711" t="s">
        <v>4</v>
      </c>
      <c r="L1711">
        <v>19</v>
      </c>
      <c r="M1711" t="s">
        <v>39</v>
      </c>
      <c r="N1711">
        <f>Table1[[#This Row],[dti_ratio]]*Table1[[#This Row],[income]]</f>
        <v>65575.073167731578</v>
      </c>
      <c r="O1711">
        <v>0.59073449334028405</v>
      </c>
      <c r="P1711">
        <f>Table1[[#This Row],[loan_amount]]/Table1[[#This Row],[property_value]]</f>
        <v>0.44845384837558583</v>
      </c>
      <c r="Q1711">
        <v>107331</v>
      </c>
      <c r="R1711">
        <v>0</v>
      </c>
      <c r="S1711" t="s">
        <v>1940</v>
      </c>
      <c r="T1711" t="s">
        <v>327</v>
      </c>
      <c r="U1711" t="s">
        <v>302</v>
      </c>
      <c r="V1711">
        <v>3</v>
      </c>
      <c r="W1711">
        <v>0</v>
      </c>
      <c r="X1711" t="s">
        <v>9</v>
      </c>
      <c r="Y17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11">
        <f>0.4*(Table1[[#This Row],[normalized_credit_score]]) + 0.3*(1-Table1[[#This Row],[dti_ratio]]) + 0.2*(1-Table1[[#This Row],[ltv_ratio]]) + 0.1*IF(Table1[[#This Row],[previous_defaults]]=0,1,0)</f>
        <v>3.3088882322797622E-2</v>
      </c>
      <c r="AA1711" t="str">
        <f>IF(Table1[[#This Row],[composite_score]]&gt;=0.7,"Approve",IF(Table1[[#This Row],[composite_score]]&gt;=0.6,"Review","Reject"))</f>
        <v>Reject</v>
      </c>
    </row>
    <row r="1712" spans="1:27" hidden="1" x14ac:dyDescent="0.35">
      <c r="A1712">
        <v>1711</v>
      </c>
      <c r="B1712">
        <v>55</v>
      </c>
      <c r="C1712" t="s">
        <v>10</v>
      </c>
      <c r="D1712" t="s">
        <v>62</v>
      </c>
      <c r="E1712" t="s">
        <v>2</v>
      </c>
      <c r="F1712">
        <v>77198</v>
      </c>
      <c r="G1712">
        <v>0</v>
      </c>
      <c r="H1712">
        <f>(Table1[[#This Row],[credit_score]]-300)/(900-300)</f>
        <v>-0.5</v>
      </c>
      <c r="I1712">
        <v>43455</v>
      </c>
      <c r="J1712" t="s">
        <v>23</v>
      </c>
      <c r="K1712" t="s">
        <v>14</v>
      </c>
      <c r="L1712">
        <v>9</v>
      </c>
      <c r="M1712" t="s">
        <v>28</v>
      </c>
      <c r="N1712">
        <f>Table1[[#This Row],[dti_ratio]]*Table1[[#This Row],[income]]</f>
        <v>14748.374718096231</v>
      </c>
      <c r="O1712">
        <v>0.19104607267152299</v>
      </c>
      <c r="P1712">
        <f>Table1[[#This Row],[loan_amount]]/Table1[[#This Row],[property_value]]</f>
        <v>0.15440619969939559</v>
      </c>
      <c r="Q1712">
        <v>281433</v>
      </c>
      <c r="R1712">
        <v>2</v>
      </c>
      <c r="S1712" t="s">
        <v>1941</v>
      </c>
      <c r="T1712" t="s">
        <v>217</v>
      </c>
      <c r="U1712" t="s">
        <v>804</v>
      </c>
      <c r="V1712">
        <v>2</v>
      </c>
      <c r="W1712">
        <v>2</v>
      </c>
      <c r="X1712" t="s">
        <v>19</v>
      </c>
      <c r="Y17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712">
        <f>0.4*(Table1[[#This Row],[normalized_credit_score]]) + 0.3*(1-Table1[[#This Row],[dti_ratio]]) + 0.2*(1-Table1[[#This Row],[ltv_ratio]]) + 0.1*IF(Table1[[#This Row],[previous_defaults]]=0,1,0)</f>
        <v>0.21180493825866398</v>
      </c>
      <c r="AA1712" t="str">
        <f>IF(Table1[[#This Row],[composite_score]]&gt;=0.7,"Approve",IF(Table1[[#This Row],[composite_score]]&gt;=0.6,"Review","Reject"))</f>
        <v>Reject</v>
      </c>
    </row>
    <row r="1713" spans="1:27" hidden="1" x14ac:dyDescent="0.35">
      <c r="A1713">
        <v>1712</v>
      </c>
      <c r="B1713">
        <v>20</v>
      </c>
      <c r="C1713" t="s">
        <v>10</v>
      </c>
      <c r="D1713" t="s">
        <v>62</v>
      </c>
      <c r="E1713" t="s">
        <v>2</v>
      </c>
      <c r="F1713">
        <v>54312</v>
      </c>
      <c r="G1713">
        <v>0</v>
      </c>
      <c r="H1713">
        <f>(Table1[[#This Row],[credit_score]]-300)/(900-300)</f>
        <v>-0.5</v>
      </c>
      <c r="I1713">
        <v>18894</v>
      </c>
      <c r="J1713" t="s">
        <v>3</v>
      </c>
      <c r="K1713" t="s">
        <v>38</v>
      </c>
      <c r="L1713">
        <v>6</v>
      </c>
      <c r="M1713" t="s">
        <v>39</v>
      </c>
      <c r="N1713">
        <f>Table1[[#This Row],[dti_ratio]]*Table1[[#This Row],[income]]</f>
        <v>17577.908035735807</v>
      </c>
      <c r="O1713">
        <v>0.32364685586492498</v>
      </c>
      <c r="P1713">
        <f>Table1[[#This Row],[loan_amount]]/Table1[[#This Row],[property_value]]</f>
        <v>6.647082622385618E-2</v>
      </c>
      <c r="Q1713">
        <v>284245</v>
      </c>
      <c r="R1713">
        <v>4</v>
      </c>
      <c r="S1713" t="s">
        <v>1942</v>
      </c>
      <c r="T1713" t="s">
        <v>182</v>
      </c>
      <c r="U1713" t="s">
        <v>292</v>
      </c>
      <c r="V1713">
        <v>4</v>
      </c>
      <c r="W1713">
        <v>0</v>
      </c>
      <c r="X1713" t="s">
        <v>9</v>
      </c>
      <c r="Y17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13">
        <f>0.4*(Table1[[#This Row],[normalized_credit_score]]) + 0.3*(1-Table1[[#This Row],[dti_ratio]]) + 0.2*(1-Table1[[#This Row],[ltv_ratio]]) + 0.1*IF(Table1[[#This Row],[previous_defaults]]=0,1,0)</f>
        <v>0.18961177799575127</v>
      </c>
      <c r="AA1713" t="str">
        <f>IF(Table1[[#This Row],[composite_score]]&gt;=0.7,"Approve",IF(Table1[[#This Row],[composite_score]]&gt;=0.6,"Review","Reject"))</f>
        <v>Reject</v>
      </c>
    </row>
    <row r="1714" spans="1:27" hidden="1" x14ac:dyDescent="0.35">
      <c r="A1714">
        <v>1713</v>
      </c>
      <c r="B1714">
        <v>33</v>
      </c>
      <c r="C1714" t="s">
        <v>20</v>
      </c>
      <c r="D1714" t="s">
        <v>11</v>
      </c>
      <c r="E1714" t="s">
        <v>12</v>
      </c>
      <c r="F1714">
        <v>83128</v>
      </c>
      <c r="G1714">
        <v>795</v>
      </c>
      <c r="H1714">
        <f>(Table1[[#This Row],[credit_score]]-300)/(900-300)</f>
        <v>0.82499999999999996</v>
      </c>
      <c r="I1714">
        <v>15535</v>
      </c>
      <c r="J1714" t="s">
        <v>3</v>
      </c>
      <c r="K1714" t="s">
        <v>14</v>
      </c>
      <c r="L1714">
        <v>11</v>
      </c>
      <c r="M1714" t="s">
        <v>15</v>
      </c>
      <c r="N1714">
        <f>Table1[[#This Row],[dti_ratio]]*Table1[[#This Row],[income]]</f>
        <v>30352.278264168403</v>
      </c>
      <c r="O1714">
        <v>0.36512701212790399</v>
      </c>
      <c r="P1714" t="e">
        <f>Table1[[#This Row],[loan_amount]]/Table1[[#This Row],[property_value]]</f>
        <v>#DIV/0!</v>
      </c>
      <c r="Q1714">
        <v>0</v>
      </c>
      <c r="R1714">
        <v>0</v>
      </c>
      <c r="S1714" t="s">
        <v>1943</v>
      </c>
      <c r="T1714" t="s">
        <v>112</v>
      </c>
      <c r="U1714" t="s">
        <v>653</v>
      </c>
      <c r="V1714">
        <v>1</v>
      </c>
      <c r="W1714">
        <v>2</v>
      </c>
      <c r="X1714" t="s">
        <v>19</v>
      </c>
      <c r="Y171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714" t="e">
        <f>0.4*(Table1[[#This Row],[normalized_credit_score]]) + 0.3*(1-Table1[[#This Row],[dti_ratio]]) + 0.2*(1-Table1[[#This Row],[ltv_ratio]]) + 0.1*IF(Table1[[#This Row],[previous_defaults]]=0,1,0)</f>
        <v>#DIV/0!</v>
      </c>
      <c r="AA1714" t="e">
        <f>IF(Table1[[#This Row],[composite_score]]&gt;=0.7,"Approve",IF(Table1[[#This Row],[composite_score]]&gt;=0.6,"Review","Reject"))</f>
        <v>#DIV/0!</v>
      </c>
    </row>
    <row r="1715" spans="1:27" hidden="1" x14ac:dyDescent="0.35">
      <c r="A1715">
        <v>1714</v>
      </c>
      <c r="B1715">
        <v>31</v>
      </c>
      <c r="C1715" t="s">
        <v>0</v>
      </c>
      <c r="D1715" t="s">
        <v>1</v>
      </c>
      <c r="E1715" t="s">
        <v>12</v>
      </c>
      <c r="F1715">
        <v>0</v>
      </c>
      <c r="G1715">
        <v>650</v>
      </c>
      <c r="H1715">
        <f>(Table1[[#This Row],[credit_score]]-300)/(900-300)</f>
        <v>0.58333333333333337</v>
      </c>
      <c r="I1715">
        <v>13983</v>
      </c>
      <c r="J1715" t="s">
        <v>3</v>
      </c>
      <c r="K1715" t="s">
        <v>4</v>
      </c>
      <c r="L1715">
        <v>0</v>
      </c>
      <c r="M1715" t="s">
        <v>15</v>
      </c>
      <c r="N1715">
        <f>Table1[[#This Row],[dti_ratio]]*Table1[[#This Row],[income]]</f>
        <v>0</v>
      </c>
      <c r="O1715">
        <v>0.516635324595625</v>
      </c>
      <c r="P1715">
        <f>Table1[[#This Row],[loan_amount]]/Table1[[#This Row],[property_value]]</f>
        <v>7.8358083496777808E-2</v>
      </c>
      <c r="Q1715">
        <v>178450</v>
      </c>
      <c r="R1715">
        <v>1</v>
      </c>
      <c r="S1715" t="s">
        <v>1944</v>
      </c>
      <c r="T1715" t="s">
        <v>36</v>
      </c>
      <c r="U1715" t="s">
        <v>908</v>
      </c>
      <c r="V1715">
        <v>0</v>
      </c>
      <c r="W1715">
        <v>1</v>
      </c>
      <c r="X1715" t="s">
        <v>9</v>
      </c>
      <c r="Y17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15">
        <f>0.4*(Table1[[#This Row],[normalized_credit_score]]) + 0.3*(1-Table1[[#This Row],[dti_ratio]]) + 0.2*(1-Table1[[#This Row],[ltv_ratio]]) + 0.1*IF(Table1[[#This Row],[previous_defaults]]=0,1,0)</f>
        <v>0.66267111925529021</v>
      </c>
      <c r="AA1715" t="str">
        <f>IF(Table1[[#This Row],[composite_score]]&gt;=0.7,"Approve",IF(Table1[[#This Row],[composite_score]]&gt;=0.6,"Review","Reject"))</f>
        <v>Review</v>
      </c>
    </row>
    <row r="1716" spans="1:27" x14ac:dyDescent="0.35">
      <c r="A1716">
        <v>1715</v>
      </c>
      <c r="B1716">
        <v>20</v>
      </c>
      <c r="C1716" t="s">
        <v>10</v>
      </c>
      <c r="D1716" t="s">
        <v>21</v>
      </c>
      <c r="E1716" t="s">
        <v>2</v>
      </c>
      <c r="F1716">
        <v>106223</v>
      </c>
      <c r="G1716">
        <v>762</v>
      </c>
      <c r="H1716">
        <f>(Table1[[#This Row],[credit_score]]-300)/(900-300)</f>
        <v>0.77</v>
      </c>
      <c r="I1716">
        <v>44724</v>
      </c>
      <c r="J1716" t="s">
        <v>13</v>
      </c>
      <c r="K1716" t="s">
        <v>38</v>
      </c>
      <c r="L1716">
        <v>10</v>
      </c>
      <c r="M1716" t="s">
        <v>28</v>
      </c>
      <c r="N1716">
        <f>Table1[[#This Row],[dti_ratio]]*Table1[[#This Row],[income]]</f>
        <v>25901.010041066027</v>
      </c>
      <c r="O1716">
        <v>0.243836175226326</v>
      </c>
      <c r="P1716">
        <f>Table1[[#This Row],[loan_amount]]/Table1[[#This Row],[property_value]]</f>
        <v>0.38456048633264256</v>
      </c>
      <c r="Q1716">
        <v>116299</v>
      </c>
      <c r="R1716">
        <v>2</v>
      </c>
      <c r="S1716" t="s">
        <v>1945</v>
      </c>
      <c r="T1716" t="s">
        <v>33</v>
      </c>
      <c r="U1716" t="s">
        <v>122</v>
      </c>
      <c r="V1716">
        <v>0</v>
      </c>
      <c r="W1716">
        <v>2</v>
      </c>
      <c r="X1716" t="s">
        <v>61</v>
      </c>
      <c r="Y17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716">
        <f>0.4*(Table1[[#This Row],[normalized_credit_score]]) + 0.3*(1-Table1[[#This Row],[dti_ratio]]) + 0.2*(1-Table1[[#This Row],[ltv_ratio]]) + 0.1*IF(Table1[[#This Row],[previous_defaults]]=0,1,0)</f>
        <v>0.75793705016557367</v>
      </c>
      <c r="AA1716" t="str">
        <f>IF(Table1[[#This Row],[composite_score]]&gt;=0.7,"Approve",IF(Table1[[#This Row],[composite_score]]&gt;=0.6,"Review","Reject"))</f>
        <v>Approve</v>
      </c>
    </row>
    <row r="1717" spans="1:27" x14ac:dyDescent="0.35">
      <c r="A1717">
        <v>1716</v>
      </c>
      <c r="B1717">
        <v>68</v>
      </c>
      <c r="C1717" t="s">
        <v>0</v>
      </c>
      <c r="D1717" t="s">
        <v>1</v>
      </c>
      <c r="E1717" t="s">
        <v>49</v>
      </c>
      <c r="F1717">
        <v>90229</v>
      </c>
      <c r="G1717">
        <v>659</v>
      </c>
      <c r="H1717">
        <f>(Table1[[#This Row],[credit_score]]-300)/(900-300)</f>
        <v>0.59833333333333338</v>
      </c>
      <c r="I1717">
        <v>26048</v>
      </c>
      <c r="J1717" t="s">
        <v>27</v>
      </c>
      <c r="K1717" t="s">
        <v>14</v>
      </c>
      <c r="L1717">
        <v>16</v>
      </c>
      <c r="M1717" t="s">
        <v>5</v>
      </c>
      <c r="N1717">
        <f>Table1[[#This Row],[dti_ratio]]*Table1[[#This Row],[income]]</f>
        <v>21551.411310632877</v>
      </c>
      <c r="O1717">
        <v>0.23885237906474499</v>
      </c>
      <c r="P1717">
        <f>Table1[[#This Row],[loan_amount]]/Table1[[#This Row],[property_value]]</f>
        <v>0.93738304304016118</v>
      </c>
      <c r="Q1717">
        <v>27788</v>
      </c>
      <c r="R1717">
        <v>2</v>
      </c>
      <c r="S1717" t="s">
        <v>945</v>
      </c>
      <c r="T1717" t="s">
        <v>67</v>
      </c>
      <c r="U1717" t="s">
        <v>139</v>
      </c>
      <c r="V1717">
        <v>0</v>
      </c>
      <c r="W1717">
        <v>1</v>
      </c>
      <c r="X1717" t="s">
        <v>9</v>
      </c>
      <c r="Y17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717">
        <f>0.4*(Table1[[#This Row],[normalized_credit_score]]) + 0.3*(1-Table1[[#This Row],[dti_ratio]]) + 0.2*(1-Table1[[#This Row],[ltv_ratio]]) + 0.1*IF(Table1[[#This Row],[previous_defaults]]=0,1,0)</f>
        <v>0.58020101100587762</v>
      </c>
      <c r="AA1717" t="str">
        <f>IF(Table1[[#This Row],[composite_score]]&gt;=0.7,"Approve",IF(Table1[[#This Row],[composite_score]]&gt;=0.6,"Review","Reject"))</f>
        <v>Reject</v>
      </c>
    </row>
    <row r="1718" spans="1:27" hidden="1" x14ac:dyDescent="0.35">
      <c r="A1718">
        <v>1717</v>
      </c>
      <c r="B1718">
        <v>43</v>
      </c>
      <c r="C1718" t="s">
        <v>0</v>
      </c>
      <c r="D1718" t="s">
        <v>11</v>
      </c>
      <c r="E1718" t="s">
        <v>2</v>
      </c>
      <c r="F1718">
        <v>0</v>
      </c>
      <c r="G1718">
        <v>780</v>
      </c>
      <c r="H1718">
        <f>(Table1[[#This Row],[credit_score]]-300)/(900-300)</f>
        <v>0.8</v>
      </c>
      <c r="I1718">
        <v>34317</v>
      </c>
      <c r="J1718" t="s">
        <v>23</v>
      </c>
      <c r="K1718" t="s">
        <v>38</v>
      </c>
      <c r="L1718">
        <v>2</v>
      </c>
      <c r="M1718" t="s">
        <v>15</v>
      </c>
      <c r="N1718">
        <f>Table1[[#This Row],[dti_ratio]]*Table1[[#This Row],[income]]</f>
        <v>0</v>
      </c>
      <c r="O1718">
        <v>0.24943601508927901</v>
      </c>
      <c r="P1718">
        <f>Table1[[#This Row],[loan_amount]]/Table1[[#This Row],[property_value]]</f>
        <v>0.18663932821371854</v>
      </c>
      <c r="Q1718">
        <v>183868</v>
      </c>
      <c r="R1718">
        <v>4</v>
      </c>
      <c r="S1718" t="s">
        <v>1946</v>
      </c>
      <c r="T1718" t="s">
        <v>146</v>
      </c>
      <c r="U1718" t="s">
        <v>71</v>
      </c>
      <c r="V1718">
        <v>2</v>
      </c>
      <c r="W1718">
        <v>2</v>
      </c>
      <c r="X1718" t="s">
        <v>19</v>
      </c>
      <c r="Y17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18">
        <f>0.4*(Table1[[#This Row],[normalized_credit_score]]) + 0.3*(1-Table1[[#This Row],[dti_ratio]]) + 0.2*(1-Table1[[#This Row],[ltv_ratio]]) + 0.1*IF(Table1[[#This Row],[previous_defaults]]=0,1,0)</f>
        <v>0.70784132983047265</v>
      </c>
      <c r="AA1718" t="str">
        <f>IF(Table1[[#This Row],[composite_score]]&gt;=0.7,"Approve",IF(Table1[[#This Row],[composite_score]]&gt;=0.6,"Review","Reject"))</f>
        <v>Approve</v>
      </c>
    </row>
    <row r="1719" spans="1:27" x14ac:dyDescent="0.35">
      <c r="A1719">
        <v>1718</v>
      </c>
      <c r="B1719">
        <v>26</v>
      </c>
      <c r="C1719" t="s">
        <v>10</v>
      </c>
      <c r="D1719" t="s">
        <v>62</v>
      </c>
      <c r="E1719" t="s">
        <v>49</v>
      </c>
      <c r="F1719">
        <v>25131</v>
      </c>
      <c r="G1719">
        <v>750</v>
      </c>
      <c r="H1719">
        <f>(Table1[[#This Row],[credit_score]]-300)/(900-300)</f>
        <v>0.75</v>
      </c>
      <c r="I1719">
        <v>29993</v>
      </c>
      <c r="J1719" t="s">
        <v>3</v>
      </c>
      <c r="K1719" t="s">
        <v>14</v>
      </c>
      <c r="L1719">
        <v>8</v>
      </c>
      <c r="M1719" t="s">
        <v>28</v>
      </c>
      <c r="N1719">
        <f>Table1[[#This Row],[dti_ratio]]*Table1[[#This Row],[income]]</f>
        <v>13693.545745624277</v>
      </c>
      <c r="O1719">
        <v>0.54488662391565301</v>
      </c>
      <c r="P1719">
        <f>Table1[[#This Row],[loan_amount]]/Table1[[#This Row],[property_value]]</f>
        <v>0.11975691657782622</v>
      </c>
      <c r="Q1719">
        <v>250449</v>
      </c>
      <c r="R1719">
        <v>1</v>
      </c>
      <c r="S1719" t="s">
        <v>1947</v>
      </c>
      <c r="T1719" t="s">
        <v>154</v>
      </c>
      <c r="U1719" t="s">
        <v>502</v>
      </c>
      <c r="V1719">
        <v>0</v>
      </c>
      <c r="W1719">
        <v>1</v>
      </c>
      <c r="X1719" t="s">
        <v>9</v>
      </c>
      <c r="Y17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19">
        <f>0.4*(Table1[[#This Row],[normalized_credit_score]]) + 0.3*(1-Table1[[#This Row],[dti_ratio]]) + 0.2*(1-Table1[[#This Row],[ltv_ratio]]) + 0.1*IF(Table1[[#This Row],[previous_defaults]]=0,1,0)</f>
        <v>0.71258262950973883</v>
      </c>
      <c r="AA1719" t="str">
        <f>IF(Table1[[#This Row],[composite_score]]&gt;=0.7,"Approve",IF(Table1[[#This Row],[composite_score]]&gt;=0.6,"Review","Reject"))</f>
        <v>Approve</v>
      </c>
    </row>
    <row r="1720" spans="1:27" hidden="1" x14ac:dyDescent="0.35">
      <c r="A1720">
        <v>1719</v>
      </c>
      <c r="B1720">
        <v>59</v>
      </c>
      <c r="C1720" t="s">
        <v>10</v>
      </c>
      <c r="D1720" t="s">
        <v>62</v>
      </c>
      <c r="E1720" t="s">
        <v>12</v>
      </c>
      <c r="F1720">
        <v>35175</v>
      </c>
      <c r="G1720">
        <v>670</v>
      </c>
      <c r="H1720">
        <f>(Table1[[#This Row],[credit_score]]-300)/(900-300)</f>
        <v>0.6166666666666667</v>
      </c>
      <c r="I1720">
        <v>29007</v>
      </c>
      <c r="J1720" t="s">
        <v>3</v>
      </c>
      <c r="K1720" t="s">
        <v>14</v>
      </c>
      <c r="L1720">
        <v>0</v>
      </c>
      <c r="M1720" t="s">
        <v>5</v>
      </c>
      <c r="N1720">
        <f>Table1[[#This Row],[dti_ratio]]*Table1[[#This Row],[income]]</f>
        <v>7454.0478698796987</v>
      </c>
      <c r="O1720">
        <v>0.211913230131619</v>
      </c>
      <c r="P1720" t="e">
        <f>Table1[[#This Row],[loan_amount]]/Table1[[#This Row],[property_value]]</f>
        <v>#DIV/0!</v>
      </c>
      <c r="Q1720">
        <v>0</v>
      </c>
      <c r="R1720">
        <v>0</v>
      </c>
      <c r="S1720" t="s">
        <v>1948</v>
      </c>
      <c r="T1720" t="s">
        <v>47</v>
      </c>
      <c r="U1720" t="s">
        <v>683</v>
      </c>
      <c r="V1720">
        <v>1</v>
      </c>
      <c r="W1720">
        <v>2</v>
      </c>
      <c r="X1720" t="s">
        <v>61</v>
      </c>
      <c r="Y172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720" t="e">
        <f>0.4*(Table1[[#This Row],[normalized_credit_score]]) + 0.3*(1-Table1[[#This Row],[dti_ratio]]) + 0.2*(1-Table1[[#This Row],[ltv_ratio]]) + 0.1*IF(Table1[[#This Row],[previous_defaults]]=0,1,0)</f>
        <v>#DIV/0!</v>
      </c>
      <c r="AA1720" t="e">
        <f>IF(Table1[[#This Row],[composite_score]]&gt;=0.7,"Approve",IF(Table1[[#This Row],[composite_score]]&gt;=0.6,"Review","Reject"))</f>
        <v>#DIV/0!</v>
      </c>
    </row>
    <row r="1721" spans="1:27" x14ac:dyDescent="0.35">
      <c r="A1721">
        <v>1720</v>
      </c>
      <c r="B1721">
        <v>36</v>
      </c>
      <c r="C1721" t="s">
        <v>20</v>
      </c>
      <c r="D1721" t="s">
        <v>1</v>
      </c>
      <c r="E1721" t="s">
        <v>2</v>
      </c>
      <c r="F1721">
        <v>62077</v>
      </c>
      <c r="G1721">
        <v>673</v>
      </c>
      <c r="H1721">
        <f>(Table1[[#This Row],[credit_score]]-300)/(900-300)</f>
        <v>0.6216666666666667</v>
      </c>
      <c r="I1721">
        <v>5207</v>
      </c>
      <c r="J1721" t="s">
        <v>13</v>
      </c>
      <c r="K1721" t="s">
        <v>38</v>
      </c>
      <c r="L1721">
        <v>6</v>
      </c>
      <c r="M1721" t="s">
        <v>5</v>
      </c>
      <c r="N1721">
        <f>Table1[[#This Row],[dti_ratio]]*Table1[[#This Row],[income]]</f>
        <v>9065.6265705094138</v>
      </c>
      <c r="O1721">
        <v>0.14603841310806601</v>
      </c>
      <c r="P1721">
        <f>Table1[[#This Row],[loan_amount]]/Table1[[#This Row],[property_value]]</f>
        <v>2.2767121251207879E-2</v>
      </c>
      <c r="Q1721">
        <v>228707</v>
      </c>
      <c r="R1721">
        <v>1</v>
      </c>
      <c r="S1721" t="s">
        <v>1949</v>
      </c>
      <c r="T1721" t="s">
        <v>124</v>
      </c>
      <c r="U1721" t="s">
        <v>203</v>
      </c>
      <c r="V1721">
        <v>1</v>
      </c>
      <c r="W1721">
        <v>1</v>
      </c>
      <c r="X1721" t="s">
        <v>19</v>
      </c>
      <c r="Y17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721">
        <f>0.4*(Table1[[#This Row],[normalized_credit_score]]) + 0.3*(1-Table1[[#This Row],[dti_ratio]]) + 0.2*(1-Table1[[#This Row],[ltv_ratio]]) + 0.1*IF(Table1[[#This Row],[previous_defaults]]=0,1,0)</f>
        <v>0.70030171848400535</v>
      </c>
      <c r="AA1721" t="str">
        <f>IF(Table1[[#This Row],[composite_score]]&gt;=0.7,"Approve",IF(Table1[[#This Row],[composite_score]]&gt;=0.6,"Review","Reject"))</f>
        <v>Approve</v>
      </c>
    </row>
    <row r="1722" spans="1:27" hidden="1" x14ac:dyDescent="0.35">
      <c r="A1722">
        <v>1721</v>
      </c>
      <c r="B1722">
        <v>56</v>
      </c>
      <c r="C1722" t="s">
        <v>0</v>
      </c>
      <c r="D1722" t="s">
        <v>21</v>
      </c>
      <c r="E1722" t="s">
        <v>22</v>
      </c>
      <c r="F1722">
        <v>0</v>
      </c>
      <c r="G1722">
        <v>777</v>
      </c>
      <c r="H1722">
        <f>(Table1[[#This Row],[credit_score]]-300)/(900-300)</f>
        <v>0.79500000000000004</v>
      </c>
      <c r="I1722">
        <v>17680</v>
      </c>
      <c r="J1722" t="s">
        <v>23</v>
      </c>
      <c r="K1722" t="s">
        <v>38</v>
      </c>
      <c r="L1722">
        <v>13</v>
      </c>
      <c r="M1722" t="s">
        <v>5</v>
      </c>
      <c r="N1722">
        <f>Table1[[#This Row],[dti_ratio]]*Table1[[#This Row],[income]]</f>
        <v>0</v>
      </c>
      <c r="O1722">
        <v>0.52237071995364204</v>
      </c>
      <c r="P1722">
        <f>Table1[[#This Row],[loan_amount]]/Table1[[#This Row],[property_value]]</f>
        <v>0.10842568118679513</v>
      </c>
      <c r="Q1722">
        <v>163061</v>
      </c>
      <c r="R1722">
        <v>1</v>
      </c>
      <c r="S1722" t="s">
        <v>1950</v>
      </c>
      <c r="T1722" t="s">
        <v>36</v>
      </c>
      <c r="U1722" t="s">
        <v>1305</v>
      </c>
      <c r="V1722">
        <v>0</v>
      </c>
      <c r="W1722">
        <v>0</v>
      </c>
      <c r="X1722" t="s">
        <v>19</v>
      </c>
      <c r="Y17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22">
        <f>0.4*(Table1[[#This Row],[normalized_credit_score]]) + 0.3*(1-Table1[[#This Row],[dti_ratio]]) + 0.2*(1-Table1[[#This Row],[ltv_ratio]]) + 0.1*IF(Table1[[#This Row],[previous_defaults]]=0,1,0)</f>
        <v>0.73960364777654841</v>
      </c>
      <c r="AA1722" t="str">
        <f>IF(Table1[[#This Row],[composite_score]]&gt;=0.7,"Approve",IF(Table1[[#This Row],[composite_score]]&gt;=0.6,"Review","Reject"))</f>
        <v>Approve</v>
      </c>
    </row>
    <row r="1723" spans="1:27" x14ac:dyDescent="0.35">
      <c r="A1723">
        <v>1722</v>
      </c>
      <c r="B1723">
        <v>36</v>
      </c>
      <c r="C1723" t="s">
        <v>10</v>
      </c>
      <c r="D1723" t="s">
        <v>62</v>
      </c>
      <c r="E1723" t="s">
        <v>12</v>
      </c>
      <c r="F1723">
        <v>77645</v>
      </c>
      <c r="G1723">
        <v>721</v>
      </c>
      <c r="H1723">
        <f>(Table1[[#This Row],[credit_score]]-300)/(900-300)</f>
        <v>0.70166666666666666</v>
      </c>
      <c r="I1723">
        <v>27299</v>
      </c>
      <c r="J1723" t="s">
        <v>13</v>
      </c>
      <c r="K1723" t="s">
        <v>4</v>
      </c>
      <c r="L1723">
        <v>1</v>
      </c>
      <c r="M1723" t="s">
        <v>28</v>
      </c>
      <c r="N1723">
        <f>Table1[[#This Row],[dti_ratio]]*Table1[[#This Row],[income]]</f>
        <v>44228.721579931087</v>
      </c>
      <c r="O1723">
        <v>0.56962742713543801</v>
      </c>
      <c r="P1723">
        <f>Table1[[#This Row],[loan_amount]]/Table1[[#This Row],[property_value]]</f>
        <v>9.7269235428677298E-2</v>
      </c>
      <c r="Q1723">
        <v>280654</v>
      </c>
      <c r="R1723">
        <v>3</v>
      </c>
      <c r="S1723" t="s">
        <v>1951</v>
      </c>
      <c r="T1723" t="s">
        <v>64</v>
      </c>
      <c r="U1723" t="s">
        <v>175</v>
      </c>
      <c r="V1723">
        <v>0</v>
      </c>
      <c r="W1723">
        <v>1</v>
      </c>
      <c r="X1723" t="s">
        <v>9</v>
      </c>
      <c r="Y17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23">
        <f>0.4*(Table1[[#This Row],[normalized_credit_score]]) + 0.3*(1-Table1[[#This Row],[dti_ratio]]) + 0.2*(1-Table1[[#This Row],[ltv_ratio]]) + 0.1*IF(Table1[[#This Row],[previous_defaults]]=0,1,0)</f>
        <v>0.69032459144029978</v>
      </c>
      <c r="AA1723" t="str">
        <f>IF(Table1[[#This Row],[composite_score]]&gt;=0.7,"Approve",IF(Table1[[#This Row],[composite_score]]&gt;=0.6,"Review","Reject"))</f>
        <v>Review</v>
      </c>
    </row>
    <row r="1724" spans="1:27" x14ac:dyDescent="0.35">
      <c r="A1724">
        <v>1723</v>
      </c>
      <c r="B1724">
        <v>34</v>
      </c>
      <c r="C1724" t="s">
        <v>20</v>
      </c>
      <c r="D1724" t="s">
        <v>1</v>
      </c>
      <c r="E1724" t="s">
        <v>2</v>
      </c>
      <c r="F1724">
        <v>66475</v>
      </c>
      <c r="G1724">
        <v>710</v>
      </c>
      <c r="H1724">
        <f>(Table1[[#This Row],[credit_score]]-300)/(900-300)</f>
        <v>0.68333333333333335</v>
      </c>
      <c r="I1724">
        <v>8185</v>
      </c>
      <c r="J1724" t="s">
        <v>13</v>
      </c>
      <c r="K1724" t="s">
        <v>38</v>
      </c>
      <c r="L1724">
        <v>16</v>
      </c>
      <c r="M1724" t="s">
        <v>39</v>
      </c>
      <c r="N1724">
        <f>Table1[[#This Row],[dti_ratio]]*Table1[[#This Row],[income]]</f>
        <v>6804.0872405052542</v>
      </c>
      <c r="O1724">
        <v>0.10235558090267401</v>
      </c>
      <c r="P1724">
        <f>Table1[[#This Row],[loan_amount]]/Table1[[#This Row],[property_value]]</f>
        <v>0.11419124417533971</v>
      </c>
      <c r="Q1724">
        <v>71678</v>
      </c>
      <c r="R1724">
        <v>1</v>
      </c>
      <c r="S1724" t="s">
        <v>1952</v>
      </c>
      <c r="T1724" t="s">
        <v>249</v>
      </c>
      <c r="U1724" t="s">
        <v>1626</v>
      </c>
      <c r="V1724">
        <v>4</v>
      </c>
      <c r="W1724">
        <v>0</v>
      </c>
      <c r="X1724" t="s">
        <v>19</v>
      </c>
      <c r="Y17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24">
        <f>0.4*(Table1[[#This Row],[normalized_credit_score]]) + 0.3*(1-Table1[[#This Row],[dti_ratio]]) + 0.2*(1-Table1[[#This Row],[ltv_ratio]]) + 0.1*IF(Table1[[#This Row],[previous_defaults]]=0,1,0)</f>
        <v>0.7197884102274632</v>
      </c>
      <c r="AA1724" t="str">
        <f>IF(Table1[[#This Row],[composite_score]]&gt;=0.7,"Approve",IF(Table1[[#This Row],[composite_score]]&gt;=0.6,"Review","Reject"))</f>
        <v>Approve</v>
      </c>
    </row>
    <row r="1725" spans="1:27" x14ac:dyDescent="0.35">
      <c r="A1725">
        <v>1724</v>
      </c>
      <c r="B1725">
        <v>54</v>
      </c>
      <c r="C1725" t="s">
        <v>10</v>
      </c>
      <c r="D1725" t="s">
        <v>62</v>
      </c>
      <c r="E1725" t="s">
        <v>22</v>
      </c>
      <c r="F1725">
        <v>41331</v>
      </c>
      <c r="G1725">
        <v>720</v>
      </c>
      <c r="H1725">
        <f>(Table1[[#This Row],[credit_score]]-300)/(900-300)</f>
        <v>0.7</v>
      </c>
      <c r="I1725">
        <v>33149</v>
      </c>
      <c r="J1725" t="s">
        <v>13</v>
      </c>
      <c r="K1725" t="s">
        <v>4</v>
      </c>
      <c r="L1725">
        <v>10</v>
      </c>
      <c r="M1725" t="s">
        <v>39</v>
      </c>
      <c r="N1725">
        <f>Table1[[#This Row],[dti_ratio]]*Table1[[#This Row],[income]]</f>
        <v>16059.200774292867</v>
      </c>
      <c r="O1725">
        <v>0.38855098532077298</v>
      </c>
      <c r="P1725">
        <f>Table1[[#This Row],[loan_amount]]/Table1[[#This Row],[property_value]]</f>
        <v>0.12057777228118929</v>
      </c>
      <c r="Q1725">
        <v>274918</v>
      </c>
      <c r="R1725">
        <v>2</v>
      </c>
      <c r="S1725" t="s">
        <v>1953</v>
      </c>
      <c r="T1725" t="s">
        <v>159</v>
      </c>
      <c r="U1725" t="s">
        <v>1585</v>
      </c>
      <c r="V1725">
        <v>3</v>
      </c>
      <c r="W1725">
        <v>1</v>
      </c>
      <c r="X1725" t="s">
        <v>9</v>
      </c>
      <c r="Y17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25">
        <f>0.4*(Table1[[#This Row],[normalized_credit_score]]) + 0.3*(1-Table1[[#This Row],[dti_ratio]]) + 0.2*(1-Table1[[#This Row],[ltv_ratio]]) + 0.1*IF(Table1[[#This Row],[previous_defaults]]=0,1,0)</f>
        <v>0.63931914994753025</v>
      </c>
      <c r="AA1725" t="str">
        <f>IF(Table1[[#This Row],[composite_score]]&gt;=0.7,"Approve",IF(Table1[[#This Row],[composite_score]]&gt;=0.6,"Review","Reject"))</f>
        <v>Review</v>
      </c>
    </row>
    <row r="1726" spans="1:27" x14ac:dyDescent="0.35">
      <c r="A1726">
        <v>1725</v>
      </c>
      <c r="B1726">
        <v>23</v>
      </c>
      <c r="C1726" t="s">
        <v>10</v>
      </c>
      <c r="D1726" t="s">
        <v>62</v>
      </c>
      <c r="E1726" t="s">
        <v>49</v>
      </c>
      <c r="F1726">
        <v>30282</v>
      </c>
      <c r="G1726">
        <v>657</v>
      </c>
      <c r="H1726">
        <f>(Table1[[#This Row],[credit_score]]-300)/(900-300)</f>
        <v>0.59499999999999997</v>
      </c>
      <c r="I1726">
        <v>47171</v>
      </c>
      <c r="J1726" t="s">
        <v>23</v>
      </c>
      <c r="K1726" t="s">
        <v>14</v>
      </c>
      <c r="L1726">
        <v>14</v>
      </c>
      <c r="M1726" t="s">
        <v>5</v>
      </c>
      <c r="N1726">
        <f>Table1[[#This Row],[dti_ratio]]*Table1[[#This Row],[income]]</f>
        <v>10259.207883189642</v>
      </c>
      <c r="O1726">
        <v>0.33878897969716798</v>
      </c>
      <c r="P1726">
        <f>Table1[[#This Row],[loan_amount]]/Table1[[#This Row],[property_value]]</f>
        <v>0.1767306460254244</v>
      </c>
      <c r="Q1726">
        <v>266909</v>
      </c>
      <c r="R1726">
        <v>4</v>
      </c>
      <c r="S1726" t="s">
        <v>1954</v>
      </c>
      <c r="T1726" t="s">
        <v>187</v>
      </c>
      <c r="U1726" t="s">
        <v>437</v>
      </c>
      <c r="V1726">
        <v>0</v>
      </c>
      <c r="W1726">
        <v>1</v>
      </c>
      <c r="X1726" t="s">
        <v>19</v>
      </c>
      <c r="Y17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726">
        <f>0.4*(Table1[[#This Row],[normalized_credit_score]]) + 0.3*(1-Table1[[#This Row],[dti_ratio]]) + 0.2*(1-Table1[[#This Row],[ltv_ratio]]) + 0.1*IF(Table1[[#This Row],[previous_defaults]]=0,1,0)</f>
        <v>0.7010171768857647</v>
      </c>
      <c r="AA1726" t="str">
        <f>IF(Table1[[#This Row],[composite_score]]&gt;=0.7,"Approve",IF(Table1[[#This Row],[composite_score]]&gt;=0.6,"Review","Reject"))</f>
        <v>Approve</v>
      </c>
    </row>
    <row r="1727" spans="1:27" x14ac:dyDescent="0.35">
      <c r="A1727">
        <v>1726</v>
      </c>
      <c r="B1727">
        <v>37</v>
      </c>
      <c r="C1727" t="s">
        <v>10</v>
      </c>
      <c r="D1727" t="s">
        <v>1</v>
      </c>
      <c r="E1727" t="s">
        <v>2</v>
      </c>
      <c r="F1727">
        <v>89838</v>
      </c>
      <c r="G1727">
        <v>660</v>
      </c>
      <c r="H1727">
        <f>(Table1[[#This Row],[credit_score]]-300)/(900-300)</f>
        <v>0.6</v>
      </c>
      <c r="I1727">
        <v>36652</v>
      </c>
      <c r="J1727" t="s">
        <v>13</v>
      </c>
      <c r="K1727" t="s">
        <v>14</v>
      </c>
      <c r="L1727">
        <v>7</v>
      </c>
      <c r="M1727" t="s">
        <v>5</v>
      </c>
      <c r="N1727">
        <f>Table1[[#This Row],[dti_ratio]]*Table1[[#This Row],[income]]</f>
        <v>31953.463529307443</v>
      </c>
      <c r="O1727">
        <v>0.35567870532856299</v>
      </c>
      <c r="P1727">
        <f>Table1[[#This Row],[loan_amount]]/Table1[[#This Row],[property_value]]</f>
        <v>0.25393350284403859</v>
      </c>
      <c r="Q1727">
        <v>144337</v>
      </c>
      <c r="R1727">
        <v>0</v>
      </c>
      <c r="S1727" t="s">
        <v>1955</v>
      </c>
      <c r="T1727" t="s">
        <v>154</v>
      </c>
      <c r="U1727" t="s">
        <v>405</v>
      </c>
      <c r="V1727">
        <v>4</v>
      </c>
      <c r="W1727">
        <v>2</v>
      </c>
      <c r="X1727" t="s">
        <v>9</v>
      </c>
      <c r="Y17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27">
        <f>0.4*(Table1[[#This Row],[normalized_credit_score]]) + 0.3*(1-Table1[[#This Row],[dti_ratio]]) + 0.2*(1-Table1[[#This Row],[ltv_ratio]]) + 0.1*IF(Table1[[#This Row],[previous_defaults]]=0,1,0)</f>
        <v>0.58250968783262336</v>
      </c>
      <c r="AA1727" t="str">
        <f>IF(Table1[[#This Row],[composite_score]]&gt;=0.7,"Approve",IF(Table1[[#This Row],[composite_score]]&gt;=0.6,"Review","Reject"))</f>
        <v>Reject</v>
      </c>
    </row>
    <row r="1728" spans="1:27" x14ac:dyDescent="0.35">
      <c r="A1728">
        <v>1727</v>
      </c>
      <c r="B1728">
        <v>22</v>
      </c>
      <c r="C1728" t="s">
        <v>10</v>
      </c>
      <c r="D1728" t="s">
        <v>21</v>
      </c>
      <c r="E1728" t="s">
        <v>12</v>
      </c>
      <c r="F1728">
        <v>59128</v>
      </c>
      <c r="G1728">
        <v>619</v>
      </c>
      <c r="H1728">
        <f>(Table1[[#This Row],[credit_score]]-300)/(900-300)</f>
        <v>0.53166666666666662</v>
      </c>
      <c r="I1728">
        <v>45890</v>
      </c>
      <c r="J1728" t="s">
        <v>27</v>
      </c>
      <c r="K1728" t="s">
        <v>4</v>
      </c>
      <c r="L1728">
        <v>7</v>
      </c>
      <c r="M1728" t="s">
        <v>15</v>
      </c>
      <c r="N1728">
        <f>Table1[[#This Row],[dti_ratio]]*Table1[[#This Row],[income]]</f>
        <v>20699.487833304032</v>
      </c>
      <c r="O1728">
        <v>0.350079282798404</v>
      </c>
      <c r="P1728">
        <f>Table1[[#This Row],[loan_amount]]/Table1[[#This Row],[property_value]]</f>
        <v>0.22713211674858072</v>
      </c>
      <c r="Q1728">
        <v>202041</v>
      </c>
      <c r="R1728">
        <v>2</v>
      </c>
      <c r="S1728" t="s">
        <v>1956</v>
      </c>
      <c r="T1728" t="s">
        <v>217</v>
      </c>
      <c r="U1728" t="s">
        <v>60</v>
      </c>
      <c r="V1728">
        <v>4</v>
      </c>
      <c r="W1728">
        <v>2</v>
      </c>
      <c r="X1728" t="s">
        <v>19</v>
      </c>
      <c r="Y17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28">
        <f>0.4*(Table1[[#This Row],[normalized_credit_score]]) + 0.3*(1-Table1[[#This Row],[dti_ratio]]) + 0.2*(1-Table1[[#This Row],[ltv_ratio]]) + 0.1*IF(Table1[[#This Row],[previous_defaults]]=0,1,0)</f>
        <v>0.5622164584774294</v>
      </c>
      <c r="AA1728" t="str">
        <f>IF(Table1[[#This Row],[composite_score]]&gt;=0.7,"Approve",IF(Table1[[#This Row],[composite_score]]&gt;=0.6,"Review","Reject"))</f>
        <v>Reject</v>
      </c>
    </row>
    <row r="1729" spans="1:27" x14ac:dyDescent="0.35">
      <c r="A1729">
        <v>1728</v>
      </c>
      <c r="B1729">
        <v>48</v>
      </c>
      <c r="C1729" t="s">
        <v>10</v>
      </c>
      <c r="D1729" t="s">
        <v>21</v>
      </c>
      <c r="E1729" t="s">
        <v>12</v>
      </c>
      <c r="F1729">
        <v>70400</v>
      </c>
      <c r="G1729">
        <v>713</v>
      </c>
      <c r="H1729">
        <f>(Table1[[#This Row],[credit_score]]-300)/(900-300)</f>
        <v>0.68833333333333335</v>
      </c>
      <c r="I1729">
        <v>27318</v>
      </c>
      <c r="J1729" t="s">
        <v>3</v>
      </c>
      <c r="K1729" t="s">
        <v>4</v>
      </c>
      <c r="L1729">
        <v>12</v>
      </c>
      <c r="M1729" t="s">
        <v>5</v>
      </c>
      <c r="N1729">
        <f>Table1[[#This Row],[dti_ratio]]*Table1[[#This Row],[income]]</f>
        <v>15417.154524918784</v>
      </c>
      <c r="O1729">
        <v>0.21899367222895999</v>
      </c>
      <c r="P1729">
        <f>Table1[[#This Row],[loan_amount]]/Table1[[#This Row],[property_value]]</f>
        <v>0.10395530964358832</v>
      </c>
      <c r="Q1729">
        <v>262786</v>
      </c>
      <c r="R1729">
        <v>2</v>
      </c>
      <c r="S1729" t="s">
        <v>1957</v>
      </c>
      <c r="T1729" t="s">
        <v>403</v>
      </c>
      <c r="U1729" t="s">
        <v>210</v>
      </c>
      <c r="V1729">
        <v>2</v>
      </c>
      <c r="W1729">
        <v>0</v>
      </c>
      <c r="X1729" t="s">
        <v>19</v>
      </c>
      <c r="Y17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29">
        <f>0.4*(Table1[[#This Row],[normalized_credit_score]]) + 0.3*(1-Table1[[#This Row],[dti_ratio]]) + 0.2*(1-Table1[[#This Row],[ltv_ratio]]) + 0.1*IF(Table1[[#This Row],[previous_defaults]]=0,1,0)</f>
        <v>0.68884416973592766</v>
      </c>
      <c r="AA1729" t="str">
        <f>IF(Table1[[#This Row],[composite_score]]&gt;=0.7,"Approve",IF(Table1[[#This Row],[composite_score]]&gt;=0.6,"Review","Reject"))</f>
        <v>Review</v>
      </c>
    </row>
    <row r="1730" spans="1:27" hidden="1" x14ac:dyDescent="0.35">
      <c r="A1730">
        <v>1729</v>
      </c>
      <c r="B1730">
        <v>26</v>
      </c>
      <c r="C1730" t="s">
        <v>20</v>
      </c>
      <c r="D1730" t="s">
        <v>21</v>
      </c>
      <c r="E1730" t="s">
        <v>22</v>
      </c>
      <c r="F1730">
        <v>47725</v>
      </c>
      <c r="G1730">
        <v>0</v>
      </c>
      <c r="H1730">
        <f>(Table1[[#This Row],[credit_score]]-300)/(900-300)</f>
        <v>-0.5</v>
      </c>
      <c r="I1730">
        <v>36989</v>
      </c>
      <c r="J1730" t="s">
        <v>13</v>
      </c>
      <c r="K1730" t="s">
        <v>4</v>
      </c>
      <c r="L1730">
        <v>2</v>
      </c>
      <c r="M1730" t="s">
        <v>15</v>
      </c>
      <c r="N1730">
        <f>Table1[[#This Row],[dti_ratio]]*Table1[[#This Row],[income]]</f>
        <v>21687.309307241863</v>
      </c>
      <c r="O1730">
        <v>0.45442240559961999</v>
      </c>
      <c r="P1730">
        <f>Table1[[#This Row],[loan_amount]]/Table1[[#This Row],[property_value]]</f>
        <v>0.15158618598189441</v>
      </c>
      <c r="Q1730">
        <v>244013</v>
      </c>
      <c r="R1730">
        <v>0</v>
      </c>
      <c r="S1730" t="s">
        <v>1958</v>
      </c>
      <c r="T1730" t="s">
        <v>81</v>
      </c>
      <c r="U1730" t="s">
        <v>461</v>
      </c>
      <c r="V1730">
        <v>0</v>
      </c>
      <c r="W1730">
        <v>0</v>
      </c>
      <c r="X1730" t="s">
        <v>9</v>
      </c>
      <c r="Y17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730">
        <f>0.4*(Table1[[#This Row],[normalized_credit_score]]) + 0.3*(1-Table1[[#This Row],[dti_ratio]]) + 0.2*(1-Table1[[#This Row],[ltv_ratio]]) + 0.1*IF(Table1[[#This Row],[previous_defaults]]=0,1,0)</f>
        <v>0.23335604112373512</v>
      </c>
      <c r="AA1730" t="str">
        <f>IF(Table1[[#This Row],[composite_score]]&gt;=0.7,"Approve",IF(Table1[[#This Row],[composite_score]]&gt;=0.6,"Review","Reject"))</f>
        <v>Reject</v>
      </c>
    </row>
    <row r="1731" spans="1:27" x14ac:dyDescent="0.35">
      <c r="A1731">
        <v>1730</v>
      </c>
      <c r="B1731">
        <v>18</v>
      </c>
      <c r="C1731" t="s">
        <v>0</v>
      </c>
      <c r="D1731" t="s">
        <v>62</v>
      </c>
      <c r="E1731" t="s">
        <v>12</v>
      </c>
      <c r="F1731">
        <v>45912</v>
      </c>
      <c r="G1731">
        <v>638</v>
      </c>
      <c r="H1731">
        <f>(Table1[[#This Row],[credit_score]]-300)/(900-300)</f>
        <v>0.56333333333333335</v>
      </c>
      <c r="I1731">
        <v>0</v>
      </c>
      <c r="J1731" t="s">
        <v>3</v>
      </c>
      <c r="K1731" t="s">
        <v>4</v>
      </c>
      <c r="L1731">
        <v>0</v>
      </c>
      <c r="M1731" t="s">
        <v>28</v>
      </c>
      <c r="N1731">
        <f>Table1[[#This Row],[dti_ratio]]*Table1[[#This Row],[income]]</f>
        <v>24339.764281166685</v>
      </c>
      <c r="O1731">
        <v>0.53013949035473695</v>
      </c>
      <c r="P1731">
        <f>Table1[[#This Row],[loan_amount]]/Table1[[#This Row],[property_value]]</f>
        <v>0</v>
      </c>
      <c r="Q1731">
        <v>243030</v>
      </c>
      <c r="R1731">
        <v>3</v>
      </c>
      <c r="S1731" t="s">
        <v>1959</v>
      </c>
      <c r="T1731" t="s">
        <v>86</v>
      </c>
      <c r="U1731" t="s">
        <v>732</v>
      </c>
      <c r="V1731">
        <v>4</v>
      </c>
      <c r="W1731">
        <v>0</v>
      </c>
      <c r="X1731" t="s">
        <v>9</v>
      </c>
      <c r="Y17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31">
        <f>0.4*(Table1[[#This Row],[normalized_credit_score]]) + 0.3*(1-Table1[[#This Row],[dti_ratio]]) + 0.2*(1-Table1[[#This Row],[ltv_ratio]]) + 0.1*IF(Table1[[#This Row],[previous_defaults]]=0,1,0)</f>
        <v>0.56629148622691228</v>
      </c>
      <c r="AA1731" t="str">
        <f>IF(Table1[[#This Row],[composite_score]]&gt;=0.7,"Approve",IF(Table1[[#This Row],[composite_score]]&gt;=0.6,"Review","Reject"))</f>
        <v>Reject</v>
      </c>
    </row>
    <row r="1732" spans="1:27" x14ac:dyDescent="0.35">
      <c r="A1732">
        <v>1731</v>
      </c>
      <c r="B1732">
        <v>66</v>
      </c>
      <c r="C1732" t="s">
        <v>20</v>
      </c>
      <c r="D1732" t="s">
        <v>62</v>
      </c>
      <c r="E1732" t="s">
        <v>2</v>
      </c>
      <c r="F1732">
        <v>60309</v>
      </c>
      <c r="G1732">
        <v>688</v>
      </c>
      <c r="H1732">
        <f>(Table1[[#This Row],[credit_score]]-300)/(900-300)</f>
        <v>0.64666666666666661</v>
      </c>
      <c r="I1732">
        <v>0</v>
      </c>
      <c r="J1732" t="s">
        <v>27</v>
      </c>
      <c r="K1732" t="s">
        <v>4</v>
      </c>
      <c r="L1732">
        <v>1</v>
      </c>
      <c r="M1732" t="s">
        <v>28</v>
      </c>
      <c r="N1732">
        <f>Table1[[#This Row],[dti_ratio]]*Table1[[#This Row],[income]]</f>
        <v>30742.106071035771</v>
      </c>
      <c r="O1732">
        <v>0.50974325674502596</v>
      </c>
      <c r="P1732">
        <f>Table1[[#This Row],[loan_amount]]/Table1[[#This Row],[property_value]]</f>
        <v>0</v>
      </c>
      <c r="Q1732">
        <v>123146</v>
      </c>
      <c r="R1732">
        <v>1</v>
      </c>
      <c r="S1732" t="s">
        <v>1960</v>
      </c>
      <c r="T1732" t="s">
        <v>230</v>
      </c>
      <c r="U1732" t="s">
        <v>79</v>
      </c>
      <c r="V1732">
        <v>4</v>
      </c>
      <c r="W1732">
        <v>0</v>
      </c>
      <c r="X1732" t="s">
        <v>9</v>
      </c>
      <c r="Y17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32">
        <f>0.4*(Table1[[#This Row],[normalized_credit_score]]) + 0.3*(1-Table1[[#This Row],[dti_ratio]]) + 0.2*(1-Table1[[#This Row],[ltv_ratio]]) + 0.1*IF(Table1[[#This Row],[previous_defaults]]=0,1,0)</f>
        <v>0.60574368964315894</v>
      </c>
      <c r="AA1732" t="str">
        <f>IF(Table1[[#This Row],[composite_score]]&gt;=0.7,"Approve",IF(Table1[[#This Row],[composite_score]]&gt;=0.6,"Review","Reject"))</f>
        <v>Review</v>
      </c>
    </row>
    <row r="1733" spans="1:27" x14ac:dyDescent="0.35">
      <c r="A1733">
        <v>1732</v>
      </c>
      <c r="B1733">
        <v>49</v>
      </c>
      <c r="C1733" t="s">
        <v>10</v>
      </c>
      <c r="D1733" t="s">
        <v>62</v>
      </c>
      <c r="E1733" t="s">
        <v>2</v>
      </c>
      <c r="F1733">
        <v>65231</v>
      </c>
      <c r="G1733">
        <v>744</v>
      </c>
      <c r="H1733">
        <f>(Table1[[#This Row],[credit_score]]-300)/(900-300)</f>
        <v>0.74</v>
      </c>
      <c r="I1733">
        <v>10060</v>
      </c>
      <c r="J1733" t="s">
        <v>27</v>
      </c>
      <c r="K1733" t="s">
        <v>38</v>
      </c>
      <c r="L1733">
        <v>10</v>
      </c>
      <c r="M1733" t="s">
        <v>5</v>
      </c>
      <c r="N1733">
        <f>Table1[[#This Row],[dti_ratio]]*Table1[[#This Row],[income]]</f>
        <v>24982.821778548183</v>
      </c>
      <c r="O1733">
        <v>0.38299001668758997</v>
      </c>
      <c r="P1733">
        <f>Table1[[#This Row],[loan_amount]]/Table1[[#This Row],[property_value]]</f>
        <v>6.6986729169857304E-2</v>
      </c>
      <c r="Q1733">
        <v>150179</v>
      </c>
      <c r="R1733">
        <v>2</v>
      </c>
      <c r="S1733" t="s">
        <v>1961</v>
      </c>
      <c r="T1733" t="s">
        <v>59</v>
      </c>
      <c r="U1733" t="s">
        <v>384</v>
      </c>
      <c r="V1733">
        <v>0</v>
      </c>
      <c r="W1733">
        <v>0</v>
      </c>
      <c r="X1733" t="s">
        <v>61</v>
      </c>
      <c r="Y17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733">
        <f>0.4*(Table1[[#This Row],[normalized_credit_score]]) + 0.3*(1-Table1[[#This Row],[dti_ratio]]) + 0.2*(1-Table1[[#This Row],[ltv_ratio]]) + 0.1*IF(Table1[[#This Row],[previous_defaults]]=0,1,0)</f>
        <v>0.76770564915975148</v>
      </c>
      <c r="AA1733" t="str">
        <f>IF(Table1[[#This Row],[composite_score]]&gt;=0.7,"Approve",IF(Table1[[#This Row],[composite_score]]&gt;=0.6,"Review","Reject"))</f>
        <v>Approve</v>
      </c>
    </row>
    <row r="1734" spans="1:27" x14ac:dyDescent="0.35">
      <c r="A1734">
        <v>1733</v>
      </c>
      <c r="B1734">
        <v>27</v>
      </c>
      <c r="C1734" t="s">
        <v>20</v>
      </c>
      <c r="D1734" t="s">
        <v>62</v>
      </c>
      <c r="E1734" t="s">
        <v>12</v>
      </c>
      <c r="F1734">
        <v>32920</v>
      </c>
      <c r="G1734">
        <v>733</v>
      </c>
      <c r="H1734">
        <f>(Table1[[#This Row],[credit_score]]-300)/(900-300)</f>
        <v>0.72166666666666668</v>
      </c>
      <c r="I1734">
        <v>46199</v>
      </c>
      <c r="J1734" t="s">
        <v>3</v>
      </c>
      <c r="K1734" t="s">
        <v>38</v>
      </c>
      <c r="L1734">
        <v>18</v>
      </c>
      <c r="M1734" t="s">
        <v>39</v>
      </c>
      <c r="N1734">
        <f>Table1[[#This Row],[dti_ratio]]*Table1[[#This Row],[income]]</f>
        <v>16362.950951739393</v>
      </c>
      <c r="O1734">
        <v>0.49705197301760001</v>
      </c>
      <c r="P1734">
        <f>Table1[[#This Row],[loan_amount]]/Table1[[#This Row],[property_value]]</f>
        <v>0.70853015152444632</v>
      </c>
      <c r="Q1734">
        <v>65204</v>
      </c>
      <c r="R1734">
        <v>1</v>
      </c>
      <c r="S1734" t="s">
        <v>1962</v>
      </c>
      <c r="T1734" t="s">
        <v>99</v>
      </c>
      <c r="U1734" t="s">
        <v>139</v>
      </c>
      <c r="V1734">
        <v>1</v>
      </c>
      <c r="W1734">
        <v>1</v>
      </c>
      <c r="X1734" t="s">
        <v>9</v>
      </c>
      <c r="Y17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34">
        <f>0.4*(Table1[[#This Row],[normalized_credit_score]]) + 0.3*(1-Table1[[#This Row],[dti_ratio]]) + 0.2*(1-Table1[[#This Row],[ltv_ratio]]) + 0.1*IF(Table1[[#This Row],[previous_defaults]]=0,1,0)</f>
        <v>0.49784504445649741</v>
      </c>
      <c r="AA1734" t="str">
        <f>IF(Table1[[#This Row],[composite_score]]&gt;=0.7,"Approve",IF(Table1[[#This Row],[composite_score]]&gt;=0.6,"Review","Reject"))</f>
        <v>Reject</v>
      </c>
    </row>
    <row r="1735" spans="1:27" hidden="1" x14ac:dyDescent="0.35">
      <c r="A1735">
        <v>1734</v>
      </c>
      <c r="B1735">
        <v>30</v>
      </c>
      <c r="C1735" t="s">
        <v>10</v>
      </c>
      <c r="D1735" t="s">
        <v>1</v>
      </c>
      <c r="E1735" t="s">
        <v>2</v>
      </c>
      <c r="F1735">
        <v>107663</v>
      </c>
      <c r="G1735">
        <v>0</v>
      </c>
      <c r="H1735">
        <f>(Table1[[#This Row],[credit_score]]-300)/(900-300)</f>
        <v>-0.5</v>
      </c>
      <c r="I1735">
        <v>18920</v>
      </c>
      <c r="J1735" t="s">
        <v>13</v>
      </c>
      <c r="K1735" t="s">
        <v>4</v>
      </c>
      <c r="L1735">
        <v>11</v>
      </c>
      <c r="M1735" t="s">
        <v>15</v>
      </c>
      <c r="N1735">
        <f>Table1[[#This Row],[dti_ratio]]*Table1[[#This Row],[income]]</f>
        <v>26381.358427491592</v>
      </c>
      <c r="O1735">
        <v>0.245036441744068</v>
      </c>
      <c r="P1735">
        <f>Table1[[#This Row],[loan_amount]]/Table1[[#This Row],[property_value]]</f>
        <v>0.16048586842194551</v>
      </c>
      <c r="Q1735">
        <v>117892</v>
      </c>
      <c r="R1735">
        <v>1</v>
      </c>
      <c r="S1735" t="s">
        <v>1963</v>
      </c>
      <c r="T1735" t="s">
        <v>99</v>
      </c>
      <c r="U1735" t="s">
        <v>175</v>
      </c>
      <c r="V1735">
        <v>3</v>
      </c>
      <c r="W1735">
        <v>0</v>
      </c>
      <c r="X1735" t="s">
        <v>9</v>
      </c>
      <c r="Y17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35">
        <f>0.4*(Table1[[#This Row],[normalized_credit_score]]) + 0.3*(1-Table1[[#This Row],[dti_ratio]]) + 0.2*(1-Table1[[#This Row],[ltv_ratio]]) + 0.1*IF(Table1[[#This Row],[previous_defaults]]=0,1,0)</f>
        <v>0.1943918937923905</v>
      </c>
      <c r="AA1735" t="str">
        <f>IF(Table1[[#This Row],[composite_score]]&gt;=0.7,"Approve",IF(Table1[[#This Row],[composite_score]]&gt;=0.6,"Review","Reject"))</f>
        <v>Reject</v>
      </c>
    </row>
    <row r="1736" spans="1:27" hidden="1" x14ac:dyDescent="0.35">
      <c r="A1736">
        <v>1735</v>
      </c>
      <c r="B1736">
        <v>61</v>
      </c>
      <c r="C1736" t="s">
        <v>10</v>
      </c>
      <c r="D1736" t="s">
        <v>62</v>
      </c>
      <c r="E1736" t="s">
        <v>49</v>
      </c>
      <c r="F1736">
        <v>0</v>
      </c>
      <c r="G1736">
        <v>683</v>
      </c>
      <c r="H1736">
        <f>(Table1[[#This Row],[credit_score]]-300)/(900-300)</f>
        <v>0.63833333333333331</v>
      </c>
      <c r="I1736">
        <v>30972</v>
      </c>
      <c r="J1736" t="s">
        <v>23</v>
      </c>
      <c r="K1736" t="s">
        <v>38</v>
      </c>
      <c r="L1736">
        <v>0</v>
      </c>
      <c r="M1736" t="s">
        <v>28</v>
      </c>
      <c r="N1736">
        <f>Table1[[#This Row],[dti_ratio]]*Table1[[#This Row],[income]]</f>
        <v>0</v>
      </c>
      <c r="O1736">
        <v>0.49812376692721699</v>
      </c>
      <c r="P1736" t="e">
        <f>Table1[[#This Row],[loan_amount]]/Table1[[#This Row],[property_value]]</f>
        <v>#DIV/0!</v>
      </c>
      <c r="Q1736">
        <v>0</v>
      </c>
      <c r="R1736">
        <v>1</v>
      </c>
      <c r="S1736" t="s">
        <v>1964</v>
      </c>
      <c r="T1736" t="s">
        <v>44</v>
      </c>
      <c r="U1736" t="s">
        <v>206</v>
      </c>
      <c r="V1736">
        <v>3</v>
      </c>
      <c r="W1736">
        <v>1</v>
      </c>
      <c r="X1736" t="s">
        <v>19</v>
      </c>
      <c r="Y173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736" t="e">
        <f>0.4*(Table1[[#This Row],[normalized_credit_score]]) + 0.3*(1-Table1[[#This Row],[dti_ratio]]) + 0.2*(1-Table1[[#This Row],[ltv_ratio]]) + 0.1*IF(Table1[[#This Row],[previous_defaults]]=0,1,0)</f>
        <v>#DIV/0!</v>
      </c>
      <c r="AA1736" t="e">
        <f>IF(Table1[[#This Row],[composite_score]]&gt;=0.7,"Approve",IF(Table1[[#This Row],[composite_score]]&gt;=0.6,"Review","Reject"))</f>
        <v>#DIV/0!</v>
      </c>
    </row>
    <row r="1737" spans="1:27" x14ac:dyDescent="0.35">
      <c r="A1737">
        <v>1736</v>
      </c>
      <c r="B1737">
        <v>57</v>
      </c>
      <c r="C1737" t="s">
        <v>0</v>
      </c>
      <c r="D1737" t="s">
        <v>62</v>
      </c>
      <c r="E1737" t="s">
        <v>12</v>
      </c>
      <c r="F1737">
        <v>85552</v>
      </c>
      <c r="G1737">
        <v>678</v>
      </c>
      <c r="H1737">
        <f>(Table1[[#This Row],[credit_score]]-300)/(900-300)</f>
        <v>0.63</v>
      </c>
      <c r="I1737">
        <v>48738</v>
      </c>
      <c r="J1737" t="s">
        <v>13</v>
      </c>
      <c r="K1737" t="s">
        <v>14</v>
      </c>
      <c r="L1737">
        <v>3</v>
      </c>
      <c r="M1737" t="s">
        <v>5</v>
      </c>
      <c r="N1737">
        <f>Table1[[#This Row],[dti_ratio]]*Table1[[#This Row],[income]]</f>
        <v>41613.295810951124</v>
      </c>
      <c r="O1737">
        <v>0.48640938623236302</v>
      </c>
      <c r="P1737">
        <f>Table1[[#This Row],[loan_amount]]/Table1[[#This Row],[property_value]]</f>
        <v>0.50716448662316982</v>
      </c>
      <c r="Q1737">
        <v>96099</v>
      </c>
      <c r="R1737">
        <v>0</v>
      </c>
      <c r="S1737" t="s">
        <v>1965</v>
      </c>
      <c r="T1737" t="s">
        <v>7</v>
      </c>
      <c r="U1737" t="s">
        <v>199</v>
      </c>
      <c r="V1737">
        <v>2</v>
      </c>
      <c r="W1737">
        <v>2</v>
      </c>
      <c r="X1737" t="s">
        <v>9</v>
      </c>
      <c r="Y17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37">
        <f>0.4*(Table1[[#This Row],[normalized_credit_score]]) + 0.3*(1-Table1[[#This Row],[dti_ratio]]) + 0.2*(1-Table1[[#This Row],[ltv_ratio]]) + 0.1*IF(Table1[[#This Row],[previous_defaults]]=0,1,0)</f>
        <v>0.50464428680565709</v>
      </c>
      <c r="AA1737" t="str">
        <f>IF(Table1[[#This Row],[composite_score]]&gt;=0.7,"Approve",IF(Table1[[#This Row],[composite_score]]&gt;=0.6,"Review","Reject"))</f>
        <v>Reject</v>
      </c>
    </row>
    <row r="1738" spans="1:27" x14ac:dyDescent="0.35">
      <c r="A1738">
        <v>1737</v>
      </c>
      <c r="B1738">
        <v>23</v>
      </c>
      <c r="C1738" t="s">
        <v>20</v>
      </c>
      <c r="D1738" t="s">
        <v>62</v>
      </c>
      <c r="E1738" t="s">
        <v>2</v>
      </c>
      <c r="F1738">
        <v>84442</v>
      </c>
      <c r="G1738">
        <v>708</v>
      </c>
      <c r="H1738">
        <f>(Table1[[#This Row],[credit_score]]-300)/(900-300)</f>
        <v>0.68</v>
      </c>
      <c r="I1738">
        <v>39218</v>
      </c>
      <c r="J1738" t="s">
        <v>3</v>
      </c>
      <c r="K1738" t="s">
        <v>4</v>
      </c>
      <c r="L1738">
        <v>4</v>
      </c>
      <c r="M1738" t="s">
        <v>39</v>
      </c>
      <c r="N1738">
        <f>Table1[[#This Row],[dti_ratio]]*Table1[[#This Row],[income]]</f>
        <v>28695.669942189263</v>
      </c>
      <c r="O1738">
        <v>0.33982698114906401</v>
      </c>
      <c r="P1738">
        <f>Table1[[#This Row],[loan_amount]]/Table1[[#This Row],[property_value]]</f>
        <v>0.1727649976652188</v>
      </c>
      <c r="Q1738">
        <v>227002</v>
      </c>
      <c r="R1738">
        <v>1</v>
      </c>
      <c r="S1738" t="s">
        <v>1166</v>
      </c>
      <c r="T1738" t="s">
        <v>410</v>
      </c>
      <c r="U1738" t="s">
        <v>74</v>
      </c>
      <c r="V1738">
        <v>0</v>
      </c>
      <c r="W1738">
        <v>2</v>
      </c>
      <c r="X1738" t="s">
        <v>19</v>
      </c>
      <c r="Y17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738">
        <f>0.4*(Table1[[#This Row],[normalized_credit_score]]) + 0.3*(1-Table1[[#This Row],[dti_ratio]]) + 0.2*(1-Table1[[#This Row],[ltv_ratio]]) + 0.1*IF(Table1[[#This Row],[previous_defaults]]=0,1,0)</f>
        <v>0.73549890612223712</v>
      </c>
      <c r="AA1738" t="str">
        <f>IF(Table1[[#This Row],[composite_score]]&gt;=0.7,"Approve",IF(Table1[[#This Row],[composite_score]]&gt;=0.6,"Review","Reject"))</f>
        <v>Approve</v>
      </c>
    </row>
    <row r="1739" spans="1:27" x14ac:dyDescent="0.35">
      <c r="A1739">
        <v>1738</v>
      </c>
      <c r="B1739">
        <v>40</v>
      </c>
      <c r="C1739" t="s">
        <v>0</v>
      </c>
      <c r="D1739" t="s">
        <v>11</v>
      </c>
      <c r="E1739" t="s">
        <v>2</v>
      </c>
      <c r="F1739">
        <v>118884</v>
      </c>
      <c r="G1739">
        <v>612</v>
      </c>
      <c r="H1739">
        <f>(Table1[[#This Row],[credit_score]]-300)/(900-300)</f>
        <v>0.52</v>
      </c>
      <c r="I1739">
        <v>0</v>
      </c>
      <c r="J1739" t="s">
        <v>13</v>
      </c>
      <c r="K1739" t="s">
        <v>4</v>
      </c>
      <c r="L1739">
        <v>18</v>
      </c>
      <c r="M1739" t="s">
        <v>5</v>
      </c>
      <c r="N1739">
        <f>Table1[[#This Row],[dti_ratio]]*Table1[[#This Row],[income]]</f>
        <v>65342.506261690702</v>
      </c>
      <c r="O1739">
        <v>0.54963246746148098</v>
      </c>
      <c r="P1739">
        <f>Table1[[#This Row],[loan_amount]]/Table1[[#This Row],[property_value]]</f>
        <v>0</v>
      </c>
      <c r="Q1739">
        <v>171594</v>
      </c>
      <c r="R1739">
        <v>0</v>
      </c>
      <c r="S1739" t="s">
        <v>1966</v>
      </c>
      <c r="T1739" t="s">
        <v>33</v>
      </c>
      <c r="U1739" t="s">
        <v>74</v>
      </c>
      <c r="V1739">
        <v>3</v>
      </c>
      <c r="W1739">
        <v>2</v>
      </c>
      <c r="X1739" t="s">
        <v>9</v>
      </c>
      <c r="Y17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39">
        <f>0.4*(Table1[[#This Row],[normalized_credit_score]]) + 0.3*(1-Table1[[#This Row],[dti_ratio]]) + 0.2*(1-Table1[[#This Row],[ltv_ratio]]) + 0.1*IF(Table1[[#This Row],[previous_defaults]]=0,1,0)</f>
        <v>0.5431102597615558</v>
      </c>
      <c r="AA1739" t="str">
        <f>IF(Table1[[#This Row],[composite_score]]&gt;=0.7,"Approve",IF(Table1[[#This Row],[composite_score]]&gt;=0.6,"Review","Reject"))</f>
        <v>Reject</v>
      </c>
    </row>
    <row r="1740" spans="1:27" hidden="1" x14ac:dyDescent="0.35">
      <c r="A1740">
        <v>1739</v>
      </c>
      <c r="B1740">
        <v>50</v>
      </c>
      <c r="C1740" t="s">
        <v>10</v>
      </c>
      <c r="D1740" t="s">
        <v>1</v>
      </c>
      <c r="E1740" t="s">
        <v>49</v>
      </c>
      <c r="F1740">
        <v>113906</v>
      </c>
      <c r="G1740">
        <v>0</v>
      </c>
      <c r="H1740">
        <f>(Table1[[#This Row],[credit_score]]-300)/(900-300)</f>
        <v>-0.5</v>
      </c>
      <c r="I1740">
        <v>5613</v>
      </c>
      <c r="J1740" t="s">
        <v>3</v>
      </c>
      <c r="K1740" t="s">
        <v>4</v>
      </c>
      <c r="L1740">
        <v>1</v>
      </c>
      <c r="M1740" t="s">
        <v>28</v>
      </c>
      <c r="N1740">
        <f>Table1[[#This Row],[dti_ratio]]*Table1[[#This Row],[income]]</f>
        <v>53536.567804450096</v>
      </c>
      <c r="O1740">
        <v>0.47000656510148803</v>
      </c>
      <c r="P1740" t="e">
        <f>Table1[[#This Row],[loan_amount]]/Table1[[#This Row],[property_value]]</f>
        <v>#DIV/0!</v>
      </c>
      <c r="Q1740">
        <v>0</v>
      </c>
      <c r="R1740">
        <v>3</v>
      </c>
      <c r="S1740" t="s">
        <v>1967</v>
      </c>
      <c r="T1740" t="s">
        <v>222</v>
      </c>
      <c r="U1740" t="s">
        <v>796</v>
      </c>
      <c r="V1740">
        <v>3</v>
      </c>
      <c r="W1740">
        <v>1</v>
      </c>
      <c r="X1740" t="s">
        <v>19</v>
      </c>
      <c r="Y174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740" t="e">
        <f>0.4*(Table1[[#This Row],[normalized_credit_score]]) + 0.3*(1-Table1[[#This Row],[dti_ratio]]) + 0.2*(1-Table1[[#This Row],[ltv_ratio]]) + 0.1*IF(Table1[[#This Row],[previous_defaults]]=0,1,0)</f>
        <v>#DIV/0!</v>
      </c>
      <c r="AA1740" t="e">
        <f>IF(Table1[[#This Row],[composite_score]]&gt;=0.7,"Approve",IF(Table1[[#This Row],[composite_score]]&gt;=0.6,"Review","Reject"))</f>
        <v>#DIV/0!</v>
      </c>
    </row>
    <row r="1741" spans="1:27" x14ac:dyDescent="0.35">
      <c r="A1741">
        <v>1740</v>
      </c>
      <c r="B1741">
        <v>68</v>
      </c>
      <c r="C1741" t="s">
        <v>20</v>
      </c>
      <c r="D1741" t="s">
        <v>1</v>
      </c>
      <c r="E1741" t="s">
        <v>12</v>
      </c>
      <c r="F1741">
        <v>43386</v>
      </c>
      <c r="G1741">
        <v>670</v>
      </c>
      <c r="H1741">
        <f>(Table1[[#This Row],[credit_score]]-300)/(900-300)</f>
        <v>0.6166666666666667</v>
      </c>
      <c r="I1741">
        <v>32578</v>
      </c>
      <c r="J1741" t="s">
        <v>3</v>
      </c>
      <c r="K1741" t="s">
        <v>38</v>
      </c>
      <c r="L1741">
        <v>15</v>
      </c>
      <c r="M1741" t="s">
        <v>39</v>
      </c>
      <c r="N1741">
        <f>Table1[[#This Row],[dti_ratio]]*Table1[[#This Row],[income]]</f>
        <v>19421.29277944384</v>
      </c>
      <c r="O1741">
        <v>0.44763962521190798</v>
      </c>
      <c r="P1741">
        <f>Table1[[#This Row],[loan_amount]]/Table1[[#This Row],[property_value]]</f>
        <v>0.3808955921898749</v>
      </c>
      <c r="Q1741">
        <v>85530</v>
      </c>
      <c r="R1741">
        <v>4</v>
      </c>
      <c r="S1741" t="s">
        <v>1968</v>
      </c>
      <c r="T1741" t="s">
        <v>59</v>
      </c>
      <c r="U1741" t="s">
        <v>89</v>
      </c>
      <c r="V1741">
        <v>4</v>
      </c>
      <c r="W1741">
        <v>0</v>
      </c>
      <c r="X1741" t="s">
        <v>19</v>
      </c>
      <c r="Y17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41">
        <f>0.4*(Table1[[#This Row],[normalized_credit_score]]) + 0.3*(1-Table1[[#This Row],[dti_ratio]]) + 0.2*(1-Table1[[#This Row],[ltv_ratio]]) + 0.1*IF(Table1[[#This Row],[previous_defaults]]=0,1,0)</f>
        <v>0.53619566066511926</v>
      </c>
      <c r="AA1741" t="str">
        <f>IF(Table1[[#This Row],[composite_score]]&gt;=0.7,"Approve",IF(Table1[[#This Row],[composite_score]]&gt;=0.6,"Review","Reject"))</f>
        <v>Reject</v>
      </c>
    </row>
    <row r="1742" spans="1:27" hidden="1" x14ac:dyDescent="0.35">
      <c r="A1742">
        <v>1741</v>
      </c>
      <c r="B1742">
        <v>44</v>
      </c>
      <c r="C1742" t="s">
        <v>10</v>
      </c>
      <c r="D1742" t="s">
        <v>1</v>
      </c>
      <c r="E1742" t="s">
        <v>12</v>
      </c>
      <c r="F1742">
        <v>0</v>
      </c>
      <c r="G1742">
        <v>647</v>
      </c>
      <c r="H1742">
        <f>(Table1[[#This Row],[credit_score]]-300)/(900-300)</f>
        <v>0.57833333333333337</v>
      </c>
      <c r="I1742">
        <v>0</v>
      </c>
      <c r="J1742" t="s">
        <v>23</v>
      </c>
      <c r="K1742" t="s">
        <v>38</v>
      </c>
      <c r="L1742">
        <v>14</v>
      </c>
      <c r="M1742" t="s">
        <v>15</v>
      </c>
      <c r="N1742">
        <f>Table1[[#This Row],[dti_ratio]]*Table1[[#This Row],[income]]</f>
        <v>0</v>
      </c>
      <c r="O1742">
        <v>0.34568289504671301</v>
      </c>
      <c r="P1742">
        <f>Table1[[#This Row],[loan_amount]]/Table1[[#This Row],[property_value]]</f>
        <v>0</v>
      </c>
      <c r="Q1742">
        <v>78408</v>
      </c>
      <c r="R1742">
        <v>0</v>
      </c>
      <c r="S1742" t="s">
        <v>1969</v>
      </c>
      <c r="T1742" t="s">
        <v>64</v>
      </c>
      <c r="U1742" t="s">
        <v>320</v>
      </c>
      <c r="V1742">
        <v>1</v>
      </c>
      <c r="W1742">
        <v>2</v>
      </c>
      <c r="X1742" t="s">
        <v>9</v>
      </c>
      <c r="Y17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42">
        <f>0.4*(Table1[[#This Row],[normalized_credit_score]]) + 0.3*(1-Table1[[#This Row],[dti_ratio]]) + 0.2*(1-Table1[[#This Row],[ltv_ratio]]) + 0.1*IF(Table1[[#This Row],[previous_defaults]]=0,1,0)</f>
        <v>0.62762846481931955</v>
      </c>
      <c r="AA1742" t="str">
        <f>IF(Table1[[#This Row],[composite_score]]&gt;=0.7,"Approve",IF(Table1[[#This Row],[composite_score]]&gt;=0.6,"Review","Reject"))</f>
        <v>Review</v>
      </c>
    </row>
    <row r="1743" spans="1:27" x14ac:dyDescent="0.35">
      <c r="A1743">
        <v>1742</v>
      </c>
      <c r="B1743">
        <v>26</v>
      </c>
      <c r="C1743" t="s">
        <v>0</v>
      </c>
      <c r="D1743" t="s">
        <v>11</v>
      </c>
      <c r="E1743" t="s">
        <v>12</v>
      </c>
      <c r="F1743">
        <v>81895</v>
      </c>
      <c r="G1743">
        <v>772</v>
      </c>
      <c r="H1743">
        <f>(Table1[[#This Row],[credit_score]]-300)/(900-300)</f>
        <v>0.78666666666666663</v>
      </c>
      <c r="I1743">
        <v>26953</v>
      </c>
      <c r="J1743" t="s">
        <v>27</v>
      </c>
      <c r="K1743" t="s">
        <v>38</v>
      </c>
      <c r="L1743">
        <v>18</v>
      </c>
      <c r="M1743" t="s">
        <v>5</v>
      </c>
      <c r="N1743">
        <f>Table1[[#This Row],[dti_ratio]]*Table1[[#This Row],[income]]</f>
        <v>17216.686885440886</v>
      </c>
      <c r="O1743">
        <v>0.21022879156775001</v>
      </c>
      <c r="P1743">
        <f>Table1[[#This Row],[loan_amount]]/Table1[[#This Row],[property_value]]</f>
        <v>0.23953325097979969</v>
      </c>
      <c r="Q1743">
        <v>112523</v>
      </c>
      <c r="R1743">
        <v>1</v>
      </c>
      <c r="S1743" t="s">
        <v>1970</v>
      </c>
      <c r="T1743" t="s">
        <v>219</v>
      </c>
      <c r="U1743" t="s">
        <v>257</v>
      </c>
      <c r="V1743">
        <v>1</v>
      </c>
      <c r="W1743">
        <v>0</v>
      </c>
      <c r="X1743" t="s">
        <v>19</v>
      </c>
      <c r="Y17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743">
        <f>0.4*(Table1[[#This Row],[normalized_credit_score]]) + 0.3*(1-Table1[[#This Row],[dti_ratio]]) + 0.2*(1-Table1[[#This Row],[ltv_ratio]]) + 0.1*IF(Table1[[#This Row],[previous_defaults]]=0,1,0)</f>
        <v>0.7036913790003817</v>
      </c>
      <c r="AA1743" t="str">
        <f>IF(Table1[[#This Row],[composite_score]]&gt;=0.7,"Approve",IF(Table1[[#This Row],[composite_score]]&gt;=0.6,"Review","Reject"))</f>
        <v>Approve</v>
      </c>
    </row>
    <row r="1744" spans="1:27" x14ac:dyDescent="0.35">
      <c r="A1744">
        <v>1743</v>
      </c>
      <c r="B1744">
        <v>26</v>
      </c>
      <c r="C1744" t="s">
        <v>20</v>
      </c>
      <c r="D1744" t="s">
        <v>11</v>
      </c>
      <c r="E1744" t="s">
        <v>22</v>
      </c>
      <c r="F1744">
        <v>76973</v>
      </c>
      <c r="G1744">
        <v>607</v>
      </c>
      <c r="H1744">
        <f>(Table1[[#This Row],[credit_score]]-300)/(900-300)</f>
        <v>0.51166666666666671</v>
      </c>
      <c r="I1744">
        <v>14677</v>
      </c>
      <c r="J1744" t="s">
        <v>27</v>
      </c>
      <c r="K1744" t="s">
        <v>14</v>
      </c>
      <c r="L1744">
        <v>8</v>
      </c>
      <c r="M1744" t="s">
        <v>5</v>
      </c>
      <c r="N1744">
        <f>Table1[[#This Row],[dti_ratio]]*Table1[[#This Row],[income]]</f>
        <v>28791.567136532391</v>
      </c>
      <c r="O1744">
        <v>0.37404761587222002</v>
      </c>
      <c r="P1744">
        <f>Table1[[#This Row],[loan_amount]]/Table1[[#This Row],[property_value]]</f>
        <v>8.0865013774104683E-2</v>
      </c>
      <c r="Q1744">
        <v>181500</v>
      </c>
      <c r="R1744">
        <v>3</v>
      </c>
      <c r="S1744" t="s">
        <v>1971</v>
      </c>
      <c r="T1744" t="s">
        <v>154</v>
      </c>
      <c r="U1744" t="s">
        <v>482</v>
      </c>
      <c r="V1744">
        <v>0</v>
      </c>
      <c r="W1744">
        <v>1</v>
      </c>
      <c r="X1744" t="s">
        <v>19</v>
      </c>
      <c r="Y17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744">
        <f>0.4*(Table1[[#This Row],[normalized_credit_score]]) + 0.3*(1-Table1[[#This Row],[dti_ratio]]) + 0.2*(1-Table1[[#This Row],[ltv_ratio]]) + 0.1*IF(Table1[[#This Row],[previous_defaults]]=0,1,0)</f>
        <v>0.67627937915017966</v>
      </c>
      <c r="AA1744" t="str">
        <f>IF(Table1[[#This Row],[composite_score]]&gt;=0.7,"Approve",IF(Table1[[#This Row],[composite_score]]&gt;=0.6,"Review","Reject"))</f>
        <v>Review</v>
      </c>
    </row>
    <row r="1745" spans="1:27" hidden="1" x14ac:dyDescent="0.35">
      <c r="A1745">
        <v>1744</v>
      </c>
      <c r="B1745">
        <v>43</v>
      </c>
      <c r="C1745" t="s">
        <v>20</v>
      </c>
      <c r="D1745" t="s">
        <v>62</v>
      </c>
      <c r="E1745" t="s">
        <v>22</v>
      </c>
      <c r="F1745">
        <v>78936</v>
      </c>
      <c r="G1745">
        <v>696</v>
      </c>
      <c r="H1745">
        <f>(Table1[[#This Row],[credit_score]]-300)/(900-300)</f>
        <v>0.66</v>
      </c>
      <c r="I1745">
        <v>42736</v>
      </c>
      <c r="J1745" t="s">
        <v>3</v>
      </c>
      <c r="K1745" t="s">
        <v>14</v>
      </c>
      <c r="L1745">
        <v>16</v>
      </c>
      <c r="M1745" t="s">
        <v>28</v>
      </c>
      <c r="N1745">
        <f>Table1[[#This Row],[dti_ratio]]*Table1[[#This Row],[income]]</f>
        <v>16547.609993542799</v>
      </c>
      <c r="O1745">
        <v>0.20963324710579201</v>
      </c>
      <c r="P1745" t="e">
        <f>Table1[[#This Row],[loan_amount]]/Table1[[#This Row],[property_value]]</f>
        <v>#DIV/0!</v>
      </c>
      <c r="Q1745">
        <v>0</v>
      </c>
      <c r="R1745">
        <v>3</v>
      </c>
      <c r="S1745" t="s">
        <v>1972</v>
      </c>
      <c r="T1745" t="s">
        <v>182</v>
      </c>
      <c r="U1745" t="s">
        <v>141</v>
      </c>
      <c r="V1745">
        <v>1</v>
      </c>
      <c r="W1745">
        <v>1</v>
      </c>
      <c r="X1745" t="s">
        <v>19</v>
      </c>
      <c r="Y174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745" t="e">
        <f>0.4*(Table1[[#This Row],[normalized_credit_score]]) + 0.3*(1-Table1[[#This Row],[dti_ratio]]) + 0.2*(1-Table1[[#This Row],[ltv_ratio]]) + 0.1*IF(Table1[[#This Row],[previous_defaults]]=0,1,0)</f>
        <v>#DIV/0!</v>
      </c>
      <c r="AA1745" t="e">
        <f>IF(Table1[[#This Row],[composite_score]]&gt;=0.7,"Approve",IF(Table1[[#This Row],[composite_score]]&gt;=0.6,"Review","Reject"))</f>
        <v>#DIV/0!</v>
      </c>
    </row>
    <row r="1746" spans="1:27" x14ac:dyDescent="0.35">
      <c r="A1746">
        <v>1745</v>
      </c>
      <c r="B1746">
        <v>58</v>
      </c>
      <c r="C1746" t="s">
        <v>0</v>
      </c>
      <c r="D1746" t="s">
        <v>21</v>
      </c>
      <c r="E1746" t="s">
        <v>2</v>
      </c>
      <c r="F1746">
        <v>42836</v>
      </c>
      <c r="G1746">
        <v>636</v>
      </c>
      <c r="H1746">
        <f>(Table1[[#This Row],[credit_score]]-300)/(900-300)</f>
        <v>0.56000000000000005</v>
      </c>
      <c r="I1746">
        <v>23615</v>
      </c>
      <c r="J1746" t="s">
        <v>23</v>
      </c>
      <c r="K1746" t="s">
        <v>4</v>
      </c>
      <c r="L1746">
        <v>6</v>
      </c>
      <c r="M1746" t="s">
        <v>39</v>
      </c>
      <c r="N1746">
        <f>Table1[[#This Row],[dti_ratio]]*Table1[[#This Row],[income]]</f>
        <v>19315.602257554485</v>
      </c>
      <c r="O1746">
        <v>0.45091983979723799</v>
      </c>
      <c r="P1746">
        <f>Table1[[#This Row],[loan_amount]]/Table1[[#This Row],[property_value]]</f>
        <v>9.5347879453470716E-2</v>
      </c>
      <c r="Q1746">
        <v>247672</v>
      </c>
      <c r="R1746">
        <v>3</v>
      </c>
      <c r="S1746" t="s">
        <v>1973</v>
      </c>
      <c r="T1746" t="s">
        <v>117</v>
      </c>
      <c r="U1746" t="s">
        <v>163</v>
      </c>
      <c r="V1746">
        <v>4</v>
      </c>
      <c r="W1746">
        <v>0</v>
      </c>
      <c r="X1746" t="s">
        <v>9</v>
      </c>
      <c r="Y17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46">
        <f>0.4*(Table1[[#This Row],[normalized_credit_score]]) + 0.3*(1-Table1[[#This Row],[dti_ratio]]) + 0.2*(1-Table1[[#This Row],[ltv_ratio]]) + 0.1*IF(Table1[[#This Row],[previous_defaults]]=0,1,0)</f>
        <v>0.56965447217013443</v>
      </c>
      <c r="AA1746" t="str">
        <f>IF(Table1[[#This Row],[composite_score]]&gt;=0.7,"Approve",IF(Table1[[#This Row],[composite_score]]&gt;=0.6,"Review","Reject"))</f>
        <v>Reject</v>
      </c>
    </row>
    <row r="1747" spans="1:27" x14ac:dyDescent="0.35">
      <c r="A1747">
        <v>1746</v>
      </c>
      <c r="B1747">
        <v>67</v>
      </c>
      <c r="C1747" t="s">
        <v>20</v>
      </c>
      <c r="D1747" t="s">
        <v>1</v>
      </c>
      <c r="E1747" t="s">
        <v>22</v>
      </c>
      <c r="F1747">
        <v>40742</v>
      </c>
      <c r="G1747">
        <v>736</v>
      </c>
      <c r="H1747">
        <f>(Table1[[#This Row],[credit_score]]-300)/(900-300)</f>
        <v>0.72666666666666668</v>
      </c>
      <c r="I1747">
        <v>12831</v>
      </c>
      <c r="J1747" t="s">
        <v>27</v>
      </c>
      <c r="K1747" t="s">
        <v>4</v>
      </c>
      <c r="L1747">
        <v>16</v>
      </c>
      <c r="M1747" t="s">
        <v>15</v>
      </c>
      <c r="N1747">
        <f>Table1[[#This Row],[dti_ratio]]*Table1[[#This Row],[income]]</f>
        <v>4844.884864150149</v>
      </c>
      <c r="O1747">
        <v>0.11891622561853001</v>
      </c>
      <c r="P1747">
        <f>Table1[[#This Row],[loan_amount]]/Table1[[#This Row],[property_value]]</f>
        <v>0.29075458871515975</v>
      </c>
      <c r="Q1747">
        <v>44130</v>
      </c>
      <c r="R1747">
        <v>4</v>
      </c>
      <c r="S1747" t="s">
        <v>1974</v>
      </c>
      <c r="T1747" t="s">
        <v>177</v>
      </c>
      <c r="U1747" t="s">
        <v>257</v>
      </c>
      <c r="V1747">
        <v>1</v>
      </c>
      <c r="W1747">
        <v>2</v>
      </c>
      <c r="X1747" t="s">
        <v>9</v>
      </c>
      <c r="Y17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747">
        <f>0.4*(Table1[[#This Row],[normalized_credit_score]]) + 0.3*(1-Table1[[#This Row],[dti_ratio]]) + 0.2*(1-Table1[[#This Row],[ltv_ratio]]) + 0.1*IF(Table1[[#This Row],[previous_defaults]]=0,1,0)</f>
        <v>0.69684088123807575</v>
      </c>
      <c r="AA1747" t="str">
        <f>IF(Table1[[#This Row],[composite_score]]&gt;=0.7,"Approve",IF(Table1[[#This Row],[composite_score]]&gt;=0.6,"Review","Reject"))</f>
        <v>Review</v>
      </c>
    </row>
    <row r="1748" spans="1:27" x14ac:dyDescent="0.35">
      <c r="A1748">
        <v>1747</v>
      </c>
      <c r="B1748">
        <v>68</v>
      </c>
      <c r="C1748" t="s">
        <v>10</v>
      </c>
      <c r="D1748" t="s">
        <v>1</v>
      </c>
      <c r="E1748" t="s">
        <v>49</v>
      </c>
      <c r="F1748">
        <v>70022</v>
      </c>
      <c r="G1748">
        <v>654</v>
      </c>
      <c r="H1748">
        <f>(Table1[[#This Row],[credit_score]]-300)/(900-300)</f>
        <v>0.59</v>
      </c>
      <c r="I1748">
        <v>38202</v>
      </c>
      <c r="J1748" t="s">
        <v>13</v>
      </c>
      <c r="K1748" t="s">
        <v>4</v>
      </c>
      <c r="L1748">
        <v>3</v>
      </c>
      <c r="M1748" t="s">
        <v>15</v>
      </c>
      <c r="N1748">
        <f>Table1[[#This Row],[dti_ratio]]*Table1[[#This Row],[income]]</f>
        <v>13879.585914358013</v>
      </c>
      <c r="O1748">
        <v>0.19821750184739101</v>
      </c>
      <c r="P1748">
        <f>Table1[[#This Row],[loan_amount]]/Table1[[#This Row],[property_value]]</f>
        <v>0.20950626017999047</v>
      </c>
      <c r="Q1748">
        <v>182343</v>
      </c>
      <c r="R1748">
        <v>0</v>
      </c>
      <c r="S1748" t="s">
        <v>1975</v>
      </c>
      <c r="T1748" t="s">
        <v>159</v>
      </c>
      <c r="U1748" t="s">
        <v>448</v>
      </c>
      <c r="V1748">
        <v>0</v>
      </c>
      <c r="W1748">
        <v>0</v>
      </c>
      <c r="X1748" t="s">
        <v>9</v>
      </c>
      <c r="Y17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748">
        <f>0.4*(Table1[[#This Row],[normalized_credit_score]]) + 0.3*(1-Table1[[#This Row],[dti_ratio]]) + 0.2*(1-Table1[[#This Row],[ltv_ratio]]) + 0.1*IF(Table1[[#This Row],[previous_defaults]]=0,1,0)</f>
        <v>0.73463349740978456</v>
      </c>
      <c r="AA1748" t="str">
        <f>IF(Table1[[#This Row],[composite_score]]&gt;=0.7,"Approve",IF(Table1[[#This Row],[composite_score]]&gt;=0.6,"Review","Reject"))</f>
        <v>Approve</v>
      </c>
    </row>
    <row r="1749" spans="1:27" hidden="1" x14ac:dyDescent="0.35">
      <c r="A1749">
        <v>1748</v>
      </c>
      <c r="B1749">
        <v>62</v>
      </c>
      <c r="C1749" t="s">
        <v>10</v>
      </c>
      <c r="D1749" t="s">
        <v>11</v>
      </c>
      <c r="E1749" t="s">
        <v>49</v>
      </c>
      <c r="F1749">
        <v>0</v>
      </c>
      <c r="G1749">
        <v>670</v>
      </c>
      <c r="H1749">
        <f>(Table1[[#This Row],[credit_score]]-300)/(900-300)</f>
        <v>0.6166666666666667</v>
      </c>
      <c r="I1749">
        <v>35532</v>
      </c>
      <c r="J1749" t="s">
        <v>27</v>
      </c>
      <c r="K1749" t="s">
        <v>38</v>
      </c>
      <c r="L1749">
        <v>3</v>
      </c>
      <c r="M1749" t="s">
        <v>5</v>
      </c>
      <c r="N1749">
        <f>Table1[[#This Row],[dti_ratio]]*Table1[[#This Row],[income]]</f>
        <v>0</v>
      </c>
      <c r="O1749">
        <v>0.39360768340100899</v>
      </c>
      <c r="P1749">
        <f>Table1[[#This Row],[loan_amount]]/Table1[[#This Row],[property_value]]</f>
        <v>0.23967460590485057</v>
      </c>
      <c r="Q1749">
        <v>148251</v>
      </c>
      <c r="R1749">
        <v>1</v>
      </c>
      <c r="S1749" t="s">
        <v>1976</v>
      </c>
      <c r="T1749" t="s">
        <v>91</v>
      </c>
      <c r="U1749" t="s">
        <v>206</v>
      </c>
      <c r="V1749">
        <v>3</v>
      </c>
      <c r="W1749">
        <v>2</v>
      </c>
      <c r="X1749" t="s">
        <v>19</v>
      </c>
      <c r="Y17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49">
        <f>0.4*(Table1[[#This Row],[normalized_credit_score]]) + 0.3*(1-Table1[[#This Row],[dti_ratio]]) + 0.2*(1-Table1[[#This Row],[ltv_ratio]]) + 0.1*IF(Table1[[#This Row],[previous_defaults]]=0,1,0)</f>
        <v>0.58064944046539391</v>
      </c>
      <c r="AA1749" t="str">
        <f>IF(Table1[[#This Row],[composite_score]]&gt;=0.7,"Approve",IF(Table1[[#This Row],[composite_score]]&gt;=0.6,"Review","Reject"))</f>
        <v>Reject</v>
      </c>
    </row>
    <row r="1750" spans="1:27" x14ac:dyDescent="0.35">
      <c r="A1750">
        <v>1749</v>
      </c>
      <c r="B1750">
        <v>38</v>
      </c>
      <c r="C1750" t="s">
        <v>10</v>
      </c>
      <c r="D1750" t="s">
        <v>21</v>
      </c>
      <c r="E1750" t="s">
        <v>49</v>
      </c>
      <c r="F1750">
        <v>106570</v>
      </c>
      <c r="G1750">
        <v>750</v>
      </c>
      <c r="H1750">
        <f>(Table1[[#This Row],[credit_score]]-300)/(900-300)</f>
        <v>0.75</v>
      </c>
      <c r="I1750">
        <v>49215</v>
      </c>
      <c r="J1750" t="s">
        <v>23</v>
      </c>
      <c r="K1750" t="s">
        <v>14</v>
      </c>
      <c r="L1750">
        <v>18</v>
      </c>
      <c r="M1750" t="s">
        <v>39</v>
      </c>
      <c r="N1750">
        <f>Table1[[#This Row],[dti_ratio]]*Table1[[#This Row],[income]]</f>
        <v>60784.692102275199</v>
      </c>
      <c r="O1750">
        <v>0.57037338934292203</v>
      </c>
      <c r="P1750">
        <f>Table1[[#This Row],[loan_amount]]/Table1[[#This Row],[property_value]]</f>
        <v>0.18097276307515803</v>
      </c>
      <c r="Q1750">
        <v>271947</v>
      </c>
      <c r="R1750">
        <v>0</v>
      </c>
      <c r="S1750" t="s">
        <v>1977</v>
      </c>
      <c r="T1750" t="s">
        <v>317</v>
      </c>
      <c r="U1750" t="s">
        <v>165</v>
      </c>
      <c r="V1750">
        <v>1</v>
      </c>
      <c r="W1750">
        <v>2</v>
      </c>
      <c r="X1750" t="s">
        <v>9</v>
      </c>
      <c r="Y17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50">
        <f>0.4*(Table1[[#This Row],[normalized_credit_score]]) + 0.3*(1-Table1[[#This Row],[dti_ratio]]) + 0.2*(1-Table1[[#This Row],[ltv_ratio]]) + 0.1*IF(Table1[[#This Row],[previous_defaults]]=0,1,0)</f>
        <v>0.59269343058209178</v>
      </c>
      <c r="AA1750" t="str">
        <f>IF(Table1[[#This Row],[composite_score]]&gt;=0.7,"Approve",IF(Table1[[#This Row],[composite_score]]&gt;=0.6,"Review","Reject"))</f>
        <v>Reject</v>
      </c>
    </row>
    <row r="1751" spans="1:27" hidden="1" x14ac:dyDescent="0.35">
      <c r="A1751">
        <v>1750</v>
      </c>
      <c r="B1751">
        <v>39</v>
      </c>
      <c r="C1751" t="s">
        <v>0</v>
      </c>
      <c r="D1751" t="s">
        <v>11</v>
      </c>
      <c r="E1751" t="s">
        <v>2</v>
      </c>
      <c r="F1751">
        <v>0</v>
      </c>
      <c r="G1751">
        <v>793</v>
      </c>
      <c r="H1751">
        <f>(Table1[[#This Row],[credit_score]]-300)/(900-300)</f>
        <v>0.82166666666666666</v>
      </c>
      <c r="I1751">
        <v>17451</v>
      </c>
      <c r="J1751" t="s">
        <v>27</v>
      </c>
      <c r="K1751" t="s">
        <v>14</v>
      </c>
      <c r="L1751">
        <v>18</v>
      </c>
      <c r="M1751" t="s">
        <v>28</v>
      </c>
      <c r="N1751">
        <f>Table1[[#This Row],[dti_ratio]]*Table1[[#This Row],[income]]</f>
        <v>0</v>
      </c>
      <c r="O1751">
        <v>0.21850651246880201</v>
      </c>
      <c r="P1751">
        <f>Table1[[#This Row],[loan_amount]]/Table1[[#This Row],[property_value]]</f>
        <v>0.1935473137837718</v>
      </c>
      <c r="Q1751">
        <v>90164</v>
      </c>
      <c r="R1751">
        <v>4</v>
      </c>
      <c r="S1751" t="s">
        <v>871</v>
      </c>
      <c r="T1751" t="s">
        <v>162</v>
      </c>
      <c r="U1751" t="s">
        <v>136</v>
      </c>
      <c r="V1751">
        <v>4</v>
      </c>
      <c r="W1751">
        <v>2</v>
      </c>
      <c r="X1751" t="s">
        <v>61</v>
      </c>
      <c r="Y17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51">
        <f>0.4*(Table1[[#This Row],[normalized_credit_score]]) + 0.3*(1-Table1[[#This Row],[dti_ratio]]) + 0.2*(1-Table1[[#This Row],[ltv_ratio]]) + 0.1*IF(Table1[[#This Row],[previous_defaults]]=0,1,0)</f>
        <v>0.72440525016927171</v>
      </c>
      <c r="AA1751" t="str">
        <f>IF(Table1[[#This Row],[composite_score]]&gt;=0.7,"Approve",IF(Table1[[#This Row],[composite_score]]&gt;=0.6,"Review","Reject"))</f>
        <v>Approve</v>
      </c>
    </row>
    <row r="1752" spans="1:27" x14ac:dyDescent="0.35">
      <c r="A1752">
        <v>1751</v>
      </c>
      <c r="B1752">
        <v>24</v>
      </c>
      <c r="C1752" t="s">
        <v>20</v>
      </c>
      <c r="D1752" t="s">
        <v>62</v>
      </c>
      <c r="E1752" t="s">
        <v>2</v>
      </c>
      <c r="F1752">
        <v>110868</v>
      </c>
      <c r="G1752">
        <v>696</v>
      </c>
      <c r="H1752">
        <f>(Table1[[#This Row],[credit_score]]-300)/(900-300)</f>
        <v>0.66</v>
      </c>
      <c r="I1752">
        <v>41939</v>
      </c>
      <c r="J1752" t="s">
        <v>13</v>
      </c>
      <c r="K1752" t="s">
        <v>38</v>
      </c>
      <c r="L1752">
        <v>8</v>
      </c>
      <c r="M1752" t="s">
        <v>15</v>
      </c>
      <c r="N1752">
        <f>Table1[[#This Row],[dti_ratio]]*Table1[[#This Row],[income]]</f>
        <v>51890.498347388719</v>
      </c>
      <c r="O1752">
        <v>0.46803855348151602</v>
      </c>
      <c r="P1752">
        <f>Table1[[#This Row],[loan_amount]]/Table1[[#This Row],[property_value]]</f>
        <v>1.2690329218106995</v>
      </c>
      <c r="Q1752">
        <v>33048</v>
      </c>
      <c r="R1752">
        <v>0</v>
      </c>
      <c r="S1752" t="s">
        <v>1978</v>
      </c>
      <c r="T1752" t="s">
        <v>230</v>
      </c>
      <c r="U1752" t="s">
        <v>71</v>
      </c>
      <c r="V1752">
        <v>0</v>
      </c>
      <c r="W1752">
        <v>1</v>
      </c>
      <c r="X1752" t="s">
        <v>19</v>
      </c>
      <c r="Y17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52">
        <f>0.4*(Table1[[#This Row],[normalized_credit_score]]) + 0.3*(1-Table1[[#This Row],[dti_ratio]]) + 0.2*(1-Table1[[#This Row],[ltv_ratio]]) + 0.1*IF(Table1[[#This Row],[previous_defaults]]=0,1,0)</f>
        <v>0.4697818495934053</v>
      </c>
      <c r="AA1752" t="str">
        <f>IF(Table1[[#This Row],[composite_score]]&gt;=0.7,"Approve",IF(Table1[[#This Row],[composite_score]]&gt;=0.6,"Review","Reject"))</f>
        <v>Reject</v>
      </c>
    </row>
    <row r="1753" spans="1:27" x14ac:dyDescent="0.35">
      <c r="A1753">
        <v>1752</v>
      </c>
      <c r="B1753">
        <v>49</v>
      </c>
      <c r="C1753" t="s">
        <v>0</v>
      </c>
      <c r="D1753" t="s">
        <v>11</v>
      </c>
      <c r="E1753" t="s">
        <v>22</v>
      </c>
      <c r="F1753">
        <v>27899</v>
      </c>
      <c r="G1753">
        <v>693</v>
      </c>
      <c r="H1753">
        <f>(Table1[[#This Row],[credit_score]]-300)/(900-300)</f>
        <v>0.65500000000000003</v>
      </c>
      <c r="I1753">
        <v>19835</v>
      </c>
      <c r="J1753" t="s">
        <v>13</v>
      </c>
      <c r="K1753" t="s">
        <v>4</v>
      </c>
      <c r="L1753">
        <v>0</v>
      </c>
      <c r="M1753" t="s">
        <v>15</v>
      </c>
      <c r="N1753">
        <f>Table1[[#This Row],[dti_ratio]]*Table1[[#This Row],[income]]</f>
        <v>5689.816203943592</v>
      </c>
      <c r="O1753">
        <v>0.20394337445584401</v>
      </c>
      <c r="P1753">
        <f>Table1[[#This Row],[loan_amount]]/Table1[[#This Row],[property_value]]</f>
        <v>0.1489114114114114</v>
      </c>
      <c r="Q1753">
        <v>133200</v>
      </c>
      <c r="R1753">
        <v>0</v>
      </c>
      <c r="S1753" t="s">
        <v>1979</v>
      </c>
      <c r="T1753" t="s">
        <v>138</v>
      </c>
      <c r="U1753" t="s">
        <v>226</v>
      </c>
      <c r="V1753">
        <v>0</v>
      </c>
      <c r="W1753">
        <v>1</v>
      </c>
      <c r="X1753" t="s">
        <v>9</v>
      </c>
      <c r="Y17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753">
        <f>0.4*(Table1[[#This Row],[normalized_credit_score]]) + 0.3*(1-Table1[[#This Row],[dti_ratio]]) + 0.2*(1-Table1[[#This Row],[ltv_ratio]]) + 0.1*IF(Table1[[#This Row],[previous_defaults]]=0,1,0)</f>
        <v>0.77103470538096452</v>
      </c>
      <c r="AA1753" t="str">
        <f>IF(Table1[[#This Row],[composite_score]]&gt;=0.7,"Approve",IF(Table1[[#This Row],[composite_score]]&gt;=0.6,"Review","Reject"))</f>
        <v>Approve</v>
      </c>
    </row>
    <row r="1754" spans="1:27" x14ac:dyDescent="0.35">
      <c r="A1754">
        <v>1753</v>
      </c>
      <c r="B1754">
        <v>47</v>
      </c>
      <c r="C1754" t="s">
        <v>20</v>
      </c>
      <c r="D1754" t="s">
        <v>11</v>
      </c>
      <c r="E1754" t="s">
        <v>2</v>
      </c>
      <c r="F1754">
        <v>92869</v>
      </c>
      <c r="G1754">
        <v>690</v>
      </c>
      <c r="H1754">
        <f>(Table1[[#This Row],[credit_score]]-300)/(900-300)</f>
        <v>0.65</v>
      </c>
      <c r="I1754">
        <v>43038</v>
      </c>
      <c r="J1754" t="s">
        <v>3</v>
      </c>
      <c r="K1754" t="s">
        <v>38</v>
      </c>
      <c r="L1754">
        <v>4</v>
      </c>
      <c r="M1754" t="s">
        <v>39</v>
      </c>
      <c r="N1754">
        <f>Table1[[#This Row],[dti_ratio]]*Table1[[#This Row],[income]]</f>
        <v>35279.821628861384</v>
      </c>
      <c r="O1754">
        <v>0.37988803183905701</v>
      </c>
      <c r="P1754">
        <f>Table1[[#This Row],[loan_amount]]/Table1[[#This Row],[property_value]]</f>
        <v>0.86321152071884155</v>
      </c>
      <c r="Q1754">
        <v>49858</v>
      </c>
      <c r="R1754">
        <v>3</v>
      </c>
      <c r="S1754" t="s">
        <v>1980</v>
      </c>
      <c r="T1754" t="s">
        <v>362</v>
      </c>
      <c r="U1754" t="s">
        <v>295</v>
      </c>
      <c r="V1754">
        <v>3</v>
      </c>
      <c r="W1754">
        <v>0</v>
      </c>
      <c r="X1754" t="s">
        <v>9</v>
      </c>
      <c r="Y17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54">
        <f>0.4*(Table1[[#This Row],[normalized_credit_score]]) + 0.3*(1-Table1[[#This Row],[dti_ratio]]) + 0.2*(1-Table1[[#This Row],[ltv_ratio]]) + 0.1*IF(Table1[[#This Row],[previous_defaults]]=0,1,0)</f>
        <v>0.47339128630451466</v>
      </c>
      <c r="AA1754" t="str">
        <f>IF(Table1[[#This Row],[composite_score]]&gt;=0.7,"Approve",IF(Table1[[#This Row],[composite_score]]&gt;=0.6,"Review","Reject"))</f>
        <v>Reject</v>
      </c>
    </row>
    <row r="1755" spans="1:27" hidden="1" x14ac:dyDescent="0.35">
      <c r="A1755">
        <v>1754</v>
      </c>
      <c r="B1755">
        <v>30</v>
      </c>
      <c r="C1755" t="s">
        <v>10</v>
      </c>
      <c r="D1755" t="s">
        <v>21</v>
      </c>
      <c r="E1755" t="s">
        <v>49</v>
      </c>
      <c r="F1755">
        <v>107493</v>
      </c>
      <c r="G1755">
        <v>0</v>
      </c>
      <c r="H1755">
        <f>(Table1[[#This Row],[credit_score]]-300)/(900-300)</f>
        <v>-0.5</v>
      </c>
      <c r="I1755">
        <v>6274</v>
      </c>
      <c r="J1755" t="s">
        <v>27</v>
      </c>
      <c r="K1755" t="s">
        <v>4</v>
      </c>
      <c r="L1755">
        <v>15</v>
      </c>
      <c r="M1755" t="s">
        <v>5</v>
      </c>
      <c r="N1755">
        <f>Table1[[#This Row],[dti_ratio]]*Table1[[#This Row],[income]]</f>
        <v>13243.715771118599</v>
      </c>
      <c r="O1755">
        <v>0.123205378686227</v>
      </c>
      <c r="P1755" t="e">
        <f>Table1[[#This Row],[loan_amount]]/Table1[[#This Row],[property_value]]</f>
        <v>#DIV/0!</v>
      </c>
      <c r="Q1755">
        <v>0</v>
      </c>
      <c r="R1755">
        <v>1</v>
      </c>
      <c r="S1755" t="s">
        <v>1981</v>
      </c>
      <c r="T1755" t="s">
        <v>138</v>
      </c>
      <c r="U1755" t="s">
        <v>131</v>
      </c>
      <c r="V1755">
        <v>3</v>
      </c>
      <c r="W1755">
        <v>1</v>
      </c>
      <c r="X1755" t="s">
        <v>19</v>
      </c>
      <c r="Y175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755" t="e">
        <f>0.4*(Table1[[#This Row],[normalized_credit_score]]) + 0.3*(1-Table1[[#This Row],[dti_ratio]]) + 0.2*(1-Table1[[#This Row],[ltv_ratio]]) + 0.1*IF(Table1[[#This Row],[previous_defaults]]=0,1,0)</f>
        <v>#DIV/0!</v>
      </c>
      <c r="AA1755" t="e">
        <f>IF(Table1[[#This Row],[composite_score]]&gt;=0.7,"Approve",IF(Table1[[#This Row],[composite_score]]&gt;=0.6,"Review","Reject"))</f>
        <v>#DIV/0!</v>
      </c>
    </row>
    <row r="1756" spans="1:27" x14ac:dyDescent="0.35">
      <c r="A1756">
        <v>1755</v>
      </c>
      <c r="B1756">
        <v>49</v>
      </c>
      <c r="C1756" t="s">
        <v>10</v>
      </c>
      <c r="D1756" t="s">
        <v>11</v>
      </c>
      <c r="E1756" t="s">
        <v>22</v>
      </c>
      <c r="F1756">
        <v>105913</v>
      </c>
      <c r="G1756">
        <v>766</v>
      </c>
      <c r="H1756">
        <f>(Table1[[#This Row],[credit_score]]-300)/(900-300)</f>
        <v>0.77666666666666662</v>
      </c>
      <c r="I1756">
        <v>22990</v>
      </c>
      <c r="J1756" t="s">
        <v>3</v>
      </c>
      <c r="K1756" t="s">
        <v>38</v>
      </c>
      <c r="L1756">
        <v>3</v>
      </c>
      <c r="M1756" t="s">
        <v>28</v>
      </c>
      <c r="N1756">
        <f>Table1[[#This Row],[dti_ratio]]*Table1[[#This Row],[income]]</f>
        <v>51592.925302628428</v>
      </c>
      <c r="O1756">
        <v>0.487125520971254</v>
      </c>
      <c r="P1756">
        <f>Table1[[#This Row],[loan_amount]]/Table1[[#This Row],[property_value]]</f>
        <v>0.23341760328145147</v>
      </c>
      <c r="Q1756">
        <v>98493</v>
      </c>
      <c r="R1756">
        <v>0</v>
      </c>
      <c r="S1756" t="s">
        <v>1982</v>
      </c>
      <c r="T1756" t="s">
        <v>70</v>
      </c>
      <c r="U1756" t="s">
        <v>193</v>
      </c>
      <c r="V1756">
        <v>0</v>
      </c>
      <c r="W1756">
        <v>1</v>
      </c>
      <c r="X1756" t="s">
        <v>61</v>
      </c>
      <c r="Y17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56">
        <f>0.4*(Table1[[#This Row],[normalized_credit_score]]) + 0.3*(1-Table1[[#This Row],[dti_ratio]]) + 0.2*(1-Table1[[#This Row],[ltv_ratio]]) + 0.1*IF(Table1[[#This Row],[previous_defaults]]=0,1,0)</f>
        <v>0.7178454897190002</v>
      </c>
      <c r="AA1756" t="str">
        <f>IF(Table1[[#This Row],[composite_score]]&gt;=0.7,"Approve",IF(Table1[[#This Row],[composite_score]]&gt;=0.6,"Review","Reject"))</f>
        <v>Approve</v>
      </c>
    </row>
    <row r="1757" spans="1:27" x14ac:dyDescent="0.35">
      <c r="A1757">
        <v>1756</v>
      </c>
      <c r="B1757">
        <v>48</v>
      </c>
      <c r="C1757" t="s">
        <v>20</v>
      </c>
      <c r="D1757" t="s">
        <v>62</v>
      </c>
      <c r="E1757" t="s">
        <v>12</v>
      </c>
      <c r="F1757">
        <v>27591</v>
      </c>
      <c r="G1757">
        <v>772</v>
      </c>
      <c r="H1757">
        <f>(Table1[[#This Row],[credit_score]]-300)/(900-300)</f>
        <v>0.78666666666666663</v>
      </c>
      <c r="I1757">
        <v>46001</v>
      </c>
      <c r="J1757" t="s">
        <v>13</v>
      </c>
      <c r="K1757" t="s">
        <v>38</v>
      </c>
      <c r="L1757">
        <v>17</v>
      </c>
      <c r="M1757" t="s">
        <v>39</v>
      </c>
      <c r="N1757">
        <f>Table1[[#This Row],[dti_ratio]]*Table1[[#This Row],[income]]</f>
        <v>5938.8071326276131</v>
      </c>
      <c r="O1757">
        <v>0.215244359850227</v>
      </c>
      <c r="P1757">
        <f>Table1[[#This Row],[loan_amount]]/Table1[[#This Row],[property_value]]</f>
        <v>0.44264929466330516</v>
      </c>
      <c r="Q1757">
        <v>103922</v>
      </c>
      <c r="R1757">
        <v>0</v>
      </c>
      <c r="S1757" t="s">
        <v>1983</v>
      </c>
      <c r="T1757" t="s">
        <v>219</v>
      </c>
      <c r="U1757" t="s">
        <v>788</v>
      </c>
      <c r="V1757">
        <v>0</v>
      </c>
      <c r="W1757">
        <v>2</v>
      </c>
      <c r="X1757" t="s">
        <v>9</v>
      </c>
      <c r="Y17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757">
        <f>0.4*(Table1[[#This Row],[normalized_credit_score]]) + 0.3*(1-Table1[[#This Row],[dti_ratio]]) + 0.2*(1-Table1[[#This Row],[ltv_ratio]]) + 0.1*IF(Table1[[#This Row],[previous_defaults]]=0,1,0)</f>
        <v>0.76156349977893756</v>
      </c>
      <c r="AA1757" t="str">
        <f>IF(Table1[[#This Row],[composite_score]]&gt;=0.7,"Approve",IF(Table1[[#This Row],[composite_score]]&gt;=0.6,"Review","Reject"))</f>
        <v>Approve</v>
      </c>
    </row>
    <row r="1758" spans="1:27" x14ac:dyDescent="0.35">
      <c r="A1758">
        <v>1757</v>
      </c>
      <c r="B1758">
        <v>35</v>
      </c>
      <c r="C1758" t="s">
        <v>20</v>
      </c>
      <c r="D1758" t="s">
        <v>11</v>
      </c>
      <c r="E1758" t="s">
        <v>12</v>
      </c>
      <c r="F1758">
        <v>36983</v>
      </c>
      <c r="G1758">
        <v>681</v>
      </c>
      <c r="H1758">
        <f>(Table1[[#This Row],[credit_score]]-300)/(900-300)</f>
        <v>0.63500000000000001</v>
      </c>
      <c r="I1758">
        <v>0</v>
      </c>
      <c r="J1758" t="s">
        <v>3</v>
      </c>
      <c r="K1758" t="s">
        <v>38</v>
      </c>
      <c r="L1758">
        <v>1</v>
      </c>
      <c r="M1758" t="s">
        <v>15</v>
      </c>
      <c r="N1758">
        <f>Table1[[#This Row],[dti_ratio]]*Table1[[#This Row],[income]]</f>
        <v>11858.212305410369</v>
      </c>
      <c r="O1758">
        <v>0.32063954534273498</v>
      </c>
      <c r="P1758">
        <f>Table1[[#This Row],[loan_amount]]/Table1[[#This Row],[property_value]]</f>
        <v>0</v>
      </c>
      <c r="Q1758">
        <v>202519</v>
      </c>
      <c r="R1758">
        <v>1</v>
      </c>
      <c r="S1758" t="s">
        <v>1984</v>
      </c>
      <c r="T1758" t="s">
        <v>230</v>
      </c>
      <c r="U1758" t="s">
        <v>377</v>
      </c>
      <c r="V1758">
        <v>4</v>
      </c>
      <c r="W1758">
        <v>2</v>
      </c>
      <c r="X1758" t="s">
        <v>9</v>
      </c>
      <c r="Y17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58">
        <f>0.4*(Table1[[#This Row],[normalized_credit_score]]) + 0.3*(1-Table1[[#This Row],[dti_ratio]]) + 0.2*(1-Table1[[#This Row],[ltv_ratio]]) + 0.1*IF(Table1[[#This Row],[previous_defaults]]=0,1,0)</f>
        <v>0.6578081363971795</v>
      </c>
      <c r="AA1758" t="str">
        <f>IF(Table1[[#This Row],[composite_score]]&gt;=0.7,"Approve",IF(Table1[[#This Row],[composite_score]]&gt;=0.6,"Review","Reject"))</f>
        <v>Review</v>
      </c>
    </row>
    <row r="1759" spans="1:27" x14ac:dyDescent="0.35">
      <c r="A1759">
        <v>1758</v>
      </c>
      <c r="B1759">
        <v>33</v>
      </c>
      <c r="C1759" t="s">
        <v>0</v>
      </c>
      <c r="D1759" t="s">
        <v>21</v>
      </c>
      <c r="E1759" t="s">
        <v>49</v>
      </c>
      <c r="F1759">
        <v>106973</v>
      </c>
      <c r="G1759">
        <v>799</v>
      </c>
      <c r="H1759">
        <f>(Table1[[#This Row],[credit_score]]-300)/(900-300)</f>
        <v>0.83166666666666667</v>
      </c>
      <c r="I1759">
        <v>20218</v>
      </c>
      <c r="J1759" t="s">
        <v>27</v>
      </c>
      <c r="K1759" t="s">
        <v>14</v>
      </c>
      <c r="L1759">
        <v>17</v>
      </c>
      <c r="M1759" t="s">
        <v>28</v>
      </c>
      <c r="N1759">
        <f>Table1[[#This Row],[dti_ratio]]*Table1[[#This Row],[income]]</f>
        <v>59413.044584592077</v>
      </c>
      <c r="O1759">
        <v>0.55540224715201103</v>
      </c>
      <c r="P1759">
        <f>Table1[[#This Row],[loan_amount]]/Table1[[#This Row],[property_value]]</f>
        <v>0.35881235913180826</v>
      </c>
      <c r="Q1759">
        <v>56347</v>
      </c>
      <c r="R1759">
        <v>3</v>
      </c>
      <c r="S1759" t="s">
        <v>1985</v>
      </c>
      <c r="T1759" t="s">
        <v>317</v>
      </c>
      <c r="U1759" t="s">
        <v>530</v>
      </c>
      <c r="V1759">
        <v>0</v>
      </c>
      <c r="W1759">
        <v>1</v>
      </c>
      <c r="X1759" t="s">
        <v>19</v>
      </c>
      <c r="Y17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59">
        <f>0.4*(Table1[[#This Row],[normalized_credit_score]]) + 0.3*(1-Table1[[#This Row],[dti_ratio]]) + 0.2*(1-Table1[[#This Row],[ltv_ratio]]) + 0.1*IF(Table1[[#This Row],[previous_defaults]]=0,1,0)</f>
        <v>0.69428352069470167</v>
      </c>
      <c r="AA1759" t="str">
        <f>IF(Table1[[#This Row],[composite_score]]&gt;=0.7,"Approve",IF(Table1[[#This Row],[composite_score]]&gt;=0.6,"Review","Reject"))</f>
        <v>Review</v>
      </c>
    </row>
    <row r="1760" spans="1:27" x14ac:dyDescent="0.35">
      <c r="A1760">
        <v>1759</v>
      </c>
      <c r="B1760">
        <v>52</v>
      </c>
      <c r="C1760" t="s">
        <v>0</v>
      </c>
      <c r="D1760" t="s">
        <v>1</v>
      </c>
      <c r="E1760" t="s">
        <v>12</v>
      </c>
      <c r="F1760">
        <v>109627</v>
      </c>
      <c r="G1760">
        <v>698</v>
      </c>
      <c r="H1760">
        <f>(Table1[[#This Row],[credit_score]]-300)/(900-300)</f>
        <v>0.66333333333333333</v>
      </c>
      <c r="I1760">
        <v>29660</v>
      </c>
      <c r="J1760" t="s">
        <v>3</v>
      </c>
      <c r="K1760" t="s">
        <v>38</v>
      </c>
      <c r="L1760">
        <v>4</v>
      </c>
      <c r="M1760" t="s">
        <v>5</v>
      </c>
      <c r="N1760">
        <f>Table1[[#This Row],[dti_ratio]]*Table1[[#This Row],[income]]</f>
        <v>30709.276128611731</v>
      </c>
      <c r="O1760">
        <v>0.28012511633641102</v>
      </c>
      <c r="P1760">
        <f>Table1[[#This Row],[loan_amount]]/Table1[[#This Row],[property_value]]</f>
        <v>0.46356787846581854</v>
      </c>
      <c r="Q1760">
        <v>63982</v>
      </c>
      <c r="R1760">
        <v>1</v>
      </c>
      <c r="S1760" t="s">
        <v>1986</v>
      </c>
      <c r="T1760" t="s">
        <v>249</v>
      </c>
      <c r="U1760" t="s">
        <v>796</v>
      </c>
      <c r="V1760">
        <v>0</v>
      </c>
      <c r="W1760">
        <v>1</v>
      </c>
      <c r="X1760" t="s">
        <v>9</v>
      </c>
      <c r="Y17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760">
        <f>0.4*(Table1[[#This Row],[normalized_credit_score]]) + 0.3*(1-Table1[[#This Row],[dti_ratio]]) + 0.2*(1-Table1[[#This Row],[ltv_ratio]]) + 0.1*IF(Table1[[#This Row],[previous_defaults]]=0,1,0)</f>
        <v>0.6885822227392463</v>
      </c>
      <c r="AA1760" t="str">
        <f>IF(Table1[[#This Row],[composite_score]]&gt;=0.7,"Approve",IF(Table1[[#This Row],[composite_score]]&gt;=0.6,"Review","Reject"))</f>
        <v>Review</v>
      </c>
    </row>
    <row r="1761" spans="1:27" x14ac:dyDescent="0.35">
      <c r="A1761">
        <v>1760</v>
      </c>
      <c r="B1761">
        <v>42</v>
      </c>
      <c r="C1761" t="s">
        <v>20</v>
      </c>
      <c r="D1761" t="s">
        <v>62</v>
      </c>
      <c r="E1761" t="s">
        <v>49</v>
      </c>
      <c r="F1761">
        <v>39887</v>
      </c>
      <c r="G1761">
        <v>788</v>
      </c>
      <c r="H1761">
        <f>(Table1[[#This Row],[credit_score]]-300)/(900-300)</f>
        <v>0.81333333333333335</v>
      </c>
      <c r="I1761">
        <v>27528</v>
      </c>
      <c r="J1761" t="s">
        <v>13</v>
      </c>
      <c r="K1761" t="s">
        <v>4</v>
      </c>
      <c r="L1761">
        <v>16</v>
      </c>
      <c r="M1761" t="s">
        <v>5</v>
      </c>
      <c r="N1761">
        <f>Table1[[#This Row],[dti_ratio]]*Table1[[#This Row],[income]]</f>
        <v>7697.1453875678817</v>
      </c>
      <c r="O1761">
        <v>0.192973785633612</v>
      </c>
      <c r="P1761">
        <f>Table1[[#This Row],[loan_amount]]/Table1[[#This Row],[property_value]]</f>
        <v>0.21601600816102326</v>
      </c>
      <c r="Q1761">
        <v>127435</v>
      </c>
      <c r="R1761">
        <v>0</v>
      </c>
      <c r="S1761" t="s">
        <v>1987</v>
      </c>
      <c r="T1761" t="s">
        <v>317</v>
      </c>
      <c r="U1761" t="s">
        <v>203</v>
      </c>
      <c r="V1761">
        <v>0</v>
      </c>
      <c r="W1761">
        <v>0</v>
      </c>
      <c r="X1761" t="s">
        <v>19</v>
      </c>
      <c r="Y17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761">
        <f>0.4*(Table1[[#This Row],[normalized_credit_score]]) + 0.3*(1-Table1[[#This Row],[dti_ratio]]) + 0.2*(1-Table1[[#This Row],[ltv_ratio]]) + 0.1*IF(Table1[[#This Row],[previous_defaults]]=0,1,0)</f>
        <v>0.82423799601104508</v>
      </c>
      <c r="AA1761" t="str">
        <f>IF(Table1[[#This Row],[composite_score]]&gt;=0.7,"Approve",IF(Table1[[#This Row],[composite_score]]&gt;=0.6,"Review","Reject"))</f>
        <v>Approve</v>
      </c>
    </row>
    <row r="1762" spans="1:27" hidden="1" x14ac:dyDescent="0.35">
      <c r="A1762">
        <v>1761</v>
      </c>
      <c r="B1762">
        <v>39</v>
      </c>
      <c r="C1762" t="s">
        <v>20</v>
      </c>
      <c r="D1762" t="s">
        <v>1</v>
      </c>
      <c r="E1762" t="s">
        <v>22</v>
      </c>
      <c r="F1762">
        <v>0</v>
      </c>
      <c r="G1762">
        <v>626</v>
      </c>
      <c r="H1762">
        <f>(Table1[[#This Row],[credit_score]]-300)/(900-300)</f>
        <v>0.54333333333333333</v>
      </c>
      <c r="I1762">
        <v>29116</v>
      </c>
      <c r="J1762" t="s">
        <v>3</v>
      </c>
      <c r="K1762" t="s">
        <v>14</v>
      </c>
      <c r="L1762">
        <v>6</v>
      </c>
      <c r="M1762" t="s">
        <v>28</v>
      </c>
      <c r="N1762">
        <f>Table1[[#This Row],[dti_ratio]]*Table1[[#This Row],[income]]</f>
        <v>0</v>
      </c>
      <c r="O1762">
        <v>0.14677024991836099</v>
      </c>
      <c r="P1762">
        <f>Table1[[#This Row],[loan_amount]]/Table1[[#This Row],[property_value]]</f>
        <v>0.48726445091541987</v>
      </c>
      <c r="Q1762">
        <v>59754</v>
      </c>
      <c r="R1762">
        <v>0</v>
      </c>
      <c r="S1762" t="s">
        <v>1988</v>
      </c>
      <c r="T1762" t="s">
        <v>78</v>
      </c>
      <c r="U1762" t="s">
        <v>517</v>
      </c>
      <c r="V1762">
        <v>2</v>
      </c>
      <c r="W1762">
        <v>1</v>
      </c>
      <c r="X1762" t="s">
        <v>9</v>
      </c>
      <c r="Y17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62">
        <f>0.4*(Table1[[#This Row],[normalized_credit_score]]) + 0.3*(1-Table1[[#This Row],[dti_ratio]]) + 0.2*(1-Table1[[#This Row],[ltv_ratio]]) + 0.1*IF(Table1[[#This Row],[previous_defaults]]=0,1,0)</f>
        <v>0.57584936817474108</v>
      </c>
      <c r="AA1762" t="str">
        <f>IF(Table1[[#This Row],[composite_score]]&gt;=0.7,"Approve",IF(Table1[[#This Row],[composite_score]]&gt;=0.6,"Review","Reject"))</f>
        <v>Reject</v>
      </c>
    </row>
    <row r="1763" spans="1:27" x14ac:dyDescent="0.35">
      <c r="A1763">
        <v>1762</v>
      </c>
      <c r="B1763">
        <v>27</v>
      </c>
      <c r="C1763" t="s">
        <v>0</v>
      </c>
      <c r="D1763" t="s">
        <v>1</v>
      </c>
      <c r="E1763" t="s">
        <v>12</v>
      </c>
      <c r="F1763">
        <v>98179</v>
      </c>
      <c r="G1763">
        <v>616</v>
      </c>
      <c r="H1763">
        <f>(Table1[[#This Row],[credit_score]]-300)/(900-300)</f>
        <v>0.52666666666666662</v>
      </c>
      <c r="I1763">
        <v>19138</v>
      </c>
      <c r="J1763" t="s">
        <v>23</v>
      </c>
      <c r="K1763" t="s">
        <v>14</v>
      </c>
      <c r="L1763">
        <v>2</v>
      </c>
      <c r="M1763" t="s">
        <v>5</v>
      </c>
      <c r="N1763">
        <f>Table1[[#This Row],[dti_ratio]]*Table1[[#This Row],[income]]</f>
        <v>48896.437123995711</v>
      </c>
      <c r="O1763">
        <v>0.49803356241147001</v>
      </c>
      <c r="P1763">
        <f>Table1[[#This Row],[loan_amount]]/Table1[[#This Row],[property_value]]</f>
        <v>0.21434971551453788</v>
      </c>
      <c r="Q1763">
        <v>89284</v>
      </c>
      <c r="R1763">
        <v>3</v>
      </c>
      <c r="S1763" t="s">
        <v>1989</v>
      </c>
      <c r="T1763" t="s">
        <v>44</v>
      </c>
      <c r="U1763" t="s">
        <v>517</v>
      </c>
      <c r="V1763">
        <v>2</v>
      </c>
      <c r="W1763">
        <v>1</v>
      </c>
      <c r="X1763" t="s">
        <v>9</v>
      </c>
      <c r="Y17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763">
        <f>0.4*(Table1[[#This Row],[normalized_credit_score]]) + 0.3*(1-Table1[[#This Row],[dti_ratio]]) + 0.2*(1-Table1[[#This Row],[ltv_ratio]]) + 0.1*IF(Table1[[#This Row],[previous_defaults]]=0,1,0)</f>
        <v>0.5183866548403181</v>
      </c>
      <c r="AA1763" t="str">
        <f>IF(Table1[[#This Row],[composite_score]]&gt;=0.7,"Approve",IF(Table1[[#This Row],[composite_score]]&gt;=0.6,"Review","Reject"))</f>
        <v>Reject</v>
      </c>
    </row>
    <row r="1764" spans="1:27" x14ac:dyDescent="0.35">
      <c r="A1764">
        <v>1763</v>
      </c>
      <c r="B1764">
        <v>29</v>
      </c>
      <c r="C1764" t="s">
        <v>0</v>
      </c>
      <c r="D1764" t="s">
        <v>1</v>
      </c>
      <c r="E1764" t="s">
        <v>2</v>
      </c>
      <c r="F1764">
        <v>49652</v>
      </c>
      <c r="G1764">
        <v>730</v>
      </c>
      <c r="H1764">
        <f>(Table1[[#This Row],[credit_score]]-300)/(900-300)</f>
        <v>0.71666666666666667</v>
      </c>
      <c r="I1764">
        <v>27812</v>
      </c>
      <c r="J1764" t="s">
        <v>23</v>
      </c>
      <c r="K1764" t="s">
        <v>4</v>
      </c>
      <c r="L1764">
        <v>18</v>
      </c>
      <c r="M1764" t="s">
        <v>5</v>
      </c>
      <c r="N1764">
        <f>Table1[[#This Row],[dti_ratio]]*Table1[[#This Row],[income]]</f>
        <v>15462.799851127793</v>
      </c>
      <c r="O1764">
        <v>0.311423504614674</v>
      </c>
      <c r="P1764">
        <f>Table1[[#This Row],[loan_amount]]/Table1[[#This Row],[property_value]]</f>
        <v>0.31911695523963607</v>
      </c>
      <c r="Q1764">
        <v>87153</v>
      </c>
      <c r="R1764">
        <v>4</v>
      </c>
      <c r="S1764" t="s">
        <v>1990</v>
      </c>
      <c r="T1764" t="s">
        <v>177</v>
      </c>
      <c r="U1764" t="s">
        <v>351</v>
      </c>
      <c r="V1764">
        <v>1</v>
      </c>
      <c r="W1764">
        <v>1</v>
      </c>
      <c r="X1764" t="s">
        <v>19</v>
      </c>
      <c r="Y17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764">
        <f>0.4*(Table1[[#This Row],[normalized_credit_score]]) + 0.3*(1-Table1[[#This Row],[dti_ratio]]) + 0.2*(1-Table1[[#This Row],[ltv_ratio]]) + 0.1*IF(Table1[[#This Row],[previous_defaults]]=0,1,0)</f>
        <v>0.6294162242343373</v>
      </c>
      <c r="AA1764" t="str">
        <f>IF(Table1[[#This Row],[composite_score]]&gt;=0.7,"Approve",IF(Table1[[#This Row],[composite_score]]&gt;=0.6,"Review","Reject"))</f>
        <v>Review</v>
      </c>
    </row>
    <row r="1765" spans="1:27" hidden="1" x14ac:dyDescent="0.35">
      <c r="A1765">
        <v>1764</v>
      </c>
      <c r="B1765">
        <v>38</v>
      </c>
      <c r="C1765" t="s">
        <v>20</v>
      </c>
      <c r="D1765" t="s">
        <v>21</v>
      </c>
      <c r="E1765" t="s">
        <v>2</v>
      </c>
      <c r="F1765">
        <v>22470</v>
      </c>
      <c r="G1765">
        <v>0</v>
      </c>
      <c r="H1765">
        <f>(Table1[[#This Row],[credit_score]]-300)/(900-300)</f>
        <v>-0.5</v>
      </c>
      <c r="I1765">
        <v>31471</v>
      </c>
      <c r="J1765" t="s">
        <v>13</v>
      </c>
      <c r="K1765" t="s">
        <v>4</v>
      </c>
      <c r="L1765">
        <v>18</v>
      </c>
      <c r="M1765" t="s">
        <v>39</v>
      </c>
      <c r="N1765">
        <f>Table1[[#This Row],[dti_ratio]]*Table1[[#This Row],[income]]</f>
        <v>3390.1158232968342</v>
      </c>
      <c r="O1765">
        <v>0.15087297833986801</v>
      </c>
      <c r="P1765">
        <f>Table1[[#This Row],[loan_amount]]/Table1[[#This Row],[property_value]]</f>
        <v>0.36090596330275232</v>
      </c>
      <c r="Q1765">
        <v>87200</v>
      </c>
      <c r="R1765">
        <v>0</v>
      </c>
      <c r="S1765" t="s">
        <v>1991</v>
      </c>
      <c r="T1765" t="s">
        <v>288</v>
      </c>
      <c r="U1765" t="s">
        <v>31</v>
      </c>
      <c r="V1765">
        <v>3</v>
      </c>
      <c r="W1765">
        <v>1</v>
      </c>
      <c r="X1765" t="s">
        <v>9</v>
      </c>
      <c r="Y17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65">
        <f>0.4*(Table1[[#This Row],[normalized_credit_score]]) + 0.3*(1-Table1[[#This Row],[dti_ratio]]) + 0.2*(1-Table1[[#This Row],[ltv_ratio]]) + 0.1*IF(Table1[[#This Row],[previous_defaults]]=0,1,0)</f>
        <v>0.18255691383748912</v>
      </c>
      <c r="AA1765" t="str">
        <f>IF(Table1[[#This Row],[composite_score]]&gt;=0.7,"Approve",IF(Table1[[#This Row],[composite_score]]&gt;=0.6,"Review","Reject"))</f>
        <v>Reject</v>
      </c>
    </row>
    <row r="1766" spans="1:27" x14ac:dyDescent="0.35">
      <c r="A1766">
        <v>1765</v>
      </c>
      <c r="B1766">
        <v>56</v>
      </c>
      <c r="C1766" t="s">
        <v>20</v>
      </c>
      <c r="D1766" t="s">
        <v>1</v>
      </c>
      <c r="E1766" t="s">
        <v>22</v>
      </c>
      <c r="F1766">
        <v>58930</v>
      </c>
      <c r="G1766">
        <v>610</v>
      </c>
      <c r="H1766">
        <f>(Table1[[#This Row],[credit_score]]-300)/(900-300)</f>
        <v>0.51666666666666672</v>
      </c>
      <c r="I1766">
        <v>0</v>
      </c>
      <c r="J1766" t="s">
        <v>27</v>
      </c>
      <c r="K1766" t="s">
        <v>38</v>
      </c>
      <c r="L1766">
        <v>6</v>
      </c>
      <c r="M1766" t="s">
        <v>5</v>
      </c>
      <c r="N1766">
        <f>Table1[[#This Row],[dti_ratio]]*Table1[[#This Row],[income]]</f>
        <v>17543.325887759333</v>
      </c>
      <c r="O1766">
        <v>0.297697707241801</v>
      </c>
      <c r="P1766">
        <f>Table1[[#This Row],[loan_amount]]/Table1[[#This Row],[property_value]]</f>
        <v>0</v>
      </c>
      <c r="Q1766">
        <v>272905</v>
      </c>
      <c r="R1766">
        <v>3</v>
      </c>
      <c r="S1766" t="s">
        <v>1992</v>
      </c>
      <c r="T1766" t="s">
        <v>84</v>
      </c>
      <c r="U1766" t="s">
        <v>252</v>
      </c>
      <c r="V1766">
        <v>2</v>
      </c>
      <c r="W1766">
        <v>0</v>
      </c>
      <c r="X1766" t="s">
        <v>61</v>
      </c>
      <c r="Y17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66">
        <f>0.4*(Table1[[#This Row],[normalized_credit_score]]) + 0.3*(1-Table1[[#This Row],[dti_ratio]]) + 0.2*(1-Table1[[#This Row],[ltv_ratio]]) + 0.1*IF(Table1[[#This Row],[previous_defaults]]=0,1,0)</f>
        <v>0.61735735449412643</v>
      </c>
      <c r="AA1766" t="str">
        <f>IF(Table1[[#This Row],[composite_score]]&gt;=0.7,"Approve",IF(Table1[[#This Row],[composite_score]]&gt;=0.6,"Review","Reject"))</f>
        <v>Review</v>
      </c>
    </row>
    <row r="1767" spans="1:27" hidden="1" x14ac:dyDescent="0.35">
      <c r="A1767">
        <v>1766</v>
      </c>
      <c r="B1767">
        <v>34</v>
      </c>
      <c r="C1767" t="s">
        <v>0</v>
      </c>
      <c r="D1767" t="s">
        <v>11</v>
      </c>
      <c r="E1767" t="s">
        <v>49</v>
      </c>
      <c r="F1767">
        <v>80379</v>
      </c>
      <c r="G1767">
        <v>0</v>
      </c>
      <c r="H1767">
        <f>(Table1[[#This Row],[credit_score]]-300)/(900-300)</f>
        <v>-0.5</v>
      </c>
      <c r="I1767">
        <v>7475</v>
      </c>
      <c r="J1767" t="s">
        <v>3</v>
      </c>
      <c r="K1767" t="s">
        <v>14</v>
      </c>
      <c r="L1767">
        <v>5</v>
      </c>
      <c r="M1767" t="s">
        <v>5</v>
      </c>
      <c r="N1767">
        <f>Table1[[#This Row],[dti_ratio]]*Table1[[#This Row],[income]]</f>
        <v>17341.096142525108</v>
      </c>
      <c r="O1767">
        <v>0.21574162582919801</v>
      </c>
      <c r="P1767">
        <f>Table1[[#This Row],[loan_amount]]/Table1[[#This Row],[property_value]]</f>
        <v>0.16854565952649381</v>
      </c>
      <c r="Q1767">
        <v>44350</v>
      </c>
      <c r="R1767">
        <v>3</v>
      </c>
      <c r="S1767" t="s">
        <v>1993</v>
      </c>
      <c r="T1767" t="s">
        <v>36</v>
      </c>
      <c r="U1767" t="s">
        <v>160</v>
      </c>
      <c r="V1767">
        <v>0</v>
      </c>
      <c r="W1767">
        <v>2</v>
      </c>
      <c r="X1767" t="s">
        <v>19</v>
      </c>
      <c r="Y17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767">
        <f>0.4*(Table1[[#This Row],[normalized_credit_score]]) + 0.3*(1-Table1[[#This Row],[dti_ratio]]) + 0.2*(1-Table1[[#This Row],[ltv_ratio]]) + 0.1*IF(Table1[[#This Row],[previous_defaults]]=0,1,0)</f>
        <v>0.30156838034594186</v>
      </c>
      <c r="AA1767" t="str">
        <f>IF(Table1[[#This Row],[composite_score]]&gt;=0.7,"Approve",IF(Table1[[#This Row],[composite_score]]&gt;=0.6,"Review","Reject"))</f>
        <v>Reject</v>
      </c>
    </row>
    <row r="1768" spans="1:27" x14ac:dyDescent="0.35">
      <c r="A1768">
        <v>1767</v>
      </c>
      <c r="B1768">
        <v>62</v>
      </c>
      <c r="C1768" t="s">
        <v>20</v>
      </c>
      <c r="D1768" t="s">
        <v>1</v>
      </c>
      <c r="E1768" t="s">
        <v>2</v>
      </c>
      <c r="F1768">
        <v>60409</v>
      </c>
      <c r="G1768">
        <v>672</v>
      </c>
      <c r="H1768">
        <f>(Table1[[#This Row],[credit_score]]-300)/(900-300)</f>
        <v>0.62</v>
      </c>
      <c r="I1768">
        <v>47582</v>
      </c>
      <c r="J1768" t="s">
        <v>23</v>
      </c>
      <c r="K1768" t="s">
        <v>38</v>
      </c>
      <c r="L1768">
        <v>13</v>
      </c>
      <c r="M1768" t="s">
        <v>39</v>
      </c>
      <c r="N1768">
        <f>Table1[[#This Row],[dti_ratio]]*Table1[[#This Row],[income]]</f>
        <v>8186.7018771477115</v>
      </c>
      <c r="O1768">
        <v>0.135521228246581</v>
      </c>
      <c r="P1768">
        <f>Table1[[#This Row],[loan_amount]]/Table1[[#This Row],[property_value]]</f>
        <v>0.17527470705894921</v>
      </c>
      <c r="Q1768">
        <v>271471</v>
      </c>
      <c r="R1768">
        <v>0</v>
      </c>
      <c r="S1768" t="s">
        <v>1994</v>
      </c>
      <c r="T1768" t="s">
        <v>47</v>
      </c>
      <c r="U1768" t="s">
        <v>389</v>
      </c>
      <c r="V1768">
        <v>0</v>
      </c>
      <c r="W1768">
        <v>1</v>
      </c>
      <c r="X1768" t="s">
        <v>19</v>
      </c>
      <c r="Y17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768">
        <f>0.4*(Table1[[#This Row],[normalized_credit_score]]) + 0.3*(1-Table1[[#This Row],[dti_ratio]]) + 0.2*(1-Table1[[#This Row],[ltv_ratio]]) + 0.1*IF(Table1[[#This Row],[previous_defaults]]=0,1,0)</f>
        <v>0.77228869011423584</v>
      </c>
      <c r="AA1768" t="str">
        <f>IF(Table1[[#This Row],[composite_score]]&gt;=0.7,"Approve",IF(Table1[[#This Row],[composite_score]]&gt;=0.6,"Review","Reject"))</f>
        <v>Approve</v>
      </c>
    </row>
    <row r="1769" spans="1:27" x14ac:dyDescent="0.35">
      <c r="A1769">
        <v>1768</v>
      </c>
      <c r="B1769">
        <v>18</v>
      </c>
      <c r="C1769" t="s">
        <v>0</v>
      </c>
      <c r="D1769" t="s">
        <v>21</v>
      </c>
      <c r="E1769" t="s">
        <v>12</v>
      </c>
      <c r="F1769">
        <v>46930</v>
      </c>
      <c r="G1769">
        <v>724</v>
      </c>
      <c r="H1769">
        <f>(Table1[[#This Row],[credit_score]]-300)/(900-300)</f>
        <v>0.70666666666666667</v>
      </c>
      <c r="I1769">
        <v>41036</v>
      </c>
      <c r="J1769" t="s">
        <v>27</v>
      </c>
      <c r="K1769" t="s">
        <v>14</v>
      </c>
      <c r="L1769">
        <v>0</v>
      </c>
      <c r="M1769" t="s">
        <v>28</v>
      </c>
      <c r="N1769">
        <f>Table1[[#This Row],[dti_ratio]]*Table1[[#This Row],[income]]</f>
        <v>5457.9715379218587</v>
      </c>
      <c r="O1769">
        <v>0.11630026716219601</v>
      </c>
      <c r="P1769">
        <f>Table1[[#This Row],[loan_amount]]/Table1[[#This Row],[property_value]]</f>
        <v>0.16137798139882414</v>
      </c>
      <c r="Q1769">
        <v>254285</v>
      </c>
      <c r="R1769">
        <v>4</v>
      </c>
      <c r="S1769" t="s">
        <v>1995</v>
      </c>
      <c r="T1769" t="s">
        <v>230</v>
      </c>
      <c r="U1769" t="s">
        <v>500</v>
      </c>
      <c r="V1769">
        <v>2</v>
      </c>
      <c r="W1769">
        <v>0</v>
      </c>
      <c r="X1769" t="s">
        <v>19</v>
      </c>
      <c r="Y17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69">
        <f>0.4*(Table1[[#This Row],[normalized_credit_score]]) + 0.3*(1-Table1[[#This Row],[dti_ratio]]) + 0.2*(1-Table1[[#This Row],[ltv_ratio]]) + 0.1*IF(Table1[[#This Row],[previous_defaults]]=0,1,0)</f>
        <v>0.7155009902382431</v>
      </c>
      <c r="AA1769" t="str">
        <f>IF(Table1[[#This Row],[composite_score]]&gt;=0.7,"Approve",IF(Table1[[#This Row],[composite_score]]&gt;=0.6,"Review","Reject"))</f>
        <v>Approve</v>
      </c>
    </row>
    <row r="1770" spans="1:27" hidden="1" x14ac:dyDescent="0.35">
      <c r="A1770">
        <v>1769</v>
      </c>
      <c r="B1770">
        <v>66</v>
      </c>
      <c r="C1770" t="s">
        <v>10</v>
      </c>
      <c r="D1770" t="s">
        <v>21</v>
      </c>
      <c r="E1770" t="s">
        <v>49</v>
      </c>
      <c r="F1770">
        <v>101196</v>
      </c>
      <c r="G1770">
        <v>0</v>
      </c>
      <c r="H1770">
        <f>(Table1[[#This Row],[credit_score]]-300)/(900-300)</f>
        <v>-0.5</v>
      </c>
      <c r="I1770">
        <v>21492</v>
      </c>
      <c r="J1770" t="s">
        <v>27</v>
      </c>
      <c r="K1770" t="s">
        <v>4</v>
      </c>
      <c r="L1770">
        <v>3</v>
      </c>
      <c r="M1770" t="s">
        <v>39</v>
      </c>
      <c r="N1770">
        <f>Table1[[#This Row],[dti_ratio]]*Table1[[#This Row],[income]]</f>
        <v>29650.023581322519</v>
      </c>
      <c r="O1770">
        <v>0.29299600361004902</v>
      </c>
      <c r="P1770">
        <f>Table1[[#This Row],[loan_amount]]/Table1[[#This Row],[property_value]]</f>
        <v>0.16237043304826085</v>
      </c>
      <c r="Q1770">
        <v>132364</v>
      </c>
      <c r="R1770">
        <v>2</v>
      </c>
      <c r="S1770" t="s">
        <v>1996</v>
      </c>
      <c r="T1770" t="s">
        <v>251</v>
      </c>
      <c r="U1770" t="s">
        <v>157</v>
      </c>
      <c r="V1770">
        <v>0</v>
      </c>
      <c r="W1770">
        <v>0</v>
      </c>
      <c r="X1770" t="s">
        <v>9</v>
      </c>
      <c r="Y17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770">
        <f>0.4*(Table1[[#This Row],[normalized_credit_score]]) + 0.3*(1-Table1[[#This Row],[dti_ratio]]) + 0.2*(1-Table1[[#This Row],[ltv_ratio]]) + 0.1*IF(Table1[[#This Row],[previous_defaults]]=0,1,0)</f>
        <v>0.27962711230733317</v>
      </c>
      <c r="AA1770" t="str">
        <f>IF(Table1[[#This Row],[composite_score]]&gt;=0.7,"Approve",IF(Table1[[#This Row],[composite_score]]&gt;=0.6,"Review","Reject"))</f>
        <v>Reject</v>
      </c>
    </row>
    <row r="1771" spans="1:27" hidden="1" x14ac:dyDescent="0.35">
      <c r="A1771">
        <v>1770</v>
      </c>
      <c r="B1771">
        <v>46</v>
      </c>
      <c r="C1771" t="s">
        <v>10</v>
      </c>
      <c r="D1771" t="s">
        <v>21</v>
      </c>
      <c r="E1771" t="s">
        <v>22</v>
      </c>
      <c r="F1771">
        <v>50448</v>
      </c>
      <c r="G1771">
        <v>0</v>
      </c>
      <c r="H1771">
        <f>(Table1[[#This Row],[credit_score]]-300)/(900-300)</f>
        <v>-0.5</v>
      </c>
      <c r="I1771">
        <v>32235</v>
      </c>
      <c r="J1771" t="s">
        <v>23</v>
      </c>
      <c r="K1771" t="s">
        <v>4</v>
      </c>
      <c r="L1771">
        <v>5</v>
      </c>
      <c r="M1771" t="s">
        <v>39</v>
      </c>
      <c r="N1771">
        <f>Table1[[#This Row],[dti_ratio]]*Table1[[#This Row],[income]]</f>
        <v>22223.630481480199</v>
      </c>
      <c r="O1771">
        <v>0.44052550113939498</v>
      </c>
      <c r="P1771">
        <f>Table1[[#This Row],[loan_amount]]/Table1[[#This Row],[property_value]]</f>
        <v>0.15635762167615758</v>
      </c>
      <c r="Q1771">
        <v>206162</v>
      </c>
      <c r="R1771">
        <v>2</v>
      </c>
      <c r="S1771" t="s">
        <v>1997</v>
      </c>
      <c r="T1771" t="s">
        <v>30</v>
      </c>
      <c r="U1771" t="s">
        <v>323</v>
      </c>
      <c r="V1771">
        <v>4</v>
      </c>
      <c r="W1771">
        <v>1</v>
      </c>
      <c r="X1771" t="s">
        <v>19</v>
      </c>
      <c r="Y17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71">
        <f>0.4*(Table1[[#This Row],[normalized_credit_score]]) + 0.3*(1-Table1[[#This Row],[dti_ratio]]) + 0.2*(1-Table1[[#This Row],[ltv_ratio]]) + 0.1*IF(Table1[[#This Row],[previous_defaults]]=0,1,0)</f>
        <v>0.13657082532295001</v>
      </c>
      <c r="AA1771" t="str">
        <f>IF(Table1[[#This Row],[composite_score]]&gt;=0.7,"Approve",IF(Table1[[#This Row],[composite_score]]&gt;=0.6,"Review","Reject"))</f>
        <v>Reject</v>
      </c>
    </row>
    <row r="1772" spans="1:27" hidden="1" x14ac:dyDescent="0.35">
      <c r="A1772">
        <v>1771</v>
      </c>
      <c r="B1772">
        <v>53</v>
      </c>
      <c r="C1772" t="s">
        <v>0</v>
      </c>
      <c r="D1772" t="s">
        <v>11</v>
      </c>
      <c r="E1772" t="s">
        <v>22</v>
      </c>
      <c r="F1772">
        <v>0</v>
      </c>
      <c r="G1772">
        <v>0</v>
      </c>
      <c r="H1772">
        <f>(Table1[[#This Row],[credit_score]]-300)/(900-300)</f>
        <v>-0.5</v>
      </c>
      <c r="I1772">
        <v>0</v>
      </c>
      <c r="J1772" t="s">
        <v>27</v>
      </c>
      <c r="K1772" t="s">
        <v>14</v>
      </c>
      <c r="L1772">
        <v>17</v>
      </c>
      <c r="M1772" t="s">
        <v>5</v>
      </c>
      <c r="N1772">
        <f>Table1[[#This Row],[dti_ratio]]*Table1[[#This Row],[income]]</f>
        <v>0</v>
      </c>
      <c r="O1772">
        <v>0.42329095891887802</v>
      </c>
      <c r="P1772">
        <f>Table1[[#This Row],[loan_amount]]/Table1[[#This Row],[property_value]]</f>
        <v>0</v>
      </c>
      <c r="Q1772">
        <v>193128</v>
      </c>
      <c r="R1772">
        <v>3</v>
      </c>
      <c r="S1772" t="s">
        <v>1998</v>
      </c>
      <c r="T1772" t="s">
        <v>59</v>
      </c>
      <c r="U1772" t="s">
        <v>738</v>
      </c>
      <c r="V1772">
        <v>0</v>
      </c>
      <c r="W1772">
        <v>2</v>
      </c>
      <c r="X1772" t="s">
        <v>9</v>
      </c>
      <c r="Y17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72">
        <f>0.4*(Table1[[#This Row],[normalized_credit_score]]) + 0.3*(1-Table1[[#This Row],[dti_ratio]]) + 0.2*(1-Table1[[#This Row],[ltv_ratio]]) + 0.1*IF(Table1[[#This Row],[previous_defaults]]=0,1,0)</f>
        <v>0.2730127123243366</v>
      </c>
      <c r="AA1772" t="str">
        <f>IF(Table1[[#This Row],[composite_score]]&gt;=0.7,"Approve",IF(Table1[[#This Row],[composite_score]]&gt;=0.6,"Review","Reject"))</f>
        <v>Reject</v>
      </c>
    </row>
    <row r="1773" spans="1:27" hidden="1" x14ac:dyDescent="0.35">
      <c r="A1773">
        <v>1772</v>
      </c>
      <c r="B1773">
        <v>50</v>
      </c>
      <c r="C1773" t="s">
        <v>20</v>
      </c>
      <c r="D1773" t="s">
        <v>21</v>
      </c>
      <c r="E1773" t="s">
        <v>22</v>
      </c>
      <c r="F1773">
        <v>50027</v>
      </c>
      <c r="G1773">
        <v>608</v>
      </c>
      <c r="H1773">
        <f>(Table1[[#This Row],[credit_score]]-300)/(900-300)</f>
        <v>0.51333333333333331</v>
      </c>
      <c r="I1773">
        <v>17003</v>
      </c>
      <c r="J1773" t="s">
        <v>13</v>
      </c>
      <c r="K1773" t="s">
        <v>14</v>
      </c>
      <c r="L1773">
        <v>7</v>
      </c>
      <c r="M1773" t="s">
        <v>15</v>
      </c>
      <c r="N1773">
        <f>Table1[[#This Row],[dti_ratio]]*Table1[[#This Row],[income]]</f>
        <v>16716.924507333617</v>
      </c>
      <c r="O1773">
        <v>0.33415804480247902</v>
      </c>
      <c r="P1773" t="e">
        <f>Table1[[#This Row],[loan_amount]]/Table1[[#This Row],[property_value]]</f>
        <v>#DIV/0!</v>
      </c>
      <c r="Q1773">
        <v>0</v>
      </c>
      <c r="R1773">
        <v>1</v>
      </c>
      <c r="S1773" t="s">
        <v>1999</v>
      </c>
      <c r="T1773" t="s">
        <v>7</v>
      </c>
      <c r="U1773" t="s">
        <v>451</v>
      </c>
      <c r="V1773">
        <v>0</v>
      </c>
      <c r="W1773">
        <v>0</v>
      </c>
      <c r="X1773" t="s">
        <v>61</v>
      </c>
      <c r="Y177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773" t="e">
        <f>0.4*(Table1[[#This Row],[normalized_credit_score]]) + 0.3*(1-Table1[[#This Row],[dti_ratio]]) + 0.2*(1-Table1[[#This Row],[ltv_ratio]]) + 0.1*IF(Table1[[#This Row],[previous_defaults]]=0,1,0)</f>
        <v>#DIV/0!</v>
      </c>
      <c r="AA1773" t="e">
        <f>IF(Table1[[#This Row],[composite_score]]&gt;=0.7,"Approve",IF(Table1[[#This Row],[composite_score]]&gt;=0.6,"Review","Reject"))</f>
        <v>#DIV/0!</v>
      </c>
    </row>
    <row r="1774" spans="1:27" x14ac:dyDescent="0.35">
      <c r="A1774">
        <v>1773</v>
      </c>
      <c r="B1774">
        <v>41</v>
      </c>
      <c r="C1774" t="s">
        <v>10</v>
      </c>
      <c r="D1774" t="s">
        <v>1</v>
      </c>
      <c r="E1774" t="s">
        <v>2</v>
      </c>
      <c r="F1774">
        <v>43386</v>
      </c>
      <c r="G1774">
        <v>610</v>
      </c>
      <c r="H1774">
        <f>(Table1[[#This Row],[credit_score]]-300)/(900-300)</f>
        <v>0.51666666666666672</v>
      </c>
      <c r="I1774">
        <v>7178</v>
      </c>
      <c r="J1774" t="s">
        <v>27</v>
      </c>
      <c r="K1774" t="s">
        <v>14</v>
      </c>
      <c r="L1774">
        <v>0</v>
      </c>
      <c r="M1774" t="s">
        <v>28</v>
      </c>
      <c r="N1774">
        <f>Table1[[#This Row],[dti_ratio]]*Table1[[#This Row],[income]]</f>
        <v>14577.914834761024</v>
      </c>
      <c r="O1774">
        <v>0.336005043902665</v>
      </c>
      <c r="P1774">
        <f>Table1[[#This Row],[loan_amount]]/Table1[[#This Row],[property_value]]</f>
        <v>3.5946615920074115E-2</v>
      </c>
      <c r="Q1774">
        <v>199685</v>
      </c>
      <c r="R1774">
        <v>1</v>
      </c>
      <c r="S1774" t="s">
        <v>2000</v>
      </c>
      <c r="T1774" t="s">
        <v>78</v>
      </c>
      <c r="U1774" t="s">
        <v>629</v>
      </c>
      <c r="V1774">
        <v>0</v>
      </c>
      <c r="W1774">
        <v>1</v>
      </c>
      <c r="X1774" t="s">
        <v>9</v>
      </c>
      <c r="Y17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774">
        <f>0.4*(Table1[[#This Row],[normalized_credit_score]]) + 0.3*(1-Table1[[#This Row],[dti_ratio]]) + 0.2*(1-Table1[[#This Row],[ltv_ratio]]) + 0.1*IF(Table1[[#This Row],[previous_defaults]]=0,1,0)</f>
        <v>0.69867583031185243</v>
      </c>
      <c r="AA1774" t="str">
        <f>IF(Table1[[#This Row],[composite_score]]&gt;=0.7,"Approve",IF(Table1[[#This Row],[composite_score]]&gt;=0.6,"Review","Reject"))</f>
        <v>Review</v>
      </c>
    </row>
    <row r="1775" spans="1:27" x14ac:dyDescent="0.35">
      <c r="A1775">
        <v>1774</v>
      </c>
      <c r="B1775">
        <v>38</v>
      </c>
      <c r="C1775" t="s">
        <v>10</v>
      </c>
      <c r="D1775" t="s">
        <v>11</v>
      </c>
      <c r="E1775" t="s">
        <v>2</v>
      </c>
      <c r="F1775">
        <v>47675</v>
      </c>
      <c r="G1775">
        <v>779</v>
      </c>
      <c r="H1775">
        <f>(Table1[[#This Row],[credit_score]]-300)/(900-300)</f>
        <v>0.79833333333333334</v>
      </c>
      <c r="I1775">
        <v>9892</v>
      </c>
      <c r="J1775" t="s">
        <v>13</v>
      </c>
      <c r="K1775" t="s">
        <v>14</v>
      </c>
      <c r="L1775">
        <v>9</v>
      </c>
      <c r="M1775" t="s">
        <v>28</v>
      </c>
      <c r="N1775">
        <f>Table1[[#This Row],[dti_ratio]]*Table1[[#This Row],[income]]</f>
        <v>26218.509682701228</v>
      </c>
      <c r="O1775">
        <v>0.54994252087469797</v>
      </c>
      <c r="P1775">
        <f>Table1[[#This Row],[loan_amount]]/Table1[[#This Row],[property_value]]</f>
        <v>3.96565133377699E-2</v>
      </c>
      <c r="Q1775">
        <v>249442</v>
      </c>
      <c r="R1775">
        <v>0</v>
      </c>
      <c r="S1775" t="s">
        <v>2001</v>
      </c>
      <c r="T1775" t="s">
        <v>251</v>
      </c>
      <c r="U1775" t="s">
        <v>92</v>
      </c>
      <c r="V1775">
        <v>0</v>
      </c>
      <c r="W1775">
        <v>1</v>
      </c>
      <c r="X1775" t="s">
        <v>19</v>
      </c>
      <c r="Y17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75">
        <f>0.4*(Table1[[#This Row],[normalized_credit_score]]) + 0.3*(1-Table1[[#This Row],[dti_ratio]]) + 0.2*(1-Table1[[#This Row],[ltv_ratio]]) + 0.1*IF(Table1[[#This Row],[previous_defaults]]=0,1,0)</f>
        <v>0.74641927440336997</v>
      </c>
      <c r="AA1775" t="str">
        <f>IF(Table1[[#This Row],[composite_score]]&gt;=0.7,"Approve",IF(Table1[[#This Row],[composite_score]]&gt;=0.6,"Review","Reject"))</f>
        <v>Approve</v>
      </c>
    </row>
    <row r="1776" spans="1:27" x14ac:dyDescent="0.35">
      <c r="A1776">
        <v>1775</v>
      </c>
      <c r="B1776">
        <v>58</v>
      </c>
      <c r="C1776" t="s">
        <v>10</v>
      </c>
      <c r="D1776" t="s">
        <v>1</v>
      </c>
      <c r="E1776" t="s">
        <v>22</v>
      </c>
      <c r="F1776">
        <v>111378</v>
      </c>
      <c r="G1776">
        <v>631</v>
      </c>
      <c r="H1776">
        <f>(Table1[[#This Row],[credit_score]]-300)/(900-300)</f>
        <v>0.55166666666666664</v>
      </c>
      <c r="I1776">
        <v>0</v>
      </c>
      <c r="J1776" t="s">
        <v>3</v>
      </c>
      <c r="K1776" t="s">
        <v>14</v>
      </c>
      <c r="L1776">
        <v>0</v>
      </c>
      <c r="M1776" t="s">
        <v>15</v>
      </c>
      <c r="N1776">
        <f>Table1[[#This Row],[dti_ratio]]*Table1[[#This Row],[income]]</f>
        <v>33254.160521777827</v>
      </c>
      <c r="O1776">
        <v>0.29857027888611598</v>
      </c>
      <c r="P1776">
        <f>Table1[[#This Row],[loan_amount]]/Table1[[#This Row],[property_value]]</f>
        <v>0</v>
      </c>
      <c r="Q1776">
        <v>23489</v>
      </c>
      <c r="R1776">
        <v>2</v>
      </c>
      <c r="S1776" t="s">
        <v>2002</v>
      </c>
      <c r="T1776" t="s">
        <v>182</v>
      </c>
      <c r="U1776" t="s">
        <v>1377</v>
      </c>
      <c r="V1776">
        <v>0</v>
      </c>
      <c r="W1776">
        <v>1</v>
      </c>
      <c r="X1776" t="s">
        <v>9</v>
      </c>
      <c r="Y17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76">
        <f>0.4*(Table1[[#This Row],[normalized_credit_score]]) + 0.3*(1-Table1[[#This Row],[dti_ratio]]) + 0.2*(1-Table1[[#This Row],[ltv_ratio]]) + 0.1*IF(Table1[[#This Row],[previous_defaults]]=0,1,0)</f>
        <v>0.73109558300083177</v>
      </c>
      <c r="AA1776" t="str">
        <f>IF(Table1[[#This Row],[composite_score]]&gt;=0.7,"Approve",IF(Table1[[#This Row],[composite_score]]&gt;=0.6,"Review","Reject"))</f>
        <v>Approve</v>
      </c>
    </row>
    <row r="1777" spans="1:27" x14ac:dyDescent="0.35">
      <c r="A1777">
        <v>1776</v>
      </c>
      <c r="B1777">
        <v>60</v>
      </c>
      <c r="C1777" t="s">
        <v>0</v>
      </c>
      <c r="D1777" t="s">
        <v>11</v>
      </c>
      <c r="E1777" t="s">
        <v>49</v>
      </c>
      <c r="F1777">
        <v>103213</v>
      </c>
      <c r="G1777">
        <v>638</v>
      </c>
      <c r="H1777">
        <f>(Table1[[#This Row],[credit_score]]-300)/(900-300)</f>
        <v>0.56333333333333335</v>
      </c>
      <c r="I1777">
        <v>15895</v>
      </c>
      <c r="J1777" t="s">
        <v>13</v>
      </c>
      <c r="K1777" t="s">
        <v>4</v>
      </c>
      <c r="L1777">
        <v>9</v>
      </c>
      <c r="M1777" t="s">
        <v>39</v>
      </c>
      <c r="N1777">
        <f>Table1[[#This Row],[dti_ratio]]*Table1[[#This Row],[income]]</f>
        <v>43806.094569342618</v>
      </c>
      <c r="O1777">
        <v>0.424424196267356</v>
      </c>
      <c r="P1777">
        <f>Table1[[#This Row],[loan_amount]]/Table1[[#This Row],[property_value]]</f>
        <v>0.1481057006019269</v>
      </c>
      <c r="Q1777">
        <v>107322</v>
      </c>
      <c r="R1777">
        <v>2</v>
      </c>
      <c r="S1777" t="s">
        <v>2003</v>
      </c>
      <c r="T1777" t="s">
        <v>96</v>
      </c>
      <c r="U1777" t="s">
        <v>796</v>
      </c>
      <c r="V1777">
        <v>4</v>
      </c>
      <c r="W1777">
        <v>2</v>
      </c>
      <c r="X1777" t="s">
        <v>19</v>
      </c>
      <c r="Y17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77">
        <f>0.4*(Table1[[#This Row],[normalized_credit_score]]) + 0.3*(1-Table1[[#This Row],[dti_ratio]]) + 0.2*(1-Table1[[#This Row],[ltv_ratio]]) + 0.1*IF(Table1[[#This Row],[previous_defaults]]=0,1,0)</f>
        <v>0.56838493433274118</v>
      </c>
      <c r="AA1777" t="str">
        <f>IF(Table1[[#This Row],[composite_score]]&gt;=0.7,"Approve",IF(Table1[[#This Row],[composite_score]]&gt;=0.6,"Review","Reject"))</f>
        <v>Reject</v>
      </c>
    </row>
    <row r="1778" spans="1:27" hidden="1" x14ac:dyDescent="0.35">
      <c r="A1778">
        <v>1777</v>
      </c>
      <c r="B1778">
        <v>68</v>
      </c>
      <c r="C1778" t="s">
        <v>0</v>
      </c>
      <c r="D1778" t="s">
        <v>11</v>
      </c>
      <c r="E1778" t="s">
        <v>22</v>
      </c>
      <c r="F1778">
        <v>0</v>
      </c>
      <c r="G1778">
        <v>0</v>
      </c>
      <c r="H1778">
        <f>(Table1[[#This Row],[credit_score]]-300)/(900-300)</f>
        <v>-0.5</v>
      </c>
      <c r="I1778">
        <v>8315</v>
      </c>
      <c r="J1778" t="s">
        <v>23</v>
      </c>
      <c r="K1778" t="s">
        <v>4</v>
      </c>
      <c r="L1778">
        <v>3</v>
      </c>
      <c r="M1778" t="s">
        <v>39</v>
      </c>
      <c r="N1778">
        <f>Table1[[#This Row],[dti_ratio]]*Table1[[#This Row],[income]]</f>
        <v>0</v>
      </c>
      <c r="O1778">
        <v>0.32256323518612101</v>
      </c>
      <c r="P1778">
        <f>Table1[[#This Row],[loan_amount]]/Table1[[#This Row],[property_value]]</f>
        <v>8.6971528983536592E-2</v>
      </c>
      <c r="Q1778">
        <v>95606</v>
      </c>
      <c r="R1778">
        <v>0</v>
      </c>
      <c r="S1778" t="s">
        <v>2004</v>
      </c>
      <c r="T1778" t="s">
        <v>51</v>
      </c>
      <c r="U1778" t="s">
        <v>1064</v>
      </c>
      <c r="V1778">
        <v>2</v>
      </c>
      <c r="W1778">
        <v>0</v>
      </c>
      <c r="X1778" t="s">
        <v>19</v>
      </c>
      <c r="Y17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78">
        <f>0.4*(Table1[[#This Row],[normalized_credit_score]]) + 0.3*(1-Table1[[#This Row],[dti_ratio]]) + 0.2*(1-Table1[[#This Row],[ltv_ratio]]) + 0.1*IF(Table1[[#This Row],[previous_defaults]]=0,1,0)</f>
        <v>0.1858367236474564</v>
      </c>
      <c r="AA1778" t="str">
        <f>IF(Table1[[#This Row],[composite_score]]&gt;=0.7,"Approve",IF(Table1[[#This Row],[composite_score]]&gt;=0.6,"Review","Reject"))</f>
        <v>Reject</v>
      </c>
    </row>
    <row r="1779" spans="1:27" x14ac:dyDescent="0.35">
      <c r="A1779">
        <v>1778</v>
      </c>
      <c r="B1779">
        <v>67</v>
      </c>
      <c r="C1779" t="s">
        <v>10</v>
      </c>
      <c r="D1779" t="s">
        <v>1</v>
      </c>
      <c r="E1779" t="s">
        <v>2</v>
      </c>
      <c r="F1779">
        <v>105701</v>
      </c>
      <c r="G1779">
        <v>737</v>
      </c>
      <c r="H1779">
        <f>(Table1[[#This Row],[credit_score]]-300)/(900-300)</f>
        <v>0.72833333333333339</v>
      </c>
      <c r="I1779">
        <v>42506</v>
      </c>
      <c r="J1779" t="s">
        <v>3</v>
      </c>
      <c r="K1779" t="s">
        <v>14</v>
      </c>
      <c r="L1779">
        <v>17</v>
      </c>
      <c r="M1779" t="s">
        <v>15</v>
      </c>
      <c r="N1779">
        <f>Table1[[#This Row],[dti_ratio]]*Table1[[#This Row],[income]]</f>
        <v>21409.732351311628</v>
      </c>
      <c r="O1779">
        <v>0.202549950817037</v>
      </c>
      <c r="P1779">
        <f>Table1[[#This Row],[loan_amount]]/Table1[[#This Row],[property_value]]</f>
        <v>0.1475585117092848</v>
      </c>
      <c r="Q1779">
        <v>288062</v>
      </c>
      <c r="R1779">
        <v>1</v>
      </c>
      <c r="S1779" t="s">
        <v>2005</v>
      </c>
      <c r="T1779" t="s">
        <v>30</v>
      </c>
      <c r="U1779" t="s">
        <v>413</v>
      </c>
      <c r="V1779">
        <v>1</v>
      </c>
      <c r="W1779">
        <v>1</v>
      </c>
      <c r="X1779" t="s">
        <v>9</v>
      </c>
      <c r="Y17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779">
        <f>0.4*(Table1[[#This Row],[normalized_credit_score]]) + 0.3*(1-Table1[[#This Row],[dti_ratio]]) + 0.2*(1-Table1[[#This Row],[ltv_ratio]]) + 0.1*IF(Table1[[#This Row],[previous_defaults]]=0,1,0)</f>
        <v>0.70105664574636539</v>
      </c>
      <c r="AA1779" t="str">
        <f>IF(Table1[[#This Row],[composite_score]]&gt;=0.7,"Approve",IF(Table1[[#This Row],[composite_score]]&gt;=0.6,"Review","Reject"))</f>
        <v>Approve</v>
      </c>
    </row>
    <row r="1780" spans="1:27" hidden="1" x14ac:dyDescent="0.35">
      <c r="A1780">
        <v>1779</v>
      </c>
      <c r="B1780">
        <v>58</v>
      </c>
      <c r="C1780" t="s">
        <v>10</v>
      </c>
      <c r="D1780" t="s">
        <v>1</v>
      </c>
      <c r="E1780" t="s">
        <v>2</v>
      </c>
      <c r="F1780">
        <v>101098</v>
      </c>
      <c r="G1780">
        <v>745</v>
      </c>
      <c r="H1780">
        <f>(Table1[[#This Row],[credit_score]]-300)/(900-300)</f>
        <v>0.7416666666666667</v>
      </c>
      <c r="I1780">
        <v>42771</v>
      </c>
      <c r="J1780" t="s">
        <v>23</v>
      </c>
      <c r="K1780" t="s">
        <v>14</v>
      </c>
      <c r="L1780">
        <v>6</v>
      </c>
      <c r="M1780" t="s">
        <v>28</v>
      </c>
      <c r="N1780">
        <f>Table1[[#This Row],[dti_ratio]]*Table1[[#This Row],[income]]</f>
        <v>50786.304265083054</v>
      </c>
      <c r="O1780">
        <v>0.50234726963028997</v>
      </c>
      <c r="P1780" t="e">
        <f>Table1[[#This Row],[loan_amount]]/Table1[[#This Row],[property_value]]</f>
        <v>#DIV/0!</v>
      </c>
      <c r="Q1780">
        <v>0</v>
      </c>
      <c r="R1780">
        <v>4</v>
      </c>
      <c r="S1780" t="s">
        <v>2006</v>
      </c>
      <c r="T1780" t="s">
        <v>36</v>
      </c>
      <c r="U1780" t="s">
        <v>372</v>
      </c>
      <c r="V1780">
        <v>2</v>
      </c>
      <c r="W1780">
        <v>2</v>
      </c>
      <c r="X1780" t="s">
        <v>9</v>
      </c>
      <c r="Y178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780" t="e">
        <f>0.4*(Table1[[#This Row],[normalized_credit_score]]) + 0.3*(1-Table1[[#This Row],[dti_ratio]]) + 0.2*(1-Table1[[#This Row],[ltv_ratio]]) + 0.1*IF(Table1[[#This Row],[previous_defaults]]=0,1,0)</f>
        <v>#DIV/0!</v>
      </c>
      <c r="AA1780" t="e">
        <f>IF(Table1[[#This Row],[composite_score]]&gt;=0.7,"Approve",IF(Table1[[#This Row],[composite_score]]&gt;=0.6,"Review","Reject"))</f>
        <v>#DIV/0!</v>
      </c>
    </row>
    <row r="1781" spans="1:27" x14ac:dyDescent="0.35">
      <c r="A1781">
        <v>1780</v>
      </c>
      <c r="B1781">
        <v>56</v>
      </c>
      <c r="C1781" t="s">
        <v>10</v>
      </c>
      <c r="D1781" t="s">
        <v>1</v>
      </c>
      <c r="E1781" t="s">
        <v>49</v>
      </c>
      <c r="F1781">
        <v>23974</v>
      </c>
      <c r="G1781">
        <v>790</v>
      </c>
      <c r="H1781">
        <f>(Table1[[#This Row],[credit_score]]-300)/(900-300)</f>
        <v>0.81666666666666665</v>
      </c>
      <c r="I1781">
        <v>0</v>
      </c>
      <c r="J1781" t="s">
        <v>23</v>
      </c>
      <c r="K1781" t="s">
        <v>14</v>
      </c>
      <c r="L1781">
        <v>17</v>
      </c>
      <c r="M1781" t="s">
        <v>39</v>
      </c>
      <c r="N1781">
        <f>Table1[[#This Row],[dti_ratio]]*Table1[[#This Row],[income]]</f>
        <v>13287.476827994229</v>
      </c>
      <c r="O1781">
        <v>0.55424530024168805</v>
      </c>
      <c r="P1781">
        <f>Table1[[#This Row],[loan_amount]]/Table1[[#This Row],[property_value]]</f>
        <v>0</v>
      </c>
      <c r="Q1781">
        <v>259128</v>
      </c>
      <c r="R1781">
        <v>0</v>
      </c>
      <c r="S1781" t="s">
        <v>2007</v>
      </c>
      <c r="T1781" t="s">
        <v>25</v>
      </c>
      <c r="U1781" t="s">
        <v>437</v>
      </c>
      <c r="V1781">
        <v>2</v>
      </c>
      <c r="W1781">
        <v>1</v>
      </c>
      <c r="X1781" t="s">
        <v>19</v>
      </c>
      <c r="Y17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81">
        <f>0.4*(Table1[[#This Row],[normalized_credit_score]]) + 0.3*(1-Table1[[#This Row],[dti_ratio]]) + 0.2*(1-Table1[[#This Row],[ltv_ratio]]) + 0.1*IF(Table1[[#This Row],[previous_defaults]]=0,1,0)</f>
        <v>0.66039307659416024</v>
      </c>
      <c r="AA1781" t="str">
        <f>IF(Table1[[#This Row],[composite_score]]&gt;=0.7,"Approve",IF(Table1[[#This Row],[composite_score]]&gt;=0.6,"Review","Reject"))</f>
        <v>Review</v>
      </c>
    </row>
    <row r="1782" spans="1:27" hidden="1" x14ac:dyDescent="0.35">
      <c r="A1782">
        <v>1781</v>
      </c>
      <c r="B1782">
        <v>26</v>
      </c>
      <c r="C1782" t="s">
        <v>20</v>
      </c>
      <c r="D1782" t="s">
        <v>11</v>
      </c>
      <c r="E1782" t="s">
        <v>22</v>
      </c>
      <c r="F1782">
        <v>0</v>
      </c>
      <c r="G1782">
        <v>708</v>
      </c>
      <c r="H1782">
        <f>(Table1[[#This Row],[credit_score]]-300)/(900-300)</f>
        <v>0.68</v>
      </c>
      <c r="I1782">
        <v>40837</v>
      </c>
      <c r="J1782" t="s">
        <v>3</v>
      </c>
      <c r="K1782" t="s">
        <v>38</v>
      </c>
      <c r="L1782">
        <v>15</v>
      </c>
      <c r="M1782" t="s">
        <v>5</v>
      </c>
      <c r="N1782">
        <f>Table1[[#This Row],[dti_ratio]]*Table1[[#This Row],[income]]</f>
        <v>0</v>
      </c>
      <c r="O1782">
        <v>0.52397809206318302</v>
      </c>
      <c r="P1782" t="e">
        <f>Table1[[#This Row],[loan_amount]]/Table1[[#This Row],[property_value]]</f>
        <v>#DIV/0!</v>
      </c>
      <c r="Q1782">
        <v>0</v>
      </c>
      <c r="R1782">
        <v>1</v>
      </c>
      <c r="S1782" t="s">
        <v>2008</v>
      </c>
      <c r="T1782" t="s">
        <v>86</v>
      </c>
      <c r="U1782" t="s">
        <v>631</v>
      </c>
      <c r="V1782">
        <v>4</v>
      </c>
      <c r="W1782">
        <v>1</v>
      </c>
      <c r="X1782" t="s">
        <v>9</v>
      </c>
      <c r="Y178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782" t="e">
        <f>0.4*(Table1[[#This Row],[normalized_credit_score]]) + 0.3*(1-Table1[[#This Row],[dti_ratio]]) + 0.2*(1-Table1[[#This Row],[ltv_ratio]]) + 0.1*IF(Table1[[#This Row],[previous_defaults]]=0,1,0)</f>
        <v>#DIV/0!</v>
      </c>
      <c r="AA1782" t="e">
        <f>IF(Table1[[#This Row],[composite_score]]&gt;=0.7,"Approve",IF(Table1[[#This Row],[composite_score]]&gt;=0.6,"Review","Reject"))</f>
        <v>#DIV/0!</v>
      </c>
    </row>
    <row r="1783" spans="1:27" hidden="1" x14ac:dyDescent="0.35">
      <c r="A1783">
        <v>1782</v>
      </c>
      <c r="B1783">
        <v>68</v>
      </c>
      <c r="C1783" t="s">
        <v>10</v>
      </c>
      <c r="D1783" t="s">
        <v>62</v>
      </c>
      <c r="E1783" t="s">
        <v>12</v>
      </c>
      <c r="F1783">
        <v>0</v>
      </c>
      <c r="G1783">
        <v>0</v>
      </c>
      <c r="H1783">
        <f>(Table1[[#This Row],[credit_score]]-300)/(900-300)</f>
        <v>-0.5</v>
      </c>
      <c r="I1783">
        <v>49505</v>
      </c>
      <c r="J1783" t="s">
        <v>13</v>
      </c>
      <c r="K1783" t="s">
        <v>4</v>
      </c>
      <c r="L1783">
        <v>9</v>
      </c>
      <c r="M1783" t="s">
        <v>39</v>
      </c>
      <c r="N1783">
        <f>Table1[[#This Row],[dti_ratio]]*Table1[[#This Row],[income]]</f>
        <v>0</v>
      </c>
      <c r="O1783">
        <v>0.40205617822734502</v>
      </c>
      <c r="P1783">
        <f>Table1[[#This Row],[loan_amount]]/Table1[[#This Row],[property_value]]</f>
        <v>0.68343089071732288</v>
      </c>
      <c r="Q1783">
        <v>72436</v>
      </c>
      <c r="R1783">
        <v>4</v>
      </c>
      <c r="S1783" t="s">
        <v>2009</v>
      </c>
      <c r="T1783" t="s">
        <v>219</v>
      </c>
      <c r="U1783" t="s">
        <v>572</v>
      </c>
      <c r="V1783">
        <v>2</v>
      </c>
      <c r="W1783">
        <v>0</v>
      </c>
      <c r="X1783" t="s">
        <v>19</v>
      </c>
      <c r="Y17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83">
        <f>0.4*(Table1[[#This Row],[normalized_credit_score]]) + 0.3*(1-Table1[[#This Row],[dti_ratio]]) + 0.2*(1-Table1[[#This Row],[ltv_ratio]]) + 0.1*IF(Table1[[#This Row],[previous_defaults]]=0,1,0)</f>
        <v>4.2696968388331882E-2</v>
      </c>
      <c r="AA1783" t="str">
        <f>IF(Table1[[#This Row],[composite_score]]&gt;=0.7,"Approve",IF(Table1[[#This Row],[composite_score]]&gt;=0.6,"Review","Reject"))</f>
        <v>Reject</v>
      </c>
    </row>
    <row r="1784" spans="1:27" x14ac:dyDescent="0.35">
      <c r="A1784">
        <v>1783</v>
      </c>
      <c r="B1784">
        <v>27</v>
      </c>
      <c r="C1784" t="s">
        <v>0</v>
      </c>
      <c r="D1784" t="s">
        <v>1</v>
      </c>
      <c r="E1784" t="s">
        <v>12</v>
      </c>
      <c r="F1784">
        <v>92084</v>
      </c>
      <c r="G1784">
        <v>603</v>
      </c>
      <c r="H1784">
        <f>(Table1[[#This Row],[credit_score]]-300)/(900-300)</f>
        <v>0.505</v>
      </c>
      <c r="I1784">
        <v>28481</v>
      </c>
      <c r="J1784" t="s">
        <v>13</v>
      </c>
      <c r="K1784" t="s">
        <v>38</v>
      </c>
      <c r="L1784">
        <v>16</v>
      </c>
      <c r="M1784" t="s">
        <v>15</v>
      </c>
      <c r="N1784">
        <f>Table1[[#This Row],[dti_ratio]]*Table1[[#This Row],[income]]</f>
        <v>47359.109784596425</v>
      </c>
      <c r="O1784">
        <v>0.51430335112067704</v>
      </c>
      <c r="P1784">
        <f>Table1[[#This Row],[loan_amount]]/Table1[[#This Row],[property_value]]</f>
        <v>0.1201968322831954</v>
      </c>
      <c r="Q1784">
        <v>236953</v>
      </c>
      <c r="R1784">
        <v>0</v>
      </c>
      <c r="S1784" t="s">
        <v>2010</v>
      </c>
      <c r="T1784" t="s">
        <v>59</v>
      </c>
      <c r="U1784" t="s">
        <v>866</v>
      </c>
      <c r="V1784">
        <v>1</v>
      </c>
      <c r="W1784">
        <v>0</v>
      </c>
      <c r="X1784" t="s">
        <v>9</v>
      </c>
      <c r="Y17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784">
        <f>0.4*(Table1[[#This Row],[normalized_credit_score]]) + 0.3*(1-Table1[[#This Row],[dti_ratio]]) + 0.2*(1-Table1[[#This Row],[ltv_ratio]]) + 0.1*IF(Table1[[#This Row],[previous_defaults]]=0,1,0)</f>
        <v>0.52366962820715779</v>
      </c>
      <c r="AA1784" t="str">
        <f>IF(Table1[[#This Row],[composite_score]]&gt;=0.7,"Approve",IF(Table1[[#This Row],[composite_score]]&gt;=0.6,"Review","Reject"))</f>
        <v>Reject</v>
      </c>
    </row>
    <row r="1785" spans="1:27" hidden="1" x14ac:dyDescent="0.35">
      <c r="A1785">
        <v>1784</v>
      </c>
      <c r="B1785">
        <v>47</v>
      </c>
      <c r="C1785" t="s">
        <v>20</v>
      </c>
      <c r="D1785" t="s">
        <v>11</v>
      </c>
      <c r="E1785" t="s">
        <v>2</v>
      </c>
      <c r="F1785">
        <v>78650</v>
      </c>
      <c r="G1785">
        <v>649</v>
      </c>
      <c r="H1785">
        <f>(Table1[[#This Row],[credit_score]]-300)/(900-300)</f>
        <v>0.58166666666666667</v>
      </c>
      <c r="I1785">
        <v>18328</v>
      </c>
      <c r="J1785" t="s">
        <v>13</v>
      </c>
      <c r="K1785" t="s">
        <v>38</v>
      </c>
      <c r="L1785">
        <v>3</v>
      </c>
      <c r="M1785" t="s">
        <v>28</v>
      </c>
      <c r="N1785">
        <f>Table1[[#This Row],[dti_ratio]]*Table1[[#This Row],[income]]</f>
        <v>43828.759316920019</v>
      </c>
      <c r="O1785">
        <v>0.55726330981462202</v>
      </c>
      <c r="P1785" t="e">
        <f>Table1[[#This Row],[loan_amount]]/Table1[[#This Row],[property_value]]</f>
        <v>#DIV/0!</v>
      </c>
      <c r="Q1785">
        <v>0</v>
      </c>
      <c r="R1785">
        <v>3</v>
      </c>
      <c r="S1785" t="s">
        <v>2011</v>
      </c>
      <c r="T1785" t="s">
        <v>214</v>
      </c>
      <c r="U1785" t="s">
        <v>689</v>
      </c>
      <c r="V1785">
        <v>0</v>
      </c>
      <c r="W1785">
        <v>1</v>
      </c>
      <c r="X1785" t="s">
        <v>9</v>
      </c>
      <c r="Y178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785" t="e">
        <f>0.4*(Table1[[#This Row],[normalized_credit_score]]) + 0.3*(1-Table1[[#This Row],[dti_ratio]]) + 0.2*(1-Table1[[#This Row],[ltv_ratio]]) + 0.1*IF(Table1[[#This Row],[previous_defaults]]=0,1,0)</f>
        <v>#DIV/0!</v>
      </c>
      <c r="AA1785" t="e">
        <f>IF(Table1[[#This Row],[composite_score]]&gt;=0.7,"Approve",IF(Table1[[#This Row],[composite_score]]&gt;=0.6,"Review","Reject"))</f>
        <v>#DIV/0!</v>
      </c>
    </row>
    <row r="1786" spans="1:27" x14ac:dyDescent="0.35">
      <c r="A1786">
        <v>1785</v>
      </c>
      <c r="B1786">
        <v>38</v>
      </c>
      <c r="C1786" t="s">
        <v>0</v>
      </c>
      <c r="D1786" t="s">
        <v>11</v>
      </c>
      <c r="E1786" t="s">
        <v>22</v>
      </c>
      <c r="F1786">
        <v>63856</v>
      </c>
      <c r="G1786">
        <v>620</v>
      </c>
      <c r="H1786">
        <f>(Table1[[#This Row],[credit_score]]-300)/(900-300)</f>
        <v>0.53333333333333333</v>
      </c>
      <c r="I1786">
        <v>12503</v>
      </c>
      <c r="J1786" t="s">
        <v>23</v>
      </c>
      <c r="K1786" t="s">
        <v>4</v>
      </c>
      <c r="L1786">
        <v>10</v>
      </c>
      <c r="M1786" t="s">
        <v>5</v>
      </c>
      <c r="N1786">
        <f>Table1[[#This Row],[dti_ratio]]*Table1[[#This Row],[income]]</f>
        <v>6552.8081055302391</v>
      </c>
      <c r="O1786">
        <v>0.10261851831511901</v>
      </c>
      <c r="P1786">
        <f>Table1[[#This Row],[loan_amount]]/Table1[[#This Row],[property_value]]</f>
        <v>9.7996645399965512E-2</v>
      </c>
      <c r="Q1786">
        <v>127586</v>
      </c>
      <c r="R1786">
        <v>0</v>
      </c>
      <c r="S1786" t="s">
        <v>2012</v>
      </c>
      <c r="T1786" t="s">
        <v>327</v>
      </c>
      <c r="U1786" t="s">
        <v>548</v>
      </c>
      <c r="V1786">
        <v>3</v>
      </c>
      <c r="W1786">
        <v>0</v>
      </c>
      <c r="X1786" t="s">
        <v>19</v>
      </c>
      <c r="Y17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86">
        <f>0.4*(Table1[[#This Row],[normalized_credit_score]]) + 0.3*(1-Table1[[#This Row],[dti_ratio]]) + 0.2*(1-Table1[[#This Row],[ltv_ratio]]) + 0.1*IF(Table1[[#This Row],[previous_defaults]]=0,1,0)</f>
        <v>0.66294844875880454</v>
      </c>
      <c r="AA1786" t="str">
        <f>IF(Table1[[#This Row],[composite_score]]&gt;=0.7,"Approve",IF(Table1[[#This Row],[composite_score]]&gt;=0.6,"Review","Reject"))</f>
        <v>Review</v>
      </c>
    </row>
    <row r="1787" spans="1:27" x14ac:dyDescent="0.35">
      <c r="A1787">
        <v>1786</v>
      </c>
      <c r="B1787">
        <v>62</v>
      </c>
      <c r="C1787" t="s">
        <v>10</v>
      </c>
      <c r="D1787" t="s">
        <v>62</v>
      </c>
      <c r="E1787" t="s">
        <v>22</v>
      </c>
      <c r="F1787">
        <v>72195</v>
      </c>
      <c r="G1787">
        <v>606</v>
      </c>
      <c r="H1787">
        <f>(Table1[[#This Row],[credit_score]]-300)/(900-300)</f>
        <v>0.51</v>
      </c>
      <c r="I1787">
        <v>45477</v>
      </c>
      <c r="J1787" t="s">
        <v>27</v>
      </c>
      <c r="K1787" t="s">
        <v>14</v>
      </c>
      <c r="L1787">
        <v>18</v>
      </c>
      <c r="M1787" t="s">
        <v>5</v>
      </c>
      <c r="N1787">
        <f>Table1[[#This Row],[dti_ratio]]*Table1[[#This Row],[income]]</f>
        <v>15524.370580018805</v>
      </c>
      <c r="O1787">
        <v>0.21503387464531901</v>
      </c>
      <c r="P1787">
        <f>Table1[[#This Row],[loan_amount]]/Table1[[#This Row],[property_value]]</f>
        <v>0.64861511253102089</v>
      </c>
      <c r="Q1787">
        <v>70114</v>
      </c>
      <c r="R1787">
        <v>2</v>
      </c>
      <c r="S1787" t="s">
        <v>2013</v>
      </c>
      <c r="T1787" t="s">
        <v>222</v>
      </c>
      <c r="U1787" t="s">
        <v>286</v>
      </c>
      <c r="V1787">
        <v>1</v>
      </c>
      <c r="W1787">
        <v>1</v>
      </c>
      <c r="X1787" t="s">
        <v>61</v>
      </c>
      <c r="Y17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787">
        <f>0.4*(Table1[[#This Row],[normalized_credit_score]]) + 0.3*(1-Table1[[#This Row],[dti_ratio]]) + 0.2*(1-Table1[[#This Row],[ltv_ratio]]) + 0.1*IF(Table1[[#This Row],[previous_defaults]]=0,1,0)</f>
        <v>0.50976681510020017</v>
      </c>
      <c r="AA1787" t="str">
        <f>IF(Table1[[#This Row],[composite_score]]&gt;=0.7,"Approve",IF(Table1[[#This Row],[composite_score]]&gt;=0.6,"Review","Reject"))</f>
        <v>Reject</v>
      </c>
    </row>
    <row r="1788" spans="1:27" hidden="1" x14ac:dyDescent="0.35">
      <c r="A1788">
        <v>1787</v>
      </c>
      <c r="B1788">
        <v>67</v>
      </c>
      <c r="C1788" t="s">
        <v>10</v>
      </c>
      <c r="D1788" t="s">
        <v>21</v>
      </c>
      <c r="E1788" t="s">
        <v>49</v>
      </c>
      <c r="F1788">
        <v>87752</v>
      </c>
      <c r="G1788">
        <v>0</v>
      </c>
      <c r="H1788">
        <f>(Table1[[#This Row],[credit_score]]-300)/(900-300)</f>
        <v>-0.5</v>
      </c>
      <c r="I1788">
        <v>17359</v>
      </c>
      <c r="J1788" t="s">
        <v>13</v>
      </c>
      <c r="K1788" t="s">
        <v>38</v>
      </c>
      <c r="L1788">
        <v>8</v>
      </c>
      <c r="M1788" t="s">
        <v>39</v>
      </c>
      <c r="N1788">
        <f>Table1[[#This Row],[dti_ratio]]*Table1[[#This Row],[income]]</f>
        <v>21156.178332357333</v>
      </c>
      <c r="O1788">
        <v>0.24109055443018201</v>
      </c>
      <c r="P1788">
        <f>Table1[[#This Row],[loan_amount]]/Table1[[#This Row],[property_value]]</f>
        <v>7.1660041033516211E-2</v>
      </c>
      <c r="Q1788">
        <v>242241</v>
      </c>
      <c r="R1788">
        <v>3</v>
      </c>
      <c r="S1788" t="s">
        <v>2014</v>
      </c>
      <c r="T1788" t="s">
        <v>249</v>
      </c>
      <c r="U1788" t="s">
        <v>671</v>
      </c>
      <c r="V1788">
        <v>2</v>
      </c>
      <c r="W1788">
        <v>2</v>
      </c>
      <c r="X1788" t="s">
        <v>19</v>
      </c>
      <c r="Y17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788">
        <f>0.4*(Table1[[#This Row],[normalized_credit_score]]) + 0.3*(1-Table1[[#This Row],[dti_ratio]]) + 0.2*(1-Table1[[#This Row],[ltv_ratio]]) + 0.1*IF(Table1[[#This Row],[previous_defaults]]=0,1,0)</f>
        <v>0.21334082546424213</v>
      </c>
      <c r="AA1788" t="str">
        <f>IF(Table1[[#This Row],[composite_score]]&gt;=0.7,"Approve",IF(Table1[[#This Row],[composite_score]]&gt;=0.6,"Review","Reject"))</f>
        <v>Reject</v>
      </c>
    </row>
    <row r="1789" spans="1:27" hidden="1" x14ac:dyDescent="0.35">
      <c r="A1789">
        <v>1788</v>
      </c>
      <c r="B1789">
        <v>32</v>
      </c>
      <c r="C1789" t="s">
        <v>20</v>
      </c>
      <c r="D1789" t="s">
        <v>11</v>
      </c>
      <c r="E1789" t="s">
        <v>2</v>
      </c>
      <c r="F1789">
        <v>0</v>
      </c>
      <c r="G1789">
        <v>658</v>
      </c>
      <c r="H1789">
        <f>(Table1[[#This Row],[credit_score]]-300)/(900-300)</f>
        <v>0.59666666666666668</v>
      </c>
      <c r="I1789">
        <v>0</v>
      </c>
      <c r="J1789" t="s">
        <v>27</v>
      </c>
      <c r="K1789" t="s">
        <v>38</v>
      </c>
      <c r="L1789">
        <v>4</v>
      </c>
      <c r="M1789" t="s">
        <v>39</v>
      </c>
      <c r="N1789">
        <f>Table1[[#This Row],[dti_ratio]]*Table1[[#This Row],[income]]</f>
        <v>0</v>
      </c>
      <c r="O1789">
        <v>0.27846398787736898</v>
      </c>
      <c r="P1789">
        <f>Table1[[#This Row],[loan_amount]]/Table1[[#This Row],[property_value]]</f>
        <v>0</v>
      </c>
      <c r="Q1789">
        <v>132555</v>
      </c>
      <c r="R1789">
        <v>0</v>
      </c>
      <c r="S1789" t="s">
        <v>2015</v>
      </c>
      <c r="T1789" t="s">
        <v>410</v>
      </c>
      <c r="U1789" t="s">
        <v>79</v>
      </c>
      <c r="V1789">
        <v>4</v>
      </c>
      <c r="W1789">
        <v>2</v>
      </c>
      <c r="X1789" t="s">
        <v>9</v>
      </c>
      <c r="Y17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89">
        <f>0.4*(Table1[[#This Row],[normalized_credit_score]]) + 0.3*(1-Table1[[#This Row],[dti_ratio]]) + 0.2*(1-Table1[[#This Row],[ltv_ratio]]) + 0.1*IF(Table1[[#This Row],[previous_defaults]]=0,1,0)</f>
        <v>0.65512747030345597</v>
      </c>
      <c r="AA1789" t="str">
        <f>IF(Table1[[#This Row],[composite_score]]&gt;=0.7,"Approve",IF(Table1[[#This Row],[composite_score]]&gt;=0.6,"Review","Reject"))</f>
        <v>Review</v>
      </c>
    </row>
    <row r="1790" spans="1:27" x14ac:dyDescent="0.35">
      <c r="A1790">
        <v>1789</v>
      </c>
      <c r="B1790">
        <v>22</v>
      </c>
      <c r="C1790" t="s">
        <v>20</v>
      </c>
      <c r="D1790" t="s">
        <v>62</v>
      </c>
      <c r="E1790" t="s">
        <v>2</v>
      </c>
      <c r="F1790">
        <v>62916</v>
      </c>
      <c r="G1790">
        <v>765</v>
      </c>
      <c r="H1790">
        <f>(Table1[[#This Row],[credit_score]]-300)/(900-300)</f>
        <v>0.77500000000000002</v>
      </c>
      <c r="I1790">
        <v>37888</v>
      </c>
      <c r="J1790" t="s">
        <v>13</v>
      </c>
      <c r="K1790" t="s">
        <v>14</v>
      </c>
      <c r="L1790">
        <v>11</v>
      </c>
      <c r="M1790" t="s">
        <v>15</v>
      </c>
      <c r="N1790">
        <f>Table1[[#This Row],[dti_ratio]]*Table1[[#This Row],[income]]</f>
        <v>23896.569219957419</v>
      </c>
      <c r="O1790">
        <v>0.379817045266028</v>
      </c>
      <c r="P1790">
        <f>Table1[[#This Row],[loan_amount]]/Table1[[#This Row],[property_value]]</f>
        <v>0.42989084802686817</v>
      </c>
      <c r="Q1790">
        <v>88134</v>
      </c>
      <c r="R1790">
        <v>0</v>
      </c>
      <c r="S1790" t="s">
        <v>1228</v>
      </c>
      <c r="T1790" t="s">
        <v>403</v>
      </c>
      <c r="U1790" t="s">
        <v>160</v>
      </c>
      <c r="V1790">
        <v>3</v>
      </c>
      <c r="W1790">
        <v>2</v>
      </c>
      <c r="X1790" t="s">
        <v>9</v>
      </c>
      <c r="Y17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90">
        <f>0.4*(Table1[[#This Row],[normalized_credit_score]]) + 0.3*(1-Table1[[#This Row],[dti_ratio]]) + 0.2*(1-Table1[[#This Row],[ltv_ratio]]) + 0.1*IF(Table1[[#This Row],[previous_defaults]]=0,1,0)</f>
        <v>0.61007671681481801</v>
      </c>
      <c r="AA1790" t="str">
        <f>IF(Table1[[#This Row],[composite_score]]&gt;=0.7,"Approve",IF(Table1[[#This Row],[composite_score]]&gt;=0.6,"Review","Reject"))</f>
        <v>Review</v>
      </c>
    </row>
    <row r="1791" spans="1:27" x14ac:dyDescent="0.35">
      <c r="A1791">
        <v>1790</v>
      </c>
      <c r="B1791">
        <v>51</v>
      </c>
      <c r="C1791" t="s">
        <v>20</v>
      </c>
      <c r="D1791" t="s">
        <v>1</v>
      </c>
      <c r="E1791" t="s">
        <v>12</v>
      </c>
      <c r="F1791">
        <v>21268</v>
      </c>
      <c r="G1791">
        <v>722</v>
      </c>
      <c r="H1791">
        <f>(Table1[[#This Row],[credit_score]]-300)/(900-300)</f>
        <v>0.70333333333333337</v>
      </c>
      <c r="I1791">
        <v>26761</v>
      </c>
      <c r="J1791" t="s">
        <v>27</v>
      </c>
      <c r="K1791" t="s">
        <v>14</v>
      </c>
      <c r="L1791">
        <v>0</v>
      </c>
      <c r="M1791" t="s">
        <v>39</v>
      </c>
      <c r="N1791">
        <f>Table1[[#This Row],[dti_ratio]]*Table1[[#This Row],[income]]</f>
        <v>11496.437339774224</v>
      </c>
      <c r="O1791">
        <v>0.54055093754815797</v>
      </c>
      <c r="P1791">
        <f>Table1[[#This Row],[loan_amount]]/Table1[[#This Row],[property_value]]</f>
        <v>0.14350215835053759</v>
      </c>
      <c r="Q1791">
        <v>186485</v>
      </c>
      <c r="R1791">
        <v>4</v>
      </c>
      <c r="S1791" t="s">
        <v>2016</v>
      </c>
      <c r="T1791" t="s">
        <v>25</v>
      </c>
      <c r="U1791" t="s">
        <v>395</v>
      </c>
      <c r="V1791">
        <v>0</v>
      </c>
      <c r="W1791">
        <v>2</v>
      </c>
      <c r="X1791" t="s">
        <v>9</v>
      </c>
      <c r="Y17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91">
        <f>0.4*(Table1[[#This Row],[normalized_credit_score]]) + 0.3*(1-Table1[[#This Row],[dti_ratio]]) + 0.2*(1-Table1[[#This Row],[ltv_ratio]]) + 0.1*IF(Table1[[#This Row],[previous_defaults]]=0,1,0)</f>
        <v>0.6904676203987784</v>
      </c>
      <c r="AA1791" t="str">
        <f>IF(Table1[[#This Row],[composite_score]]&gt;=0.7,"Approve",IF(Table1[[#This Row],[composite_score]]&gt;=0.6,"Review","Reject"))</f>
        <v>Review</v>
      </c>
    </row>
    <row r="1792" spans="1:27" x14ac:dyDescent="0.35">
      <c r="A1792">
        <v>1791</v>
      </c>
      <c r="B1792">
        <v>43</v>
      </c>
      <c r="C1792" t="s">
        <v>10</v>
      </c>
      <c r="D1792" t="s">
        <v>62</v>
      </c>
      <c r="E1792" t="s">
        <v>2</v>
      </c>
      <c r="F1792">
        <v>32069</v>
      </c>
      <c r="G1792">
        <v>675</v>
      </c>
      <c r="H1792">
        <f>(Table1[[#This Row],[credit_score]]-300)/(900-300)</f>
        <v>0.625</v>
      </c>
      <c r="I1792">
        <v>15985</v>
      </c>
      <c r="J1792" t="s">
        <v>3</v>
      </c>
      <c r="K1792" t="s">
        <v>4</v>
      </c>
      <c r="L1792">
        <v>1</v>
      </c>
      <c r="M1792" t="s">
        <v>39</v>
      </c>
      <c r="N1792">
        <f>Table1[[#This Row],[dti_ratio]]*Table1[[#This Row],[income]]</f>
        <v>14747.512969011843</v>
      </c>
      <c r="O1792">
        <v>0.459868189498015</v>
      </c>
      <c r="P1792">
        <f>Table1[[#This Row],[loan_amount]]/Table1[[#This Row],[property_value]]</f>
        <v>9.0103547210651211E-2</v>
      </c>
      <c r="Q1792">
        <v>177407</v>
      </c>
      <c r="R1792">
        <v>1</v>
      </c>
      <c r="S1792" t="s">
        <v>2017</v>
      </c>
      <c r="T1792" t="s">
        <v>67</v>
      </c>
      <c r="U1792" t="s">
        <v>71</v>
      </c>
      <c r="V1792">
        <v>3</v>
      </c>
      <c r="W1792">
        <v>0</v>
      </c>
      <c r="X1792" t="s">
        <v>61</v>
      </c>
      <c r="Y17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92">
        <f>0.4*(Table1[[#This Row],[normalized_credit_score]]) + 0.3*(1-Table1[[#This Row],[dti_ratio]]) + 0.2*(1-Table1[[#This Row],[ltv_ratio]]) + 0.1*IF(Table1[[#This Row],[previous_defaults]]=0,1,0)</f>
        <v>0.59401883370846531</v>
      </c>
      <c r="AA1792" t="str">
        <f>IF(Table1[[#This Row],[composite_score]]&gt;=0.7,"Approve",IF(Table1[[#This Row],[composite_score]]&gt;=0.6,"Review","Reject"))</f>
        <v>Reject</v>
      </c>
    </row>
    <row r="1793" spans="1:27" x14ac:dyDescent="0.35">
      <c r="A1793">
        <v>1792</v>
      </c>
      <c r="B1793">
        <v>25</v>
      </c>
      <c r="C1793" t="s">
        <v>20</v>
      </c>
      <c r="D1793" t="s">
        <v>62</v>
      </c>
      <c r="E1793" t="s">
        <v>49</v>
      </c>
      <c r="F1793">
        <v>58795</v>
      </c>
      <c r="G1793">
        <v>654</v>
      </c>
      <c r="H1793">
        <f>(Table1[[#This Row],[credit_score]]-300)/(900-300)</f>
        <v>0.59</v>
      </c>
      <c r="I1793">
        <v>20706</v>
      </c>
      <c r="J1793" t="s">
        <v>13</v>
      </c>
      <c r="K1793" t="s">
        <v>38</v>
      </c>
      <c r="L1793">
        <v>15</v>
      </c>
      <c r="M1793" t="s">
        <v>15</v>
      </c>
      <c r="N1793">
        <f>Table1[[#This Row],[dti_ratio]]*Table1[[#This Row],[income]]</f>
        <v>25100.970630853972</v>
      </c>
      <c r="O1793">
        <v>0.426923558650463</v>
      </c>
      <c r="P1793">
        <f>Table1[[#This Row],[loan_amount]]/Table1[[#This Row],[property_value]]</f>
        <v>0.20612214424369121</v>
      </c>
      <c r="Q1793">
        <v>100455</v>
      </c>
      <c r="R1793">
        <v>1</v>
      </c>
      <c r="S1793" t="s">
        <v>2018</v>
      </c>
      <c r="T1793" t="s">
        <v>67</v>
      </c>
      <c r="U1793" t="s">
        <v>71</v>
      </c>
      <c r="V1793">
        <v>4</v>
      </c>
      <c r="W1793">
        <v>2</v>
      </c>
      <c r="X1793" t="s">
        <v>19</v>
      </c>
      <c r="Y17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93">
        <f>0.4*(Table1[[#This Row],[normalized_credit_score]]) + 0.3*(1-Table1[[#This Row],[dti_ratio]]) + 0.2*(1-Table1[[#This Row],[ltv_ratio]]) + 0.1*IF(Table1[[#This Row],[previous_defaults]]=0,1,0)</f>
        <v>0.56669850355612283</v>
      </c>
      <c r="AA1793" t="str">
        <f>IF(Table1[[#This Row],[composite_score]]&gt;=0.7,"Approve",IF(Table1[[#This Row],[composite_score]]&gt;=0.6,"Review","Reject"))</f>
        <v>Reject</v>
      </c>
    </row>
    <row r="1794" spans="1:27" hidden="1" x14ac:dyDescent="0.35">
      <c r="A1794">
        <v>1793</v>
      </c>
      <c r="B1794">
        <v>53</v>
      </c>
      <c r="C1794" t="s">
        <v>10</v>
      </c>
      <c r="D1794" t="s">
        <v>11</v>
      </c>
      <c r="E1794" t="s">
        <v>2</v>
      </c>
      <c r="F1794">
        <v>0</v>
      </c>
      <c r="G1794">
        <v>787</v>
      </c>
      <c r="H1794">
        <f>(Table1[[#This Row],[credit_score]]-300)/(900-300)</f>
        <v>0.81166666666666665</v>
      </c>
      <c r="I1794">
        <v>34209</v>
      </c>
      <c r="J1794" t="s">
        <v>27</v>
      </c>
      <c r="K1794" t="s">
        <v>38</v>
      </c>
      <c r="L1794">
        <v>6</v>
      </c>
      <c r="M1794" t="s">
        <v>39</v>
      </c>
      <c r="N1794">
        <f>Table1[[#This Row],[dti_ratio]]*Table1[[#This Row],[income]]</f>
        <v>0</v>
      </c>
      <c r="O1794">
        <v>0.41526479054222898</v>
      </c>
      <c r="P1794">
        <f>Table1[[#This Row],[loan_amount]]/Table1[[#This Row],[property_value]]</f>
        <v>0.33230688529686042</v>
      </c>
      <c r="Q1794">
        <v>102944</v>
      </c>
      <c r="R1794">
        <v>4</v>
      </c>
      <c r="S1794" t="s">
        <v>2019</v>
      </c>
      <c r="T1794" t="s">
        <v>251</v>
      </c>
      <c r="U1794" t="s">
        <v>827</v>
      </c>
      <c r="V1794">
        <v>0</v>
      </c>
      <c r="W1794">
        <v>0</v>
      </c>
      <c r="X1794" t="s">
        <v>9</v>
      </c>
      <c r="Y17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94">
        <f>0.4*(Table1[[#This Row],[normalized_credit_score]]) + 0.3*(1-Table1[[#This Row],[dti_ratio]]) + 0.2*(1-Table1[[#This Row],[ltv_ratio]]) + 0.1*IF(Table1[[#This Row],[previous_defaults]]=0,1,0)</f>
        <v>0.73362585244462586</v>
      </c>
      <c r="AA1794" t="str">
        <f>IF(Table1[[#This Row],[composite_score]]&gt;=0.7,"Approve",IF(Table1[[#This Row],[composite_score]]&gt;=0.6,"Review","Reject"))</f>
        <v>Approve</v>
      </c>
    </row>
    <row r="1795" spans="1:27" x14ac:dyDescent="0.35">
      <c r="A1795">
        <v>1794</v>
      </c>
      <c r="B1795">
        <v>36</v>
      </c>
      <c r="C1795" t="s">
        <v>20</v>
      </c>
      <c r="D1795" t="s">
        <v>1</v>
      </c>
      <c r="E1795" t="s">
        <v>49</v>
      </c>
      <c r="F1795">
        <v>111472</v>
      </c>
      <c r="G1795">
        <v>761</v>
      </c>
      <c r="H1795">
        <f>(Table1[[#This Row],[credit_score]]-300)/(900-300)</f>
        <v>0.76833333333333331</v>
      </c>
      <c r="I1795">
        <v>21973</v>
      </c>
      <c r="J1795" t="s">
        <v>23</v>
      </c>
      <c r="K1795" t="s">
        <v>4</v>
      </c>
      <c r="L1795">
        <v>13</v>
      </c>
      <c r="M1795" t="s">
        <v>15</v>
      </c>
      <c r="N1795">
        <f>Table1[[#This Row],[dti_ratio]]*Table1[[#This Row],[income]]</f>
        <v>50364.315479292665</v>
      </c>
      <c r="O1795">
        <v>0.45181135602925099</v>
      </c>
      <c r="P1795">
        <f>Table1[[#This Row],[loan_amount]]/Table1[[#This Row],[property_value]]</f>
        <v>9.2138478182473851E-2</v>
      </c>
      <c r="Q1795">
        <v>238478</v>
      </c>
      <c r="R1795">
        <v>4</v>
      </c>
      <c r="S1795" t="s">
        <v>2020</v>
      </c>
      <c r="T1795" t="s">
        <v>104</v>
      </c>
      <c r="U1795" t="s">
        <v>262</v>
      </c>
      <c r="V1795">
        <v>1</v>
      </c>
      <c r="W1795">
        <v>0</v>
      </c>
      <c r="X1795" t="s">
        <v>9</v>
      </c>
      <c r="Y17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95">
        <f>0.4*(Table1[[#This Row],[normalized_credit_score]]) + 0.3*(1-Table1[[#This Row],[dti_ratio]]) + 0.2*(1-Table1[[#This Row],[ltv_ratio]]) + 0.1*IF(Table1[[#This Row],[previous_defaults]]=0,1,0)</f>
        <v>0.65336223088806333</v>
      </c>
      <c r="AA1795" t="str">
        <f>IF(Table1[[#This Row],[composite_score]]&gt;=0.7,"Approve",IF(Table1[[#This Row],[composite_score]]&gt;=0.6,"Review","Reject"))</f>
        <v>Review</v>
      </c>
    </row>
    <row r="1796" spans="1:27" hidden="1" x14ac:dyDescent="0.35">
      <c r="A1796">
        <v>1795</v>
      </c>
      <c r="B1796">
        <v>37</v>
      </c>
      <c r="C1796" t="s">
        <v>0</v>
      </c>
      <c r="D1796" t="s">
        <v>11</v>
      </c>
      <c r="E1796" t="s">
        <v>49</v>
      </c>
      <c r="F1796">
        <v>0</v>
      </c>
      <c r="G1796">
        <v>688</v>
      </c>
      <c r="H1796">
        <f>(Table1[[#This Row],[credit_score]]-300)/(900-300)</f>
        <v>0.64666666666666661</v>
      </c>
      <c r="I1796">
        <v>34013</v>
      </c>
      <c r="J1796" t="s">
        <v>3</v>
      </c>
      <c r="K1796" t="s">
        <v>4</v>
      </c>
      <c r="L1796">
        <v>3</v>
      </c>
      <c r="M1796" t="s">
        <v>5</v>
      </c>
      <c r="N1796">
        <f>Table1[[#This Row],[dti_ratio]]*Table1[[#This Row],[income]]</f>
        <v>0</v>
      </c>
      <c r="O1796">
        <v>0.53088432378734496</v>
      </c>
      <c r="P1796">
        <f>Table1[[#This Row],[loan_amount]]/Table1[[#This Row],[property_value]]</f>
        <v>0.15666973744818055</v>
      </c>
      <c r="Q1796">
        <v>217100</v>
      </c>
      <c r="R1796">
        <v>3</v>
      </c>
      <c r="S1796" t="s">
        <v>2021</v>
      </c>
      <c r="T1796" t="s">
        <v>177</v>
      </c>
      <c r="U1796" t="s">
        <v>206</v>
      </c>
      <c r="V1796">
        <v>4</v>
      </c>
      <c r="W1796">
        <v>0</v>
      </c>
      <c r="X1796" t="s">
        <v>9</v>
      </c>
      <c r="Y17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96">
        <f>0.4*(Table1[[#This Row],[normalized_credit_score]]) + 0.3*(1-Table1[[#This Row],[dti_ratio]]) + 0.2*(1-Table1[[#This Row],[ltv_ratio]]) + 0.1*IF(Table1[[#This Row],[previous_defaults]]=0,1,0)</f>
        <v>0.56806742204082705</v>
      </c>
      <c r="AA1796" t="str">
        <f>IF(Table1[[#This Row],[composite_score]]&gt;=0.7,"Approve",IF(Table1[[#This Row],[composite_score]]&gt;=0.6,"Review","Reject"))</f>
        <v>Reject</v>
      </c>
    </row>
    <row r="1797" spans="1:27" x14ac:dyDescent="0.35">
      <c r="A1797">
        <v>1796</v>
      </c>
      <c r="B1797">
        <v>40</v>
      </c>
      <c r="C1797" t="s">
        <v>0</v>
      </c>
      <c r="D1797" t="s">
        <v>62</v>
      </c>
      <c r="E1797" t="s">
        <v>12</v>
      </c>
      <c r="F1797">
        <v>71142</v>
      </c>
      <c r="G1797">
        <v>777</v>
      </c>
      <c r="H1797">
        <f>(Table1[[#This Row],[credit_score]]-300)/(900-300)</f>
        <v>0.79500000000000004</v>
      </c>
      <c r="I1797">
        <v>14303</v>
      </c>
      <c r="J1797" t="s">
        <v>3</v>
      </c>
      <c r="K1797" t="s">
        <v>14</v>
      </c>
      <c r="L1797">
        <v>14</v>
      </c>
      <c r="M1797" t="s">
        <v>28</v>
      </c>
      <c r="N1797">
        <f>Table1[[#This Row],[dti_ratio]]*Table1[[#This Row],[income]]</f>
        <v>14691.900401224284</v>
      </c>
      <c r="O1797">
        <v>0.206515144376378</v>
      </c>
      <c r="P1797">
        <f>Table1[[#This Row],[loan_amount]]/Table1[[#This Row],[property_value]]</f>
        <v>5.6263177770085285E-2</v>
      </c>
      <c r="Q1797">
        <v>254216</v>
      </c>
      <c r="R1797">
        <v>4</v>
      </c>
      <c r="S1797" t="s">
        <v>2022</v>
      </c>
      <c r="T1797" t="s">
        <v>30</v>
      </c>
      <c r="U1797" t="s">
        <v>125</v>
      </c>
      <c r="V1797">
        <v>4</v>
      </c>
      <c r="W1797">
        <v>2</v>
      </c>
      <c r="X1797" t="s">
        <v>9</v>
      </c>
      <c r="Y17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797">
        <f>0.4*(Table1[[#This Row],[normalized_credit_score]]) + 0.3*(1-Table1[[#This Row],[dti_ratio]]) + 0.2*(1-Table1[[#This Row],[ltv_ratio]]) + 0.1*IF(Table1[[#This Row],[previous_defaults]]=0,1,0)</f>
        <v>0.74479282113306966</v>
      </c>
      <c r="AA1797" t="str">
        <f>IF(Table1[[#This Row],[composite_score]]&gt;=0.7,"Approve",IF(Table1[[#This Row],[composite_score]]&gt;=0.6,"Review","Reject"))</f>
        <v>Approve</v>
      </c>
    </row>
    <row r="1798" spans="1:27" x14ac:dyDescent="0.35">
      <c r="A1798">
        <v>1797</v>
      </c>
      <c r="B1798">
        <v>49</v>
      </c>
      <c r="C1798" t="s">
        <v>0</v>
      </c>
      <c r="D1798" t="s">
        <v>62</v>
      </c>
      <c r="E1798" t="s">
        <v>22</v>
      </c>
      <c r="F1798">
        <v>99424</v>
      </c>
      <c r="G1798">
        <v>619</v>
      </c>
      <c r="H1798">
        <f>(Table1[[#This Row],[credit_score]]-300)/(900-300)</f>
        <v>0.53166666666666662</v>
      </c>
      <c r="I1798">
        <v>42772</v>
      </c>
      <c r="J1798" t="s">
        <v>27</v>
      </c>
      <c r="K1798" t="s">
        <v>38</v>
      </c>
      <c r="L1798">
        <v>12</v>
      </c>
      <c r="M1798" t="s">
        <v>39</v>
      </c>
      <c r="N1798">
        <f>Table1[[#This Row],[dti_ratio]]*Table1[[#This Row],[income]]</f>
        <v>18729.396065994348</v>
      </c>
      <c r="O1798">
        <v>0.188379023837246</v>
      </c>
      <c r="P1798">
        <f>Table1[[#This Row],[loan_amount]]/Table1[[#This Row],[property_value]]</f>
        <v>0.4710365182150566</v>
      </c>
      <c r="Q1798">
        <v>90804</v>
      </c>
      <c r="R1798">
        <v>1</v>
      </c>
      <c r="S1798" t="s">
        <v>2023</v>
      </c>
      <c r="T1798" t="s">
        <v>130</v>
      </c>
      <c r="U1798" t="s">
        <v>313</v>
      </c>
      <c r="V1798">
        <v>0</v>
      </c>
      <c r="W1798">
        <v>2</v>
      </c>
      <c r="X1798" t="s">
        <v>9</v>
      </c>
      <c r="Y17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798">
        <f>0.4*(Table1[[#This Row],[normalized_credit_score]]) + 0.3*(1-Table1[[#This Row],[dti_ratio]]) + 0.2*(1-Table1[[#This Row],[ltv_ratio]]) + 0.1*IF(Table1[[#This Row],[previous_defaults]]=0,1,0)</f>
        <v>0.66194565587248155</v>
      </c>
      <c r="AA1798" t="str">
        <f>IF(Table1[[#This Row],[composite_score]]&gt;=0.7,"Approve",IF(Table1[[#This Row],[composite_score]]&gt;=0.6,"Review","Reject"))</f>
        <v>Review</v>
      </c>
    </row>
    <row r="1799" spans="1:27" x14ac:dyDescent="0.35">
      <c r="A1799">
        <v>1798</v>
      </c>
      <c r="B1799">
        <v>35</v>
      </c>
      <c r="C1799" t="s">
        <v>10</v>
      </c>
      <c r="D1799" t="s">
        <v>21</v>
      </c>
      <c r="E1799" t="s">
        <v>22</v>
      </c>
      <c r="F1799">
        <v>95033</v>
      </c>
      <c r="G1799">
        <v>734</v>
      </c>
      <c r="H1799">
        <f>(Table1[[#This Row],[credit_score]]-300)/(900-300)</f>
        <v>0.72333333333333338</v>
      </c>
      <c r="I1799">
        <v>16206</v>
      </c>
      <c r="J1799" t="s">
        <v>27</v>
      </c>
      <c r="K1799" t="s">
        <v>4</v>
      </c>
      <c r="L1799">
        <v>18</v>
      </c>
      <c r="M1799" t="s">
        <v>15</v>
      </c>
      <c r="N1799">
        <f>Table1[[#This Row],[dti_ratio]]*Table1[[#This Row],[income]]</f>
        <v>28219.883722233255</v>
      </c>
      <c r="O1799">
        <v>0.29694825715523299</v>
      </c>
      <c r="P1799">
        <f>Table1[[#This Row],[loan_amount]]/Table1[[#This Row],[property_value]]</f>
        <v>8.0835187198850772E-2</v>
      </c>
      <c r="Q1799">
        <v>200482</v>
      </c>
      <c r="R1799">
        <v>1</v>
      </c>
      <c r="S1799" t="s">
        <v>2024</v>
      </c>
      <c r="T1799" t="s">
        <v>36</v>
      </c>
      <c r="U1799" t="s">
        <v>89</v>
      </c>
      <c r="V1799">
        <v>0</v>
      </c>
      <c r="W1799">
        <v>0</v>
      </c>
      <c r="X1799" t="s">
        <v>9</v>
      </c>
      <c r="Y17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799">
        <f>0.4*(Table1[[#This Row],[normalized_credit_score]]) + 0.3*(1-Table1[[#This Row],[dti_ratio]]) + 0.2*(1-Table1[[#This Row],[ltv_ratio]]) + 0.1*IF(Table1[[#This Row],[previous_defaults]]=0,1,0)</f>
        <v>0.78408181874699334</v>
      </c>
      <c r="AA1799" t="str">
        <f>IF(Table1[[#This Row],[composite_score]]&gt;=0.7,"Approve",IF(Table1[[#This Row],[composite_score]]&gt;=0.6,"Review","Reject"))</f>
        <v>Approve</v>
      </c>
    </row>
    <row r="1800" spans="1:27" x14ac:dyDescent="0.35">
      <c r="A1800">
        <v>1799</v>
      </c>
      <c r="B1800">
        <v>69</v>
      </c>
      <c r="C1800" t="s">
        <v>0</v>
      </c>
      <c r="D1800" t="s">
        <v>21</v>
      </c>
      <c r="E1800" t="s">
        <v>12</v>
      </c>
      <c r="F1800">
        <v>77811</v>
      </c>
      <c r="G1800">
        <v>682</v>
      </c>
      <c r="H1800">
        <f>(Table1[[#This Row],[credit_score]]-300)/(900-300)</f>
        <v>0.63666666666666671</v>
      </c>
      <c r="I1800">
        <v>0</v>
      </c>
      <c r="J1800" t="s">
        <v>3</v>
      </c>
      <c r="K1800" t="s">
        <v>4</v>
      </c>
      <c r="L1800">
        <v>16</v>
      </c>
      <c r="M1800" t="s">
        <v>15</v>
      </c>
      <c r="N1800">
        <f>Table1[[#This Row],[dti_ratio]]*Table1[[#This Row],[income]]</f>
        <v>22686.545935996572</v>
      </c>
      <c r="O1800">
        <v>0.29155962442323802</v>
      </c>
      <c r="P1800">
        <f>Table1[[#This Row],[loan_amount]]/Table1[[#This Row],[property_value]]</f>
        <v>0</v>
      </c>
      <c r="Q1800">
        <v>287522</v>
      </c>
      <c r="R1800">
        <v>3</v>
      </c>
      <c r="S1800" t="s">
        <v>2025</v>
      </c>
      <c r="T1800" t="s">
        <v>7</v>
      </c>
      <c r="U1800" t="s">
        <v>866</v>
      </c>
      <c r="V1800">
        <v>0</v>
      </c>
      <c r="W1800">
        <v>1</v>
      </c>
      <c r="X1800" t="s">
        <v>19</v>
      </c>
      <c r="Y18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00">
        <f>0.4*(Table1[[#This Row],[normalized_credit_score]]) + 0.3*(1-Table1[[#This Row],[dti_ratio]]) + 0.2*(1-Table1[[#This Row],[ltv_ratio]]) + 0.1*IF(Table1[[#This Row],[previous_defaults]]=0,1,0)</f>
        <v>0.76719877933969538</v>
      </c>
      <c r="AA1800" t="str">
        <f>IF(Table1[[#This Row],[composite_score]]&gt;=0.7,"Approve",IF(Table1[[#This Row],[composite_score]]&gt;=0.6,"Review","Reject"))</f>
        <v>Approve</v>
      </c>
    </row>
    <row r="1801" spans="1:27" hidden="1" x14ac:dyDescent="0.35">
      <c r="A1801">
        <v>1800</v>
      </c>
      <c r="B1801">
        <v>24</v>
      </c>
      <c r="C1801" t="s">
        <v>10</v>
      </c>
      <c r="D1801" t="s">
        <v>21</v>
      </c>
      <c r="E1801" t="s">
        <v>12</v>
      </c>
      <c r="F1801">
        <v>46657</v>
      </c>
      <c r="G1801">
        <v>0</v>
      </c>
      <c r="H1801">
        <f>(Table1[[#This Row],[credit_score]]-300)/(900-300)</f>
        <v>-0.5</v>
      </c>
      <c r="I1801">
        <v>20016</v>
      </c>
      <c r="J1801" t="s">
        <v>13</v>
      </c>
      <c r="K1801" t="s">
        <v>14</v>
      </c>
      <c r="L1801">
        <v>11</v>
      </c>
      <c r="M1801" t="s">
        <v>15</v>
      </c>
      <c r="N1801">
        <f>Table1[[#This Row],[dti_ratio]]*Table1[[#This Row],[income]]</f>
        <v>27506.648899413809</v>
      </c>
      <c r="O1801">
        <v>0.58955031183774798</v>
      </c>
      <c r="P1801" t="e">
        <f>Table1[[#This Row],[loan_amount]]/Table1[[#This Row],[property_value]]</f>
        <v>#DIV/0!</v>
      </c>
      <c r="Q1801">
        <v>0</v>
      </c>
      <c r="R1801">
        <v>2</v>
      </c>
      <c r="S1801" t="s">
        <v>2026</v>
      </c>
      <c r="T1801" t="s">
        <v>154</v>
      </c>
      <c r="U1801" t="s">
        <v>279</v>
      </c>
      <c r="V1801">
        <v>0</v>
      </c>
      <c r="W1801">
        <v>0</v>
      </c>
      <c r="X1801" t="s">
        <v>19</v>
      </c>
      <c r="Y180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801" t="e">
        <f>0.4*(Table1[[#This Row],[normalized_credit_score]]) + 0.3*(1-Table1[[#This Row],[dti_ratio]]) + 0.2*(1-Table1[[#This Row],[ltv_ratio]]) + 0.1*IF(Table1[[#This Row],[previous_defaults]]=0,1,0)</f>
        <v>#DIV/0!</v>
      </c>
      <c r="AA1801" t="e">
        <f>IF(Table1[[#This Row],[composite_score]]&gt;=0.7,"Approve",IF(Table1[[#This Row],[composite_score]]&gt;=0.6,"Review","Reject"))</f>
        <v>#DIV/0!</v>
      </c>
    </row>
    <row r="1802" spans="1:27" x14ac:dyDescent="0.35">
      <c r="A1802">
        <v>1801</v>
      </c>
      <c r="B1802">
        <v>60</v>
      </c>
      <c r="C1802" t="s">
        <v>10</v>
      </c>
      <c r="D1802" t="s">
        <v>11</v>
      </c>
      <c r="E1802" t="s">
        <v>22</v>
      </c>
      <c r="F1802">
        <v>90559</v>
      </c>
      <c r="G1802">
        <v>704</v>
      </c>
      <c r="H1802">
        <f>(Table1[[#This Row],[credit_score]]-300)/(900-300)</f>
        <v>0.67333333333333334</v>
      </c>
      <c r="I1802">
        <v>32781</v>
      </c>
      <c r="J1802" t="s">
        <v>27</v>
      </c>
      <c r="K1802" t="s">
        <v>38</v>
      </c>
      <c r="L1802">
        <v>13</v>
      </c>
      <c r="M1802" t="s">
        <v>28</v>
      </c>
      <c r="N1802">
        <f>Table1[[#This Row],[dti_ratio]]*Table1[[#This Row],[income]]</f>
        <v>51822.797789320379</v>
      </c>
      <c r="O1802">
        <v>0.57225452786934905</v>
      </c>
      <c r="P1802">
        <f>Table1[[#This Row],[loan_amount]]/Table1[[#This Row],[property_value]]</f>
        <v>1.1873302184070411</v>
      </c>
      <c r="Q1802">
        <v>27609</v>
      </c>
      <c r="R1802">
        <v>2</v>
      </c>
      <c r="S1802" t="s">
        <v>2027</v>
      </c>
      <c r="T1802" t="s">
        <v>403</v>
      </c>
      <c r="U1802" t="s">
        <v>45</v>
      </c>
      <c r="V1802">
        <v>4</v>
      </c>
      <c r="W1802">
        <v>1</v>
      </c>
      <c r="X1802" t="s">
        <v>9</v>
      </c>
      <c r="Y18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02">
        <f>0.4*(Table1[[#This Row],[normalized_credit_score]]) + 0.3*(1-Table1[[#This Row],[dti_ratio]]) + 0.2*(1-Table1[[#This Row],[ltv_ratio]]) + 0.1*IF(Table1[[#This Row],[previous_defaults]]=0,1,0)</f>
        <v>0.3601909312911204</v>
      </c>
      <c r="AA1802" t="str">
        <f>IF(Table1[[#This Row],[composite_score]]&gt;=0.7,"Approve",IF(Table1[[#This Row],[composite_score]]&gt;=0.6,"Review","Reject"))</f>
        <v>Reject</v>
      </c>
    </row>
    <row r="1803" spans="1:27" x14ac:dyDescent="0.35">
      <c r="A1803">
        <v>1802</v>
      </c>
      <c r="B1803">
        <v>49</v>
      </c>
      <c r="C1803" t="s">
        <v>10</v>
      </c>
      <c r="D1803" t="s">
        <v>21</v>
      </c>
      <c r="E1803" t="s">
        <v>2</v>
      </c>
      <c r="F1803">
        <v>97066</v>
      </c>
      <c r="G1803">
        <v>735</v>
      </c>
      <c r="H1803">
        <f>(Table1[[#This Row],[credit_score]]-300)/(900-300)</f>
        <v>0.72499999999999998</v>
      </c>
      <c r="I1803">
        <v>32150</v>
      </c>
      <c r="J1803" t="s">
        <v>27</v>
      </c>
      <c r="K1803" t="s">
        <v>14</v>
      </c>
      <c r="L1803">
        <v>6</v>
      </c>
      <c r="M1803" t="s">
        <v>39</v>
      </c>
      <c r="N1803">
        <f>Table1[[#This Row],[dti_ratio]]*Table1[[#This Row],[income]]</f>
        <v>57556.635105344176</v>
      </c>
      <c r="O1803">
        <v>0.59296391223851996</v>
      </c>
      <c r="P1803">
        <f>Table1[[#This Row],[loan_amount]]/Table1[[#This Row],[property_value]]</f>
        <v>0.13299907748695863</v>
      </c>
      <c r="Q1803">
        <v>241731</v>
      </c>
      <c r="R1803">
        <v>0</v>
      </c>
      <c r="S1803" t="s">
        <v>2028</v>
      </c>
      <c r="T1803" t="s">
        <v>109</v>
      </c>
      <c r="U1803" t="s">
        <v>262</v>
      </c>
      <c r="V1803">
        <v>2</v>
      </c>
      <c r="W1803">
        <v>2</v>
      </c>
      <c r="X1803" t="s">
        <v>9</v>
      </c>
      <c r="Y18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03">
        <f>0.4*(Table1[[#This Row],[normalized_credit_score]]) + 0.3*(1-Table1[[#This Row],[dti_ratio]]) + 0.2*(1-Table1[[#This Row],[ltv_ratio]]) + 0.1*IF(Table1[[#This Row],[previous_defaults]]=0,1,0)</f>
        <v>0.58551101083105228</v>
      </c>
      <c r="AA1803" t="str">
        <f>IF(Table1[[#This Row],[composite_score]]&gt;=0.7,"Approve",IF(Table1[[#This Row],[composite_score]]&gt;=0.6,"Review","Reject"))</f>
        <v>Reject</v>
      </c>
    </row>
    <row r="1804" spans="1:27" x14ac:dyDescent="0.35">
      <c r="A1804">
        <v>1803</v>
      </c>
      <c r="B1804">
        <v>26</v>
      </c>
      <c r="C1804" t="s">
        <v>0</v>
      </c>
      <c r="D1804" t="s">
        <v>11</v>
      </c>
      <c r="E1804" t="s">
        <v>22</v>
      </c>
      <c r="F1804">
        <v>22482</v>
      </c>
      <c r="G1804">
        <v>756</v>
      </c>
      <c r="H1804">
        <f>(Table1[[#This Row],[credit_score]]-300)/(900-300)</f>
        <v>0.76</v>
      </c>
      <c r="I1804">
        <v>11276</v>
      </c>
      <c r="J1804" t="s">
        <v>3</v>
      </c>
      <c r="K1804" t="s">
        <v>4</v>
      </c>
      <c r="L1804">
        <v>14</v>
      </c>
      <c r="M1804" t="s">
        <v>28</v>
      </c>
      <c r="N1804">
        <f>Table1[[#This Row],[dti_ratio]]*Table1[[#This Row],[income]]</f>
        <v>9152.6822401888803</v>
      </c>
      <c r="O1804">
        <v>0.40711156659500403</v>
      </c>
      <c r="P1804">
        <f>Table1[[#This Row],[loan_amount]]/Table1[[#This Row],[property_value]]</f>
        <v>3.8052813633679239E-2</v>
      </c>
      <c r="Q1804">
        <v>296325</v>
      </c>
      <c r="R1804">
        <v>0</v>
      </c>
      <c r="S1804" t="s">
        <v>2029</v>
      </c>
      <c r="T1804" t="s">
        <v>70</v>
      </c>
      <c r="U1804" t="s">
        <v>689</v>
      </c>
      <c r="V1804">
        <v>4</v>
      </c>
      <c r="W1804">
        <v>1</v>
      </c>
      <c r="X1804" t="s">
        <v>61</v>
      </c>
      <c r="Y18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04">
        <f>0.4*(Table1[[#This Row],[normalized_credit_score]]) + 0.3*(1-Table1[[#This Row],[dti_ratio]]) + 0.2*(1-Table1[[#This Row],[ltv_ratio]]) + 0.1*IF(Table1[[#This Row],[previous_defaults]]=0,1,0)</f>
        <v>0.674255967294763</v>
      </c>
      <c r="AA1804" t="str">
        <f>IF(Table1[[#This Row],[composite_score]]&gt;=0.7,"Approve",IF(Table1[[#This Row],[composite_score]]&gt;=0.6,"Review","Reject"))</f>
        <v>Review</v>
      </c>
    </row>
    <row r="1805" spans="1:27" hidden="1" x14ac:dyDescent="0.35">
      <c r="A1805">
        <v>1804</v>
      </c>
      <c r="B1805">
        <v>32</v>
      </c>
      <c r="C1805" t="s">
        <v>0</v>
      </c>
      <c r="D1805" t="s">
        <v>21</v>
      </c>
      <c r="E1805" t="s">
        <v>22</v>
      </c>
      <c r="F1805">
        <v>0</v>
      </c>
      <c r="G1805">
        <v>613</v>
      </c>
      <c r="H1805">
        <f>(Table1[[#This Row],[credit_score]]-300)/(900-300)</f>
        <v>0.52166666666666661</v>
      </c>
      <c r="I1805">
        <v>7759</v>
      </c>
      <c r="J1805" t="s">
        <v>13</v>
      </c>
      <c r="K1805" t="s">
        <v>14</v>
      </c>
      <c r="L1805">
        <v>12</v>
      </c>
      <c r="M1805" t="s">
        <v>15</v>
      </c>
      <c r="N1805">
        <f>Table1[[#This Row],[dti_ratio]]*Table1[[#This Row],[income]]</f>
        <v>0</v>
      </c>
      <c r="O1805">
        <v>0.33926047397772202</v>
      </c>
      <c r="P1805">
        <f>Table1[[#This Row],[loan_amount]]/Table1[[#This Row],[property_value]]</f>
        <v>2.6768649044001464E-2</v>
      </c>
      <c r="Q1805">
        <v>289854</v>
      </c>
      <c r="R1805">
        <v>2</v>
      </c>
      <c r="S1805" t="s">
        <v>2030</v>
      </c>
      <c r="T1805" t="s">
        <v>182</v>
      </c>
      <c r="U1805" t="s">
        <v>372</v>
      </c>
      <c r="V1805">
        <v>1</v>
      </c>
      <c r="W1805">
        <v>2</v>
      </c>
      <c r="X1805" t="s">
        <v>9</v>
      </c>
      <c r="Y18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05">
        <f>0.4*(Table1[[#This Row],[normalized_credit_score]]) + 0.3*(1-Table1[[#This Row],[dti_ratio]]) + 0.2*(1-Table1[[#This Row],[ltv_ratio]]) + 0.1*IF(Table1[[#This Row],[previous_defaults]]=0,1,0)</f>
        <v>0.60153479466454973</v>
      </c>
      <c r="AA1805" t="str">
        <f>IF(Table1[[#This Row],[composite_score]]&gt;=0.7,"Approve",IF(Table1[[#This Row],[composite_score]]&gt;=0.6,"Review","Reject"))</f>
        <v>Review</v>
      </c>
    </row>
    <row r="1806" spans="1:27" hidden="1" x14ac:dyDescent="0.35">
      <c r="A1806">
        <v>1805</v>
      </c>
      <c r="B1806">
        <v>46</v>
      </c>
      <c r="C1806" t="s">
        <v>10</v>
      </c>
      <c r="D1806" t="s">
        <v>21</v>
      </c>
      <c r="E1806" t="s">
        <v>22</v>
      </c>
      <c r="F1806">
        <v>83572</v>
      </c>
      <c r="G1806">
        <v>0</v>
      </c>
      <c r="H1806">
        <f>(Table1[[#This Row],[credit_score]]-300)/(900-300)</f>
        <v>-0.5</v>
      </c>
      <c r="I1806">
        <v>44820</v>
      </c>
      <c r="J1806" t="s">
        <v>27</v>
      </c>
      <c r="K1806" t="s">
        <v>4</v>
      </c>
      <c r="L1806">
        <v>5</v>
      </c>
      <c r="M1806" t="s">
        <v>28</v>
      </c>
      <c r="N1806">
        <f>Table1[[#This Row],[dti_ratio]]*Table1[[#This Row],[income]]</f>
        <v>18687.684685523767</v>
      </c>
      <c r="O1806">
        <v>0.22361179205384299</v>
      </c>
      <c r="P1806">
        <f>Table1[[#This Row],[loan_amount]]/Table1[[#This Row],[property_value]]</f>
        <v>0.17014976368088378</v>
      </c>
      <c r="Q1806">
        <v>263415</v>
      </c>
      <c r="R1806">
        <v>0</v>
      </c>
      <c r="S1806" t="s">
        <v>2031</v>
      </c>
      <c r="T1806" t="s">
        <v>73</v>
      </c>
      <c r="U1806" t="s">
        <v>102</v>
      </c>
      <c r="V1806">
        <v>0</v>
      </c>
      <c r="W1806">
        <v>0</v>
      </c>
      <c r="X1806" t="s">
        <v>19</v>
      </c>
      <c r="Y18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806">
        <f>0.4*(Table1[[#This Row],[normalized_credit_score]]) + 0.3*(1-Table1[[#This Row],[dti_ratio]]) + 0.2*(1-Table1[[#This Row],[ltv_ratio]]) + 0.1*IF(Table1[[#This Row],[previous_defaults]]=0,1,0)</f>
        <v>0.29888650964767038</v>
      </c>
      <c r="AA1806" t="str">
        <f>IF(Table1[[#This Row],[composite_score]]&gt;=0.7,"Approve",IF(Table1[[#This Row],[composite_score]]&gt;=0.6,"Review","Reject"))</f>
        <v>Reject</v>
      </c>
    </row>
    <row r="1807" spans="1:27" x14ac:dyDescent="0.35">
      <c r="A1807">
        <v>1806</v>
      </c>
      <c r="B1807">
        <v>28</v>
      </c>
      <c r="C1807" t="s">
        <v>0</v>
      </c>
      <c r="D1807" t="s">
        <v>62</v>
      </c>
      <c r="E1807" t="s">
        <v>12</v>
      </c>
      <c r="F1807">
        <v>50755</v>
      </c>
      <c r="G1807">
        <v>771</v>
      </c>
      <c r="H1807">
        <f>(Table1[[#This Row],[credit_score]]-300)/(900-300)</f>
        <v>0.78500000000000003</v>
      </c>
      <c r="I1807">
        <v>20765</v>
      </c>
      <c r="J1807" t="s">
        <v>3</v>
      </c>
      <c r="K1807" t="s">
        <v>4</v>
      </c>
      <c r="L1807">
        <v>17</v>
      </c>
      <c r="M1807" t="s">
        <v>15</v>
      </c>
      <c r="N1807">
        <f>Table1[[#This Row],[dti_ratio]]*Table1[[#This Row],[income]]</f>
        <v>23546.14629421931</v>
      </c>
      <c r="O1807">
        <v>0.463917767593721</v>
      </c>
      <c r="P1807">
        <f>Table1[[#This Row],[loan_amount]]/Table1[[#This Row],[property_value]]</f>
        <v>9.5585087529517915E-2</v>
      </c>
      <c r="Q1807">
        <v>217241</v>
      </c>
      <c r="R1807">
        <v>2</v>
      </c>
      <c r="S1807" t="s">
        <v>2032</v>
      </c>
      <c r="T1807" t="s">
        <v>240</v>
      </c>
      <c r="U1807" t="s">
        <v>393</v>
      </c>
      <c r="V1807">
        <v>3</v>
      </c>
      <c r="W1807">
        <v>0</v>
      </c>
      <c r="X1807" t="s">
        <v>19</v>
      </c>
      <c r="Y18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07">
        <f>0.4*(Table1[[#This Row],[normalized_credit_score]]) + 0.3*(1-Table1[[#This Row],[dti_ratio]]) + 0.2*(1-Table1[[#This Row],[ltv_ratio]]) + 0.1*IF(Table1[[#This Row],[previous_defaults]]=0,1,0)</f>
        <v>0.65570765221598015</v>
      </c>
      <c r="AA1807" t="str">
        <f>IF(Table1[[#This Row],[composite_score]]&gt;=0.7,"Approve",IF(Table1[[#This Row],[composite_score]]&gt;=0.6,"Review","Reject"))</f>
        <v>Review</v>
      </c>
    </row>
    <row r="1808" spans="1:27" x14ac:dyDescent="0.35">
      <c r="A1808">
        <v>1807</v>
      </c>
      <c r="B1808">
        <v>66</v>
      </c>
      <c r="C1808" t="s">
        <v>0</v>
      </c>
      <c r="D1808" t="s">
        <v>62</v>
      </c>
      <c r="E1808" t="s">
        <v>49</v>
      </c>
      <c r="F1808">
        <v>46592</v>
      </c>
      <c r="G1808">
        <v>788</v>
      </c>
      <c r="H1808">
        <f>(Table1[[#This Row],[credit_score]]-300)/(900-300)</f>
        <v>0.81333333333333335</v>
      </c>
      <c r="I1808">
        <v>31604</v>
      </c>
      <c r="J1808" t="s">
        <v>3</v>
      </c>
      <c r="K1808" t="s">
        <v>4</v>
      </c>
      <c r="L1808">
        <v>12</v>
      </c>
      <c r="M1808" t="s">
        <v>28</v>
      </c>
      <c r="N1808">
        <f>Table1[[#This Row],[dti_ratio]]*Table1[[#This Row],[income]]</f>
        <v>17877.552573962286</v>
      </c>
      <c r="O1808">
        <v>0.383704339241979</v>
      </c>
      <c r="P1808">
        <f>Table1[[#This Row],[loan_amount]]/Table1[[#This Row],[property_value]]</f>
        <v>0.14307509133464016</v>
      </c>
      <c r="Q1808">
        <v>220891</v>
      </c>
      <c r="R1808">
        <v>1</v>
      </c>
      <c r="S1808" t="s">
        <v>2033</v>
      </c>
      <c r="T1808" t="s">
        <v>146</v>
      </c>
      <c r="U1808" t="s">
        <v>827</v>
      </c>
      <c r="V1808">
        <v>0</v>
      </c>
      <c r="W1808">
        <v>1</v>
      </c>
      <c r="X1808" t="s">
        <v>19</v>
      </c>
      <c r="Y18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808">
        <f>0.4*(Table1[[#This Row],[normalized_credit_score]]) + 0.3*(1-Table1[[#This Row],[dti_ratio]]) + 0.2*(1-Table1[[#This Row],[ltv_ratio]]) + 0.1*IF(Table1[[#This Row],[previous_defaults]]=0,1,0)</f>
        <v>0.78160701329381166</v>
      </c>
      <c r="AA1808" t="str">
        <f>IF(Table1[[#This Row],[composite_score]]&gt;=0.7,"Approve",IF(Table1[[#This Row],[composite_score]]&gt;=0.6,"Review","Reject"))</f>
        <v>Approve</v>
      </c>
    </row>
    <row r="1809" spans="1:27" x14ac:dyDescent="0.35">
      <c r="A1809">
        <v>1808</v>
      </c>
      <c r="B1809">
        <v>66</v>
      </c>
      <c r="C1809" t="s">
        <v>10</v>
      </c>
      <c r="D1809" t="s">
        <v>11</v>
      </c>
      <c r="E1809" t="s">
        <v>49</v>
      </c>
      <c r="F1809">
        <v>98681</v>
      </c>
      <c r="G1809">
        <v>748</v>
      </c>
      <c r="H1809">
        <f>(Table1[[#This Row],[credit_score]]-300)/(900-300)</f>
        <v>0.7466666666666667</v>
      </c>
      <c r="I1809">
        <v>32620</v>
      </c>
      <c r="J1809" t="s">
        <v>23</v>
      </c>
      <c r="K1809" t="s">
        <v>4</v>
      </c>
      <c r="L1809">
        <v>8</v>
      </c>
      <c r="M1809" t="s">
        <v>15</v>
      </c>
      <c r="N1809">
        <f>Table1[[#This Row],[dti_ratio]]*Table1[[#This Row],[income]]</f>
        <v>44971.698342622316</v>
      </c>
      <c r="O1809">
        <v>0.45572803622401797</v>
      </c>
      <c r="P1809">
        <f>Table1[[#This Row],[loan_amount]]/Table1[[#This Row],[property_value]]</f>
        <v>0.15496584290587084</v>
      </c>
      <c r="Q1809">
        <v>210498</v>
      </c>
      <c r="R1809">
        <v>0</v>
      </c>
      <c r="S1809" t="s">
        <v>2034</v>
      </c>
      <c r="T1809" t="s">
        <v>112</v>
      </c>
      <c r="U1809" t="s">
        <v>320</v>
      </c>
      <c r="V1809">
        <v>4</v>
      </c>
      <c r="W1809">
        <v>2</v>
      </c>
      <c r="X1809" t="s">
        <v>19</v>
      </c>
      <c r="Y18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09">
        <f>0.4*(Table1[[#This Row],[normalized_credit_score]]) + 0.3*(1-Table1[[#This Row],[dti_ratio]]) + 0.2*(1-Table1[[#This Row],[ltv_ratio]]) + 0.1*IF(Table1[[#This Row],[previous_defaults]]=0,1,0)</f>
        <v>0.63095508721828719</v>
      </c>
      <c r="AA1809" t="str">
        <f>IF(Table1[[#This Row],[composite_score]]&gt;=0.7,"Approve",IF(Table1[[#This Row],[composite_score]]&gt;=0.6,"Review","Reject"))</f>
        <v>Review</v>
      </c>
    </row>
    <row r="1810" spans="1:27" x14ac:dyDescent="0.35">
      <c r="A1810">
        <v>1809</v>
      </c>
      <c r="B1810">
        <v>47</v>
      </c>
      <c r="C1810" t="s">
        <v>20</v>
      </c>
      <c r="D1810" t="s">
        <v>21</v>
      </c>
      <c r="E1810" t="s">
        <v>49</v>
      </c>
      <c r="F1810">
        <v>108057</v>
      </c>
      <c r="G1810">
        <v>704</v>
      </c>
      <c r="H1810">
        <f>(Table1[[#This Row],[credit_score]]-300)/(900-300)</f>
        <v>0.67333333333333334</v>
      </c>
      <c r="I1810">
        <v>41713</v>
      </c>
      <c r="J1810" t="s">
        <v>27</v>
      </c>
      <c r="K1810" t="s">
        <v>4</v>
      </c>
      <c r="L1810">
        <v>12</v>
      </c>
      <c r="M1810" t="s">
        <v>5</v>
      </c>
      <c r="N1810">
        <f>Table1[[#This Row],[dti_ratio]]*Table1[[#This Row],[income]]</f>
        <v>42114.07390617366</v>
      </c>
      <c r="O1810">
        <v>0.38973943294903302</v>
      </c>
      <c r="P1810">
        <f>Table1[[#This Row],[loan_amount]]/Table1[[#This Row],[property_value]]</f>
        <v>0.7557661297628322</v>
      </c>
      <c r="Q1810">
        <v>55193</v>
      </c>
      <c r="R1810">
        <v>4</v>
      </c>
      <c r="S1810" t="s">
        <v>2035</v>
      </c>
      <c r="T1810" t="s">
        <v>33</v>
      </c>
      <c r="U1810" t="s">
        <v>655</v>
      </c>
      <c r="V1810">
        <v>0</v>
      </c>
      <c r="W1810">
        <v>1</v>
      </c>
      <c r="X1810" t="s">
        <v>19</v>
      </c>
      <c r="Y18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810">
        <f>0.4*(Table1[[#This Row],[normalized_credit_score]]) + 0.3*(1-Table1[[#This Row],[dti_ratio]]) + 0.2*(1-Table1[[#This Row],[ltv_ratio]]) + 0.1*IF(Table1[[#This Row],[previous_defaults]]=0,1,0)</f>
        <v>0.60125827749605698</v>
      </c>
      <c r="AA1810" t="str">
        <f>IF(Table1[[#This Row],[composite_score]]&gt;=0.7,"Approve",IF(Table1[[#This Row],[composite_score]]&gt;=0.6,"Review","Reject"))</f>
        <v>Review</v>
      </c>
    </row>
    <row r="1811" spans="1:27" x14ac:dyDescent="0.35">
      <c r="A1811">
        <v>1810</v>
      </c>
      <c r="B1811">
        <v>33</v>
      </c>
      <c r="C1811" t="s">
        <v>10</v>
      </c>
      <c r="D1811" t="s">
        <v>21</v>
      </c>
      <c r="E1811" t="s">
        <v>22</v>
      </c>
      <c r="F1811">
        <v>71782</v>
      </c>
      <c r="G1811">
        <v>629</v>
      </c>
      <c r="H1811">
        <f>(Table1[[#This Row],[credit_score]]-300)/(900-300)</f>
        <v>0.54833333333333334</v>
      </c>
      <c r="I1811">
        <v>36109</v>
      </c>
      <c r="J1811" t="s">
        <v>23</v>
      </c>
      <c r="K1811" t="s">
        <v>38</v>
      </c>
      <c r="L1811">
        <v>2</v>
      </c>
      <c r="M1811" t="s">
        <v>15</v>
      </c>
      <c r="N1811">
        <f>Table1[[#This Row],[dti_ratio]]*Table1[[#This Row],[income]]</f>
        <v>14072.003093221787</v>
      </c>
      <c r="O1811">
        <v>0.19603804704830999</v>
      </c>
      <c r="P1811">
        <f>Table1[[#This Row],[loan_amount]]/Table1[[#This Row],[property_value]]</f>
        <v>0.21579384573091656</v>
      </c>
      <c r="Q1811">
        <v>167331</v>
      </c>
      <c r="R1811">
        <v>2</v>
      </c>
      <c r="S1811" t="s">
        <v>2036</v>
      </c>
      <c r="T1811" t="s">
        <v>362</v>
      </c>
      <c r="U1811" t="s">
        <v>203</v>
      </c>
      <c r="V1811">
        <v>0</v>
      </c>
      <c r="W1811">
        <v>2</v>
      </c>
      <c r="X1811" t="s">
        <v>9</v>
      </c>
      <c r="Y18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811">
        <f>0.4*(Table1[[#This Row],[normalized_credit_score]]) + 0.3*(1-Table1[[#This Row],[dti_ratio]]) + 0.2*(1-Table1[[#This Row],[ltv_ratio]]) + 0.1*IF(Table1[[#This Row],[previous_defaults]]=0,1,0)</f>
        <v>0.71736315007265705</v>
      </c>
      <c r="AA1811" t="str">
        <f>IF(Table1[[#This Row],[composite_score]]&gt;=0.7,"Approve",IF(Table1[[#This Row],[composite_score]]&gt;=0.6,"Review","Reject"))</f>
        <v>Approve</v>
      </c>
    </row>
    <row r="1812" spans="1:27" x14ac:dyDescent="0.35">
      <c r="A1812">
        <v>1811</v>
      </c>
      <c r="B1812">
        <v>57</v>
      </c>
      <c r="C1812" t="s">
        <v>10</v>
      </c>
      <c r="D1812" t="s">
        <v>11</v>
      </c>
      <c r="E1812" t="s">
        <v>49</v>
      </c>
      <c r="F1812">
        <v>52976</v>
      </c>
      <c r="G1812">
        <v>744</v>
      </c>
      <c r="H1812">
        <f>(Table1[[#This Row],[credit_score]]-300)/(900-300)</f>
        <v>0.74</v>
      </c>
      <c r="I1812">
        <v>16224</v>
      </c>
      <c r="J1812" t="s">
        <v>23</v>
      </c>
      <c r="K1812" t="s">
        <v>14</v>
      </c>
      <c r="L1812">
        <v>1</v>
      </c>
      <c r="M1812" t="s">
        <v>5</v>
      </c>
      <c r="N1812">
        <f>Table1[[#This Row],[dti_ratio]]*Table1[[#This Row],[income]]</f>
        <v>11657.318853714922</v>
      </c>
      <c r="O1812">
        <v>0.22004905719032999</v>
      </c>
      <c r="P1812">
        <f>Table1[[#This Row],[loan_amount]]/Table1[[#This Row],[property_value]]</f>
        <v>0.17604548709824433</v>
      </c>
      <c r="Q1812">
        <v>92158</v>
      </c>
      <c r="R1812">
        <v>1</v>
      </c>
      <c r="S1812" t="s">
        <v>2037</v>
      </c>
      <c r="T1812" t="s">
        <v>41</v>
      </c>
      <c r="U1812" t="s">
        <v>264</v>
      </c>
      <c r="V1812">
        <v>2</v>
      </c>
      <c r="W1812">
        <v>2</v>
      </c>
      <c r="X1812" t="s">
        <v>61</v>
      </c>
      <c r="Y18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12">
        <f>0.4*(Table1[[#This Row],[normalized_credit_score]]) + 0.3*(1-Table1[[#This Row],[dti_ratio]]) + 0.2*(1-Table1[[#This Row],[ltv_ratio]]) + 0.1*IF(Table1[[#This Row],[previous_defaults]]=0,1,0)</f>
        <v>0.69477618542325215</v>
      </c>
      <c r="AA1812" t="str">
        <f>IF(Table1[[#This Row],[composite_score]]&gt;=0.7,"Approve",IF(Table1[[#This Row],[composite_score]]&gt;=0.6,"Review","Reject"))</f>
        <v>Review</v>
      </c>
    </row>
    <row r="1813" spans="1:27" x14ac:dyDescent="0.35">
      <c r="A1813">
        <v>1812</v>
      </c>
      <c r="B1813">
        <v>55</v>
      </c>
      <c r="C1813" t="s">
        <v>10</v>
      </c>
      <c r="D1813" t="s">
        <v>11</v>
      </c>
      <c r="E1813" t="s">
        <v>22</v>
      </c>
      <c r="F1813">
        <v>45939</v>
      </c>
      <c r="G1813">
        <v>708</v>
      </c>
      <c r="H1813">
        <f>(Table1[[#This Row],[credit_score]]-300)/(900-300)</f>
        <v>0.68</v>
      </c>
      <c r="I1813">
        <v>0</v>
      </c>
      <c r="J1813" t="s">
        <v>27</v>
      </c>
      <c r="K1813" t="s">
        <v>14</v>
      </c>
      <c r="L1813">
        <v>16</v>
      </c>
      <c r="M1813" t="s">
        <v>5</v>
      </c>
      <c r="N1813">
        <f>Table1[[#This Row],[dti_ratio]]*Table1[[#This Row],[income]]</f>
        <v>20272.849217768413</v>
      </c>
      <c r="O1813">
        <v>0.44129931469488698</v>
      </c>
      <c r="P1813">
        <f>Table1[[#This Row],[loan_amount]]/Table1[[#This Row],[property_value]]</f>
        <v>0</v>
      </c>
      <c r="Q1813">
        <v>47106</v>
      </c>
      <c r="R1813">
        <v>0</v>
      </c>
      <c r="S1813" t="s">
        <v>2038</v>
      </c>
      <c r="T1813" t="s">
        <v>410</v>
      </c>
      <c r="U1813" t="s">
        <v>344</v>
      </c>
      <c r="V1813">
        <v>0</v>
      </c>
      <c r="W1813">
        <v>0</v>
      </c>
      <c r="X1813" t="s">
        <v>61</v>
      </c>
      <c r="Y18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13">
        <f>0.4*(Table1[[#This Row],[normalized_credit_score]]) + 0.3*(1-Table1[[#This Row],[dti_ratio]]) + 0.2*(1-Table1[[#This Row],[ltv_ratio]]) + 0.1*IF(Table1[[#This Row],[previous_defaults]]=0,1,0)</f>
        <v>0.73961020559153401</v>
      </c>
      <c r="AA1813" t="str">
        <f>IF(Table1[[#This Row],[composite_score]]&gt;=0.7,"Approve",IF(Table1[[#This Row],[composite_score]]&gt;=0.6,"Review","Reject"))</f>
        <v>Approve</v>
      </c>
    </row>
    <row r="1814" spans="1:27" hidden="1" x14ac:dyDescent="0.35">
      <c r="A1814">
        <v>1813</v>
      </c>
      <c r="B1814">
        <v>45</v>
      </c>
      <c r="C1814" t="s">
        <v>20</v>
      </c>
      <c r="D1814" t="s">
        <v>62</v>
      </c>
      <c r="E1814" t="s">
        <v>2</v>
      </c>
      <c r="F1814">
        <v>52803</v>
      </c>
      <c r="G1814">
        <v>747</v>
      </c>
      <c r="H1814">
        <f>(Table1[[#This Row],[credit_score]]-300)/(900-300)</f>
        <v>0.745</v>
      </c>
      <c r="I1814">
        <v>11029</v>
      </c>
      <c r="J1814" t="s">
        <v>13</v>
      </c>
      <c r="K1814" t="s">
        <v>14</v>
      </c>
      <c r="L1814">
        <v>0</v>
      </c>
      <c r="M1814" t="s">
        <v>5</v>
      </c>
      <c r="N1814">
        <f>Table1[[#This Row],[dti_ratio]]*Table1[[#This Row],[income]]</f>
        <v>13178.609703966797</v>
      </c>
      <c r="O1814">
        <v>0.24958070003535399</v>
      </c>
      <c r="P1814" t="e">
        <f>Table1[[#This Row],[loan_amount]]/Table1[[#This Row],[property_value]]</f>
        <v>#DIV/0!</v>
      </c>
      <c r="Q1814">
        <v>0</v>
      </c>
      <c r="R1814">
        <v>1</v>
      </c>
      <c r="S1814" t="s">
        <v>2039</v>
      </c>
      <c r="T1814" t="s">
        <v>362</v>
      </c>
      <c r="U1814" t="s">
        <v>152</v>
      </c>
      <c r="V1814">
        <v>0</v>
      </c>
      <c r="W1814">
        <v>2</v>
      </c>
      <c r="X1814" t="s">
        <v>61</v>
      </c>
      <c r="Y181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814" t="e">
        <f>0.4*(Table1[[#This Row],[normalized_credit_score]]) + 0.3*(1-Table1[[#This Row],[dti_ratio]]) + 0.2*(1-Table1[[#This Row],[ltv_ratio]]) + 0.1*IF(Table1[[#This Row],[previous_defaults]]=0,1,0)</f>
        <v>#DIV/0!</v>
      </c>
      <c r="AA1814" t="e">
        <f>IF(Table1[[#This Row],[composite_score]]&gt;=0.7,"Approve",IF(Table1[[#This Row],[composite_score]]&gt;=0.6,"Review","Reject"))</f>
        <v>#DIV/0!</v>
      </c>
    </row>
    <row r="1815" spans="1:27" hidden="1" x14ac:dyDescent="0.35">
      <c r="A1815">
        <v>1814</v>
      </c>
      <c r="B1815">
        <v>24</v>
      </c>
      <c r="C1815" t="s">
        <v>0</v>
      </c>
      <c r="D1815" t="s">
        <v>62</v>
      </c>
      <c r="E1815" t="s">
        <v>49</v>
      </c>
      <c r="F1815">
        <v>55006</v>
      </c>
      <c r="G1815">
        <v>0</v>
      </c>
      <c r="H1815">
        <f>(Table1[[#This Row],[credit_score]]-300)/(900-300)</f>
        <v>-0.5</v>
      </c>
      <c r="I1815">
        <v>21578</v>
      </c>
      <c r="J1815" t="s">
        <v>27</v>
      </c>
      <c r="K1815" t="s">
        <v>4</v>
      </c>
      <c r="L1815">
        <v>1</v>
      </c>
      <c r="M1815" t="s">
        <v>39</v>
      </c>
      <c r="N1815">
        <f>Table1[[#This Row],[dti_ratio]]*Table1[[#This Row],[income]]</f>
        <v>25611.025713015268</v>
      </c>
      <c r="O1815">
        <v>0.46560421977630201</v>
      </c>
      <c r="P1815">
        <f>Table1[[#This Row],[loan_amount]]/Table1[[#This Row],[property_value]]</f>
        <v>0.12215252932385309</v>
      </c>
      <c r="Q1815">
        <v>176648</v>
      </c>
      <c r="R1815">
        <v>1</v>
      </c>
      <c r="S1815" t="s">
        <v>2040</v>
      </c>
      <c r="T1815" t="s">
        <v>146</v>
      </c>
      <c r="U1815" t="s">
        <v>540</v>
      </c>
      <c r="V1815">
        <v>0</v>
      </c>
      <c r="W1815">
        <v>2</v>
      </c>
      <c r="X1815" t="s">
        <v>19</v>
      </c>
      <c r="Y18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815">
        <f>0.4*(Table1[[#This Row],[normalized_credit_score]]) + 0.3*(1-Table1[[#This Row],[dti_ratio]]) + 0.2*(1-Table1[[#This Row],[ltv_ratio]]) + 0.1*IF(Table1[[#This Row],[previous_defaults]]=0,1,0)</f>
        <v>0.23588822820233879</v>
      </c>
      <c r="AA1815" t="str">
        <f>IF(Table1[[#This Row],[composite_score]]&gt;=0.7,"Approve",IF(Table1[[#This Row],[composite_score]]&gt;=0.6,"Review","Reject"))</f>
        <v>Reject</v>
      </c>
    </row>
    <row r="1816" spans="1:27" x14ac:dyDescent="0.35">
      <c r="A1816">
        <v>1815</v>
      </c>
      <c r="B1816">
        <v>23</v>
      </c>
      <c r="C1816" t="s">
        <v>10</v>
      </c>
      <c r="D1816" t="s">
        <v>62</v>
      </c>
      <c r="E1816" t="s">
        <v>2</v>
      </c>
      <c r="F1816">
        <v>35523</v>
      </c>
      <c r="G1816">
        <v>667</v>
      </c>
      <c r="H1816">
        <f>(Table1[[#This Row],[credit_score]]-300)/(900-300)</f>
        <v>0.61166666666666669</v>
      </c>
      <c r="I1816">
        <v>8664</v>
      </c>
      <c r="J1816" t="s">
        <v>3</v>
      </c>
      <c r="K1816" t="s">
        <v>38</v>
      </c>
      <c r="L1816">
        <v>0</v>
      </c>
      <c r="M1816" t="s">
        <v>15</v>
      </c>
      <c r="N1816">
        <f>Table1[[#This Row],[dti_ratio]]*Table1[[#This Row],[income]]</f>
        <v>8395.0929974320843</v>
      </c>
      <c r="O1816">
        <v>0.23632837872454701</v>
      </c>
      <c r="P1816">
        <f>Table1[[#This Row],[loan_amount]]/Table1[[#This Row],[property_value]]</f>
        <v>0.14796598012091403</v>
      </c>
      <c r="Q1816">
        <v>58554</v>
      </c>
      <c r="R1816">
        <v>0</v>
      </c>
      <c r="S1816" t="s">
        <v>2041</v>
      </c>
      <c r="T1816" t="s">
        <v>84</v>
      </c>
      <c r="U1816" t="s">
        <v>65</v>
      </c>
      <c r="V1816">
        <v>4</v>
      </c>
      <c r="W1816">
        <v>0</v>
      </c>
      <c r="X1816" t="s">
        <v>9</v>
      </c>
      <c r="Y18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16">
        <f>0.4*(Table1[[#This Row],[normalized_credit_score]]) + 0.3*(1-Table1[[#This Row],[dti_ratio]]) + 0.2*(1-Table1[[#This Row],[ltv_ratio]]) + 0.1*IF(Table1[[#This Row],[previous_defaults]]=0,1,0)</f>
        <v>0.64417495702511984</v>
      </c>
      <c r="AA1816" t="str">
        <f>IF(Table1[[#This Row],[composite_score]]&gt;=0.7,"Approve",IF(Table1[[#This Row],[composite_score]]&gt;=0.6,"Review","Reject"))</f>
        <v>Review</v>
      </c>
    </row>
    <row r="1817" spans="1:27" hidden="1" x14ac:dyDescent="0.35">
      <c r="A1817">
        <v>1816</v>
      </c>
      <c r="B1817">
        <v>52</v>
      </c>
      <c r="C1817" t="s">
        <v>20</v>
      </c>
      <c r="D1817" t="s">
        <v>62</v>
      </c>
      <c r="E1817" t="s">
        <v>49</v>
      </c>
      <c r="F1817">
        <v>61644</v>
      </c>
      <c r="G1817">
        <v>609</v>
      </c>
      <c r="H1817">
        <f>(Table1[[#This Row],[credit_score]]-300)/(900-300)</f>
        <v>0.51500000000000001</v>
      </c>
      <c r="I1817">
        <v>15552</v>
      </c>
      <c r="J1817" t="s">
        <v>23</v>
      </c>
      <c r="K1817" t="s">
        <v>4</v>
      </c>
      <c r="L1817">
        <v>1</v>
      </c>
      <c r="M1817" t="s">
        <v>5</v>
      </c>
      <c r="N1817">
        <f>Table1[[#This Row],[dti_ratio]]*Table1[[#This Row],[income]]</f>
        <v>17065.02789319952</v>
      </c>
      <c r="O1817">
        <v>0.27683193649340598</v>
      </c>
      <c r="P1817" t="e">
        <f>Table1[[#This Row],[loan_amount]]/Table1[[#This Row],[property_value]]</f>
        <v>#DIV/0!</v>
      </c>
      <c r="Q1817">
        <v>0</v>
      </c>
      <c r="R1817">
        <v>3</v>
      </c>
      <c r="S1817" t="s">
        <v>2042</v>
      </c>
      <c r="T1817" t="s">
        <v>154</v>
      </c>
      <c r="U1817" t="s">
        <v>757</v>
      </c>
      <c r="V1817">
        <v>0</v>
      </c>
      <c r="W1817">
        <v>1</v>
      </c>
      <c r="X1817" t="s">
        <v>61</v>
      </c>
      <c r="Y181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817" t="e">
        <f>0.4*(Table1[[#This Row],[normalized_credit_score]]) + 0.3*(1-Table1[[#This Row],[dti_ratio]]) + 0.2*(1-Table1[[#This Row],[ltv_ratio]]) + 0.1*IF(Table1[[#This Row],[previous_defaults]]=0,1,0)</f>
        <v>#DIV/0!</v>
      </c>
      <c r="AA1817" t="e">
        <f>IF(Table1[[#This Row],[composite_score]]&gt;=0.7,"Approve",IF(Table1[[#This Row],[composite_score]]&gt;=0.6,"Review","Reject"))</f>
        <v>#DIV/0!</v>
      </c>
    </row>
    <row r="1818" spans="1:27" x14ac:dyDescent="0.35">
      <c r="A1818">
        <v>1817</v>
      </c>
      <c r="B1818">
        <v>33</v>
      </c>
      <c r="C1818" t="s">
        <v>10</v>
      </c>
      <c r="D1818" t="s">
        <v>21</v>
      </c>
      <c r="E1818" t="s">
        <v>49</v>
      </c>
      <c r="F1818">
        <v>72716</v>
      </c>
      <c r="G1818">
        <v>623</v>
      </c>
      <c r="H1818">
        <f>(Table1[[#This Row],[credit_score]]-300)/(900-300)</f>
        <v>0.53833333333333333</v>
      </c>
      <c r="I1818">
        <v>41726</v>
      </c>
      <c r="J1818" t="s">
        <v>3</v>
      </c>
      <c r="K1818" t="s">
        <v>38</v>
      </c>
      <c r="L1818">
        <v>3</v>
      </c>
      <c r="M1818" t="s">
        <v>39</v>
      </c>
      <c r="N1818">
        <f>Table1[[#This Row],[dti_ratio]]*Table1[[#This Row],[income]]</f>
        <v>38641.424860549378</v>
      </c>
      <c r="O1818">
        <v>0.53140195913622001</v>
      </c>
      <c r="P1818">
        <f>Table1[[#This Row],[loan_amount]]/Table1[[#This Row],[property_value]]</f>
        <v>0.19124050122372654</v>
      </c>
      <c r="Q1818">
        <v>218186</v>
      </c>
      <c r="R1818">
        <v>1</v>
      </c>
      <c r="S1818" t="s">
        <v>1083</v>
      </c>
      <c r="T1818" t="s">
        <v>222</v>
      </c>
      <c r="U1818" t="s">
        <v>372</v>
      </c>
      <c r="V1818">
        <v>2</v>
      </c>
      <c r="W1818">
        <v>2</v>
      </c>
      <c r="X1818" t="s">
        <v>19</v>
      </c>
      <c r="Y18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818">
        <f>0.4*(Table1[[#This Row],[normalized_credit_score]]) + 0.3*(1-Table1[[#This Row],[dti_ratio]]) + 0.2*(1-Table1[[#This Row],[ltv_ratio]]) + 0.1*IF(Table1[[#This Row],[previous_defaults]]=0,1,0)</f>
        <v>0.51766464534772205</v>
      </c>
      <c r="AA1818" t="str">
        <f>IF(Table1[[#This Row],[composite_score]]&gt;=0.7,"Approve",IF(Table1[[#This Row],[composite_score]]&gt;=0.6,"Review","Reject"))</f>
        <v>Reject</v>
      </c>
    </row>
    <row r="1819" spans="1:27" x14ac:dyDescent="0.35">
      <c r="A1819">
        <v>1818</v>
      </c>
      <c r="B1819">
        <v>51</v>
      </c>
      <c r="C1819" t="s">
        <v>0</v>
      </c>
      <c r="D1819" t="s">
        <v>62</v>
      </c>
      <c r="E1819" t="s">
        <v>2</v>
      </c>
      <c r="F1819">
        <v>104977</v>
      </c>
      <c r="G1819">
        <v>602</v>
      </c>
      <c r="H1819">
        <f>(Table1[[#This Row],[credit_score]]-300)/(900-300)</f>
        <v>0.5033333333333333</v>
      </c>
      <c r="I1819">
        <v>16830</v>
      </c>
      <c r="J1819" t="s">
        <v>3</v>
      </c>
      <c r="K1819" t="s">
        <v>4</v>
      </c>
      <c r="L1819">
        <v>8</v>
      </c>
      <c r="M1819" t="s">
        <v>5</v>
      </c>
      <c r="N1819">
        <f>Table1[[#This Row],[dti_ratio]]*Table1[[#This Row],[income]]</f>
        <v>47352.953727123197</v>
      </c>
      <c r="O1819">
        <v>0.45107931953783398</v>
      </c>
      <c r="P1819">
        <f>Table1[[#This Row],[loan_amount]]/Table1[[#This Row],[property_value]]</f>
        <v>7.0135228054091225E-2</v>
      </c>
      <c r="Q1819">
        <v>239965</v>
      </c>
      <c r="R1819">
        <v>2</v>
      </c>
      <c r="S1819" t="s">
        <v>2043</v>
      </c>
      <c r="T1819" t="s">
        <v>182</v>
      </c>
      <c r="U1819" t="s">
        <v>295</v>
      </c>
      <c r="V1819">
        <v>0</v>
      </c>
      <c r="W1819">
        <v>1</v>
      </c>
      <c r="X1819" t="s">
        <v>9</v>
      </c>
      <c r="Y18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819">
        <f>0.4*(Table1[[#This Row],[normalized_credit_score]]) + 0.3*(1-Table1[[#This Row],[dti_ratio]]) + 0.2*(1-Table1[[#This Row],[ltv_ratio]]) + 0.1*IF(Table1[[#This Row],[previous_defaults]]=0,1,0)</f>
        <v>0.65198249186116486</v>
      </c>
      <c r="AA1819" t="str">
        <f>IF(Table1[[#This Row],[composite_score]]&gt;=0.7,"Approve",IF(Table1[[#This Row],[composite_score]]&gt;=0.6,"Review","Reject"))</f>
        <v>Review</v>
      </c>
    </row>
    <row r="1820" spans="1:27" x14ac:dyDescent="0.35">
      <c r="A1820">
        <v>1819</v>
      </c>
      <c r="B1820">
        <v>58</v>
      </c>
      <c r="C1820" t="s">
        <v>10</v>
      </c>
      <c r="D1820" t="s">
        <v>21</v>
      </c>
      <c r="E1820" t="s">
        <v>22</v>
      </c>
      <c r="F1820">
        <v>100875</v>
      </c>
      <c r="G1820">
        <v>781</v>
      </c>
      <c r="H1820">
        <f>(Table1[[#This Row],[credit_score]]-300)/(900-300)</f>
        <v>0.80166666666666664</v>
      </c>
      <c r="I1820">
        <v>23390</v>
      </c>
      <c r="J1820" t="s">
        <v>23</v>
      </c>
      <c r="K1820" t="s">
        <v>14</v>
      </c>
      <c r="L1820">
        <v>5</v>
      </c>
      <c r="M1820" t="s">
        <v>15</v>
      </c>
      <c r="N1820">
        <f>Table1[[#This Row],[dti_ratio]]*Table1[[#This Row],[income]]</f>
        <v>35180.18393666474</v>
      </c>
      <c r="O1820">
        <v>0.348750274465078</v>
      </c>
      <c r="P1820">
        <f>Table1[[#This Row],[loan_amount]]/Table1[[#This Row],[property_value]]</f>
        <v>0.12188703432534823</v>
      </c>
      <c r="Q1820">
        <v>191899</v>
      </c>
      <c r="R1820">
        <v>2</v>
      </c>
      <c r="S1820" t="s">
        <v>2044</v>
      </c>
      <c r="T1820" t="s">
        <v>54</v>
      </c>
      <c r="U1820" t="s">
        <v>608</v>
      </c>
      <c r="V1820">
        <v>3</v>
      </c>
      <c r="W1820">
        <v>1</v>
      </c>
      <c r="X1820" t="s">
        <v>9</v>
      </c>
      <c r="Y18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20">
        <f>0.4*(Table1[[#This Row],[normalized_credit_score]]) + 0.3*(1-Table1[[#This Row],[dti_ratio]]) + 0.2*(1-Table1[[#This Row],[ltv_ratio]]) + 0.1*IF(Table1[[#This Row],[previous_defaults]]=0,1,0)</f>
        <v>0.69166417746207365</v>
      </c>
      <c r="AA1820" t="str">
        <f>IF(Table1[[#This Row],[composite_score]]&gt;=0.7,"Approve",IF(Table1[[#This Row],[composite_score]]&gt;=0.6,"Review","Reject"))</f>
        <v>Review</v>
      </c>
    </row>
    <row r="1821" spans="1:27" hidden="1" x14ac:dyDescent="0.35">
      <c r="A1821">
        <v>1820</v>
      </c>
      <c r="B1821">
        <v>65</v>
      </c>
      <c r="C1821" t="s">
        <v>20</v>
      </c>
      <c r="D1821" t="s">
        <v>21</v>
      </c>
      <c r="E1821" t="s">
        <v>12</v>
      </c>
      <c r="F1821">
        <v>0</v>
      </c>
      <c r="G1821">
        <v>702</v>
      </c>
      <c r="H1821">
        <f>(Table1[[#This Row],[credit_score]]-300)/(900-300)</f>
        <v>0.67</v>
      </c>
      <c r="I1821">
        <v>9237</v>
      </c>
      <c r="J1821" t="s">
        <v>27</v>
      </c>
      <c r="K1821" t="s">
        <v>4</v>
      </c>
      <c r="L1821">
        <v>2</v>
      </c>
      <c r="M1821" t="s">
        <v>39</v>
      </c>
      <c r="N1821">
        <f>Table1[[#This Row],[dti_ratio]]*Table1[[#This Row],[income]]</f>
        <v>0</v>
      </c>
      <c r="O1821">
        <v>0.59631120153054995</v>
      </c>
      <c r="P1821">
        <f>Table1[[#This Row],[loan_amount]]/Table1[[#This Row],[property_value]]</f>
        <v>3.4016962447659838E-2</v>
      </c>
      <c r="Q1821">
        <v>271541</v>
      </c>
      <c r="R1821">
        <v>0</v>
      </c>
      <c r="S1821" t="s">
        <v>2045</v>
      </c>
      <c r="T1821" t="s">
        <v>124</v>
      </c>
      <c r="U1821" t="s">
        <v>500</v>
      </c>
      <c r="V1821">
        <v>1</v>
      </c>
      <c r="W1821">
        <v>1</v>
      </c>
      <c r="X1821" t="s">
        <v>9</v>
      </c>
      <c r="Y18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21">
        <f>0.4*(Table1[[#This Row],[normalized_credit_score]]) + 0.3*(1-Table1[[#This Row],[dti_ratio]]) + 0.2*(1-Table1[[#This Row],[ltv_ratio]]) + 0.1*IF(Table1[[#This Row],[previous_defaults]]=0,1,0)</f>
        <v>0.5823032470513031</v>
      </c>
      <c r="AA1821" t="str">
        <f>IF(Table1[[#This Row],[composite_score]]&gt;=0.7,"Approve",IF(Table1[[#This Row],[composite_score]]&gt;=0.6,"Review","Reject"))</f>
        <v>Reject</v>
      </c>
    </row>
    <row r="1822" spans="1:27" hidden="1" x14ac:dyDescent="0.35">
      <c r="A1822">
        <v>1821</v>
      </c>
      <c r="B1822">
        <v>32</v>
      </c>
      <c r="C1822" t="s">
        <v>0</v>
      </c>
      <c r="D1822" t="s">
        <v>1</v>
      </c>
      <c r="E1822" t="s">
        <v>12</v>
      </c>
      <c r="F1822">
        <v>0</v>
      </c>
      <c r="G1822">
        <v>793</v>
      </c>
      <c r="H1822">
        <f>(Table1[[#This Row],[credit_score]]-300)/(900-300)</f>
        <v>0.82166666666666666</v>
      </c>
      <c r="I1822">
        <v>29218</v>
      </c>
      <c r="J1822" t="s">
        <v>3</v>
      </c>
      <c r="K1822" t="s">
        <v>38</v>
      </c>
      <c r="L1822">
        <v>0</v>
      </c>
      <c r="M1822" t="s">
        <v>15</v>
      </c>
      <c r="N1822">
        <f>Table1[[#This Row],[dti_ratio]]*Table1[[#This Row],[income]]</f>
        <v>0</v>
      </c>
      <c r="O1822">
        <v>0.54114162402562804</v>
      </c>
      <c r="P1822">
        <f>Table1[[#This Row],[loan_amount]]/Table1[[#This Row],[property_value]]</f>
        <v>0.11129437128850526</v>
      </c>
      <c r="Q1822">
        <v>262529</v>
      </c>
      <c r="R1822">
        <v>3</v>
      </c>
      <c r="S1822" t="s">
        <v>2046</v>
      </c>
      <c r="T1822" t="s">
        <v>30</v>
      </c>
      <c r="U1822" t="s">
        <v>8</v>
      </c>
      <c r="V1822">
        <v>1</v>
      </c>
      <c r="W1822">
        <v>1</v>
      </c>
      <c r="X1822" t="s">
        <v>19</v>
      </c>
      <c r="Y18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22">
        <f>0.4*(Table1[[#This Row],[normalized_credit_score]]) + 0.3*(1-Table1[[#This Row],[dti_ratio]]) + 0.2*(1-Table1[[#This Row],[ltv_ratio]]) + 0.1*IF(Table1[[#This Row],[previous_defaults]]=0,1,0)</f>
        <v>0.64406530520127725</v>
      </c>
      <c r="AA1822" t="str">
        <f>IF(Table1[[#This Row],[composite_score]]&gt;=0.7,"Approve",IF(Table1[[#This Row],[composite_score]]&gt;=0.6,"Review","Reject"))</f>
        <v>Review</v>
      </c>
    </row>
    <row r="1823" spans="1:27" hidden="1" x14ac:dyDescent="0.35">
      <c r="A1823">
        <v>1822</v>
      </c>
      <c r="B1823">
        <v>36</v>
      </c>
      <c r="C1823" t="s">
        <v>0</v>
      </c>
      <c r="D1823" t="s">
        <v>1</v>
      </c>
      <c r="E1823" t="s">
        <v>49</v>
      </c>
      <c r="F1823">
        <v>0</v>
      </c>
      <c r="G1823">
        <v>0</v>
      </c>
      <c r="H1823">
        <f>(Table1[[#This Row],[credit_score]]-300)/(900-300)</f>
        <v>-0.5</v>
      </c>
      <c r="I1823">
        <v>21376</v>
      </c>
      <c r="J1823" t="s">
        <v>23</v>
      </c>
      <c r="K1823" t="s">
        <v>14</v>
      </c>
      <c r="L1823">
        <v>0</v>
      </c>
      <c r="M1823" t="s">
        <v>5</v>
      </c>
      <c r="N1823">
        <f>Table1[[#This Row],[dti_ratio]]*Table1[[#This Row],[income]]</f>
        <v>0</v>
      </c>
      <c r="O1823">
        <v>0.51623204864382699</v>
      </c>
      <c r="P1823">
        <f>Table1[[#This Row],[loan_amount]]/Table1[[#This Row],[property_value]]</f>
        <v>0.15220192958097475</v>
      </c>
      <c r="Q1823">
        <v>140445</v>
      </c>
      <c r="R1823">
        <v>3</v>
      </c>
      <c r="S1823" t="s">
        <v>2047</v>
      </c>
      <c r="T1823" t="s">
        <v>162</v>
      </c>
      <c r="U1823" t="s">
        <v>602</v>
      </c>
      <c r="V1823">
        <v>0</v>
      </c>
      <c r="W1823">
        <v>0</v>
      </c>
      <c r="X1823" t="s">
        <v>19</v>
      </c>
      <c r="Y18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23">
        <f>0.4*(Table1[[#This Row],[normalized_credit_score]]) + 0.3*(1-Table1[[#This Row],[dti_ratio]]) + 0.2*(1-Table1[[#This Row],[ltv_ratio]]) + 0.1*IF(Table1[[#This Row],[previous_defaults]]=0,1,0)</f>
        <v>0.21468999949065692</v>
      </c>
      <c r="AA1823" t="str">
        <f>IF(Table1[[#This Row],[composite_score]]&gt;=0.7,"Approve",IF(Table1[[#This Row],[composite_score]]&gt;=0.6,"Review","Reject"))</f>
        <v>Reject</v>
      </c>
    </row>
    <row r="1824" spans="1:27" x14ac:dyDescent="0.35">
      <c r="A1824">
        <v>1823</v>
      </c>
      <c r="B1824">
        <v>47</v>
      </c>
      <c r="C1824" t="s">
        <v>0</v>
      </c>
      <c r="D1824" t="s">
        <v>11</v>
      </c>
      <c r="E1824" t="s">
        <v>2</v>
      </c>
      <c r="F1824">
        <v>29554</v>
      </c>
      <c r="G1824">
        <v>780</v>
      </c>
      <c r="H1824">
        <f>(Table1[[#This Row],[credit_score]]-300)/(900-300)</f>
        <v>0.8</v>
      </c>
      <c r="I1824">
        <v>44358</v>
      </c>
      <c r="J1824" t="s">
        <v>23</v>
      </c>
      <c r="K1824" t="s">
        <v>38</v>
      </c>
      <c r="L1824">
        <v>7</v>
      </c>
      <c r="M1824" t="s">
        <v>28</v>
      </c>
      <c r="N1824">
        <f>Table1[[#This Row],[dti_ratio]]*Table1[[#This Row],[income]]</f>
        <v>11449.632622707422</v>
      </c>
      <c r="O1824">
        <v>0.38741397518804299</v>
      </c>
      <c r="P1824">
        <f>Table1[[#This Row],[loan_amount]]/Table1[[#This Row],[property_value]]</f>
        <v>0.27951555174673592</v>
      </c>
      <c r="Q1824">
        <v>158696</v>
      </c>
      <c r="R1824">
        <v>1</v>
      </c>
      <c r="S1824" t="s">
        <v>2048</v>
      </c>
      <c r="T1824" t="s">
        <v>130</v>
      </c>
      <c r="U1824" t="s">
        <v>208</v>
      </c>
      <c r="V1824">
        <v>0</v>
      </c>
      <c r="W1824">
        <v>0</v>
      </c>
      <c r="X1824" t="s">
        <v>9</v>
      </c>
      <c r="Y18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824">
        <f>0.4*(Table1[[#This Row],[normalized_credit_score]]) + 0.3*(1-Table1[[#This Row],[dti_ratio]]) + 0.2*(1-Table1[[#This Row],[ltv_ratio]]) + 0.1*IF(Table1[[#This Row],[previous_defaults]]=0,1,0)</f>
        <v>0.74787269709423998</v>
      </c>
      <c r="AA1824" t="str">
        <f>IF(Table1[[#This Row],[composite_score]]&gt;=0.7,"Approve",IF(Table1[[#This Row],[composite_score]]&gt;=0.6,"Review","Reject"))</f>
        <v>Approve</v>
      </c>
    </row>
    <row r="1825" spans="1:27" hidden="1" x14ac:dyDescent="0.35">
      <c r="A1825">
        <v>1824</v>
      </c>
      <c r="B1825">
        <v>27</v>
      </c>
      <c r="C1825" t="s">
        <v>10</v>
      </c>
      <c r="D1825" t="s">
        <v>21</v>
      </c>
      <c r="E1825" t="s">
        <v>22</v>
      </c>
      <c r="F1825">
        <v>59865</v>
      </c>
      <c r="G1825">
        <v>0</v>
      </c>
      <c r="H1825">
        <f>(Table1[[#This Row],[credit_score]]-300)/(900-300)</f>
        <v>-0.5</v>
      </c>
      <c r="I1825">
        <v>0</v>
      </c>
      <c r="J1825" t="s">
        <v>27</v>
      </c>
      <c r="K1825" t="s">
        <v>14</v>
      </c>
      <c r="L1825">
        <v>4</v>
      </c>
      <c r="M1825" t="s">
        <v>15</v>
      </c>
      <c r="N1825">
        <f>Table1[[#This Row],[dti_ratio]]*Table1[[#This Row],[income]]</f>
        <v>10555.67166420063</v>
      </c>
      <c r="O1825">
        <v>0.17632459140066201</v>
      </c>
      <c r="P1825">
        <f>Table1[[#This Row],[loan_amount]]/Table1[[#This Row],[property_value]]</f>
        <v>0</v>
      </c>
      <c r="Q1825">
        <v>182365</v>
      </c>
      <c r="R1825">
        <v>2</v>
      </c>
      <c r="S1825" t="s">
        <v>533</v>
      </c>
      <c r="T1825" t="s">
        <v>7</v>
      </c>
      <c r="U1825" t="s">
        <v>113</v>
      </c>
      <c r="V1825">
        <v>0</v>
      </c>
      <c r="W1825">
        <v>2</v>
      </c>
      <c r="X1825" t="s">
        <v>19</v>
      </c>
      <c r="Y18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25">
        <f>0.4*(Table1[[#This Row],[normalized_credit_score]]) + 0.3*(1-Table1[[#This Row],[dti_ratio]]) + 0.2*(1-Table1[[#This Row],[ltv_ratio]]) + 0.1*IF(Table1[[#This Row],[previous_defaults]]=0,1,0)</f>
        <v>0.3471026225798014</v>
      </c>
      <c r="AA1825" t="str">
        <f>IF(Table1[[#This Row],[composite_score]]&gt;=0.7,"Approve",IF(Table1[[#This Row],[composite_score]]&gt;=0.6,"Review","Reject"))</f>
        <v>Reject</v>
      </c>
    </row>
    <row r="1826" spans="1:27" x14ac:dyDescent="0.35">
      <c r="A1826">
        <v>1825</v>
      </c>
      <c r="B1826">
        <v>41</v>
      </c>
      <c r="C1826" t="s">
        <v>0</v>
      </c>
      <c r="D1826" t="s">
        <v>21</v>
      </c>
      <c r="E1826" t="s">
        <v>22</v>
      </c>
      <c r="F1826">
        <v>20744</v>
      </c>
      <c r="G1826">
        <v>773</v>
      </c>
      <c r="H1826">
        <f>(Table1[[#This Row],[credit_score]]-300)/(900-300)</f>
        <v>0.78833333333333333</v>
      </c>
      <c r="I1826">
        <v>15683</v>
      </c>
      <c r="J1826" t="s">
        <v>27</v>
      </c>
      <c r="K1826" t="s">
        <v>4</v>
      </c>
      <c r="L1826">
        <v>18</v>
      </c>
      <c r="M1826" t="s">
        <v>28</v>
      </c>
      <c r="N1826">
        <f>Table1[[#This Row],[dti_ratio]]*Table1[[#This Row],[income]]</f>
        <v>6363.1326341745662</v>
      </c>
      <c r="O1826">
        <v>0.30674569196753598</v>
      </c>
      <c r="P1826">
        <f>Table1[[#This Row],[loan_amount]]/Table1[[#This Row],[property_value]]</f>
        <v>0.53398025195778009</v>
      </c>
      <c r="Q1826">
        <v>29370</v>
      </c>
      <c r="R1826">
        <v>2</v>
      </c>
      <c r="S1826" t="s">
        <v>2049</v>
      </c>
      <c r="T1826" t="s">
        <v>41</v>
      </c>
      <c r="U1826" t="s">
        <v>74</v>
      </c>
      <c r="V1826">
        <v>4</v>
      </c>
      <c r="W1826">
        <v>1</v>
      </c>
      <c r="X1826" t="s">
        <v>19</v>
      </c>
      <c r="Y18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26">
        <f>0.4*(Table1[[#This Row],[normalized_credit_score]]) + 0.3*(1-Table1[[#This Row],[dti_ratio]]) + 0.2*(1-Table1[[#This Row],[ltv_ratio]]) + 0.1*IF(Table1[[#This Row],[previous_defaults]]=0,1,0)</f>
        <v>0.61651357535151652</v>
      </c>
      <c r="AA1826" t="str">
        <f>IF(Table1[[#This Row],[composite_score]]&gt;=0.7,"Approve",IF(Table1[[#This Row],[composite_score]]&gt;=0.6,"Review","Reject"))</f>
        <v>Review</v>
      </c>
    </row>
    <row r="1827" spans="1:27" x14ac:dyDescent="0.35">
      <c r="A1827">
        <v>1826</v>
      </c>
      <c r="B1827">
        <v>40</v>
      </c>
      <c r="C1827" t="s">
        <v>10</v>
      </c>
      <c r="D1827" t="s">
        <v>62</v>
      </c>
      <c r="E1827" t="s">
        <v>49</v>
      </c>
      <c r="F1827">
        <v>76831</v>
      </c>
      <c r="G1827">
        <v>674</v>
      </c>
      <c r="H1827">
        <f>(Table1[[#This Row],[credit_score]]-300)/(900-300)</f>
        <v>0.62333333333333329</v>
      </c>
      <c r="I1827">
        <v>0</v>
      </c>
      <c r="J1827" t="s">
        <v>23</v>
      </c>
      <c r="K1827" t="s">
        <v>4</v>
      </c>
      <c r="L1827">
        <v>3</v>
      </c>
      <c r="M1827" t="s">
        <v>5</v>
      </c>
      <c r="N1827">
        <f>Table1[[#This Row],[dti_ratio]]*Table1[[#This Row],[income]]</f>
        <v>33739.871101324068</v>
      </c>
      <c r="O1827">
        <v>0.43914397966086699</v>
      </c>
      <c r="P1827">
        <f>Table1[[#This Row],[loan_amount]]/Table1[[#This Row],[property_value]]</f>
        <v>0</v>
      </c>
      <c r="Q1827">
        <v>146206</v>
      </c>
      <c r="R1827">
        <v>1</v>
      </c>
      <c r="S1827" t="s">
        <v>2050</v>
      </c>
      <c r="T1827" t="s">
        <v>36</v>
      </c>
      <c r="U1827" t="s">
        <v>451</v>
      </c>
      <c r="V1827">
        <v>0</v>
      </c>
      <c r="W1827">
        <v>1</v>
      </c>
      <c r="X1827" t="s">
        <v>9</v>
      </c>
      <c r="Y18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27">
        <f>0.4*(Table1[[#This Row],[normalized_credit_score]]) + 0.3*(1-Table1[[#This Row],[dti_ratio]]) + 0.2*(1-Table1[[#This Row],[ltv_ratio]]) + 0.1*IF(Table1[[#This Row],[previous_defaults]]=0,1,0)</f>
        <v>0.71759013943507322</v>
      </c>
      <c r="AA1827" t="str">
        <f>IF(Table1[[#This Row],[composite_score]]&gt;=0.7,"Approve",IF(Table1[[#This Row],[composite_score]]&gt;=0.6,"Review","Reject"))</f>
        <v>Approve</v>
      </c>
    </row>
    <row r="1828" spans="1:27" x14ac:dyDescent="0.35">
      <c r="A1828">
        <v>1827</v>
      </c>
      <c r="B1828">
        <v>62</v>
      </c>
      <c r="C1828" t="s">
        <v>0</v>
      </c>
      <c r="D1828" t="s">
        <v>1</v>
      </c>
      <c r="E1828" t="s">
        <v>12</v>
      </c>
      <c r="F1828">
        <v>50482</v>
      </c>
      <c r="G1828">
        <v>608</v>
      </c>
      <c r="H1828">
        <f>(Table1[[#This Row],[credit_score]]-300)/(900-300)</f>
        <v>0.51333333333333331</v>
      </c>
      <c r="I1828">
        <v>36953</v>
      </c>
      <c r="J1828" t="s">
        <v>13</v>
      </c>
      <c r="K1828" t="s">
        <v>4</v>
      </c>
      <c r="L1828">
        <v>16</v>
      </c>
      <c r="M1828" t="s">
        <v>5</v>
      </c>
      <c r="N1828">
        <f>Table1[[#This Row],[dti_ratio]]*Table1[[#This Row],[income]]</f>
        <v>23163.850616533793</v>
      </c>
      <c r="O1828">
        <v>0.45885366301917102</v>
      </c>
      <c r="P1828">
        <f>Table1[[#This Row],[loan_amount]]/Table1[[#This Row],[property_value]]</f>
        <v>0.17266385380600607</v>
      </c>
      <c r="Q1828">
        <v>214017</v>
      </c>
      <c r="R1828">
        <v>3</v>
      </c>
      <c r="S1828" t="s">
        <v>856</v>
      </c>
      <c r="T1828" t="s">
        <v>96</v>
      </c>
      <c r="U1828" t="s">
        <v>339</v>
      </c>
      <c r="V1828">
        <v>1</v>
      </c>
      <c r="W1828">
        <v>0</v>
      </c>
      <c r="X1828" t="s">
        <v>9</v>
      </c>
      <c r="Y18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828">
        <f>0.4*(Table1[[#This Row],[normalized_credit_score]]) + 0.3*(1-Table1[[#This Row],[dti_ratio]]) + 0.2*(1-Table1[[#This Row],[ltv_ratio]]) + 0.1*IF(Table1[[#This Row],[previous_defaults]]=0,1,0)</f>
        <v>0.5331444636663808</v>
      </c>
      <c r="AA1828" t="str">
        <f>IF(Table1[[#This Row],[composite_score]]&gt;=0.7,"Approve",IF(Table1[[#This Row],[composite_score]]&gt;=0.6,"Review","Reject"))</f>
        <v>Reject</v>
      </c>
    </row>
    <row r="1829" spans="1:27" x14ac:dyDescent="0.35">
      <c r="A1829">
        <v>1828</v>
      </c>
      <c r="B1829">
        <v>45</v>
      </c>
      <c r="C1829" t="s">
        <v>10</v>
      </c>
      <c r="D1829" t="s">
        <v>11</v>
      </c>
      <c r="E1829" t="s">
        <v>49</v>
      </c>
      <c r="F1829">
        <v>96968</v>
      </c>
      <c r="G1829">
        <v>692</v>
      </c>
      <c r="H1829">
        <f>(Table1[[#This Row],[credit_score]]-300)/(900-300)</f>
        <v>0.65333333333333332</v>
      </c>
      <c r="I1829">
        <v>41273</v>
      </c>
      <c r="J1829" t="s">
        <v>27</v>
      </c>
      <c r="K1829" t="s">
        <v>38</v>
      </c>
      <c r="L1829">
        <v>3</v>
      </c>
      <c r="M1829" t="s">
        <v>39</v>
      </c>
      <c r="N1829">
        <f>Table1[[#This Row],[dti_ratio]]*Table1[[#This Row],[income]]</f>
        <v>36255.734290297631</v>
      </c>
      <c r="O1829">
        <v>0.37389380301024699</v>
      </c>
      <c r="P1829">
        <f>Table1[[#This Row],[loan_amount]]/Table1[[#This Row],[property_value]]</f>
        <v>0.40034337594816383</v>
      </c>
      <c r="Q1829">
        <v>103094</v>
      </c>
      <c r="R1829">
        <v>2</v>
      </c>
      <c r="S1829" t="s">
        <v>2051</v>
      </c>
      <c r="T1829" t="s">
        <v>249</v>
      </c>
      <c r="U1829" t="s">
        <v>384</v>
      </c>
      <c r="V1829">
        <v>0</v>
      </c>
      <c r="W1829">
        <v>2</v>
      </c>
      <c r="X1829" t="s">
        <v>9</v>
      </c>
      <c r="Y18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829">
        <f>0.4*(Table1[[#This Row],[normalized_credit_score]]) + 0.3*(1-Table1[[#This Row],[dti_ratio]]) + 0.2*(1-Table1[[#This Row],[ltv_ratio]]) + 0.1*IF(Table1[[#This Row],[previous_defaults]]=0,1,0)</f>
        <v>0.66909651724062646</v>
      </c>
      <c r="AA1829" t="str">
        <f>IF(Table1[[#This Row],[composite_score]]&gt;=0.7,"Approve",IF(Table1[[#This Row],[composite_score]]&gt;=0.6,"Review","Reject"))</f>
        <v>Review</v>
      </c>
    </row>
    <row r="1830" spans="1:27" hidden="1" x14ac:dyDescent="0.35">
      <c r="A1830">
        <v>1829</v>
      </c>
      <c r="B1830">
        <v>31</v>
      </c>
      <c r="C1830" t="s">
        <v>20</v>
      </c>
      <c r="D1830" t="s">
        <v>21</v>
      </c>
      <c r="E1830" t="s">
        <v>22</v>
      </c>
      <c r="F1830">
        <v>68786</v>
      </c>
      <c r="G1830">
        <v>603</v>
      </c>
      <c r="H1830">
        <f>(Table1[[#This Row],[credit_score]]-300)/(900-300)</f>
        <v>0.505</v>
      </c>
      <c r="I1830">
        <v>28173</v>
      </c>
      <c r="J1830" t="s">
        <v>13</v>
      </c>
      <c r="K1830" t="s">
        <v>14</v>
      </c>
      <c r="L1830">
        <v>12</v>
      </c>
      <c r="M1830" t="s">
        <v>28</v>
      </c>
      <c r="N1830">
        <f>Table1[[#This Row],[dti_ratio]]*Table1[[#This Row],[income]]</f>
        <v>30809.765339613565</v>
      </c>
      <c r="O1830">
        <v>0.44790750064858498</v>
      </c>
      <c r="P1830" t="e">
        <f>Table1[[#This Row],[loan_amount]]/Table1[[#This Row],[property_value]]</f>
        <v>#DIV/0!</v>
      </c>
      <c r="Q1830">
        <v>0</v>
      </c>
      <c r="R1830">
        <v>3</v>
      </c>
      <c r="S1830" t="s">
        <v>2052</v>
      </c>
      <c r="T1830" t="s">
        <v>96</v>
      </c>
      <c r="U1830" t="s">
        <v>234</v>
      </c>
      <c r="V1830">
        <v>3</v>
      </c>
      <c r="W1830">
        <v>0</v>
      </c>
      <c r="X1830" t="s">
        <v>9</v>
      </c>
      <c r="Y183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830" t="e">
        <f>0.4*(Table1[[#This Row],[normalized_credit_score]]) + 0.3*(1-Table1[[#This Row],[dti_ratio]]) + 0.2*(1-Table1[[#This Row],[ltv_ratio]]) + 0.1*IF(Table1[[#This Row],[previous_defaults]]=0,1,0)</f>
        <v>#DIV/0!</v>
      </c>
      <c r="AA1830" t="e">
        <f>IF(Table1[[#This Row],[composite_score]]&gt;=0.7,"Approve",IF(Table1[[#This Row],[composite_score]]&gt;=0.6,"Review","Reject"))</f>
        <v>#DIV/0!</v>
      </c>
    </row>
    <row r="1831" spans="1:27" x14ac:dyDescent="0.35">
      <c r="A1831">
        <v>1830</v>
      </c>
      <c r="B1831">
        <v>32</v>
      </c>
      <c r="C1831" t="s">
        <v>10</v>
      </c>
      <c r="D1831" t="s">
        <v>1</v>
      </c>
      <c r="E1831" t="s">
        <v>22</v>
      </c>
      <c r="F1831">
        <v>99003</v>
      </c>
      <c r="G1831">
        <v>618</v>
      </c>
      <c r="H1831">
        <f>(Table1[[#This Row],[credit_score]]-300)/(900-300)</f>
        <v>0.53</v>
      </c>
      <c r="I1831">
        <v>0</v>
      </c>
      <c r="J1831" t="s">
        <v>27</v>
      </c>
      <c r="K1831" t="s">
        <v>38</v>
      </c>
      <c r="L1831">
        <v>16</v>
      </c>
      <c r="M1831" t="s">
        <v>28</v>
      </c>
      <c r="N1831">
        <f>Table1[[#This Row],[dti_ratio]]*Table1[[#This Row],[income]]</f>
        <v>26904.71644726126</v>
      </c>
      <c r="O1831">
        <v>0.27175657755079402</v>
      </c>
      <c r="P1831">
        <f>Table1[[#This Row],[loan_amount]]/Table1[[#This Row],[property_value]]</f>
        <v>0</v>
      </c>
      <c r="Q1831">
        <v>177754</v>
      </c>
      <c r="R1831">
        <v>4</v>
      </c>
      <c r="S1831" t="s">
        <v>2053</v>
      </c>
      <c r="T1831" t="s">
        <v>67</v>
      </c>
      <c r="U1831" t="s">
        <v>163</v>
      </c>
      <c r="V1831">
        <v>4</v>
      </c>
      <c r="W1831">
        <v>1</v>
      </c>
      <c r="X1831" t="s">
        <v>9</v>
      </c>
      <c r="Y18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31">
        <f>0.4*(Table1[[#This Row],[normalized_credit_score]]) + 0.3*(1-Table1[[#This Row],[dti_ratio]]) + 0.2*(1-Table1[[#This Row],[ltv_ratio]]) + 0.1*IF(Table1[[#This Row],[previous_defaults]]=0,1,0)</f>
        <v>0.6304730267347618</v>
      </c>
      <c r="AA1831" t="str">
        <f>IF(Table1[[#This Row],[composite_score]]&gt;=0.7,"Approve",IF(Table1[[#This Row],[composite_score]]&gt;=0.6,"Review","Reject"))</f>
        <v>Review</v>
      </c>
    </row>
    <row r="1832" spans="1:27" hidden="1" x14ac:dyDescent="0.35">
      <c r="A1832">
        <v>1831</v>
      </c>
      <c r="B1832">
        <v>65</v>
      </c>
      <c r="C1832" t="s">
        <v>0</v>
      </c>
      <c r="D1832" t="s">
        <v>21</v>
      </c>
      <c r="E1832" t="s">
        <v>22</v>
      </c>
      <c r="F1832">
        <v>0</v>
      </c>
      <c r="G1832">
        <v>717</v>
      </c>
      <c r="H1832">
        <f>(Table1[[#This Row],[credit_score]]-300)/(900-300)</f>
        <v>0.69499999999999995</v>
      </c>
      <c r="I1832">
        <v>37917</v>
      </c>
      <c r="J1832" t="s">
        <v>13</v>
      </c>
      <c r="K1832" t="s">
        <v>38</v>
      </c>
      <c r="L1832">
        <v>18</v>
      </c>
      <c r="M1832" t="s">
        <v>5</v>
      </c>
      <c r="N1832">
        <f>Table1[[#This Row],[dti_ratio]]*Table1[[#This Row],[income]]</f>
        <v>0</v>
      </c>
      <c r="O1832">
        <v>0.31497855872819402</v>
      </c>
      <c r="P1832">
        <f>Table1[[#This Row],[loan_amount]]/Table1[[#This Row],[property_value]]</f>
        <v>0.25882617955439058</v>
      </c>
      <c r="Q1832">
        <v>146496</v>
      </c>
      <c r="R1832">
        <v>1</v>
      </c>
      <c r="S1832" t="s">
        <v>2054</v>
      </c>
      <c r="T1832" t="s">
        <v>233</v>
      </c>
      <c r="U1832" t="s">
        <v>563</v>
      </c>
      <c r="V1832">
        <v>0</v>
      </c>
      <c r="W1832">
        <v>2</v>
      </c>
      <c r="X1832" t="s">
        <v>9</v>
      </c>
      <c r="Y18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32">
        <f>0.4*(Table1[[#This Row],[normalized_credit_score]]) + 0.3*(1-Table1[[#This Row],[dti_ratio]]) + 0.2*(1-Table1[[#This Row],[ltv_ratio]]) + 0.1*IF(Table1[[#This Row],[previous_defaults]]=0,1,0)</f>
        <v>0.7317411964706636</v>
      </c>
      <c r="AA1832" t="str">
        <f>IF(Table1[[#This Row],[composite_score]]&gt;=0.7,"Approve",IF(Table1[[#This Row],[composite_score]]&gt;=0.6,"Review","Reject"))</f>
        <v>Approve</v>
      </c>
    </row>
    <row r="1833" spans="1:27" x14ac:dyDescent="0.35">
      <c r="A1833">
        <v>1832</v>
      </c>
      <c r="B1833">
        <v>39</v>
      </c>
      <c r="C1833" t="s">
        <v>10</v>
      </c>
      <c r="D1833" t="s">
        <v>21</v>
      </c>
      <c r="E1833" t="s">
        <v>49</v>
      </c>
      <c r="F1833">
        <v>42135</v>
      </c>
      <c r="G1833">
        <v>632</v>
      </c>
      <c r="H1833">
        <f>(Table1[[#This Row],[credit_score]]-300)/(900-300)</f>
        <v>0.55333333333333334</v>
      </c>
      <c r="I1833">
        <v>38338</v>
      </c>
      <c r="J1833" t="s">
        <v>23</v>
      </c>
      <c r="K1833" t="s">
        <v>38</v>
      </c>
      <c r="L1833">
        <v>5</v>
      </c>
      <c r="M1833" t="s">
        <v>28</v>
      </c>
      <c r="N1833">
        <f>Table1[[#This Row],[dti_ratio]]*Table1[[#This Row],[income]]</f>
        <v>10699.474035505245</v>
      </c>
      <c r="O1833">
        <v>0.253933168043319</v>
      </c>
      <c r="P1833">
        <f>Table1[[#This Row],[loan_amount]]/Table1[[#This Row],[property_value]]</f>
        <v>0.18610769955193956</v>
      </c>
      <c r="Q1833">
        <v>205999</v>
      </c>
      <c r="R1833">
        <v>2</v>
      </c>
      <c r="S1833" t="s">
        <v>2055</v>
      </c>
      <c r="T1833" t="s">
        <v>67</v>
      </c>
      <c r="U1833" t="s">
        <v>934</v>
      </c>
      <c r="V1833">
        <v>0</v>
      </c>
      <c r="W1833">
        <v>1</v>
      </c>
      <c r="X1833" t="s">
        <v>9</v>
      </c>
      <c r="Y18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833">
        <f>0.4*(Table1[[#This Row],[normalized_credit_score]]) + 0.3*(1-Table1[[#This Row],[dti_ratio]]) + 0.2*(1-Table1[[#This Row],[ltv_ratio]]) + 0.1*IF(Table1[[#This Row],[previous_defaults]]=0,1,0)</f>
        <v>0.70793184300994982</v>
      </c>
      <c r="AA1833" t="str">
        <f>IF(Table1[[#This Row],[composite_score]]&gt;=0.7,"Approve",IF(Table1[[#This Row],[composite_score]]&gt;=0.6,"Review","Reject"))</f>
        <v>Approve</v>
      </c>
    </row>
    <row r="1834" spans="1:27" hidden="1" x14ac:dyDescent="0.35">
      <c r="A1834">
        <v>1833</v>
      </c>
      <c r="B1834">
        <v>27</v>
      </c>
      <c r="C1834" t="s">
        <v>10</v>
      </c>
      <c r="D1834" t="s">
        <v>11</v>
      </c>
      <c r="E1834" t="s">
        <v>12</v>
      </c>
      <c r="F1834">
        <v>0</v>
      </c>
      <c r="G1834">
        <v>669</v>
      </c>
      <c r="H1834">
        <f>(Table1[[#This Row],[credit_score]]-300)/(900-300)</f>
        <v>0.61499999999999999</v>
      </c>
      <c r="I1834">
        <v>31982</v>
      </c>
      <c r="J1834" t="s">
        <v>23</v>
      </c>
      <c r="K1834" t="s">
        <v>4</v>
      </c>
      <c r="L1834">
        <v>18</v>
      </c>
      <c r="M1834" t="s">
        <v>5</v>
      </c>
      <c r="N1834">
        <f>Table1[[#This Row],[dti_ratio]]*Table1[[#This Row],[income]]</f>
        <v>0</v>
      </c>
      <c r="O1834">
        <v>0.324467141861216</v>
      </c>
      <c r="P1834">
        <f>Table1[[#This Row],[loan_amount]]/Table1[[#This Row],[property_value]]</f>
        <v>0.50235611962804727</v>
      </c>
      <c r="Q1834">
        <v>63664</v>
      </c>
      <c r="R1834">
        <v>0</v>
      </c>
      <c r="S1834" t="s">
        <v>2056</v>
      </c>
      <c r="T1834" t="s">
        <v>317</v>
      </c>
      <c r="U1834" t="s">
        <v>199</v>
      </c>
      <c r="V1834">
        <v>0</v>
      </c>
      <c r="W1834">
        <v>0</v>
      </c>
      <c r="X1834" t="s">
        <v>9</v>
      </c>
      <c r="Y18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34">
        <f>0.4*(Table1[[#This Row],[normalized_credit_score]]) + 0.3*(1-Table1[[#This Row],[dti_ratio]]) + 0.2*(1-Table1[[#This Row],[ltv_ratio]]) + 0.1*IF(Table1[[#This Row],[previous_defaults]]=0,1,0)</f>
        <v>0.64818863351602574</v>
      </c>
      <c r="AA1834" t="str">
        <f>IF(Table1[[#This Row],[composite_score]]&gt;=0.7,"Approve",IF(Table1[[#This Row],[composite_score]]&gt;=0.6,"Review","Reject"))</f>
        <v>Review</v>
      </c>
    </row>
    <row r="1835" spans="1:27" x14ac:dyDescent="0.35">
      <c r="A1835">
        <v>1834</v>
      </c>
      <c r="B1835">
        <v>48</v>
      </c>
      <c r="C1835" t="s">
        <v>10</v>
      </c>
      <c r="D1835" t="s">
        <v>11</v>
      </c>
      <c r="E1835" t="s">
        <v>12</v>
      </c>
      <c r="F1835">
        <v>63677</v>
      </c>
      <c r="G1835">
        <v>682</v>
      </c>
      <c r="H1835">
        <f>(Table1[[#This Row],[credit_score]]-300)/(900-300)</f>
        <v>0.63666666666666671</v>
      </c>
      <c r="I1835">
        <v>18217</v>
      </c>
      <c r="J1835" t="s">
        <v>3</v>
      </c>
      <c r="K1835" t="s">
        <v>4</v>
      </c>
      <c r="L1835">
        <v>12</v>
      </c>
      <c r="M1835" t="s">
        <v>28</v>
      </c>
      <c r="N1835">
        <f>Table1[[#This Row],[dti_ratio]]*Table1[[#This Row],[income]]</f>
        <v>19054.311653162797</v>
      </c>
      <c r="O1835">
        <v>0.29923381524196802</v>
      </c>
      <c r="P1835">
        <f>Table1[[#This Row],[loan_amount]]/Table1[[#This Row],[property_value]]</f>
        <v>8.7451814371918637E-2</v>
      </c>
      <c r="Q1835">
        <v>208309</v>
      </c>
      <c r="R1835">
        <v>2</v>
      </c>
      <c r="S1835" t="s">
        <v>2057</v>
      </c>
      <c r="T1835" t="s">
        <v>187</v>
      </c>
      <c r="U1835" t="s">
        <v>572</v>
      </c>
      <c r="V1835">
        <v>1</v>
      </c>
      <c r="W1835">
        <v>0</v>
      </c>
      <c r="X1835" t="s">
        <v>9</v>
      </c>
      <c r="Y18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835">
        <f>0.4*(Table1[[#This Row],[normalized_credit_score]]) + 0.3*(1-Table1[[#This Row],[dti_ratio]]) + 0.2*(1-Table1[[#This Row],[ltv_ratio]]) + 0.1*IF(Table1[[#This Row],[previous_defaults]]=0,1,0)</f>
        <v>0.64740615921969258</v>
      </c>
      <c r="AA1835" t="str">
        <f>IF(Table1[[#This Row],[composite_score]]&gt;=0.7,"Approve",IF(Table1[[#This Row],[composite_score]]&gt;=0.6,"Review","Reject"))</f>
        <v>Review</v>
      </c>
    </row>
    <row r="1836" spans="1:27" x14ac:dyDescent="0.35">
      <c r="A1836">
        <v>1835</v>
      </c>
      <c r="B1836">
        <v>52</v>
      </c>
      <c r="C1836" t="s">
        <v>0</v>
      </c>
      <c r="D1836" t="s">
        <v>62</v>
      </c>
      <c r="E1836" t="s">
        <v>22</v>
      </c>
      <c r="F1836">
        <v>109336</v>
      </c>
      <c r="G1836">
        <v>772</v>
      </c>
      <c r="H1836">
        <f>(Table1[[#This Row],[credit_score]]-300)/(900-300)</f>
        <v>0.78666666666666663</v>
      </c>
      <c r="I1836">
        <v>20556</v>
      </c>
      <c r="J1836" t="s">
        <v>13</v>
      </c>
      <c r="K1836" t="s">
        <v>38</v>
      </c>
      <c r="L1836">
        <v>10</v>
      </c>
      <c r="M1836" t="s">
        <v>28</v>
      </c>
      <c r="N1836">
        <f>Table1[[#This Row],[dti_ratio]]*Table1[[#This Row],[income]]</f>
        <v>50305.788883780682</v>
      </c>
      <c r="O1836">
        <v>0.46010270070041598</v>
      </c>
      <c r="P1836">
        <f>Table1[[#This Row],[loan_amount]]/Table1[[#This Row],[property_value]]</f>
        <v>0.10636723500038808</v>
      </c>
      <c r="Q1836">
        <v>193255</v>
      </c>
      <c r="R1836">
        <v>4</v>
      </c>
      <c r="S1836" t="s">
        <v>2058</v>
      </c>
      <c r="T1836" t="s">
        <v>327</v>
      </c>
      <c r="U1836" t="s">
        <v>163</v>
      </c>
      <c r="V1836">
        <v>0</v>
      </c>
      <c r="W1836">
        <v>2</v>
      </c>
      <c r="X1836" t="s">
        <v>19</v>
      </c>
      <c r="Y18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36">
        <f>0.4*(Table1[[#This Row],[normalized_credit_score]]) + 0.3*(1-Table1[[#This Row],[dti_ratio]]) + 0.2*(1-Table1[[#This Row],[ltv_ratio]]) + 0.1*IF(Table1[[#This Row],[previous_defaults]]=0,1,0)</f>
        <v>0.75536240945646416</v>
      </c>
      <c r="AA1836" t="str">
        <f>IF(Table1[[#This Row],[composite_score]]&gt;=0.7,"Approve",IF(Table1[[#This Row],[composite_score]]&gt;=0.6,"Review","Reject"))</f>
        <v>Approve</v>
      </c>
    </row>
    <row r="1837" spans="1:27" hidden="1" x14ac:dyDescent="0.35">
      <c r="A1837">
        <v>1836</v>
      </c>
      <c r="B1837">
        <v>69</v>
      </c>
      <c r="C1837" t="s">
        <v>20</v>
      </c>
      <c r="D1837" t="s">
        <v>11</v>
      </c>
      <c r="E1837" t="s">
        <v>12</v>
      </c>
      <c r="F1837">
        <v>21316</v>
      </c>
      <c r="G1837">
        <v>0</v>
      </c>
      <c r="H1837">
        <f>(Table1[[#This Row],[credit_score]]-300)/(900-300)</f>
        <v>-0.5</v>
      </c>
      <c r="I1837">
        <v>7148</v>
      </c>
      <c r="J1837" t="s">
        <v>3</v>
      </c>
      <c r="K1837" t="s">
        <v>38</v>
      </c>
      <c r="L1837">
        <v>2</v>
      </c>
      <c r="M1837" t="s">
        <v>39</v>
      </c>
      <c r="N1837">
        <f>Table1[[#This Row],[dti_ratio]]*Table1[[#This Row],[income]]</f>
        <v>9452.1625794107385</v>
      </c>
      <c r="O1837">
        <v>0.443430408116473</v>
      </c>
      <c r="P1837">
        <f>Table1[[#This Row],[loan_amount]]/Table1[[#This Row],[property_value]]</f>
        <v>4.9136603607567095E-2</v>
      </c>
      <c r="Q1837">
        <v>145472</v>
      </c>
      <c r="R1837">
        <v>1</v>
      </c>
      <c r="S1837" t="s">
        <v>2059</v>
      </c>
      <c r="T1837" t="s">
        <v>67</v>
      </c>
      <c r="U1837" t="s">
        <v>545</v>
      </c>
      <c r="V1837">
        <v>4</v>
      </c>
      <c r="W1837">
        <v>1</v>
      </c>
      <c r="X1837" t="s">
        <v>61</v>
      </c>
      <c r="Y18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37">
        <f>0.4*(Table1[[#This Row],[normalized_credit_score]]) + 0.3*(1-Table1[[#This Row],[dti_ratio]]) + 0.2*(1-Table1[[#This Row],[ltv_ratio]]) + 0.1*IF(Table1[[#This Row],[previous_defaults]]=0,1,0)</f>
        <v>0.15714355684354464</v>
      </c>
      <c r="AA1837" t="str">
        <f>IF(Table1[[#This Row],[composite_score]]&gt;=0.7,"Approve",IF(Table1[[#This Row],[composite_score]]&gt;=0.6,"Review","Reject"))</f>
        <v>Reject</v>
      </c>
    </row>
    <row r="1838" spans="1:27" hidden="1" x14ac:dyDescent="0.35">
      <c r="A1838">
        <v>1837</v>
      </c>
      <c r="B1838">
        <v>68</v>
      </c>
      <c r="C1838" t="s">
        <v>0</v>
      </c>
      <c r="D1838" t="s">
        <v>11</v>
      </c>
      <c r="E1838" t="s">
        <v>12</v>
      </c>
      <c r="F1838">
        <v>0</v>
      </c>
      <c r="G1838">
        <v>658</v>
      </c>
      <c r="H1838">
        <f>(Table1[[#This Row],[credit_score]]-300)/(900-300)</f>
        <v>0.59666666666666668</v>
      </c>
      <c r="I1838">
        <v>43512</v>
      </c>
      <c r="J1838" t="s">
        <v>3</v>
      </c>
      <c r="K1838" t="s">
        <v>38</v>
      </c>
      <c r="L1838">
        <v>2</v>
      </c>
      <c r="M1838" t="s">
        <v>5</v>
      </c>
      <c r="N1838">
        <f>Table1[[#This Row],[dti_ratio]]*Table1[[#This Row],[income]]</f>
        <v>0</v>
      </c>
      <c r="O1838">
        <v>0.546881088703987</v>
      </c>
      <c r="P1838">
        <f>Table1[[#This Row],[loan_amount]]/Table1[[#This Row],[property_value]]</f>
        <v>0.2298063821022277</v>
      </c>
      <c r="Q1838">
        <v>189342</v>
      </c>
      <c r="R1838">
        <v>2</v>
      </c>
      <c r="S1838" t="s">
        <v>2060</v>
      </c>
      <c r="T1838" t="s">
        <v>47</v>
      </c>
      <c r="U1838" t="s">
        <v>528</v>
      </c>
      <c r="V1838">
        <v>3</v>
      </c>
      <c r="W1838">
        <v>1</v>
      </c>
      <c r="X1838" t="s">
        <v>9</v>
      </c>
      <c r="Y18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38">
        <f>0.4*(Table1[[#This Row],[normalized_credit_score]]) + 0.3*(1-Table1[[#This Row],[dti_ratio]]) + 0.2*(1-Table1[[#This Row],[ltv_ratio]]) + 0.1*IF(Table1[[#This Row],[previous_defaults]]=0,1,0)</f>
        <v>0.52864106363502505</v>
      </c>
      <c r="AA1838" t="str">
        <f>IF(Table1[[#This Row],[composite_score]]&gt;=0.7,"Approve",IF(Table1[[#This Row],[composite_score]]&gt;=0.6,"Review","Reject"))</f>
        <v>Reject</v>
      </c>
    </row>
    <row r="1839" spans="1:27" x14ac:dyDescent="0.35">
      <c r="A1839">
        <v>1838</v>
      </c>
      <c r="B1839">
        <v>69</v>
      </c>
      <c r="C1839" t="s">
        <v>20</v>
      </c>
      <c r="D1839" t="s">
        <v>11</v>
      </c>
      <c r="E1839" t="s">
        <v>22</v>
      </c>
      <c r="F1839">
        <v>66586</v>
      </c>
      <c r="G1839">
        <v>787</v>
      </c>
      <c r="H1839">
        <f>(Table1[[#This Row],[credit_score]]-300)/(900-300)</f>
        <v>0.81166666666666665</v>
      </c>
      <c r="I1839">
        <v>22285</v>
      </c>
      <c r="J1839" t="s">
        <v>3</v>
      </c>
      <c r="K1839" t="s">
        <v>4</v>
      </c>
      <c r="L1839">
        <v>7</v>
      </c>
      <c r="M1839" t="s">
        <v>5</v>
      </c>
      <c r="N1839">
        <f>Table1[[#This Row],[dti_ratio]]*Table1[[#This Row],[income]]</f>
        <v>16635.151588949175</v>
      </c>
      <c r="O1839">
        <v>0.24982956761104699</v>
      </c>
      <c r="P1839">
        <f>Table1[[#This Row],[loan_amount]]/Table1[[#This Row],[property_value]]</f>
        <v>0.93203680468423256</v>
      </c>
      <c r="Q1839">
        <v>23910</v>
      </c>
      <c r="R1839">
        <v>2</v>
      </c>
      <c r="S1839" t="s">
        <v>2061</v>
      </c>
      <c r="T1839" t="s">
        <v>41</v>
      </c>
      <c r="U1839" t="s">
        <v>526</v>
      </c>
      <c r="V1839">
        <v>4</v>
      </c>
      <c r="W1839">
        <v>2</v>
      </c>
      <c r="X1839" t="s">
        <v>9</v>
      </c>
      <c r="Y18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39">
        <f>0.4*(Table1[[#This Row],[normalized_credit_score]]) + 0.3*(1-Table1[[#This Row],[dti_ratio]]) + 0.2*(1-Table1[[#This Row],[ltv_ratio]]) + 0.1*IF(Table1[[#This Row],[previous_defaults]]=0,1,0)</f>
        <v>0.56331043544650605</v>
      </c>
      <c r="AA1839" t="str">
        <f>IF(Table1[[#This Row],[composite_score]]&gt;=0.7,"Approve",IF(Table1[[#This Row],[composite_score]]&gt;=0.6,"Review","Reject"))</f>
        <v>Reject</v>
      </c>
    </row>
    <row r="1840" spans="1:27" x14ac:dyDescent="0.35">
      <c r="A1840">
        <v>1839</v>
      </c>
      <c r="B1840">
        <v>54</v>
      </c>
      <c r="C1840" t="s">
        <v>10</v>
      </c>
      <c r="D1840" t="s">
        <v>1</v>
      </c>
      <c r="E1840" t="s">
        <v>22</v>
      </c>
      <c r="F1840">
        <v>82919</v>
      </c>
      <c r="G1840">
        <v>753</v>
      </c>
      <c r="H1840">
        <f>(Table1[[#This Row],[credit_score]]-300)/(900-300)</f>
        <v>0.755</v>
      </c>
      <c r="I1840">
        <v>46475</v>
      </c>
      <c r="J1840" t="s">
        <v>3</v>
      </c>
      <c r="K1840" t="s">
        <v>14</v>
      </c>
      <c r="L1840">
        <v>7</v>
      </c>
      <c r="M1840" t="s">
        <v>39</v>
      </c>
      <c r="N1840">
        <f>Table1[[#This Row],[dti_ratio]]*Table1[[#This Row],[income]]</f>
        <v>38801.028439274931</v>
      </c>
      <c r="O1840">
        <v>0.46793893364940398</v>
      </c>
      <c r="P1840">
        <f>Table1[[#This Row],[loan_amount]]/Table1[[#This Row],[property_value]]</f>
        <v>0.17465632445677093</v>
      </c>
      <c r="Q1840">
        <v>266094</v>
      </c>
      <c r="R1840">
        <v>0</v>
      </c>
      <c r="S1840" t="s">
        <v>2062</v>
      </c>
      <c r="T1840" t="s">
        <v>86</v>
      </c>
      <c r="U1840" t="s">
        <v>71</v>
      </c>
      <c r="V1840">
        <v>4</v>
      </c>
      <c r="W1840">
        <v>2</v>
      </c>
      <c r="X1840" t="s">
        <v>9</v>
      </c>
      <c r="Y18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40">
        <f>0.4*(Table1[[#This Row],[normalized_credit_score]]) + 0.3*(1-Table1[[#This Row],[dti_ratio]]) + 0.2*(1-Table1[[#This Row],[ltv_ratio]]) + 0.1*IF(Table1[[#This Row],[previous_defaults]]=0,1,0)</f>
        <v>0.62668705501382471</v>
      </c>
      <c r="AA1840" t="str">
        <f>IF(Table1[[#This Row],[composite_score]]&gt;=0.7,"Approve",IF(Table1[[#This Row],[composite_score]]&gt;=0.6,"Review","Reject"))</f>
        <v>Review</v>
      </c>
    </row>
    <row r="1841" spans="1:27" x14ac:dyDescent="0.35">
      <c r="A1841">
        <v>1840</v>
      </c>
      <c r="B1841">
        <v>33</v>
      </c>
      <c r="C1841" t="s">
        <v>20</v>
      </c>
      <c r="D1841" t="s">
        <v>62</v>
      </c>
      <c r="E1841" t="s">
        <v>22</v>
      </c>
      <c r="F1841">
        <v>96019</v>
      </c>
      <c r="G1841">
        <v>648</v>
      </c>
      <c r="H1841">
        <f>(Table1[[#This Row],[credit_score]]-300)/(900-300)</f>
        <v>0.57999999999999996</v>
      </c>
      <c r="I1841">
        <v>46573</v>
      </c>
      <c r="J1841" t="s">
        <v>13</v>
      </c>
      <c r="K1841" t="s">
        <v>14</v>
      </c>
      <c r="L1841">
        <v>16</v>
      </c>
      <c r="M1841" t="s">
        <v>15</v>
      </c>
      <c r="N1841">
        <f>Table1[[#This Row],[dti_ratio]]*Table1[[#This Row],[income]]</f>
        <v>27064.133641647961</v>
      </c>
      <c r="O1841">
        <v>0.281862273525531</v>
      </c>
      <c r="P1841">
        <f>Table1[[#This Row],[loan_amount]]/Table1[[#This Row],[property_value]]</f>
        <v>0.18781858949541877</v>
      </c>
      <c r="Q1841">
        <v>247968</v>
      </c>
      <c r="R1841">
        <v>3</v>
      </c>
      <c r="S1841" t="s">
        <v>2063</v>
      </c>
      <c r="T1841" t="s">
        <v>44</v>
      </c>
      <c r="U1841" t="s">
        <v>468</v>
      </c>
      <c r="V1841">
        <v>1</v>
      </c>
      <c r="W1841">
        <v>0</v>
      </c>
      <c r="X1841" t="s">
        <v>19</v>
      </c>
      <c r="Y18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841">
        <f>0.4*(Table1[[#This Row],[normalized_credit_score]]) + 0.3*(1-Table1[[#This Row],[dti_ratio]]) + 0.2*(1-Table1[[#This Row],[ltv_ratio]]) + 0.1*IF(Table1[[#This Row],[previous_defaults]]=0,1,0)</f>
        <v>0.60987760004325686</v>
      </c>
      <c r="AA1841" t="str">
        <f>IF(Table1[[#This Row],[composite_score]]&gt;=0.7,"Approve",IF(Table1[[#This Row],[composite_score]]&gt;=0.6,"Review","Reject"))</f>
        <v>Review</v>
      </c>
    </row>
    <row r="1842" spans="1:27" hidden="1" x14ac:dyDescent="0.35">
      <c r="A1842">
        <v>1841</v>
      </c>
      <c r="B1842">
        <v>49</v>
      </c>
      <c r="C1842" t="s">
        <v>20</v>
      </c>
      <c r="D1842" t="s">
        <v>21</v>
      </c>
      <c r="E1842" t="s">
        <v>2</v>
      </c>
      <c r="F1842">
        <v>0</v>
      </c>
      <c r="G1842">
        <v>799</v>
      </c>
      <c r="H1842">
        <f>(Table1[[#This Row],[credit_score]]-300)/(900-300)</f>
        <v>0.83166666666666667</v>
      </c>
      <c r="I1842">
        <v>18494</v>
      </c>
      <c r="J1842" t="s">
        <v>3</v>
      </c>
      <c r="K1842" t="s">
        <v>14</v>
      </c>
      <c r="L1842">
        <v>16</v>
      </c>
      <c r="M1842" t="s">
        <v>39</v>
      </c>
      <c r="N1842">
        <f>Table1[[#This Row],[dti_ratio]]*Table1[[#This Row],[income]]</f>
        <v>0</v>
      </c>
      <c r="O1842">
        <v>0.52497033532883497</v>
      </c>
      <c r="P1842">
        <f>Table1[[#This Row],[loan_amount]]/Table1[[#This Row],[property_value]]</f>
        <v>7.1878024228809512E-2</v>
      </c>
      <c r="Q1842">
        <v>257297</v>
      </c>
      <c r="R1842">
        <v>0</v>
      </c>
      <c r="S1842" t="s">
        <v>2064</v>
      </c>
      <c r="T1842" t="s">
        <v>332</v>
      </c>
      <c r="U1842" t="s">
        <v>284</v>
      </c>
      <c r="V1842">
        <v>0</v>
      </c>
      <c r="W1842">
        <v>2</v>
      </c>
      <c r="X1842" t="s">
        <v>9</v>
      </c>
      <c r="Y18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42">
        <f>0.4*(Table1[[#This Row],[normalized_credit_score]]) + 0.3*(1-Table1[[#This Row],[dti_ratio]]) + 0.2*(1-Table1[[#This Row],[ltv_ratio]]) + 0.1*IF(Table1[[#This Row],[previous_defaults]]=0,1,0)</f>
        <v>0.76079996122225424</v>
      </c>
      <c r="AA1842" t="str">
        <f>IF(Table1[[#This Row],[composite_score]]&gt;=0.7,"Approve",IF(Table1[[#This Row],[composite_score]]&gt;=0.6,"Review","Reject"))</f>
        <v>Approve</v>
      </c>
    </row>
    <row r="1843" spans="1:27" x14ac:dyDescent="0.35">
      <c r="A1843">
        <v>1842</v>
      </c>
      <c r="B1843">
        <v>25</v>
      </c>
      <c r="C1843" t="s">
        <v>10</v>
      </c>
      <c r="D1843" t="s">
        <v>62</v>
      </c>
      <c r="E1843" t="s">
        <v>22</v>
      </c>
      <c r="F1843">
        <v>38616</v>
      </c>
      <c r="G1843">
        <v>652</v>
      </c>
      <c r="H1843">
        <f>(Table1[[#This Row],[credit_score]]-300)/(900-300)</f>
        <v>0.58666666666666667</v>
      </c>
      <c r="I1843">
        <v>20433</v>
      </c>
      <c r="J1843" t="s">
        <v>27</v>
      </c>
      <c r="K1843" t="s">
        <v>4</v>
      </c>
      <c r="L1843">
        <v>5</v>
      </c>
      <c r="M1843" t="s">
        <v>5</v>
      </c>
      <c r="N1843">
        <f>Table1[[#This Row],[dti_ratio]]*Table1[[#This Row],[income]]</f>
        <v>14502.833324776246</v>
      </c>
      <c r="O1843">
        <v>0.37556539581459097</v>
      </c>
      <c r="P1843">
        <f>Table1[[#This Row],[loan_amount]]/Table1[[#This Row],[property_value]]</f>
        <v>0.23564756083496713</v>
      </c>
      <c r="Q1843">
        <v>86710</v>
      </c>
      <c r="R1843">
        <v>2</v>
      </c>
      <c r="S1843" t="s">
        <v>2065</v>
      </c>
      <c r="T1843" t="s">
        <v>91</v>
      </c>
      <c r="U1843" t="s">
        <v>1585</v>
      </c>
      <c r="V1843">
        <v>1</v>
      </c>
      <c r="W1843">
        <v>1</v>
      </c>
      <c r="X1843" t="s">
        <v>19</v>
      </c>
      <c r="Y18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843">
        <f>0.4*(Table1[[#This Row],[normalized_credit_score]]) + 0.3*(1-Table1[[#This Row],[dti_ratio]]) + 0.2*(1-Table1[[#This Row],[ltv_ratio]]) + 0.1*IF(Table1[[#This Row],[previous_defaults]]=0,1,0)</f>
        <v>0.57486753575529592</v>
      </c>
      <c r="AA1843" t="str">
        <f>IF(Table1[[#This Row],[composite_score]]&gt;=0.7,"Approve",IF(Table1[[#This Row],[composite_score]]&gt;=0.6,"Review","Reject"))</f>
        <v>Reject</v>
      </c>
    </row>
    <row r="1844" spans="1:27" x14ac:dyDescent="0.35">
      <c r="A1844">
        <v>1843</v>
      </c>
      <c r="B1844">
        <v>31</v>
      </c>
      <c r="C1844" t="s">
        <v>10</v>
      </c>
      <c r="D1844" t="s">
        <v>62</v>
      </c>
      <c r="E1844" t="s">
        <v>22</v>
      </c>
      <c r="F1844">
        <v>28800</v>
      </c>
      <c r="G1844">
        <v>750</v>
      </c>
      <c r="H1844">
        <f>(Table1[[#This Row],[credit_score]]-300)/(900-300)</f>
        <v>0.75</v>
      </c>
      <c r="I1844">
        <v>33544</v>
      </c>
      <c r="J1844" t="s">
        <v>27</v>
      </c>
      <c r="K1844" t="s">
        <v>38</v>
      </c>
      <c r="L1844">
        <v>0</v>
      </c>
      <c r="M1844" t="s">
        <v>5</v>
      </c>
      <c r="N1844">
        <f>Table1[[#This Row],[dti_ratio]]*Table1[[#This Row],[income]]</f>
        <v>12418.535051445917</v>
      </c>
      <c r="O1844">
        <v>0.43119913373076102</v>
      </c>
      <c r="P1844">
        <f>Table1[[#This Row],[loan_amount]]/Table1[[#This Row],[property_value]]</f>
        <v>0.18305747013528484</v>
      </c>
      <c r="Q1844">
        <v>183243</v>
      </c>
      <c r="R1844">
        <v>3</v>
      </c>
      <c r="S1844" t="s">
        <v>2066</v>
      </c>
      <c r="T1844" t="s">
        <v>54</v>
      </c>
      <c r="U1844" t="s">
        <v>444</v>
      </c>
      <c r="V1844">
        <v>0</v>
      </c>
      <c r="W1844">
        <v>1</v>
      </c>
      <c r="X1844" t="s">
        <v>9</v>
      </c>
      <c r="Y18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844">
        <f>0.4*(Table1[[#This Row],[normalized_credit_score]]) + 0.3*(1-Table1[[#This Row],[dti_ratio]]) + 0.2*(1-Table1[[#This Row],[ltv_ratio]]) + 0.1*IF(Table1[[#This Row],[previous_defaults]]=0,1,0)</f>
        <v>0.73402876585371479</v>
      </c>
      <c r="AA1844" t="str">
        <f>IF(Table1[[#This Row],[composite_score]]&gt;=0.7,"Approve",IF(Table1[[#This Row],[composite_score]]&gt;=0.6,"Review","Reject"))</f>
        <v>Approve</v>
      </c>
    </row>
    <row r="1845" spans="1:27" x14ac:dyDescent="0.35">
      <c r="A1845">
        <v>1844</v>
      </c>
      <c r="B1845">
        <v>43</v>
      </c>
      <c r="C1845" t="s">
        <v>0</v>
      </c>
      <c r="D1845" t="s">
        <v>11</v>
      </c>
      <c r="E1845" t="s">
        <v>49</v>
      </c>
      <c r="F1845">
        <v>56744</v>
      </c>
      <c r="G1845">
        <v>717</v>
      </c>
      <c r="H1845">
        <f>(Table1[[#This Row],[credit_score]]-300)/(900-300)</f>
        <v>0.69499999999999995</v>
      </c>
      <c r="I1845">
        <v>10628</v>
      </c>
      <c r="J1845" t="s">
        <v>3</v>
      </c>
      <c r="K1845" t="s">
        <v>14</v>
      </c>
      <c r="L1845">
        <v>2</v>
      </c>
      <c r="M1845" t="s">
        <v>39</v>
      </c>
      <c r="N1845">
        <f>Table1[[#This Row],[dti_ratio]]*Table1[[#This Row],[income]]</f>
        <v>25453.018234098479</v>
      </c>
      <c r="O1845">
        <v>0.44855875923619198</v>
      </c>
      <c r="P1845">
        <f>Table1[[#This Row],[loan_amount]]/Table1[[#This Row],[property_value]]</f>
        <v>4.9792220082737169E-2</v>
      </c>
      <c r="Q1845">
        <v>213447</v>
      </c>
      <c r="R1845">
        <v>2</v>
      </c>
      <c r="S1845" t="s">
        <v>546</v>
      </c>
      <c r="T1845" t="s">
        <v>214</v>
      </c>
      <c r="U1845" t="s">
        <v>400</v>
      </c>
      <c r="V1845">
        <v>3</v>
      </c>
      <c r="W1845">
        <v>0</v>
      </c>
      <c r="X1845" t="s">
        <v>9</v>
      </c>
      <c r="Y18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45">
        <f>0.4*(Table1[[#This Row],[normalized_credit_score]]) + 0.3*(1-Table1[[#This Row],[dti_ratio]]) + 0.2*(1-Table1[[#This Row],[ltv_ratio]]) + 0.1*IF(Table1[[#This Row],[previous_defaults]]=0,1,0)</f>
        <v>0.63347392821259496</v>
      </c>
      <c r="AA1845" t="str">
        <f>IF(Table1[[#This Row],[composite_score]]&gt;=0.7,"Approve",IF(Table1[[#This Row],[composite_score]]&gt;=0.6,"Review","Reject"))</f>
        <v>Review</v>
      </c>
    </row>
    <row r="1846" spans="1:27" hidden="1" x14ac:dyDescent="0.35">
      <c r="A1846">
        <v>1845</v>
      </c>
      <c r="B1846">
        <v>24</v>
      </c>
      <c r="C1846" t="s">
        <v>10</v>
      </c>
      <c r="D1846" t="s">
        <v>21</v>
      </c>
      <c r="E1846" t="s">
        <v>49</v>
      </c>
      <c r="F1846">
        <v>56044</v>
      </c>
      <c r="G1846">
        <v>723</v>
      </c>
      <c r="H1846">
        <f>(Table1[[#This Row],[credit_score]]-300)/(900-300)</f>
        <v>0.70499999999999996</v>
      </c>
      <c r="I1846">
        <v>49550</v>
      </c>
      <c r="J1846" t="s">
        <v>13</v>
      </c>
      <c r="K1846" t="s">
        <v>4</v>
      </c>
      <c r="L1846">
        <v>15</v>
      </c>
      <c r="M1846" t="s">
        <v>28</v>
      </c>
      <c r="N1846">
        <f>Table1[[#This Row],[dti_ratio]]*Table1[[#This Row],[income]]</f>
        <v>20322.649824357039</v>
      </c>
      <c r="O1846">
        <v>0.36261954579182498</v>
      </c>
      <c r="P1846" t="e">
        <f>Table1[[#This Row],[loan_amount]]/Table1[[#This Row],[property_value]]</f>
        <v>#DIV/0!</v>
      </c>
      <c r="Q1846">
        <v>0</v>
      </c>
      <c r="R1846">
        <v>1</v>
      </c>
      <c r="S1846" t="s">
        <v>2067</v>
      </c>
      <c r="T1846" t="s">
        <v>96</v>
      </c>
      <c r="U1846" t="s">
        <v>206</v>
      </c>
      <c r="V1846">
        <v>1</v>
      </c>
      <c r="W1846">
        <v>1</v>
      </c>
      <c r="X1846" t="s">
        <v>9</v>
      </c>
      <c r="Y184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846" t="e">
        <f>0.4*(Table1[[#This Row],[normalized_credit_score]]) + 0.3*(1-Table1[[#This Row],[dti_ratio]]) + 0.2*(1-Table1[[#This Row],[ltv_ratio]]) + 0.1*IF(Table1[[#This Row],[previous_defaults]]=0,1,0)</f>
        <v>#DIV/0!</v>
      </c>
      <c r="AA1846" t="e">
        <f>IF(Table1[[#This Row],[composite_score]]&gt;=0.7,"Approve",IF(Table1[[#This Row],[composite_score]]&gt;=0.6,"Review","Reject"))</f>
        <v>#DIV/0!</v>
      </c>
    </row>
    <row r="1847" spans="1:27" x14ac:dyDescent="0.35">
      <c r="A1847">
        <v>1846</v>
      </c>
      <c r="B1847">
        <v>46</v>
      </c>
      <c r="C1847" t="s">
        <v>0</v>
      </c>
      <c r="D1847" t="s">
        <v>1</v>
      </c>
      <c r="E1847" t="s">
        <v>2</v>
      </c>
      <c r="F1847">
        <v>50353</v>
      </c>
      <c r="G1847">
        <v>681</v>
      </c>
      <c r="H1847">
        <f>(Table1[[#This Row],[credit_score]]-300)/(900-300)</f>
        <v>0.63500000000000001</v>
      </c>
      <c r="I1847">
        <v>14250</v>
      </c>
      <c r="J1847" t="s">
        <v>13</v>
      </c>
      <c r="K1847" t="s">
        <v>14</v>
      </c>
      <c r="L1847">
        <v>0</v>
      </c>
      <c r="M1847" t="s">
        <v>28</v>
      </c>
      <c r="N1847">
        <f>Table1[[#This Row],[dti_ratio]]*Table1[[#This Row],[income]]</f>
        <v>19180.554437592484</v>
      </c>
      <c r="O1847">
        <v>0.380921780978144</v>
      </c>
      <c r="P1847">
        <f>Table1[[#This Row],[loan_amount]]/Table1[[#This Row],[property_value]]</f>
        <v>0.13589547968720198</v>
      </c>
      <c r="Q1847">
        <v>104860</v>
      </c>
      <c r="R1847">
        <v>1</v>
      </c>
      <c r="S1847" t="s">
        <v>2068</v>
      </c>
      <c r="T1847" t="s">
        <v>162</v>
      </c>
      <c r="U1847" t="s">
        <v>1003</v>
      </c>
      <c r="V1847">
        <v>3</v>
      </c>
      <c r="W1847">
        <v>1</v>
      </c>
      <c r="X1847" t="s">
        <v>9</v>
      </c>
      <c r="Y18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47">
        <f>0.4*(Table1[[#This Row],[normalized_credit_score]]) + 0.3*(1-Table1[[#This Row],[dti_ratio]]) + 0.2*(1-Table1[[#This Row],[ltv_ratio]]) + 0.1*IF(Table1[[#This Row],[previous_defaults]]=0,1,0)</f>
        <v>0.61254436976911641</v>
      </c>
      <c r="AA1847" t="str">
        <f>IF(Table1[[#This Row],[composite_score]]&gt;=0.7,"Approve",IF(Table1[[#This Row],[composite_score]]&gt;=0.6,"Review","Reject"))</f>
        <v>Review</v>
      </c>
    </row>
    <row r="1848" spans="1:27" x14ac:dyDescent="0.35">
      <c r="A1848">
        <v>1847</v>
      </c>
      <c r="B1848">
        <v>32</v>
      </c>
      <c r="C1848" t="s">
        <v>20</v>
      </c>
      <c r="D1848" t="s">
        <v>21</v>
      </c>
      <c r="E1848" t="s">
        <v>12</v>
      </c>
      <c r="F1848">
        <v>85836</v>
      </c>
      <c r="G1848">
        <v>775</v>
      </c>
      <c r="H1848">
        <f>(Table1[[#This Row],[credit_score]]-300)/(900-300)</f>
        <v>0.79166666666666663</v>
      </c>
      <c r="I1848">
        <v>19312</v>
      </c>
      <c r="J1848" t="s">
        <v>27</v>
      </c>
      <c r="K1848" t="s">
        <v>38</v>
      </c>
      <c r="L1848">
        <v>17</v>
      </c>
      <c r="M1848" t="s">
        <v>15</v>
      </c>
      <c r="N1848">
        <f>Table1[[#This Row],[dti_ratio]]*Table1[[#This Row],[income]]</f>
        <v>29864.469576306194</v>
      </c>
      <c r="O1848">
        <v>0.34792475856640798</v>
      </c>
      <c r="P1848">
        <f>Table1[[#This Row],[loan_amount]]/Table1[[#This Row],[property_value]]</f>
        <v>7.5044104732224046E-2</v>
      </c>
      <c r="Q1848">
        <v>257342</v>
      </c>
      <c r="R1848">
        <v>2</v>
      </c>
      <c r="S1848" t="s">
        <v>2069</v>
      </c>
      <c r="T1848" t="s">
        <v>410</v>
      </c>
      <c r="U1848" t="s">
        <v>133</v>
      </c>
      <c r="V1848">
        <v>4</v>
      </c>
      <c r="W1848">
        <v>1</v>
      </c>
      <c r="X1848" t="s">
        <v>9</v>
      </c>
      <c r="Y18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48">
        <f>0.4*(Table1[[#This Row],[normalized_credit_score]]) + 0.3*(1-Table1[[#This Row],[dti_ratio]]) + 0.2*(1-Table1[[#This Row],[ltv_ratio]]) + 0.1*IF(Table1[[#This Row],[previous_defaults]]=0,1,0)</f>
        <v>0.6972804181502994</v>
      </c>
      <c r="AA1848" t="str">
        <f>IF(Table1[[#This Row],[composite_score]]&gt;=0.7,"Approve",IF(Table1[[#This Row],[composite_score]]&gt;=0.6,"Review","Reject"))</f>
        <v>Review</v>
      </c>
    </row>
    <row r="1849" spans="1:27" hidden="1" x14ac:dyDescent="0.35">
      <c r="A1849">
        <v>1848</v>
      </c>
      <c r="B1849">
        <v>21</v>
      </c>
      <c r="C1849" t="s">
        <v>20</v>
      </c>
      <c r="D1849" t="s">
        <v>11</v>
      </c>
      <c r="E1849" t="s">
        <v>12</v>
      </c>
      <c r="F1849">
        <v>42205</v>
      </c>
      <c r="G1849">
        <v>614</v>
      </c>
      <c r="H1849">
        <f>(Table1[[#This Row],[credit_score]]-300)/(900-300)</f>
        <v>0.52333333333333332</v>
      </c>
      <c r="I1849">
        <v>0</v>
      </c>
      <c r="J1849" t="s">
        <v>23</v>
      </c>
      <c r="K1849" t="s">
        <v>38</v>
      </c>
      <c r="L1849">
        <v>9</v>
      </c>
      <c r="M1849" t="s">
        <v>28</v>
      </c>
      <c r="N1849">
        <f>Table1[[#This Row],[dti_ratio]]*Table1[[#This Row],[income]]</f>
        <v>23072.604628479105</v>
      </c>
      <c r="O1849">
        <v>0.546679413066677</v>
      </c>
      <c r="P1849" t="e">
        <f>Table1[[#This Row],[loan_amount]]/Table1[[#This Row],[property_value]]</f>
        <v>#DIV/0!</v>
      </c>
      <c r="Q1849">
        <v>0</v>
      </c>
      <c r="R1849">
        <v>3</v>
      </c>
      <c r="S1849" t="s">
        <v>2070</v>
      </c>
      <c r="T1849" t="s">
        <v>109</v>
      </c>
      <c r="U1849" t="s">
        <v>131</v>
      </c>
      <c r="V1849">
        <v>0</v>
      </c>
      <c r="W1849">
        <v>0</v>
      </c>
      <c r="X1849" t="s">
        <v>9</v>
      </c>
      <c r="Y184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849" t="e">
        <f>0.4*(Table1[[#This Row],[normalized_credit_score]]) + 0.3*(1-Table1[[#This Row],[dti_ratio]]) + 0.2*(1-Table1[[#This Row],[ltv_ratio]]) + 0.1*IF(Table1[[#This Row],[previous_defaults]]=0,1,0)</f>
        <v>#DIV/0!</v>
      </c>
      <c r="AA1849" t="e">
        <f>IF(Table1[[#This Row],[composite_score]]&gt;=0.7,"Approve",IF(Table1[[#This Row],[composite_score]]&gt;=0.6,"Review","Reject"))</f>
        <v>#DIV/0!</v>
      </c>
    </row>
    <row r="1850" spans="1:27" x14ac:dyDescent="0.35">
      <c r="A1850">
        <v>1849</v>
      </c>
      <c r="B1850">
        <v>53</v>
      </c>
      <c r="C1850" t="s">
        <v>20</v>
      </c>
      <c r="D1850" t="s">
        <v>1</v>
      </c>
      <c r="E1850" t="s">
        <v>12</v>
      </c>
      <c r="F1850">
        <v>73744</v>
      </c>
      <c r="G1850">
        <v>718</v>
      </c>
      <c r="H1850">
        <f>(Table1[[#This Row],[credit_score]]-300)/(900-300)</f>
        <v>0.69666666666666666</v>
      </c>
      <c r="I1850">
        <v>16908</v>
      </c>
      <c r="J1850" t="s">
        <v>13</v>
      </c>
      <c r="K1850" t="s">
        <v>4</v>
      </c>
      <c r="L1850">
        <v>11</v>
      </c>
      <c r="M1850" t="s">
        <v>39</v>
      </c>
      <c r="N1850">
        <f>Table1[[#This Row],[dti_ratio]]*Table1[[#This Row],[income]]</f>
        <v>32864.744728265345</v>
      </c>
      <c r="O1850">
        <v>0.44565991441019398</v>
      </c>
      <c r="P1850">
        <f>Table1[[#This Row],[loan_amount]]/Table1[[#This Row],[property_value]]</f>
        <v>0.24570581567704247</v>
      </c>
      <c r="Q1850">
        <v>68814</v>
      </c>
      <c r="R1850">
        <v>4</v>
      </c>
      <c r="S1850" t="s">
        <v>2071</v>
      </c>
      <c r="T1850" t="s">
        <v>41</v>
      </c>
      <c r="U1850" t="s">
        <v>346</v>
      </c>
      <c r="V1850">
        <v>4</v>
      </c>
      <c r="W1850">
        <v>1</v>
      </c>
      <c r="X1850" t="s">
        <v>9</v>
      </c>
      <c r="Y18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50">
        <f>0.4*(Table1[[#This Row],[normalized_credit_score]]) + 0.3*(1-Table1[[#This Row],[dti_ratio]]) + 0.2*(1-Table1[[#This Row],[ltv_ratio]]) + 0.1*IF(Table1[[#This Row],[previous_defaults]]=0,1,0)</f>
        <v>0.59582752920820004</v>
      </c>
      <c r="AA1850" t="str">
        <f>IF(Table1[[#This Row],[composite_score]]&gt;=0.7,"Approve",IF(Table1[[#This Row],[composite_score]]&gt;=0.6,"Review","Reject"))</f>
        <v>Reject</v>
      </c>
    </row>
    <row r="1851" spans="1:27" x14ac:dyDescent="0.35">
      <c r="A1851">
        <v>1850</v>
      </c>
      <c r="B1851">
        <v>28</v>
      </c>
      <c r="C1851" t="s">
        <v>0</v>
      </c>
      <c r="D1851" t="s">
        <v>21</v>
      </c>
      <c r="E1851" t="s">
        <v>49</v>
      </c>
      <c r="F1851">
        <v>114961</v>
      </c>
      <c r="G1851">
        <v>781</v>
      </c>
      <c r="H1851">
        <f>(Table1[[#This Row],[credit_score]]-300)/(900-300)</f>
        <v>0.80166666666666664</v>
      </c>
      <c r="I1851">
        <v>16323</v>
      </c>
      <c r="J1851" t="s">
        <v>13</v>
      </c>
      <c r="K1851" t="s">
        <v>4</v>
      </c>
      <c r="L1851">
        <v>5</v>
      </c>
      <c r="M1851" t="s">
        <v>5</v>
      </c>
      <c r="N1851">
        <f>Table1[[#This Row],[dti_ratio]]*Table1[[#This Row],[income]]</f>
        <v>40688.892179088791</v>
      </c>
      <c r="O1851">
        <v>0.353936484365035</v>
      </c>
      <c r="P1851">
        <f>Table1[[#This Row],[loan_amount]]/Table1[[#This Row],[property_value]]</f>
        <v>0.15512620694898502</v>
      </c>
      <c r="Q1851">
        <v>105224</v>
      </c>
      <c r="R1851">
        <v>0</v>
      </c>
      <c r="S1851" t="s">
        <v>1895</v>
      </c>
      <c r="T1851" t="s">
        <v>54</v>
      </c>
      <c r="U1851" t="s">
        <v>470</v>
      </c>
      <c r="V1851">
        <v>0</v>
      </c>
      <c r="W1851">
        <v>2</v>
      </c>
      <c r="X1851" t="s">
        <v>9</v>
      </c>
      <c r="Y18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851">
        <f>0.4*(Table1[[#This Row],[normalized_credit_score]]) + 0.3*(1-Table1[[#This Row],[dti_ratio]]) + 0.2*(1-Table1[[#This Row],[ltv_ratio]]) + 0.1*IF(Table1[[#This Row],[previous_defaults]]=0,1,0)</f>
        <v>0.78346047996735912</v>
      </c>
      <c r="AA1851" t="str">
        <f>IF(Table1[[#This Row],[composite_score]]&gt;=0.7,"Approve",IF(Table1[[#This Row],[composite_score]]&gt;=0.6,"Review","Reject"))</f>
        <v>Approve</v>
      </c>
    </row>
    <row r="1852" spans="1:27" hidden="1" x14ac:dyDescent="0.35">
      <c r="A1852">
        <v>1851</v>
      </c>
      <c r="B1852">
        <v>18</v>
      </c>
      <c r="C1852" t="s">
        <v>10</v>
      </c>
      <c r="D1852" t="s">
        <v>62</v>
      </c>
      <c r="E1852" t="s">
        <v>49</v>
      </c>
      <c r="F1852">
        <v>115320</v>
      </c>
      <c r="G1852">
        <v>787</v>
      </c>
      <c r="H1852">
        <f>(Table1[[#This Row],[credit_score]]-300)/(900-300)</f>
        <v>0.81166666666666665</v>
      </c>
      <c r="I1852">
        <v>11251</v>
      </c>
      <c r="J1852" t="s">
        <v>23</v>
      </c>
      <c r="K1852" t="s">
        <v>4</v>
      </c>
      <c r="L1852">
        <v>8</v>
      </c>
      <c r="M1852" t="s">
        <v>5</v>
      </c>
      <c r="N1852">
        <f>Table1[[#This Row],[dti_ratio]]*Table1[[#This Row],[income]]</f>
        <v>47735.750381773258</v>
      </c>
      <c r="O1852">
        <v>0.41394164396265398</v>
      </c>
      <c r="P1852" t="e">
        <f>Table1[[#This Row],[loan_amount]]/Table1[[#This Row],[property_value]]</f>
        <v>#DIV/0!</v>
      </c>
      <c r="Q1852">
        <v>0</v>
      </c>
      <c r="R1852">
        <v>0</v>
      </c>
      <c r="S1852" t="s">
        <v>2072</v>
      </c>
      <c r="T1852" t="s">
        <v>214</v>
      </c>
      <c r="U1852" t="s">
        <v>872</v>
      </c>
      <c r="V1852">
        <v>3</v>
      </c>
      <c r="W1852">
        <v>2</v>
      </c>
      <c r="X1852" t="s">
        <v>9</v>
      </c>
      <c r="Y185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852" t="e">
        <f>0.4*(Table1[[#This Row],[normalized_credit_score]]) + 0.3*(1-Table1[[#This Row],[dti_ratio]]) + 0.2*(1-Table1[[#This Row],[ltv_ratio]]) + 0.1*IF(Table1[[#This Row],[previous_defaults]]=0,1,0)</f>
        <v>#DIV/0!</v>
      </c>
      <c r="AA1852" t="e">
        <f>IF(Table1[[#This Row],[composite_score]]&gt;=0.7,"Approve",IF(Table1[[#This Row],[composite_score]]&gt;=0.6,"Review","Reject"))</f>
        <v>#DIV/0!</v>
      </c>
    </row>
    <row r="1853" spans="1:27" hidden="1" x14ac:dyDescent="0.35">
      <c r="A1853">
        <v>1852</v>
      </c>
      <c r="B1853">
        <v>34</v>
      </c>
      <c r="C1853" t="s">
        <v>10</v>
      </c>
      <c r="D1853" t="s">
        <v>11</v>
      </c>
      <c r="E1853" t="s">
        <v>22</v>
      </c>
      <c r="F1853">
        <v>0</v>
      </c>
      <c r="G1853">
        <v>771</v>
      </c>
      <c r="H1853">
        <f>(Table1[[#This Row],[credit_score]]-300)/(900-300)</f>
        <v>0.78500000000000003</v>
      </c>
      <c r="I1853">
        <v>0</v>
      </c>
      <c r="J1853" t="s">
        <v>3</v>
      </c>
      <c r="K1853" t="s">
        <v>14</v>
      </c>
      <c r="L1853">
        <v>0</v>
      </c>
      <c r="M1853" t="s">
        <v>28</v>
      </c>
      <c r="N1853">
        <f>Table1[[#This Row],[dti_ratio]]*Table1[[#This Row],[income]]</f>
        <v>0</v>
      </c>
      <c r="O1853">
        <v>0.41892110745498601</v>
      </c>
      <c r="P1853">
        <f>Table1[[#This Row],[loan_amount]]/Table1[[#This Row],[property_value]]</f>
        <v>0</v>
      </c>
      <c r="Q1853">
        <v>298066</v>
      </c>
      <c r="R1853">
        <v>2</v>
      </c>
      <c r="S1853" t="s">
        <v>2073</v>
      </c>
      <c r="T1853" t="s">
        <v>51</v>
      </c>
      <c r="U1853" t="s">
        <v>347</v>
      </c>
      <c r="V1853">
        <v>4</v>
      </c>
      <c r="W1853">
        <v>2</v>
      </c>
      <c r="X1853" t="s">
        <v>9</v>
      </c>
      <c r="Y18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53">
        <f>0.4*(Table1[[#This Row],[normalized_credit_score]]) + 0.3*(1-Table1[[#This Row],[dti_ratio]]) + 0.2*(1-Table1[[#This Row],[ltv_ratio]]) + 0.1*IF(Table1[[#This Row],[previous_defaults]]=0,1,0)</f>
        <v>0.68832366776350429</v>
      </c>
      <c r="AA1853" t="str">
        <f>IF(Table1[[#This Row],[composite_score]]&gt;=0.7,"Approve",IF(Table1[[#This Row],[composite_score]]&gt;=0.6,"Review","Reject"))</f>
        <v>Review</v>
      </c>
    </row>
    <row r="1854" spans="1:27" x14ac:dyDescent="0.35">
      <c r="A1854">
        <v>1853</v>
      </c>
      <c r="B1854">
        <v>27</v>
      </c>
      <c r="C1854" t="s">
        <v>20</v>
      </c>
      <c r="D1854" t="s">
        <v>1</v>
      </c>
      <c r="E1854" t="s">
        <v>49</v>
      </c>
      <c r="F1854">
        <v>78958</v>
      </c>
      <c r="G1854">
        <v>618</v>
      </c>
      <c r="H1854">
        <f>(Table1[[#This Row],[credit_score]]-300)/(900-300)</f>
        <v>0.53</v>
      </c>
      <c r="I1854">
        <v>21062</v>
      </c>
      <c r="J1854" t="s">
        <v>3</v>
      </c>
      <c r="K1854" t="s">
        <v>14</v>
      </c>
      <c r="L1854">
        <v>12</v>
      </c>
      <c r="M1854" t="s">
        <v>39</v>
      </c>
      <c r="N1854">
        <f>Table1[[#This Row],[dti_ratio]]*Table1[[#This Row],[income]]</f>
        <v>9880.0209848834256</v>
      </c>
      <c r="O1854">
        <v>0.125130081624198</v>
      </c>
      <c r="P1854">
        <f>Table1[[#This Row],[loan_amount]]/Table1[[#This Row],[property_value]]</f>
        <v>0.25459028877419043</v>
      </c>
      <c r="Q1854">
        <v>82729</v>
      </c>
      <c r="R1854">
        <v>2</v>
      </c>
      <c r="S1854" t="s">
        <v>294</v>
      </c>
      <c r="T1854" t="s">
        <v>251</v>
      </c>
      <c r="U1854" t="s">
        <v>444</v>
      </c>
      <c r="V1854">
        <v>0</v>
      </c>
      <c r="W1854">
        <v>0</v>
      </c>
      <c r="X1854" t="s">
        <v>19</v>
      </c>
      <c r="Y18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854">
        <f>0.4*(Table1[[#This Row],[normalized_credit_score]]) + 0.3*(1-Table1[[#This Row],[dti_ratio]]) + 0.2*(1-Table1[[#This Row],[ltv_ratio]]) + 0.1*IF(Table1[[#This Row],[previous_defaults]]=0,1,0)</f>
        <v>0.72354291775790247</v>
      </c>
      <c r="AA1854" t="str">
        <f>IF(Table1[[#This Row],[composite_score]]&gt;=0.7,"Approve",IF(Table1[[#This Row],[composite_score]]&gt;=0.6,"Review","Reject"))</f>
        <v>Approve</v>
      </c>
    </row>
    <row r="1855" spans="1:27" x14ac:dyDescent="0.35">
      <c r="A1855">
        <v>1854</v>
      </c>
      <c r="B1855">
        <v>49</v>
      </c>
      <c r="C1855" t="s">
        <v>0</v>
      </c>
      <c r="D1855" t="s">
        <v>11</v>
      </c>
      <c r="E1855" t="s">
        <v>2</v>
      </c>
      <c r="F1855">
        <v>98885</v>
      </c>
      <c r="G1855">
        <v>756</v>
      </c>
      <c r="H1855">
        <f>(Table1[[#This Row],[credit_score]]-300)/(900-300)</f>
        <v>0.76</v>
      </c>
      <c r="I1855">
        <v>21120</v>
      </c>
      <c r="J1855" t="s">
        <v>23</v>
      </c>
      <c r="K1855" t="s">
        <v>4</v>
      </c>
      <c r="L1855">
        <v>9</v>
      </c>
      <c r="M1855" t="s">
        <v>39</v>
      </c>
      <c r="N1855">
        <f>Table1[[#This Row],[dti_ratio]]*Table1[[#This Row],[income]]</f>
        <v>41989.288742957622</v>
      </c>
      <c r="O1855">
        <v>0.42462748387478</v>
      </c>
      <c r="P1855">
        <f>Table1[[#This Row],[loan_amount]]/Table1[[#This Row],[property_value]]</f>
        <v>9.6372787464236664E-2</v>
      </c>
      <c r="Q1855">
        <v>219149</v>
      </c>
      <c r="R1855">
        <v>4</v>
      </c>
      <c r="S1855" t="s">
        <v>2074</v>
      </c>
      <c r="T1855" t="s">
        <v>73</v>
      </c>
      <c r="U1855" t="s">
        <v>1064</v>
      </c>
      <c r="V1855">
        <v>4</v>
      </c>
      <c r="W1855">
        <v>1</v>
      </c>
      <c r="X1855" t="s">
        <v>9</v>
      </c>
      <c r="Y18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55">
        <f>0.4*(Table1[[#This Row],[normalized_credit_score]]) + 0.3*(1-Table1[[#This Row],[dti_ratio]]) + 0.2*(1-Table1[[#This Row],[ltv_ratio]]) + 0.1*IF(Table1[[#This Row],[previous_defaults]]=0,1,0)</f>
        <v>0.65733719734471874</v>
      </c>
      <c r="AA1855" t="str">
        <f>IF(Table1[[#This Row],[composite_score]]&gt;=0.7,"Approve",IF(Table1[[#This Row],[composite_score]]&gt;=0.6,"Review","Reject"))</f>
        <v>Review</v>
      </c>
    </row>
    <row r="1856" spans="1:27" hidden="1" x14ac:dyDescent="0.35">
      <c r="A1856">
        <v>1855</v>
      </c>
      <c r="B1856">
        <v>56</v>
      </c>
      <c r="C1856" t="s">
        <v>20</v>
      </c>
      <c r="D1856" t="s">
        <v>62</v>
      </c>
      <c r="E1856" t="s">
        <v>12</v>
      </c>
      <c r="F1856">
        <v>0</v>
      </c>
      <c r="G1856">
        <v>0</v>
      </c>
      <c r="H1856">
        <f>(Table1[[#This Row],[credit_score]]-300)/(900-300)</f>
        <v>-0.5</v>
      </c>
      <c r="I1856">
        <v>32048</v>
      </c>
      <c r="J1856" t="s">
        <v>23</v>
      </c>
      <c r="K1856" t="s">
        <v>4</v>
      </c>
      <c r="L1856">
        <v>18</v>
      </c>
      <c r="M1856" t="s">
        <v>39</v>
      </c>
      <c r="N1856">
        <f>Table1[[#This Row],[dti_ratio]]*Table1[[#This Row],[income]]</f>
        <v>0</v>
      </c>
      <c r="O1856">
        <v>0.37672168552347801</v>
      </c>
      <c r="P1856">
        <f>Table1[[#This Row],[loan_amount]]/Table1[[#This Row],[property_value]]</f>
        <v>0.14683001475264126</v>
      </c>
      <c r="Q1856">
        <v>218266</v>
      </c>
      <c r="R1856">
        <v>1</v>
      </c>
      <c r="S1856" t="s">
        <v>2075</v>
      </c>
      <c r="T1856" t="s">
        <v>51</v>
      </c>
      <c r="U1856" t="s">
        <v>26</v>
      </c>
      <c r="V1856">
        <v>4</v>
      </c>
      <c r="W1856">
        <v>1</v>
      </c>
      <c r="X1856" t="s">
        <v>9</v>
      </c>
      <c r="Y18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56">
        <f>0.4*(Table1[[#This Row],[normalized_credit_score]]) + 0.3*(1-Table1[[#This Row],[dti_ratio]]) + 0.2*(1-Table1[[#This Row],[ltv_ratio]]) + 0.1*IF(Table1[[#This Row],[previous_defaults]]=0,1,0)</f>
        <v>0.15761749139242834</v>
      </c>
      <c r="AA1856" t="str">
        <f>IF(Table1[[#This Row],[composite_score]]&gt;=0.7,"Approve",IF(Table1[[#This Row],[composite_score]]&gt;=0.6,"Review","Reject"))</f>
        <v>Reject</v>
      </c>
    </row>
    <row r="1857" spans="1:27" x14ac:dyDescent="0.35">
      <c r="A1857">
        <v>1856</v>
      </c>
      <c r="B1857">
        <v>19</v>
      </c>
      <c r="C1857" t="s">
        <v>0</v>
      </c>
      <c r="D1857" t="s">
        <v>1</v>
      </c>
      <c r="E1857" t="s">
        <v>22</v>
      </c>
      <c r="F1857">
        <v>23311</v>
      </c>
      <c r="G1857">
        <v>759</v>
      </c>
      <c r="H1857">
        <f>(Table1[[#This Row],[credit_score]]-300)/(900-300)</f>
        <v>0.76500000000000001</v>
      </c>
      <c r="I1857">
        <v>38518</v>
      </c>
      <c r="J1857" t="s">
        <v>23</v>
      </c>
      <c r="K1857" t="s">
        <v>38</v>
      </c>
      <c r="L1857">
        <v>13</v>
      </c>
      <c r="M1857" t="s">
        <v>5</v>
      </c>
      <c r="N1857">
        <f>Table1[[#This Row],[dti_ratio]]*Table1[[#This Row],[income]]</f>
        <v>8632.9624198135698</v>
      </c>
      <c r="O1857">
        <v>0.37033857062389303</v>
      </c>
      <c r="P1857">
        <f>Table1[[#This Row],[loan_amount]]/Table1[[#This Row],[property_value]]</f>
        <v>0.54805708512969364</v>
      </c>
      <c r="Q1857">
        <v>70281</v>
      </c>
      <c r="R1857">
        <v>0</v>
      </c>
      <c r="S1857" t="s">
        <v>2076</v>
      </c>
      <c r="T1857" t="s">
        <v>269</v>
      </c>
      <c r="U1857" t="s">
        <v>694</v>
      </c>
      <c r="V1857">
        <v>1</v>
      </c>
      <c r="W1857">
        <v>2</v>
      </c>
      <c r="X1857" t="s">
        <v>19</v>
      </c>
      <c r="Y18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857">
        <f>0.4*(Table1[[#This Row],[normalized_credit_score]]) + 0.3*(1-Table1[[#This Row],[dti_ratio]]) + 0.2*(1-Table1[[#This Row],[ltv_ratio]]) + 0.1*IF(Table1[[#This Row],[previous_defaults]]=0,1,0)</f>
        <v>0.58528701178689335</v>
      </c>
      <c r="AA1857" t="str">
        <f>IF(Table1[[#This Row],[composite_score]]&gt;=0.7,"Approve",IF(Table1[[#This Row],[composite_score]]&gt;=0.6,"Review","Reject"))</f>
        <v>Reject</v>
      </c>
    </row>
    <row r="1858" spans="1:27" x14ac:dyDescent="0.35">
      <c r="A1858">
        <v>1857</v>
      </c>
      <c r="B1858">
        <v>19</v>
      </c>
      <c r="C1858" t="s">
        <v>20</v>
      </c>
      <c r="D1858" t="s">
        <v>62</v>
      </c>
      <c r="E1858" t="s">
        <v>2</v>
      </c>
      <c r="F1858">
        <v>107221</v>
      </c>
      <c r="G1858">
        <v>686</v>
      </c>
      <c r="H1858">
        <f>(Table1[[#This Row],[credit_score]]-300)/(900-300)</f>
        <v>0.64333333333333331</v>
      </c>
      <c r="I1858">
        <v>32574</v>
      </c>
      <c r="J1858" t="s">
        <v>13</v>
      </c>
      <c r="K1858" t="s">
        <v>4</v>
      </c>
      <c r="L1858">
        <v>8</v>
      </c>
      <c r="M1858" t="s">
        <v>39</v>
      </c>
      <c r="N1858">
        <f>Table1[[#This Row],[dti_ratio]]*Table1[[#This Row],[income]]</f>
        <v>28335.940505208553</v>
      </c>
      <c r="O1858">
        <v>0.264276032728743</v>
      </c>
      <c r="P1858">
        <f>Table1[[#This Row],[loan_amount]]/Table1[[#This Row],[property_value]]</f>
        <v>0.35052189820294843</v>
      </c>
      <c r="Q1858">
        <v>92930</v>
      </c>
      <c r="R1858">
        <v>2</v>
      </c>
      <c r="S1858" t="s">
        <v>2077</v>
      </c>
      <c r="T1858" t="s">
        <v>67</v>
      </c>
      <c r="U1858" t="s">
        <v>346</v>
      </c>
      <c r="V1858">
        <v>0</v>
      </c>
      <c r="W1858">
        <v>1</v>
      </c>
      <c r="X1858" t="s">
        <v>9</v>
      </c>
      <c r="Y18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858">
        <f>0.4*(Table1[[#This Row],[normalized_credit_score]]) + 0.3*(1-Table1[[#This Row],[dti_ratio]]) + 0.2*(1-Table1[[#This Row],[ltv_ratio]]) + 0.1*IF(Table1[[#This Row],[previous_defaults]]=0,1,0)</f>
        <v>0.70794614387412069</v>
      </c>
      <c r="AA1858" t="str">
        <f>IF(Table1[[#This Row],[composite_score]]&gt;=0.7,"Approve",IF(Table1[[#This Row],[composite_score]]&gt;=0.6,"Review","Reject"))</f>
        <v>Approve</v>
      </c>
    </row>
    <row r="1859" spans="1:27" hidden="1" x14ac:dyDescent="0.35">
      <c r="A1859">
        <v>1858</v>
      </c>
      <c r="B1859">
        <v>23</v>
      </c>
      <c r="C1859" t="s">
        <v>0</v>
      </c>
      <c r="D1859" t="s">
        <v>21</v>
      </c>
      <c r="E1859" t="s">
        <v>22</v>
      </c>
      <c r="F1859">
        <v>77467</v>
      </c>
      <c r="G1859">
        <v>678</v>
      </c>
      <c r="H1859">
        <f>(Table1[[#This Row],[credit_score]]-300)/(900-300)</f>
        <v>0.63</v>
      </c>
      <c r="I1859">
        <v>44862</v>
      </c>
      <c r="J1859" t="s">
        <v>23</v>
      </c>
      <c r="K1859" t="s">
        <v>4</v>
      </c>
      <c r="L1859">
        <v>19</v>
      </c>
      <c r="M1859" t="s">
        <v>28</v>
      </c>
      <c r="N1859">
        <f>Table1[[#This Row],[dti_ratio]]*Table1[[#This Row],[income]]</f>
        <v>26024.71900758129</v>
      </c>
      <c r="O1859">
        <v>0.335945873824742</v>
      </c>
      <c r="P1859" t="e">
        <f>Table1[[#This Row],[loan_amount]]/Table1[[#This Row],[property_value]]</f>
        <v>#DIV/0!</v>
      </c>
      <c r="Q1859">
        <v>0</v>
      </c>
      <c r="R1859">
        <v>0</v>
      </c>
      <c r="S1859" t="s">
        <v>2078</v>
      </c>
      <c r="T1859" t="s">
        <v>25</v>
      </c>
      <c r="U1859" t="s">
        <v>226</v>
      </c>
      <c r="V1859">
        <v>4</v>
      </c>
      <c r="W1859">
        <v>0</v>
      </c>
      <c r="X1859" t="s">
        <v>9</v>
      </c>
      <c r="Y185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859" t="e">
        <f>0.4*(Table1[[#This Row],[normalized_credit_score]]) + 0.3*(1-Table1[[#This Row],[dti_ratio]]) + 0.2*(1-Table1[[#This Row],[ltv_ratio]]) + 0.1*IF(Table1[[#This Row],[previous_defaults]]=0,1,0)</f>
        <v>#DIV/0!</v>
      </c>
      <c r="AA1859" t="e">
        <f>IF(Table1[[#This Row],[composite_score]]&gt;=0.7,"Approve",IF(Table1[[#This Row],[composite_score]]&gt;=0.6,"Review","Reject"))</f>
        <v>#DIV/0!</v>
      </c>
    </row>
    <row r="1860" spans="1:27" hidden="1" x14ac:dyDescent="0.35">
      <c r="A1860">
        <v>1859</v>
      </c>
      <c r="B1860">
        <v>62</v>
      </c>
      <c r="C1860" t="s">
        <v>0</v>
      </c>
      <c r="D1860" t="s">
        <v>11</v>
      </c>
      <c r="E1860" t="s">
        <v>12</v>
      </c>
      <c r="F1860">
        <v>50431</v>
      </c>
      <c r="G1860">
        <v>784</v>
      </c>
      <c r="H1860">
        <f>(Table1[[#This Row],[credit_score]]-300)/(900-300)</f>
        <v>0.80666666666666664</v>
      </c>
      <c r="I1860">
        <v>0</v>
      </c>
      <c r="J1860" t="s">
        <v>27</v>
      </c>
      <c r="K1860" t="s">
        <v>38</v>
      </c>
      <c r="L1860">
        <v>2</v>
      </c>
      <c r="M1860" t="s">
        <v>39</v>
      </c>
      <c r="N1860">
        <f>Table1[[#This Row],[dti_ratio]]*Table1[[#This Row],[income]]</f>
        <v>13951.1719746413</v>
      </c>
      <c r="O1860">
        <v>0.27663881292540898</v>
      </c>
      <c r="P1860" t="e">
        <f>Table1[[#This Row],[loan_amount]]/Table1[[#This Row],[property_value]]</f>
        <v>#DIV/0!</v>
      </c>
      <c r="Q1860">
        <v>0</v>
      </c>
      <c r="R1860">
        <v>1</v>
      </c>
      <c r="S1860" t="s">
        <v>1428</v>
      </c>
      <c r="T1860" t="s">
        <v>233</v>
      </c>
      <c r="U1860" t="s">
        <v>765</v>
      </c>
      <c r="V1860">
        <v>0</v>
      </c>
      <c r="W1860">
        <v>0</v>
      </c>
      <c r="X1860" t="s">
        <v>19</v>
      </c>
      <c r="Y186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860" t="e">
        <f>0.4*(Table1[[#This Row],[normalized_credit_score]]) + 0.3*(1-Table1[[#This Row],[dti_ratio]]) + 0.2*(1-Table1[[#This Row],[ltv_ratio]]) + 0.1*IF(Table1[[#This Row],[previous_defaults]]=0,1,0)</f>
        <v>#DIV/0!</v>
      </c>
      <c r="AA1860" t="e">
        <f>IF(Table1[[#This Row],[composite_score]]&gt;=0.7,"Approve",IF(Table1[[#This Row],[composite_score]]&gt;=0.6,"Review","Reject"))</f>
        <v>#DIV/0!</v>
      </c>
    </row>
    <row r="1861" spans="1:27" x14ac:dyDescent="0.35">
      <c r="A1861">
        <v>1860</v>
      </c>
      <c r="B1861">
        <v>39</v>
      </c>
      <c r="C1861" t="s">
        <v>20</v>
      </c>
      <c r="D1861" t="s">
        <v>21</v>
      </c>
      <c r="E1861" t="s">
        <v>49</v>
      </c>
      <c r="F1861">
        <v>58459</v>
      </c>
      <c r="G1861">
        <v>680</v>
      </c>
      <c r="H1861">
        <f>(Table1[[#This Row],[credit_score]]-300)/(900-300)</f>
        <v>0.6333333333333333</v>
      </c>
      <c r="I1861">
        <v>21482</v>
      </c>
      <c r="J1861" t="s">
        <v>27</v>
      </c>
      <c r="K1861" t="s">
        <v>4</v>
      </c>
      <c r="L1861">
        <v>9</v>
      </c>
      <c r="M1861" t="s">
        <v>15</v>
      </c>
      <c r="N1861">
        <f>Table1[[#This Row],[dti_ratio]]*Table1[[#This Row],[income]]</f>
        <v>14136.371477184115</v>
      </c>
      <c r="O1861">
        <v>0.241816854157343</v>
      </c>
      <c r="P1861">
        <f>Table1[[#This Row],[loan_amount]]/Table1[[#This Row],[property_value]]</f>
        <v>9.959387285809658E-2</v>
      </c>
      <c r="Q1861">
        <v>215696</v>
      </c>
      <c r="R1861">
        <v>4</v>
      </c>
      <c r="S1861" t="s">
        <v>2079</v>
      </c>
      <c r="T1861" t="s">
        <v>217</v>
      </c>
      <c r="U1861" t="s">
        <v>703</v>
      </c>
      <c r="V1861">
        <v>3</v>
      </c>
      <c r="W1861">
        <v>1</v>
      </c>
      <c r="X1861" t="s">
        <v>19</v>
      </c>
      <c r="Y18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61">
        <f>0.4*(Table1[[#This Row],[normalized_credit_score]]) + 0.3*(1-Table1[[#This Row],[dti_ratio]]) + 0.2*(1-Table1[[#This Row],[ltv_ratio]]) + 0.1*IF(Table1[[#This Row],[previous_defaults]]=0,1,0)</f>
        <v>0.66086950251451115</v>
      </c>
      <c r="AA1861" t="str">
        <f>IF(Table1[[#This Row],[composite_score]]&gt;=0.7,"Approve",IF(Table1[[#This Row],[composite_score]]&gt;=0.6,"Review","Reject"))</f>
        <v>Review</v>
      </c>
    </row>
    <row r="1862" spans="1:27" x14ac:dyDescent="0.35">
      <c r="A1862">
        <v>1861</v>
      </c>
      <c r="B1862">
        <v>25</v>
      </c>
      <c r="C1862" t="s">
        <v>20</v>
      </c>
      <c r="D1862" t="s">
        <v>1</v>
      </c>
      <c r="E1862" t="s">
        <v>22</v>
      </c>
      <c r="F1862">
        <v>24352</v>
      </c>
      <c r="G1862">
        <v>795</v>
      </c>
      <c r="H1862">
        <f>(Table1[[#This Row],[credit_score]]-300)/(900-300)</f>
        <v>0.82499999999999996</v>
      </c>
      <c r="I1862">
        <v>24154</v>
      </c>
      <c r="J1862" t="s">
        <v>3</v>
      </c>
      <c r="K1862" t="s">
        <v>38</v>
      </c>
      <c r="L1862">
        <v>0</v>
      </c>
      <c r="M1862" t="s">
        <v>5</v>
      </c>
      <c r="N1862">
        <f>Table1[[#This Row],[dti_ratio]]*Table1[[#This Row],[income]]</f>
        <v>6273.9202737980831</v>
      </c>
      <c r="O1862">
        <v>0.25763470243914599</v>
      </c>
      <c r="P1862">
        <f>Table1[[#This Row],[loan_amount]]/Table1[[#This Row],[property_value]]</f>
        <v>8.0560058167070236E-2</v>
      </c>
      <c r="Q1862">
        <v>299826</v>
      </c>
      <c r="R1862">
        <v>0</v>
      </c>
      <c r="S1862" t="s">
        <v>2080</v>
      </c>
      <c r="T1862" t="s">
        <v>362</v>
      </c>
      <c r="U1862" t="s">
        <v>330</v>
      </c>
      <c r="V1862">
        <v>0</v>
      </c>
      <c r="W1862">
        <v>2</v>
      </c>
      <c r="X1862" t="s">
        <v>9</v>
      </c>
      <c r="Y18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862">
        <f>0.4*(Table1[[#This Row],[normalized_credit_score]]) + 0.3*(1-Table1[[#This Row],[dti_ratio]]) + 0.2*(1-Table1[[#This Row],[ltv_ratio]]) + 0.1*IF(Table1[[#This Row],[previous_defaults]]=0,1,0)</f>
        <v>0.8365975776348421</v>
      </c>
      <c r="AA1862" t="str">
        <f>IF(Table1[[#This Row],[composite_score]]&gt;=0.7,"Approve",IF(Table1[[#This Row],[composite_score]]&gt;=0.6,"Review","Reject"))</f>
        <v>Approve</v>
      </c>
    </row>
    <row r="1863" spans="1:27" hidden="1" x14ac:dyDescent="0.35">
      <c r="A1863">
        <v>1862</v>
      </c>
      <c r="B1863">
        <v>47</v>
      </c>
      <c r="C1863" t="s">
        <v>0</v>
      </c>
      <c r="D1863" t="s">
        <v>1</v>
      </c>
      <c r="E1863" t="s">
        <v>2</v>
      </c>
      <c r="F1863">
        <v>117519</v>
      </c>
      <c r="G1863">
        <v>713</v>
      </c>
      <c r="H1863">
        <f>(Table1[[#This Row],[credit_score]]-300)/(900-300)</f>
        <v>0.68833333333333335</v>
      </c>
      <c r="I1863">
        <v>0</v>
      </c>
      <c r="J1863" t="s">
        <v>23</v>
      </c>
      <c r="K1863" t="s">
        <v>4</v>
      </c>
      <c r="L1863">
        <v>12</v>
      </c>
      <c r="M1863" t="s">
        <v>28</v>
      </c>
      <c r="N1863">
        <f>Table1[[#This Row],[dti_ratio]]*Table1[[#This Row],[income]]</f>
        <v>57658.205764619073</v>
      </c>
      <c r="O1863">
        <v>0.49062879844637097</v>
      </c>
      <c r="P1863" t="e">
        <f>Table1[[#This Row],[loan_amount]]/Table1[[#This Row],[property_value]]</f>
        <v>#DIV/0!</v>
      </c>
      <c r="Q1863">
        <v>0</v>
      </c>
      <c r="R1863">
        <v>2</v>
      </c>
      <c r="S1863" t="s">
        <v>2081</v>
      </c>
      <c r="T1863" t="s">
        <v>173</v>
      </c>
      <c r="U1863" t="s">
        <v>1225</v>
      </c>
      <c r="V1863">
        <v>2</v>
      </c>
      <c r="W1863">
        <v>0</v>
      </c>
      <c r="X1863" t="s">
        <v>19</v>
      </c>
      <c r="Y186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863" t="e">
        <f>0.4*(Table1[[#This Row],[normalized_credit_score]]) + 0.3*(1-Table1[[#This Row],[dti_ratio]]) + 0.2*(1-Table1[[#This Row],[ltv_ratio]]) + 0.1*IF(Table1[[#This Row],[previous_defaults]]=0,1,0)</f>
        <v>#DIV/0!</v>
      </c>
      <c r="AA1863" t="e">
        <f>IF(Table1[[#This Row],[composite_score]]&gt;=0.7,"Approve",IF(Table1[[#This Row],[composite_score]]&gt;=0.6,"Review","Reject"))</f>
        <v>#DIV/0!</v>
      </c>
    </row>
    <row r="1864" spans="1:27" x14ac:dyDescent="0.35">
      <c r="A1864">
        <v>1863</v>
      </c>
      <c r="B1864">
        <v>36</v>
      </c>
      <c r="C1864" t="s">
        <v>20</v>
      </c>
      <c r="D1864" t="s">
        <v>1</v>
      </c>
      <c r="E1864" t="s">
        <v>2</v>
      </c>
      <c r="F1864">
        <v>90783</v>
      </c>
      <c r="G1864">
        <v>772</v>
      </c>
      <c r="H1864">
        <f>(Table1[[#This Row],[credit_score]]-300)/(900-300)</f>
        <v>0.78666666666666663</v>
      </c>
      <c r="I1864">
        <v>30893</v>
      </c>
      <c r="J1864" t="s">
        <v>13</v>
      </c>
      <c r="K1864" t="s">
        <v>4</v>
      </c>
      <c r="L1864">
        <v>4</v>
      </c>
      <c r="M1864" t="s">
        <v>39</v>
      </c>
      <c r="N1864">
        <f>Table1[[#This Row],[dti_ratio]]*Table1[[#This Row],[income]]</f>
        <v>40257.796804465841</v>
      </c>
      <c r="O1864">
        <v>0.44345083115193201</v>
      </c>
      <c r="P1864">
        <f>Table1[[#This Row],[loan_amount]]/Table1[[#This Row],[property_value]]</f>
        <v>0.10767825835392697</v>
      </c>
      <c r="Q1864">
        <v>286901</v>
      </c>
      <c r="R1864">
        <v>2</v>
      </c>
      <c r="S1864" t="s">
        <v>2082</v>
      </c>
      <c r="T1864" t="s">
        <v>99</v>
      </c>
      <c r="U1864" t="s">
        <v>395</v>
      </c>
      <c r="V1864">
        <v>0</v>
      </c>
      <c r="W1864">
        <v>2</v>
      </c>
      <c r="X1864" t="s">
        <v>61</v>
      </c>
      <c r="Y18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864">
        <f>0.4*(Table1[[#This Row],[normalized_credit_score]]) + 0.3*(1-Table1[[#This Row],[dti_ratio]]) + 0.2*(1-Table1[[#This Row],[ltv_ratio]]) + 0.1*IF(Table1[[#This Row],[previous_defaults]]=0,1,0)</f>
        <v>0.76009576565030168</v>
      </c>
      <c r="AA1864" t="str">
        <f>IF(Table1[[#This Row],[composite_score]]&gt;=0.7,"Approve",IF(Table1[[#This Row],[composite_score]]&gt;=0.6,"Review","Reject"))</f>
        <v>Approve</v>
      </c>
    </row>
    <row r="1865" spans="1:27" x14ac:dyDescent="0.35">
      <c r="A1865">
        <v>1864</v>
      </c>
      <c r="B1865">
        <v>42</v>
      </c>
      <c r="C1865" t="s">
        <v>20</v>
      </c>
      <c r="D1865" t="s">
        <v>62</v>
      </c>
      <c r="E1865" t="s">
        <v>49</v>
      </c>
      <c r="F1865">
        <v>117932</v>
      </c>
      <c r="G1865">
        <v>707</v>
      </c>
      <c r="H1865">
        <f>(Table1[[#This Row],[credit_score]]-300)/(900-300)</f>
        <v>0.67833333333333334</v>
      </c>
      <c r="I1865">
        <v>31254</v>
      </c>
      <c r="J1865" t="s">
        <v>27</v>
      </c>
      <c r="K1865" t="s">
        <v>4</v>
      </c>
      <c r="L1865">
        <v>6</v>
      </c>
      <c r="M1865" t="s">
        <v>28</v>
      </c>
      <c r="N1865">
        <f>Table1[[#This Row],[dti_ratio]]*Table1[[#This Row],[income]]</f>
        <v>37558.529989799754</v>
      </c>
      <c r="O1865">
        <v>0.318476155664279</v>
      </c>
      <c r="P1865">
        <f>Table1[[#This Row],[loan_amount]]/Table1[[#This Row],[property_value]]</f>
        <v>0.10562780511544909</v>
      </c>
      <c r="Q1865">
        <v>295888</v>
      </c>
      <c r="R1865">
        <v>4</v>
      </c>
      <c r="S1865" t="s">
        <v>2083</v>
      </c>
      <c r="T1865" t="s">
        <v>73</v>
      </c>
      <c r="U1865" t="s">
        <v>245</v>
      </c>
      <c r="V1865">
        <v>2</v>
      </c>
      <c r="W1865">
        <v>2</v>
      </c>
      <c r="X1865" t="s">
        <v>61</v>
      </c>
      <c r="Y18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65">
        <f>0.4*(Table1[[#This Row],[normalized_credit_score]]) + 0.3*(1-Table1[[#This Row],[dti_ratio]]) + 0.2*(1-Table1[[#This Row],[ltv_ratio]]) + 0.1*IF(Table1[[#This Row],[previous_defaults]]=0,1,0)</f>
        <v>0.65466492561095979</v>
      </c>
      <c r="AA1865" t="str">
        <f>IF(Table1[[#This Row],[composite_score]]&gt;=0.7,"Approve",IF(Table1[[#This Row],[composite_score]]&gt;=0.6,"Review","Reject"))</f>
        <v>Review</v>
      </c>
    </row>
    <row r="1866" spans="1:27" x14ac:dyDescent="0.35">
      <c r="A1866">
        <v>1865</v>
      </c>
      <c r="B1866">
        <v>34</v>
      </c>
      <c r="C1866" t="s">
        <v>10</v>
      </c>
      <c r="D1866" t="s">
        <v>1</v>
      </c>
      <c r="E1866" t="s">
        <v>49</v>
      </c>
      <c r="F1866">
        <v>45499</v>
      </c>
      <c r="G1866">
        <v>742</v>
      </c>
      <c r="H1866">
        <f>(Table1[[#This Row],[credit_score]]-300)/(900-300)</f>
        <v>0.73666666666666669</v>
      </c>
      <c r="I1866">
        <v>44082</v>
      </c>
      <c r="J1866" t="s">
        <v>23</v>
      </c>
      <c r="K1866" t="s">
        <v>4</v>
      </c>
      <c r="L1866">
        <v>2</v>
      </c>
      <c r="M1866" t="s">
        <v>39</v>
      </c>
      <c r="N1866">
        <f>Table1[[#This Row],[dti_ratio]]*Table1[[#This Row],[income]]</f>
        <v>19789.582765799169</v>
      </c>
      <c r="O1866">
        <v>0.43494544420315101</v>
      </c>
      <c r="P1866">
        <f>Table1[[#This Row],[loan_amount]]/Table1[[#This Row],[property_value]]</f>
        <v>0.20163201083128265</v>
      </c>
      <c r="Q1866">
        <v>218626</v>
      </c>
      <c r="R1866">
        <v>3</v>
      </c>
      <c r="S1866" t="s">
        <v>2084</v>
      </c>
      <c r="T1866" t="s">
        <v>362</v>
      </c>
      <c r="U1866" t="s">
        <v>152</v>
      </c>
      <c r="V1866">
        <v>4</v>
      </c>
      <c r="W1866">
        <v>1</v>
      </c>
      <c r="X1866" t="s">
        <v>9</v>
      </c>
      <c r="Y18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66">
        <f>0.4*(Table1[[#This Row],[normalized_credit_score]]) + 0.3*(1-Table1[[#This Row],[dti_ratio]]) + 0.2*(1-Table1[[#This Row],[ltv_ratio]]) + 0.1*IF(Table1[[#This Row],[previous_defaults]]=0,1,0)</f>
        <v>0.62385663123946489</v>
      </c>
      <c r="AA1866" t="str">
        <f>IF(Table1[[#This Row],[composite_score]]&gt;=0.7,"Approve",IF(Table1[[#This Row],[composite_score]]&gt;=0.6,"Review","Reject"))</f>
        <v>Review</v>
      </c>
    </row>
    <row r="1867" spans="1:27" hidden="1" x14ac:dyDescent="0.35">
      <c r="A1867">
        <v>1866</v>
      </c>
      <c r="B1867">
        <v>42</v>
      </c>
      <c r="C1867" t="s">
        <v>10</v>
      </c>
      <c r="D1867" t="s">
        <v>62</v>
      </c>
      <c r="E1867" t="s">
        <v>12</v>
      </c>
      <c r="F1867">
        <v>66921</v>
      </c>
      <c r="G1867">
        <v>0</v>
      </c>
      <c r="H1867">
        <f>(Table1[[#This Row],[credit_score]]-300)/(900-300)</f>
        <v>-0.5</v>
      </c>
      <c r="I1867">
        <v>44482</v>
      </c>
      <c r="J1867" t="s">
        <v>3</v>
      </c>
      <c r="K1867" t="s">
        <v>38</v>
      </c>
      <c r="L1867">
        <v>8</v>
      </c>
      <c r="M1867" t="s">
        <v>5</v>
      </c>
      <c r="N1867">
        <f>Table1[[#This Row],[dti_ratio]]*Table1[[#This Row],[income]]</f>
        <v>25293.929141497592</v>
      </c>
      <c r="O1867">
        <v>0.377966993044001</v>
      </c>
      <c r="P1867">
        <f>Table1[[#This Row],[loan_amount]]/Table1[[#This Row],[property_value]]</f>
        <v>0.28627880036040676</v>
      </c>
      <c r="Q1867">
        <v>155380</v>
      </c>
      <c r="R1867">
        <v>4</v>
      </c>
      <c r="S1867" t="s">
        <v>2085</v>
      </c>
      <c r="T1867" t="s">
        <v>7</v>
      </c>
      <c r="U1867" t="s">
        <v>377</v>
      </c>
      <c r="V1867">
        <v>3</v>
      </c>
      <c r="W1867">
        <v>1</v>
      </c>
      <c r="X1867" t="s">
        <v>19</v>
      </c>
      <c r="Y18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67">
        <f>0.4*(Table1[[#This Row],[normalized_credit_score]]) + 0.3*(1-Table1[[#This Row],[dti_ratio]]) + 0.2*(1-Table1[[#This Row],[ltv_ratio]]) + 0.1*IF(Table1[[#This Row],[previous_defaults]]=0,1,0)</f>
        <v>0.12935414201471832</v>
      </c>
      <c r="AA1867" t="str">
        <f>IF(Table1[[#This Row],[composite_score]]&gt;=0.7,"Approve",IF(Table1[[#This Row],[composite_score]]&gt;=0.6,"Review","Reject"))</f>
        <v>Reject</v>
      </c>
    </row>
    <row r="1868" spans="1:27" hidden="1" x14ac:dyDescent="0.35">
      <c r="A1868">
        <v>1867</v>
      </c>
      <c r="B1868">
        <v>20</v>
      </c>
      <c r="C1868" t="s">
        <v>20</v>
      </c>
      <c r="D1868" t="s">
        <v>62</v>
      </c>
      <c r="E1868" t="s">
        <v>12</v>
      </c>
      <c r="F1868">
        <v>0</v>
      </c>
      <c r="G1868">
        <v>697</v>
      </c>
      <c r="H1868">
        <f>(Table1[[#This Row],[credit_score]]-300)/(900-300)</f>
        <v>0.66166666666666663</v>
      </c>
      <c r="I1868">
        <v>46936</v>
      </c>
      <c r="J1868" t="s">
        <v>23</v>
      </c>
      <c r="K1868" t="s">
        <v>38</v>
      </c>
      <c r="L1868">
        <v>10</v>
      </c>
      <c r="M1868" t="s">
        <v>5</v>
      </c>
      <c r="N1868">
        <f>Table1[[#This Row],[dti_ratio]]*Table1[[#This Row],[income]]</f>
        <v>0</v>
      </c>
      <c r="O1868">
        <v>0.29487509308624699</v>
      </c>
      <c r="P1868">
        <f>Table1[[#This Row],[loan_amount]]/Table1[[#This Row],[property_value]]</f>
        <v>0.54224912775248968</v>
      </c>
      <c r="Q1868">
        <v>86558</v>
      </c>
      <c r="R1868">
        <v>3</v>
      </c>
      <c r="S1868" t="s">
        <v>2086</v>
      </c>
      <c r="T1868" t="s">
        <v>41</v>
      </c>
      <c r="U1868" t="s">
        <v>267</v>
      </c>
      <c r="V1868">
        <v>0</v>
      </c>
      <c r="W1868">
        <v>0</v>
      </c>
      <c r="X1868" t="s">
        <v>19</v>
      </c>
      <c r="Y18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68">
        <f>0.4*(Table1[[#This Row],[normalized_credit_score]]) + 0.3*(1-Table1[[#This Row],[dti_ratio]]) + 0.2*(1-Table1[[#This Row],[ltv_ratio]]) + 0.1*IF(Table1[[#This Row],[previous_defaults]]=0,1,0)</f>
        <v>0.66775431319029466</v>
      </c>
      <c r="AA1868" t="str">
        <f>IF(Table1[[#This Row],[composite_score]]&gt;=0.7,"Approve",IF(Table1[[#This Row],[composite_score]]&gt;=0.6,"Review","Reject"))</f>
        <v>Review</v>
      </c>
    </row>
    <row r="1869" spans="1:27" x14ac:dyDescent="0.35">
      <c r="A1869">
        <v>1868</v>
      </c>
      <c r="B1869">
        <v>53</v>
      </c>
      <c r="C1869" t="s">
        <v>20</v>
      </c>
      <c r="D1869" t="s">
        <v>62</v>
      </c>
      <c r="E1869" t="s">
        <v>49</v>
      </c>
      <c r="F1869">
        <v>26589</v>
      </c>
      <c r="G1869">
        <v>626</v>
      </c>
      <c r="H1869">
        <f>(Table1[[#This Row],[credit_score]]-300)/(900-300)</f>
        <v>0.54333333333333333</v>
      </c>
      <c r="I1869">
        <v>49934</v>
      </c>
      <c r="J1869" t="s">
        <v>13</v>
      </c>
      <c r="K1869" t="s">
        <v>14</v>
      </c>
      <c r="L1869">
        <v>11</v>
      </c>
      <c r="M1869" t="s">
        <v>15</v>
      </c>
      <c r="N1869">
        <f>Table1[[#This Row],[dti_ratio]]*Table1[[#This Row],[income]]</f>
        <v>5169.0318135753914</v>
      </c>
      <c r="O1869">
        <v>0.194404897272383</v>
      </c>
      <c r="P1869">
        <f>Table1[[#This Row],[loan_amount]]/Table1[[#This Row],[property_value]]</f>
        <v>0.30249647125817064</v>
      </c>
      <c r="Q1869">
        <v>165073</v>
      </c>
      <c r="R1869">
        <v>1</v>
      </c>
      <c r="S1869" t="s">
        <v>2087</v>
      </c>
      <c r="T1869" t="s">
        <v>317</v>
      </c>
      <c r="U1869" t="s">
        <v>238</v>
      </c>
      <c r="V1869">
        <v>2</v>
      </c>
      <c r="W1869">
        <v>1</v>
      </c>
      <c r="X1869" t="s">
        <v>9</v>
      </c>
      <c r="Y18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869">
        <f>0.4*(Table1[[#This Row],[normalized_credit_score]]) + 0.3*(1-Table1[[#This Row],[dti_ratio]]) + 0.2*(1-Table1[[#This Row],[ltv_ratio]]) + 0.1*IF(Table1[[#This Row],[previous_defaults]]=0,1,0)</f>
        <v>0.59851256989998436</v>
      </c>
      <c r="AA1869" t="str">
        <f>IF(Table1[[#This Row],[composite_score]]&gt;=0.7,"Approve",IF(Table1[[#This Row],[composite_score]]&gt;=0.6,"Review","Reject"))</f>
        <v>Reject</v>
      </c>
    </row>
    <row r="1870" spans="1:27" x14ac:dyDescent="0.35">
      <c r="A1870">
        <v>1869</v>
      </c>
      <c r="B1870">
        <v>62</v>
      </c>
      <c r="C1870" t="s">
        <v>0</v>
      </c>
      <c r="D1870" t="s">
        <v>11</v>
      </c>
      <c r="E1870" t="s">
        <v>2</v>
      </c>
      <c r="F1870">
        <v>34947</v>
      </c>
      <c r="G1870">
        <v>788</v>
      </c>
      <c r="H1870">
        <f>(Table1[[#This Row],[credit_score]]-300)/(900-300)</f>
        <v>0.81333333333333335</v>
      </c>
      <c r="I1870">
        <v>20034</v>
      </c>
      <c r="J1870" t="s">
        <v>13</v>
      </c>
      <c r="K1870" t="s">
        <v>38</v>
      </c>
      <c r="L1870">
        <v>16</v>
      </c>
      <c r="M1870" t="s">
        <v>39</v>
      </c>
      <c r="N1870">
        <f>Table1[[#This Row],[dti_ratio]]*Table1[[#This Row],[income]]</f>
        <v>18316.405535193069</v>
      </c>
      <c r="O1870">
        <v>0.52411953916482301</v>
      </c>
      <c r="P1870">
        <f>Table1[[#This Row],[loan_amount]]/Table1[[#This Row],[property_value]]</f>
        <v>0.10627891185332937</v>
      </c>
      <c r="Q1870">
        <v>188504</v>
      </c>
      <c r="R1870">
        <v>1</v>
      </c>
      <c r="S1870" t="s">
        <v>2088</v>
      </c>
      <c r="T1870" t="s">
        <v>91</v>
      </c>
      <c r="U1870" t="s">
        <v>243</v>
      </c>
      <c r="V1870">
        <v>4</v>
      </c>
      <c r="W1870">
        <v>0</v>
      </c>
      <c r="X1870" t="s">
        <v>19</v>
      </c>
      <c r="Y18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70">
        <f>0.4*(Table1[[#This Row],[normalized_credit_score]]) + 0.3*(1-Table1[[#This Row],[dti_ratio]]) + 0.2*(1-Table1[[#This Row],[ltv_ratio]]) + 0.1*IF(Table1[[#This Row],[previous_defaults]]=0,1,0)</f>
        <v>0.64684168921322061</v>
      </c>
      <c r="AA1870" t="str">
        <f>IF(Table1[[#This Row],[composite_score]]&gt;=0.7,"Approve",IF(Table1[[#This Row],[composite_score]]&gt;=0.6,"Review","Reject"))</f>
        <v>Review</v>
      </c>
    </row>
    <row r="1871" spans="1:27" x14ac:dyDescent="0.35">
      <c r="A1871">
        <v>1870</v>
      </c>
      <c r="B1871">
        <v>42</v>
      </c>
      <c r="C1871" t="s">
        <v>0</v>
      </c>
      <c r="D1871" t="s">
        <v>62</v>
      </c>
      <c r="E1871" t="s">
        <v>22</v>
      </c>
      <c r="F1871">
        <v>95439</v>
      </c>
      <c r="G1871">
        <v>602</v>
      </c>
      <c r="H1871">
        <f>(Table1[[#This Row],[credit_score]]-300)/(900-300)</f>
        <v>0.5033333333333333</v>
      </c>
      <c r="I1871">
        <v>48360</v>
      </c>
      <c r="J1871" t="s">
        <v>3</v>
      </c>
      <c r="K1871" t="s">
        <v>4</v>
      </c>
      <c r="L1871">
        <v>8</v>
      </c>
      <c r="M1871" t="s">
        <v>5</v>
      </c>
      <c r="N1871">
        <f>Table1[[#This Row],[dti_ratio]]*Table1[[#This Row],[income]]</f>
        <v>38527.650920706663</v>
      </c>
      <c r="O1871">
        <v>0.40368875324245501</v>
      </c>
      <c r="P1871">
        <f>Table1[[#This Row],[loan_amount]]/Table1[[#This Row],[property_value]]</f>
        <v>0.21339405091274938</v>
      </c>
      <c r="Q1871">
        <v>226623</v>
      </c>
      <c r="R1871">
        <v>4</v>
      </c>
      <c r="S1871" t="s">
        <v>2089</v>
      </c>
      <c r="T1871" t="s">
        <v>96</v>
      </c>
      <c r="U1871" t="s">
        <v>267</v>
      </c>
      <c r="V1871">
        <v>0</v>
      </c>
      <c r="W1871">
        <v>2</v>
      </c>
      <c r="X1871" t="s">
        <v>61</v>
      </c>
      <c r="Y18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871">
        <f>0.4*(Table1[[#This Row],[normalized_credit_score]]) + 0.3*(1-Table1[[#This Row],[dti_ratio]]) + 0.2*(1-Table1[[#This Row],[ltv_ratio]]) + 0.1*IF(Table1[[#This Row],[previous_defaults]]=0,1,0)</f>
        <v>0.63754789717804694</v>
      </c>
      <c r="AA1871" t="str">
        <f>IF(Table1[[#This Row],[composite_score]]&gt;=0.7,"Approve",IF(Table1[[#This Row],[composite_score]]&gt;=0.6,"Review","Reject"))</f>
        <v>Review</v>
      </c>
    </row>
    <row r="1872" spans="1:27" x14ac:dyDescent="0.35">
      <c r="A1872">
        <v>1871</v>
      </c>
      <c r="B1872">
        <v>61</v>
      </c>
      <c r="C1872" t="s">
        <v>0</v>
      </c>
      <c r="D1872" t="s">
        <v>11</v>
      </c>
      <c r="E1872" t="s">
        <v>2</v>
      </c>
      <c r="F1872">
        <v>38631</v>
      </c>
      <c r="G1872">
        <v>642</v>
      </c>
      <c r="H1872">
        <f>(Table1[[#This Row],[credit_score]]-300)/(900-300)</f>
        <v>0.56999999999999995</v>
      </c>
      <c r="I1872">
        <v>41968</v>
      </c>
      <c r="J1872" t="s">
        <v>3</v>
      </c>
      <c r="K1872" t="s">
        <v>38</v>
      </c>
      <c r="L1872">
        <v>2</v>
      </c>
      <c r="M1872" t="s">
        <v>39</v>
      </c>
      <c r="N1872">
        <f>Table1[[#This Row],[dti_ratio]]*Table1[[#This Row],[income]]</f>
        <v>6270.5461129035793</v>
      </c>
      <c r="O1872">
        <v>0.16231902132752399</v>
      </c>
      <c r="P1872">
        <f>Table1[[#This Row],[loan_amount]]/Table1[[#This Row],[property_value]]</f>
        <v>0.27883491017327522</v>
      </c>
      <c r="Q1872">
        <v>150512</v>
      </c>
      <c r="R1872">
        <v>1</v>
      </c>
      <c r="S1872" t="s">
        <v>2090</v>
      </c>
      <c r="T1872" t="s">
        <v>104</v>
      </c>
      <c r="U1872" t="s">
        <v>241</v>
      </c>
      <c r="V1872">
        <v>3</v>
      </c>
      <c r="W1872">
        <v>2</v>
      </c>
      <c r="X1872" t="s">
        <v>9</v>
      </c>
      <c r="Y18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72">
        <f>0.4*(Table1[[#This Row],[normalized_credit_score]]) + 0.3*(1-Table1[[#This Row],[dti_ratio]]) + 0.2*(1-Table1[[#This Row],[ltv_ratio]]) + 0.1*IF(Table1[[#This Row],[previous_defaults]]=0,1,0)</f>
        <v>0.62353731156708769</v>
      </c>
      <c r="AA1872" t="str">
        <f>IF(Table1[[#This Row],[composite_score]]&gt;=0.7,"Approve",IF(Table1[[#This Row],[composite_score]]&gt;=0.6,"Review","Reject"))</f>
        <v>Review</v>
      </c>
    </row>
    <row r="1873" spans="1:27" x14ac:dyDescent="0.35">
      <c r="A1873">
        <v>1872</v>
      </c>
      <c r="B1873">
        <v>42</v>
      </c>
      <c r="C1873" t="s">
        <v>10</v>
      </c>
      <c r="D1873" t="s">
        <v>62</v>
      </c>
      <c r="E1873" t="s">
        <v>22</v>
      </c>
      <c r="F1873">
        <v>114266</v>
      </c>
      <c r="G1873">
        <v>656</v>
      </c>
      <c r="H1873">
        <f>(Table1[[#This Row],[credit_score]]-300)/(900-300)</f>
        <v>0.59333333333333338</v>
      </c>
      <c r="I1873">
        <v>8781</v>
      </c>
      <c r="J1873" t="s">
        <v>27</v>
      </c>
      <c r="K1873" t="s">
        <v>14</v>
      </c>
      <c r="L1873">
        <v>16</v>
      </c>
      <c r="M1873" t="s">
        <v>28</v>
      </c>
      <c r="N1873">
        <f>Table1[[#This Row],[dti_ratio]]*Table1[[#This Row],[income]]</f>
        <v>14681.662799067759</v>
      </c>
      <c r="O1873">
        <v>0.128486713449913</v>
      </c>
      <c r="P1873">
        <f>Table1[[#This Row],[loan_amount]]/Table1[[#This Row],[property_value]]</f>
        <v>3.8791503949391244E-2</v>
      </c>
      <c r="Q1873">
        <v>226364</v>
      </c>
      <c r="R1873">
        <v>2</v>
      </c>
      <c r="S1873" t="s">
        <v>2091</v>
      </c>
      <c r="T1873" t="s">
        <v>64</v>
      </c>
      <c r="U1873" t="s">
        <v>185</v>
      </c>
      <c r="V1873">
        <v>0</v>
      </c>
      <c r="W1873">
        <v>1</v>
      </c>
      <c r="X1873" t="s">
        <v>9</v>
      </c>
      <c r="Y18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873">
        <f>0.4*(Table1[[#This Row],[normalized_credit_score]]) + 0.3*(1-Table1[[#This Row],[dti_ratio]]) + 0.2*(1-Table1[[#This Row],[ltv_ratio]]) + 0.1*IF(Table1[[#This Row],[previous_defaults]]=0,1,0)</f>
        <v>0.79102901850848117</v>
      </c>
      <c r="AA1873" t="str">
        <f>IF(Table1[[#This Row],[composite_score]]&gt;=0.7,"Approve",IF(Table1[[#This Row],[composite_score]]&gt;=0.6,"Review","Reject"))</f>
        <v>Approve</v>
      </c>
    </row>
    <row r="1874" spans="1:27" x14ac:dyDescent="0.35">
      <c r="A1874">
        <v>1873</v>
      </c>
      <c r="B1874">
        <v>29</v>
      </c>
      <c r="C1874" t="s">
        <v>20</v>
      </c>
      <c r="D1874" t="s">
        <v>11</v>
      </c>
      <c r="E1874" t="s">
        <v>22</v>
      </c>
      <c r="F1874">
        <v>70659</v>
      </c>
      <c r="G1874">
        <v>672</v>
      </c>
      <c r="H1874">
        <f>(Table1[[#This Row],[credit_score]]-300)/(900-300)</f>
        <v>0.62</v>
      </c>
      <c r="I1874">
        <v>47256</v>
      </c>
      <c r="J1874" t="s">
        <v>27</v>
      </c>
      <c r="K1874" t="s">
        <v>14</v>
      </c>
      <c r="L1874">
        <v>17</v>
      </c>
      <c r="M1874" t="s">
        <v>28</v>
      </c>
      <c r="N1874">
        <f>Table1[[#This Row],[dti_ratio]]*Table1[[#This Row],[income]]</f>
        <v>20985.701997772754</v>
      </c>
      <c r="O1874">
        <v>0.29699970276642401</v>
      </c>
      <c r="P1874">
        <f>Table1[[#This Row],[loan_amount]]/Table1[[#This Row],[property_value]]</f>
        <v>0.36254555218842305</v>
      </c>
      <c r="Q1874">
        <v>130345</v>
      </c>
      <c r="R1874">
        <v>2</v>
      </c>
      <c r="S1874" t="s">
        <v>2092</v>
      </c>
      <c r="T1874" t="s">
        <v>187</v>
      </c>
      <c r="U1874" t="s">
        <v>629</v>
      </c>
      <c r="V1874">
        <v>1</v>
      </c>
      <c r="W1874">
        <v>0</v>
      </c>
      <c r="X1874" t="s">
        <v>9</v>
      </c>
      <c r="Y18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874">
        <f>0.4*(Table1[[#This Row],[normalized_credit_score]]) + 0.3*(1-Table1[[#This Row],[dti_ratio]]) + 0.2*(1-Table1[[#This Row],[ltv_ratio]]) + 0.1*IF(Table1[[#This Row],[previous_defaults]]=0,1,0)</f>
        <v>0.58639097873238821</v>
      </c>
      <c r="AA1874" t="str">
        <f>IF(Table1[[#This Row],[composite_score]]&gt;=0.7,"Approve",IF(Table1[[#This Row],[composite_score]]&gt;=0.6,"Review","Reject"))</f>
        <v>Reject</v>
      </c>
    </row>
    <row r="1875" spans="1:27" x14ac:dyDescent="0.35">
      <c r="A1875">
        <v>1874</v>
      </c>
      <c r="B1875">
        <v>25</v>
      </c>
      <c r="C1875" t="s">
        <v>20</v>
      </c>
      <c r="D1875" t="s">
        <v>11</v>
      </c>
      <c r="E1875" t="s">
        <v>49</v>
      </c>
      <c r="F1875">
        <v>83253</v>
      </c>
      <c r="G1875">
        <v>715</v>
      </c>
      <c r="H1875">
        <f>(Table1[[#This Row],[credit_score]]-300)/(900-300)</f>
        <v>0.69166666666666665</v>
      </c>
      <c r="I1875">
        <v>15601</v>
      </c>
      <c r="J1875" t="s">
        <v>13</v>
      </c>
      <c r="K1875" t="s">
        <v>14</v>
      </c>
      <c r="L1875">
        <v>15</v>
      </c>
      <c r="M1875" t="s">
        <v>5</v>
      </c>
      <c r="N1875">
        <f>Table1[[#This Row],[dti_ratio]]*Table1[[#This Row],[income]]</f>
        <v>28692.645507713918</v>
      </c>
      <c r="O1875">
        <v>0.34464398289207498</v>
      </c>
      <c r="P1875">
        <f>Table1[[#This Row],[loan_amount]]/Table1[[#This Row],[property_value]]</f>
        <v>5.3829406223798663E-2</v>
      </c>
      <c r="Q1875">
        <v>289823</v>
      </c>
      <c r="R1875">
        <v>2</v>
      </c>
      <c r="S1875" t="s">
        <v>2093</v>
      </c>
      <c r="T1875" t="s">
        <v>104</v>
      </c>
      <c r="U1875" t="s">
        <v>178</v>
      </c>
      <c r="V1875">
        <v>0</v>
      </c>
      <c r="W1875">
        <v>0</v>
      </c>
      <c r="X1875" t="s">
        <v>19</v>
      </c>
      <c r="Y18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875">
        <f>0.4*(Table1[[#This Row],[normalized_credit_score]]) + 0.3*(1-Table1[[#This Row],[dti_ratio]]) + 0.2*(1-Table1[[#This Row],[ltv_ratio]]) + 0.1*IF(Table1[[#This Row],[previous_defaults]]=0,1,0)</f>
        <v>0.76250759055428441</v>
      </c>
      <c r="AA1875" t="str">
        <f>IF(Table1[[#This Row],[composite_score]]&gt;=0.7,"Approve",IF(Table1[[#This Row],[composite_score]]&gt;=0.6,"Review","Reject"))</f>
        <v>Approve</v>
      </c>
    </row>
    <row r="1876" spans="1:27" x14ac:dyDescent="0.35">
      <c r="A1876">
        <v>1875</v>
      </c>
      <c r="B1876">
        <v>56</v>
      </c>
      <c r="C1876" t="s">
        <v>20</v>
      </c>
      <c r="D1876" t="s">
        <v>62</v>
      </c>
      <c r="E1876" t="s">
        <v>22</v>
      </c>
      <c r="F1876">
        <v>86156</v>
      </c>
      <c r="G1876">
        <v>762</v>
      </c>
      <c r="H1876">
        <f>(Table1[[#This Row],[credit_score]]-300)/(900-300)</f>
        <v>0.77</v>
      </c>
      <c r="I1876">
        <v>16020</v>
      </c>
      <c r="J1876" t="s">
        <v>27</v>
      </c>
      <c r="K1876" t="s">
        <v>4</v>
      </c>
      <c r="L1876">
        <v>12</v>
      </c>
      <c r="M1876" t="s">
        <v>28</v>
      </c>
      <c r="N1876">
        <f>Table1[[#This Row],[dti_ratio]]*Table1[[#This Row],[income]]</f>
        <v>20642.544308794095</v>
      </c>
      <c r="O1876">
        <v>0.23959497085280301</v>
      </c>
      <c r="P1876">
        <f>Table1[[#This Row],[loan_amount]]/Table1[[#This Row],[property_value]]</f>
        <v>8.6506685098386507E-2</v>
      </c>
      <c r="Q1876">
        <v>185188</v>
      </c>
      <c r="R1876">
        <v>1</v>
      </c>
      <c r="S1876" t="s">
        <v>2094</v>
      </c>
      <c r="T1876" t="s">
        <v>177</v>
      </c>
      <c r="U1876" t="s">
        <v>545</v>
      </c>
      <c r="V1876">
        <v>0</v>
      </c>
      <c r="W1876">
        <v>2</v>
      </c>
      <c r="X1876" t="s">
        <v>19</v>
      </c>
      <c r="Y18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876">
        <f>0.4*(Table1[[#This Row],[normalized_credit_score]]) + 0.3*(1-Table1[[#This Row],[dti_ratio]]) + 0.2*(1-Table1[[#This Row],[ltv_ratio]]) + 0.1*IF(Table1[[#This Row],[previous_defaults]]=0,1,0)</f>
        <v>0.81882017172448174</v>
      </c>
      <c r="AA1876" t="str">
        <f>IF(Table1[[#This Row],[composite_score]]&gt;=0.7,"Approve",IF(Table1[[#This Row],[composite_score]]&gt;=0.6,"Review","Reject"))</f>
        <v>Approve</v>
      </c>
    </row>
    <row r="1877" spans="1:27" x14ac:dyDescent="0.35">
      <c r="A1877">
        <v>1876</v>
      </c>
      <c r="B1877">
        <v>62</v>
      </c>
      <c r="C1877" t="s">
        <v>0</v>
      </c>
      <c r="D1877" t="s">
        <v>1</v>
      </c>
      <c r="E1877" t="s">
        <v>49</v>
      </c>
      <c r="F1877">
        <v>62642</v>
      </c>
      <c r="G1877">
        <v>794</v>
      </c>
      <c r="H1877">
        <f>(Table1[[#This Row],[credit_score]]-300)/(900-300)</f>
        <v>0.82333333333333336</v>
      </c>
      <c r="I1877">
        <v>35281</v>
      </c>
      <c r="J1877" t="s">
        <v>27</v>
      </c>
      <c r="K1877" t="s">
        <v>4</v>
      </c>
      <c r="L1877">
        <v>4</v>
      </c>
      <c r="M1877" t="s">
        <v>28</v>
      </c>
      <c r="N1877">
        <f>Table1[[#This Row],[dti_ratio]]*Table1[[#This Row],[income]]</f>
        <v>15738.884162033431</v>
      </c>
      <c r="O1877">
        <v>0.25125130363068598</v>
      </c>
      <c r="P1877">
        <f>Table1[[#This Row],[loan_amount]]/Table1[[#This Row],[property_value]]</f>
        <v>0.7695042421863072</v>
      </c>
      <c r="Q1877">
        <v>45849</v>
      </c>
      <c r="R1877">
        <v>1</v>
      </c>
      <c r="S1877" t="s">
        <v>2095</v>
      </c>
      <c r="T1877" t="s">
        <v>67</v>
      </c>
      <c r="U1877" t="s">
        <v>578</v>
      </c>
      <c r="V1877">
        <v>1</v>
      </c>
      <c r="W1877">
        <v>2</v>
      </c>
      <c r="X1877" t="s">
        <v>9</v>
      </c>
      <c r="Y18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877">
        <f>0.4*(Table1[[#This Row],[normalized_credit_score]]) + 0.3*(1-Table1[[#This Row],[dti_ratio]]) + 0.2*(1-Table1[[#This Row],[ltv_ratio]]) + 0.1*IF(Table1[[#This Row],[previous_defaults]]=0,1,0)</f>
        <v>0.60005709380686612</v>
      </c>
      <c r="AA1877" t="str">
        <f>IF(Table1[[#This Row],[composite_score]]&gt;=0.7,"Approve",IF(Table1[[#This Row],[composite_score]]&gt;=0.6,"Review","Reject"))</f>
        <v>Review</v>
      </c>
    </row>
    <row r="1878" spans="1:27" x14ac:dyDescent="0.35">
      <c r="A1878">
        <v>1877</v>
      </c>
      <c r="B1878">
        <v>57</v>
      </c>
      <c r="C1878" t="s">
        <v>20</v>
      </c>
      <c r="D1878" t="s">
        <v>1</v>
      </c>
      <c r="E1878" t="s">
        <v>22</v>
      </c>
      <c r="F1878">
        <v>93563</v>
      </c>
      <c r="G1878">
        <v>756</v>
      </c>
      <c r="H1878">
        <f>(Table1[[#This Row],[credit_score]]-300)/(900-300)</f>
        <v>0.76</v>
      </c>
      <c r="I1878">
        <v>0</v>
      </c>
      <c r="J1878" t="s">
        <v>3</v>
      </c>
      <c r="K1878" t="s">
        <v>4</v>
      </c>
      <c r="L1878">
        <v>1</v>
      </c>
      <c r="M1878" t="s">
        <v>28</v>
      </c>
      <c r="N1878">
        <f>Table1[[#This Row],[dti_ratio]]*Table1[[#This Row],[income]]</f>
        <v>45313.590648360492</v>
      </c>
      <c r="O1878">
        <v>0.48431100593568499</v>
      </c>
      <c r="P1878">
        <f>Table1[[#This Row],[loan_amount]]/Table1[[#This Row],[property_value]]</f>
        <v>0</v>
      </c>
      <c r="Q1878">
        <v>152949</v>
      </c>
      <c r="R1878">
        <v>0</v>
      </c>
      <c r="S1878" t="s">
        <v>792</v>
      </c>
      <c r="T1878" t="s">
        <v>187</v>
      </c>
      <c r="U1878" t="s">
        <v>346</v>
      </c>
      <c r="V1878">
        <v>2</v>
      </c>
      <c r="W1878">
        <v>2</v>
      </c>
      <c r="X1878" t="s">
        <v>9</v>
      </c>
      <c r="Y18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78">
        <f>0.4*(Table1[[#This Row],[normalized_credit_score]]) + 0.3*(1-Table1[[#This Row],[dti_ratio]]) + 0.2*(1-Table1[[#This Row],[ltv_ratio]]) + 0.1*IF(Table1[[#This Row],[previous_defaults]]=0,1,0)</f>
        <v>0.65870669821929462</v>
      </c>
      <c r="AA1878" t="str">
        <f>IF(Table1[[#This Row],[composite_score]]&gt;=0.7,"Approve",IF(Table1[[#This Row],[composite_score]]&gt;=0.6,"Review","Reject"))</f>
        <v>Review</v>
      </c>
    </row>
    <row r="1879" spans="1:27" x14ac:dyDescent="0.35">
      <c r="A1879">
        <v>1878</v>
      </c>
      <c r="B1879">
        <v>56</v>
      </c>
      <c r="C1879" t="s">
        <v>0</v>
      </c>
      <c r="D1879" t="s">
        <v>62</v>
      </c>
      <c r="E1879" t="s">
        <v>2</v>
      </c>
      <c r="F1879">
        <v>54001</v>
      </c>
      <c r="G1879">
        <v>643</v>
      </c>
      <c r="H1879">
        <f>(Table1[[#This Row],[credit_score]]-300)/(900-300)</f>
        <v>0.57166666666666666</v>
      </c>
      <c r="I1879">
        <v>0</v>
      </c>
      <c r="J1879" t="s">
        <v>23</v>
      </c>
      <c r="K1879" t="s">
        <v>38</v>
      </c>
      <c r="L1879">
        <v>7</v>
      </c>
      <c r="M1879" t="s">
        <v>28</v>
      </c>
      <c r="N1879">
        <f>Table1[[#This Row],[dti_ratio]]*Table1[[#This Row],[income]]</f>
        <v>26075.266871624324</v>
      </c>
      <c r="O1879">
        <v>0.48286637046766401</v>
      </c>
      <c r="P1879">
        <f>Table1[[#This Row],[loan_amount]]/Table1[[#This Row],[property_value]]</f>
        <v>0</v>
      </c>
      <c r="Q1879">
        <v>31008</v>
      </c>
      <c r="R1879">
        <v>1</v>
      </c>
      <c r="S1879" t="s">
        <v>2096</v>
      </c>
      <c r="T1879" t="s">
        <v>70</v>
      </c>
      <c r="U1879" t="s">
        <v>920</v>
      </c>
      <c r="V1879">
        <v>2</v>
      </c>
      <c r="W1879">
        <v>0</v>
      </c>
      <c r="X1879" t="s">
        <v>19</v>
      </c>
      <c r="Y18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79">
        <f>0.4*(Table1[[#This Row],[normalized_credit_score]]) + 0.3*(1-Table1[[#This Row],[dti_ratio]]) + 0.2*(1-Table1[[#This Row],[ltv_ratio]]) + 0.1*IF(Table1[[#This Row],[previous_defaults]]=0,1,0)</f>
        <v>0.58380675552636752</v>
      </c>
      <c r="AA1879" t="str">
        <f>IF(Table1[[#This Row],[composite_score]]&gt;=0.7,"Approve",IF(Table1[[#This Row],[composite_score]]&gt;=0.6,"Review","Reject"))</f>
        <v>Reject</v>
      </c>
    </row>
    <row r="1880" spans="1:27" x14ac:dyDescent="0.35">
      <c r="A1880">
        <v>1879</v>
      </c>
      <c r="B1880">
        <v>69</v>
      </c>
      <c r="C1880" t="s">
        <v>20</v>
      </c>
      <c r="D1880" t="s">
        <v>21</v>
      </c>
      <c r="E1880" t="s">
        <v>12</v>
      </c>
      <c r="F1880">
        <v>32911</v>
      </c>
      <c r="G1880">
        <v>600</v>
      </c>
      <c r="H1880">
        <f>(Table1[[#This Row],[credit_score]]-300)/(900-300)</f>
        <v>0.5</v>
      </c>
      <c r="I1880">
        <v>13796</v>
      </c>
      <c r="J1880" t="s">
        <v>3</v>
      </c>
      <c r="K1880" t="s">
        <v>4</v>
      </c>
      <c r="L1880">
        <v>18</v>
      </c>
      <c r="M1880" t="s">
        <v>15</v>
      </c>
      <c r="N1880">
        <f>Table1[[#This Row],[dti_ratio]]*Table1[[#This Row],[income]]</f>
        <v>17113.676125921313</v>
      </c>
      <c r="O1880">
        <v>0.51999866688709895</v>
      </c>
      <c r="P1880">
        <f>Table1[[#This Row],[loan_amount]]/Table1[[#This Row],[property_value]]</f>
        <v>5.9734063050697749E-2</v>
      </c>
      <c r="Q1880">
        <v>230957</v>
      </c>
      <c r="R1880">
        <v>3</v>
      </c>
      <c r="S1880" t="s">
        <v>2097</v>
      </c>
      <c r="T1880" t="s">
        <v>78</v>
      </c>
      <c r="U1880" t="s">
        <v>264</v>
      </c>
      <c r="V1880">
        <v>0</v>
      </c>
      <c r="W1880">
        <v>0</v>
      </c>
      <c r="X1880" t="s">
        <v>19</v>
      </c>
      <c r="Y18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880">
        <f>0.4*(Table1[[#This Row],[normalized_credit_score]]) + 0.3*(1-Table1[[#This Row],[dti_ratio]]) + 0.2*(1-Table1[[#This Row],[ltv_ratio]]) + 0.1*IF(Table1[[#This Row],[previous_defaults]]=0,1,0)</f>
        <v>0.63205358732373074</v>
      </c>
      <c r="AA1880" t="str">
        <f>IF(Table1[[#This Row],[composite_score]]&gt;=0.7,"Approve",IF(Table1[[#This Row],[composite_score]]&gt;=0.6,"Review","Reject"))</f>
        <v>Review</v>
      </c>
    </row>
    <row r="1881" spans="1:27" hidden="1" x14ac:dyDescent="0.35">
      <c r="A1881">
        <v>1880</v>
      </c>
      <c r="B1881">
        <v>50</v>
      </c>
      <c r="C1881" t="s">
        <v>0</v>
      </c>
      <c r="D1881" t="s">
        <v>1</v>
      </c>
      <c r="E1881" t="s">
        <v>2</v>
      </c>
      <c r="F1881">
        <v>83910</v>
      </c>
      <c r="G1881">
        <v>0</v>
      </c>
      <c r="H1881">
        <f>(Table1[[#This Row],[credit_score]]-300)/(900-300)</f>
        <v>-0.5</v>
      </c>
      <c r="I1881">
        <v>43085</v>
      </c>
      <c r="J1881" t="s">
        <v>27</v>
      </c>
      <c r="K1881" t="s">
        <v>4</v>
      </c>
      <c r="L1881">
        <v>7</v>
      </c>
      <c r="M1881" t="s">
        <v>39</v>
      </c>
      <c r="N1881">
        <f>Table1[[#This Row],[dti_ratio]]*Table1[[#This Row],[income]]</f>
        <v>17682.499685833478</v>
      </c>
      <c r="O1881">
        <v>0.21073173264013201</v>
      </c>
      <c r="P1881">
        <f>Table1[[#This Row],[loan_amount]]/Table1[[#This Row],[property_value]]</f>
        <v>0.42311960481993971</v>
      </c>
      <c r="Q1881">
        <v>101827</v>
      </c>
      <c r="R1881">
        <v>3</v>
      </c>
      <c r="S1881" t="s">
        <v>2098</v>
      </c>
      <c r="T1881" t="s">
        <v>230</v>
      </c>
      <c r="U1881" t="s">
        <v>374</v>
      </c>
      <c r="V1881">
        <v>0</v>
      </c>
      <c r="W1881">
        <v>0</v>
      </c>
      <c r="X1881" t="s">
        <v>9</v>
      </c>
      <c r="Y18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881">
        <f>0.4*(Table1[[#This Row],[normalized_credit_score]]) + 0.3*(1-Table1[[#This Row],[dti_ratio]]) + 0.2*(1-Table1[[#This Row],[ltv_ratio]]) + 0.1*IF(Table1[[#This Row],[previous_defaults]]=0,1,0)</f>
        <v>0.2521565592439724</v>
      </c>
      <c r="AA1881" t="str">
        <f>IF(Table1[[#This Row],[composite_score]]&gt;=0.7,"Approve",IF(Table1[[#This Row],[composite_score]]&gt;=0.6,"Review","Reject"))</f>
        <v>Reject</v>
      </c>
    </row>
    <row r="1882" spans="1:27" hidden="1" x14ac:dyDescent="0.35">
      <c r="A1882">
        <v>1881</v>
      </c>
      <c r="B1882">
        <v>44</v>
      </c>
      <c r="C1882" t="s">
        <v>0</v>
      </c>
      <c r="D1882" t="s">
        <v>11</v>
      </c>
      <c r="E1882" t="s">
        <v>2</v>
      </c>
      <c r="F1882">
        <v>0</v>
      </c>
      <c r="G1882">
        <v>766</v>
      </c>
      <c r="H1882">
        <f>(Table1[[#This Row],[credit_score]]-300)/(900-300)</f>
        <v>0.77666666666666662</v>
      </c>
      <c r="I1882">
        <v>41584</v>
      </c>
      <c r="J1882" t="s">
        <v>3</v>
      </c>
      <c r="K1882" t="s">
        <v>14</v>
      </c>
      <c r="L1882">
        <v>10</v>
      </c>
      <c r="M1882" t="s">
        <v>39</v>
      </c>
      <c r="N1882">
        <f>Table1[[#This Row],[dti_ratio]]*Table1[[#This Row],[income]]</f>
        <v>0</v>
      </c>
      <c r="O1882">
        <v>0.1388564824379</v>
      </c>
      <c r="P1882">
        <f>Table1[[#This Row],[loan_amount]]/Table1[[#This Row],[property_value]]</f>
        <v>0.22692991934339632</v>
      </c>
      <c r="Q1882">
        <v>183246</v>
      </c>
      <c r="R1882">
        <v>0</v>
      </c>
      <c r="S1882" t="s">
        <v>2099</v>
      </c>
      <c r="T1882" t="s">
        <v>249</v>
      </c>
      <c r="U1882" t="s">
        <v>175</v>
      </c>
      <c r="V1882">
        <v>0</v>
      </c>
      <c r="W1882">
        <v>2</v>
      </c>
      <c r="X1882" t="s">
        <v>9</v>
      </c>
      <c r="Y18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82">
        <f>0.4*(Table1[[#This Row],[normalized_credit_score]]) + 0.3*(1-Table1[[#This Row],[dti_ratio]]) + 0.2*(1-Table1[[#This Row],[ltv_ratio]]) + 0.1*IF(Table1[[#This Row],[previous_defaults]]=0,1,0)</f>
        <v>0.82362373806661737</v>
      </c>
      <c r="AA1882" t="str">
        <f>IF(Table1[[#This Row],[composite_score]]&gt;=0.7,"Approve",IF(Table1[[#This Row],[composite_score]]&gt;=0.6,"Review","Reject"))</f>
        <v>Approve</v>
      </c>
    </row>
    <row r="1883" spans="1:27" x14ac:dyDescent="0.35">
      <c r="A1883">
        <v>1882</v>
      </c>
      <c r="B1883">
        <v>29</v>
      </c>
      <c r="C1883" t="s">
        <v>0</v>
      </c>
      <c r="D1883" t="s">
        <v>62</v>
      </c>
      <c r="E1883" t="s">
        <v>2</v>
      </c>
      <c r="F1883">
        <v>23684</v>
      </c>
      <c r="G1883">
        <v>650</v>
      </c>
      <c r="H1883">
        <f>(Table1[[#This Row],[credit_score]]-300)/(900-300)</f>
        <v>0.58333333333333337</v>
      </c>
      <c r="I1883">
        <v>25058</v>
      </c>
      <c r="J1883" t="s">
        <v>27</v>
      </c>
      <c r="K1883" t="s">
        <v>4</v>
      </c>
      <c r="L1883">
        <v>2</v>
      </c>
      <c r="M1883" t="s">
        <v>5</v>
      </c>
      <c r="N1883">
        <f>Table1[[#This Row],[dti_ratio]]*Table1[[#This Row],[income]]</f>
        <v>11899.289588517706</v>
      </c>
      <c r="O1883">
        <v>0.50241891523888305</v>
      </c>
      <c r="P1883">
        <f>Table1[[#This Row],[loan_amount]]/Table1[[#This Row],[property_value]]</f>
        <v>9.4571337993085855E-2</v>
      </c>
      <c r="Q1883">
        <v>264964</v>
      </c>
      <c r="R1883">
        <v>0</v>
      </c>
      <c r="S1883" t="s">
        <v>1360</v>
      </c>
      <c r="T1883" t="s">
        <v>327</v>
      </c>
      <c r="U1883" t="s">
        <v>100</v>
      </c>
      <c r="V1883">
        <v>1</v>
      </c>
      <c r="W1883">
        <v>1</v>
      </c>
      <c r="X1883" t="s">
        <v>9</v>
      </c>
      <c r="Y18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883">
        <f>0.4*(Table1[[#This Row],[normalized_credit_score]]) + 0.3*(1-Table1[[#This Row],[dti_ratio]]) + 0.2*(1-Table1[[#This Row],[ltv_ratio]]) + 0.1*IF(Table1[[#This Row],[previous_defaults]]=0,1,0)</f>
        <v>0.56369339116305128</v>
      </c>
      <c r="AA1883" t="str">
        <f>IF(Table1[[#This Row],[composite_score]]&gt;=0.7,"Approve",IF(Table1[[#This Row],[composite_score]]&gt;=0.6,"Review","Reject"))</f>
        <v>Reject</v>
      </c>
    </row>
    <row r="1884" spans="1:27" x14ac:dyDescent="0.35">
      <c r="A1884">
        <v>1883</v>
      </c>
      <c r="B1884">
        <v>34</v>
      </c>
      <c r="C1884" t="s">
        <v>20</v>
      </c>
      <c r="D1884" t="s">
        <v>62</v>
      </c>
      <c r="E1884" t="s">
        <v>12</v>
      </c>
      <c r="F1884">
        <v>50086</v>
      </c>
      <c r="G1884">
        <v>752</v>
      </c>
      <c r="H1884">
        <f>(Table1[[#This Row],[credit_score]]-300)/(900-300)</f>
        <v>0.7533333333333333</v>
      </c>
      <c r="I1884">
        <v>25869</v>
      </c>
      <c r="J1884" t="s">
        <v>13</v>
      </c>
      <c r="K1884" t="s">
        <v>4</v>
      </c>
      <c r="L1884">
        <v>19</v>
      </c>
      <c r="M1884" t="s">
        <v>15</v>
      </c>
      <c r="N1884">
        <f>Table1[[#This Row],[dti_ratio]]*Table1[[#This Row],[income]]</f>
        <v>18583.015606896035</v>
      </c>
      <c r="O1884">
        <v>0.371022154032984</v>
      </c>
      <c r="P1884">
        <f>Table1[[#This Row],[loan_amount]]/Table1[[#This Row],[property_value]]</f>
        <v>0.28826288987196486</v>
      </c>
      <c r="Q1884">
        <v>89741</v>
      </c>
      <c r="R1884">
        <v>0</v>
      </c>
      <c r="S1884" t="s">
        <v>2100</v>
      </c>
      <c r="T1884" t="s">
        <v>251</v>
      </c>
      <c r="U1884" t="s">
        <v>372</v>
      </c>
      <c r="V1884">
        <v>4</v>
      </c>
      <c r="W1884">
        <v>2</v>
      </c>
      <c r="X1884" t="s">
        <v>9</v>
      </c>
      <c r="Y18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84">
        <f>0.4*(Table1[[#This Row],[normalized_credit_score]]) + 0.3*(1-Table1[[#This Row],[dti_ratio]]) + 0.2*(1-Table1[[#This Row],[ltv_ratio]]) + 0.1*IF(Table1[[#This Row],[previous_defaults]]=0,1,0)</f>
        <v>0.63237410914904513</v>
      </c>
      <c r="AA1884" t="str">
        <f>IF(Table1[[#This Row],[composite_score]]&gt;=0.7,"Approve",IF(Table1[[#This Row],[composite_score]]&gt;=0.6,"Review","Reject"))</f>
        <v>Review</v>
      </c>
    </row>
    <row r="1885" spans="1:27" x14ac:dyDescent="0.35">
      <c r="A1885">
        <v>1884</v>
      </c>
      <c r="B1885">
        <v>38</v>
      </c>
      <c r="C1885" t="s">
        <v>0</v>
      </c>
      <c r="D1885" t="s">
        <v>11</v>
      </c>
      <c r="E1885" t="s">
        <v>49</v>
      </c>
      <c r="F1885">
        <v>65435</v>
      </c>
      <c r="G1885">
        <v>739</v>
      </c>
      <c r="H1885">
        <f>(Table1[[#This Row],[credit_score]]-300)/(900-300)</f>
        <v>0.73166666666666669</v>
      </c>
      <c r="I1885">
        <v>14322</v>
      </c>
      <c r="J1885" t="s">
        <v>23</v>
      </c>
      <c r="K1885" t="s">
        <v>4</v>
      </c>
      <c r="L1885">
        <v>8</v>
      </c>
      <c r="M1885" t="s">
        <v>15</v>
      </c>
      <c r="N1885">
        <f>Table1[[#This Row],[dti_ratio]]*Table1[[#This Row],[income]]</f>
        <v>25103.962408216019</v>
      </c>
      <c r="O1885">
        <v>0.38364732036702098</v>
      </c>
      <c r="P1885">
        <f>Table1[[#This Row],[loan_amount]]/Table1[[#This Row],[property_value]]</f>
        <v>7.6133874843181862E-2</v>
      </c>
      <c r="Q1885">
        <v>188116</v>
      </c>
      <c r="R1885">
        <v>2</v>
      </c>
      <c r="S1885" t="s">
        <v>856</v>
      </c>
      <c r="T1885" t="s">
        <v>86</v>
      </c>
      <c r="U1885" t="s">
        <v>470</v>
      </c>
      <c r="V1885">
        <v>4</v>
      </c>
      <c r="W1885">
        <v>1</v>
      </c>
      <c r="X1885" t="s">
        <v>9</v>
      </c>
      <c r="Y18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85">
        <f>0.4*(Table1[[#This Row],[normalized_credit_score]]) + 0.3*(1-Table1[[#This Row],[dti_ratio]]) + 0.2*(1-Table1[[#This Row],[ltv_ratio]]) + 0.1*IF(Table1[[#This Row],[previous_defaults]]=0,1,0)</f>
        <v>0.662345695587924</v>
      </c>
      <c r="AA1885" t="str">
        <f>IF(Table1[[#This Row],[composite_score]]&gt;=0.7,"Approve",IF(Table1[[#This Row],[composite_score]]&gt;=0.6,"Review","Reject"))</f>
        <v>Review</v>
      </c>
    </row>
    <row r="1886" spans="1:27" hidden="1" x14ac:dyDescent="0.35">
      <c r="A1886">
        <v>1885</v>
      </c>
      <c r="B1886">
        <v>68</v>
      </c>
      <c r="C1886" t="s">
        <v>10</v>
      </c>
      <c r="D1886" t="s">
        <v>21</v>
      </c>
      <c r="E1886" t="s">
        <v>49</v>
      </c>
      <c r="F1886">
        <v>99017</v>
      </c>
      <c r="G1886">
        <v>0</v>
      </c>
      <c r="H1886">
        <f>(Table1[[#This Row],[credit_score]]-300)/(900-300)</f>
        <v>-0.5</v>
      </c>
      <c r="I1886">
        <v>17040</v>
      </c>
      <c r="J1886" t="s">
        <v>27</v>
      </c>
      <c r="K1886" t="s">
        <v>14</v>
      </c>
      <c r="L1886">
        <v>12</v>
      </c>
      <c r="M1886" t="s">
        <v>15</v>
      </c>
      <c r="N1886">
        <f>Table1[[#This Row],[dti_ratio]]*Table1[[#This Row],[income]]</f>
        <v>17347.69469245771</v>
      </c>
      <c r="O1886">
        <v>0.175199154614437</v>
      </c>
      <c r="P1886">
        <f>Table1[[#This Row],[loan_amount]]/Table1[[#This Row],[property_value]]</f>
        <v>0.19101211761145176</v>
      </c>
      <c r="Q1886">
        <v>89209</v>
      </c>
      <c r="R1886">
        <v>4</v>
      </c>
      <c r="S1886" t="s">
        <v>2030</v>
      </c>
      <c r="T1886" t="s">
        <v>47</v>
      </c>
      <c r="U1886" t="s">
        <v>451</v>
      </c>
      <c r="V1886">
        <v>2</v>
      </c>
      <c r="W1886">
        <v>1</v>
      </c>
      <c r="X1886" t="s">
        <v>19</v>
      </c>
      <c r="Y18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886">
        <f>0.4*(Table1[[#This Row],[normalized_credit_score]]) + 0.3*(1-Table1[[#This Row],[dti_ratio]]) + 0.2*(1-Table1[[#This Row],[ltv_ratio]]) + 0.1*IF(Table1[[#This Row],[previous_defaults]]=0,1,0)</f>
        <v>0.20923783009337851</v>
      </c>
      <c r="AA1886" t="str">
        <f>IF(Table1[[#This Row],[composite_score]]&gt;=0.7,"Approve",IF(Table1[[#This Row],[composite_score]]&gt;=0.6,"Review","Reject"))</f>
        <v>Reject</v>
      </c>
    </row>
    <row r="1887" spans="1:27" x14ac:dyDescent="0.35">
      <c r="A1887">
        <v>1886</v>
      </c>
      <c r="B1887">
        <v>59</v>
      </c>
      <c r="C1887" t="s">
        <v>20</v>
      </c>
      <c r="D1887" t="s">
        <v>1</v>
      </c>
      <c r="E1887" t="s">
        <v>12</v>
      </c>
      <c r="F1887">
        <v>96586</v>
      </c>
      <c r="G1887">
        <v>692</v>
      </c>
      <c r="H1887">
        <f>(Table1[[#This Row],[credit_score]]-300)/(900-300)</f>
        <v>0.65333333333333332</v>
      </c>
      <c r="I1887">
        <v>35375</v>
      </c>
      <c r="J1887" t="s">
        <v>13</v>
      </c>
      <c r="K1887" t="s">
        <v>14</v>
      </c>
      <c r="L1887">
        <v>9</v>
      </c>
      <c r="M1887" t="s">
        <v>39</v>
      </c>
      <c r="N1887">
        <f>Table1[[#This Row],[dti_ratio]]*Table1[[#This Row],[income]]</f>
        <v>29529.26730831345</v>
      </c>
      <c r="O1887">
        <v>0.30573030572042997</v>
      </c>
      <c r="P1887">
        <f>Table1[[#This Row],[loan_amount]]/Table1[[#This Row],[property_value]]</f>
        <v>0.1263537261401303</v>
      </c>
      <c r="Q1887">
        <v>279968</v>
      </c>
      <c r="R1887">
        <v>0</v>
      </c>
      <c r="S1887" t="s">
        <v>2101</v>
      </c>
      <c r="T1887" t="s">
        <v>130</v>
      </c>
      <c r="U1887" t="s">
        <v>351</v>
      </c>
      <c r="V1887">
        <v>4</v>
      </c>
      <c r="W1887">
        <v>1</v>
      </c>
      <c r="X1887" t="s">
        <v>9</v>
      </c>
      <c r="Y18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87">
        <f>0.4*(Table1[[#This Row],[normalized_credit_score]]) + 0.3*(1-Table1[[#This Row],[dti_ratio]]) + 0.2*(1-Table1[[#This Row],[ltv_ratio]]) + 0.1*IF(Table1[[#This Row],[previous_defaults]]=0,1,0)</f>
        <v>0.64434349638917832</v>
      </c>
      <c r="AA1887" t="str">
        <f>IF(Table1[[#This Row],[composite_score]]&gt;=0.7,"Approve",IF(Table1[[#This Row],[composite_score]]&gt;=0.6,"Review","Reject"))</f>
        <v>Review</v>
      </c>
    </row>
    <row r="1888" spans="1:27" hidden="1" x14ac:dyDescent="0.35">
      <c r="A1888">
        <v>1887</v>
      </c>
      <c r="B1888">
        <v>30</v>
      </c>
      <c r="C1888" t="s">
        <v>20</v>
      </c>
      <c r="D1888" t="s">
        <v>11</v>
      </c>
      <c r="E1888" t="s">
        <v>12</v>
      </c>
      <c r="F1888">
        <v>49730</v>
      </c>
      <c r="G1888">
        <v>0</v>
      </c>
      <c r="H1888">
        <f>(Table1[[#This Row],[credit_score]]-300)/(900-300)</f>
        <v>-0.5</v>
      </c>
      <c r="I1888">
        <v>40791</v>
      </c>
      <c r="J1888" t="s">
        <v>13</v>
      </c>
      <c r="K1888" t="s">
        <v>4</v>
      </c>
      <c r="L1888">
        <v>13</v>
      </c>
      <c r="M1888" t="s">
        <v>39</v>
      </c>
      <c r="N1888">
        <f>Table1[[#This Row],[dti_ratio]]*Table1[[#This Row],[income]]</f>
        <v>22150.990816070782</v>
      </c>
      <c r="O1888">
        <v>0.44542511192581502</v>
      </c>
      <c r="P1888">
        <f>Table1[[#This Row],[loan_amount]]/Table1[[#This Row],[property_value]]</f>
        <v>0.17417239185479017</v>
      </c>
      <c r="Q1888">
        <v>234199</v>
      </c>
      <c r="R1888">
        <v>3</v>
      </c>
      <c r="S1888" t="s">
        <v>2102</v>
      </c>
      <c r="T1888" t="s">
        <v>138</v>
      </c>
      <c r="U1888" t="s">
        <v>31</v>
      </c>
      <c r="V1888">
        <v>4</v>
      </c>
      <c r="W1888">
        <v>2</v>
      </c>
      <c r="X1888" t="s">
        <v>61</v>
      </c>
      <c r="Y18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88">
        <f>0.4*(Table1[[#This Row],[normalized_credit_score]]) + 0.3*(1-Table1[[#This Row],[dti_ratio]]) + 0.2*(1-Table1[[#This Row],[ltv_ratio]]) + 0.1*IF(Table1[[#This Row],[previous_defaults]]=0,1,0)</f>
        <v>0.13153798805129743</v>
      </c>
      <c r="AA1888" t="str">
        <f>IF(Table1[[#This Row],[composite_score]]&gt;=0.7,"Approve",IF(Table1[[#This Row],[composite_score]]&gt;=0.6,"Review","Reject"))</f>
        <v>Reject</v>
      </c>
    </row>
    <row r="1889" spans="1:27" x14ac:dyDescent="0.35">
      <c r="A1889">
        <v>1888</v>
      </c>
      <c r="B1889">
        <v>40</v>
      </c>
      <c r="C1889" t="s">
        <v>10</v>
      </c>
      <c r="D1889" t="s">
        <v>1</v>
      </c>
      <c r="E1889" t="s">
        <v>22</v>
      </c>
      <c r="F1889">
        <v>89678</v>
      </c>
      <c r="G1889">
        <v>686</v>
      </c>
      <c r="H1889">
        <f>(Table1[[#This Row],[credit_score]]-300)/(900-300)</f>
        <v>0.64333333333333331</v>
      </c>
      <c r="I1889">
        <v>22488</v>
      </c>
      <c r="J1889" t="s">
        <v>23</v>
      </c>
      <c r="K1889" t="s">
        <v>14</v>
      </c>
      <c r="L1889">
        <v>8</v>
      </c>
      <c r="M1889" t="s">
        <v>28</v>
      </c>
      <c r="N1889">
        <f>Table1[[#This Row],[dti_ratio]]*Table1[[#This Row],[income]]</f>
        <v>15906.511496646699</v>
      </c>
      <c r="O1889">
        <v>0.177373620025499</v>
      </c>
      <c r="P1889">
        <f>Table1[[#This Row],[loan_amount]]/Table1[[#This Row],[property_value]]</f>
        <v>0.11030234063842728</v>
      </c>
      <c r="Q1889">
        <v>203876</v>
      </c>
      <c r="R1889">
        <v>4</v>
      </c>
      <c r="S1889" t="s">
        <v>1221</v>
      </c>
      <c r="T1889" t="s">
        <v>81</v>
      </c>
      <c r="U1889" t="s">
        <v>60</v>
      </c>
      <c r="V1889">
        <v>2</v>
      </c>
      <c r="W1889">
        <v>1</v>
      </c>
      <c r="X1889" t="s">
        <v>19</v>
      </c>
      <c r="Y18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89">
        <f>0.4*(Table1[[#This Row],[normalized_credit_score]]) + 0.3*(1-Table1[[#This Row],[dti_ratio]]) + 0.2*(1-Table1[[#This Row],[ltv_ratio]]) + 0.1*IF(Table1[[#This Row],[previous_defaults]]=0,1,0)</f>
        <v>0.68206077919799823</v>
      </c>
      <c r="AA1889" t="str">
        <f>IF(Table1[[#This Row],[composite_score]]&gt;=0.7,"Approve",IF(Table1[[#This Row],[composite_score]]&gt;=0.6,"Review","Reject"))</f>
        <v>Review</v>
      </c>
    </row>
    <row r="1890" spans="1:27" x14ac:dyDescent="0.35">
      <c r="A1890">
        <v>1889</v>
      </c>
      <c r="B1890">
        <v>48</v>
      </c>
      <c r="C1890" t="s">
        <v>0</v>
      </c>
      <c r="D1890" t="s">
        <v>1</v>
      </c>
      <c r="E1890" t="s">
        <v>22</v>
      </c>
      <c r="F1890">
        <v>54364</v>
      </c>
      <c r="G1890">
        <v>657</v>
      </c>
      <c r="H1890">
        <f>(Table1[[#This Row],[credit_score]]-300)/(900-300)</f>
        <v>0.59499999999999997</v>
      </c>
      <c r="I1890">
        <v>30420</v>
      </c>
      <c r="J1890" t="s">
        <v>27</v>
      </c>
      <c r="K1890" t="s">
        <v>4</v>
      </c>
      <c r="L1890">
        <v>3</v>
      </c>
      <c r="M1890" t="s">
        <v>15</v>
      </c>
      <c r="N1890">
        <f>Table1[[#This Row],[dti_ratio]]*Table1[[#This Row],[income]]</f>
        <v>14740.970277654873</v>
      </c>
      <c r="O1890">
        <v>0.27115315792904998</v>
      </c>
      <c r="P1890">
        <f>Table1[[#This Row],[loan_amount]]/Table1[[#This Row],[property_value]]</f>
        <v>0.59732558367859878</v>
      </c>
      <c r="Q1890">
        <v>50927</v>
      </c>
      <c r="R1890">
        <v>4</v>
      </c>
      <c r="S1890" t="s">
        <v>2103</v>
      </c>
      <c r="T1890" t="s">
        <v>70</v>
      </c>
      <c r="U1890" t="s">
        <v>31</v>
      </c>
      <c r="V1890">
        <v>4</v>
      </c>
      <c r="W1890">
        <v>1</v>
      </c>
      <c r="X1890" t="s">
        <v>9</v>
      </c>
      <c r="Y18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90">
        <f>0.4*(Table1[[#This Row],[normalized_credit_score]]) + 0.3*(1-Table1[[#This Row],[dti_ratio]]) + 0.2*(1-Table1[[#This Row],[ltv_ratio]]) + 0.1*IF(Table1[[#This Row],[previous_defaults]]=0,1,0)</f>
        <v>0.53718893588556527</v>
      </c>
      <c r="AA1890" t="str">
        <f>IF(Table1[[#This Row],[composite_score]]&gt;=0.7,"Approve",IF(Table1[[#This Row],[composite_score]]&gt;=0.6,"Review","Reject"))</f>
        <v>Reject</v>
      </c>
    </row>
    <row r="1891" spans="1:27" x14ac:dyDescent="0.35">
      <c r="A1891">
        <v>1890</v>
      </c>
      <c r="B1891">
        <v>68</v>
      </c>
      <c r="C1891" t="s">
        <v>10</v>
      </c>
      <c r="D1891" t="s">
        <v>21</v>
      </c>
      <c r="E1891" t="s">
        <v>12</v>
      </c>
      <c r="F1891">
        <v>29278</v>
      </c>
      <c r="G1891">
        <v>788</v>
      </c>
      <c r="H1891">
        <f>(Table1[[#This Row],[credit_score]]-300)/(900-300)</f>
        <v>0.81333333333333335</v>
      </c>
      <c r="I1891">
        <v>22363</v>
      </c>
      <c r="J1891" t="s">
        <v>27</v>
      </c>
      <c r="K1891" t="s">
        <v>4</v>
      </c>
      <c r="L1891">
        <v>13</v>
      </c>
      <c r="M1891" t="s">
        <v>28</v>
      </c>
      <c r="N1891">
        <f>Table1[[#This Row],[dti_ratio]]*Table1[[#This Row],[income]]</f>
        <v>6354.5034825480425</v>
      </c>
      <c r="O1891">
        <v>0.21704021731498199</v>
      </c>
      <c r="P1891">
        <f>Table1[[#This Row],[loan_amount]]/Table1[[#This Row],[property_value]]</f>
        <v>9.3592141993211711E-2</v>
      </c>
      <c r="Q1891">
        <v>238941</v>
      </c>
      <c r="R1891">
        <v>0</v>
      </c>
      <c r="S1891" t="s">
        <v>2104</v>
      </c>
      <c r="T1891" t="s">
        <v>99</v>
      </c>
      <c r="U1891" t="s">
        <v>608</v>
      </c>
      <c r="V1891">
        <v>2</v>
      </c>
      <c r="W1891">
        <v>2</v>
      </c>
      <c r="X1891" t="s">
        <v>9</v>
      </c>
      <c r="Y18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91">
        <f>0.4*(Table1[[#This Row],[normalized_credit_score]]) + 0.3*(1-Table1[[#This Row],[dti_ratio]]) + 0.2*(1-Table1[[#This Row],[ltv_ratio]]) + 0.1*IF(Table1[[#This Row],[previous_defaults]]=0,1,0)</f>
        <v>0.74150283974019637</v>
      </c>
      <c r="AA1891" t="str">
        <f>IF(Table1[[#This Row],[composite_score]]&gt;=0.7,"Approve",IF(Table1[[#This Row],[composite_score]]&gt;=0.6,"Review","Reject"))</f>
        <v>Approve</v>
      </c>
    </row>
    <row r="1892" spans="1:27" hidden="1" x14ac:dyDescent="0.35">
      <c r="A1892">
        <v>1891</v>
      </c>
      <c r="B1892">
        <v>55</v>
      </c>
      <c r="C1892" t="s">
        <v>20</v>
      </c>
      <c r="D1892" t="s">
        <v>62</v>
      </c>
      <c r="E1892" t="s">
        <v>12</v>
      </c>
      <c r="F1892">
        <v>38706</v>
      </c>
      <c r="G1892">
        <v>0</v>
      </c>
      <c r="H1892">
        <f>(Table1[[#This Row],[credit_score]]-300)/(900-300)</f>
        <v>-0.5</v>
      </c>
      <c r="I1892">
        <v>12668</v>
      </c>
      <c r="J1892" t="s">
        <v>13</v>
      </c>
      <c r="K1892" t="s">
        <v>14</v>
      </c>
      <c r="L1892">
        <v>19</v>
      </c>
      <c r="M1892" t="s">
        <v>15</v>
      </c>
      <c r="N1892">
        <f>Table1[[#This Row],[dti_ratio]]*Table1[[#This Row],[income]]</f>
        <v>10951.885978276327</v>
      </c>
      <c r="O1892">
        <v>0.28295060141260597</v>
      </c>
      <c r="P1892">
        <f>Table1[[#This Row],[loan_amount]]/Table1[[#This Row],[property_value]]</f>
        <v>4.7764120352914559E-2</v>
      </c>
      <c r="Q1892">
        <v>265220</v>
      </c>
      <c r="R1892">
        <v>2</v>
      </c>
      <c r="S1892" t="s">
        <v>2105</v>
      </c>
      <c r="T1892" t="s">
        <v>154</v>
      </c>
      <c r="U1892" t="s">
        <v>92</v>
      </c>
      <c r="V1892">
        <v>0</v>
      </c>
      <c r="W1892">
        <v>0</v>
      </c>
      <c r="X1892" t="s">
        <v>19</v>
      </c>
      <c r="Y18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892">
        <f>0.4*(Table1[[#This Row],[normalized_credit_score]]) + 0.3*(1-Table1[[#This Row],[dti_ratio]]) + 0.2*(1-Table1[[#This Row],[ltv_ratio]]) + 0.1*IF(Table1[[#This Row],[previous_defaults]]=0,1,0)</f>
        <v>0.30556199550563529</v>
      </c>
      <c r="AA1892" t="str">
        <f>IF(Table1[[#This Row],[composite_score]]&gt;=0.7,"Approve",IF(Table1[[#This Row],[composite_score]]&gt;=0.6,"Review","Reject"))</f>
        <v>Reject</v>
      </c>
    </row>
    <row r="1893" spans="1:27" x14ac:dyDescent="0.35">
      <c r="A1893">
        <v>1892</v>
      </c>
      <c r="B1893">
        <v>69</v>
      </c>
      <c r="C1893" t="s">
        <v>10</v>
      </c>
      <c r="D1893" t="s">
        <v>21</v>
      </c>
      <c r="E1893" t="s">
        <v>12</v>
      </c>
      <c r="F1893">
        <v>72289</v>
      </c>
      <c r="G1893">
        <v>704</v>
      </c>
      <c r="H1893">
        <f>(Table1[[#This Row],[credit_score]]-300)/(900-300)</f>
        <v>0.67333333333333334</v>
      </c>
      <c r="I1893">
        <v>0</v>
      </c>
      <c r="J1893" t="s">
        <v>27</v>
      </c>
      <c r="K1893" t="s">
        <v>4</v>
      </c>
      <c r="L1893">
        <v>19</v>
      </c>
      <c r="M1893" t="s">
        <v>5</v>
      </c>
      <c r="N1893">
        <f>Table1[[#This Row],[dti_ratio]]*Table1[[#This Row],[income]]</f>
        <v>7530.3126000947941</v>
      </c>
      <c r="O1893">
        <v>0.10416955000200299</v>
      </c>
      <c r="P1893">
        <f>Table1[[#This Row],[loan_amount]]/Table1[[#This Row],[property_value]]</f>
        <v>0</v>
      </c>
      <c r="Q1893">
        <v>39702</v>
      </c>
      <c r="R1893">
        <v>0</v>
      </c>
      <c r="S1893" t="s">
        <v>2106</v>
      </c>
      <c r="T1893" t="s">
        <v>143</v>
      </c>
      <c r="U1893" t="s">
        <v>456</v>
      </c>
      <c r="V1893">
        <v>2</v>
      </c>
      <c r="W1893">
        <v>1</v>
      </c>
      <c r="X1893" t="s">
        <v>19</v>
      </c>
      <c r="Y18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93">
        <f>0.4*(Table1[[#This Row],[normalized_credit_score]]) + 0.3*(1-Table1[[#This Row],[dti_ratio]]) + 0.2*(1-Table1[[#This Row],[ltv_ratio]]) + 0.1*IF(Table1[[#This Row],[previous_defaults]]=0,1,0)</f>
        <v>0.7380824683327325</v>
      </c>
      <c r="AA1893" t="str">
        <f>IF(Table1[[#This Row],[composite_score]]&gt;=0.7,"Approve",IF(Table1[[#This Row],[composite_score]]&gt;=0.6,"Review","Reject"))</f>
        <v>Approve</v>
      </c>
    </row>
    <row r="1894" spans="1:27" x14ac:dyDescent="0.35">
      <c r="A1894">
        <v>1893</v>
      </c>
      <c r="B1894">
        <v>56</v>
      </c>
      <c r="C1894" t="s">
        <v>10</v>
      </c>
      <c r="D1894" t="s">
        <v>1</v>
      </c>
      <c r="E1894" t="s">
        <v>49</v>
      </c>
      <c r="F1894">
        <v>95028</v>
      </c>
      <c r="G1894">
        <v>722</v>
      </c>
      <c r="H1894">
        <f>(Table1[[#This Row],[credit_score]]-300)/(900-300)</f>
        <v>0.70333333333333337</v>
      </c>
      <c r="I1894">
        <v>0</v>
      </c>
      <c r="J1894" t="s">
        <v>13</v>
      </c>
      <c r="K1894" t="s">
        <v>38</v>
      </c>
      <c r="L1894">
        <v>6</v>
      </c>
      <c r="M1894" t="s">
        <v>28</v>
      </c>
      <c r="N1894">
        <f>Table1[[#This Row],[dti_ratio]]*Table1[[#This Row],[income]]</f>
        <v>15318.368850567411</v>
      </c>
      <c r="O1894">
        <v>0.161198476770714</v>
      </c>
      <c r="P1894">
        <f>Table1[[#This Row],[loan_amount]]/Table1[[#This Row],[property_value]]</f>
        <v>0</v>
      </c>
      <c r="Q1894">
        <v>213183</v>
      </c>
      <c r="R1894">
        <v>1</v>
      </c>
      <c r="S1894" t="s">
        <v>2107</v>
      </c>
      <c r="T1894" t="s">
        <v>162</v>
      </c>
      <c r="U1894" t="s">
        <v>120</v>
      </c>
      <c r="V1894">
        <v>0</v>
      </c>
      <c r="W1894">
        <v>2</v>
      </c>
      <c r="X1894" t="s">
        <v>9</v>
      </c>
      <c r="Y18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94">
        <f>0.4*(Table1[[#This Row],[normalized_credit_score]]) + 0.3*(1-Table1[[#This Row],[dti_ratio]]) + 0.2*(1-Table1[[#This Row],[ltv_ratio]]) + 0.1*IF(Table1[[#This Row],[previous_defaults]]=0,1,0)</f>
        <v>0.83297379030211915</v>
      </c>
      <c r="AA1894" t="str">
        <f>IF(Table1[[#This Row],[composite_score]]&gt;=0.7,"Approve",IF(Table1[[#This Row],[composite_score]]&gt;=0.6,"Review","Reject"))</f>
        <v>Approve</v>
      </c>
    </row>
    <row r="1895" spans="1:27" x14ac:dyDescent="0.35">
      <c r="A1895">
        <v>1894</v>
      </c>
      <c r="B1895">
        <v>52</v>
      </c>
      <c r="C1895" t="s">
        <v>20</v>
      </c>
      <c r="D1895" t="s">
        <v>21</v>
      </c>
      <c r="E1895" t="s">
        <v>49</v>
      </c>
      <c r="F1895">
        <v>118077</v>
      </c>
      <c r="G1895">
        <v>798</v>
      </c>
      <c r="H1895">
        <f>(Table1[[#This Row],[credit_score]]-300)/(900-300)</f>
        <v>0.83</v>
      </c>
      <c r="I1895">
        <v>44410</v>
      </c>
      <c r="J1895" t="s">
        <v>3</v>
      </c>
      <c r="K1895" t="s">
        <v>14</v>
      </c>
      <c r="L1895">
        <v>4</v>
      </c>
      <c r="M1895" t="s">
        <v>28</v>
      </c>
      <c r="N1895">
        <f>Table1[[#This Row],[dti_ratio]]*Table1[[#This Row],[income]]</f>
        <v>50337.280440023926</v>
      </c>
      <c r="O1895">
        <v>0.42630893772727901</v>
      </c>
      <c r="P1895">
        <f>Table1[[#This Row],[loan_amount]]/Table1[[#This Row],[property_value]]</f>
        <v>0.64159611661706495</v>
      </c>
      <c r="Q1895">
        <v>69218</v>
      </c>
      <c r="R1895">
        <v>2</v>
      </c>
      <c r="S1895" t="s">
        <v>2108</v>
      </c>
      <c r="T1895" t="s">
        <v>47</v>
      </c>
      <c r="U1895" t="s">
        <v>659</v>
      </c>
      <c r="V1895">
        <v>1</v>
      </c>
      <c r="W1895">
        <v>0</v>
      </c>
      <c r="X1895" t="s">
        <v>19</v>
      </c>
      <c r="Y18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895">
        <f>0.4*(Table1[[#This Row],[normalized_credit_score]]) + 0.3*(1-Table1[[#This Row],[dti_ratio]]) + 0.2*(1-Table1[[#This Row],[ltv_ratio]]) + 0.1*IF(Table1[[#This Row],[previous_defaults]]=0,1,0)</f>
        <v>0.57578809535840336</v>
      </c>
      <c r="AA1895" t="str">
        <f>IF(Table1[[#This Row],[composite_score]]&gt;=0.7,"Approve",IF(Table1[[#This Row],[composite_score]]&gt;=0.6,"Review","Reject"))</f>
        <v>Reject</v>
      </c>
    </row>
    <row r="1896" spans="1:27" x14ac:dyDescent="0.35">
      <c r="A1896">
        <v>1895</v>
      </c>
      <c r="B1896">
        <v>66</v>
      </c>
      <c r="C1896" t="s">
        <v>20</v>
      </c>
      <c r="D1896" t="s">
        <v>62</v>
      </c>
      <c r="E1896" t="s">
        <v>49</v>
      </c>
      <c r="F1896">
        <v>108534</v>
      </c>
      <c r="G1896">
        <v>753</v>
      </c>
      <c r="H1896">
        <f>(Table1[[#This Row],[credit_score]]-300)/(900-300)</f>
        <v>0.755</v>
      </c>
      <c r="I1896">
        <v>0</v>
      </c>
      <c r="J1896" t="s">
        <v>23</v>
      </c>
      <c r="K1896" t="s">
        <v>4</v>
      </c>
      <c r="L1896">
        <v>4</v>
      </c>
      <c r="M1896" t="s">
        <v>39</v>
      </c>
      <c r="N1896">
        <f>Table1[[#This Row],[dti_ratio]]*Table1[[#This Row],[income]]</f>
        <v>55106.744784855538</v>
      </c>
      <c r="O1896">
        <v>0.50773715872312397</v>
      </c>
      <c r="P1896">
        <f>Table1[[#This Row],[loan_amount]]/Table1[[#This Row],[property_value]]</f>
        <v>0</v>
      </c>
      <c r="Q1896">
        <v>236598</v>
      </c>
      <c r="R1896">
        <v>1</v>
      </c>
      <c r="S1896" t="s">
        <v>2109</v>
      </c>
      <c r="T1896" t="s">
        <v>403</v>
      </c>
      <c r="U1896" t="s">
        <v>199</v>
      </c>
      <c r="V1896">
        <v>1</v>
      </c>
      <c r="W1896">
        <v>2</v>
      </c>
      <c r="X1896" t="s">
        <v>19</v>
      </c>
      <c r="Y18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96">
        <f>0.4*(Table1[[#This Row],[normalized_credit_score]]) + 0.3*(1-Table1[[#This Row],[dti_ratio]]) + 0.2*(1-Table1[[#This Row],[ltv_ratio]]) + 0.1*IF(Table1[[#This Row],[previous_defaults]]=0,1,0)</f>
        <v>0.64967885238306278</v>
      </c>
      <c r="AA1896" t="str">
        <f>IF(Table1[[#This Row],[composite_score]]&gt;=0.7,"Approve",IF(Table1[[#This Row],[composite_score]]&gt;=0.6,"Review","Reject"))</f>
        <v>Review</v>
      </c>
    </row>
    <row r="1897" spans="1:27" x14ac:dyDescent="0.35">
      <c r="A1897">
        <v>1896</v>
      </c>
      <c r="B1897">
        <v>31</v>
      </c>
      <c r="C1897" t="s">
        <v>20</v>
      </c>
      <c r="D1897" t="s">
        <v>1</v>
      </c>
      <c r="E1897" t="s">
        <v>22</v>
      </c>
      <c r="F1897">
        <v>94379</v>
      </c>
      <c r="G1897">
        <v>712</v>
      </c>
      <c r="H1897">
        <f>(Table1[[#This Row],[credit_score]]-300)/(900-300)</f>
        <v>0.68666666666666665</v>
      </c>
      <c r="I1897">
        <v>43785</v>
      </c>
      <c r="J1897" t="s">
        <v>13</v>
      </c>
      <c r="K1897" t="s">
        <v>14</v>
      </c>
      <c r="L1897">
        <v>9</v>
      </c>
      <c r="M1897" t="s">
        <v>39</v>
      </c>
      <c r="N1897">
        <f>Table1[[#This Row],[dti_ratio]]*Table1[[#This Row],[income]]</f>
        <v>52905.991610417004</v>
      </c>
      <c r="O1897">
        <v>0.56056952934887005</v>
      </c>
      <c r="P1897">
        <f>Table1[[#This Row],[loan_amount]]/Table1[[#This Row],[property_value]]</f>
        <v>0.33624125511638087</v>
      </c>
      <c r="Q1897">
        <v>130219</v>
      </c>
      <c r="R1897">
        <v>4</v>
      </c>
      <c r="S1897" t="s">
        <v>2110</v>
      </c>
      <c r="T1897" t="s">
        <v>233</v>
      </c>
      <c r="U1897" t="s">
        <v>675</v>
      </c>
      <c r="V1897">
        <v>4</v>
      </c>
      <c r="W1897">
        <v>1</v>
      </c>
      <c r="X1897" t="s">
        <v>19</v>
      </c>
      <c r="Y18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897">
        <f>0.4*(Table1[[#This Row],[normalized_credit_score]]) + 0.3*(1-Table1[[#This Row],[dti_ratio]]) + 0.2*(1-Table1[[#This Row],[ltv_ratio]]) + 0.1*IF(Table1[[#This Row],[previous_defaults]]=0,1,0)</f>
        <v>0.53924755683872949</v>
      </c>
      <c r="AA1897" t="str">
        <f>IF(Table1[[#This Row],[composite_score]]&gt;=0.7,"Approve",IF(Table1[[#This Row],[composite_score]]&gt;=0.6,"Review","Reject"))</f>
        <v>Reject</v>
      </c>
    </row>
    <row r="1898" spans="1:27" x14ac:dyDescent="0.35">
      <c r="A1898">
        <v>1897</v>
      </c>
      <c r="B1898">
        <v>38</v>
      </c>
      <c r="C1898" t="s">
        <v>20</v>
      </c>
      <c r="D1898" t="s">
        <v>62</v>
      </c>
      <c r="E1898" t="s">
        <v>22</v>
      </c>
      <c r="F1898">
        <v>107084</v>
      </c>
      <c r="G1898">
        <v>652</v>
      </c>
      <c r="H1898">
        <f>(Table1[[#This Row],[credit_score]]-300)/(900-300)</f>
        <v>0.58666666666666667</v>
      </c>
      <c r="I1898">
        <v>21771</v>
      </c>
      <c r="J1898" t="s">
        <v>27</v>
      </c>
      <c r="K1898" t="s">
        <v>4</v>
      </c>
      <c r="L1898">
        <v>17</v>
      </c>
      <c r="M1898" t="s">
        <v>39</v>
      </c>
      <c r="N1898">
        <f>Table1[[#This Row],[dti_ratio]]*Table1[[#This Row],[income]]</f>
        <v>41784.938071752978</v>
      </c>
      <c r="O1898">
        <v>0.39020710910829798</v>
      </c>
      <c r="P1898">
        <f>Table1[[#This Row],[loan_amount]]/Table1[[#This Row],[property_value]]</f>
        <v>0.34184907200954684</v>
      </c>
      <c r="Q1898">
        <v>63686</v>
      </c>
      <c r="R1898">
        <v>4</v>
      </c>
      <c r="S1898" t="s">
        <v>2111</v>
      </c>
      <c r="T1898" t="s">
        <v>269</v>
      </c>
      <c r="U1898" t="s">
        <v>711</v>
      </c>
      <c r="V1898">
        <v>2</v>
      </c>
      <c r="W1898">
        <v>1</v>
      </c>
      <c r="X1898" t="s">
        <v>9</v>
      </c>
      <c r="Y18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898">
        <f>0.4*(Table1[[#This Row],[normalized_credit_score]]) + 0.3*(1-Table1[[#This Row],[dti_ratio]]) + 0.2*(1-Table1[[#This Row],[ltv_ratio]]) + 0.1*IF(Table1[[#This Row],[previous_defaults]]=0,1,0)</f>
        <v>0.54923471953226799</v>
      </c>
      <c r="AA1898" t="str">
        <f>IF(Table1[[#This Row],[composite_score]]&gt;=0.7,"Approve",IF(Table1[[#This Row],[composite_score]]&gt;=0.6,"Review","Reject"))</f>
        <v>Reject</v>
      </c>
    </row>
    <row r="1899" spans="1:27" x14ac:dyDescent="0.35">
      <c r="A1899">
        <v>1898</v>
      </c>
      <c r="B1899">
        <v>40</v>
      </c>
      <c r="C1899" t="s">
        <v>0</v>
      </c>
      <c r="D1899" t="s">
        <v>21</v>
      </c>
      <c r="E1899" t="s">
        <v>12</v>
      </c>
      <c r="F1899">
        <v>38212</v>
      </c>
      <c r="G1899">
        <v>633</v>
      </c>
      <c r="H1899">
        <f>(Table1[[#This Row],[credit_score]]-300)/(900-300)</f>
        <v>0.55500000000000005</v>
      </c>
      <c r="I1899">
        <v>37235</v>
      </c>
      <c r="J1899" t="s">
        <v>23</v>
      </c>
      <c r="K1899" t="s">
        <v>4</v>
      </c>
      <c r="L1899">
        <v>11</v>
      </c>
      <c r="M1899" t="s">
        <v>39</v>
      </c>
      <c r="N1899">
        <f>Table1[[#This Row],[dti_ratio]]*Table1[[#This Row],[income]]</f>
        <v>10649.930729496675</v>
      </c>
      <c r="O1899">
        <v>0.27870644639109898</v>
      </c>
      <c r="P1899">
        <f>Table1[[#This Row],[loan_amount]]/Table1[[#This Row],[property_value]]</f>
        <v>0.18937159248108065</v>
      </c>
      <c r="Q1899">
        <v>196624</v>
      </c>
      <c r="R1899">
        <v>2</v>
      </c>
      <c r="S1899" t="s">
        <v>2112</v>
      </c>
      <c r="T1899" t="s">
        <v>222</v>
      </c>
      <c r="U1899" t="s">
        <v>346</v>
      </c>
      <c r="V1899">
        <v>2</v>
      </c>
      <c r="W1899">
        <v>0</v>
      </c>
      <c r="X1899" t="s">
        <v>9</v>
      </c>
      <c r="Y18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899">
        <f>0.4*(Table1[[#This Row],[normalized_credit_score]]) + 0.3*(1-Table1[[#This Row],[dti_ratio]]) + 0.2*(1-Table1[[#This Row],[ltv_ratio]]) + 0.1*IF(Table1[[#This Row],[previous_defaults]]=0,1,0)</f>
        <v>0.60051374758645426</v>
      </c>
      <c r="AA1899" t="str">
        <f>IF(Table1[[#This Row],[composite_score]]&gt;=0.7,"Approve",IF(Table1[[#This Row],[composite_score]]&gt;=0.6,"Review","Reject"))</f>
        <v>Review</v>
      </c>
    </row>
    <row r="1900" spans="1:27" x14ac:dyDescent="0.35">
      <c r="A1900">
        <v>1899</v>
      </c>
      <c r="B1900">
        <v>23</v>
      </c>
      <c r="C1900" t="s">
        <v>20</v>
      </c>
      <c r="D1900" t="s">
        <v>11</v>
      </c>
      <c r="E1900" t="s">
        <v>49</v>
      </c>
      <c r="F1900">
        <v>62399</v>
      </c>
      <c r="G1900">
        <v>717</v>
      </c>
      <c r="H1900">
        <f>(Table1[[#This Row],[credit_score]]-300)/(900-300)</f>
        <v>0.69499999999999995</v>
      </c>
      <c r="I1900">
        <v>0</v>
      </c>
      <c r="J1900" t="s">
        <v>3</v>
      </c>
      <c r="K1900" t="s">
        <v>38</v>
      </c>
      <c r="L1900">
        <v>10</v>
      </c>
      <c r="M1900" t="s">
        <v>39</v>
      </c>
      <c r="N1900">
        <f>Table1[[#This Row],[dti_ratio]]*Table1[[#This Row],[income]]</f>
        <v>27940.06504391308</v>
      </c>
      <c r="O1900">
        <v>0.44776462834200997</v>
      </c>
      <c r="P1900">
        <f>Table1[[#This Row],[loan_amount]]/Table1[[#This Row],[property_value]]</f>
        <v>0</v>
      </c>
      <c r="Q1900">
        <v>296325</v>
      </c>
      <c r="R1900">
        <v>1</v>
      </c>
      <c r="S1900" t="s">
        <v>2113</v>
      </c>
      <c r="T1900" t="s">
        <v>230</v>
      </c>
      <c r="U1900" t="s">
        <v>297</v>
      </c>
      <c r="V1900">
        <v>0</v>
      </c>
      <c r="W1900">
        <v>0</v>
      </c>
      <c r="X1900" t="s">
        <v>9</v>
      </c>
      <c r="Y19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00">
        <f>0.4*(Table1[[#This Row],[normalized_credit_score]]) + 0.3*(1-Table1[[#This Row],[dti_ratio]]) + 0.2*(1-Table1[[#This Row],[ltv_ratio]]) + 0.1*IF(Table1[[#This Row],[previous_defaults]]=0,1,0)</f>
        <v>0.74367061149739688</v>
      </c>
      <c r="AA1900" t="str">
        <f>IF(Table1[[#This Row],[composite_score]]&gt;=0.7,"Approve",IF(Table1[[#This Row],[composite_score]]&gt;=0.6,"Review","Reject"))</f>
        <v>Approve</v>
      </c>
    </row>
    <row r="1901" spans="1:27" x14ac:dyDescent="0.35">
      <c r="A1901">
        <v>1900</v>
      </c>
      <c r="B1901">
        <v>51</v>
      </c>
      <c r="C1901" t="s">
        <v>0</v>
      </c>
      <c r="D1901" t="s">
        <v>21</v>
      </c>
      <c r="E1901" t="s">
        <v>49</v>
      </c>
      <c r="F1901">
        <v>42849</v>
      </c>
      <c r="G1901">
        <v>622</v>
      </c>
      <c r="H1901">
        <f>(Table1[[#This Row],[credit_score]]-300)/(900-300)</f>
        <v>0.53666666666666663</v>
      </c>
      <c r="I1901">
        <v>35666</v>
      </c>
      <c r="J1901" t="s">
        <v>27</v>
      </c>
      <c r="K1901" t="s">
        <v>14</v>
      </c>
      <c r="L1901">
        <v>15</v>
      </c>
      <c r="M1901" t="s">
        <v>15</v>
      </c>
      <c r="N1901">
        <f>Table1[[#This Row],[dti_ratio]]*Table1[[#This Row],[income]]</f>
        <v>20958.832187399741</v>
      </c>
      <c r="O1901">
        <v>0.48913235285303602</v>
      </c>
      <c r="P1901">
        <f>Table1[[#This Row],[loan_amount]]/Table1[[#This Row],[property_value]]</f>
        <v>0.24979339132383635</v>
      </c>
      <c r="Q1901">
        <v>142782</v>
      </c>
      <c r="R1901">
        <v>0</v>
      </c>
      <c r="S1901" t="s">
        <v>974</v>
      </c>
      <c r="T1901" t="s">
        <v>51</v>
      </c>
      <c r="U1901" t="s">
        <v>958</v>
      </c>
      <c r="V1901">
        <v>0</v>
      </c>
      <c r="W1901">
        <v>1</v>
      </c>
      <c r="X1901" t="s">
        <v>19</v>
      </c>
      <c r="Y19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901">
        <f>0.4*(Table1[[#This Row],[normalized_credit_score]]) + 0.3*(1-Table1[[#This Row],[dti_ratio]]) + 0.2*(1-Table1[[#This Row],[ltv_ratio]]) + 0.1*IF(Table1[[#This Row],[previous_defaults]]=0,1,0)</f>
        <v>0.61796828254598857</v>
      </c>
      <c r="AA1901" t="str">
        <f>IF(Table1[[#This Row],[composite_score]]&gt;=0.7,"Approve",IF(Table1[[#This Row],[composite_score]]&gt;=0.6,"Review","Reject"))</f>
        <v>Review</v>
      </c>
    </row>
    <row r="1902" spans="1:27" hidden="1" x14ac:dyDescent="0.35">
      <c r="A1902">
        <v>1901</v>
      </c>
      <c r="B1902">
        <v>51</v>
      </c>
      <c r="C1902" t="s">
        <v>0</v>
      </c>
      <c r="D1902" t="s">
        <v>11</v>
      </c>
      <c r="E1902" t="s">
        <v>2</v>
      </c>
      <c r="F1902">
        <v>28046</v>
      </c>
      <c r="G1902">
        <v>0</v>
      </c>
      <c r="H1902">
        <f>(Table1[[#This Row],[credit_score]]-300)/(900-300)</f>
        <v>-0.5</v>
      </c>
      <c r="I1902">
        <v>24807</v>
      </c>
      <c r="J1902" t="s">
        <v>23</v>
      </c>
      <c r="K1902" t="s">
        <v>14</v>
      </c>
      <c r="L1902">
        <v>8</v>
      </c>
      <c r="M1902" t="s">
        <v>39</v>
      </c>
      <c r="N1902">
        <f>Table1[[#This Row],[dti_ratio]]*Table1[[#This Row],[income]]</f>
        <v>11230.133670219968</v>
      </c>
      <c r="O1902">
        <v>0.40041837232475103</v>
      </c>
      <c r="P1902">
        <f>Table1[[#This Row],[loan_amount]]/Table1[[#This Row],[property_value]]</f>
        <v>9.6675006430191501E-2</v>
      </c>
      <c r="Q1902">
        <v>256602</v>
      </c>
      <c r="R1902">
        <v>0</v>
      </c>
      <c r="S1902" t="s">
        <v>2114</v>
      </c>
      <c r="T1902" t="s">
        <v>214</v>
      </c>
      <c r="U1902" t="s">
        <v>798</v>
      </c>
      <c r="V1902">
        <v>1</v>
      </c>
      <c r="W1902">
        <v>1</v>
      </c>
      <c r="X1902" t="s">
        <v>9</v>
      </c>
      <c r="Y19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902">
        <f>0.4*(Table1[[#This Row],[normalized_credit_score]]) + 0.3*(1-Table1[[#This Row],[dti_ratio]]) + 0.2*(1-Table1[[#This Row],[ltv_ratio]]) + 0.1*IF(Table1[[#This Row],[previous_defaults]]=0,1,0)</f>
        <v>0.16053948701653639</v>
      </c>
      <c r="AA1902" t="str">
        <f>IF(Table1[[#This Row],[composite_score]]&gt;=0.7,"Approve",IF(Table1[[#This Row],[composite_score]]&gt;=0.6,"Review","Reject"))</f>
        <v>Reject</v>
      </c>
    </row>
    <row r="1903" spans="1:27" x14ac:dyDescent="0.35">
      <c r="A1903">
        <v>1902</v>
      </c>
      <c r="B1903">
        <v>23</v>
      </c>
      <c r="C1903" t="s">
        <v>20</v>
      </c>
      <c r="D1903" t="s">
        <v>21</v>
      </c>
      <c r="E1903" t="s">
        <v>49</v>
      </c>
      <c r="F1903">
        <v>22792</v>
      </c>
      <c r="G1903">
        <v>697</v>
      </c>
      <c r="H1903">
        <f>(Table1[[#This Row],[credit_score]]-300)/(900-300)</f>
        <v>0.66166666666666663</v>
      </c>
      <c r="I1903">
        <v>0</v>
      </c>
      <c r="J1903" t="s">
        <v>13</v>
      </c>
      <c r="K1903" t="s">
        <v>38</v>
      </c>
      <c r="L1903">
        <v>3</v>
      </c>
      <c r="M1903" t="s">
        <v>39</v>
      </c>
      <c r="N1903">
        <f>Table1[[#This Row],[dti_ratio]]*Table1[[#This Row],[income]]</f>
        <v>9833.4833130841525</v>
      </c>
      <c r="O1903">
        <v>0.43144451180607901</v>
      </c>
      <c r="P1903">
        <f>Table1[[#This Row],[loan_amount]]/Table1[[#This Row],[property_value]]</f>
        <v>0</v>
      </c>
      <c r="Q1903">
        <v>223130</v>
      </c>
      <c r="R1903">
        <v>1</v>
      </c>
      <c r="S1903" t="s">
        <v>2115</v>
      </c>
      <c r="T1903" t="s">
        <v>219</v>
      </c>
      <c r="U1903" t="s">
        <v>55</v>
      </c>
      <c r="V1903">
        <v>1</v>
      </c>
      <c r="W1903">
        <v>0</v>
      </c>
      <c r="X1903" t="s">
        <v>9</v>
      </c>
      <c r="Y19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03">
        <f>0.4*(Table1[[#This Row],[normalized_credit_score]]) + 0.3*(1-Table1[[#This Row],[dti_ratio]]) + 0.2*(1-Table1[[#This Row],[ltv_ratio]]) + 0.1*IF(Table1[[#This Row],[previous_defaults]]=0,1,0)</f>
        <v>0.63523331312484288</v>
      </c>
      <c r="AA1903" t="str">
        <f>IF(Table1[[#This Row],[composite_score]]&gt;=0.7,"Approve",IF(Table1[[#This Row],[composite_score]]&gt;=0.6,"Review","Reject"))</f>
        <v>Review</v>
      </c>
    </row>
    <row r="1904" spans="1:27" hidden="1" x14ac:dyDescent="0.35">
      <c r="A1904">
        <v>1903</v>
      </c>
      <c r="B1904">
        <v>54</v>
      </c>
      <c r="C1904" t="s">
        <v>20</v>
      </c>
      <c r="D1904" t="s">
        <v>62</v>
      </c>
      <c r="E1904" t="s">
        <v>12</v>
      </c>
      <c r="F1904">
        <v>75721</v>
      </c>
      <c r="G1904">
        <v>0</v>
      </c>
      <c r="H1904">
        <f>(Table1[[#This Row],[credit_score]]-300)/(900-300)</f>
        <v>-0.5</v>
      </c>
      <c r="I1904">
        <v>38125</v>
      </c>
      <c r="J1904" t="s">
        <v>23</v>
      </c>
      <c r="K1904" t="s">
        <v>4</v>
      </c>
      <c r="L1904">
        <v>11</v>
      </c>
      <c r="M1904" t="s">
        <v>28</v>
      </c>
      <c r="N1904">
        <f>Table1[[#This Row],[dti_ratio]]*Table1[[#This Row],[income]]</f>
        <v>41300.932253581595</v>
      </c>
      <c r="O1904">
        <v>0.54543564207527095</v>
      </c>
      <c r="P1904">
        <f>Table1[[#This Row],[loan_amount]]/Table1[[#This Row],[property_value]]</f>
        <v>0.13506045394482802</v>
      </c>
      <c r="Q1904">
        <v>282281</v>
      </c>
      <c r="R1904">
        <v>4</v>
      </c>
      <c r="S1904" t="s">
        <v>289</v>
      </c>
      <c r="T1904" t="s">
        <v>54</v>
      </c>
      <c r="U1904" t="s">
        <v>100</v>
      </c>
      <c r="V1904">
        <v>4</v>
      </c>
      <c r="W1904">
        <v>2</v>
      </c>
      <c r="X1904" t="s">
        <v>19</v>
      </c>
      <c r="Y19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04">
        <f>0.4*(Table1[[#This Row],[normalized_credit_score]]) + 0.3*(1-Table1[[#This Row],[dti_ratio]]) + 0.2*(1-Table1[[#This Row],[ltv_ratio]]) + 0.1*IF(Table1[[#This Row],[previous_defaults]]=0,1,0)</f>
        <v>0.1093572165884531</v>
      </c>
      <c r="AA1904" t="str">
        <f>IF(Table1[[#This Row],[composite_score]]&gt;=0.7,"Approve",IF(Table1[[#This Row],[composite_score]]&gt;=0.6,"Review","Reject"))</f>
        <v>Reject</v>
      </c>
    </row>
    <row r="1905" spans="1:27" hidden="1" x14ac:dyDescent="0.35">
      <c r="A1905">
        <v>1904</v>
      </c>
      <c r="B1905">
        <v>68</v>
      </c>
      <c r="C1905" t="s">
        <v>20</v>
      </c>
      <c r="D1905" t="s">
        <v>1</v>
      </c>
      <c r="E1905" t="s">
        <v>49</v>
      </c>
      <c r="F1905">
        <v>0</v>
      </c>
      <c r="G1905">
        <v>744</v>
      </c>
      <c r="H1905">
        <f>(Table1[[#This Row],[credit_score]]-300)/(900-300)</f>
        <v>0.74</v>
      </c>
      <c r="I1905">
        <v>30822</v>
      </c>
      <c r="J1905" t="s">
        <v>13</v>
      </c>
      <c r="K1905" t="s">
        <v>38</v>
      </c>
      <c r="L1905">
        <v>5</v>
      </c>
      <c r="M1905" t="s">
        <v>15</v>
      </c>
      <c r="N1905">
        <f>Table1[[#This Row],[dti_ratio]]*Table1[[#This Row],[income]]</f>
        <v>0</v>
      </c>
      <c r="O1905">
        <v>0.54480721395170295</v>
      </c>
      <c r="P1905">
        <f>Table1[[#This Row],[loan_amount]]/Table1[[#This Row],[property_value]]</f>
        <v>0.12300116129186736</v>
      </c>
      <c r="Q1905">
        <v>250583</v>
      </c>
      <c r="R1905">
        <v>3</v>
      </c>
      <c r="S1905" t="s">
        <v>2116</v>
      </c>
      <c r="T1905" t="s">
        <v>187</v>
      </c>
      <c r="U1905" t="s">
        <v>169</v>
      </c>
      <c r="V1905">
        <v>2</v>
      </c>
      <c r="W1905">
        <v>0</v>
      </c>
      <c r="X1905" t="s">
        <v>9</v>
      </c>
      <c r="Y19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05">
        <f>0.4*(Table1[[#This Row],[normalized_credit_score]]) + 0.3*(1-Table1[[#This Row],[dti_ratio]]) + 0.2*(1-Table1[[#This Row],[ltv_ratio]]) + 0.1*IF(Table1[[#This Row],[previous_defaults]]=0,1,0)</f>
        <v>0.60795760355611561</v>
      </c>
      <c r="AA1905" t="str">
        <f>IF(Table1[[#This Row],[composite_score]]&gt;=0.7,"Approve",IF(Table1[[#This Row],[composite_score]]&gt;=0.6,"Review","Reject"))</f>
        <v>Review</v>
      </c>
    </row>
    <row r="1906" spans="1:27" hidden="1" x14ac:dyDescent="0.35">
      <c r="A1906">
        <v>1905</v>
      </c>
      <c r="B1906">
        <v>24</v>
      </c>
      <c r="C1906" t="s">
        <v>10</v>
      </c>
      <c r="D1906" t="s">
        <v>21</v>
      </c>
      <c r="E1906" t="s">
        <v>49</v>
      </c>
      <c r="F1906">
        <v>0</v>
      </c>
      <c r="G1906">
        <v>635</v>
      </c>
      <c r="H1906">
        <f>(Table1[[#This Row],[credit_score]]-300)/(900-300)</f>
        <v>0.55833333333333335</v>
      </c>
      <c r="I1906">
        <v>42910</v>
      </c>
      <c r="J1906" t="s">
        <v>27</v>
      </c>
      <c r="K1906" t="s">
        <v>4</v>
      </c>
      <c r="L1906">
        <v>19</v>
      </c>
      <c r="M1906" t="s">
        <v>15</v>
      </c>
      <c r="N1906">
        <f>Table1[[#This Row],[dti_ratio]]*Table1[[#This Row],[income]]</f>
        <v>0</v>
      </c>
      <c r="O1906">
        <v>0.59504964741884203</v>
      </c>
      <c r="P1906">
        <f>Table1[[#This Row],[loan_amount]]/Table1[[#This Row],[property_value]]</f>
        <v>0.15143387516851475</v>
      </c>
      <c r="Q1906">
        <v>283358</v>
      </c>
      <c r="R1906">
        <v>2</v>
      </c>
      <c r="S1906" t="s">
        <v>2117</v>
      </c>
      <c r="T1906" t="s">
        <v>59</v>
      </c>
      <c r="U1906" t="s">
        <v>102</v>
      </c>
      <c r="V1906">
        <v>2</v>
      </c>
      <c r="W1906">
        <v>2</v>
      </c>
      <c r="X1906" t="s">
        <v>9</v>
      </c>
      <c r="Y19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06">
        <f>0.4*(Table1[[#This Row],[normalized_credit_score]]) + 0.3*(1-Table1[[#This Row],[dti_ratio]]) + 0.2*(1-Table1[[#This Row],[ltv_ratio]]) + 0.1*IF(Table1[[#This Row],[previous_defaults]]=0,1,0)</f>
        <v>0.51453166407397777</v>
      </c>
      <c r="AA1906" t="str">
        <f>IF(Table1[[#This Row],[composite_score]]&gt;=0.7,"Approve",IF(Table1[[#This Row],[composite_score]]&gt;=0.6,"Review","Reject"))</f>
        <v>Reject</v>
      </c>
    </row>
    <row r="1907" spans="1:27" x14ac:dyDescent="0.35">
      <c r="A1907">
        <v>1906</v>
      </c>
      <c r="B1907">
        <v>49</v>
      </c>
      <c r="C1907" t="s">
        <v>0</v>
      </c>
      <c r="D1907" t="s">
        <v>21</v>
      </c>
      <c r="E1907" t="s">
        <v>2</v>
      </c>
      <c r="F1907">
        <v>106677</v>
      </c>
      <c r="G1907">
        <v>762</v>
      </c>
      <c r="H1907">
        <f>(Table1[[#This Row],[credit_score]]-300)/(900-300)</f>
        <v>0.77</v>
      </c>
      <c r="I1907">
        <v>17823</v>
      </c>
      <c r="J1907" t="s">
        <v>3</v>
      </c>
      <c r="K1907" t="s">
        <v>38</v>
      </c>
      <c r="L1907">
        <v>13</v>
      </c>
      <c r="M1907" t="s">
        <v>28</v>
      </c>
      <c r="N1907">
        <f>Table1[[#This Row],[dti_ratio]]*Table1[[#This Row],[income]]</f>
        <v>27098.874490334834</v>
      </c>
      <c r="O1907">
        <v>0.25402733944838002</v>
      </c>
      <c r="P1907">
        <f>Table1[[#This Row],[loan_amount]]/Table1[[#This Row],[property_value]]</f>
        <v>8.4611550238553018E-2</v>
      </c>
      <c r="Q1907">
        <v>210645</v>
      </c>
      <c r="R1907">
        <v>2</v>
      </c>
      <c r="S1907" t="s">
        <v>2118</v>
      </c>
      <c r="T1907" t="s">
        <v>138</v>
      </c>
      <c r="U1907" t="s">
        <v>1398</v>
      </c>
      <c r="V1907">
        <v>0</v>
      </c>
      <c r="W1907">
        <v>2</v>
      </c>
      <c r="X1907" t="s">
        <v>9</v>
      </c>
      <c r="Y19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907">
        <f>0.4*(Table1[[#This Row],[normalized_credit_score]]) + 0.3*(1-Table1[[#This Row],[dti_ratio]]) + 0.2*(1-Table1[[#This Row],[ltv_ratio]]) + 0.1*IF(Table1[[#This Row],[previous_defaults]]=0,1,0)</f>
        <v>0.81486948811777549</v>
      </c>
      <c r="AA1907" t="str">
        <f>IF(Table1[[#This Row],[composite_score]]&gt;=0.7,"Approve",IF(Table1[[#This Row],[composite_score]]&gt;=0.6,"Review","Reject"))</f>
        <v>Approve</v>
      </c>
    </row>
    <row r="1908" spans="1:27" hidden="1" x14ac:dyDescent="0.35">
      <c r="A1908">
        <v>1907</v>
      </c>
      <c r="B1908">
        <v>36</v>
      </c>
      <c r="C1908" t="s">
        <v>0</v>
      </c>
      <c r="D1908" t="s">
        <v>21</v>
      </c>
      <c r="E1908" t="s">
        <v>12</v>
      </c>
      <c r="F1908">
        <v>0</v>
      </c>
      <c r="G1908">
        <v>788</v>
      </c>
      <c r="H1908">
        <f>(Table1[[#This Row],[credit_score]]-300)/(900-300)</f>
        <v>0.81333333333333335</v>
      </c>
      <c r="I1908">
        <v>24412</v>
      </c>
      <c r="J1908" t="s">
        <v>27</v>
      </c>
      <c r="K1908" t="s">
        <v>38</v>
      </c>
      <c r="L1908">
        <v>10</v>
      </c>
      <c r="M1908" t="s">
        <v>39</v>
      </c>
      <c r="N1908">
        <f>Table1[[#This Row],[dti_ratio]]*Table1[[#This Row],[income]]</f>
        <v>0</v>
      </c>
      <c r="O1908">
        <v>0.26609993579991997</v>
      </c>
      <c r="P1908" t="e">
        <f>Table1[[#This Row],[loan_amount]]/Table1[[#This Row],[property_value]]</f>
        <v>#DIV/0!</v>
      </c>
      <c r="Q1908">
        <v>0</v>
      </c>
      <c r="R1908">
        <v>1</v>
      </c>
      <c r="S1908" t="s">
        <v>1772</v>
      </c>
      <c r="T1908" t="s">
        <v>173</v>
      </c>
      <c r="U1908" t="s">
        <v>55</v>
      </c>
      <c r="V1908">
        <v>0</v>
      </c>
      <c r="W1908">
        <v>2</v>
      </c>
      <c r="X1908" t="s">
        <v>9</v>
      </c>
      <c r="Y190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08" t="e">
        <f>0.4*(Table1[[#This Row],[normalized_credit_score]]) + 0.3*(1-Table1[[#This Row],[dti_ratio]]) + 0.2*(1-Table1[[#This Row],[ltv_ratio]]) + 0.1*IF(Table1[[#This Row],[previous_defaults]]=0,1,0)</f>
        <v>#DIV/0!</v>
      </c>
      <c r="AA1908" t="e">
        <f>IF(Table1[[#This Row],[composite_score]]&gt;=0.7,"Approve",IF(Table1[[#This Row],[composite_score]]&gt;=0.6,"Review","Reject"))</f>
        <v>#DIV/0!</v>
      </c>
    </row>
    <row r="1909" spans="1:27" x14ac:dyDescent="0.35">
      <c r="A1909">
        <v>1908</v>
      </c>
      <c r="B1909">
        <v>52</v>
      </c>
      <c r="C1909" t="s">
        <v>20</v>
      </c>
      <c r="D1909" t="s">
        <v>21</v>
      </c>
      <c r="E1909" t="s">
        <v>2</v>
      </c>
      <c r="F1909">
        <v>44118</v>
      </c>
      <c r="G1909">
        <v>630</v>
      </c>
      <c r="H1909">
        <f>(Table1[[#This Row],[credit_score]]-300)/(900-300)</f>
        <v>0.55000000000000004</v>
      </c>
      <c r="I1909">
        <v>28082</v>
      </c>
      <c r="J1909" t="s">
        <v>23</v>
      </c>
      <c r="K1909" t="s">
        <v>14</v>
      </c>
      <c r="L1909">
        <v>4</v>
      </c>
      <c r="M1909" t="s">
        <v>15</v>
      </c>
      <c r="N1909">
        <f>Table1[[#This Row],[dti_ratio]]*Table1[[#This Row],[income]]</f>
        <v>16941.057870418994</v>
      </c>
      <c r="O1909">
        <v>0.383994239775579</v>
      </c>
      <c r="P1909">
        <f>Table1[[#This Row],[loan_amount]]/Table1[[#This Row],[property_value]]</f>
        <v>0.33629929463612085</v>
      </c>
      <c r="Q1909">
        <v>83503</v>
      </c>
      <c r="R1909">
        <v>1</v>
      </c>
      <c r="S1909" t="s">
        <v>2119</v>
      </c>
      <c r="T1909" t="s">
        <v>70</v>
      </c>
      <c r="U1909" t="s">
        <v>594</v>
      </c>
      <c r="V1909">
        <v>0</v>
      </c>
      <c r="W1909">
        <v>0</v>
      </c>
      <c r="X1909" t="s">
        <v>19</v>
      </c>
      <c r="Y19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909">
        <f>0.4*(Table1[[#This Row],[normalized_credit_score]]) + 0.3*(1-Table1[[#This Row],[dti_ratio]]) + 0.2*(1-Table1[[#This Row],[ltv_ratio]]) + 0.1*IF(Table1[[#This Row],[previous_defaults]]=0,1,0)</f>
        <v>0.63754186914010214</v>
      </c>
      <c r="AA1909" t="str">
        <f>IF(Table1[[#This Row],[composite_score]]&gt;=0.7,"Approve",IF(Table1[[#This Row],[composite_score]]&gt;=0.6,"Review","Reject"))</f>
        <v>Review</v>
      </c>
    </row>
    <row r="1910" spans="1:27" x14ac:dyDescent="0.35">
      <c r="A1910">
        <v>1909</v>
      </c>
      <c r="B1910">
        <v>45</v>
      </c>
      <c r="C1910" t="s">
        <v>20</v>
      </c>
      <c r="D1910" t="s">
        <v>11</v>
      </c>
      <c r="E1910" t="s">
        <v>22</v>
      </c>
      <c r="F1910">
        <v>89201</v>
      </c>
      <c r="G1910">
        <v>756</v>
      </c>
      <c r="H1910">
        <f>(Table1[[#This Row],[credit_score]]-300)/(900-300)</f>
        <v>0.76</v>
      </c>
      <c r="I1910">
        <v>34603</v>
      </c>
      <c r="J1910" t="s">
        <v>27</v>
      </c>
      <c r="K1910" t="s">
        <v>4</v>
      </c>
      <c r="L1910">
        <v>2</v>
      </c>
      <c r="M1910" t="s">
        <v>28</v>
      </c>
      <c r="N1910">
        <f>Table1[[#This Row],[dti_ratio]]*Table1[[#This Row],[income]]</f>
        <v>28771.710004131353</v>
      </c>
      <c r="O1910">
        <v>0.32254918671462601</v>
      </c>
      <c r="P1910">
        <f>Table1[[#This Row],[loan_amount]]/Table1[[#This Row],[property_value]]</f>
        <v>0.12766844501509014</v>
      </c>
      <c r="Q1910">
        <v>271038</v>
      </c>
      <c r="R1910">
        <v>3</v>
      </c>
      <c r="S1910" t="s">
        <v>2120</v>
      </c>
      <c r="T1910" t="s">
        <v>222</v>
      </c>
      <c r="U1910" t="s">
        <v>281</v>
      </c>
      <c r="V1910">
        <v>2</v>
      </c>
      <c r="W1910">
        <v>0</v>
      </c>
      <c r="X1910" t="s">
        <v>9</v>
      </c>
      <c r="Y19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10">
        <f>0.4*(Table1[[#This Row],[normalized_credit_score]]) + 0.3*(1-Table1[[#This Row],[dti_ratio]]) + 0.2*(1-Table1[[#This Row],[ltv_ratio]]) + 0.1*IF(Table1[[#This Row],[previous_defaults]]=0,1,0)</f>
        <v>0.68170155498259422</v>
      </c>
      <c r="AA1910" t="str">
        <f>IF(Table1[[#This Row],[composite_score]]&gt;=0.7,"Approve",IF(Table1[[#This Row],[composite_score]]&gt;=0.6,"Review","Reject"))</f>
        <v>Review</v>
      </c>
    </row>
    <row r="1911" spans="1:27" hidden="1" x14ac:dyDescent="0.35">
      <c r="A1911">
        <v>1910</v>
      </c>
      <c r="B1911">
        <v>41</v>
      </c>
      <c r="C1911" t="s">
        <v>10</v>
      </c>
      <c r="D1911" t="s">
        <v>21</v>
      </c>
      <c r="E1911" t="s">
        <v>2</v>
      </c>
      <c r="F1911">
        <v>55848</v>
      </c>
      <c r="G1911">
        <v>0</v>
      </c>
      <c r="H1911">
        <f>(Table1[[#This Row],[credit_score]]-300)/(900-300)</f>
        <v>-0.5</v>
      </c>
      <c r="I1911">
        <v>18559</v>
      </c>
      <c r="J1911" t="s">
        <v>13</v>
      </c>
      <c r="K1911" t="s">
        <v>14</v>
      </c>
      <c r="L1911">
        <v>18</v>
      </c>
      <c r="M1911" t="s">
        <v>5</v>
      </c>
      <c r="N1911">
        <f>Table1[[#This Row],[dti_ratio]]*Table1[[#This Row],[income]]</f>
        <v>32152.782769709607</v>
      </c>
      <c r="O1911">
        <v>0.57571950239417002</v>
      </c>
      <c r="P1911" t="e">
        <f>Table1[[#This Row],[loan_amount]]/Table1[[#This Row],[property_value]]</f>
        <v>#DIV/0!</v>
      </c>
      <c r="Q1911">
        <v>0</v>
      </c>
      <c r="R1911">
        <v>2</v>
      </c>
      <c r="S1911" t="s">
        <v>2121</v>
      </c>
      <c r="T1911" t="s">
        <v>104</v>
      </c>
      <c r="U1911" t="s">
        <v>999</v>
      </c>
      <c r="V1911">
        <v>0</v>
      </c>
      <c r="W1911">
        <v>1</v>
      </c>
      <c r="X1911" t="s">
        <v>61</v>
      </c>
      <c r="Y191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11" t="e">
        <f>0.4*(Table1[[#This Row],[normalized_credit_score]]) + 0.3*(1-Table1[[#This Row],[dti_ratio]]) + 0.2*(1-Table1[[#This Row],[ltv_ratio]]) + 0.1*IF(Table1[[#This Row],[previous_defaults]]=0,1,0)</f>
        <v>#DIV/0!</v>
      </c>
      <c r="AA1911" t="e">
        <f>IF(Table1[[#This Row],[composite_score]]&gt;=0.7,"Approve",IF(Table1[[#This Row],[composite_score]]&gt;=0.6,"Review","Reject"))</f>
        <v>#DIV/0!</v>
      </c>
    </row>
    <row r="1912" spans="1:27" x14ac:dyDescent="0.35">
      <c r="A1912">
        <v>1911</v>
      </c>
      <c r="B1912">
        <v>26</v>
      </c>
      <c r="C1912" t="s">
        <v>0</v>
      </c>
      <c r="D1912" t="s">
        <v>11</v>
      </c>
      <c r="E1912" t="s">
        <v>49</v>
      </c>
      <c r="F1912">
        <v>28177</v>
      </c>
      <c r="G1912">
        <v>751</v>
      </c>
      <c r="H1912">
        <f>(Table1[[#This Row],[credit_score]]-300)/(900-300)</f>
        <v>0.75166666666666671</v>
      </c>
      <c r="I1912">
        <v>32971</v>
      </c>
      <c r="J1912" t="s">
        <v>27</v>
      </c>
      <c r="K1912" t="s">
        <v>4</v>
      </c>
      <c r="L1912">
        <v>4</v>
      </c>
      <c r="M1912" t="s">
        <v>39</v>
      </c>
      <c r="N1912">
        <f>Table1[[#This Row],[dti_ratio]]*Table1[[#This Row],[income]]</f>
        <v>5127.876670155023</v>
      </c>
      <c r="O1912">
        <v>0.18198802818451301</v>
      </c>
      <c r="P1912">
        <f>Table1[[#This Row],[loan_amount]]/Table1[[#This Row],[property_value]]</f>
        <v>0.21920604211128175</v>
      </c>
      <c r="Q1912">
        <v>150411</v>
      </c>
      <c r="R1912">
        <v>3</v>
      </c>
      <c r="S1912" t="s">
        <v>2122</v>
      </c>
      <c r="T1912" t="s">
        <v>222</v>
      </c>
      <c r="U1912" t="s">
        <v>26</v>
      </c>
      <c r="V1912">
        <v>0</v>
      </c>
      <c r="W1912">
        <v>1</v>
      </c>
      <c r="X1912" t="s">
        <v>9</v>
      </c>
      <c r="Y19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912">
        <f>0.4*(Table1[[#This Row],[normalized_credit_score]]) + 0.3*(1-Table1[[#This Row],[dti_ratio]]) + 0.2*(1-Table1[[#This Row],[ltv_ratio]]) + 0.1*IF(Table1[[#This Row],[previous_defaults]]=0,1,0)</f>
        <v>0.8022290497890564</v>
      </c>
      <c r="AA1912" t="str">
        <f>IF(Table1[[#This Row],[composite_score]]&gt;=0.7,"Approve",IF(Table1[[#This Row],[composite_score]]&gt;=0.6,"Review","Reject"))</f>
        <v>Approve</v>
      </c>
    </row>
    <row r="1913" spans="1:27" hidden="1" x14ac:dyDescent="0.35">
      <c r="A1913">
        <v>1912</v>
      </c>
      <c r="B1913">
        <v>21</v>
      </c>
      <c r="C1913" t="s">
        <v>20</v>
      </c>
      <c r="D1913" t="s">
        <v>1</v>
      </c>
      <c r="E1913" t="s">
        <v>22</v>
      </c>
      <c r="F1913">
        <v>50692</v>
      </c>
      <c r="G1913">
        <v>0</v>
      </c>
      <c r="H1913">
        <f>(Table1[[#This Row],[credit_score]]-300)/(900-300)</f>
        <v>-0.5</v>
      </c>
      <c r="I1913">
        <v>48664</v>
      </c>
      <c r="J1913" t="s">
        <v>23</v>
      </c>
      <c r="K1913" t="s">
        <v>4</v>
      </c>
      <c r="L1913">
        <v>17</v>
      </c>
      <c r="M1913" t="s">
        <v>28</v>
      </c>
      <c r="N1913">
        <f>Table1[[#This Row],[dti_ratio]]*Table1[[#This Row],[income]]</f>
        <v>6066.3449460075635</v>
      </c>
      <c r="O1913">
        <v>0.119670657026899</v>
      </c>
      <c r="P1913">
        <f>Table1[[#This Row],[loan_amount]]/Table1[[#This Row],[property_value]]</f>
        <v>0.66353063088858888</v>
      </c>
      <c r="Q1913">
        <v>73341</v>
      </c>
      <c r="R1913">
        <v>0</v>
      </c>
      <c r="S1913" t="s">
        <v>2123</v>
      </c>
      <c r="T1913" t="s">
        <v>159</v>
      </c>
      <c r="U1913" t="s">
        <v>694</v>
      </c>
      <c r="V1913">
        <v>1</v>
      </c>
      <c r="W1913">
        <v>2</v>
      </c>
      <c r="X1913" t="s">
        <v>19</v>
      </c>
      <c r="Y19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913">
        <f>0.4*(Table1[[#This Row],[normalized_credit_score]]) + 0.3*(1-Table1[[#This Row],[dti_ratio]]) + 0.2*(1-Table1[[#This Row],[ltv_ratio]]) + 0.1*IF(Table1[[#This Row],[previous_defaults]]=0,1,0)</f>
        <v>0.13139267671421251</v>
      </c>
      <c r="AA1913" t="str">
        <f>IF(Table1[[#This Row],[composite_score]]&gt;=0.7,"Approve",IF(Table1[[#This Row],[composite_score]]&gt;=0.6,"Review","Reject"))</f>
        <v>Reject</v>
      </c>
    </row>
    <row r="1914" spans="1:27" hidden="1" x14ac:dyDescent="0.35">
      <c r="A1914">
        <v>1913</v>
      </c>
      <c r="B1914">
        <v>55</v>
      </c>
      <c r="C1914" t="s">
        <v>10</v>
      </c>
      <c r="D1914" t="s">
        <v>62</v>
      </c>
      <c r="E1914" t="s">
        <v>49</v>
      </c>
      <c r="F1914">
        <v>0</v>
      </c>
      <c r="G1914">
        <v>748</v>
      </c>
      <c r="H1914">
        <f>(Table1[[#This Row],[credit_score]]-300)/(900-300)</f>
        <v>0.7466666666666667</v>
      </c>
      <c r="I1914">
        <v>13779</v>
      </c>
      <c r="J1914" t="s">
        <v>13</v>
      </c>
      <c r="K1914" t="s">
        <v>14</v>
      </c>
      <c r="L1914">
        <v>2</v>
      </c>
      <c r="M1914" t="s">
        <v>39</v>
      </c>
      <c r="N1914">
        <f>Table1[[#This Row],[dti_ratio]]*Table1[[#This Row],[income]]</f>
        <v>0</v>
      </c>
      <c r="O1914">
        <v>0.34617892179950599</v>
      </c>
      <c r="P1914" t="e">
        <f>Table1[[#This Row],[loan_amount]]/Table1[[#This Row],[property_value]]</f>
        <v>#DIV/0!</v>
      </c>
      <c r="Q1914">
        <v>0</v>
      </c>
      <c r="R1914">
        <v>0</v>
      </c>
      <c r="S1914" t="s">
        <v>2124</v>
      </c>
      <c r="T1914" t="s">
        <v>86</v>
      </c>
      <c r="U1914" t="s">
        <v>683</v>
      </c>
      <c r="V1914">
        <v>1</v>
      </c>
      <c r="W1914">
        <v>1</v>
      </c>
      <c r="X1914" t="s">
        <v>61</v>
      </c>
      <c r="Y191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14" t="e">
        <f>0.4*(Table1[[#This Row],[normalized_credit_score]]) + 0.3*(1-Table1[[#This Row],[dti_ratio]]) + 0.2*(1-Table1[[#This Row],[ltv_ratio]]) + 0.1*IF(Table1[[#This Row],[previous_defaults]]=0,1,0)</f>
        <v>#DIV/0!</v>
      </c>
      <c r="AA1914" t="e">
        <f>IF(Table1[[#This Row],[composite_score]]&gt;=0.7,"Approve",IF(Table1[[#This Row],[composite_score]]&gt;=0.6,"Review","Reject"))</f>
        <v>#DIV/0!</v>
      </c>
    </row>
    <row r="1915" spans="1:27" hidden="1" x14ac:dyDescent="0.35">
      <c r="A1915">
        <v>1914</v>
      </c>
      <c r="B1915">
        <v>59</v>
      </c>
      <c r="C1915" t="s">
        <v>0</v>
      </c>
      <c r="D1915" t="s">
        <v>62</v>
      </c>
      <c r="E1915" t="s">
        <v>22</v>
      </c>
      <c r="F1915">
        <v>54488</v>
      </c>
      <c r="G1915">
        <v>0</v>
      </c>
      <c r="H1915">
        <f>(Table1[[#This Row],[credit_score]]-300)/(900-300)</f>
        <v>-0.5</v>
      </c>
      <c r="I1915">
        <v>27969</v>
      </c>
      <c r="J1915" t="s">
        <v>27</v>
      </c>
      <c r="K1915" t="s">
        <v>4</v>
      </c>
      <c r="L1915">
        <v>16</v>
      </c>
      <c r="M1915" t="s">
        <v>39</v>
      </c>
      <c r="N1915">
        <f>Table1[[#This Row],[dti_ratio]]*Table1[[#This Row],[income]]</f>
        <v>16819.678096844127</v>
      </c>
      <c r="O1915">
        <v>0.308685914271842</v>
      </c>
      <c r="P1915">
        <f>Table1[[#This Row],[loan_amount]]/Table1[[#This Row],[property_value]]</f>
        <v>0.62092620548796729</v>
      </c>
      <c r="Q1915">
        <v>45044</v>
      </c>
      <c r="R1915">
        <v>1</v>
      </c>
      <c r="S1915" t="s">
        <v>2125</v>
      </c>
      <c r="T1915" t="s">
        <v>51</v>
      </c>
      <c r="U1915" t="s">
        <v>165</v>
      </c>
      <c r="V1915">
        <v>0</v>
      </c>
      <c r="W1915">
        <v>0</v>
      </c>
      <c r="X1915" t="s">
        <v>9</v>
      </c>
      <c r="Y19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915">
        <f>0.4*(Table1[[#This Row],[normalized_credit_score]]) + 0.3*(1-Table1[[#This Row],[dti_ratio]]) + 0.2*(1-Table1[[#This Row],[ltv_ratio]]) + 0.1*IF(Table1[[#This Row],[previous_defaults]]=0,1,0)</f>
        <v>0.18320898462085394</v>
      </c>
      <c r="AA1915" t="str">
        <f>IF(Table1[[#This Row],[composite_score]]&gt;=0.7,"Approve",IF(Table1[[#This Row],[composite_score]]&gt;=0.6,"Review","Reject"))</f>
        <v>Reject</v>
      </c>
    </row>
    <row r="1916" spans="1:27" x14ac:dyDescent="0.35">
      <c r="A1916">
        <v>1915</v>
      </c>
      <c r="B1916">
        <v>67</v>
      </c>
      <c r="C1916" t="s">
        <v>20</v>
      </c>
      <c r="D1916" t="s">
        <v>62</v>
      </c>
      <c r="E1916" t="s">
        <v>2</v>
      </c>
      <c r="F1916">
        <v>77326</v>
      </c>
      <c r="G1916">
        <v>610</v>
      </c>
      <c r="H1916">
        <f>(Table1[[#This Row],[credit_score]]-300)/(900-300)</f>
        <v>0.51666666666666672</v>
      </c>
      <c r="I1916">
        <v>0</v>
      </c>
      <c r="J1916" t="s">
        <v>3</v>
      </c>
      <c r="K1916" t="s">
        <v>4</v>
      </c>
      <c r="L1916">
        <v>7</v>
      </c>
      <c r="M1916" t="s">
        <v>15</v>
      </c>
      <c r="N1916">
        <f>Table1[[#This Row],[dti_ratio]]*Table1[[#This Row],[income]]</f>
        <v>36954.938864264033</v>
      </c>
      <c r="O1916">
        <v>0.47791090789985302</v>
      </c>
      <c r="P1916">
        <f>Table1[[#This Row],[loan_amount]]/Table1[[#This Row],[property_value]]</f>
        <v>0</v>
      </c>
      <c r="Q1916">
        <v>132885</v>
      </c>
      <c r="R1916">
        <v>2</v>
      </c>
      <c r="S1916" t="s">
        <v>2126</v>
      </c>
      <c r="T1916" t="s">
        <v>59</v>
      </c>
      <c r="U1916" t="s">
        <v>542</v>
      </c>
      <c r="V1916">
        <v>2</v>
      </c>
      <c r="W1916">
        <v>0</v>
      </c>
      <c r="X1916" t="s">
        <v>9</v>
      </c>
      <c r="Y19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16">
        <f>0.4*(Table1[[#This Row],[normalized_credit_score]]) + 0.3*(1-Table1[[#This Row],[dti_ratio]]) + 0.2*(1-Table1[[#This Row],[ltv_ratio]]) + 0.1*IF(Table1[[#This Row],[previous_defaults]]=0,1,0)</f>
        <v>0.56329339429671088</v>
      </c>
      <c r="AA1916" t="str">
        <f>IF(Table1[[#This Row],[composite_score]]&gt;=0.7,"Approve",IF(Table1[[#This Row],[composite_score]]&gt;=0.6,"Review","Reject"))</f>
        <v>Reject</v>
      </c>
    </row>
    <row r="1917" spans="1:27" hidden="1" x14ac:dyDescent="0.35">
      <c r="A1917">
        <v>1916</v>
      </c>
      <c r="B1917">
        <v>53</v>
      </c>
      <c r="C1917" t="s">
        <v>20</v>
      </c>
      <c r="D1917" t="s">
        <v>11</v>
      </c>
      <c r="E1917" t="s">
        <v>22</v>
      </c>
      <c r="F1917">
        <v>110452</v>
      </c>
      <c r="G1917">
        <v>721</v>
      </c>
      <c r="H1917">
        <f>(Table1[[#This Row],[credit_score]]-300)/(900-300)</f>
        <v>0.70166666666666666</v>
      </c>
      <c r="I1917">
        <v>25601</v>
      </c>
      <c r="J1917" t="s">
        <v>27</v>
      </c>
      <c r="K1917" t="s">
        <v>14</v>
      </c>
      <c r="L1917">
        <v>12</v>
      </c>
      <c r="M1917" t="s">
        <v>39</v>
      </c>
      <c r="N1917">
        <f>Table1[[#This Row],[dti_ratio]]*Table1[[#This Row],[income]]</f>
        <v>11482.875781198392</v>
      </c>
      <c r="O1917">
        <v>0.10396258810341499</v>
      </c>
      <c r="P1917" t="e">
        <f>Table1[[#This Row],[loan_amount]]/Table1[[#This Row],[property_value]]</f>
        <v>#DIV/0!</v>
      </c>
      <c r="Q1917">
        <v>0</v>
      </c>
      <c r="R1917">
        <v>4</v>
      </c>
      <c r="S1917" t="s">
        <v>983</v>
      </c>
      <c r="T1917" t="s">
        <v>249</v>
      </c>
      <c r="U1917" t="s">
        <v>599</v>
      </c>
      <c r="V1917">
        <v>3</v>
      </c>
      <c r="W1917">
        <v>1</v>
      </c>
      <c r="X1917" t="s">
        <v>9</v>
      </c>
      <c r="Y191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17" t="e">
        <f>0.4*(Table1[[#This Row],[normalized_credit_score]]) + 0.3*(1-Table1[[#This Row],[dti_ratio]]) + 0.2*(1-Table1[[#This Row],[ltv_ratio]]) + 0.1*IF(Table1[[#This Row],[previous_defaults]]=0,1,0)</f>
        <v>#DIV/0!</v>
      </c>
      <c r="AA1917" t="e">
        <f>IF(Table1[[#This Row],[composite_score]]&gt;=0.7,"Approve",IF(Table1[[#This Row],[composite_score]]&gt;=0.6,"Review","Reject"))</f>
        <v>#DIV/0!</v>
      </c>
    </row>
    <row r="1918" spans="1:27" x14ac:dyDescent="0.35">
      <c r="A1918">
        <v>1917</v>
      </c>
      <c r="B1918">
        <v>68</v>
      </c>
      <c r="C1918" t="s">
        <v>20</v>
      </c>
      <c r="D1918" t="s">
        <v>1</v>
      </c>
      <c r="E1918" t="s">
        <v>2</v>
      </c>
      <c r="F1918">
        <v>62864</v>
      </c>
      <c r="G1918">
        <v>699</v>
      </c>
      <c r="H1918">
        <f>(Table1[[#This Row],[credit_score]]-300)/(900-300)</f>
        <v>0.66500000000000004</v>
      </c>
      <c r="I1918">
        <v>47311</v>
      </c>
      <c r="J1918" t="s">
        <v>27</v>
      </c>
      <c r="K1918" t="s">
        <v>38</v>
      </c>
      <c r="L1918">
        <v>6</v>
      </c>
      <c r="M1918" t="s">
        <v>28</v>
      </c>
      <c r="N1918">
        <f>Table1[[#This Row],[dti_ratio]]*Table1[[#This Row],[income]]</f>
        <v>30615.057959576512</v>
      </c>
      <c r="O1918">
        <v>0.48700461249008198</v>
      </c>
      <c r="P1918">
        <f>Table1[[#This Row],[loan_amount]]/Table1[[#This Row],[property_value]]</f>
        <v>0.26834746603896659</v>
      </c>
      <c r="Q1918">
        <v>176305</v>
      </c>
      <c r="R1918">
        <v>0</v>
      </c>
      <c r="S1918" t="s">
        <v>2127</v>
      </c>
      <c r="T1918" t="s">
        <v>70</v>
      </c>
      <c r="U1918" t="s">
        <v>189</v>
      </c>
      <c r="V1918">
        <v>4</v>
      </c>
      <c r="W1918">
        <v>1</v>
      </c>
      <c r="X1918" t="s">
        <v>9</v>
      </c>
      <c r="Y19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18">
        <f>0.4*(Table1[[#This Row],[normalized_credit_score]]) + 0.3*(1-Table1[[#This Row],[dti_ratio]]) + 0.2*(1-Table1[[#This Row],[ltv_ratio]]) + 0.1*IF(Table1[[#This Row],[previous_defaults]]=0,1,0)</f>
        <v>0.56622912304518214</v>
      </c>
      <c r="AA1918" t="str">
        <f>IF(Table1[[#This Row],[composite_score]]&gt;=0.7,"Approve",IF(Table1[[#This Row],[composite_score]]&gt;=0.6,"Review","Reject"))</f>
        <v>Reject</v>
      </c>
    </row>
    <row r="1919" spans="1:27" hidden="1" x14ac:dyDescent="0.35">
      <c r="A1919">
        <v>1918</v>
      </c>
      <c r="B1919">
        <v>59</v>
      </c>
      <c r="C1919" t="s">
        <v>0</v>
      </c>
      <c r="D1919" t="s">
        <v>11</v>
      </c>
      <c r="E1919" t="s">
        <v>2</v>
      </c>
      <c r="F1919">
        <v>0</v>
      </c>
      <c r="G1919">
        <v>694</v>
      </c>
      <c r="H1919">
        <f>(Table1[[#This Row],[credit_score]]-300)/(900-300)</f>
        <v>0.65666666666666662</v>
      </c>
      <c r="I1919">
        <v>33781</v>
      </c>
      <c r="J1919" t="s">
        <v>13</v>
      </c>
      <c r="K1919" t="s">
        <v>38</v>
      </c>
      <c r="L1919">
        <v>4</v>
      </c>
      <c r="M1919" t="s">
        <v>28</v>
      </c>
      <c r="N1919">
        <f>Table1[[#This Row],[dti_ratio]]*Table1[[#This Row],[income]]</f>
        <v>0</v>
      </c>
      <c r="O1919">
        <v>0.38285511889195001</v>
      </c>
      <c r="P1919">
        <f>Table1[[#This Row],[loan_amount]]/Table1[[#This Row],[property_value]]</f>
        <v>0.17517631196847128</v>
      </c>
      <c r="Q1919">
        <v>192840</v>
      </c>
      <c r="R1919">
        <v>1</v>
      </c>
      <c r="S1919" t="s">
        <v>2128</v>
      </c>
      <c r="T1919" t="s">
        <v>249</v>
      </c>
      <c r="U1919" t="s">
        <v>264</v>
      </c>
      <c r="V1919">
        <v>2</v>
      </c>
      <c r="W1919">
        <v>0</v>
      </c>
      <c r="X1919" t="s">
        <v>9</v>
      </c>
      <c r="Y19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19">
        <f>0.4*(Table1[[#This Row],[normalized_credit_score]]) + 0.3*(1-Table1[[#This Row],[dti_ratio]]) + 0.2*(1-Table1[[#This Row],[ltv_ratio]]) + 0.1*IF(Table1[[#This Row],[previous_defaults]]=0,1,0)</f>
        <v>0.61277486860538732</v>
      </c>
      <c r="AA1919" t="str">
        <f>IF(Table1[[#This Row],[composite_score]]&gt;=0.7,"Approve",IF(Table1[[#This Row],[composite_score]]&gt;=0.6,"Review","Reject"))</f>
        <v>Review</v>
      </c>
    </row>
    <row r="1920" spans="1:27" hidden="1" x14ac:dyDescent="0.35">
      <c r="A1920">
        <v>1919</v>
      </c>
      <c r="B1920">
        <v>23</v>
      </c>
      <c r="C1920" t="s">
        <v>20</v>
      </c>
      <c r="D1920" t="s">
        <v>21</v>
      </c>
      <c r="E1920" t="s">
        <v>12</v>
      </c>
      <c r="F1920">
        <v>117398</v>
      </c>
      <c r="G1920">
        <v>0</v>
      </c>
      <c r="H1920">
        <f>(Table1[[#This Row],[credit_score]]-300)/(900-300)</f>
        <v>-0.5</v>
      </c>
      <c r="I1920">
        <v>38138</v>
      </c>
      <c r="J1920" t="s">
        <v>23</v>
      </c>
      <c r="K1920" t="s">
        <v>4</v>
      </c>
      <c r="L1920">
        <v>3</v>
      </c>
      <c r="M1920" t="s">
        <v>15</v>
      </c>
      <c r="N1920">
        <f>Table1[[#This Row],[dti_ratio]]*Table1[[#This Row],[income]]</f>
        <v>46197.409642147803</v>
      </c>
      <c r="O1920">
        <v>0.39351104484018301</v>
      </c>
      <c r="P1920" t="e">
        <f>Table1[[#This Row],[loan_amount]]/Table1[[#This Row],[property_value]]</f>
        <v>#DIV/0!</v>
      </c>
      <c r="Q1920">
        <v>0</v>
      </c>
      <c r="R1920">
        <v>1</v>
      </c>
      <c r="S1920" t="s">
        <v>2129</v>
      </c>
      <c r="T1920" t="s">
        <v>362</v>
      </c>
      <c r="U1920" t="s">
        <v>208</v>
      </c>
      <c r="V1920">
        <v>0</v>
      </c>
      <c r="W1920">
        <v>2</v>
      </c>
      <c r="X1920" t="s">
        <v>9</v>
      </c>
      <c r="Y192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20" t="e">
        <f>0.4*(Table1[[#This Row],[normalized_credit_score]]) + 0.3*(1-Table1[[#This Row],[dti_ratio]]) + 0.2*(1-Table1[[#This Row],[ltv_ratio]]) + 0.1*IF(Table1[[#This Row],[previous_defaults]]=0,1,0)</f>
        <v>#DIV/0!</v>
      </c>
      <c r="AA1920" t="e">
        <f>IF(Table1[[#This Row],[composite_score]]&gt;=0.7,"Approve",IF(Table1[[#This Row],[composite_score]]&gt;=0.6,"Review","Reject"))</f>
        <v>#DIV/0!</v>
      </c>
    </row>
    <row r="1921" spans="1:27" hidden="1" x14ac:dyDescent="0.35">
      <c r="A1921">
        <v>1920</v>
      </c>
      <c r="B1921">
        <v>28</v>
      </c>
      <c r="C1921" t="s">
        <v>20</v>
      </c>
      <c r="D1921" t="s">
        <v>1</v>
      </c>
      <c r="E1921" t="s">
        <v>49</v>
      </c>
      <c r="F1921">
        <v>39072</v>
      </c>
      <c r="G1921">
        <v>616</v>
      </c>
      <c r="H1921">
        <f>(Table1[[#This Row],[credit_score]]-300)/(900-300)</f>
        <v>0.52666666666666662</v>
      </c>
      <c r="I1921">
        <v>13847</v>
      </c>
      <c r="J1921" t="s">
        <v>13</v>
      </c>
      <c r="K1921" t="s">
        <v>4</v>
      </c>
      <c r="L1921">
        <v>12</v>
      </c>
      <c r="M1921" t="s">
        <v>28</v>
      </c>
      <c r="N1921">
        <f>Table1[[#This Row],[dti_ratio]]*Table1[[#This Row],[income]]</f>
        <v>18867.185709137146</v>
      </c>
      <c r="O1921">
        <v>0.48288251712574598</v>
      </c>
      <c r="P1921" t="e">
        <f>Table1[[#This Row],[loan_amount]]/Table1[[#This Row],[property_value]]</f>
        <v>#DIV/0!</v>
      </c>
      <c r="Q1921">
        <v>0</v>
      </c>
      <c r="R1921">
        <v>0</v>
      </c>
      <c r="S1921" t="s">
        <v>2130</v>
      </c>
      <c r="T1921" t="s">
        <v>138</v>
      </c>
      <c r="U1921" t="s">
        <v>257</v>
      </c>
      <c r="V1921">
        <v>4</v>
      </c>
      <c r="W1921">
        <v>1</v>
      </c>
      <c r="X1921" t="s">
        <v>9</v>
      </c>
      <c r="Y192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21" t="e">
        <f>0.4*(Table1[[#This Row],[normalized_credit_score]]) + 0.3*(1-Table1[[#This Row],[dti_ratio]]) + 0.2*(1-Table1[[#This Row],[ltv_ratio]]) + 0.1*IF(Table1[[#This Row],[previous_defaults]]=0,1,0)</f>
        <v>#DIV/0!</v>
      </c>
      <c r="AA1921" t="e">
        <f>IF(Table1[[#This Row],[composite_score]]&gt;=0.7,"Approve",IF(Table1[[#This Row],[composite_score]]&gt;=0.6,"Review","Reject"))</f>
        <v>#DIV/0!</v>
      </c>
    </row>
    <row r="1922" spans="1:27" x14ac:dyDescent="0.35">
      <c r="A1922">
        <v>1921</v>
      </c>
      <c r="B1922">
        <v>45</v>
      </c>
      <c r="C1922" t="s">
        <v>0</v>
      </c>
      <c r="D1922" t="s">
        <v>21</v>
      </c>
      <c r="E1922" t="s">
        <v>22</v>
      </c>
      <c r="F1922">
        <v>107108</v>
      </c>
      <c r="G1922">
        <v>782</v>
      </c>
      <c r="H1922">
        <f>(Table1[[#This Row],[credit_score]]-300)/(900-300)</f>
        <v>0.80333333333333334</v>
      </c>
      <c r="I1922">
        <v>0</v>
      </c>
      <c r="J1922" t="s">
        <v>13</v>
      </c>
      <c r="K1922" t="s">
        <v>38</v>
      </c>
      <c r="L1922">
        <v>4</v>
      </c>
      <c r="M1922" t="s">
        <v>15</v>
      </c>
      <c r="N1922">
        <f>Table1[[#This Row],[dti_ratio]]*Table1[[#This Row],[income]]</f>
        <v>34632.299682806508</v>
      </c>
      <c r="O1922">
        <v>0.323339990316377</v>
      </c>
      <c r="P1922">
        <f>Table1[[#This Row],[loan_amount]]/Table1[[#This Row],[property_value]]</f>
        <v>0</v>
      </c>
      <c r="Q1922">
        <v>202956</v>
      </c>
      <c r="R1922">
        <v>0</v>
      </c>
      <c r="S1922" t="s">
        <v>2131</v>
      </c>
      <c r="T1922" t="s">
        <v>47</v>
      </c>
      <c r="U1922" t="s">
        <v>398</v>
      </c>
      <c r="V1922">
        <v>2</v>
      </c>
      <c r="W1922">
        <v>1</v>
      </c>
      <c r="X1922" t="s">
        <v>19</v>
      </c>
      <c r="Y19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22">
        <f>0.4*(Table1[[#This Row],[normalized_credit_score]]) + 0.3*(1-Table1[[#This Row],[dti_ratio]]) + 0.2*(1-Table1[[#This Row],[ltv_ratio]]) + 0.1*IF(Table1[[#This Row],[previous_defaults]]=0,1,0)</f>
        <v>0.72433133623842028</v>
      </c>
      <c r="AA1922" t="str">
        <f>IF(Table1[[#This Row],[composite_score]]&gt;=0.7,"Approve",IF(Table1[[#This Row],[composite_score]]&gt;=0.6,"Review","Reject"))</f>
        <v>Approve</v>
      </c>
    </row>
    <row r="1923" spans="1:27" hidden="1" x14ac:dyDescent="0.35">
      <c r="A1923">
        <v>1922</v>
      </c>
      <c r="B1923">
        <v>18</v>
      </c>
      <c r="C1923" t="s">
        <v>20</v>
      </c>
      <c r="D1923" t="s">
        <v>21</v>
      </c>
      <c r="E1923" t="s">
        <v>12</v>
      </c>
      <c r="F1923">
        <v>0</v>
      </c>
      <c r="G1923">
        <v>779</v>
      </c>
      <c r="H1923">
        <f>(Table1[[#This Row],[credit_score]]-300)/(900-300)</f>
        <v>0.79833333333333334</v>
      </c>
      <c r="I1923">
        <v>17616</v>
      </c>
      <c r="J1923" t="s">
        <v>13</v>
      </c>
      <c r="K1923" t="s">
        <v>14</v>
      </c>
      <c r="L1923">
        <v>18</v>
      </c>
      <c r="M1923" t="s">
        <v>28</v>
      </c>
      <c r="N1923">
        <f>Table1[[#This Row],[dti_ratio]]*Table1[[#This Row],[income]]</f>
        <v>0</v>
      </c>
      <c r="O1923">
        <v>0.15155542466225699</v>
      </c>
      <c r="P1923">
        <f>Table1[[#This Row],[loan_amount]]/Table1[[#This Row],[property_value]]</f>
        <v>6.8336546630305334E-2</v>
      </c>
      <c r="Q1923">
        <v>257783</v>
      </c>
      <c r="R1923">
        <v>0</v>
      </c>
      <c r="S1923" t="s">
        <v>2132</v>
      </c>
      <c r="T1923" t="s">
        <v>146</v>
      </c>
      <c r="U1923" t="s">
        <v>226</v>
      </c>
      <c r="V1923">
        <v>1</v>
      </c>
      <c r="W1923">
        <v>2</v>
      </c>
      <c r="X1923" t="s">
        <v>61</v>
      </c>
      <c r="Y19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23">
        <f>0.4*(Table1[[#This Row],[normalized_credit_score]]) + 0.3*(1-Table1[[#This Row],[dti_ratio]]) + 0.2*(1-Table1[[#This Row],[ltv_ratio]]) + 0.1*IF(Table1[[#This Row],[previous_defaults]]=0,1,0)</f>
        <v>0.76019939660859526</v>
      </c>
      <c r="AA1923" t="str">
        <f>IF(Table1[[#This Row],[composite_score]]&gt;=0.7,"Approve",IF(Table1[[#This Row],[composite_score]]&gt;=0.6,"Review","Reject"))</f>
        <v>Approve</v>
      </c>
    </row>
    <row r="1924" spans="1:27" x14ac:dyDescent="0.35">
      <c r="A1924">
        <v>1923</v>
      </c>
      <c r="B1924">
        <v>59</v>
      </c>
      <c r="C1924" t="s">
        <v>20</v>
      </c>
      <c r="D1924" t="s">
        <v>11</v>
      </c>
      <c r="E1924" t="s">
        <v>22</v>
      </c>
      <c r="F1924">
        <v>45852</v>
      </c>
      <c r="G1924">
        <v>747</v>
      </c>
      <c r="H1924">
        <f>(Table1[[#This Row],[credit_score]]-300)/(900-300)</f>
        <v>0.745</v>
      </c>
      <c r="I1924">
        <v>26757</v>
      </c>
      <c r="J1924" t="s">
        <v>23</v>
      </c>
      <c r="K1924" t="s">
        <v>4</v>
      </c>
      <c r="L1924">
        <v>2</v>
      </c>
      <c r="M1924" t="s">
        <v>15</v>
      </c>
      <c r="N1924">
        <f>Table1[[#This Row],[dti_ratio]]*Table1[[#This Row],[income]]</f>
        <v>14483.081797442901</v>
      </c>
      <c r="O1924">
        <v>0.31586586839053699</v>
      </c>
      <c r="P1924">
        <f>Table1[[#This Row],[loan_amount]]/Table1[[#This Row],[property_value]]</f>
        <v>0.1051161475091044</v>
      </c>
      <c r="Q1924">
        <v>254547</v>
      </c>
      <c r="R1924">
        <v>3</v>
      </c>
      <c r="S1924" t="s">
        <v>1743</v>
      </c>
      <c r="T1924" t="s">
        <v>78</v>
      </c>
      <c r="U1924" t="s">
        <v>313</v>
      </c>
      <c r="V1924">
        <v>0</v>
      </c>
      <c r="W1924">
        <v>1</v>
      </c>
      <c r="X1924" t="s">
        <v>19</v>
      </c>
      <c r="Y19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924">
        <f>0.4*(Table1[[#This Row],[normalized_credit_score]]) + 0.3*(1-Table1[[#This Row],[dti_ratio]]) + 0.2*(1-Table1[[#This Row],[ltv_ratio]]) + 0.1*IF(Table1[[#This Row],[previous_defaults]]=0,1,0)</f>
        <v>0.78221700998101806</v>
      </c>
      <c r="AA1924" t="str">
        <f>IF(Table1[[#This Row],[composite_score]]&gt;=0.7,"Approve",IF(Table1[[#This Row],[composite_score]]&gt;=0.6,"Review","Reject"))</f>
        <v>Approve</v>
      </c>
    </row>
    <row r="1925" spans="1:27" x14ac:dyDescent="0.35">
      <c r="A1925">
        <v>1924</v>
      </c>
      <c r="B1925">
        <v>60</v>
      </c>
      <c r="C1925" t="s">
        <v>0</v>
      </c>
      <c r="D1925" t="s">
        <v>62</v>
      </c>
      <c r="E1925" t="s">
        <v>2</v>
      </c>
      <c r="F1925">
        <v>55963</v>
      </c>
      <c r="G1925">
        <v>738</v>
      </c>
      <c r="H1925">
        <f>(Table1[[#This Row],[credit_score]]-300)/(900-300)</f>
        <v>0.73</v>
      </c>
      <c r="I1925">
        <v>35900</v>
      </c>
      <c r="J1925" t="s">
        <v>23</v>
      </c>
      <c r="K1925" t="s">
        <v>38</v>
      </c>
      <c r="L1925">
        <v>2</v>
      </c>
      <c r="M1925" t="s">
        <v>5</v>
      </c>
      <c r="N1925">
        <f>Table1[[#This Row],[dti_ratio]]*Table1[[#This Row],[income]]</f>
        <v>28830.082562557011</v>
      </c>
      <c r="O1925">
        <v>0.51516327864047695</v>
      </c>
      <c r="P1925">
        <f>Table1[[#This Row],[loan_amount]]/Table1[[#This Row],[property_value]]</f>
        <v>0.29517443246754316</v>
      </c>
      <c r="Q1925">
        <v>121623</v>
      </c>
      <c r="R1925">
        <v>0</v>
      </c>
      <c r="S1925" t="s">
        <v>2133</v>
      </c>
      <c r="T1925" t="s">
        <v>84</v>
      </c>
      <c r="U1925" t="s">
        <v>45</v>
      </c>
      <c r="V1925">
        <v>0</v>
      </c>
      <c r="W1925">
        <v>2</v>
      </c>
      <c r="X1925" t="s">
        <v>19</v>
      </c>
      <c r="Y19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25">
        <f>0.4*(Table1[[#This Row],[normalized_credit_score]]) + 0.3*(1-Table1[[#This Row],[dti_ratio]]) + 0.2*(1-Table1[[#This Row],[ltv_ratio]]) + 0.1*IF(Table1[[#This Row],[previous_defaults]]=0,1,0)</f>
        <v>0.67841612991434819</v>
      </c>
      <c r="AA1925" t="str">
        <f>IF(Table1[[#This Row],[composite_score]]&gt;=0.7,"Approve",IF(Table1[[#This Row],[composite_score]]&gt;=0.6,"Review","Reject"))</f>
        <v>Review</v>
      </c>
    </row>
    <row r="1926" spans="1:27" x14ac:dyDescent="0.35">
      <c r="A1926">
        <v>1925</v>
      </c>
      <c r="B1926">
        <v>61</v>
      </c>
      <c r="C1926" t="s">
        <v>20</v>
      </c>
      <c r="D1926" t="s">
        <v>21</v>
      </c>
      <c r="E1926" t="s">
        <v>22</v>
      </c>
      <c r="F1926">
        <v>87147</v>
      </c>
      <c r="G1926">
        <v>753</v>
      </c>
      <c r="H1926">
        <f>(Table1[[#This Row],[credit_score]]-300)/(900-300)</f>
        <v>0.755</v>
      </c>
      <c r="I1926">
        <v>17052</v>
      </c>
      <c r="J1926" t="s">
        <v>27</v>
      </c>
      <c r="K1926" t="s">
        <v>4</v>
      </c>
      <c r="L1926">
        <v>17</v>
      </c>
      <c r="M1926" t="s">
        <v>15</v>
      </c>
      <c r="N1926">
        <f>Table1[[#This Row],[dti_ratio]]*Table1[[#This Row],[income]]</f>
        <v>10898.932128579632</v>
      </c>
      <c r="O1926">
        <v>0.12506376729640301</v>
      </c>
      <c r="P1926">
        <f>Table1[[#This Row],[loan_amount]]/Table1[[#This Row],[property_value]]</f>
        <v>0.12452987270961287</v>
      </c>
      <c r="Q1926">
        <v>136931</v>
      </c>
      <c r="R1926">
        <v>4</v>
      </c>
      <c r="S1926" t="s">
        <v>2134</v>
      </c>
      <c r="T1926" t="s">
        <v>104</v>
      </c>
      <c r="U1926" t="s">
        <v>588</v>
      </c>
      <c r="V1926">
        <v>2</v>
      </c>
      <c r="W1926">
        <v>1</v>
      </c>
      <c r="X1926" t="s">
        <v>61</v>
      </c>
      <c r="Y19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26">
        <f>0.4*(Table1[[#This Row],[normalized_credit_score]]) + 0.3*(1-Table1[[#This Row],[dti_ratio]]) + 0.2*(1-Table1[[#This Row],[ltv_ratio]]) + 0.1*IF(Table1[[#This Row],[previous_defaults]]=0,1,0)</f>
        <v>0.73957489526915654</v>
      </c>
      <c r="AA1926" t="str">
        <f>IF(Table1[[#This Row],[composite_score]]&gt;=0.7,"Approve",IF(Table1[[#This Row],[composite_score]]&gt;=0.6,"Review","Reject"))</f>
        <v>Approve</v>
      </c>
    </row>
    <row r="1927" spans="1:27" hidden="1" x14ac:dyDescent="0.35">
      <c r="A1927">
        <v>1926</v>
      </c>
      <c r="B1927">
        <v>47</v>
      </c>
      <c r="C1927" t="s">
        <v>20</v>
      </c>
      <c r="D1927" t="s">
        <v>11</v>
      </c>
      <c r="E1927" t="s">
        <v>12</v>
      </c>
      <c r="F1927">
        <v>66434</v>
      </c>
      <c r="G1927">
        <v>627</v>
      </c>
      <c r="H1927">
        <f>(Table1[[#This Row],[credit_score]]-300)/(900-300)</f>
        <v>0.54500000000000004</v>
      </c>
      <c r="I1927">
        <v>32632</v>
      </c>
      <c r="J1927" t="s">
        <v>27</v>
      </c>
      <c r="K1927" t="s">
        <v>38</v>
      </c>
      <c r="L1927">
        <v>2</v>
      </c>
      <c r="M1927" t="s">
        <v>39</v>
      </c>
      <c r="N1927">
        <f>Table1[[#This Row],[dti_ratio]]*Table1[[#This Row],[income]]</f>
        <v>36510.895458191946</v>
      </c>
      <c r="O1927">
        <v>0.54958147120739298</v>
      </c>
      <c r="P1927" t="e">
        <f>Table1[[#This Row],[loan_amount]]/Table1[[#This Row],[property_value]]</f>
        <v>#DIV/0!</v>
      </c>
      <c r="Q1927">
        <v>0</v>
      </c>
      <c r="R1927">
        <v>1</v>
      </c>
      <c r="S1927" t="s">
        <v>2135</v>
      </c>
      <c r="T1927" t="s">
        <v>219</v>
      </c>
      <c r="U1927" t="s">
        <v>241</v>
      </c>
      <c r="V1927">
        <v>0</v>
      </c>
      <c r="W1927">
        <v>0</v>
      </c>
      <c r="X1927" t="s">
        <v>9</v>
      </c>
      <c r="Y192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27" t="e">
        <f>0.4*(Table1[[#This Row],[normalized_credit_score]]) + 0.3*(1-Table1[[#This Row],[dti_ratio]]) + 0.2*(1-Table1[[#This Row],[ltv_ratio]]) + 0.1*IF(Table1[[#This Row],[previous_defaults]]=0,1,0)</f>
        <v>#DIV/0!</v>
      </c>
      <c r="AA1927" t="e">
        <f>IF(Table1[[#This Row],[composite_score]]&gt;=0.7,"Approve",IF(Table1[[#This Row],[composite_score]]&gt;=0.6,"Review","Reject"))</f>
        <v>#DIV/0!</v>
      </c>
    </row>
    <row r="1928" spans="1:27" x14ac:dyDescent="0.35">
      <c r="A1928">
        <v>1927</v>
      </c>
      <c r="B1928">
        <v>30</v>
      </c>
      <c r="C1928" t="s">
        <v>10</v>
      </c>
      <c r="D1928" t="s">
        <v>11</v>
      </c>
      <c r="E1928" t="s">
        <v>49</v>
      </c>
      <c r="F1928">
        <v>60542</v>
      </c>
      <c r="G1928">
        <v>706</v>
      </c>
      <c r="H1928">
        <f>(Table1[[#This Row],[credit_score]]-300)/(900-300)</f>
        <v>0.67666666666666664</v>
      </c>
      <c r="I1928">
        <v>20102</v>
      </c>
      <c r="J1928" t="s">
        <v>3</v>
      </c>
      <c r="K1928" t="s">
        <v>38</v>
      </c>
      <c r="L1928">
        <v>5</v>
      </c>
      <c r="M1928" t="s">
        <v>28</v>
      </c>
      <c r="N1928">
        <f>Table1[[#This Row],[dti_ratio]]*Table1[[#This Row],[income]]</f>
        <v>9039.5557638984628</v>
      </c>
      <c r="O1928">
        <v>0.14931049129362201</v>
      </c>
      <c r="P1928">
        <f>Table1[[#This Row],[loan_amount]]/Table1[[#This Row],[property_value]]</f>
        <v>0.17343364450502993</v>
      </c>
      <c r="Q1928">
        <v>115906</v>
      </c>
      <c r="R1928">
        <v>1</v>
      </c>
      <c r="S1928" t="s">
        <v>2136</v>
      </c>
      <c r="T1928" t="s">
        <v>143</v>
      </c>
      <c r="U1928" t="s">
        <v>389</v>
      </c>
      <c r="V1928">
        <v>0</v>
      </c>
      <c r="W1928">
        <v>1</v>
      </c>
      <c r="X1928" t="s">
        <v>61</v>
      </c>
      <c r="Y19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928">
        <f>0.4*(Table1[[#This Row],[normalized_credit_score]]) + 0.3*(1-Table1[[#This Row],[dti_ratio]]) + 0.2*(1-Table1[[#This Row],[ltv_ratio]]) + 0.1*IF(Table1[[#This Row],[previous_defaults]]=0,1,0)</f>
        <v>0.79118679037757411</v>
      </c>
      <c r="AA1928" t="str">
        <f>IF(Table1[[#This Row],[composite_score]]&gt;=0.7,"Approve",IF(Table1[[#This Row],[composite_score]]&gt;=0.6,"Review","Reject"))</f>
        <v>Approve</v>
      </c>
    </row>
    <row r="1929" spans="1:27" x14ac:dyDescent="0.35">
      <c r="A1929">
        <v>1928</v>
      </c>
      <c r="B1929">
        <v>20</v>
      </c>
      <c r="C1929" t="s">
        <v>10</v>
      </c>
      <c r="D1929" t="s">
        <v>11</v>
      </c>
      <c r="E1929" t="s">
        <v>22</v>
      </c>
      <c r="F1929">
        <v>77956</v>
      </c>
      <c r="G1929">
        <v>643</v>
      </c>
      <c r="H1929">
        <f>(Table1[[#This Row],[credit_score]]-300)/(900-300)</f>
        <v>0.57166666666666666</v>
      </c>
      <c r="I1929">
        <v>0</v>
      </c>
      <c r="J1929" t="s">
        <v>23</v>
      </c>
      <c r="K1929" t="s">
        <v>14</v>
      </c>
      <c r="L1929">
        <v>4</v>
      </c>
      <c r="M1929" t="s">
        <v>15</v>
      </c>
      <c r="N1929">
        <f>Table1[[#This Row],[dti_ratio]]*Table1[[#This Row],[income]]</f>
        <v>24971.160500739923</v>
      </c>
      <c r="O1929">
        <v>0.32032377880778801</v>
      </c>
      <c r="P1929">
        <f>Table1[[#This Row],[loan_amount]]/Table1[[#This Row],[property_value]]</f>
        <v>0</v>
      </c>
      <c r="Q1929">
        <v>113111</v>
      </c>
      <c r="R1929">
        <v>0</v>
      </c>
      <c r="S1929" t="s">
        <v>2137</v>
      </c>
      <c r="T1929" t="s">
        <v>219</v>
      </c>
      <c r="U1929" t="s">
        <v>566</v>
      </c>
      <c r="V1929">
        <v>2</v>
      </c>
      <c r="W1929">
        <v>0</v>
      </c>
      <c r="X1929" t="s">
        <v>19</v>
      </c>
      <c r="Y19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29">
        <f>0.4*(Table1[[#This Row],[normalized_credit_score]]) + 0.3*(1-Table1[[#This Row],[dti_ratio]]) + 0.2*(1-Table1[[#This Row],[ltv_ratio]]) + 0.1*IF(Table1[[#This Row],[previous_defaults]]=0,1,0)</f>
        <v>0.63256953302433039</v>
      </c>
      <c r="AA1929" t="str">
        <f>IF(Table1[[#This Row],[composite_score]]&gt;=0.7,"Approve",IF(Table1[[#This Row],[composite_score]]&gt;=0.6,"Review","Reject"))</f>
        <v>Review</v>
      </c>
    </row>
    <row r="1930" spans="1:27" x14ac:dyDescent="0.35">
      <c r="A1930">
        <v>1929</v>
      </c>
      <c r="B1930">
        <v>45</v>
      </c>
      <c r="C1930" t="s">
        <v>10</v>
      </c>
      <c r="D1930" t="s">
        <v>11</v>
      </c>
      <c r="E1930" t="s">
        <v>49</v>
      </c>
      <c r="F1930">
        <v>75333</v>
      </c>
      <c r="G1930">
        <v>671</v>
      </c>
      <c r="H1930">
        <f>(Table1[[#This Row],[credit_score]]-300)/(900-300)</f>
        <v>0.61833333333333329</v>
      </c>
      <c r="I1930">
        <v>39173</v>
      </c>
      <c r="J1930" t="s">
        <v>23</v>
      </c>
      <c r="K1930" t="s">
        <v>14</v>
      </c>
      <c r="L1930">
        <v>4</v>
      </c>
      <c r="M1930" t="s">
        <v>39</v>
      </c>
      <c r="N1930">
        <f>Table1[[#This Row],[dti_ratio]]*Table1[[#This Row],[income]]</f>
        <v>10679.44241574588</v>
      </c>
      <c r="O1930">
        <v>0.14176313721404801</v>
      </c>
      <c r="P1930">
        <f>Table1[[#This Row],[loan_amount]]/Table1[[#This Row],[property_value]]</f>
        <v>0.86652509567102443</v>
      </c>
      <c r="Q1930">
        <v>45207</v>
      </c>
      <c r="R1930">
        <v>4</v>
      </c>
      <c r="S1930" t="s">
        <v>2138</v>
      </c>
      <c r="T1930" t="s">
        <v>17</v>
      </c>
      <c r="U1930" t="s">
        <v>583</v>
      </c>
      <c r="V1930">
        <v>2</v>
      </c>
      <c r="W1930">
        <v>2</v>
      </c>
      <c r="X1930" t="s">
        <v>9</v>
      </c>
      <c r="Y19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30">
        <f>0.4*(Table1[[#This Row],[normalized_credit_score]]) + 0.3*(1-Table1[[#This Row],[dti_ratio]]) + 0.2*(1-Table1[[#This Row],[ltv_ratio]]) + 0.1*IF(Table1[[#This Row],[previous_defaults]]=0,1,0)</f>
        <v>0.53149937303491401</v>
      </c>
      <c r="AA1930" t="str">
        <f>IF(Table1[[#This Row],[composite_score]]&gt;=0.7,"Approve",IF(Table1[[#This Row],[composite_score]]&gt;=0.6,"Review","Reject"))</f>
        <v>Reject</v>
      </c>
    </row>
    <row r="1931" spans="1:27" x14ac:dyDescent="0.35">
      <c r="A1931">
        <v>1930</v>
      </c>
      <c r="B1931">
        <v>50</v>
      </c>
      <c r="C1931" t="s">
        <v>20</v>
      </c>
      <c r="D1931" t="s">
        <v>62</v>
      </c>
      <c r="E1931" t="s">
        <v>2</v>
      </c>
      <c r="F1931">
        <v>21454</v>
      </c>
      <c r="G1931">
        <v>761</v>
      </c>
      <c r="H1931">
        <f>(Table1[[#This Row],[credit_score]]-300)/(900-300)</f>
        <v>0.76833333333333331</v>
      </c>
      <c r="I1931">
        <v>42817</v>
      </c>
      <c r="J1931" t="s">
        <v>13</v>
      </c>
      <c r="K1931" t="s">
        <v>4</v>
      </c>
      <c r="L1931">
        <v>4</v>
      </c>
      <c r="M1931" t="s">
        <v>5</v>
      </c>
      <c r="N1931">
        <f>Table1[[#This Row],[dti_ratio]]*Table1[[#This Row],[income]]</f>
        <v>11142.268781575669</v>
      </c>
      <c r="O1931">
        <v>0.51935624040158801</v>
      </c>
      <c r="P1931">
        <f>Table1[[#This Row],[loan_amount]]/Table1[[#This Row],[property_value]]</f>
        <v>0.14820032328071081</v>
      </c>
      <c r="Q1931">
        <v>288913</v>
      </c>
      <c r="R1931">
        <v>0</v>
      </c>
      <c r="S1931" t="s">
        <v>2139</v>
      </c>
      <c r="T1931" t="s">
        <v>109</v>
      </c>
      <c r="U1931" t="s">
        <v>118</v>
      </c>
      <c r="V1931">
        <v>3</v>
      </c>
      <c r="W1931">
        <v>2</v>
      </c>
      <c r="X1931" t="s">
        <v>9</v>
      </c>
      <c r="Y19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31">
        <f>0.4*(Table1[[#This Row],[normalized_credit_score]]) + 0.3*(1-Table1[[#This Row],[dti_ratio]]) + 0.2*(1-Table1[[#This Row],[ltv_ratio]]) + 0.1*IF(Table1[[#This Row],[previous_defaults]]=0,1,0)</f>
        <v>0.62188639655671474</v>
      </c>
      <c r="AA1931" t="str">
        <f>IF(Table1[[#This Row],[composite_score]]&gt;=0.7,"Approve",IF(Table1[[#This Row],[composite_score]]&gt;=0.6,"Review","Reject"))</f>
        <v>Review</v>
      </c>
    </row>
    <row r="1932" spans="1:27" hidden="1" x14ac:dyDescent="0.35">
      <c r="A1932">
        <v>1931</v>
      </c>
      <c r="B1932">
        <v>66</v>
      </c>
      <c r="C1932" t="s">
        <v>10</v>
      </c>
      <c r="D1932" t="s">
        <v>21</v>
      </c>
      <c r="E1932" t="s">
        <v>49</v>
      </c>
      <c r="F1932">
        <v>113530</v>
      </c>
      <c r="G1932">
        <v>0</v>
      </c>
      <c r="H1932">
        <f>(Table1[[#This Row],[credit_score]]-300)/(900-300)</f>
        <v>-0.5</v>
      </c>
      <c r="I1932">
        <v>16410</v>
      </c>
      <c r="J1932" t="s">
        <v>13</v>
      </c>
      <c r="K1932" t="s">
        <v>14</v>
      </c>
      <c r="L1932">
        <v>0</v>
      </c>
      <c r="M1932" t="s">
        <v>5</v>
      </c>
      <c r="N1932">
        <f>Table1[[#This Row],[dti_ratio]]*Table1[[#This Row],[income]]</f>
        <v>19638.239690126826</v>
      </c>
      <c r="O1932">
        <v>0.172978417071495</v>
      </c>
      <c r="P1932" t="e">
        <f>Table1[[#This Row],[loan_amount]]/Table1[[#This Row],[property_value]]</f>
        <v>#DIV/0!</v>
      </c>
      <c r="Q1932">
        <v>0</v>
      </c>
      <c r="R1932">
        <v>0</v>
      </c>
      <c r="S1932" t="s">
        <v>1685</v>
      </c>
      <c r="T1932" t="s">
        <v>240</v>
      </c>
      <c r="U1932" t="s">
        <v>197</v>
      </c>
      <c r="V1932">
        <v>0</v>
      </c>
      <c r="W1932">
        <v>1</v>
      </c>
      <c r="X1932" t="s">
        <v>19</v>
      </c>
      <c r="Y193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32" t="e">
        <f>0.4*(Table1[[#This Row],[normalized_credit_score]]) + 0.3*(1-Table1[[#This Row],[dti_ratio]]) + 0.2*(1-Table1[[#This Row],[ltv_ratio]]) + 0.1*IF(Table1[[#This Row],[previous_defaults]]=0,1,0)</f>
        <v>#DIV/0!</v>
      </c>
      <c r="AA1932" t="e">
        <f>IF(Table1[[#This Row],[composite_score]]&gt;=0.7,"Approve",IF(Table1[[#This Row],[composite_score]]&gt;=0.6,"Review","Reject"))</f>
        <v>#DIV/0!</v>
      </c>
    </row>
    <row r="1933" spans="1:27" hidden="1" x14ac:dyDescent="0.35">
      <c r="A1933">
        <v>1932</v>
      </c>
      <c r="B1933">
        <v>58</v>
      </c>
      <c r="C1933" t="s">
        <v>20</v>
      </c>
      <c r="D1933" t="s">
        <v>11</v>
      </c>
      <c r="E1933" t="s">
        <v>2</v>
      </c>
      <c r="F1933">
        <v>83379</v>
      </c>
      <c r="G1933">
        <v>741</v>
      </c>
      <c r="H1933">
        <f>(Table1[[#This Row],[credit_score]]-300)/(900-300)</f>
        <v>0.73499999999999999</v>
      </c>
      <c r="I1933">
        <v>43672</v>
      </c>
      <c r="J1933" t="s">
        <v>23</v>
      </c>
      <c r="K1933" t="s">
        <v>38</v>
      </c>
      <c r="L1933">
        <v>17</v>
      </c>
      <c r="M1933" t="s">
        <v>5</v>
      </c>
      <c r="N1933">
        <f>Table1[[#This Row],[dti_ratio]]*Table1[[#This Row],[income]]</f>
        <v>41368.114539773022</v>
      </c>
      <c r="O1933">
        <v>0.49614548675053699</v>
      </c>
      <c r="P1933" t="e">
        <f>Table1[[#This Row],[loan_amount]]/Table1[[#This Row],[property_value]]</f>
        <v>#DIV/0!</v>
      </c>
      <c r="Q1933">
        <v>0</v>
      </c>
      <c r="R1933">
        <v>0</v>
      </c>
      <c r="S1933" t="s">
        <v>2140</v>
      </c>
      <c r="T1933" t="s">
        <v>362</v>
      </c>
      <c r="U1933" t="s">
        <v>1398</v>
      </c>
      <c r="V1933">
        <v>2</v>
      </c>
      <c r="W1933">
        <v>0</v>
      </c>
      <c r="X1933" t="s">
        <v>9</v>
      </c>
      <c r="Y193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33" t="e">
        <f>0.4*(Table1[[#This Row],[normalized_credit_score]]) + 0.3*(1-Table1[[#This Row],[dti_ratio]]) + 0.2*(1-Table1[[#This Row],[ltv_ratio]]) + 0.1*IF(Table1[[#This Row],[previous_defaults]]=0,1,0)</f>
        <v>#DIV/0!</v>
      </c>
      <c r="AA1933" t="e">
        <f>IF(Table1[[#This Row],[composite_score]]&gt;=0.7,"Approve",IF(Table1[[#This Row],[composite_score]]&gt;=0.6,"Review","Reject"))</f>
        <v>#DIV/0!</v>
      </c>
    </row>
    <row r="1934" spans="1:27" x14ac:dyDescent="0.35">
      <c r="A1934">
        <v>1933</v>
      </c>
      <c r="B1934">
        <v>19</v>
      </c>
      <c r="C1934" t="s">
        <v>10</v>
      </c>
      <c r="D1934" t="s">
        <v>21</v>
      </c>
      <c r="E1934" t="s">
        <v>2</v>
      </c>
      <c r="F1934">
        <v>101120</v>
      </c>
      <c r="G1934">
        <v>728</v>
      </c>
      <c r="H1934">
        <f>(Table1[[#This Row],[credit_score]]-300)/(900-300)</f>
        <v>0.71333333333333337</v>
      </c>
      <c r="I1934">
        <v>43733</v>
      </c>
      <c r="J1934" t="s">
        <v>23</v>
      </c>
      <c r="K1934" t="s">
        <v>4</v>
      </c>
      <c r="L1934">
        <v>14</v>
      </c>
      <c r="M1934" t="s">
        <v>5</v>
      </c>
      <c r="N1934">
        <f>Table1[[#This Row],[dti_ratio]]*Table1[[#This Row],[income]]</f>
        <v>11458.096228493321</v>
      </c>
      <c r="O1934">
        <v>0.11331186934823299</v>
      </c>
      <c r="P1934">
        <f>Table1[[#This Row],[loan_amount]]/Table1[[#This Row],[property_value]]</f>
        <v>0.23820495223155441</v>
      </c>
      <c r="Q1934">
        <v>183594</v>
      </c>
      <c r="R1934">
        <v>4</v>
      </c>
      <c r="S1934" t="s">
        <v>2141</v>
      </c>
      <c r="T1934" t="s">
        <v>73</v>
      </c>
      <c r="U1934" t="s">
        <v>474</v>
      </c>
      <c r="V1934">
        <v>0</v>
      </c>
      <c r="W1934">
        <v>2</v>
      </c>
      <c r="X1934" t="s">
        <v>9</v>
      </c>
      <c r="Y19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934">
        <f>0.4*(Table1[[#This Row],[normalized_credit_score]]) + 0.3*(1-Table1[[#This Row],[dti_ratio]]) + 0.2*(1-Table1[[#This Row],[ltv_ratio]]) + 0.1*IF(Table1[[#This Row],[previous_defaults]]=0,1,0)</f>
        <v>0.80369878208255263</v>
      </c>
      <c r="AA1934" t="str">
        <f>IF(Table1[[#This Row],[composite_score]]&gt;=0.7,"Approve",IF(Table1[[#This Row],[composite_score]]&gt;=0.6,"Review","Reject"))</f>
        <v>Approve</v>
      </c>
    </row>
    <row r="1935" spans="1:27" hidden="1" x14ac:dyDescent="0.35">
      <c r="A1935">
        <v>1934</v>
      </c>
      <c r="B1935">
        <v>51</v>
      </c>
      <c r="C1935" t="s">
        <v>20</v>
      </c>
      <c r="D1935" t="s">
        <v>1</v>
      </c>
      <c r="E1935" t="s">
        <v>22</v>
      </c>
      <c r="F1935">
        <v>51070</v>
      </c>
      <c r="G1935">
        <v>654</v>
      </c>
      <c r="H1935">
        <f>(Table1[[#This Row],[credit_score]]-300)/(900-300)</f>
        <v>0.59</v>
      </c>
      <c r="I1935">
        <v>16442</v>
      </c>
      <c r="J1935" t="s">
        <v>3</v>
      </c>
      <c r="K1935" t="s">
        <v>38</v>
      </c>
      <c r="L1935">
        <v>5</v>
      </c>
      <c r="M1935" t="s">
        <v>28</v>
      </c>
      <c r="N1935">
        <f>Table1[[#This Row],[dti_ratio]]*Table1[[#This Row],[income]]</f>
        <v>28788.575777219226</v>
      </c>
      <c r="O1935">
        <v>0.56370816090110099</v>
      </c>
      <c r="P1935" t="e">
        <f>Table1[[#This Row],[loan_amount]]/Table1[[#This Row],[property_value]]</f>
        <v>#DIV/0!</v>
      </c>
      <c r="Q1935">
        <v>0</v>
      </c>
      <c r="R1935">
        <v>2</v>
      </c>
      <c r="S1935" t="s">
        <v>2142</v>
      </c>
      <c r="T1935" t="s">
        <v>240</v>
      </c>
      <c r="U1935" t="s">
        <v>45</v>
      </c>
      <c r="V1935">
        <v>0</v>
      </c>
      <c r="W1935">
        <v>2</v>
      </c>
      <c r="X1935" t="s">
        <v>19</v>
      </c>
      <c r="Y193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35" t="e">
        <f>0.4*(Table1[[#This Row],[normalized_credit_score]]) + 0.3*(1-Table1[[#This Row],[dti_ratio]]) + 0.2*(1-Table1[[#This Row],[ltv_ratio]]) + 0.1*IF(Table1[[#This Row],[previous_defaults]]=0,1,0)</f>
        <v>#DIV/0!</v>
      </c>
      <c r="AA1935" t="e">
        <f>IF(Table1[[#This Row],[composite_score]]&gt;=0.7,"Approve",IF(Table1[[#This Row],[composite_score]]&gt;=0.6,"Review","Reject"))</f>
        <v>#DIV/0!</v>
      </c>
    </row>
    <row r="1936" spans="1:27" x14ac:dyDescent="0.35">
      <c r="A1936">
        <v>1935</v>
      </c>
      <c r="B1936">
        <v>50</v>
      </c>
      <c r="C1936" t="s">
        <v>20</v>
      </c>
      <c r="D1936" t="s">
        <v>1</v>
      </c>
      <c r="E1936" t="s">
        <v>12</v>
      </c>
      <c r="F1936">
        <v>35225</v>
      </c>
      <c r="G1936">
        <v>652</v>
      </c>
      <c r="H1936">
        <f>(Table1[[#This Row],[credit_score]]-300)/(900-300)</f>
        <v>0.58666666666666667</v>
      </c>
      <c r="I1936">
        <v>42644</v>
      </c>
      <c r="J1936" t="s">
        <v>27</v>
      </c>
      <c r="K1936" t="s">
        <v>4</v>
      </c>
      <c r="L1936">
        <v>5</v>
      </c>
      <c r="M1936" t="s">
        <v>15</v>
      </c>
      <c r="N1936">
        <f>Table1[[#This Row],[dti_ratio]]*Table1[[#This Row],[income]]</f>
        <v>9725.9087448212904</v>
      </c>
      <c r="O1936">
        <v>0.276108126183713</v>
      </c>
      <c r="P1936">
        <f>Table1[[#This Row],[loan_amount]]/Table1[[#This Row],[property_value]]</f>
        <v>0.48058783090845569</v>
      </c>
      <c r="Q1936">
        <v>88733</v>
      </c>
      <c r="R1936">
        <v>2</v>
      </c>
      <c r="S1936" t="s">
        <v>2143</v>
      </c>
      <c r="T1936" t="s">
        <v>17</v>
      </c>
      <c r="U1936" t="s">
        <v>241</v>
      </c>
      <c r="V1936">
        <v>4</v>
      </c>
      <c r="W1936">
        <v>0</v>
      </c>
      <c r="X1936" t="s">
        <v>9</v>
      </c>
      <c r="Y19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36">
        <f>0.4*(Table1[[#This Row],[normalized_credit_score]]) + 0.3*(1-Table1[[#This Row],[dti_ratio]]) + 0.2*(1-Table1[[#This Row],[ltv_ratio]]) + 0.1*IF(Table1[[#This Row],[previous_defaults]]=0,1,0)</f>
        <v>0.55571666262986164</v>
      </c>
      <c r="AA1936" t="str">
        <f>IF(Table1[[#This Row],[composite_score]]&gt;=0.7,"Approve",IF(Table1[[#This Row],[composite_score]]&gt;=0.6,"Review","Reject"))</f>
        <v>Reject</v>
      </c>
    </row>
    <row r="1937" spans="1:27" hidden="1" x14ac:dyDescent="0.35">
      <c r="A1937">
        <v>1936</v>
      </c>
      <c r="B1937">
        <v>62</v>
      </c>
      <c r="C1937" t="s">
        <v>20</v>
      </c>
      <c r="D1937" t="s">
        <v>11</v>
      </c>
      <c r="E1937" t="s">
        <v>49</v>
      </c>
      <c r="F1937">
        <v>0</v>
      </c>
      <c r="G1937">
        <v>652</v>
      </c>
      <c r="H1937">
        <f>(Table1[[#This Row],[credit_score]]-300)/(900-300)</f>
        <v>0.58666666666666667</v>
      </c>
      <c r="I1937">
        <v>0</v>
      </c>
      <c r="J1937" t="s">
        <v>13</v>
      </c>
      <c r="K1937" t="s">
        <v>38</v>
      </c>
      <c r="L1937">
        <v>0</v>
      </c>
      <c r="M1937" t="s">
        <v>15</v>
      </c>
      <c r="N1937">
        <f>Table1[[#This Row],[dti_ratio]]*Table1[[#This Row],[income]]</f>
        <v>0</v>
      </c>
      <c r="O1937">
        <v>0.168529508629673</v>
      </c>
      <c r="P1937" t="e">
        <f>Table1[[#This Row],[loan_amount]]/Table1[[#This Row],[property_value]]</f>
        <v>#DIV/0!</v>
      </c>
      <c r="Q1937">
        <v>0</v>
      </c>
      <c r="R1937">
        <v>4</v>
      </c>
      <c r="S1937" t="s">
        <v>2144</v>
      </c>
      <c r="T1937" t="s">
        <v>109</v>
      </c>
      <c r="U1937" t="s">
        <v>806</v>
      </c>
      <c r="V1937">
        <v>2</v>
      </c>
      <c r="W1937">
        <v>0</v>
      </c>
      <c r="X1937" t="s">
        <v>61</v>
      </c>
      <c r="Y193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37" t="e">
        <f>0.4*(Table1[[#This Row],[normalized_credit_score]]) + 0.3*(1-Table1[[#This Row],[dti_ratio]]) + 0.2*(1-Table1[[#This Row],[ltv_ratio]]) + 0.1*IF(Table1[[#This Row],[previous_defaults]]=0,1,0)</f>
        <v>#DIV/0!</v>
      </c>
      <c r="AA1937" t="e">
        <f>IF(Table1[[#This Row],[composite_score]]&gt;=0.7,"Approve",IF(Table1[[#This Row],[composite_score]]&gt;=0.6,"Review","Reject"))</f>
        <v>#DIV/0!</v>
      </c>
    </row>
    <row r="1938" spans="1:27" x14ac:dyDescent="0.35">
      <c r="A1938">
        <v>1937</v>
      </c>
      <c r="B1938">
        <v>68</v>
      </c>
      <c r="C1938" t="s">
        <v>20</v>
      </c>
      <c r="D1938" t="s">
        <v>1</v>
      </c>
      <c r="E1938" t="s">
        <v>22</v>
      </c>
      <c r="F1938">
        <v>119854</v>
      </c>
      <c r="G1938">
        <v>788</v>
      </c>
      <c r="H1938">
        <f>(Table1[[#This Row],[credit_score]]-300)/(900-300)</f>
        <v>0.81333333333333335</v>
      </c>
      <c r="I1938">
        <v>31886</v>
      </c>
      <c r="J1938" t="s">
        <v>13</v>
      </c>
      <c r="K1938" t="s">
        <v>14</v>
      </c>
      <c r="L1938">
        <v>17</v>
      </c>
      <c r="M1938" t="s">
        <v>28</v>
      </c>
      <c r="N1938">
        <f>Table1[[#This Row],[dti_ratio]]*Table1[[#This Row],[income]]</f>
        <v>38796.460763592535</v>
      </c>
      <c r="O1938">
        <v>0.32369767186403903</v>
      </c>
      <c r="P1938">
        <f>Table1[[#This Row],[loan_amount]]/Table1[[#This Row],[property_value]]</f>
        <v>0.36232443979819101</v>
      </c>
      <c r="Q1938">
        <v>88004</v>
      </c>
      <c r="R1938">
        <v>0</v>
      </c>
      <c r="S1938" t="s">
        <v>2145</v>
      </c>
      <c r="T1938" t="s">
        <v>130</v>
      </c>
      <c r="U1938" t="s">
        <v>444</v>
      </c>
      <c r="V1938">
        <v>0</v>
      </c>
      <c r="W1938">
        <v>1</v>
      </c>
      <c r="X1938" t="s">
        <v>9</v>
      </c>
      <c r="Y19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938">
        <f>0.4*(Table1[[#This Row],[normalized_credit_score]]) + 0.3*(1-Table1[[#This Row],[dti_ratio]]) + 0.2*(1-Table1[[#This Row],[ltv_ratio]]) + 0.1*IF(Table1[[#This Row],[previous_defaults]]=0,1,0)</f>
        <v>0.7557591438144835</v>
      </c>
      <c r="AA1938" t="str">
        <f>IF(Table1[[#This Row],[composite_score]]&gt;=0.7,"Approve",IF(Table1[[#This Row],[composite_score]]&gt;=0.6,"Review","Reject"))</f>
        <v>Approve</v>
      </c>
    </row>
    <row r="1939" spans="1:27" x14ac:dyDescent="0.35">
      <c r="A1939">
        <v>1938</v>
      </c>
      <c r="B1939">
        <v>69</v>
      </c>
      <c r="C1939" t="s">
        <v>10</v>
      </c>
      <c r="D1939" t="s">
        <v>21</v>
      </c>
      <c r="E1939" t="s">
        <v>49</v>
      </c>
      <c r="F1939">
        <v>25443</v>
      </c>
      <c r="G1939">
        <v>777</v>
      </c>
      <c r="H1939">
        <f>(Table1[[#This Row],[credit_score]]-300)/(900-300)</f>
        <v>0.79500000000000004</v>
      </c>
      <c r="I1939">
        <v>45227</v>
      </c>
      <c r="J1939" t="s">
        <v>3</v>
      </c>
      <c r="K1939" t="s">
        <v>4</v>
      </c>
      <c r="L1939">
        <v>1</v>
      </c>
      <c r="M1939" t="s">
        <v>28</v>
      </c>
      <c r="N1939">
        <f>Table1[[#This Row],[dti_ratio]]*Table1[[#This Row],[income]]</f>
        <v>6893.1783446069639</v>
      </c>
      <c r="O1939">
        <v>0.27092631940443201</v>
      </c>
      <c r="P1939">
        <f>Table1[[#This Row],[loan_amount]]/Table1[[#This Row],[property_value]]</f>
        <v>0.537654988765915</v>
      </c>
      <c r="Q1939">
        <v>84119</v>
      </c>
      <c r="R1939">
        <v>0</v>
      </c>
      <c r="S1939" t="s">
        <v>1643</v>
      </c>
      <c r="T1939" t="s">
        <v>332</v>
      </c>
      <c r="U1939" t="s">
        <v>131</v>
      </c>
      <c r="V1939">
        <v>4</v>
      </c>
      <c r="W1939">
        <v>1</v>
      </c>
      <c r="X1939" t="s">
        <v>9</v>
      </c>
      <c r="Y19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39">
        <f>0.4*(Table1[[#This Row],[normalized_credit_score]]) + 0.3*(1-Table1[[#This Row],[dti_ratio]]) + 0.2*(1-Table1[[#This Row],[ltv_ratio]]) + 0.1*IF(Table1[[#This Row],[previous_defaults]]=0,1,0)</f>
        <v>0.62919110642548748</v>
      </c>
      <c r="AA1939" t="str">
        <f>IF(Table1[[#This Row],[composite_score]]&gt;=0.7,"Approve",IF(Table1[[#This Row],[composite_score]]&gt;=0.6,"Review","Reject"))</f>
        <v>Review</v>
      </c>
    </row>
    <row r="1940" spans="1:27" hidden="1" x14ac:dyDescent="0.35">
      <c r="A1940">
        <v>1939</v>
      </c>
      <c r="B1940">
        <v>68</v>
      </c>
      <c r="C1940" t="s">
        <v>10</v>
      </c>
      <c r="D1940" t="s">
        <v>11</v>
      </c>
      <c r="E1940" t="s">
        <v>49</v>
      </c>
      <c r="F1940">
        <v>115668</v>
      </c>
      <c r="G1940">
        <v>0</v>
      </c>
      <c r="H1940">
        <f>(Table1[[#This Row],[credit_score]]-300)/(900-300)</f>
        <v>-0.5</v>
      </c>
      <c r="I1940">
        <v>0</v>
      </c>
      <c r="J1940" t="s">
        <v>27</v>
      </c>
      <c r="K1940" t="s">
        <v>38</v>
      </c>
      <c r="L1940">
        <v>4</v>
      </c>
      <c r="M1940" t="s">
        <v>39</v>
      </c>
      <c r="N1940">
        <f>Table1[[#This Row],[dti_ratio]]*Table1[[#This Row],[income]]</f>
        <v>56235.698107318873</v>
      </c>
      <c r="O1940">
        <v>0.48618198730261503</v>
      </c>
      <c r="P1940">
        <f>Table1[[#This Row],[loan_amount]]/Table1[[#This Row],[property_value]]</f>
        <v>0</v>
      </c>
      <c r="Q1940">
        <v>64342</v>
      </c>
      <c r="R1940">
        <v>1</v>
      </c>
      <c r="S1940" t="s">
        <v>2146</v>
      </c>
      <c r="T1940" t="s">
        <v>17</v>
      </c>
      <c r="U1940" t="s">
        <v>185</v>
      </c>
      <c r="V1940">
        <v>0</v>
      </c>
      <c r="W1940">
        <v>2</v>
      </c>
      <c r="X1940" t="s">
        <v>9</v>
      </c>
      <c r="Y19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40">
        <f>0.4*(Table1[[#This Row],[normalized_credit_score]]) + 0.3*(1-Table1[[#This Row],[dti_ratio]]) + 0.2*(1-Table1[[#This Row],[ltv_ratio]]) + 0.1*IF(Table1[[#This Row],[previous_defaults]]=0,1,0)</f>
        <v>0.25414540380921552</v>
      </c>
      <c r="AA1940" t="str">
        <f>IF(Table1[[#This Row],[composite_score]]&gt;=0.7,"Approve",IF(Table1[[#This Row],[composite_score]]&gt;=0.6,"Review","Reject"))</f>
        <v>Reject</v>
      </c>
    </row>
    <row r="1941" spans="1:27" hidden="1" x14ac:dyDescent="0.35">
      <c r="A1941">
        <v>1940</v>
      </c>
      <c r="B1941">
        <v>67</v>
      </c>
      <c r="C1941" t="s">
        <v>10</v>
      </c>
      <c r="D1941" t="s">
        <v>11</v>
      </c>
      <c r="E1941" t="s">
        <v>12</v>
      </c>
      <c r="F1941">
        <v>110011</v>
      </c>
      <c r="G1941">
        <v>0</v>
      </c>
      <c r="H1941">
        <f>(Table1[[#This Row],[credit_score]]-300)/(900-300)</f>
        <v>-0.5</v>
      </c>
      <c r="I1941">
        <v>0</v>
      </c>
      <c r="J1941" t="s">
        <v>23</v>
      </c>
      <c r="K1941" t="s">
        <v>38</v>
      </c>
      <c r="L1941">
        <v>6</v>
      </c>
      <c r="M1941" t="s">
        <v>5</v>
      </c>
      <c r="N1941">
        <f>Table1[[#This Row],[dti_ratio]]*Table1[[#This Row],[income]]</f>
        <v>59670.044105717709</v>
      </c>
      <c r="O1941">
        <v>0.54240070634498105</v>
      </c>
      <c r="P1941">
        <f>Table1[[#This Row],[loan_amount]]/Table1[[#This Row],[property_value]]</f>
        <v>0</v>
      </c>
      <c r="Q1941">
        <v>189079</v>
      </c>
      <c r="R1941">
        <v>2</v>
      </c>
      <c r="S1941" t="s">
        <v>2147</v>
      </c>
      <c r="T1941" t="s">
        <v>25</v>
      </c>
      <c r="U1941" t="s">
        <v>141</v>
      </c>
      <c r="V1941">
        <v>3</v>
      </c>
      <c r="W1941">
        <v>1</v>
      </c>
      <c r="X1941" t="s">
        <v>19</v>
      </c>
      <c r="Y19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41">
        <f>0.4*(Table1[[#This Row],[normalized_credit_score]]) + 0.3*(1-Table1[[#This Row],[dti_ratio]]) + 0.2*(1-Table1[[#This Row],[ltv_ratio]]) + 0.1*IF(Table1[[#This Row],[previous_defaults]]=0,1,0)</f>
        <v>0.13727978809650568</v>
      </c>
      <c r="AA1941" t="str">
        <f>IF(Table1[[#This Row],[composite_score]]&gt;=0.7,"Approve",IF(Table1[[#This Row],[composite_score]]&gt;=0.6,"Review","Reject"))</f>
        <v>Reject</v>
      </c>
    </row>
    <row r="1942" spans="1:27" hidden="1" x14ac:dyDescent="0.35">
      <c r="A1942">
        <v>1941</v>
      </c>
      <c r="B1942">
        <v>59</v>
      </c>
      <c r="C1942" t="s">
        <v>0</v>
      </c>
      <c r="D1942" t="s">
        <v>21</v>
      </c>
      <c r="E1942" t="s">
        <v>12</v>
      </c>
      <c r="F1942">
        <v>90477</v>
      </c>
      <c r="G1942">
        <v>724</v>
      </c>
      <c r="H1942">
        <f>(Table1[[#This Row],[credit_score]]-300)/(900-300)</f>
        <v>0.70666666666666667</v>
      </c>
      <c r="I1942">
        <v>0</v>
      </c>
      <c r="J1942" t="s">
        <v>27</v>
      </c>
      <c r="K1942" t="s">
        <v>4</v>
      </c>
      <c r="L1942">
        <v>15</v>
      </c>
      <c r="M1942" t="s">
        <v>5</v>
      </c>
      <c r="N1942">
        <f>Table1[[#This Row],[dti_ratio]]*Table1[[#This Row],[income]]</f>
        <v>33543.294855586413</v>
      </c>
      <c r="O1942">
        <v>0.370738362850077</v>
      </c>
      <c r="P1942" t="e">
        <f>Table1[[#This Row],[loan_amount]]/Table1[[#This Row],[property_value]]</f>
        <v>#DIV/0!</v>
      </c>
      <c r="Q1942">
        <v>0</v>
      </c>
      <c r="R1942">
        <v>0</v>
      </c>
      <c r="S1942" t="s">
        <v>2148</v>
      </c>
      <c r="T1942" t="s">
        <v>162</v>
      </c>
      <c r="U1942" t="s">
        <v>330</v>
      </c>
      <c r="V1942">
        <v>1</v>
      </c>
      <c r="W1942">
        <v>2</v>
      </c>
      <c r="X1942" t="s">
        <v>19</v>
      </c>
      <c r="Y194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42" t="e">
        <f>0.4*(Table1[[#This Row],[normalized_credit_score]]) + 0.3*(1-Table1[[#This Row],[dti_ratio]]) + 0.2*(1-Table1[[#This Row],[ltv_ratio]]) + 0.1*IF(Table1[[#This Row],[previous_defaults]]=0,1,0)</f>
        <v>#DIV/0!</v>
      </c>
      <c r="AA1942" t="e">
        <f>IF(Table1[[#This Row],[composite_score]]&gt;=0.7,"Approve",IF(Table1[[#This Row],[composite_score]]&gt;=0.6,"Review","Reject"))</f>
        <v>#DIV/0!</v>
      </c>
    </row>
    <row r="1943" spans="1:27" x14ac:dyDescent="0.35">
      <c r="A1943">
        <v>1942</v>
      </c>
      <c r="B1943">
        <v>45</v>
      </c>
      <c r="C1943" t="s">
        <v>20</v>
      </c>
      <c r="D1943" t="s">
        <v>1</v>
      </c>
      <c r="E1943" t="s">
        <v>2</v>
      </c>
      <c r="F1943">
        <v>88590</v>
      </c>
      <c r="G1943">
        <v>779</v>
      </c>
      <c r="H1943">
        <f>(Table1[[#This Row],[credit_score]]-300)/(900-300)</f>
        <v>0.79833333333333334</v>
      </c>
      <c r="I1943">
        <v>42908</v>
      </c>
      <c r="J1943" t="s">
        <v>23</v>
      </c>
      <c r="K1943" t="s">
        <v>38</v>
      </c>
      <c r="L1943">
        <v>8</v>
      </c>
      <c r="M1943" t="s">
        <v>15</v>
      </c>
      <c r="N1943">
        <f>Table1[[#This Row],[dti_ratio]]*Table1[[#This Row],[income]]</f>
        <v>32896.797123688244</v>
      </c>
      <c r="O1943">
        <v>0.371337590288839</v>
      </c>
      <c r="P1943">
        <f>Table1[[#This Row],[loan_amount]]/Table1[[#This Row],[property_value]]</f>
        <v>0.2094902378174113</v>
      </c>
      <c r="Q1943">
        <v>204821</v>
      </c>
      <c r="R1943">
        <v>0</v>
      </c>
      <c r="S1943" t="s">
        <v>2149</v>
      </c>
      <c r="T1943" t="s">
        <v>138</v>
      </c>
      <c r="U1943" t="s">
        <v>306</v>
      </c>
      <c r="V1943">
        <v>0</v>
      </c>
      <c r="W1943">
        <v>0</v>
      </c>
      <c r="X1943" t="s">
        <v>19</v>
      </c>
      <c r="Y19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943">
        <f>0.4*(Table1[[#This Row],[normalized_credit_score]]) + 0.3*(1-Table1[[#This Row],[dti_ratio]]) + 0.2*(1-Table1[[#This Row],[ltv_ratio]]) + 0.1*IF(Table1[[#This Row],[previous_defaults]]=0,1,0)</f>
        <v>0.76603400868319949</v>
      </c>
      <c r="AA1943" t="str">
        <f>IF(Table1[[#This Row],[composite_score]]&gt;=0.7,"Approve",IF(Table1[[#This Row],[composite_score]]&gt;=0.6,"Review","Reject"))</f>
        <v>Approve</v>
      </c>
    </row>
    <row r="1944" spans="1:27" hidden="1" x14ac:dyDescent="0.35">
      <c r="A1944">
        <v>1943</v>
      </c>
      <c r="B1944">
        <v>58</v>
      </c>
      <c r="C1944" t="s">
        <v>10</v>
      </c>
      <c r="D1944" t="s">
        <v>1</v>
      </c>
      <c r="E1944" t="s">
        <v>22</v>
      </c>
      <c r="F1944">
        <v>31148</v>
      </c>
      <c r="G1944">
        <v>728</v>
      </c>
      <c r="H1944">
        <f>(Table1[[#This Row],[credit_score]]-300)/(900-300)</f>
        <v>0.71333333333333337</v>
      </c>
      <c r="I1944">
        <v>45816</v>
      </c>
      <c r="J1944" t="s">
        <v>13</v>
      </c>
      <c r="K1944" t="s">
        <v>14</v>
      </c>
      <c r="L1944">
        <v>18</v>
      </c>
      <c r="M1944" t="s">
        <v>28</v>
      </c>
      <c r="N1944">
        <f>Table1[[#This Row],[dti_ratio]]*Table1[[#This Row],[income]]</f>
        <v>11034.671241364416</v>
      </c>
      <c r="O1944">
        <v>0.35426580330565099</v>
      </c>
      <c r="P1944" t="e">
        <f>Table1[[#This Row],[loan_amount]]/Table1[[#This Row],[property_value]]</f>
        <v>#DIV/0!</v>
      </c>
      <c r="Q1944">
        <v>0</v>
      </c>
      <c r="R1944">
        <v>4</v>
      </c>
      <c r="S1944" t="s">
        <v>2150</v>
      </c>
      <c r="T1944" t="s">
        <v>187</v>
      </c>
      <c r="U1944" t="s">
        <v>295</v>
      </c>
      <c r="V1944">
        <v>4</v>
      </c>
      <c r="W1944">
        <v>2</v>
      </c>
      <c r="X1944" t="s">
        <v>9</v>
      </c>
      <c r="Y194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44" t="e">
        <f>0.4*(Table1[[#This Row],[normalized_credit_score]]) + 0.3*(1-Table1[[#This Row],[dti_ratio]]) + 0.2*(1-Table1[[#This Row],[ltv_ratio]]) + 0.1*IF(Table1[[#This Row],[previous_defaults]]=0,1,0)</f>
        <v>#DIV/0!</v>
      </c>
      <c r="AA1944" t="e">
        <f>IF(Table1[[#This Row],[composite_score]]&gt;=0.7,"Approve",IF(Table1[[#This Row],[composite_score]]&gt;=0.6,"Review","Reject"))</f>
        <v>#DIV/0!</v>
      </c>
    </row>
    <row r="1945" spans="1:27" x14ac:dyDescent="0.35">
      <c r="A1945">
        <v>1944</v>
      </c>
      <c r="B1945">
        <v>60</v>
      </c>
      <c r="C1945" t="s">
        <v>20</v>
      </c>
      <c r="D1945" t="s">
        <v>1</v>
      </c>
      <c r="E1945" t="s">
        <v>12</v>
      </c>
      <c r="F1945">
        <v>97281</v>
      </c>
      <c r="G1945">
        <v>702</v>
      </c>
      <c r="H1945">
        <f>(Table1[[#This Row],[credit_score]]-300)/(900-300)</f>
        <v>0.67</v>
      </c>
      <c r="I1945">
        <v>17849</v>
      </c>
      <c r="J1945" t="s">
        <v>3</v>
      </c>
      <c r="K1945" t="s">
        <v>14</v>
      </c>
      <c r="L1945">
        <v>0</v>
      </c>
      <c r="M1945" t="s">
        <v>28</v>
      </c>
      <c r="N1945">
        <f>Table1[[#This Row],[dti_ratio]]*Table1[[#This Row],[income]]</f>
        <v>16023.703417433366</v>
      </c>
      <c r="O1945">
        <v>0.16471565277323799</v>
      </c>
      <c r="P1945">
        <f>Table1[[#This Row],[loan_amount]]/Table1[[#This Row],[property_value]]</f>
        <v>0.10689560176312764</v>
      </c>
      <c r="Q1945">
        <v>166976</v>
      </c>
      <c r="R1945">
        <v>2</v>
      </c>
      <c r="S1945" t="s">
        <v>2151</v>
      </c>
      <c r="T1945" t="s">
        <v>7</v>
      </c>
      <c r="U1945" t="s">
        <v>120</v>
      </c>
      <c r="V1945">
        <v>0</v>
      </c>
      <c r="W1945">
        <v>2</v>
      </c>
      <c r="X1945" t="s">
        <v>9</v>
      </c>
      <c r="Y19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945">
        <f>0.4*(Table1[[#This Row],[normalized_credit_score]]) + 0.3*(1-Table1[[#This Row],[dti_ratio]]) + 0.2*(1-Table1[[#This Row],[ltv_ratio]]) + 0.1*IF(Table1[[#This Row],[previous_defaults]]=0,1,0)</f>
        <v>0.79720618381540309</v>
      </c>
      <c r="AA1945" t="str">
        <f>IF(Table1[[#This Row],[composite_score]]&gt;=0.7,"Approve",IF(Table1[[#This Row],[composite_score]]&gt;=0.6,"Review","Reject"))</f>
        <v>Approve</v>
      </c>
    </row>
    <row r="1946" spans="1:27" x14ac:dyDescent="0.35">
      <c r="A1946">
        <v>1945</v>
      </c>
      <c r="B1946">
        <v>61</v>
      </c>
      <c r="C1946" t="s">
        <v>10</v>
      </c>
      <c r="D1946" t="s">
        <v>1</v>
      </c>
      <c r="E1946" t="s">
        <v>22</v>
      </c>
      <c r="F1946">
        <v>107218</v>
      </c>
      <c r="G1946">
        <v>606</v>
      </c>
      <c r="H1946">
        <f>(Table1[[#This Row],[credit_score]]-300)/(900-300)</f>
        <v>0.51</v>
      </c>
      <c r="I1946">
        <v>26265</v>
      </c>
      <c r="J1946" t="s">
        <v>27</v>
      </c>
      <c r="K1946" t="s">
        <v>38</v>
      </c>
      <c r="L1946">
        <v>10</v>
      </c>
      <c r="M1946" t="s">
        <v>5</v>
      </c>
      <c r="N1946">
        <f>Table1[[#This Row],[dti_ratio]]*Table1[[#This Row],[income]]</f>
        <v>52784.514573083368</v>
      </c>
      <c r="O1946">
        <v>0.49231019579812502</v>
      </c>
      <c r="P1946">
        <f>Table1[[#This Row],[loan_amount]]/Table1[[#This Row],[property_value]]</f>
        <v>0.10669499408942637</v>
      </c>
      <c r="Q1946">
        <v>246169</v>
      </c>
      <c r="R1946">
        <v>0</v>
      </c>
      <c r="S1946" t="s">
        <v>2152</v>
      </c>
      <c r="T1946" t="s">
        <v>266</v>
      </c>
      <c r="U1946" t="s">
        <v>92</v>
      </c>
      <c r="V1946">
        <v>0</v>
      </c>
      <c r="W1946">
        <v>1</v>
      </c>
      <c r="X1946" t="s">
        <v>9</v>
      </c>
      <c r="Y19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946">
        <f>0.4*(Table1[[#This Row],[normalized_credit_score]]) + 0.3*(1-Table1[[#This Row],[dti_ratio]]) + 0.2*(1-Table1[[#This Row],[ltv_ratio]]) + 0.1*IF(Table1[[#This Row],[previous_defaults]]=0,1,0)</f>
        <v>0.63496794244267718</v>
      </c>
      <c r="AA1946" t="str">
        <f>IF(Table1[[#This Row],[composite_score]]&gt;=0.7,"Approve",IF(Table1[[#This Row],[composite_score]]&gt;=0.6,"Review","Reject"))</f>
        <v>Review</v>
      </c>
    </row>
    <row r="1947" spans="1:27" hidden="1" x14ac:dyDescent="0.35">
      <c r="A1947">
        <v>1946</v>
      </c>
      <c r="B1947">
        <v>55</v>
      </c>
      <c r="C1947" t="s">
        <v>0</v>
      </c>
      <c r="D1947" t="s">
        <v>21</v>
      </c>
      <c r="E1947" t="s">
        <v>49</v>
      </c>
      <c r="F1947">
        <v>74210</v>
      </c>
      <c r="G1947">
        <v>655</v>
      </c>
      <c r="H1947">
        <f>(Table1[[#This Row],[credit_score]]-300)/(900-300)</f>
        <v>0.59166666666666667</v>
      </c>
      <c r="I1947">
        <v>10871</v>
      </c>
      <c r="J1947" t="s">
        <v>23</v>
      </c>
      <c r="K1947" t="s">
        <v>38</v>
      </c>
      <c r="L1947">
        <v>2</v>
      </c>
      <c r="M1947" t="s">
        <v>39</v>
      </c>
      <c r="N1947">
        <f>Table1[[#This Row],[dti_ratio]]*Table1[[#This Row],[income]]</f>
        <v>27523.707701643947</v>
      </c>
      <c r="O1947">
        <v>0.37088947179145598</v>
      </c>
      <c r="P1947" t="e">
        <f>Table1[[#This Row],[loan_amount]]/Table1[[#This Row],[property_value]]</f>
        <v>#DIV/0!</v>
      </c>
      <c r="Q1947">
        <v>0</v>
      </c>
      <c r="R1947">
        <v>3</v>
      </c>
      <c r="S1947" t="s">
        <v>2153</v>
      </c>
      <c r="T1947" t="s">
        <v>327</v>
      </c>
      <c r="U1947" t="s">
        <v>370</v>
      </c>
      <c r="V1947">
        <v>0</v>
      </c>
      <c r="W1947">
        <v>1</v>
      </c>
      <c r="X1947" t="s">
        <v>9</v>
      </c>
      <c r="Y194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47" t="e">
        <f>0.4*(Table1[[#This Row],[normalized_credit_score]]) + 0.3*(1-Table1[[#This Row],[dti_ratio]]) + 0.2*(1-Table1[[#This Row],[ltv_ratio]]) + 0.1*IF(Table1[[#This Row],[previous_defaults]]=0,1,0)</f>
        <v>#DIV/0!</v>
      </c>
      <c r="AA1947" t="e">
        <f>IF(Table1[[#This Row],[composite_score]]&gt;=0.7,"Approve",IF(Table1[[#This Row],[composite_score]]&gt;=0.6,"Review","Reject"))</f>
        <v>#DIV/0!</v>
      </c>
    </row>
    <row r="1948" spans="1:27" x14ac:dyDescent="0.35">
      <c r="A1948">
        <v>1947</v>
      </c>
      <c r="B1948">
        <v>39</v>
      </c>
      <c r="C1948" t="s">
        <v>20</v>
      </c>
      <c r="D1948" t="s">
        <v>21</v>
      </c>
      <c r="E1948" t="s">
        <v>22</v>
      </c>
      <c r="F1948">
        <v>24965</v>
      </c>
      <c r="G1948">
        <v>673</v>
      </c>
      <c r="H1948">
        <f>(Table1[[#This Row],[credit_score]]-300)/(900-300)</f>
        <v>0.6216666666666667</v>
      </c>
      <c r="I1948">
        <v>30741</v>
      </c>
      <c r="J1948" t="s">
        <v>13</v>
      </c>
      <c r="K1948" t="s">
        <v>14</v>
      </c>
      <c r="L1948">
        <v>10</v>
      </c>
      <c r="M1948" t="s">
        <v>15</v>
      </c>
      <c r="N1948">
        <f>Table1[[#This Row],[dti_ratio]]*Table1[[#This Row],[income]]</f>
        <v>9132.4860793651242</v>
      </c>
      <c r="O1948">
        <v>0.36581157938574499</v>
      </c>
      <c r="P1948">
        <f>Table1[[#This Row],[loan_amount]]/Table1[[#This Row],[property_value]]</f>
        <v>0.16719877732392757</v>
      </c>
      <c r="Q1948">
        <v>183859</v>
      </c>
      <c r="R1948">
        <v>4</v>
      </c>
      <c r="S1948" t="s">
        <v>1366</v>
      </c>
      <c r="T1948" t="s">
        <v>25</v>
      </c>
      <c r="U1948" t="s">
        <v>89</v>
      </c>
      <c r="V1948">
        <v>0</v>
      </c>
      <c r="W1948">
        <v>0</v>
      </c>
      <c r="X1948" t="s">
        <v>9</v>
      </c>
      <c r="Y19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948">
        <f>0.4*(Table1[[#This Row],[normalized_credit_score]]) + 0.3*(1-Table1[[#This Row],[dti_ratio]]) + 0.2*(1-Table1[[#This Row],[ltv_ratio]]) + 0.1*IF(Table1[[#This Row],[previous_defaults]]=0,1,0)</f>
        <v>0.7054834373861576</v>
      </c>
      <c r="AA1948" t="str">
        <f>IF(Table1[[#This Row],[composite_score]]&gt;=0.7,"Approve",IF(Table1[[#This Row],[composite_score]]&gt;=0.6,"Review","Reject"))</f>
        <v>Approve</v>
      </c>
    </row>
    <row r="1949" spans="1:27" hidden="1" x14ac:dyDescent="0.35">
      <c r="A1949">
        <v>1948</v>
      </c>
      <c r="B1949">
        <v>32</v>
      </c>
      <c r="C1949" t="s">
        <v>0</v>
      </c>
      <c r="D1949" t="s">
        <v>11</v>
      </c>
      <c r="E1949" t="s">
        <v>22</v>
      </c>
      <c r="F1949">
        <v>35770</v>
      </c>
      <c r="G1949">
        <v>0</v>
      </c>
      <c r="H1949">
        <f>(Table1[[#This Row],[credit_score]]-300)/(900-300)</f>
        <v>-0.5</v>
      </c>
      <c r="I1949">
        <v>12870</v>
      </c>
      <c r="J1949" t="s">
        <v>23</v>
      </c>
      <c r="K1949" t="s">
        <v>4</v>
      </c>
      <c r="L1949">
        <v>3</v>
      </c>
      <c r="M1949" t="s">
        <v>15</v>
      </c>
      <c r="N1949">
        <f>Table1[[#This Row],[dti_ratio]]*Table1[[#This Row],[income]]</f>
        <v>10889.479776180247</v>
      </c>
      <c r="O1949">
        <v>0.30443052211854199</v>
      </c>
      <c r="P1949">
        <f>Table1[[#This Row],[loan_amount]]/Table1[[#This Row],[property_value]]</f>
        <v>8.2756226007446129E-2</v>
      </c>
      <c r="Q1949">
        <v>155517</v>
      </c>
      <c r="R1949">
        <v>2</v>
      </c>
      <c r="S1949" t="s">
        <v>2154</v>
      </c>
      <c r="T1949" t="s">
        <v>36</v>
      </c>
      <c r="U1949" t="s">
        <v>8</v>
      </c>
      <c r="V1949">
        <v>3</v>
      </c>
      <c r="W1949">
        <v>0</v>
      </c>
      <c r="X1949" t="s">
        <v>61</v>
      </c>
      <c r="Y19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49">
        <f>0.4*(Table1[[#This Row],[normalized_credit_score]]) + 0.3*(1-Table1[[#This Row],[dti_ratio]]) + 0.2*(1-Table1[[#This Row],[ltv_ratio]]) + 0.1*IF(Table1[[#This Row],[previous_defaults]]=0,1,0)</f>
        <v>0.19211959816294819</v>
      </c>
      <c r="AA1949" t="str">
        <f>IF(Table1[[#This Row],[composite_score]]&gt;=0.7,"Approve",IF(Table1[[#This Row],[composite_score]]&gt;=0.6,"Review","Reject"))</f>
        <v>Reject</v>
      </c>
    </row>
    <row r="1950" spans="1:27" hidden="1" x14ac:dyDescent="0.35">
      <c r="A1950">
        <v>1949</v>
      </c>
      <c r="B1950">
        <v>27</v>
      </c>
      <c r="C1950" t="s">
        <v>10</v>
      </c>
      <c r="D1950" t="s">
        <v>62</v>
      </c>
      <c r="E1950" t="s">
        <v>2</v>
      </c>
      <c r="F1950">
        <v>0</v>
      </c>
      <c r="G1950">
        <v>704</v>
      </c>
      <c r="H1950">
        <f>(Table1[[#This Row],[credit_score]]-300)/(900-300)</f>
        <v>0.67333333333333334</v>
      </c>
      <c r="I1950">
        <v>21005</v>
      </c>
      <c r="J1950" t="s">
        <v>27</v>
      </c>
      <c r="K1950" t="s">
        <v>14</v>
      </c>
      <c r="L1950">
        <v>16</v>
      </c>
      <c r="M1950" t="s">
        <v>39</v>
      </c>
      <c r="N1950">
        <f>Table1[[#This Row],[dti_ratio]]*Table1[[#This Row],[income]]</f>
        <v>0</v>
      </c>
      <c r="O1950">
        <v>0.20281080998464501</v>
      </c>
      <c r="P1950">
        <f>Table1[[#This Row],[loan_amount]]/Table1[[#This Row],[property_value]]</f>
        <v>7.3361460174209456E-2</v>
      </c>
      <c r="Q1950">
        <v>286322</v>
      </c>
      <c r="R1950">
        <v>2</v>
      </c>
      <c r="S1950" t="s">
        <v>2155</v>
      </c>
      <c r="T1950" t="s">
        <v>162</v>
      </c>
      <c r="U1950" t="s">
        <v>152</v>
      </c>
      <c r="V1950">
        <v>0</v>
      </c>
      <c r="W1950">
        <v>0</v>
      </c>
      <c r="X1950" t="s">
        <v>19</v>
      </c>
      <c r="Y19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50">
        <f>0.4*(Table1[[#This Row],[normalized_credit_score]]) + 0.3*(1-Table1[[#This Row],[dti_ratio]]) + 0.2*(1-Table1[[#This Row],[ltv_ratio]]) + 0.1*IF(Table1[[#This Row],[previous_defaults]]=0,1,0)</f>
        <v>0.79381779830309795</v>
      </c>
      <c r="AA1950" t="str">
        <f>IF(Table1[[#This Row],[composite_score]]&gt;=0.7,"Approve",IF(Table1[[#This Row],[composite_score]]&gt;=0.6,"Review","Reject"))</f>
        <v>Approve</v>
      </c>
    </row>
    <row r="1951" spans="1:27" x14ac:dyDescent="0.35">
      <c r="A1951">
        <v>1950</v>
      </c>
      <c r="B1951">
        <v>22</v>
      </c>
      <c r="C1951" t="s">
        <v>10</v>
      </c>
      <c r="D1951" t="s">
        <v>21</v>
      </c>
      <c r="E1951" t="s">
        <v>49</v>
      </c>
      <c r="F1951">
        <v>43810</v>
      </c>
      <c r="G1951">
        <v>678</v>
      </c>
      <c r="H1951">
        <f>(Table1[[#This Row],[credit_score]]-300)/(900-300)</f>
        <v>0.63</v>
      </c>
      <c r="I1951">
        <v>38010</v>
      </c>
      <c r="J1951" t="s">
        <v>27</v>
      </c>
      <c r="K1951" t="s">
        <v>38</v>
      </c>
      <c r="L1951">
        <v>12</v>
      </c>
      <c r="M1951" t="s">
        <v>39</v>
      </c>
      <c r="N1951">
        <f>Table1[[#This Row],[dti_ratio]]*Table1[[#This Row],[income]]</f>
        <v>11828.671756246496</v>
      </c>
      <c r="O1951">
        <v>0.26999935531263403</v>
      </c>
      <c r="P1951">
        <f>Table1[[#This Row],[loan_amount]]/Table1[[#This Row],[property_value]]</f>
        <v>0.20471584299194279</v>
      </c>
      <c r="Q1951">
        <v>185672</v>
      </c>
      <c r="R1951">
        <v>3</v>
      </c>
      <c r="S1951" t="s">
        <v>2156</v>
      </c>
      <c r="T1951" t="s">
        <v>36</v>
      </c>
      <c r="U1951" t="s">
        <v>334</v>
      </c>
      <c r="V1951">
        <v>0</v>
      </c>
      <c r="W1951">
        <v>1</v>
      </c>
      <c r="X1951" t="s">
        <v>61</v>
      </c>
      <c r="Y19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951">
        <f>0.4*(Table1[[#This Row],[normalized_credit_score]]) + 0.3*(1-Table1[[#This Row],[dti_ratio]]) + 0.2*(1-Table1[[#This Row],[ltv_ratio]]) + 0.1*IF(Table1[[#This Row],[previous_defaults]]=0,1,0)</f>
        <v>0.7300570248078212</v>
      </c>
      <c r="AA1951" t="str">
        <f>IF(Table1[[#This Row],[composite_score]]&gt;=0.7,"Approve",IF(Table1[[#This Row],[composite_score]]&gt;=0.6,"Review","Reject"))</f>
        <v>Approve</v>
      </c>
    </row>
    <row r="1952" spans="1:27" x14ac:dyDescent="0.35">
      <c r="A1952">
        <v>1951</v>
      </c>
      <c r="B1952">
        <v>21</v>
      </c>
      <c r="C1952" t="s">
        <v>20</v>
      </c>
      <c r="D1952" t="s">
        <v>1</v>
      </c>
      <c r="E1952" t="s">
        <v>49</v>
      </c>
      <c r="F1952">
        <v>23657</v>
      </c>
      <c r="G1952">
        <v>705</v>
      </c>
      <c r="H1952">
        <f>(Table1[[#This Row],[credit_score]]-300)/(900-300)</f>
        <v>0.67500000000000004</v>
      </c>
      <c r="I1952">
        <v>29017</v>
      </c>
      <c r="J1952" t="s">
        <v>27</v>
      </c>
      <c r="K1952" t="s">
        <v>14</v>
      </c>
      <c r="L1952">
        <v>9</v>
      </c>
      <c r="M1952" t="s">
        <v>28</v>
      </c>
      <c r="N1952">
        <f>Table1[[#This Row],[dti_ratio]]*Table1[[#This Row],[income]]</f>
        <v>4549.5036818257995</v>
      </c>
      <c r="O1952">
        <v>0.19231109954033901</v>
      </c>
      <c r="P1952">
        <f>Table1[[#This Row],[loan_amount]]/Table1[[#This Row],[property_value]]</f>
        <v>1.1421767368628222</v>
      </c>
      <c r="Q1952">
        <v>25405</v>
      </c>
      <c r="R1952">
        <v>1</v>
      </c>
      <c r="S1952" t="s">
        <v>2157</v>
      </c>
      <c r="T1952" t="s">
        <v>159</v>
      </c>
      <c r="U1952" t="s">
        <v>548</v>
      </c>
      <c r="V1952">
        <v>1</v>
      </c>
      <c r="W1952">
        <v>1</v>
      </c>
      <c r="X1952" t="s">
        <v>19</v>
      </c>
      <c r="Y19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52">
        <f>0.4*(Table1[[#This Row],[normalized_credit_score]]) + 0.3*(1-Table1[[#This Row],[dti_ratio]]) + 0.2*(1-Table1[[#This Row],[ltv_ratio]]) + 0.1*IF(Table1[[#This Row],[previous_defaults]]=0,1,0)</f>
        <v>0.4838713227653339</v>
      </c>
      <c r="AA1952" t="str">
        <f>IF(Table1[[#This Row],[composite_score]]&gt;=0.7,"Approve",IF(Table1[[#This Row],[composite_score]]&gt;=0.6,"Review","Reject"))</f>
        <v>Reject</v>
      </c>
    </row>
    <row r="1953" spans="1:27" hidden="1" x14ac:dyDescent="0.35">
      <c r="A1953">
        <v>1952</v>
      </c>
      <c r="B1953">
        <v>53</v>
      </c>
      <c r="C1953" t="s">
        <v>20</v>
      </c>
      <c r="D1953" t="s">
        <v>1</v>
      </c>
      <c r="E1953" t="s">
        <v>2</v>
      </c>
      <c r="F1953">
        <v>52352</v>
      </c>
      <c r="G1953">
        <v>0</v>
      </c>
      <c r="H1953">
        <f>(Table1[[#This Row],[credit_score]]-300)/(900-300)</f>
        <v>-0.5</v>
      </c>
      <c r="I1953">
        <v>36937</v>
      </c>
      <c r="J1953" t="s">
        <v>27</v>
      </c>
      <c r="K1953" t="s">
        <v>38</v>
      </c>
      <c r="L1953">
        <v>15</v>
      </c>
      <c r="M1953" t="s">
        <v>15</v>
      </c>
      <c r="N1953">
        <f>Table1[[#This Row],[dti_ratio]]*Table1[[#This Row],[income]]</f>
        <v>9250.2306674646552</v>
      </c>
      <c r="O1953">
        <v>0.176692975769114</v>
      </c>
      <c r="P1953">
        <f>Table1[[#This Row],[loan_amount]]/Table1[[#This Row],[property_value]]</f>
        <v>0.15699767502157086</v>
      </c>
      <c r="Q1953">
        <v>235271</v>
      </c>
      <c r="R1953">
        <v>1</v>
      </c>
      <c r="S1953" t="s">
        <v>2158</v>
      </c>
      <c r="T1953" t="s">
        <v>86</v>
      </c>
      <c r="U1953" t="s">
        <v>653</v>
      </c>
      <c r="V1953">
        <v>0</v>
      </c>
      <c r="W1953">
        <v>2</v>
      </c>
      <c r="X1953" t="s">
        <v>9</v>
      </c>
      <c r="Y19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953">
        <f>0.4*(Table1[[#This Row],[normalized_credit_score]]) + 0.3*(1-Table1[[#This Row],[dti_ratio]]) + 0.2*(1-Table1[[#This Row],[ltv_ratio]]) + 0.1*IF(Table1[[#This Row],[previous_defaults]]=0,1,0)</f>
        <v>0.31559257226495163</v>
      </c>
      <c r="AA1953" t="str">
        <f>IF(Table1[[#This Row],[composite_score]]&gt;=0.7,"Approve",IF(Table1[[#This Row],[composite_score]]&gt;=0.6,"Review","Reject"))</f>
        <v>Reject</v>
      </c>
    </row>
    <row r="1954" spans="1:27" x14ac:dyDescent="0.35">
      <c r="A1954">
        <v>1953</v>
      </c>
      <c r="B1954">
        <v>42</v>
      </c>
      <c r="C1954" t="s">
        <v>0</v>
      </c>
      <c r="D1954" t="s">
        <v>62</v>
      </c>
      <c r="E1954" t="s">
        <v>2</v>
      </c>
      <c r="F1954">
        <v>23484</v>
      </c>
      <c r="G1954">
        <v>703</v>
      </c>
      <c r="H1954">
        <f>(Table1[[#This Row],[credit_score]]-300)/(900-300)</f>
        <v>0.67166666666666663</v>
      </c>
      <c r="I1954">
        <v>9388</v>
      </c>
      <c r="J1954" t="s">
        <v>27</v>
      </c>
      <c r="K1954" t="s">
        <v>14</v>
      </c>
      <c r="L1954">
        <v>10</v>
      </c>
      <c r="M1954" t="s">
        <v>39</v>
      </c>
      <c r="N1954">
        <f>Table1[[#This Row],[dti_ratio]]*Table1[[#This Row],[income]]</f>
        <v>13168.596445010715</v>
      </c>
      <c r="O1954">
        <v>0.56074759176506195</v>
      </c>
      <c r="P1954">
        <f>Table1[[#This Row],[loan_amount]]/Table1[[#This Row],[property_value]]</f>
        <v>0.28432114842969197</v>
      </c>
      <c r="Q1954">
        <v>33019</v>
      </c>
      <c r="R1954">
        <v>0</v>
      </c>
      <c r="S1954" t="s">
        <v>2159</v>
      </c>
      <c r="T1954" t="s">
        <v>182</v>
      </c>
      <c r="U1954" t="s">
        <v>76</v>
      </c>
      <c r="V1954">
        <v>1</v>
      </c>
      <c r="W1954">
        <v>0</v>
      </c>
      <c r="X1954" t="s">
        <v>9</v>
      </c>
      <c r="Y19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54">
        <f>0.4*(Table1[[#This Row],[normalized_credit_score]]) + 0.3*(1-Table1[[#This Row],[dti_ratio]]) + 0.2*(1-Table1[[#This Row],[ltv_ratio]]) + 0.1*IF(Table1[[#This Row],[previous_defaults]]=0,1,0)</f>
        <v>0.54357815945120969</v>
      </c>
      <c r="AA1954" t="str">
        <f>IF(Table1[[#This Row],[composite_score]]&gt;=0.7,"Approve",IF(Table1[[#This Row],[composite_score]]&gt;=0.6,"Review","Reject"))</f>
        <v>Reject</v>
      </c>
    </row>
    <row r="1955" spans="1:27" x14ac:dyDescent="0.35">
      <c r="A1955">
        <v>1954</v>
      </c>
      <c r="B1955">
        <v>19</v>
      </c>
      <c r="C1955" t="s">
        <v>10</v>
      </c>
      <c r="D1955" t="s">
        <v>1</v>
      </c>
      <c r="E1955" t="s">
        <v>2</v>
      </c>
      <c r="F1955">
        <v>21354</v>
      </c>
      <c r="G1955">
        <v>747</v>
      </c>
      <c r="H1955">
        <f>(Table1[[#This Row],[credit_score]]-300)/(900-300)</f>
        <v>0.745</v>
      </c>
      <c r="I1955">
        <v>0</v>
      </c>
      <c r="J1955" t="s">
        <v>23</v>
      </c>
      <c r="K1955" t="s">
        <v>4</v>
      </c>
      <c r="L1955">
        <v>5</v>
      </c>
      <c r="M1955" t="s">
        <v>5</v>
      </c>
      <c r="N1955">
        <f>Table1[[#This Row],[dti_ratio]]*Table1[[#This Row],[income]]</f>
        <v>11456.930886600159</v>
      </c>
      <c r="O1955">
        <v>0.53652387780276101</v>
      </c>
      <c r="P1955">
        <f>Table1[[#This Row],[loan_amount]]/Table1[[#This Row],[property_value]]</f>
        <v>0</v>
      </c>
      <c r="Q1955">
        <v>174987</v>
      </c>
      <c r="R1955">
        <v>0</v>
      </c>
      <c r="S1955" t="s">
        <v>2160</v>
      </c>
      <c r="T1955" t="s">
        <v>240</v>
      </c>
      <c r="U1955" t="s">
        <v>422</v>
      </c>
      <c r="V1955">
        <v>2</v>
      </c>
      <c r="W1955">
        <v>2</v>
      </c>
      <c r="X1955" t="s">
        <v>9</v>
      </c>
      <c r="Y19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55">
        <f>0.4*(Table1[[#This Row],[normalized_credit_score]]) + 0.3*(1-Table1[[#This Row],[dti_ratio]]) + 0.2*(1-Table1[[#This Row],[ltv_ratio]]) + 0.1*IF(Table1[[#This Row],[previous_defaults]]=0,1,0)</f>
        <v>0.63704283665917161</v>
      </c>
      <c r="AA1955" t="str">
        <f>IF(Table1[[#This Row],[composite_score]]&gt;=0.7,"Approve",IF(Table1[[#This Row],[composite_score]]&gt;=0.6,"Review","Reject"))</f>
        <v>Review</v>
      </c>
    </row>
    <row r="1956" spans="1:27" x14ac:dyDescent="0.35">
      <c r="A1956">
        <v>1955</v>
      </c>
      <c r="B1956">
        <v>35</v>
      </c>
      <c r="C1956" t="s">
        <v>0</v>
      </c>
      <c r="D1956" t="s">
        <v>1</v>
      </c>
      <c r="E1956" t="s">
        <v>22</v>
      </c>
      <c r="F1956">
        <v>41427</v>
      </c>
      <c r="G1956">
        <v>788</v>
      </c>
      <c r="H1956">
        <f>(Table1[[#This Row],[credit_score]]-300)/(900-300)</f>
        <v>0.81333333333333335</v>
      </c>
      <c r="I1956">
        <v>25486</v>
      </c>
      <c r="J1956" t="s">
        <v>3</v>
      </c>
      <c r="K1956" t="s">
        <v>38</v>
      </c>
      <c r="L1956">
        <v>5</v>
      </c>
      <c r="M1956" t="s">
        <v>15</v>
      </c>
      <c r="N1956">
        <f>Table1[[#This Row],[dti_ratio]]*Table1[[#This Row],[income]]</f>
        <v>13795.195262466783</v>
      </c>
      <c r="O1956">
        <v>0.33300010289103199</v>
      </c>
      <c r="P1956">
        <f>Table1[[#This Row],[loan_amount]]/Table1[[#This Row],[property_value]]</f>
        <v>0.14102947198335491</v>
      </c>
      <c r="Q1956">
        <v>180714</v>
      </c>
      <c r="R1956">
        <v>0</v>
      </c>
      <c r="S1956" t="s">
        <v>2161</v>
      </c>
      <c r="T1956" t="s">
        <v>182</v>
      </c>
      <c r="U1956" t="s">
        <v>247</v>
      </c>
      <c r="V1956">
        <v>2</v>
      </c>
      <c r="W1956">
        <v>2</v>
      </c>
      <c r="X1956" t="s">
        <v>19</v>
      </c>
      <c r="Y19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56">
        <f>0.4*(Table1[[#This Row],[normalized_credit_score]]) + 0.3*(1-Table1[[#This Row],[dti_ratio]]) + 0.2*(1-Table1[[#This Row],[ltv_ratio]]) + 0.1*IF(Table1[[#This Row],[previous_defaults]]=0,1,0)</f>
        <v>0.69722740806935279</v>
      </c>
      <c r="AA1956" t="str">
        <f>IF(Table1[[#This Row],[composite_score]]&gt;=0.7,"Approve",IF(Table1[[#This Row],[composite_score]]&gt;=0.6,"Review","Reject"))</f>
        <v>Review</v>
      </c>
    </row>
    <row r="1957" spans="1:27" x14ac:dyDescent="0.35">
      <c r="A1957">
        <v>1956</v>
      </c>
      <c r="B1957">
        <v>33</v>
      </c>
      <c r="C1957" t="s">
        <v>20</v>
      </c>
      <c r="D1957" t="s">
        <v>11</v>
      </c>
      <c r="E1957" t="s">
        <v>12</v>
      </c>
      <c r="F1957">
        <v>57630</v>
      </c>
      <c r="G1957">
        <v>604</v>
      </c>
      <c r="H1957">
        <f>(Table1[[#This Row],[credit_score]]-300)/(900-300)</f>
        <v>0.50666666666666671</v>
      </c>
      <c r="I1957">
        <v>0</v>
      </c>
      <c r="J1957" t="s">
        <v>3</v>
      </c>
      <c r="K1957" t="s">
        <v>14</v>
      </c>
      <c r="L1957">
        <v>13</v>
      </c>
      <c r="M1957" t="s">
        <v>5</v>
      </c>
      <c r="N1957">
        <f>Table1[[#This Row],[dti_ratio]]*Table1[[#This Row],[income]]</f>
        <v>17209.044908406773</v>
      </c>
      <c r="O1957">
        <v>0.29861261336815498</v>
      </c>
      <c r="P1957">
        <f>Table1[[#This Row],[loan_amount]]/Table1[[#This Row],[property_value]]</f>
        <v>0</v>
      </c>
      <c r="Q1957">
        <v>131872</v>
      </c>
      <c r="R1957">
        <v>1</v>
      </c>
      <c r="S1957" t="s">
        <v>2162</v>
      </c>
      <c r="T1957" t="s">
        <v>36</v>
      </c>
      <c r="U1957" t="s">
        <v>299</v>
      </c>
      <c r="V1957">
        <v>4</v>
      </c>
      <c r="W1957">
        <v>1</v>
      </c>
      <c r="X1957" t="s">
        <v>19</v>
      </c>
      <c r="Y19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57">
        <f>0.4*(Table1[[#This Row],[normalized_credit_score]]) + 0.3*(1-Table1[[#This Row],[dti_ratio]]) + 0.2*(1-Table1[[#This Row],[ltv_ratio]]) + 0.1*IF(Table1[[#This Row],[previous_defaults]]=0,1,0)</f>
        <v>0.61308288265622024</v>
      </c>
      <c r="AA1957" t="str">
        <f>IF(Table1[[#This Row],[composite_score]]&gt;=0.7,"Approve",IF(Table1[[#This Row],[composite_score]]&gt;=0.6,"Review","Reject"))</f>
        <v>Review</v>
      </c>
    </row>
    <row r="1958" spans="1:27" x14ac:dyDescent="0.35">
      <c r="A1958">
        <v>1957</v>
      </c>
      <c r="B1958">
        <v>31</v>
      </c>
      <c r="C1958" t="s">
        <v>10</v>
      </c>
      <c r="D1958" t="s">
        <v>62</v>
      </c>
      <c r="E1958" t="s">
        <v>12</v>
      </c>
      <c r="F1958">
        <v>26895</v>
      </c>
      <c r="G1958">
        <v>608</v>
      </c>
      <c r="H1958">
        <f>(Table1[[#This Row],[credit_score]]-300)/(900-300)</f>
        <v>0.51333333333333331</v>
      </c>
      <c r="I1958">
        <v>6136</v>
      </c>
      <c r="J1958" t="s">
        <v>13</v>
      </c>
      <c r="K1958" t="s">
        <v>38</v>
      </c>
      <c r="L1958">
        <v>0</v>
      </c>
      <c r="M1958" t="s">
        <v>15</v>
      </c>
      <c r="N1958">
        <f>Table1[[#This Row],[dti_ratio]]*Table1[[#This Row],[income]]</f>
        <v>6818.5331396650354</v>
      </c>
      <c r="O1958">
        <v>0.25352419184476799</v>
      </c>
      <c r="P1958">
        <f>Table1[[#This Row],[loan_amount]]/Table1[[#This Row],[property_value]]</f>
        <v>4.1714538223596997E-2</v>
      </c>
      <c r="Q1958">
        <v>147095</v>
      </c>
      <c r="R1958">
        <v>0</v>
      </c>
      <c r="S1958" t="s">
        <v>2163</v>
      </c>
      <c r="T1958" t="s">
        <v>149</v>
      </c>
      <c r="U1958" t="s">
        <v>339</v>
      </c>
      <c r="V1958">
        <v>0</v>
      </c>
      <c r="W1958">
        <v>2</v>
      </c>
      <c r="X1958" t="s">
        <v>9</v>
      </c>
      <c r="Y19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958">
        <f>0.4*(Table1[[#This Row],[normalized_credit_score]]) + 0.3*(1-Table1[[#This Row],[dti_ratio]]) + 0.2*(1-Table1[[#This Row],[ltv_ratio]]) + 0.1*IF(Table1[[#This Row],[previous_defaults]]=0,1,0)</f>
        <v>0.72093316813518349</v>
      </c>
      <c r="AA1958" t="str">
        <f>IF(Table1[[#This Row],[composite_score]]&gt;=0.7,"Approve",IF(Table1[[#This Row],[composite_score]]&gt;=0.6,"Review","Reject"))</f>
        <v>Approve</v>
      </c>
    </row>
    <row r="1959" spans="1:27" hidden="1" x14ac:dyDescent="0.35">
      <c r="A1959">
        <v>1958</v>
      </c>
      <c r="B1959">
        <v>41</v>
      </c>
      <c r="C1959" t="s">
        <v>10</v>
      </c>
      <c r="D1959" t="s">
        <v>1</v>
      </c>
      <c r="E1959" t="s">
        <v>12</v>
      </c>
      <c r="F1959">
        <v>33654</v>
      </c>
      <c r="G1959">
        <v>0</v>
      </c>
      <c r="H1959">
        <f>(Table1[[#This Row],[credit_score]]-300)/(900-300)</f>
        <v>-0.5</v>
      </c>
      <c r="I1959">
        <v>46889</v>
      </c>
      <c r="J1959" t="s">
        <v>3</v>
      </c>
      <c r="K1959" t="s">
        <v>14</v>
      </c>
      <c r="L1959">
        <v>11</v>
      </c>
      <c r="M1959" t="s">
        <v>5</v>
      </c>
      <c r="N1959">
        <f>Table1[[#This Row],[dti_ratio]]*Table1[[#This Row],[income]]</f>
        <v>19313.036677207358</v>
      </c>
      <c r="O1959">
        <v>0.57387046642917205</v>
      </c>
      <c r="P1959">
        <f>Table1[[#This Row],[loan_amount]]/Table1[[#This Row],[property_value]]</f>
        <v>0.67782178790331904</v>
      </c>
      <c r="Q1959">
        <v>69176</v>
      </c>
      <c r="R1959">
        <v>1</v>
      </c>
      <c r="S1959" t="s">
        <v>2164</v>
      </c>
      <c r="T1959" t="s">
        <v>240</v>
      </c>
      <c r="U1959" t="s">
        <v>629</v>
      </c>
      <c r="V1959">
        <v>0</v>
      </c>
      <c r="W1959">
        <v>1</v>
      </c>
      <c r="X1959" t="s">
        <v>9</v>
      </c>
      <c r="Y19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59">
        <f>0.4*(Table1[[#This Row],[normalized_credit_score]]) + 0.3*(1-Table1[[#This Row],[dti_ratio]]) + 0.2*(1-Table1[[#This Row],[ltv_ratio]]) + 0.1*IF(Table1[[#This Row],[previous_defaults]]=0,1,0)</f>
        <v>9.2274502490584553E-2</v>
      </c>
      <c r="AA1959" t="str">
        <f>IF(Table1[[#This Row],[composite_score]]&gt;=0.7,"Approve",IF(Table1[[#This Row],[composite_score]]&gt;=0.6,"Review","Reject"))</f>
        <v>Reject</v>
      </c>
    </row>
    <row r="1960" spans="1:27" hidden="1" x14ac:dyDescent="0.35">
      <c r="A1960">
        <v>1959</v>
      </c>
      <c r="B1960">
        <v>28</v>
      </c>
      <c r="C1960" t="s">
        <v>20</v>
      </c>
      <c r="D1960" t="s">
        <v>1</v>
      </c>
      <c r="E1960" t="s">
        <v>49</v>
      </c>
      <c r="F1960">
        <v>53556</v>
      </c>
      <c r="G1960">
        <v>0</v>
      </c>
      <c r="H1960">
        <f>(Table1[[#This Row],[credit_score]]-300)/(900-300)</f>
        <v>-0.5</v>
      </c>
      <c r="I1960">
        <v>22928</v>
      </c>
      <c r="J1960" t="s">
        <v>23</v>
      </c>
      <c r="K1960" t="s">
        <v>4</v>
      </c>
      <c r="L1960">
        <v>8</v>
      </c>
      <c r="M1960" t="s">
        <v>15</v>
      </c>
      <c r="N1960">
        <f>Table1[[#This Row],[dti_ratio]]*Table1[[#This Row],[income]]</f>
        <v>27528.768438611216</v>
      </c>
      <c r="O1960">
        <v>0.51401838148127599</v>
      </c>
      <c r="P1960">
        <f>Table1[[#This Row],[loan_amount]]/Table1[[#This Row],[property_value]]</f>
        <v>9.8800330943188089E-2</v>
      </c>
      <c r="Q1960">
        <v>232064</v>
      </c>
      <c r="R1960">
        <v>2</v>
      </c>
      <c r="S1960" t="s">
        <v>2165</v>
      </c>
      <c r="T1960" t="s">
        <v>288</v>
      </c>
      <c r="U1960" t="s">
        <v>382</v>
      </c>
      <c r="V1960">
        <v>1</v>
      </c>
      <c r="W1960">
        <v>1</v>
      </c>
      <c r="X1960" t="s">
        <v>9</v>
      </c>
      <c r="Y19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960">
        <f>0.4*(Table1[[#This Row],[normalized_credit_score]]) + 0.3*(1-Table1[[#This Row],[dti_ratio]]) + 0.2*(1-Table1[[#This Row],[ltv_ratio]]) + 0.1*IF(Table1[[#This Row],[previous_defaults]]=0,1,0)</f>
        <v>0.12603441936697957</v>
      </c>
      <c r="AA1960" t="str">
        <f>IF(Table1[[#This Row],[composite_score]]&gt;=0.7,"Approve",IF(Table1[[#This Row],[composite_score]]&gt;=0.6,"Review","Reject"))</f>
        <v>Reject</v>
      </c>
    </row>
    <row r="1961" spans="1:27" hidden="1" x14ac:dyDescent="0.35">
      <c r="A1961">
        <v>1960</v>
      </c>
      <c r="B1961">
        <v>42</v>
      </c>
      <c r="C1961" t="s">
        <v>20</v>
      </c>
      <c r="D1961" t="s">
        <v>1</v>
      </c>
      <c r="E1961" t="s">
        <v>12</v>
      </c>
      <c r="F1961">
        <v>115973</v>
      </c>
      <c r="G1961">
        <v>0</v>
      </c>
      <c r="H1961">
        <f>(Table1[[#This Row],[credit_score]]-300)/(900-300)</f>
        <v>-0.5</v>
      </c>
      <c r="I1961">
        <v>42342</v>
      </c>
      <c r="J1961" t="s">
        <v>13</v>
      </c>
      <c r="K1961" t="s">
        <v>14</v>
      </c>
      <c r="L1961">
        <v>4</v>
      </c>
      <c r="M1961" t="s">
        <v>15</v>
      </c>
      <c r="N1961">
        <f>Table1[[#This Row],[dti_ratio]]*Table1[[#This Row],[income]]</f>
        <v>27921.133856385884</v>
      </c>
      <c r="O1961">
        <v>0.240755467707017</v>
      </c>
      <c r="P1961">
        <f>Table1[[#This Row],[loan_amount]]/Table1[[#This Row],[property_value]]</f>
        <v>0.40652092514185317</v>
      </c>
      <c r="Q1961">
        <v>104157</v>
      </c>
      <c r="R1961">
        <v>2</v>
      </c>
      <c r="S1961" t="s">
        <v>2166</v>
      </c>
      <c r="T1961" t="s">
        <v>362</v>
      </c>
      <c r="U1961" t="s">
        <v>563</v>
      </c>
      <c r="V1961">
        <v>1</v>
      </c>
      <c r="W1961">
        <v>1</v>
      </c>
      <c r="X1961" t="s">
        <v>19</v>
      </c>
      <c r="Y19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961">
        <f>0.4*(Table1[[#This Row],[normalized_credit_score]]) + 0.3*(1-Table1[[#This Row],[dti_ratio]]) + 0.2*(1-Table1[[#This Row],[ltv_ratio]]) + 0.1*IF(Table1[[#This Row],[previous_defaults]]=0,1,0)</f>
        <v>0.1464691746595243</v>
      </c>
      <c r="AA1961" t="str">
        <f>IF(Table1[[#This Row],[composite_score]]&gt;=0.7,"Approve",IF(Table1[[#This Row],[composite_score]]&gt;=0.6,"Review","Reject"))</f>
        <v>Reject</v>
      </c>
    </row>
    <row r="1962" spans="1:27" hidden="1" x14ac:dyDescent="0.35">
      <c r="A1962">
        <v>1961</v>
      </c>
      <c r="B1962">
        <v>60</v>
      </c>
      <c r="C1962" t="s">
        <v>20</v>
      </c>
      <c r="D1962" t="s">
        <v>62</v>
      </c>
      <c r="E1962" t="s">
        <v>2</v>
      </c>
      <c r="F1962">
        <v>99522</v>
      </c>
      <c r="G1962">
        <v>741</v>
      </c>
      <c r="H1962">
        <f>(Table1[[#This Row],[credit_score]]-300)/(900-300)</f>
        <v>0.73499999999999999</v>
      </c>
      <c r="I1962">
        <v>0</v>
      </c>
      <c r="J1962" t="s">
        <v>23</v>
      </c>
      <c r="K1962" t="s">
        <v>4</v>
      </c>
      <c r="L1962">
        <v>4</v>
      </c>
      <c r="M1962" t="s">
        <v>39</v>
      </c>
      <c r="N1962">
        <f>Table1[[#This Row],[dti_ratio]]*Table1[[#This Row],[income]]</f>
        <v>39012.299372880072</v>
      </c>
      <c r="O1962">
        <v>0.39199673813709601</v>
      </c>
      <c r="P1962" t="e">
        <f>Table1[[#This Row],[loan_amount]]/Table1[[#This Row],[property_value]]</f>
        <v>#DIV/0!</v>
      </c>
      <c r="Q1962">
        <v>0</v>
      </c>
      <c r="R1962">
        <v>4</v>
      </c>
      <c r="S1962" t="s">
        <v>896</v>
      </c>
      <c r="T1962" t="s">
        <v>67</v>
      </c>
      <c r="U1962" t="s">
        <v>139</v>
      </c>
      <c r="V1962">
        <v>4</v>
      </c>
      <c r="W1962">
        <v>0</v>
      </c>
      <c r="X1962" t="s">
        <v>9</v>
      </c>
      <c r="Y196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62" t="e">
        <f>0.4*(Table1[[#This Row],[normalized_credit_score]]) + 0.3*(1-Table1[[#This Row],[dti_ratio]]) + 0.2*(1-Table1[[#This Row],[ltv_ratio]]) + 0.1*IF(Table1[[#This Row],[previous_defaults]]=0,1,0)</f>
        <v>#DIV/0!</v>
      </c>
      <c r="AA1962" t="e">
        <f>IF(Table1[[#This Row],[composite_score]]&gt;=0.7,"Approve",IF(Table1[[#This Row],[composite_score]]&gt;=0.6,"Review","Reject"))</f>
        <v>#DIV/0!</v>
      </c>
    </row>
    <row r="1963" spans="1:27" hidden="1" x14ac:dyDescent="0.35">
      <c r="A1963">
        <v>1962</v>
      </c>
      <c r="B1963">
        <v>43</v>
      </c>
      <c r="C1963" t="s">
        <v>10</v>
      </c>
      <c r="D1963" t="s">
        <v>62</v>
      </c>
      <c r="E1963" t="s">
        <v>12</v>
      </c>
      <c r="F1963">
        <v>0</v>
      </c>
      <c r="G1963">
        <v>752</v>
      </c>
      <c r="H1963">
        <f>(Table1[[#This Row],[credit_score]]-300)/(900-300)</f>
        <v>0.7533333333333333</v>
      </c>
      <c r="I1963">
        <v>35425</v>
      </c>
      <c r="J1963" t="s">
        <v>23</v>
      </c>
      <c r="K1963" t="s">
        <v>38</v>
      </c>
      <c r="L1963">
        <v>16</v>
      </c>
      <c r="M1963" t="s">
        <v>28</v>
      </c>
      <c r="N1963">
        <f>Table1[[#This Row],[dti_ratio]]*Table1[[#This Row],[income]]</f>
        <v>0</v>
      </c>
      <c r="O1963">
        <v>0.48574323056791202</v>
      </c>
      <c r="P1963">
        <f>Table1[[#This Row],[loan_amount]]/Table1[[#This Row],[property_value]]</f>
        <v>0.30055062061476068</v>
      </c>
      <c r="Q1963">
        <v>117867</v>
      </c>
      <c r="R1963">
        <v>1</v>
      </c>
      <c r="S1963" t="s">
        <v>2167</v>
      </c>
      <c r="T1963" t="s">
        <v>162</v>
      </c>
      <c r="U1963" t="s">
        <v>185</v>
      </c>
      <c r="V1963">
        <v>3</v>
      </c>
      <c r="W1963">
        <v>2</v>
      </c>
      <c r="X1963" t="s">
        <v>19</v>
      </c>
      <c r="Y19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63">
        <f>0.4*(Table1[[#This Row],[normalized_credit_score]]) + 0.3*(1-Table1[[#This Row],[dti_ratio]]) + 0.2*(1-Table1[[#This Row],[ltv_ratio]]) + 0.1*IF(Table1[[#This Row],[previous_defaults]]=0,1,0)</f>
        <v>0.59550024004000757</v>
      </c>
      <c r="AA1963" t="str">
        <f>IF(Table1[[#This Row],[composite_score]]&gt;=0.7,"Approve",IF(Table1[[#This Row],[composite_score]]&gt;=0.6,"Review","Reject"))</f>
        <v>Reject</v>
      </c>
    </row>
    <row r="1964" spans="1:27" x14ac:dyDescent="0.35">
      <c r="A1964">
        <v>1963</v>
      </c>
      <c r="B1964">
        <v>46</v>
      </c>
      <c r="C1964" t="s">
        <v>0</v>
      </c>
      <c r="D1964" t="s">
        <v>1</v>
      </c>
      <c r="E1964" t="s">
        <v>2</v>
      </c>
      <c r="F1964">
        <v>71697</v>
      </c>
      <c r="G1964">
        <v>682</v>
      </c>
      <c r="H1964">
        <f>(Table1[[#This Row],[credit_score]]-300)/(900-300)</f>
        <v>0.63666666666666671</v>
      </c>
      <c r="I1964">
        <v>32870</v>
      </c>
      <c r="J1964" t="s">
        <v>13</v>
      </c>
      <c r="K1964" t="s">
        <v>4</v>
      </c>
      <c r="L1964">
        <v>0</v>
      </c>
      <c r="M1964" t="s">
        <v>28</v>
      </c>
      <c r="N1964">
        <f>Table1[[#This Row],[dti_ratio]]*Table1[[#This Row],[income]]</f>
        <v>10511.180275144961</v>
      </c>
      <c r="O1964">
        <v>0.14660558008208099</v>
      </c>
      <c r="P1964">
        <f>Table1[[#This Row],[loan_amount]]/Table1[[#This Row],[property_value]]</f>
        <v>0.24856885743021997</v>
      </c>
      <c r="Q1964">
        <v>132237</v>
      </c>
      <c r="R1964">
        <v>1</v>
      </c>
      <c r="S1964" t="s">
        <v>2168</v>
      </c>
      <c r="T1964" t="s">
        <v>86</v>
      </c>
      <c r="U1964" t="s">
        <v>180</v>
      </c>
      <c r="V1964">
        <v>2</v>
      </c>
      <c r="W1964">
        <v>0</v>
      </c>
      <c r="X1964" t="s">
        <v>19</v>
      </c>
      <c r="Y19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64">
        <f>0.4*(Table1[[#This Row],[normalized_credit_score]]) + 0.3*(1-Table1[[#This Row],[dti_ratio]]) + 0.2*(1-Table1[[#This Row],[ltv_ratio]]) + 0.1*IF(Table1[[#This Row],[previous_defaults]]=0,1,0)</f>
        <v>0.66097122115599838</v>
      </c>
      <c r="AA1964" t="str">
        <f>IF(Table1[[#This Row],[composite_score]]&gt;=0.7,"Approve",IF(Table1[[#This Row],[composite_score]]&gt;=0.6,"Review","Reject"))</f>
        <v>Review</v>
      </c>
    </row>
    <row r="1965" spans="1:27" hidden="1" x14ac:dyDescent="0.35">
      <c r="A1965">
        <v>1964</v>
      </c>
      <c r="B1965">
        <v>44</v>
      </c>
      <c r="C1965" t="s">
        <v>10</v>
      </c>
      <c r="D1965" t="s">
        <v>62</v>
      </c>
      <c r="E1965" t="s">
        <v>12</v>
      </c>
      <c r="F1965">
        <v>32363</v>
      </c>
      <c r="G1965">
        <v>0</v>
      </c>
      <c r="H1965">
        <f>(Table1[[#This Row],[credit_score]]-300)/(900-300)</f>
        <v>-0.5</v>
      </c>
      <c r="I1965">
        <v>30715</v>
      </c>
      <c r="J1965" t="s">
        <v>3</v>
      </c>
      <c r="K1965" t="s">
        <v>14</v>
      </c>
      <c r="L1965">
        <v>9</v>
      </c>
      <c r="M1965" t="s">
        <v>15</v>
      </c>
      <c r="N1965">
        <f>Table1[[#This Row],[dti_ratio]]*Table1[[#This Row],[income]]</f>
        <v>15203.135757744763</v>
      </c>
      <c r="O1965">
        <v>0.469769049771182</v>
      </c>
      <c r="P1965">
        <f>Table1[[#This Row],[loan_amount]]/Table1[[#This Row],[property_value]]</f>
        <v>0.14252767955749832</v>
      </c>
      <c r="Q1965">
        <v>215502</v>
      </c>
      <c r="R1965">
        <v>3</v>
      </c>
      <c r="S1965" t="s">
        <v>2169</v>
      </c>
      <c r="T1965" t="s">
        <v>154</v>
      </c>
      <c r="U1965" t="s">
        <v>703</v>
      </c>
      <c r="V1965">
        <v>4</v>
      </c>
      <c r="W1965">
        <v>2</v>
      </c>
      <c r="X1965" t="s">
        <v>9</v>
      </c>
      <c r="Y19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65">
        <f>0.4*(Table1[[#This Row],[normalized_credit_score]]) + 0.3*(1-Table1[[#This Row],[dti_ratio]]) + 0.2*(1-Table1[[#This Row],[ltv_ratio]]) + 0.1*IF(Table1[[#This Row],[previous_defaults]]=0,1,0)</f>
        <v>0.13056374915714572</v>
      </c>
      <c r="AA1965" t="str">
        <f>IF(Table1[[#This Row],[composite_score]]&gt;=0.7,"Approve",IF(Table1[[#This Row],[composite_score]]&gt;=0.6,"Review","Reject"))</f>
        <v>Reject</v>
      </c>
    </row>
    <row r="1966" spans="1:27" x14ac:dyDescent="0.35">
      <c r="A1966">
        <v>1965</v>
      </c>
      <c r="B1966">
        <v>41</v>
      </c>
      <c r="C1966" t="s">
        <v>20</v>
      </c>
      <c r="D1966" t="s">
        <v>11</v>
      </c>
      <c r="E1966" t="s">
        <v>2</v>
      </c>
      <c r="F1966">
        <v>92102</v>
      </c>
      <c r="G1966">
        <v>651</v>
      </c>
      <c r="H1966">
        <f>(Table1[[#This Row],[credit_score]]-300)/(900-300)</f>
        <v>0.58499999999999996</v>
      </c>
      <c r="I1966">
        <v>19686</v>
      </c>
      <c r="J1966" t="s">
        <v>27</v>
      </c>
      <c r="K1966" t="s">
        <v>4</v>
      </c>
      <c r="L1966">
        <v>0</v>
      </c>
      <c r="M1966" t="s">
        <v>15</v>
      </c>
      <c r="N1966">
        <f>Table1[[#This Row],[dti_ratio]]*Table1[[#This Row],[income]]</f>
        <v>48833.69118698877</v>
      </c>
      <c r="O1966">
        <v>0.53021314615305604</v>
      </c>
      <c r="P1966">
        <f>Table1[[#This Row],[loan_amount]]/Table1[[#This Row],[property_value]]</f>
        <v>0.15648399866456814</v>
      </c>
      <c r="Q1966">
        <v>125802</v>
      </c>
      <c r="R1966">
        <v>4</v>
      </c>
      <c r="S1966" t="s">
        <v>2170</v>
      </c>
      <c r="T1966" t="s">
        <v>7</v>
      </c>
      <c r="U1966" t="s">
        <v>309</v>
      </c>
      <c r="V1966">
        <v>4</v>
      </c>
      <c r="W1966">
        <v>1</v>
      </c>
      <c r="X1966" t="s">
        <v>9</v>
      </c>
      <c r="Y19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66">
        <f>0.4*(Table1[[#This Row],[normalized_credit_score]]) + 0.3*(1-Table1[[#This Row],[dti_ratio]]) + 0.2*(1-Table1[[#This Row],[ltv_ratio]]) + 0.1*IF(Table1[[#This Row],[previous_defaults]]=0,1,0)</f>
        <v>0.54363925642116961</v>
      </c>
      <c r="AA1966" t="str">
        <f>IF(Table1[[#This Row],[composite_score]]&gt;=0.7,"Approve",IF(Table1[[#This Row],[composite_score]]&gt;=0.6,"Review","Reject"))</f>
        <v>Reject</v>
      </c>
    </row>
    <row r="1967" spans="1:27" hidden="1" x14ac:dyDescent="0.35">
      <c r="A1967">
        <v>1966</v>
      </c>
      <c r="B1967">
        <v>55</v>
      </c>
      <c r="C1967" t="s">
        <v>0</v>
      </c>
      <c r="D1967" t="s">
        <v>21</v>
      </c>
      <c r="E1967" t="s">
        <v>22</v>
      </c>
      <c r="F1967">
        <v>34497</v>
      </c>
      <c r="G1967">
        <v>0</v>
      </c>
      <c r="H1967">
        <f>(Table1[[#This Row],[credit_score]]-300)/(900-300)</f>
        <v>-0.5</v>
      </c>
      <c r="I1967">
        <v>23127</v>
      </c>
      <c r="J1967" t="s">
        <v>27</v>
      </c>
      <c r="K1967" t="s">
        <v>14</v>
      </c>
      <c r="L1967">
        <v>18</v>
      </c>
      <c r="M1967" t="s">
        <v>39</v>
      </c>
      <c r="N1967">
        <f>Table1[[#This Row],[dti_ratio]]*Table1[[#This Row],[income]]</f>
        <v>7639.4535653362609</v>
      </c>
      <c r="O1967">
        <v>0.22145269343236401</v>
      </c>
      <c r="P1967">
        <f>Table1[[#This Row],[loan_amount]]/Table1[[#This Row],[property_value]]</f>
        <v>0.18214251961062281</v>
      </c>
      <c r="Q1967">
        <v>126972</v>
      </c>
      <c r="R1967">
        <v>3</v>
      </c>
      <c r="S1967" t="s">
        <v>2171</v>
      </c>
      <c r="T1967" t="s">
        <v>288</v>
      </c>
      <c r="U1967" t="s">
        <v>185</v>
      </c>
      <c r="V1967">
        <v>0</v>
      </c>
      <c r="W1967">
        <v>1</v>
      </c>
      <c r="X1967" t="s">
        <v>9</v>
      </c>
      <c r="Y19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967">
        <f>0.4*(Table1[[#This Row],[normalized_credit_score]]) + 0.3*(1-Table1[[#This Row],[dti_ratio]]) + 0.2*(1-Table1[[#This Row],[ltv_ratio]]) + 0.1*IF(Table1[[#This Row],[previous_defaults]]=0,1,0)</f>
        <v>0.29713568804816626</v>
      </c>
      <c r="AA1967" t="str">
        <f>IF(Table1[[#This Row],[composite_score]]&gt;=0.7,"Approve",IF(Table1[[#This Row],[composite_score]]&gt;=0.6,"Review","Reject"))</f>
        <v>Reject</v>
      </c>
    </row>
    <row r="1968" spans="1:27" x14ac:dyDescent="0.35">
      <c r="A1968">
        <v>1967</v>
      </c>
      <c r="B1968">
        <v>18</v>
      </c>
      <c r="C1968" t="s">
        <v>0</v>
      </c>
      <c r="D1968" t="s">
        <v>11</v>
      </c>
      <c r="E1968" t="s">
        <v>12</v>
      </c>
      <c r="F1968">
        <v>54477</v>
      </c>
      <c r="G1968">
        <v>633</v>
      </c>
      <c r="H1968">
        <f>(Table1[[#This Row],[credit_score]]-300)/(900-300)</f>
        <v>0.55500000000000005</v>
      </c>
      <c r="I1968">
        <v>0</v>
      </c>
      <c r="J1968" t="s">
        <v>13</v>
      </c>
      <c r="K1968" t="s">
        <v>14</v>
      </c>
      <c r="L1968">
        <v>8</v>
      </c>
      <c r="M1968" t="s">
        <v>28</v>
      </c>
      <c r="N1968">
        <f>Table1[[#This Row],[dti_ratio]]*Table1[[#This Row],[income]]</f>
        <v>20304.364115245455</v>
      </c>
      <c r="O1968">
        <v>0.37271443205839999</v>
      </c>
      <c r="P1968">
        <f>Table1[[#This Row],[loan_amount]]/Table1[[#This Row],[property_value]]</f>
        <v>0</v>
      </c>
      <c r="Q1968">
        <v>281585</v>
      </c>
      <c r="R1968">
        <v>0</v>
      </c>
      <c r="S1968" t="s">
        <v>172</v>
      </c>
      <c r="T1968" t="s">
        <v>162</v>
      </c>
      <c r="U1968" t="s">
        <v>800</v>
      </c>
      <c r="V1968">
        <v>4</v>
      </c>
      <c r="W1968">
        <v>0</v>
      </c>
      <c r="X1968" t="s">
        <v>9</v>
      </c>
      <c r="Y19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68">
        <f>0.4*(Table1[[#This Row],[normalized_credit_score]]) + 0.3*(1-Table1[[#This Row],[dti_ratio]]) + 0.2*(1-Table1[[#This Row],[ltv_ratio]]) + 0.1*IF(Table1[[#This Row],[previous_defaults]]=0,1,0)</f>
        <v>0.61018567038248006</v>
      </c>
      <c r="AA1968" t="str">
        <f>IF(Table1[[#This Row],[composite_score]]&gt;=0.7,"Approve",IF(Table1[[#This Row],[composite_score]]&gt;=0.6,"Review","Reject"))</f>
        <v>Review</v>
      </c>
    </row>
    <row r="1969" spans="1:27" hidden="1" x14ac:dyDescent="0.35">
      <c r="A1969">
        <v>1968</v>
      </c>
      <c r="B1969">
        <v>39</v>
      </c>
      <c r="C1969" t="s">
        <v>0</v>
      </c>
      <c r="D1969" t="s">
        <v>11</v>
      </c>
      <c r="E1969" t="s">
        <v>22</v>
      </c>
      <c r="F1969">
        <v>63452</v>
      </c>
      <c r="G1969">
        <v>718</v>
      </c>
      <c r="H1969">
        <f>(Table1[[#This Row],[credit_score]]-300)/(900-300)</f>
        <v>0.69666666666666666</v>
      </c>
      <c r="I1969">
        <v>11243</v>
      </c>
      <c r="J1969" t="s">
        <v>23</v>
      </c>
      <c r="K1969" t="s">
        <v>38</v>
      </c>
      <c r="L1969">
        <v>16</v>
      </c>
      <c r="M1969" t="s">
        <v>39</v>
      </c>
      <c r="N1969">
        <f>Table1[[#This Row],[dti_ratio]]*Table1[[#This Row],[income]]</f>
        <v>32131.60395563778</v>
      </c>
      <c r="O1969">
        <v>0.50639229583997003</v>
      </c>
      <c r="P1969" t="e">
        <f>Table1[[#This Row],[loan_amount]]/Table1[[#This Row],[property_value]]</f>
        <v>#DIV/0!</v>
      </c>
      <c r="Q1969">
        <v>0</v>
      </c>
      <c r="R1969">
        <v>1</v>
      </c>
      <c r="S1969" t="s">
        <v>2172</v>
      </c>
      <c r="T1969" t="s">
        <v>173</v>
      </c>
      <c r="U1969" t="s">
        <v>147</v>
      </c>
      <c r="V1969">
        <v>0</v>
      </c>
      <c r="W1969">
        <v>1</v>
      </c>
      <c r="X1969" t="s">
        <v>19</v>
      </c>
      <c r="Y196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69" t="e">
        <f>0.4*(Table1[[#This Row],[normalized_credit_score]]) + 0.3*(1-Table1[[#This Row],[dti_ratio]]) + 0.2*(1-Table1[[#This Row],[ltv_ratio]]) + 0.1*IF(Table1[[#This Row],[previous_defaults]]=0,1,0)</f>
        <v>#DIV/0!</v>
      </c>
      <c r="AA1969" t="e">
        <f>IF(Table1[[#This Row],[composite_score]]&gt;=0.7,"Approve",IF(Table1[[#This Row],[composite_score]]&gt;=0.6,"Review","Reject"))</f>
        <v>#DIV/0!</v>
      </c>
    </row>
    <row r="1970" spans="1:27" x14ac:dyDescent="0.35">
      <c r="A1970">
        <v>1969</v>
      </c>
      <c r="B1970">
        <v>18</v>
      </c>
      <c r="C1970" t="s">
        <v>0</v>
      </c>
      <c r="D1970" t="s">
        <v>1</v>
      </c>
      <c r="E1970" t="s">
        <v>22</v>
      </c>
      <c r="F1970">
        <v>116371</v>
      </c>
      <c r="G1970">
        <v>622</v>
      </c>
      <c r="H1970">
        <f>(Table1[[#This Row],[credit_score]]-300)/(900-300)</f>
        <v>0.53666666666666663</v>
      </c>
      <c r="I1970">
        <v>27592</v>
      </c>
      <c r="J1970" t="s">
        <v>3</v>
      </c>
      <c r="K1970" t="s">
        <v>38</v>
      </c>
      <c r="L1970">
        <v>3</v>
      </c>
      <c r="M1970" t="s">
        <v>28</v>
      </c>
      <c r="N1970">
        <f>Table1[[#This Row],[dti_ratio]]*Table1[[#This Row],[income]]</f>
        <v>30362.713260267654</v>
      </c>
      <c r="O1970">
        <v>0.26091305617608901</v>
      </c>
      <c r="P1970">
        <f>Table1[[#This Row],[loan_amount]]/Table1[[#This Row],[property_value]]</f>
        <v>0.17166036233326698</v>
      </c>
      <c r="Q1970">
        <v>160736</v>
      </c>
      <c r="R1970">
        <v>0</v>
      </c>
      <c r="S1970" t="s">
        <v>2173</v>
      </c>
      <c r="T1970" t="s">
        <v>91</v>
      </c>
      <c r="U1970" t="s">
        <v>498</v>
      </c>
      <c r="V1970">
        <v>3</v>
      </c>
      <c r="W1970">
        <v>1</v>
      </c>
      <c r="X1970" t="s">
        <v>19</v>
      </c>
      <c r="Y19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70">
        <f>0.4*(Table1[[#This Row],[normalized_credit_score]]) + 0.3*(1-Table1[[#This Row],[dti_ratio]]) + 0.2*(1-Table1[[#This Row],[ltv_ratio]]) + 0.1*IF(Table1[[#This Row],[previous_defaults]]=0,1,0)</f>
        <v>0.60206067734718649</v>
      </c>
      <c r="AA1970" t="str">
        <f>IF(Table1[[#This Row],[composite_score]]&gt;=0.7,"Approve",IF(Table1[[#This Row],[composite_score]]&gt;=0.6,"Review","Reject"))</f>
        <v>Review</v>
      </c>
    </row>
    <row r="1971" spans="1:27" x14ac:dyDescent="0.35">
      <c r="A1971">
        <v>1970</v>
      </c>
      <c r="B1971">
        <v>30</v>
      </c>
      <c r="C1971" t="s">
        <v>0</v>
      </c>
      <c r="D1971" t="s">
        <v>1</v>
      </c>
      <c r="E1971" t="s">
        <v>12</v>
      </c>
      <c r="F1971">
        <v>113430</v>
      </c>
      <c r="G1971">
        <v>623</v>
      </c>
      <c r="H1971">
        <f>(Table1[[#This Row],[credit_score]]-300)/(900-300)</f>
        <v>0.53833333333333333</v>
      </c>
      <c r="I1971">
        <v>15704</v>
      </c>
      <c r="J1971" t="s">
        <v>3</v>
      </c>
      <c r="K1971" t="s">
        <v>4</v>
      </c>
      <c r="L1971">
        <v>14</v>
      </c>
      <c r="M1971" t="s">
        <v>15</v>
      </c>
      <c r="N1971">
        <f>Table1[[#This Row],[dti_ratio]]*Table1[[#This Row],[income]]</f>
        <v>39082.228908004327</v>
      </c>
      <c r="O1971">
        <v>0.34454931594819999</v>
      </c>
      <c r="P1971">
        <f>Table1[[#This Row],[loan_amount]]/Table1[[#This Row],[property_value]]</f>
        <v>5.7543623079008892E-2</v>
      </c>
      <c r="Q1971">
        <v>272906</v>
      </c>
      <c r="R1971">
        <v>3</v>
      </c>
      <c r="S1971" t="s">
        <v>792</v>
      </c>
      <c r="T1971" t="s">
        <v>84</v>
      </c>
      <c r="U1971" t="s">
        <v>411</v>
      </c>
      <c r="V1971">
        <v>2</v>
      </c>
      <c r="W1971">
        <v>0</v>
      </c>
      <c r="X1971" t="s">
        <v>9</v>
      </c>
      <c r="Y19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971">
        <f>0.4*(Table1[[#This Row],[normalized_credit_score]]) + 0.3*(1-Table1[[#This Row],[dti_ratio]]) + 0.2*(1-Table1[[#This Row],[ltv_ratio]]) + 0.1*IF(Table1[[#This Row],[previous_defaults]]=0,1,0)</f>
        <v>0.60045981393307157</v>
      </c>
      <c r="AA1971" t="str">
        <f>IF(Table1[[#This Row],[composite_score]]&gt;=0.7,"Approve",IF(Table1[[#This Row],[composite_score]]&gt;=0.6,"Review","Reject"))</f>
        <v>Review</v>
      </c>
    </row>
    <row r="1972" spans="1:27" x14ac:dyDescent="0.35">
      <c r="A1972">
        <v>1971</v>
      </c>
      <c r="B1972">
        <v>35</v>
      </c>
      <c r="C1972" t="s">
        <v>0</v>
      </c>
      <c r="D1972" t="s">
        <v>21</v>
      </c>
      <c r="E1972" t="s">
        <v>49</v>
      </c>
      <c r="F1972">
        <v>46221</v>
      </c>
      <c r="G1972">
        <v>759</v>
      </c>
      <c r="H1972">
        <f>(Table1[[#This Row],[credit_score]]-300)/(900-300)</f>
        <v>0.76500000000000001</v>
      </c>
      <c r="I1972">
        <v>39433</v>
      </c>
      <c r="J1972" t="s">
        <v>13</v>
      </c>
      <c r="K1972" t="s">
        <v>14</v>
      </c>
      <c r="L1972">
        <v>0</v>
      </c>
      <c r="M1972" t="s">
        <v>28</v>
      </c>
      <c r="N1972">
        <f>Table1[[#This Row],[dti_ratio]]*Table1[[#This Row],[income]]</f>
        <v>26042.021823856438</v>
      </c>
      <c r="O1972">
        <v>0.56342402422830395</v>
      </c>
      <c r="P1972">
        <f>Table1[[#This Row],[loan_amount]]/Table1[[#This Row],[property_value]]</f>
        <v>0.50409715564077984</v>
      </c>
      <c r="Q1972">
        <v>78225</v>
      </c>
      <c r="R1972">
        <v>0</v>
      </c>
      <c r="S1972" t="s">
        <v>2174</v>
      </c>
      <c r="T1972" t="s">
        <v>269</v>
      </c>
      <c r="U1972" t="s">
        <v>1305</v>
      </c>
      <c r="V1972">
        <v>4</v>
      </c>
      <c r="W1972">
        <v>2</v>
      </c>
      <c r="X1972" t="s">
        <v>19</v>
      </c>
      <c r="Y19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72">
        <f>0.4*(Table1[[#This Row],[normalized_credit_score]]) + 0.3*(1-Table1[[#This Row],[dti_ratio]]) + 0.2*(1-Table1[[#This Row],[ltv_ratio]]) + 0.1*IF(Table1[[#This Row],[previous_defaults]]=0,1,0)</f>
        <v>0.53615336160335292</v>
      </c>
      <c r="AA1972" t="str">
        <f>IF(Table1[[#This Row],[composite_score]]&gt;=0.7,"Approve",IF(Table1[[#This Row],[composite_score]]&gt;=0.6,"Review","Reject"))</f>
        <v>Reject</v>
      </c>
    </row>
    <row r="1973" spans="1:27" x14ac:dyDescent="0.35">
      <c r="A1973">
        <v>1972</v>
      </c>
      <c r="B1973">
        <v>18</v>
      </c>
      <c r="C1973" t="s">
        <v>10</v>
      </c>
      <c r="D1973" t="s">
        <v>11</v>
      </c>
      <c r="E1973" t="s">
        <v>49</v>
      </c>
      <c r="F1973">
        <v>31231</v>
      </c>
      <c r="G1973">
        <v>757</v>
      </c>
      <c r="H1973">
        <f>(Table1[[#This Row],[credit_score]]-300)/(900-300)</f>
        <v>0.76166666666666671</v>
      </c>
      <c r="I1973">
        <v>14657</v>
      </c>
      <c r="J1973" t="s">
        <v>27</v>
      </c>
      <c r="K1973" t="s">
        <v>38</v>
      </c>
      <c r="L1973">
        <v>17</v>
      </c>
      <c r="M1973" t="s">
        <v>28</v>
      </c>
      <c r="N1973">
        <f>Table1[[#This Row],[dti_ratio]]*Table1[[#This Row],[income]]</f>
        <v>15544.389278182962</v>
      </c>
      <c r="O1973">
        <v>0.49772307252995301</v>
      </c>
      <c r="P1973">
        <f>Table1[[#This Row],[loan_amount]]/Table1[[#This Row],[property_value]]</f>
        <v>0.29309896614473974</v>
      </c>
      <c r="Q1973">
        <v>50007</v>
      </c>
      <c r="R1973">
        <v>0</v>
      </c>
      <c r="S1973" t="s">
        <v>2175</v>
      </c>
      <c r="T1973" t="s">
        <v>130</v>
      </c>
      <c r="U1973" t="s">
        <v>341</v>
      </c>
      <c r="V1973">
        <v>0</v>
      </c>
      <c r="W1973">
        <v>0</v>
      </c>
      <c r="X1973" t="s">
        <v>9</v>
      </c>
      <c r="Y19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73">
        <f>0.4*(Table1[[#This Row],[normalized_credit_score]]) + 0.3*(1-Table1[[#This Row],[dti_ratio]]) + 0.2*(1-Table1[[#This Row],[ltv_ratio]]) + 0.1*IF(Table1[[#This Row],[previous_defaults]]=0,1,0)</f>
        <v>0.69672995167873275</v>
      </c>
      <c r="AA1973" t="str">
        <f>IF(Table1[[#This Row],[composite_score]]&gt;=0.7,"Approve",IF(Table1[[#This Row],[composite_score]]&gt;=0.6,"Review","Reject"))</f>
        <v>Review</v>
      </c>
    </row>
    <row r="1974" spans="1:27" x14ac:dyDescent="0.35">
      <c r="A1974">
        <v>1973</v>
      </c>
      <c r="B1974">
        <v>23</v>
      </c>
      <c r="C1974" t="s">
        <v>10</v>
      </c>
      <c r="D1974" t="s">
        <v>21</v>
      </c>
      <c r="E1974" t="s">
        <v>2</v>
      </c>
      <c r="F1974">
        <v>108782</v>
      </c>
      <c r="G1974">
        <v>775</v>
      </c>
      <c r="H1974">
        <f>(Table1[[#This Row],[credit_score]]-300)/(900-300)</f>
        <v>0.79166666666666663</v>
      </c>
      <c r="I1974">
        <v>18079</v>
      </c>
      <c r="J1974" t="s">
        <v>23</v>
      </c>
      <c r="K1974" t="s">
        <v>38</v>
      </c>
      <c r="L1974">
        <v>16</v>
      </c>
      <c r="M1974" t="s">
        <v>15</v>
      </c>
      <c r="N1974">
        <f>Table1[[#This Row],[dti_ratio]]*Table1[[#This Row],[income]]</f>
        <v>53368.400098522034</v>
      </c>
      <c r="O1974">
        <v>0.49059954862497501</v>
      </c>
      <c r="P1974">
        <f>Table1[[#This Row],[loan_amount]]/Table1[[#This Row],[property_value]]</f>
        <v>6.4943602270278039E-2</v>
      </c>
      <c r="Q1974">
        <v>278380</v>
      </c>
      <c r="R1974">
        <v>0</v>
      </c>
      <c r="S1974" t="s">
        <v>2176</v>
      </c>
      <c r="T1974" t="s">
        <v>99</v>
      </c>
      <c r="U1974" t="s">
        <v>236</v>
      </c>
      <c r="V1974">
        <v>0</v>
      </c>
      <c r="W1974">
        <v>0</v>
      </c>
      <c r="X1974" t="s">
        <v>9</v>
      </c>
      <c r="Y19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74">
        <f>0.4*(Table1[[#This Row],[normalized_credit_score]]) + 0.3*(1-Table1[[#This Row],[dti_ratio]]) + 0.2*(1-Table1[[#This Row],[ltv_ratio]]) + 0.1*IF(Table1[[#This Row],[previous_defaults]]=0,1,0)</f>
        <v>0.75649808162511856</v>
      </c>
      <c r="AA1974" t="str">
        <f>IF(Table1[[#This Row],[composite_score]]&gt;=0.7,"Approve",IF(Table1[[#This Row],[composite_score]]&gt;=0.6,"Review","Reject"))</f>
        <v>Approve</v>
      </c>
    </row>
    <row r="1975" spans="1:27" hidden="1" x14ac:dyDescent="0.35">
      <c r="A1975">
        <v>1974</v>
      </c>
      <c r="B1975">
        <v>41</v>
      </c>
      <c r="C1975" t="s">
        <v>0</v>
      </c>
      <c r="D1975" t="s">
        <v>1</v>
      </c>
      <c r="E1975" t="s">
        <v>22</v>
      </c>
      <c r="F1975">
        <v>106314</v>
      </c>
      <c r="G1975">
        <v>769</v>
      </c>
      <c r="H1975">
        <f>(Table1[[#This Row],[credit_score]]-300)/(900-300)</f>
        <v>0.78166666666666662</v>
      </c>
      <c r="I1975">
        <v>36034</v>
      </c>
      <c r="J1975" t="s">
        <v>3</v>
      </c>
      <c r="K1975" t="s">
        <v>4</v>
      </c>
      <c r="L1975">
        <v>10</v>
      </c>
      <c r="M1975" t="s">
        <v>5</v>
      </c>
      <c r="N1975">
        <f>Table1[[#This Row],[dti_ratio]]*Table1[[#This Row],[income]]</f>
        <v>60020.705593366867</v>
      </c>
      <c r="O1975">
        <v>0.564560693731464</v>
      </c>
      <c r="P1975" t="e">
        <f>Table1[[#This Row],[loan_amount]]/Table1[[#This Row],[property_value]]</f>
        <v>#DIV/0!</v>
      </c>
      <c r="Q1975">
        <v>0</v>
      </c>
      <c r="R1975">
        <v>2</v>
      </c>
      <c r="S1975" t="s">
        <v>2177</v>
      </c>
      <c r="T1975" t="s">
        <v>143</v>
      </c>
      <c r="U1975" t="s">
        <v>315</v>
      </c>
      <c r="V1975">
        <v>0</v>
      </c>
      <c r="W1975">
        <v>2</v>
      </c>
      <c r="X1975" t="s">
        <v>9</v>
      </c>
      <c r="Y197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75" t="e">
        <f>0.4*(Table1[[#This Row],[normalized_credit_score]]) + 0.3*(1-Table1[[#This Row],[dti_ratio]]) + 0.2*(1-Table1[[#This Row],[ltv_ratio]]) + 0.1*IF(Table1[[#This Row],[previous_defaults]]=0,1,0)</f>
        <v>#DIV/0!</v>
      </c>
      <c r="AA1975" t="e">
        <f>IF(Table1[[#This Row],[composite_score]]&gt;=0.7,"Approve",IF(Table1[[#This Row],[composite_score]]&gt;=0.6,"Review","Reject"))</f>
        <v>#DIV/0!</v>
      </c>
    </row>
    <row r="1976" spans="1:27" hidden="1" x14ac:dyDescent="0.35">
      <c r="A1976">
        <v>1975</v>
      </c>
      <c r="B1976">
        <v>41</v>
      </c>
      <c r="C1976" t="s">
        <v>0</v>
      </c>
      <c r="D1976" t="s">
        <v>21</v>
      </c>
      <c r="E1976" t="s">
        <v>2</v>
      </c>
      <c r="F1976">
        <v>0</v>
      </c>
      <c r="G1976">
        <v>0</v>
      </c>
      <c r="H1976">
        <f>(Table1[[#This Row],[credit_score]]-300)/(900-300)</f>
        <v>-0.5</v>
      </c>
      <c r="I1976">
        <v>7692</v>
      </c>
      <c r="J1976" t="s">
        <v>27</v>
      </c>
      <c r="K1976" t="s">
        <v>38</v>
      </c>
      <c r="L1976">
        <v>18</v>
      </c>
      <c r="M1976" t="s">
        <v>15</v>
      </c>
      <c r="N1976">
        <f>Table1[[#This Row],[dti_ratio]]*Table1[[#This Row],[income]]</f>
        <v>0</v>
      </c>
      <c r="O1976">
        <v>0.26059837684530701</v>
      </c>
      <c r="P1976">
        <f>Table1[[#This Row],[loan_amount]]/Table1[[#This Row],[property_value]]</f>
        <v>0.12022319125990528</v>
      </c>
      <c r="Q1976">
        <v>63981</v>
      </c>
      <c r="R1976">
        <v>3</v>
      </c>
      <c r="S1976" t="s">
        <v>2178</v>
      </c>
      <c r="T1976" t="s">
        <v>219</v>
      </c>
      <c r="U1976" t="s">
        <v>279</v>
      </c>
      <c r="V1976">
        <v>0</v>
      </c>
      <c r="W1976">
        <v>2</v>
      </c>
      <c r="X1976" t="s">
        <v>9</v>
      </c>
      <c r="Y19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76">
        <f>0.4*(Table1[[#This Row],[normalized_credit_score]]) + 0.3*(1-Table1[[#This Row],[dti_ratio]]) + 0.2*(1-Table1[[#This Row],[ltv_ratio]]) + 0.1*IF(Table1[[#This Row],[previous_defaults]]=0,1,0)</f>
        <v>0.29777584869442686</v>
      </c>
      <c r="AA1976" t="str">
        <f>IF(Table1[[#This Row],[composite_score]]&gt;=0.7,"Approve",IF(Table1[[#This Row],[composite_score]]&gt;=0.6,"Review","Reject"))</f>
        <v>Reject</v>
      </c>
    </row>
    <row r="1977" spans="1:27" hidden="1" x14ac:dyDescent="0.35">
      <c r="A1977">
        <v>1976</v>
      </c>
      <c r="B1977">
        <v>63</v>
      </c>
      <c r="C1977" t="s">
        <v>20</v>
      </c>
      <c r="D1977" t="s">
        <v>21</v>
      </c>
      <c r="E1977" t="s">
        <v>22</v>
      </c>
      <c r="F1977">
        <v>29236</v>
      </c>
      <c r="G1977">
        <v>677</v>
      </c>
      <c r="H1977">
        <f>(Table1[[#This Row],[credit_score]]-300)/(900-300)</f>
        <v>0.6283333333333333</v>
      </c>
      <c r="I1977">
        <v>31601</v>
      </c>
      <c r="J1977" t="s">
        <v>13</v>
      </c>
      <c r="K1977" t="s">
        <v>14</v>
      </c>
      <c r="L1977">
        <v>15</v>
      </c>
      <c r="M1977" t="s">
        <v>28</v>
      </c>
      <c r="N1977">
        <f>Table1[[#This Row],[dti_ratio]]*Table1[[#This Row],[income]]</f>
        <v>3501.4664984511132</v>
      </c>
      <c r="O1977">
        <v>0.119765580053739</v>
      </c>
      <c r="P1977" t="e">
        <f>Table1[[#This Row],[loan_amount]]/Table1[[#This Row],[property_value]]</f>
        <v>#DIV/0!</v>
      </c>
      <c r="Q1977">
        <v>0</v>
      </c>
      <c r="R1977">
        <v>2</v>
      </c>
      <c r="S1977" t="s">
        <v>2179</v>
      </c>
      <c r="T1977" t="s">
        <v>7</v>
      </c>
      <c r="U1977" t="s">
        <v>89</v>
      </c>
      <c r="V1977">
        <v>1</v>
      </c>
      <c r="W1977">
        <v>0</v>
      </c>
      <c r="X1977" t="s">
        <v>9</v>
      </c>
      <c r="Y197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77" t="e">
        <f>0.4*(Table1[[#This Row],[normalized_credit_score]]) + 0.3*(1-Table1[[#This Row],[dti_ratio]]) + 0.2*(1-Table1[[#This Row],[ltv_ratio]]) + 0.1*IF(Table1[[#This Row],[previous_defaults]]=0,1,0)</f>
        <v>#DIV/0!</v>
      </c>
      <c r="AA1977" t="e">
        <f>IF(Table1[[#This Row],[composite_score]]&gt;=0.7,"Approve",IF(Table1[[#This Row],[composite_score]]&gt;=0.6,"Review","Reject"))</f>
        <v>#DIV/0!</v>
      </c>
    </row>
    <row r="1978" spans="1:27" hidden="1" x14ac:dyDescent="0.35">
      <c r="A1978">
        <v>1977</v>
      </c>
      <c r="B1978">
        <v>29</v>
      </c>
      <c r="C1978" t="s">
        <v>10</v>
      </c>
      <c r="D1978" t="s">
        <v>11</v>
      </c>
      <c r="E1978" t="s">
        <v>22</v>
      </c>
      <c r="F1978">
        <v>0</v>
      </c>
      <c r="G1978">
        <v>634</v>
      </c>
      <c r="H1978">
        <f>(Table1[[#This Row],[credit_score]]-300)/(900-300)</f>
        <v>0.55666666666666664</v>
      </c>
      <c r="I1978">
        <v>32355</v>
      </c>
      <c r="J1978" t="s">
        <v>13</v>
      </c>
      <c r="K1978" t="s">
        <v>4</v>
      </c>
      <c r="L1978">
        <v>11</v>
      </c>
      <c r="M1978" t="s">
        <v>15</v>
      </c>
      <c r="N1978">
        <f>Table1[[#This Row],[dti_ratio]]*Table1[[#This Row],[income]]</f>
        <v>0</v>
      </c>
      <c r="O1978">
        <v>0.14523349055998</v>
      </c>
      <c r="P1978">
        <f>Table1[[#This Row],[loan_amount]]/Table1[[#This Row],[property_value]]</f>
        <v>1.4930779880018459</v>
      </c>
      <c r="Q1978">
        <v>21670</v>
      </c>
      <c r="R1978">
        <v>1</v>
      </c>
      <c r="S1978" t="s">
        <v>695</v>
      </c>
      <c r="T1978" t="s">
        <v>135</v>
      </c>
      <c r="U1978" t="s">
        <v>328</v>
      </c>
      <c r="V1978">
        <v>0</v>
      </c>
      <c r="W1978">
        <v>2</v>
      </c>
      <c r="X1978" t="s">
        <v>9</v>
      </c>
      <c r="Y19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78">
        <f>0.4*(Table1[[#This Row],[normalized_credit_score]]) + 0.3*(1-Table1[[#This Row],[dti_ratio]]) + 0.2*(1-Table1[[#This Row],[ltv_ratio]]) + 0.1*IF(Table1[[#This Row],[previous_defaults]]=0,1,0)</f>
        <v>0.48048102189830344</v>
      </c>
      <c r="AA1978" t="str">
        <f>IF(Table1[[#This Row],[composite_score]]&gt;=0.7,"Approve",IF(Table1[[#This Row],[composite_score]]&gt;=0.6,"Review","Reject"))</f>
        <v>Reject</v>
      </c>
    </row>
    <row r="1979" spans="1:27" x14ac:dyDescent="0.35">
      <c r="A1979">
        <v>1978</v>
      </c>
      <c r="B1979">
        <v>22</v>
      </c>
      <c r="C1979" t="s">
        <v>10</v>
      </c>
      <c r="D1979" t="s">
        <v>62</v>
      </c>
      <c r="E1979" t="s">
        <v>12</v>
      </c>
      <c r="F1979">
        <v>43519</v>
      </c>
      <c r="G1979">
        <v>739</v>
      </c>
      <c r="H1979">
        <f>(Table1[[#This Row],[credit_score]]-300)/(900-300)</f>
        <v>0.73166666666666669</v>
      </c>
      <c r="I1979">
        <v>36443</v>
      </c>
      <c r="J1979" t="s">
        <v>13</v>
      </c>
      <c r="K1979" t="s">
        <v>38</v>
      </c>
      <c r="L1979">
        <v>7</v>
      </c>
      <c r="M1979" t="s">
        <v>5</v>
      </c>
      <c r="N1979">
        <f>Table1[[#This Row],[dti_ratio]]*Table1[[#This Row],[income]]</f>
        <v>9255.5243422625044</v>
      </c>
      <c r="O1979">
        <v>0.21267778079143601</v>
      </c>
      <c r="P1979">
        <f>Table1[[#This Row],[loan_amount]]/Table1[[#This Row],[property_value]]</f>
        <v>0.25230370878074787</v>
      </c>
      <c r="Q1979">
        <v>144441</v>
      </c>
      <c r="R1979">
        <v>2</v>
      </c>
      <c r="S1979" t="s">
        <v>2180</v>
      </c>
      <c r="T1979" t="s">
        <v>217</v>
      </c>
      <c r="U1979" t="s">
        <v>374</v>
      </c>
      <c r="V1979">
        <v>0</v>
      </c>
      <c r="W1979">
        <v>0</v>
      </c>
      <c r="X1979" t="s">
        <v>19</v>
      </c>
      <c r="Y19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979">
        <f>0.4*(Table1[[#This Row],[normalized_credit_score]]) + 0.3*(1-Table1[[#This Row],[dti_ratio]]) + 0.2*(1-Table1[[#This Row],[ltv_ratio]]) + 0.1*IF(Table1[[#This Row],[previous_defaults]]=0,1,0)</f>
        <v>0.77840259067308637</v>
      </c>
      <c r="AA1979" t="str">
        <f>IF(Table1[[#This Row],[composite_score]]&gt;=0.7,"Approve",IF(Table1[[#This Row],[composite_score]]&gt;=0.6,"Review","Reject"))</f>
        <v>Approve</v>
      </c>
    </row>
    <row r="1980" spans="1:27" hidden="1" x14ac:dyDescent="0.35">
      <c r="A1980">
        <v>1979</v>
      </c>
      <c r="B1980">
        <v>63</v>
      </c>
      <c r="C1980" t="s">
        <v>0</v>
      </c>
      <c r="D1980" t="s">
        <v>1</v>
      </c>
      <c r="E1980" t="s">
        <v>22</v>
      </c>
      <c r="F1980">
        <v>0</v>
      </c>
      <c r="G1980">
        <v>672</v>
      </c>
      <c r="H1980">
        <f>(Table1[[#This Row],[credit_score]]-300)/(900-300)</f>
        <v>0.62</v>
      </c>
      <c r="I1980">
        <v>31809</v>
      </c>
      <c r="J1980" t="s">
        <v>27</v>
      </c>
      <c r="K1980" t="s">
        <v>4</v>
      </c>
      <c r="L1980">
        <v>6</v>
      </c>
      <c r="M1980" t="s">
        <v>15</v>
      </c>
      <c r="N1980">
        <f>Table1[[#This Row],[dti_ratio]]*Table1[[#This Row],[income]]</f>
        <v>0</v>
      </c>
      <c r="O1980">
        <v>0.29751943474790699</v>
      </c>
      <c r="P1980">
        <f>Table1[[#This Row],[loan_amount]]/Table1[[#This Row],[property_value]]</f>
        <v>0.1350723579169073</v>
      </c>
      <c r="Q1980">
        <v>235496</v>
      </c>
      <c r="R1980">
        <v>0</v>
      </c>
      <c r="S1980" t="s">
        <v>2181</v>
      </c>
      <c r="T1980" t="s">
        <v>70</v>
      </c>
      <c r="U1980" t="s">
        <v>259</v>
      </c>
      <c r="V1980">
        <v>4</v>
      </c>
      <c r="W1980">
        <v>2</v>
      </c>
      <c r="X1980" t="s">
        <v>9</v>
      </c>
      <c r="Y19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80">
        <f>0.4*(Table1[[#This Row],[normalized_credit_score]]) + 0.3*(1-Table1[[#This Row],[dti_ratio]]) + 0.2*(1-Table1[[#This Row],[ltv_ratio]]) + 0.1*IF(Table1[[#This Row],[previous_defaults]]=0,1,0)</f>
        <v>0.63172969799224643</v>
      </c>
      <c r="AA1980" t="str">
        <f>IF(Table1[[#This Row],[composite_score]]&gt;=0.7,"Approve",IF(Table1[[#This Row],[composite_score]]&gt;=0.6,"Review","Reject"))</f>
        <v>Review</v>
      </c>
    </row>
    <row r="1981" spans="1:27" hidden="1" x14ac:dyDescent="0.35">
      <c r="A1981">
        <v>1980</v>
      </c>
      <c r="B1981">
        <v>50</v>
      </c>
      <c r="C1981" t="s">
        <v>10</v>
      </c>
      <c r="D1981" t="s">
        <v>1</v>
      </c>
      <c r="E1981" t="s">
        <v>49</v>
      </c>
      <c r="F1981">
        <v>0</v>
      </c>
      <c r="G1981">
        <v>624</v>
      </c>
      <c r="H1981">
        <f>(Table1[[#This Row],[credit_score]]-300)/(900-300)</f>
        <v>0.54</v>
      </c>
      <c r="I1981">
        <v>48322</v>
      </c>
      <c r="J1981" t="s">
        <v>13</v>
      </c>
      <c r="K1981" t="s">
        <v>38</v>
      </c>
      <c r="L1981">
        <v>13</v>
      </c>
      <c r="M1981" t="s">
        <v>28</v>
      </c>
      <c r="N1981">
        <f>Table1[[#This Row],[dti_ratio]]*Table1[[#This Row],[income]]</f>
        <v>0</v>
      </c>
      <c r="O1981">
        <v>0.19835494241743801</v>
      </c>
      <c r="P1981">
        <f>Table1[[#This Row],[loan_amount]]/Table1[[#This Row],[property_value]]</f>
        <v>0.5075787019043918</v>
      </c>
      <c r="Q1981">
        <v>95201</v>
      </c>
      <c r="R1981">
        <v>2</v>
      </c>
      <c r="S1981" t="s">
        <v>2182</v>
      </c>
      <c r="T1981" t="s">
        <v>81</v>
      </c>
      <c r="U1981" t="s">
        <v>45</v>
      </c>
      <c r="V1981">
        <v>4</v>
      </c>
      <c r="W1981">
        <v>1</v>
      </c>
      <c r="X1981" t="s">
        <v>19</v>
      </c>
      <c r="Y19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81">
        <f>0.4*(Table1[[#This Row],[normalized_credit_score]]) + 0.3*(1-Table1[[#This Row],[dti_ratio]]) + 0.2*(1-Table1[[#This Row],[ltv_ratio]]) + 0.1*IF(Table1[[#This Row],[previous_defaults]]=0,1,0)</f>
        <v>0.55497777689389027</v>
      </c>
      <c r="AA1981" t="str">
        <f>IF(Table1[[#This Row],[composite_score]]&gt;=0.7,"Approve",IF(Table1[[#This Row],[composite_score]]&gt;=0.6,"Review","Reject"))</f>
        <v>Reject</v>
      </c>
    </row>
    <row r="1982" spans="1:27" x14ac:dyDescent="0.35">
      <c r="A1982">
        <v>1981</v>
      </c>
      <c r="B1982">
        <v>56</v>
      </c>
      <c r="C1982" t="s">
        <v>20</v>
      </c>
      <c r="D1982" t="s">
        <v>1</v>
      </c>
      <c r="E1982" t="s">
        <v>49</v>
      </c>
      <c r="F1982">
        <v>66212</v>
      </c>
      <c r="G1982">
        <v>704</v>
      </c>
      <c r="H1982">
        <f>(Table1[[#This Row],[credit_score]]-300)/(900-300)</f>
        <v>0.67333333333333334</v>
      </c>
      <c r="I1982">
        <v>20025</v>
      </c>
      <c r="J1982" t="s">
        <v>13</v>
      </c>
      <c r="K1982" t="s">
        <v>14</v>
      </c>
      <c r="L1982">
        <v>5</v>
      </c>
      <c r="M1982" t="s">
        <v>15</v>
      </c>
      <c r="N1982">
        <f>Table1[[#This Row],[dti_ratio]]*Table1[[#This Row],[income]]</f>
        <v>25073.676377764179</v>
      </c>
      <c r="O1982">
        <v>0.37868779643817102</v>
      </c>
      <c r="P1982">
        <f>Table1[[#This Row],[loan_amount]]/Table1[[#This Row],[property_value]]</f>
        <v>6.8196446633087798E-2</v>
      </c>
      <c r="Q1982">
        <v>293637</v>
      </c>
      <c r="R1982">
        <v>4</v>
      </c>
      <c r="S1982" t="s">
        <v>2183</v>
      </c>
      <c r="T1982" t="s">
        <v>177</v>
      </c>
      <c r="U1982" t="s">
        <v>185</v>
      </c>
      <c r="V1982">
        <v>0</v>
      </c>
      <c r="W1982">
        <v>2</v>
      </c>
      <c r="X1982" t="s">
        <v>19</v>
      </c>
      <c r="Y19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982">
        <f>0.4*(Table1[[#This Row],[normalized_credit_score]]) + 0.3*(1-Table1[[#This Row],[dti_ratio]]) + 0.2*(1-Table1[[#This Row],[ltv_ratio]]) + 0.1*IF(Table1[[#This Row],[previous_defaults]]=0,1,0)</f>
        <v>0.74208770507526445</v>
      </c>
      <c r="AA1982" t="str">
        <f>IF(Table1[[#This Row],[composite_score]]&gt;=0.7,"Approve",IF(Table1[[#This Row],[composite_score]]&gt;=0.6,"Review","Reject"))</f>
        <v>Approve</v>
      </c>
    </row>
    <row r="1983" spans="1:27" x14ac:dyDescent="0.35">
      <c r="A1983">
        <v>1982</v>
      </c>
      <c r="B1983">
        <v>50</v>
      </c>
      <c r="C1983" t="s">
        <v>10</v>
      </c>
      <c r="D1983" t="s">
        <v>11</v>
      </c>
      <c r="E1983" t="s">
        <v>22</v>
      </c>
      <c r="F1983">
        <v>59181</v>
      </c>
      <c r="G1983">
        <v>695</v>
      </c>
      <c r="H1983">
        <f>(Table1[[#This Row],[credit_score]]-300)/(900-300)</f>
        <v>0.65833333333333333</v>
      </c>
      <c r="I1983">
        <v>44903</v>
      </c>
      <c r="J1983" t="s">
        <v>27</v>
      </c>
      <c r="K1983" t="s">
        <v>14</v>
      </c>
      <c r="L1983">
        <v>14</v>
      </c>
      <c r="M1983" t="s">
        <v>15</v>
      </c>
      <c r="N1983">
        <f>Table1[[#This Row],[dti_ratio]]*Table1[[#This Row],[income]]</f>
        <v>29780.654470389887</v>
      </c>
      <c r="O1983">
        <v>0.50321309998800101</v>
      </c>
      <c r="P1983">
        <f>Table1[[#This Row],[loan_amount]]/Table1[[#This Row],[property_value]]</f>
        <v>0.2174289892406473</v>
      </c>
      <c r="Q1983">
        <v>206518</v>
      </c>
      <c r="R1983">
        <v>0</v>
      </c>
      <c r="S1983" t="s">
        <v>2184</v>
      </c>
      <c r="T1983" t="s">
        <v>159</v>
      </c>
      <c r="U1983" t="s">
        <v>313</v>
      </c>
      <c r="V1983">
        <v>0</v>
      </c>
      <c r="W1983">
        <v>2</v>
      </c>
      <c r="X1983" t="s">
        <v>9</v>
      </c>
      <c r="Y19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83">
        <f>0.4*(Table1[[#This Row],[normalized_credit_score]]) + 0.3*(1-Table1[[#This Row],[dti_ratio]]) + 0.2*(1-Table1[[#This Row],[ltv_ratio]]) + 0.1*IF(Table1[[#This Row],[previous_defaults]]=0,1,0)</f>
        <v>0.66888360548880355</v>
      </c>
      <c r="AA1983" t="str">
        <f>IF(Table1[[#This Row],[composite_score]]&gt;=0.7,"Approve",IF(Table1[[#This Row],[composite_score]]&gt;=0.6,"Review","Reject"))</f>
        <v>Review</v>
      </c>
    </row>
    <row r="1984" spans="1:27" x14ac:dyDescent="0.35">
      <c r="A1984">
        <v>1983</v>
      </c>
      <c r="B1984">
        <v>36</v>
      </c>
      <c r="C1984" t="s">
        <v>0</v>
      </c>
      <c r="D1984" t="s">
        <v>62</v>
      </c>
      <c r="E1984" t="s">
        <v>12</v>
      </c>
      <c r="F1984">
        <v>47426</v>
      </c>
      <c r="G1984">
        <v>795</v>
      </c>
      <c r="H1984">
        <f>(Table1[[#This Row],[credit_score]]-300)/(900-300)</f>
        <v>0.82499999999999996</v>
      </c>
      <c r="I1984">
        <v>32331</v>
      </c>
      <c r="J1984" t="s">
        <v>27</v>
      </c>
      <c r="K1984" t="s">
        <v>4</v>
      </c>
      <c r="L1984">
        <v>6</v>
      </c>
      <c r="M1984" t="s">
        <v>15</v>
      </c>
      <c r="N1984">
        <f>Table1[[#This Row],[dti_ratio]]*Table1[[#This Row],[income]]</f>
        <v>26703.754365969267</v>
      </c>
      <c r="O1984">
        <v>0.56306149297788699</v>
      </c>
      <c r="P1984">
        <f>Table1[[#This Row],[loan_amount]]/Table1[[#This Row],[property_value]]</f>
        <v>0.29105525647719704</v>
      </c>
      <c r="Q1984">
        <v>111082</v>
      </c>
      <c r="R1984">
        <v>3</v>
      </c>
      <c r="S1984" t="s">
        <v>2185</v>
      </c>
      <c r="T1984" t="s">
        <v>410</v>
      </c>
      <c r="U1984" t="s">
        <v>125</v>
      </c>
      <c r="V1984">
        <v>3</v>
      </c>
      <c r="W1984">
        <v>1</v>
      </c>
      <c r="X1984" t="s">
        <v>9</v>
      </c>
      <c r="Y19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84">
        <f>0.4*(Table1[[#This Row],[normalized_credit_score]]) + 0.3*(1-Table1[[#This Row],[dti_ratio]]) + 0.2*(1-Table1[[#This Row],[ltv_ratio]]) + 0.1*IF(Table1[[#This Row],[previous_defaults]]=0,1,0)</f>
        <v>0.60287050081119453</v>
      </c>
      <c r="AA1984" t="str">
        <f>IF(Table1[[#This Row],[composite_score]]&gt;=0.7,"Approve",IF(Table1[[#This Row],[composite_score]]&gt;=0.6,"Review","Reject"))</f>
        <v>Review</v>
      </c>
    </row>
    <row r="1985" spans="1:27" x14ac:dyDescent="0.35">
      <c r="A1985">
        <v>1984</v>
      </c>
      <c r="B1985">
        <v>39</v>
      </c>
      <c r="C1985" t="s">
        <v>0</v>
      </c>
      <c r="D1985" t="s">
        <v>62</v>
      </c>
      <c r="E1985" t="s">
        <v>12</v>
      </c>
      <c r="F1985">
        <v>30002</v>
      </c>
      <c r="G1985">
        <v>701</v>
      </c>
      <c r="H1985">
        <f>(Table1[[#This Row],[credit_score]]-300)/(900-300)</f>
        <v>0.66833333333333333</v>
      </c>
      <c r="I1985">
        <v>7091</v>
      </c>
      <c r="J1985" t="s">
        <v>13</v>
      </c>
      <c r="K1985" t="s">
        <v>4</v>
      </c>
      <c r="L1985">
        <v>9</v>
      </c>
      <c r="M1985" t="s">
        <v>28</v>
      </c>
      <c r="N1985">
        <f>Table1[[#This Row],[dti_ratio]]*Table1[[#This Row],[income]]</f>
        <v>3970.2975613245776</v>
      </c>
      <c r="O1985">
        <v>0.132334429748836</v>
      </c>
      <c r="P1985">
        <f>Table1[[#This Row],[loan_amount]]/Table1[[#This Row],[property_value]]</f>
        <v>3.4182719191685466E-2</v>
      </c>
      <c r="Q1985">
        <v>207444</v>
      </c>
      <c r="R1985">
        <v>0</v>
      </c>
      <c r="S1985" t="s">
        <v>2186</v>
      </c>
      <c r="T1985" t="s">
        <v>130</v>
      </c>
      <c r="U1985" t="s">
        <v>52</v>
      </c>
      <c r="V1985">
        <v>2</v>
      </c>
      <c r="W1985">
        <v>1</v>
      </c>
      <c r="X1985" t="s">
        <v>61</v>
      </c>
      <c r="Y19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85">
        <f>0.4*(Table1[[#This Row],[normalized_credit_score]]) + 0.3*(1-Table1[[#This Row],[dti_ratio]]) + 0.2*(1-Table1[[#This Row],[ltv_ratio]]) + 0.1*IF(Table1[[#This Row],[previous_defaults]]=0,1,0)</f>
        <v>0.72079646057034541</v>
      </c>
      <c r="AA1985" t="str">
        <f>IF(Table1[[#This Row],[composite_score]]&gt;=0.7,"Approve",IF(Table1[[#This Row],[composite_score]]&gt;=0.6,"Review","Reject"))</f>
        <v>Approve</v>
      </c>
    </row>
    <row r="1986" spans="1:27" x14ac:dyDescent="0.35">
      <c r="A1986">
        <v>1985</v>
      </c>
      <c r="B1986">
        <v>62</v>
      </c>
      <c r="C1986" t="s">
        <v>20</v>
      </c>
      <c r="D1986" t="s">
        <v>21</v>
      </c>
      <c r="E1986" t="s">
        <v>22</v>
      </c>
      <c r="F1986">
        <v>52525</v>
      </c>
      <c r="G1986">
        <v>771</v>
      </c>
      <c r="H1986">
        <f>(Table1[[#This Row],[credit_score]]-300)/(900-300)</f>
        <v>0.78500000000000003</v>
      </c>
      <c r="I1986">
        <v>43055</v>
      </c>
      <c r="J1986" t="s">
        <v>3</v>
      </c>
      <c r="K1986" t="s">
        <v>4</v>
      </c>
      <c r="L1986">
        <v>3</v>
      </c>
      <c r="M1986" t="s">
        <v>5</v>
      </c>
      <c r="N1986">
        <f>Table1[[#This Row],[dti_ratio]]*Table1[[#This Row],[income]]</f>
        <v>17638.998343197396</v>
      </c>
      <c r="O1986">
        <v>0.33582100605801801</v>
      </c>
      <c r="P1986">
        <f>Table1[[#This Row],[loan_amount]]/Table1[[#This Row],[property_value]]</f>
        <v>0.16722401531834902</v>
      </c>
      <c r="Q1986">
        <v>257469</v>
      </c>
      <c r="R1986">
        <v>4</v>
      </c>
      <c r="S1986" t="s">
        <v>1019</v>
      </c>
      <c r="T1986" t="s">
        <v>249</v>
      </c>
      <c r="U1986" t="s">
        <v>479</v>
      </c>
      <c r="V1986">
        <v>1</v>
      </c>
      <c r="W1986">
        <v>2</v>
      </c>
      <c r="X1986" t="s">
        <v>9</v>
      </c>
      <c r="Y19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986">
        <f>0.4*(Table1[[#This Row],[normalized_credit_score]]) + 0.3*(1-Table1[[#This Row],[dti_ratio]]) + 0.2*(1-Table1[[#This Row],[ltv_ratio]]) + 0.1*IF(Table1[[#This Row],[previous_defaults]]=0,1,0)</f>
        <v>0.67980889511892473</v>
      </c>
      <c r="AA1986" t="str">
        <f>IF(Table1[[#This Row],[composite_score]]&gt;=0.7,"Approve",IF(Table1[[#This Row],[composite_score]]&gt;=0.6,"Review","Reject"))</f>
        <v>Review</v>
      </c>
    </row>
    <row r="1987" spans="1:27" x14ac:dyDescent="0.35">
      <c r="A1987">
        <v>1986</v>
      </c>
      <c r="B1987">
        <v>67</v>
      </c>
      <c r="C1987" t="s">
        <v>10</v>
      </c>
      <c r="D1987" t="s">
        <v>21</v>
      </c>
      <c r="E1987" t="s">
        <v>12</v>
      </c>
      <c r="F1987">
        <v>58491</v>
      </c>
      <c r="G1987">
        <v>682</v>
      </c>
      <c r="H1987">
        <f>(Table1[[#This Row],[credit_score]]-300)/(900-300)</f>
        <v>0.63666666666666671</v>
      </c>
      <c r="I1987">
        <v>19547</v>
      </c>
      <c r="J1987" t="s">
        <v>3</v>
      </c>
      <c r="K1987" t="s">
        <v>38</v>
      </c>
      <c r="L1987">
        <v>10</v>
      </c>
      <c r="M1987" t="s">
        <v>28</v>
      </c>
      <c r="N1987">
        <f>Table1[[#This Row],[dti_ratio]]*Table1[[#This Row],[income]]</f>
        <v>15049.618605150608</v>
      </c>
      <c r="O1987">
        <v>0.25729802200596003</v>
      </c>
      <c r="P1987">
        <f>Table1[[#This Row],[loan_amount]]/Table1[[#This Row],[property_value]]</f>
        <v>6.7237903919315889E-2</v>
      </c>
      <c r="Q1987">
        <v>290714</v>
      </c>
      <c r="R1987">
        <v>3</v>
      </c>
      <c r="S1987" t="s">
        <v>1550</v>
      </c>
      <c r="T1987" t="s">
        <v>362</v>
      </c>
      <c r="U1987" t="s">
        <v>339</v>
      </c>
      <c r="V1987">
        <v>0</v>
      </c>
      <c r="W1987">
        <v>1</v>
      </c>
      <c r="X1987" t="s">
        <v>9</v>
      </c>
      <c r="Y19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987">
        <f>0.4*(Table1[[#This Row],[normalized_credit_score]]) + 0.3*(1-Table1[[#This Row],[dti_ratio]]) + 0.2*(1-Table1[[#This Row],[ltv_ratio]]) + 0.1*IF(Table1[[#This Row],[previous_defaults]]=0,1,0)</f>
        <v>0.76402967928101551</v>
      </c>
      <c r="AA1987" t="str">
        <f>IF(Table1[[#This Row],[composite_score]]&gt;=0.7,"Approve",IF(Table1[[#This Row],[composite_score]]&gt;=0.6,"Review","Reject"))</f>
        <v>Approve</v>
      </c>
    </row>
    <row r="1988" spans="1:27" x14ac:dyDescent="0.35">
      <c r="A1988">
        <v>1987</v>
      </c>
      <c r="B1988">
        <v>34</v>
      </c>
      <c r="C1988" t="s">
        <v>10</v>
      </c>
      <c r="D1988" t="s">
        <v>62</v>
      </c>
      <c r="E1988" t="s">
        <v>2</v>
      </c>
      <c r="F1988">
        <v>81779</v>
      </c>
      <c r="G1988">
        <v>727</v>
      </c>
      <c r="H1988">
        <f>(Table1[[#This Row],[credit_score]]-300)/(900-300)</f>
        <v>0.71166666666666667</v>
      </c>
      <c r="I1988">
        <v>35443</v>
      </c>
      <c r="J1988" t="s">
        <v>27</v>
      </c>
      <c r="K1988" t="s">
        <v>14</v>
      </c>
      <c r="L1988">
        <v>4</v>
      </c>
      <c r="M1988" t="s">
        <v>5</v>
      </c>
      <c r="N1988">
        <f>Table1[[#This Row],[dti_ratio]]*Table1[[#This Row],[income]]</f>
        <v>45923.105929124664</v>
      </c>
      <c r="O1988">
        <v>0.56155132649120998</v>
      </c>
      <c r="P1988">
        <f>Table1[[#This Row],[loan_amount]]/Table1[[#This Row],[property_value]]</f>
        <v>0.12944188390659353</v>
      </c>
      <c r="Q1988">
        <v>273814</v>
      </c>
      <c r="R1988">
        <v>2</v>
      </c>
      <c r="S1988" t="s">
        <v>2187</v>
      </c>
      <c r="T1988" t="s">
        <v>33</v>
      </c>
      <c r="U1988" t="s">
        <v>735</v>
      </c>
      <c r="V1988">
        <v>3</v>
      </c>
      <c r="W1988">
        <v>1</v>
      </c>
      <c r="X1988" t="s">
        <v>9</v>
      </c>
      <c r="Y19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88">
        <f>0.4*(Table1[[#This Row],[normalized_credit_score]]) + 0.3*(1-Table1[[#This Row],[dti_ratio]]) + 0.2*(1-Table1[[#This Row],[ltv_ratio]]) + 0.1*IF(Table1[[#This Row],[previous_defaults]]=0,1,0)</f>
        <v>0.59031289193798497</v>
      </c>
      <c r="AA1988" t="str">
        <f>IF(Table1[[#This Row],[composite_score]]&gt;=0.7,"Approve",IF(Table1[[#This Row],[composite_score]]&gt;=0.6,"Review","Reject"))</f>
        <v>Reject</v>
      </c>
    </row>
    <row r="1989" spans="1:27" x14ac:dyDescent="0.35">
      <c r="A1989">
        <v>1988</v>
      </c>
      <c r="B1989">
        <v>56</v>
      </c>
      <c r="C1989" t="s">
        <v>0</v>
      </c>
      <c r="D1989" t="s">
        <v>21</v>
      </c>
      <c r="E1989" t="s">
        <v>22</v>
      </c>
      <c r="F1989">
        <v>97303</v>
      </c>
      <c r="G1989">
        <v>621</v>
      </c>
      <c r="H1989">
        <f>(Table1[[#This Row],[credit_score]]-300)/(900-300)</f>
        <v>0.53500000000000003</v>
      </c>
      <c r="I1989">
        <v>9474</v>
      </c>
      <c r="J1989" t="s">
        <v>3</v>
      </c>
      <c r="K1989" t="s">
        <v>4</v>
      </c>
      <c r="L1989">
        <v>1</v>
      </c>
      <c r="M1989" t="s">
        <v>15</v>
      </c>
      <c r="N1989">
        <f>Table1[[#This Row],[dti_ratio]]*Table1[[#This Row],[income]]</f>
        <v>41259.052893896245</v>
      </c>
      <c r="O1989">
        <v>0.42402652429931498</v>
      </c>
      <c r="P1989">
        <f>Table1[[#This Row],[loan_amount]]/Table1[[#This Row],[property_value]]</f>
        <v>0.1785828730843905</v>
      </c>
      <c r="Q1989">
        <v>53051</v>
      </c>
      <c r="R1989">
        <v>1</v>
      </c>
      <c r="S1989" t="s">
        <v>446</v>
      </c>
      <c r="T1989" t="s">
        <v>130</v>
      </c>
      <c r="U1989" t="s">
        <v>389</v>
      </c>
      <c r="V1989">
        <v>4</v>
      </c>
      <c r="W1989">
        <v>2</v>
      </c>
      <c r="X1989" t="s">
        <v>19</v>
      </c>
      <c r="Y19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89">
        <f>0.4*(Table1[[#This Row],[normalized_credit_score]]) + 0.3*(1-Table1[[#This Row],[dti_ratio]]) + 0.2*(1-Table1[[#This Row],[ltv_ratio]]) + 0.1*IF(Table1[[#This Row],[previous_defaults]]=0,1,0)</f>
        <v>0.55107546809332741</v>
      </c>
      <c r="AA1989" t="str">
        <f>IF(Table1[[#This Row],[composite_score]]&gt;=0.7,"Approve",IF(Table1[[#This Row],[composite_score]]&gt;=0.6,"Review","Reject"))</f>
        <v>Reject</v>
      </c>
    </row>
    <row r="1990" spans="1:27" x14ac:dyDescent="0.35">
      <c r="A1990">
        <v>1989</v>
      </c>
      <c r="B1990">
        <v>65</v>
      </c>
      <c r="C1990" t="s">
        <v>10</v>
      </c>
      <c r="D1990" t="s">
        <v>62</v>
      </c>
      <c r="E1990" t="s">
        <v>12</v>
      </c>
      <c r="F1990">
        <v>96574</v>
      </c>
      <c r="G1990">
        <v>745</v>
      </c>
      <c r="H1990">
        <f>(Table1[[#This Row],[credit_score]]-300)/(900-300)</f>
        <v>0.7416666666666667</v>
      </c>
      <c r="I1990">
        <v>26874</v>
      </c>
      <c r="J1990" t="s">
        <v>23</v>
      </c>
      <c r="K1990" t="s">
        <v>38</v>
      </c>
      <c r="L1990">
        <v>4</v>
      </c>
      <c r="M1990" t="s">
        <v>28</v>
      </c>
      <c r="N1990">
        <f>Table1[[#This Row],[dti_ratio]]*Table1[[#This Row],[income]]</f>
        <v>20560.610039185973</v>
      </c>
      <c r="O1990">
        <v>0.212900056321432</v>
      </c>
      <c r="P1990">
        <f>Table1[[#This Row],[loan_amount]]/Table1[[#This Row],[property_value]]</f>
        <v>0.3105600110939053</v>
      </c>
      <c r="Q1990">
        <v>86534</v>
      </c>
      <c r="R1990">
        <v>1</v>
      </c>
      <c r="S1990" t="s">
        <v>2188</v>
      </c>
      <c r="T1990" t="s">
        <v>109</v>
      </c>
      <c r="U1990" t="s">
        <v>798</v>
      </c>
      <c r="V1990">
        <v>2</v>
      </c>
      <c r="W1990">
        <v>2</v>
      </c>
      <c r="X1990" t="s">
        <v>9</v>
      </c>
      <c r="Y19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90">
        <f>0.4*(Table1[[#This Row],[normalized_credit_score]]) + 0.3*(1-Table1[[#This Row],[dti_ratio]]) + 0.2*(1-Table1[[#This Row],[ltv_ratio]]) + 0.1*IF(Table1[[#This Row],[previous_defaults]]=0,1,0)</f>
        <v>0.67068464755145596</v>
      </c>
      <c r="AA1990" t="str">
        <f>IF(Table1[[#This Row],[composite_score]]&gt;=0.7,"Approve",IF(Table1[[#This Row],[composite_score]]&gt;=0.6,"Review","Reject"))</f>
        <v>Review</v>
      </c>
    </row>
    <row r="1991" spans="1:27" x14ac:dyDescent="0.35">
      <c r="A1991">
        <v>1990</v>
      </c>
      <c r="B1991">
        <v>49</v>
      </c>
      <c r="C1991" t="s">
        <v>10</v>
      </c>
      <c r="D1991" t="s">
        <v>1</v>
      </c>
      <c r="E1991" t="s">
        <v>22</v>
      </c>
      <c r="F1991">
        <v>53443</v>
      </c>
      <c r="G1991">
        <v>603</v>
      </c>
      <c r="H1991">
        <f>(Table1[[#This Row],[credit_score]]-300)/(900-300)</f>
        <v>0.505</v>
      </c>
      <c r="I1991">
        <v>26258</v>
      </c>
      <c r="J1991" t="s">
        <v>27</v>
      </c>
      <c r="K1991" t="s">
        <v>38</v>
      </c>
      <c r="L1991">
        <v>4</v>
      </c>
      <c r="M1991" t="s">
        <v>39</v>
      </c>
      <c r="N1991">
        <f>Table1[[#This Row],[dti_ratio]]*Table1[[#This Row],[income]]</f>
        <v>22507.698629529863</v>
      </c>
      <c r="O1991">
        <v>0.42115335272214999</v>
      </c>
      <c r="P1991">
        <f>Table1[[#This Row],[loan_amount]]/Table1[[#This Row],[property_value]]</f>
        <v>0.31178237689832461</v>
      </c>
      <c r="Q1991">
        <v>84219</v>
      </c>
      <c r="R1991">
        <v>1</v>
      </c>
      <c r="S1991" t="s">
        <v>2189</v>
      </c>
      <c r="T1991" t="s">
        <v>332</v>
      </c>
      <c r="U1991" t="s">
        <v>542</v>
      </c>
      <c r="V1991">
        <v>0</v>
      </c>
      <c r="W1991">
        <v>2</v>
      </c>
      <c r="X1991" t="s">
        <v>19</v>
      </c>
      <c r="Y19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991">
        <f>0.4*(Table1[[#This Row],[normalized_credit_score]]) + 0.3*(1-Table1[[#This Row],[dti_ratio]]) + 0.2*(1-Table1[[#This Row],[ltv_ratio]]) + 0.1*IF(Table1[[#This Row],[previous_defaults]]=0,1,0)</f>
        <v>0.6132975188036901</v>
      </c>
      <c r="AA1991" t="str">
        <f>IF(Table1[[#This Row],[composite_score]]&gt;=0.7,"Approve",IF(Table1[[#This Row],[composite_score]]&gt;=0.6,"Review","Reject"))</f>
        <v>Review</v>
      </c>
    </row>
    <row r="1992" spans="1:27" x14ac:dyDescent="0.35">
      <c r="A1992">
        <v>1991</v>
      </c>
      <c r="B1992">
        <v>33</v>
      </c>
      <c r="C1992" t="s">
        <v>10</v>
      </c>
      <c r="D1992" t="s">
        <v>21</v>
      </c>
      <c r="E1992" t="s">
        <v>2</v>
      </c>
      <c r="F1992">
        <v>85841</v>
      </c>
      <c r="G1992">
        <v>774</v>
      </c>
      <c r="H1992">
        <f>(Table1[[#This Row],[credit_score]]-300)/(900-300)</f>
        <v>0.79</v>
      </c>
      <c r="I1992">
        <v>34073</v>
      </c>
      <c r="J1992" t="s">
        <v>27</v>
      </c>
      <c r="K1992" t="s">
        <v>14</v>
      </c>
      <c r="L1992">
        <v>6</v>
      </c>
      <c r="M1992" t="s">
        <v>39</v>
      </c>
      <c r="N1992">
        <f>Table1[[#This Row],[dti_ratio]]*Table1[[#This Row],[income]]</f>
        <v>22110.391943360042</v>
      </c>
      <c r="O1992">
        <v>0.25757379274892001</v>
      </c>
      <c r="P1992">
        <f>Table1[[#This Row],[loan_amount]]/Table1[[#This Row],[property_value]]</f>
        <v>0.14152502949043846</v>
      </c>
      <c r="Q1992">
        <v>240756</v>
      </c>
      <c r="R1992">
        <v>0</v>
      </c>
      <c r="S1992" t="s">
        <v>2190</v>
      </c>
      <c r="T1992" t="s">
        <v>249</v>
      </c>
      <c r="U1992" t="s">
        <v>757</v>
      </c>
      <c r="V1992">
        <v>0</v>
      </c>
      <c r="W1992">
        <v>0</v>
      </c>
      <c r="X1992" t="s">
        <v>9</v>
      </c>
      <c r="Y19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992">
        <f>0.4*(Table1[[#This Row],[normalized_credit_score]]) + 0.3*(1-Table1[[#This Row],[dti_ratio]]) + 0.2*(1-Table1[[#This Row],[ltv_ratio]]) + 0.1*IF(Table1[[#This Row],[previous_defaults]]=0,1,0)</f>
        <v>0.81042285627723643</v>
      </c>
      <c r="AA1992" t="str">
        <f>IF(Table1[[#This Row],[composite_score]]&gt;=0.7,"Approve",IF(Table1[[#This Row],[composite_score]]&gt;=0.6,"Review","Reject"))</f>
        <v>Approve</v>
      </c>
    </row>
    <row r="1993" spans="1:27" hidden="1" x14ac:dyDescent="0.35">
      <c r="A1993">
        <v>1992</v>
      </c>
      <c r="B1993">
        <v>18</v>
      </c>
      <c r="C1993" t="s">
        <v>20</v>
      </c>
      <c r="D1993" t="s">
        <v>21</v>
      </c>
      <c r="E1993" t="s">
        <v>49</v>
      </c>
      <c r="F1993">
        <v>116132</v>
      </c>
      <c r="G1993">
        <v>751</v>
      </c>
      <c r="H1993">
        <f>(Table1[[#This Row],[credit_score]]-300)/(900-300)</f>
        <v>0.75166666666666671</v>
      </c>
      <c r="I1993">
        <v>24949</v>
      </c>
      <c r="J1993" t="s">
        <v>27</v>
      </c>
      <c r="K1993" t="s">
        <v>14</v>
      </c>
      <c r="L1993">
        <v>6</v>
      </c>
      <c r="M1993" t="s">
        <v>5</v>
      </c>
      <c r="N1993">
        <f>Table1[[#This Row],[dti_ratio]]*Table1[[#This Row],[income]]</f>
        <v>33780.945232700979</v>
      </c>
      <c r="O1993">
        <v>0.29088403913392502</v>
      </c>
      <c r="P1993" t="e">
        <f>Table1[[#This Row],[loan_amount]]/Table1[[#This Row],[property_value]]</f>
        <v>#DIV/0!</v>
      </c>
      <c r="Q1993">
        <v>0</v>
      </c>
      <c r="R1993">
        <v>4</v>
      </c>
      <c r="S1993" t="s">
        <v>2191</v>
      </c>
      <c r="T1993" t="s">
        <v>146</v>
      </c>
      <c r="U1993" t="s">
        <v>583</v>
      </c>
      <c r="V1993">
        <v>0</v>
      </c>
      <c r="W1993">
        <v>2</v>
      </c>
      <c r="X1993" t="s">
        <v>61</v>
      </c>
      <c r="Y199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93" t="e">
        <f>0.4*(Table1[[#This Row],[normalized_credit_score]]) + 0.3*(1-Table1[[#This Row],[dti_ratio]]) + 0.2*(1-Table1[[#This Row],[ltv_ratio]]) + 0.1*IF(Table1[[#This Row],[previous_defaults]]=0,1,0)</f>
        <v>#DIV/0!</v>
      </c>
      <c r="AA1993" t="e">
        <f>IF(Table1[[#This Row],[composite_score]]&gt;=0.7,"Approve",IF(Table1[[#This Row],[composite_score]]&gt;=0.6,"Review","Reject"))</f>
        <v>#DIV/0!</v>
      </c>
    </row>
    <row r="1994" spans="1:27" hidden="1" x14ac:dyDescent="0.35">
      <c r="A1994">
        <v>1993</v>
      </c>
      <c r="B1994">
        <v>31</v>
      </c>
      <c r="C1994" t="s">
        <v>0</v>
      </c>
      <c r="D1994" t="s">
        <v>21</v>
      </c>
      <c r="E1994" t="s">
        <v>12</v>
      </c>
      <c r="F1994">
        <v>0</v>
      </c>
      <c r="G1994">
        <v>648</v>
      </c>
      <c r="H1994">
        <f>(Table1[[#This Row],[credit_score]]-300)/(900-300)</f>
        <v>0.57999999999999996</v>
      </c>
      <c r="I1994">
        <v>18461</v>
      </c>
      <c r="J1994" t="s">
        <v>27</v>
      </c>
      <c r="K1994" t="s">
        <v>4</v>
      </c>
      <c r="L1994">
        <v>18</v>
      </c>
      <c r="M1994" t="s">
        <v>5</v>
      </c>
      <c r="N1994">
        <f>Table1[[#This Row],[dti_ratio]]*Table1[[#This Row],[income]]</f>
        <v>0</v>
      </c>
      <c r="O1994">
        <v>0.52410984673525696</v>
      </c>
      <c r="P1994">
        <f>Table1[[#This Row],[loan_amount]]/Table1[[#This Row],[property_value]]</f>
        <v>0.79248765829577161</v>
      </c>
      <c r="Q1994">
        <v>23295</v>
      </c>
      <c r="R1994">
        <v>0</v>
      </c>
      <c r="S1994" t="s">
        <v>2192</v>
      </c>
      <c r="T1994" t="s">
        <v>44</v>
      </c>
      <c r="U1994" t="s">
        <v>1377</v>
      </c>
      <c r="V1994">
        <v>1</v>
      </c>
      <c r="W1994">
        <v>1</v>
      </c>
      <c r="X1994" t="s">
        <v>61</v>
      </c>
      <c r="Y19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94">
        <f>0.4*(Table1[[#This Row],[normalized_credit_score]]) + 0.3*(1-Table1[[#This Row],[dti_ratio]]) + 0.2*(1-Table1[[#This Row],[ltv_ratio]]) + 0.1*IF(Table1[[#This Row],[previous_defaults]]=0,1,0)</f>
        <v>0.4162695143202686</v>
      </c>
      <c r="AA1994" t="str">
        <f>IF(Table1[[#This Row],[composite_score]]&gt;=0.7,"Approve",IF(Table1[[#This Row],[composite_score]]&gt;=0.6,"Review","Reject"))</f>
        <v>Reject</v>
      </c>
    </row>
    <row r="1995" spans="1:27" x14ac:dyDescent="0.35">
      <c r="A1995">
        <v>1994</v>
      </c>
      <c r="B1995">
        <v>24</v>
      </c>
      <c r="C1995" t="s">
        <v>0</v>
      </c>
      <c r="D1995" t="s">
        <v>62</v>
      </c>
      <c r="E1995" t="s">
        <v>12</v>
      </c>
      <c r="F1995">
        <v>113515</v>
      </c>
      <c r="G1995">
        <v>792</v>
      </c>
      <c r="H1995">
        <f>(Table1[[#This Row],[credit_score]]-300)/(900-300)</f>
        <v>0.82</v>
      </c>
      <c r="I1995">
        <v>16602</v>
      </c>
      <c r="J1995" t="s">
        <v>3</v>
      </c>
      <c r="K1995" t="s">
        <v>4</v>
      </c>
      <c r="L1995">
        <v>9</v>
      </c>
      <c r="M1995" t="s">
        <v>39</v>
      </c>
      <c r="N1995">
        <f>Table1[[#This Row],[dti_ratio]]*Table1[[#This Row],[income]]</f>
        <v>17846.470686227916</v>
      </c>
      <c r="O1995">
        <v>0.15721684963421501</v>
      </c>
      <c r="P1995">
        <f>Table1[[#This Row],[loan_amount]]/Table1[[#This Row],[property_value]]</f>
        <v>6.1343028798190966E-2</v>
      </c>
      <c r="Q1995">
        <v>270642</v>
      </c>
      <c r="R1995">
        <v>2</v>
      </c>
      <c r="S1995" t="s">
        <v>2193</v>
      </c>
      <c r="T1995" t="s">
        <v>269</v>
      </c>
      <c r="U1995" t="s">
        <v>659</v>
      </c>
      <c r="V1995">
        <v>1</v>
      </c>
      <c r="W1995">
        <v>0</v>
      </c>
      <c r="X1995" t="s">
        <v>9</v>
      </c>
      <c r="Y19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1995">
        <f>0.4*(Table1[[#This Row],[normalized_credit_score]]) + 0.3*(1-Table1[[#This Row],[dti_ratio]]) + 0.2*(1-Table1[[#This Row],[ltv_ratio]]) + 0.1*IF(Table1[[#This Row],[previous_defaults]]=0,1,0)</f>
        <v>0.76856633935009722</v>
      </c>
      <c r="AA1995" t="str">
        <f>IF(Table1[[#This Row],[composite_score]]&gt;=0.7,"Approve",IF(Table1[[#This Row],[composite_score]]&gt;=0.6,"Review","Reject"))</f>
        <v>Approve</v>
      </c>
    </row>
    <row r="1996" spans="1:27" x14ac:dyDescent="0.35">
      <c r="A1996">
        <v>1995</v>
      </c>
      <c r="B1996">
        <v>28</v>
      </c>
      <c r="C1996" t="s">
        <v>20</v>
      </c>
      <c r="D1996" t="s">
        <v>11</v>
      </c>
      <c r="E1996" t="s">
        <v>12</v>
      </c>
      <c r="F1996">
        <v>21821</v>
      </c>
      <c r="G1996">
        <v>641</v>
      </c>
      <c r="H1996">
        <f>(Table1[[#This Row],[credit_score]]-300)/(900-300)</f>
        <v>0.56833333333333336</v>
      </c>
      <c r="I1996">
        <v>35101</v>
      </c>
      <c r="J1996" t="s">
        <v>27</v>
      </c>
      <c r="K1996" t="s">
        <v>4</v>
      </c>
      <c r="L1996">
        <v>3</v>
      </c>
      <c r="M1996" t="s">
        <v>15</v>
      </c>
      <c r="N1996">
        <f>Table1[[#This Row],[dti_ratio]]*Table1[[#This Row],[income]]</f>
        <v>6186.2965514355183</v>
      </c>
      <c r="O1996">
        <v>0.28350197293595703</v>
      </c>
      <c r="P1996">
        <f>Table1[[#This Row],[loan_amount]]/Table1[[#This Row],[property_value]]</f>
        <v>0.38809650170271109</v>
      </c>
      <c r="Q1996">
        <v>90444</v>
      </c>
      <c r="R1996">
        <v>0</v>
      </c>
      <c r="S1996" t="s">
        <v>1037</v>
      </c>
      <c r="T1996" t="s">
        <v>70</v>
      </c>
      <c r="U1996" t="s">
        <v>346</v>
      </c>
      <c r="V1996">
        <v>2</v>
      </c>
      <c r="W1996">
        <v>2</v>
      </c>
      <c r="X1996" t="s">
        <v>9</v>
      </c>
      <c r="Y19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1996">
        <f>0.4*(Table1[[#This Row],[normalized_credit_score]]) + 0.3*(1-Table1[[#This Row],[dti_ratio]]) + 0.2*(1-Table1[[#This Row],[ltv_ratio]]) + 0.1*IF(Table1[[#This Row],[previous_defaults]]=0,1,0)</f>
        <v>0.56466344111200406</v>
      </c>
      <c r="AA1996" t="str">
        <f>IF(Table1[[#This Row],[composite_score]]&gt;=0.7,"Approve",IF(Table1[[#This Row],[composite_score]]&gt;=0.6,"Review","Reject"))</f>
        <v>Reject</v>
      </c>
    </row>
    <row r="1997" spans="1:27" hidden="1" x14ac:dyDescent="0.35">
      <c r="A1997">
        <v>1996</v>
      </c>
      <c r="B1997">
        <v>28</v>
      </c>
      <c r="C1997" t="s">
        <v>10</v>
      </c>
      <c r="D1997" t="s">
        <v>21</v>
      </c>
      <c r="E1997" t="s">
        <v>12</v>
      </c>
      <c r="F1997">
        <v>0</v>
      </c>
      <c r="G1997">
        <v>636</v>
      </c>
      <c r="H1997">
        <f>(Table1[[#This Row],[credit_score]]-300)/(900-300)</f>
        <v>0.56000000000000005</v>
      </c>
      <c r="I1997">
        <v>0</v>
      </c>
      <c r="J1997" t="s">
        <v>23</v>
      </c>
      <c r="K1997" t="s">
        <v>38</v>
      </c>
      <c r="L1997">
        <v>18</v>
      </c>
      <c r="M1997" t="s">
        <v>5</v>
      </c>
      <c r="N1997">
        <f>Table1[[#This Row],[dti_ratio]]*Table1[[#This Row],[income]]</f>
        <v>0</v>
      </c>
      <c r="O1997">
        <v>0.142305630751943</v>
      </c>
      <c r="P1997" t="e">
        <f>Table1[[#This Row],[loan_amount]]/Table1[[#This Row],[property_value]]</f>
        <v>#DIV/0!</v>
      </c>
      <c r="Q1997">
        <v>0</v>
      </c>
      <c r="R1997">
        <v>1</v>
      </c>
      <c r="S1997" t="s">
        <v>280</v>
      </c>
      <c r="T1997" t="s">
        <v>154</v>
      </c>
      <c r="U1997" t="s">
        <v>653</v>
      </c>
      <c r="V1997">
        <v>0</v>
      </c>
      <c r="W1997">
        <v>0</v>
      </c>
      <c r="X1997" t="s">
        <v>9</v>
      </c>
      <c r="Y199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97" t="e">
        <f>0.4*(Table1[[#This Row],[normalized_credit_score]]) + 0.3*(1-Table1[[#This Row],[dti_ratio]]) + 0.2*(1-Table1[[#This Row],[ltv_ratio]]) + 0.1*IF(Table1[[#This Row],[previous_defaults]]=0,1,0)</f>
        <v>#DIV/0!</v>
      </c>
      <c r="AA1997" t="e">
        <f>IF(Table1[[#This Row],[composite_score]]&gt;=0.7,"Approve",IF(Table1[[#This Row],[composite_score]]&gt;=0.6,"Review","Reject"))</f>
        <v>#DIV/0!</v>
      </c>
    </row>
    <row r="1998" spans="1:27" x14ac:dyDescent="0.35">
      <c r="A1998">
        <v>1997</v>
      </c>
      <c r="B1998">
        <v>60</v>
      </c>
      <c r="C1998" t="s">
        <v>10</v>
      </c>
      <c r="D1998" t="s">
        <v>11</v>
      </c>
      <c r="E1998" t="s">
        <v>12</v>
      </c>
      <c r="F1998">
        <v>35072</v>
      </c>
      <c r="G1998">
        <v>739</v>
      </c>
      <c r="H1998">
        <f>(Table1[[#This Row],[credit_score]]-300)/(900-300)</f>
        <v>0.73166666666666669</v>
      </c>
      <c r="I1998">
        <v>32439</v>
      </c>
      <c r="J1998" t="s">
        <v>3</v>
      </c>
      <c r="K1998" t="s">
        <v>38</v>
      </c>
      <c r="L1998">
        <v>9</v>
      </c>
      <c r="M1998" t="s">
        <v>39</v>
      </c>
      <c r="N1998">
        <f>Table1[[#This Row],[dti_ratio]]*Table1[[#This Row],[income]]</f>
        <v>10215.11696882773</v>
      </c>
      <c r="O1998">
        <v>0.29126131868235999</v>
      </c>
      <c r="P1998">
        <f>Table1[[#This Row],[loan_amount]]/Table1[[#This Row],[property_value]]</f>
        <v>0.24869858550235749</v>
      </c>
      <c r="Q1998">
        <v>130435</v>
      </c>
      <c r="R1998">
        <v>1</v>
      </c>
      <c r="S1998" t="s">
        <v>2194</v>
      </c>
      <c r="T1998" t="s">
        <v>222</v>
      </c>
      <c r="U1998" t="s">
        <v>191</v>
      </c>
      <c r="V1998">
        <v>4</v>
      </c>
      <c r="W1998">
        <v>2</v>
      </c>
      <c r="X1998" t="s">
        <v>19</v>
      </c>
      <c r="Y19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1998">
        <f>0.4*(Table1[[#This Row],[normalized_credit_score]]) + 0.3*(1-Table1[[#This Row],[dti_ratio]]) + 0.2*(1-Table1[[#This Row],[ltv_ratio]]) + 0.1*IF(Table1[[#This Row],[previous_defaults]]=0,1,0)</f>
        <v>0.65554855396148715</v>
      </c>
      <c r="AA1998" t="str">
        <f>IF(Table1[[#This Row],[composite_score]]&gt;=0.7,"Approve",IF(Table1[[#This Row],[composite_score]]&gt;=0.6,"Review","Reject"))</f>
        <v>Review</v>
      </c>
    </row>
    <row r="1999" spans="1:27" hidden="1" x14ac:dyDescent="0.35">
      <c r="A1999">
        <v>1998</v>
      </c>
      <c r="B1999">
        <v>54</v>
      </c>
      <c r="C1999" t="s">
        <v>20</v>
      </c>
      <c r="D1999" t="s">
        <v>11</v>
      </c>
      <c r="E1999" t="s">
        <v>22</v>
      </c>
      <c r="F1999">
        <v>70734</v>
      </c>
      <c r="G1999">
        <v>0</v>
      </c>
      <c r="H1999">
        <f>(Table1[[#This Row],[credit_score]]-300)/(900-300)</f>
        <v>-0.5</v>
      </c>
      <c r="I1999">
        <v>42177</v>
      </c>
      <c r="J1999" t="s">
        <v>27</v>
      </c>
      <c r="K1999" t="s">
        <v>38</v>
      </c>
      <c r="L1999">
        <v>15</v>
      </c>
      <c r="M1999" t="s">
        <v>5</v>
      </c>
      <c r="N1999">
        <f>Table1[[#This Row],[dti_ratio]]*Table1[[#This Row],[income]]</f>
        <v>27753.293354479916</v>
      </c>
      <c r="O1999">
        <v>0.39236142950320801</v>
      </c>
      <c r="P1999" t="e">
        <f>Table1[[#This Row],[loan_amount]]/Table1[[#This Row],[property_value]]</f>
        <v>#DIV/0!</v>
      </c>
      <c r="Q1999">
        <v>0</v>
      </c>
      <c r="R1999">
        <v>3</v>
      </c>
      <c r="S1999" t="s">
        <v>2195</v>
      </c>
      <c r="T1999" t="s">
        <v>41</v>
      </c>
      <c r="U1999" t="s">
        <v>349</v>
      </c>
      <c r="V1999">
        <v>4</v>
      </c>
      <c r="W1999">
        <v>1</v>
      </c>
      <c r="X1999" t="s">
        <v>9</v>
      </c>
      <c r="Y199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1999" t="e">
        <f>0.4*(Table1[[#This Row],[normalized_credit_score]]) + 0.3*(1-Table1[[#This Row],[dti_ratio]]) + 0.2*(1-Table1[[#This Row],[ltv_ratio]]) + 0.1*IF(Table1[[#This Row],[previous_defaults]]=0,1,0)</f>
        <v>#DIV/0!</v>
      </c>
      <c r="AA1999" t="e">
        <f>IF(Table1[[#This Row],[composite_score]]&gt;=0.7,"Approve",IF(Table1[[#This Row],[composite_score]]&gt;=0.6,"Review","Reject"))</f>
        <v>#DIV/0!</v>
      </c>
    </row>
    <row r="2000" spans="1:27" x14ac:dyDescent="0.35">
      <c r="A2000">
        <v>1999</v>
      </c>
      <c r="B2000">
        <v>21</v>
      </c>
      <c r="C2000" t="s">
        <v>10</v>
      </c>
      <c r="D2000" t="s">
        <v>21</v>
      </c>
      <c r="E2000" t="s">
        <v>12</v>
      </c>
      <c r="F2000">
        <v>72652</v>
      </c>
      <c r="G2000">
        <v>771</v>
      </c>
      <c r="H2000">
        <f>(Table1[[#This Row],[credit_score]]-300)/(900-300)</f>
        <v>0.78500000000000003</v>
      </c>
      <c r="I2000">
        <v>47794</v>
      </c>
      <c r="J2000" t="s">
        <v>13</v>
      </c>
      <c r="K2000" t="s">
        <v>14</v>
      </c>
      <c r="L2000">
        <v>6</v>
      </c>
      <c r="M2000" t="s">
        <v>39</v>
      </c>
      <c r="N2000">
        <f>Table1[[#This Row],[dti_ratio]]*Table1[[#This Row],[income]]</f>
        <v>10253.403022244378</v>
      </c>
      <c r="O2000">
        <v>0.141130361479992</v>
      </c>
      <c r="P2000">
        <f>Table1[[#This Row],[loan_amount]]/Table1[[#This Row],[property_value]]</f>
        <v>0.38416526002732898</v>
      </c>
      <c r="Q2000">
        <v>124410</v>
      </c>
      <c r="R2000">
        <v>2</v>
      </c>
      <c r="S2000" t="s">
        <v>2196</v>
      </c>
      <c r="T2000" t="s">
        <v>84</v>
      </c>
      <c r="U2000" t="s">
        <v>238</v>
      </c>
      <c r="V2000">
        <v>2</v>
      </c>
      <c r="W2000">
        <v>1</v>
      </c>
      <c r="X2000" t="s">
        <v>9</v>
      </c>
      <c r="Y20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00">
        <f>0.4*(Table1[[#This Row],[normalized_credit_score]]) + 0.3*(1-Table1[[#This Row],[dti_ratio]]) + 0.2*(1-Table1[[#This Row],[ltv_ratio]]) + 0.1*IF(Table1[[#This Row],[previous_defaults]]=0,1,0)</f>
        <v>0.69482783955053662</v>
      </c>
      <c r="AA2000" t="str">
        <f>IF(Table1[[#This Row],[composite_score]]&gt;=0.7,"Approve",IF(Table1[[#This Row],[composite_score]]&gt;=0.6,"Review","Reject"))</f>
        <v>Review</v>
      </c>
    </row>
    <row r="2001" spans="1:27" x14ac:dyDescent="0.35">
      <c r="A2001">
        <v>2000</v>
      </c>
      <c r="B2001">
        <v>32</v>
      </c>
      <c r="C2001" t="s">
        <v>10</v>
      </c>
      <c r="D2001" t="s">
        <v>62</v>
      </c>
      <c r="E2001" t="s">
        <v>12</v>
      </c>
      <c r="F2001">
        <v>28698</v>
      </c>
      <c r="G2001">
        <v>700</v>
      </c>
      <c r="H2001">
        <f>(Table1[[#This Row],[credit_score]]-300)/(900-300)</f>
        <v>0.66666666666666663</v>
      </c>
      <c r="I2001">
        <v>20090</v>
      </c>
      <c r="J2001" t="s">
        <v>27</v>
      </c>
      <c r="K2001" t="s">
        <v>14</v>
      </c>
      <c r="L2001">
        <v>10</v>
      </c>
      <c r="M2001" t="s">
        <v>39</v>
      </c>
      <c r="N2001">
        <f>Table1[[#This Row],[dti_ratio]]*Table1[[#This Row],[income]]</f>
        <v>13117.048679841288</v>
      </c>
      <c r="O2001">
        <v>0.45707187538648297</v>
      </c>
      <c r="P2001">
        <f>Table1[[#This Row],[loan_amount]]/Table1[[#This Row],[property_value]]</f>
        <v>7.8105257428552552E-2</v>
      </c>
      <c r="Q2001">
        <v>257217</v>
      </c>
      <c r="R2001">
        <v>0</v>
      </c>
      <c r="S2001" t="s">
        <v>2197</v>
      </c>
      <c r="T2001" t="s">
        <v>84</v>
      </c>
      <c r="U2001" t="s">
        <v>76</v>
      </c>
      <c r="V2001">
        <v>1</v>
      </c>
      <c r="W2001">
        <v>2</v>
      </c>
      <c r="X2001" t="s">
        <v>9</v>
      </c>
      <c r="Y20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01">
        <f>0.4*(Table1[[#This Row],[normalized_credit_score]]) + 0.3*(1-Table1[[#This Row],[dti_ratio]]) + 0.2*(1-Table1[[#This Row],[ltv_ratio]]) + 0.1*IF(Table1[[#This Row],[previous_defaults]]=0,1,0)</f>
        <v>0.61392405256501126</v>
      </c>
      <c r="AA2001" t="str">
        <f>IF(Table1[[#This Row],[composite_score]]&gt;=0.7,"Approve",IF(Table1[[#This Row],[composite_score]]&gt;=0.6,"Review","Reject"))</f>
        <v>Review</v>
      </c>
    </row>
    <row r="2002" spans="1:27" x14ac:dyDescent="0.35">
      <c r="A2002">
        <v>2001</v>
      </c>
      <c r="B2002">
        <v>43</v>
      </c>
      <c r="C2002" t="s">
        <v>20</v>
      </c>
      <c r="D2002" t="s">
        <v>62</v>
      </c>
      <c r="E2002" t="s">
        <v>2</v>
      </c>
      <c r="F2002">
        <v>31785</v>
      </c>
      <c r="G2002">
        <v>671</v>
      </c>
      <c r="H2002">
        <f>(Table1[[#This Row],[credit_score]]-300)/(900-300)</f>
        <v>0.61833333333333329</v>
      </c>
      <c r="I2002">
        <v>5733</v>
      </c>
      <c r="J2002" t="s">
        <v>23</v>
      </c>
      <c r="K2002" t="s">
        <v>14</v>
      </c>
      <c r="L2002">
        <v>2</v>
      </c>
      <c r="M2002" t="s">
        <v>39</v>
      </c>
      <c r="N2002">
        <f>Table1[[#This Row],[dti_ratio]]*Table1[[#This Row],[income]]</f>
        <v>16628.060186911007</v>
      </c>
      <c r="O2002">
        <v>0.52314173940258002</v>
      </c>
      <c r="P2002">
        <f>Table1[[#This Row],[loan_amount]]/Table1[[#This Row],[property_value]]</f>
        <v>9.0933604035148941E-2</v>
      </c>
      <c r="Q2002">
        <v>63046</v>
      </c>
      <c r="R2002">
        <v>4</v>
      </c>
      <c r="S2002" t="s">
        <v>2198</v>
      </c>
      <c r="T2002" t="s">
        <v>187</v>
      </c>
      <c r="U2002" t="s">
        <v>498</v>
      </c>
      <c r="V2002">
        <v>2</v>
      </c>
      <c r="W2002">
        <v>2</v>
      </c>
      <c r="X2002" t="s">
        <v>9</v>
      </c>
      <c r="Y20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02">
        <f>0.4*(Table1[[#This Row],[normalized_credit_score]]) + 0.3*(1-Table1[[#This Row],[dti_ratio]]) + 0.2*(1-Table1[[#This Row],[ltv_ratio]]) + 0.1*IF(Table1[[#This Row],[previous_defaults]]=0,1,0)</f>
        <v>0.57220409070552947</v>
      </c>
      <c r="AA2002" t="str">
        <f>IF(Table1[[#This Row],[composite_score]]&gt;=0.7,"Approve",IF(Table1[[#This Row],[composite_score]]&gt;=0.6,"Review","Reject"))</f>
        <v>Reject</v>
      </c>
    </row>
    <row r="2003" spans="1:27" hidden="1" x14ac:dyDescent="0.35">
      <c r="A2003">
        <v>2002</v>
      </c>
      <c r="B2003">
        <v>62</v>
      </c>
      <c r="C2003" t="s">
        <v>0</v>
      </c>
      <c r="D2003" t="s">
        <v>21</v>
      </c>
      <c r="E2003" t="s">
        <v>22</v>
      </c>
      <c r="F2003">
        <v>76690</v>
      </c>
      <c r="G2003">
        <v>768</v>
      </c>
      <c r="H2003">
        <f>(Table1[[#This Row],[credit_score]]-300)/(900-300)</f>
        <v>0.78</v>
      </c>
      <c r="I2003">
        <v>32050</v>
      </c>
      <c r="J2003" t="s">
        <v>27</v>
      </c>
      <c r="K2003" t="s">
        <v>4</v>
      </c>
      <c r="L2003">
        <v>4</v>
      </c>
      <c r="M2003" t="s">
        <v>39</v>
      </c>
      <c r="N2003">
        <f>Table1[[#This Row],[dti_ratio]]*Table1[[#This Row],[income]]</f>
        <v>8287.0381611814573</v>
      </c>
      <c r="O2003">
        <v>0.108058914606617</v>
      </c>
      <c r="P2003" t="e">
        <f>Table1[[#This Row],[loan_amount]]/Table1[[#This Row],[property_value]]</f>
        <v>#DIV/0!</v>
      </c>
      <c r="Q2003">
        <v>0</v>
      </c>
      <c r="R2003">
        <v>0</v>
      </c>
      <c r="S2003" t="s">
        <v>2199</v>
      </c>
      <c r="T2003" t="s">
        <v>135</v>
      </c>
      <c r="U2003" t="s">
        <v>806</v>
      </c>
      <c r="V2003">
        <v>0</v>
      </c>
      <c r="W2003">
        <v>0</v>
      </c>
      <c r="X2003" t="s">
        <v>9</v>
      </c>
      <c r="Y200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003" t="e">
        <f>0.4*(Table1[[#This Row],[normalized_credit_score]]) + 0.3*(1-Table1[[#This Row],[dti_ratio]]) + 0.2*(1-Table1[[#This Row],[ltv_ratio]]) + 0.1*IF(Table1[[#This Row],[previous_defaults]]=0,1,0)</f>
        <v>#DIV/0!</v>
      </c>
      <c r="AA2003" t="e">
        <f>IF(Table1[[#This Row],[composite_score]]&gt;=0.7,"Approve",IF(Table1[[#This Row],[composite_score]]&gt;=0.6,"Review","Reject"))</f>
        <v>#DIV/0!</v>
      </c>
    </row>
    <row r="2004" spans="1:27" x14ac:dyDescent="0.35">
      <c r="A2004">
        <v>2003</v>
      </c>
      <c r="B2004">
        <v>40</v>
      </c>
      <c r="C2004" t="s">
        <v>20</v>
      </c>
      <c r="D2004" t="s">
        <v>1</v>
      </c>
      <c r="E2004" t="s">
        <v>49</v>
      </c>
      <c r="F2004">
        <v>97582</v>
      </c>
      <c r="G2004">
        <v>664</v>
      </c>
      <c r="H2004">
        <f>(Table1[[#This Row],[credit_score]]-300)/(900-300)</f>
        <v>0.60666666666666669</v>
      </c>
      <c r="I2004">
        <v>36407</v>
      </c>
      <c r="J2004" t="s">
        <v>13</v>
      </c>
      <c r="K2004" t="s">
        <v>14</v>
      </c>
      <c r="L2004">
        <v>11</v>
      </c>
      <c r="M2004" t="s">
        <v>15</v>
      </c>
      <c r="N2004">
        <f>Table1[[#This Row],[dti_ratio]]*Table1[[#This Row],[income]]</f>
        <v>18668.637890106536</v>
      </c>
      <c r="O2004">
        <v>0.191312310570664</v>
      </c>
      <c r="P2004">
        <f>Table1[[#This Row],[loan_amount]]/Table1[[#This Row],[property_value]]</f>
        <v>0.30256717112535009</v>
      </c>
      <c r="Q2004">
        <v>120327</v>
      </c>
      <c r="R2004">
        <v>4</v>
      </c>
      <c r="S2004" t="s">
        <v>2200</v>
      </c>
      <c r="T2004" t="s">
        <v>135</v>
      </c>
      <c r="U2004" t="s">
        <v>107</v>
      </c>
      <c r="V2004">
        <v>4</v>
      </c>
      <c r="W2004">
        <v>0</v>
      </c>
      <c r="X2004" t="s">
        <v>9</v>
      </c>
      <c r="Y20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04">
        <f>0.4*(Table1[[#This Row],[normalized_credit_score]]) + 0.3*(1-Table1[[#This Row],[dti_ratio]]) + 0.2*(1-Table1[[#This Row],[ltv_ratio]]) + 0.1*IF(Table1[[#This Row],[previous_defaults]]=0,1,0)</f>
        <v>0.62475953927039751</v>
      </c>
      <c r="AA2004" t="str">
        <f>IF(Table1[[#This Row],[composite_score]]&gt;=0.7,"Approve",IF(Table1[[#This Row],[composite_score]]&gt;=0.6,"Review","Reject"))</f>
        <v>Review</v>
      </c>
    </row>
    <row r="2005" spans="1:27" x14ac:dyDescent="0.35">
      <c r="A2005">
        <v>2004</v>
      </c>
      <c r="B2005">
        <v>67</v>
      </c>
      <c r="C2005" t="s">
        <v>20</v>
      </c>
      <c r="D2005" t="s">
        <v>62</v>
      </c>
      <c r="E2005" t="s">
        <v>49</v>
      </c>
      <c r="F2005">
        <v>27393</v>
      </c>
      <c r="G2005">
        <v>692</v>
      </c>
      <c r="H2005">
        <f>(Table1[[#This Row],[credit_score]]-300)/(900-300)</f>
        <v>0.65333333333333332</v>
      </c>
      <c r="I2005">
        <v>0</v>
      </c>
      <c r="J2005" t="s">
        <v>23</v>
      </c>
      <c r="K2005" t="s">
        <v>4</v>
      </c>
      <c r="L2005">
        <v>7</v>
      </c>
      <c r="M2005" t="s">
        <v>15</v>
      </c>
      <c r="N2005">
        <f>Table1[[#This Row],[dti_ratio]]*Table1[[#This Row],[income]]</f>
        <v>9489.7452548084748</v>
      </c>
      <c r="O2005">
        <v>0.34642957159889298</v>
      </c>
      <c r="P2005">
        <f>Table1[[#This Row],[loan_amount]]/Table1[[#This Row],[property_value]]</f>
        <v>0</v>
      </c>
      <c r="Q2005">
        <v>74929</v>
      </c>
      <c r="R2005">
        <v>2</v>
      </c>
      <c r="S2005" t="s">
        <v>2201</v>
      </c>
      <c r="T2005" t="s">
        <v>317</v>
      </c>
      <c r="U2005" t="s">
        <v>901</v>
      </c>
      <c r="V2005">
        <v>2</v>
      </c>
      <c r="W2005">
        <v>2</v>
      </c>
      <c r="X2005" t="s">
        <v>9</v>
      </c>
      <c r="Y20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05">
        <f>0.4*(Table1[[#This Row],[normalized_credit_score]]) + 0.3*(1-Table1[[#This Row],[dti_ratio]]) + 0.2*(1-Table1[[#This Row],[ltv_ratio]]) + 0.1*IF(Table1[[#This Row],[previous_defaults]]=0,1,0)</f>
        <v>0.65740446185366541</v>
      </c>
      <c r="AA2005" t="str">
        <f>IF(Table1[[#This Row],[composite_score]]&gt;=0.7,"Approve",IF(Table1[[#This Row],[composite_score]]&gt;=0.6,"Review","Reject"))</f>
        <v>Review</v>
      </c>
    </row>
    <row r="2006" spans="1:27" x14ac:dyDescent="0.35">
      <c r="A2006">
        <v>2005</v>
      </c>
      <c r="B2006">
        <v>47</v>
      </c>
      <c r="C2006" t="s">
        <v>0</v>
      </c>
      <c r="D2006" t="s">
        <v>1</v>
      </c>
      <c r="E2006" t="s">
        <v>2</v>
      </c>
      <c r="F2006">
        <v>83944</v>
      </c>
      <c r="G2006">
        <v>622</v>
      </c>
      <c r="H2006">
        <f>(Table1[[#This Row],[credit_score]]-300)/(900-300)</f>
        <v>0.53666666666666663</v>
      </c>
      <c r="I2006">
        <v>8852</v>
      </c>
      <c r="J2006" t="s">
        <v>13</v>
      </c>
      <c r="K2006" t="s">
        <v>4</v>
      </c>
      <c r="L2006">
        <v>14</v>
      </c>
      <c r="M2006" t="s">
        <v>15</v>
      </c>
      <c r="N2006">
        <f>Table1[[#This Row],[dti_ratio]]*Table1[[#This Row],[income]]</f>
        <v>33335.771721685582</v>
      </c>
      <c r="O2006">
        <v>0.39711917137240998</v>
      </c>
      <c r="P2006">
        <f>Table1[[#This Row],[loan_amount]]/Table1[[#This Row],[property_value]]</f>
        <v>4.7699362535631729E-2</v>
      </c>
      <c r="Q2006">
        <v>185579</v>
      </c>
      <c r="R2006">
        <v>0</v>
      </c>
      <c r="S2006" t="s">
        <v>2202</v>
      </c>
      <c r="T2006" t="s">
        <v>269</v>
      </c>
      <c r="U2006" t="s">
        <v>468</v>
      </c>
      <c r="V2006">
        <v>4</v>
      </c>
      <c r="W2006">
        <v>0</v>
      </c>
      <c r="X2006" t="s">
        <v>9</v>
      </c>
      <c r="Y20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06">
        <f>0.4*(Table1[[#This Row],[normalized_credit_score]]) + 0.3*(1-Table1[[#This Row],[dti_ratio]]) + 0.2*(1-Table1[[#This Row],[ltv_ratio]]) + 0.1*IF(Table1[[#This Row],[previous_defaults]]=0,1,0)</f>
        <v>0.58599104274781733</v>
      </c>
      <c r="AA2006" t="str">
        <f>IF(Table1[[#This Row],[composite_score]]&gt;=0.7,"Approve",IF(Table1[[#This Row],[composite_score]]&gt;=0.6,"Review","Reject"))</f>
        <v>Reject</v>
      </c>
    </row>
    <row r="2007" spans="1:27" hidden="1" x14ac:dyDescent="0.35">
      <c r="A2007">
        <v>2006</v>
      </c>
      <c r="B2007">
        <v>65</v>
      </c>
      <c r="C2007" t="s">
        <v>10</v>
      </c>
      <c r="D2007" t="s">
        <v>1</v>
      </c>
      <c r="E2007" t="s">
        <v>22</v>
      </c>
      <c r="F2007">
        <v>45463</v>
      </c>
      <c r="G2007">
        <v>683</v>
      </c>
      <c r="H2007">
        <f>(Table1[[#This Row],[credit_score]]-300)/(900-300)</f>
        <v>0.63833333333333331</v>
      </c>
      <c r="I2007">
        <v>18485</v>
      </c>
      <c r="J2007" t="s">
        <v>23</v>
      </c>
      <c r="K2007" t="s">
        <v>14</v>
      </c>
      <c r="L2007">
        <v>1</v>
      </c>
      <c r="M2007" t="s">
        <v>15</v>
      </c>
      <c r="N2007">
        <f>Table1[[#This Row],[dti_ratio]]*Table1[[#This Row],[income]]</f>
        <v>24727.154740820188</v>
      </c>
      <c r="O2007">
        <v>0.54389623959747901</v>
      </c>
      <c r="P2007" t="e">
        <f>Table1[[#This Row],[loan_amount]]/Table1[[#This Row],[property_value]]</f>
        <v>#DIV/0!</v>
      </c>
      <c r="Q2007">
        <v>0</v>
      </c>
      <c r="R2007">
        <v>2</v>
      </c>
      <c r="S2007" t="s">
        <v>2203</v>
      </c>
      <c r="T2007" t="s">
        <v>117</v>
      </c>
      <c r="U2007" t="s">
        <v>334</v>
      </c>
      <c r="V2007">
        <v>0</v>
      </c>
      <c r="W2007">
        <v>1</v>
      </c>
      <c r="X2007" t="s">
        <v>19</v>
      </c>
      <c r="Y200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007" t="e">
        <f>0.4*(Table1[[#This Row],[normalized_credit_score]]) + 0.3*(1-Table1[[#This Row],[dti_ratio]]) + 0.2*(1-Table1[[#This Row],[ltv_ratio]]) + 0.1*IF(Table1[[#This Row],[previous_defaults]]=0,1,0)</f>
        <v>#DIV/0!</v>
      </c>
      <c r="AA2007" t="e">
        <f>IF(Table1[[#This Row],[composite_score]]&gt;=0.7,"Approve",IF(Table1[[#This Row],[composite_score]]&gt;=0.6,"Review","Reject"))</f>
        <v>#DIV/0!</v>
      </c>
    </row>
    <row r="2008" spans="1:27" hidden="1" x14ac:dyDescent="0.35">
      <c r="A2008">
        <v>2007</v>
      </c>
      <c r="B2008">
        <v>61</v>
      </c>
      <c r="C2008" t="s">
        <v>0</v>
      </c>
      <c r="D2008" t="s">
        <v>62</v>
      </c>
      <c r="E2008" t="s">
        <v>12</v>
      </c>
      <c r="F2008">
        <v>113167</v>
      </c>
      <c r="G2008">
        <v>0</v>
      </c>
      <c r="H2008">
        <f>(Table1[[#This Row],[credit_score]]-300)/(900-300)</f>
        <v>-0.5</v>
      </c>
      <c r="I2008">
        <v>0</v>
      </c>
      <c r="J2008" t="s">
        <v>13</v>
      </c>
      <c r="K2008" t="s">
        <v>14</v>
      </c>
      <c r="L2008">
        <v>11</v>
      </c>
      <c r="M2008" t="s">
        <v>39</v>
      </c>
      <c r="N2008">
        <f>Table1[[#This Row],[dti_ratio]]*Table1[[#This Row],[income]]</f>
        <v>32499.58070269366</v>
      </c>
      <c r="O2008">
        <v>0.28718248873517599</v>
      </c>
      <c r="P2008">
        <f>Table1[[#This Row],[loan_amount]]/Table1[[#This Row],[property_value]]</f>
        <v>0</v>
      </c>
      <c r="Q2008">
        <v>271541</v>
      </c>
      <c r="R2008">
        <v>0</v>
      </c>
      <c r="S2008" t="s">
        <v>2204</v>
      </c>
      <c r="T2008" t="s">
        <v>73</v>
      </c>
      <c r="U2008" t="s">
        <v>843</v>
      </c>
      <c r="V2008">
        <v>0</v>
      </c>
      <c r="W2008">
        <v>1</v>
      </c>
      <c r="X2008" t="s">
        <v>9</v>
      </c>
      <c r="Y20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08">
        <f>0.4*(Table1[[#This Row],[normalized_credit_score]]) + 0.3*(1-Table1[[#This Row],[dti_ratio]]) + 0.2*(1-Table1[[#This Row],[ltv_ratio]]) + 0.1*IF(Table1[[#This Row],[previous_defaults]]=0,1,0)</f>
        <v>0.31384525337944724</v>
      </c>
      <c r="AA2008" t="str">
        <f>IF(Table1[[#This Row],[composite_score]]&gt;=0.7,"Approve",IF(Table1[[#This Row],[composite_score]]&gt;=0.6,"Review","Reject"))</f>
        <v>Reject</v>
      </c>
    </row>
    <row r="2009" spans="1:27" x14ac:dyDescent="0.35">
      <c r="A2009">
        <v>2008</v>
      </c>
      <c r="B2009">
        <v>38</v>
      </c>
      <c r="C2009" t="s">
        <v>20</v>
      </c>
      <c r="D2009" t="s">
        <v>21</v>
      </c>
      <c r="E2009" t="s">
        <v>22</v>
      </c>
      <c r="F2009">
        <v>86177</v>
      </c>
      <c r="G2009">
        <v>661</v>
      </c>
      <c r="H2009">
        <f>(Table1[[#This Row],[credit_score]]-300)/(900-300)</f>
        <v>0.60166666666666668</v>
      </c>
      <c r="I2009">
        <v>22734</v>
      </c>
      <c r="J2009" t="s">
        <v>13</v>
      </c>
      <c r="K2009" t="s">
        <v>14</v>
      </c>
      <c r="L2009">
        <v>9</v>
      </c>
      <c r="M2009" t="s">
        <v>39</v>
      </c>
      <c r="N2009">
        <f>Table1[[#This Row],[dti_ratio]]*Table1[[#This Row],[income]]</f>
        <v>39898.22316079407</v>
      </c>
      <c r="O2009">
        <v>0.46297995011191001</v>
      </c>
      <c r="P2009">
        <f>Table1[[#This Row],[loan_amount]]/Table1[[#This Row],[property_value]]</f>
        <v>0.80080312797210185</v>
      </c>
      <c r="Q2009">
        <v>28389</v>
      </c>
      <c r="R2009">
        <v>3</v>
      </c>
      <c r="S2009" t="s">
        <v>2205</v>
      </c>
      <c r="T2009" t="s">
        <v>143</v>
      </c>
      <c r="U2009" t="s">
        <v>275</v>
      </c>
      <c r="V2009">
        <v>0</v>
      </c>
      <c r="W2009">
        <v>1</v>
      </c>
      <c r="X2009" t="s">
        <v>9</v>
      </c>
      <c r="Y20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09">
        <f>0.4*(Table1[[#This Row],[normalized_credit_score]]) + 0.3*(1-Table1[[#This Row],[dti_ratio]]) + 0.2*(1-Table1[[#This Row],[ltv_ratio]]) + 0.1*IF(Table1[[#This Row],[previous_defaults]]=0,1,0)</f>
        <v>0.54161205603867324</v>
      </c>
      <c r="AA2009" t="str">
        <f>IF(Table1[[#This Row],[composite_score]]&gt;=0.7,"Approve",IF(Table1[[#This Row],[composite_score]]&gt;=0.6,"Review","Reject"))</f>
        <v>Reject</v>
      </c>
    </row>
    <row r="2010" spans="1:27" x14ac:dyDescent="0.35">
      <c r="A2010">
        <v>2009</v>
      </c>
      <c r="B2010">
        <v>18</v>
      </c>
      <c r="C2010" t="s">
        <v>10</v>
      </c>
      <c r="D2010" t="s">
        <v>11</v>
      </c>
      <c r="E2010" t="s">
        <v>49</v>
      </c>
      <c r="F2010">
        <v>51742</v>
      </c>
      <c r="G2010">
        <v>615</v>
      </c>
      <c r="H2010">
        <f>(Table1[[#This Row],[credit_score]]-300)/(900-300)</f>
        <v>0.52500000000000002</v>
      </c>
      <c r="I2010">
        <v>47447</v>
      </c>
      <c r="J2010" t="s">
        <v>3</v>
      </c>
      <c r="K2010" t="s">
        <v>14</v>
      </c>
      <c r="L2010">
        <v>6</v>
      </c>
      <c r="M2010" t="s">
        <v>39</v>
      </c>
      <c r="N2010">
        <f>Table1[[#This Row],[dti_ratio]]*Table1[[#This Row],[income]]</f>
        <v>7154.6997701491737</v>
      </c>
      <c r="O2010">
        <v>0.13827644409085799</v>
      </c>
      <c r="P2010">
        <f>Table1[[#This Row],[loan_amount]]/Table1[[#This Row],[property_value]]</f>
        <v>0.1704831679895368</v>
      </c>
      <c r="Q2010">
        <v>278309</v>
      </c>
      <c r="R2010">
        <v>0</v>
      </c>
      <c r="S2010" t="s">
        <v>2206</v>
      </c>
      <c r="T2010" t="s">
        <v>143</v>
      </c>
      <c r="U2010" t="s">
        <v>31</v>
      </c>
      <c r="V2010">
        <v>0</v>
      </c>
      <c r="W2010">
        <v>0</v>
      </c>
      <c r="X2010" t="s">
        <v>19</v>
      </c>
      <c r="Y20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10">
        <f>0.4*(Table1[[#This Row],[normalized_credit_score]]) + 0.3*(1-Table1[[#This Row],[dti_ratio]]) + 0.2*(1-Table1[[#This Row],[ltv_ratio]]) + 0.1*IF(Table1[[#This Row],[previous_defaults]]=0,1,0)</f>
        <v>0.7344204331748353</v>
      </c>
      <c r="AA2010" t="str">
        <f>IF(Table1[[#This Row],[composite_score]]&gt;=0.7,"Approve",IF(Table1[[#This Row],[composite_score]]&gt;=0.6,"Review","Reject"))</f>
        <v>Approve</v>
      </c>
    </row>
    <row r="2011" spans="1:27" x14ac:dyDescent="0.35">
      <c r="A2011">
        <v>2010</v>
      </c>
      <c r="B2011">
        <v>32</v>
      </c>
      <c r="C2011" t="s">
        <v>10</v>
      </c>
      <c r="D2011" t="s">
        <v>62</v>
      </c>
      <c r="E2011" t="s">
        <v>12</v>
      </c>
      <c r="F2011">
        <v>29343</v>
      </c>
      <c r="G2011">
        <v>725</v>
      </c>
      <c r="H2011">
        <f>(Table1[[#This Row],[credit_score]]-300)/(900-300)</f>
        <v>0.70833333333333337</v>
      </c>
      <c r="I2011">
        <v>18139</v>
      </c>
      <c r="J2011" t="s">
        <v>13</v>
      </c>
      <c r="K2011" t="s">
        <v>38</v>
      </c>
      <c r="L2011">
        <v>5</v>
      </c>
      <c r="M2011" t="s">
        <v>28</v>
      </c>
      <c r="N2011">
        <f>Table1[[#This Row],[dti_ratio]]*Table1[[#This Row],[income]]</f>
        <v>5236.9906239181755</v>
      </c>
      <c r="O2011">
        <v>0.17847495565954999</v>
      </c>
      <c r="P2011">
        <f>Table1[[#This Row],[loan_amount]]/Table1[[#This Row],[property_value]]</f>
        <v>0.10056829207440468</v>
      </c>
      <c r="Q2011">
        <v>180365</v>
      </c>
      <c r="R2011">
        <v>3</v>
      </c>
      <c r="S2011" t="s">
        <v>2207</v>
      </c>
      <c r="T2011" t="s">
        <v>7</v>
      </c>
      <c r="U2011" t="s">
        <v>203</v>
      </c>
      <c r="V2011">
        <v>3</v>
      </c>
      <c r="W2011">
        <v>0</v>
      </c>
      <c r="X2011" t="s">
        <v>9</v>
      </c>
      <c r="Y20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11">
        <f>0.4*(Table1[[#This Row],[normalized_credit_score]]) + 0.3*(1-Table1[[#This Row],[dti_ratio]]) + 0.2*(1-Table1[[#This Row],[ltv_ratio]]) + 0.1*IF(Table1[[#This Row],[previous_defaults]]=0,1,0)</f>
        <v>0.70967718822058745</v>
      </c>
      <c r="AA2011" t="str">
        <f>IF(Table1[[#This Row],[composite_score]]&gt;=0.7,"Approve",IF(Table1[[#This Row],[composite_score]]&gt;=0.6,"Review","Reject"))</f>
        <v>Approve</v>
      </c>
    </row>
    <row r="2012" spans="1:27" x14ac:dyDescent="0.35">
      <c r="A2012">
        <v>2011</v>
      </c>
      <c r="B2012">
        <v>40</v>
      </c>
      <c r="C2012" t="s">
        <v>10</v>
      </c>
      <c r="D2012" t="s">
        <v>62</v>
      </c>
      <c r="E2012" t="s">
        <v>22</v>
      </c>
      <c r="F2012">
        <v>63048</v>
      </c>
      <c r="G2012">
        <v>655</v>
      </c>
      <c r="H2012">
        <f>(Table1[[#This Row],[credit_score]]-300)/(900-300)</f>
        <v>0.59166666666666667</v>
      </c>
      <c r="I2012">
        <v>24249</v>
      </c>
      <c r="J2012" t="s">
        <v>3</v>
      </c>
      <c r="K2012" t="s">
        <v>38</v>
      </c>
      <c r="L2012">
        <v>1</v>
      </c>
      <c r="M2012" t="s">
        <v>28</v>
      </c>
      <c r="N2012">
        <f>Table1[[#This Row],[dti_ratio]]*Table1[[#This Row],[income]]</f>
        <v>12977.305312296743</v>
      </c>
      <c r="O2012">
        <v>0.205832148716799</v>
      </c>
      <c r="P2012">
        <f>Table1[[#This Row],[loan_amount]]/Table1[[#This Row],[property_value]]</f>
        <v>1.0137965634014801</v>
      </c>
      <c r="Q2012">
        <v>23919</v>
      </c>
      <c r="R2012">
        <v>2</v>
      </c>
      <c r="S2012" t="s">
        <v>2208</v>
      </c>
      <c r="T2012" t="s">
        <v>230</v>
      </c>
      <c r="U2012" t="s">
        <v>377</v>
      </c>
      <c r="V2012">
        <v>2</v>
      </c>
      <c r="W2012">
        <v>0</v>
      </c>
      <c r="X2012" t="s">
        <v>9</v>
      </c>
      <c r="Y20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12">
        <f>0.4*(Table1[[#This Row],[normalized_credit_score]]) + 0.3*(1-Table1[[#This Row],[dti_ratio]]) + 0.2*(1-Table1[[#This Row],[ltv_ratio]]) + 0.1*IF(Table1[[#This Row],[previous_defaults]]=0,1,0)</f>
        <v>0.472157709371331</v>
      </c>
      <c r="AA2012" t="str">
        <f>IF(Table1[[#This Row],[composite_score]]&gt;=0.7,"Approve",IF(Table1[[#This Row],[composite_score]]&gt;=0.6,"Review","Reject"))</f>
        <v>Reject</v>
      </c>
    </row>
    <row r="2013" spans="1:27" hidden="1" x14ac:dyDescent="0.35">
      <c r="A2013">
        <v>2012</v>
      </c>
      <c r="B2013">
        <v>29</v>
      </c>
      <c r="C2013" t="s">
        <v>0</v>
      </c>
      <c r="D2013" t="s">
        <v>62</v>
      </c>
      <c r="E2013" t="s">
        <v>49</v>
      </c>
      <c r="F2013">
        <v>0</v>
      </c>
      <c r="G2013">
        <v>787</v>
      </c>
      <c r="H2013">
        <f>(Table1[[#This Row],[credit_score]]-300)/(900-300)</f>
        <v>0.81166666666666665</v>
      </c>
      <c r="I2013">
        <v>33976</v>
      </c>
      <c r="J2013" t="s">
        <v>27</v>
      </c>
      <c r="K2013" t="s">
        <v>38</v>
      </c>
      <c r="L2013">
        <v>4</v>
      </c>
      <c r="M2013" t="s">
        <v>28</v>
      </c>
      <c r="N2013">
        <f>Table1[[#This Row],[dti_ratio]]*Table1[[#This Row],[income]]</f>
        <v>0</v>
      </c>
      <c r="O2013">
        <v>0.10629310757690601</v>
      </c>
      <c r="P2013">
        <f>Table1[[#This Row],[loan_amount]]/Table1[[#This Row],[property_value]]</f>
        <v>0.11617354911286711</v>
      </c>
      <c r="Q2013">
        <v>292459</v>
      </c>
      <c r="R2013">
        <v>1</v>
      </c>
      <c r="S2013" t="s">
        <v>2209</v>
      </c>
      <c r="T2013" t="s">
        <v>54</v>
      </c>
      <c r="U2013" t="s">
        <v>398</v>
      </c>
      <c r="V2013">
        <v>2</v>
      </c>
      <c r="W2013">
        <v>0</v>
      </c>
      <c r="X2013" t="s">
        <v>9</v>
      </c>
      <c r="Y20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13">
        <f>0.4*(Table1[[#This Row],[normalized_credit_score]]) + 0.3*(1-Table1[[#This Row],[dti_ratio]]) + 0.2*(1-Table1[[#This Row],[ltv_ratio]]) + 0.1*IF(Table1[[#This Row],[previous_defaults]]=0,1,0)</f>
        <v>0.76954402457102145</v>
      </c>
      <c r="AA2013" t="str">
        <f>IF(Table1[[#This Row],[composite_score]]&gt;=0.7,"Approve",IF(Table1[[#This Row],[composite_score]]&gt;=0.6,"Review","Reject"))</f>
        <v>Approve</v>
      </c>
    </row>
    <row r="2014" spans="1:27" hidden="1" x14ac:dyDescent="0.35">
      <c r="A2014">
        <v>2013</v>
      </c>
      <c r="B2014">
        <v>68</v>
      </c>
      <c r="C2014" t="s">
        <v>10</v>
      </c>
      <c r="D2014" t="s">
        <v>11</v>
      </c>
      <c r="E2014" t="s">
        <v>49</v>
      </c>
      <c r="F2014">
        <v>0</v>
      </c>
      <c r="G2014">
        <v>734</v>
      </c>
      <c r="H2014">
        <f>(Table1[[#This Row],[credit_score]]-300)/(900-300)</f>
        <v>0.72333333333333338</v>
      </c>
      <c r="I2014">
        <v>16979</v>
      </c>
      <c r="J2014" t="s">
        <v>3</v>
      </c>
      <c r="K2014" t="s">
        <v>38</v>
      </c>
      <c r="L2014">
        <v>2</v>
      </c>
      <c r="M2014" t="s">
        <v>15</v>
      </c>
      <c r="N2014">
        <f>Table1[[#This Row],[dti_ratio]]*Table1[[#This Row],[income]]</f>
        <v>0</v>
      </c>
      <c r="O2014">
        <v>0.19108304211621899</v>
      </c>
      <c r="P2014">
        <f>Table1[[#This Row],[loan_amount]]/Table1[[#This Row],[property_value]]</f>
        <v>7.0729624461061014E-2</v>
      </c>
      <c r="Q2014">
        <v>240055</v>
      </c>
      <c r="R2014">
        <v>0</v>
      </c>
      <c r="S2014" t="s">
        <v>2210</v>
      </c>
      <c r="T2014" t="s">
        <v>47</v>
      </c>
      <c r="U2014" t="s">
        <v>334</v>
      </c>
      <c r="V2014">
        <v>0</v>
      </c>
      <c r="W2014">
        <v>1</v>
      </c>
      <c r="X2014" t="s">
        <v>19</v>
      </c>
      <c r="Y20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14">
        <f>0.4*(Table1[[#This Row],[normalized_credit_score]]) + 0.3*(1-Table1[[#This Row],[dti_ratio]]) + 0.2*(1-Table1[[#This Row],[ltv_ratio]]) + 0.1*IF(Table1[[#This Row],[previous_defaults]]=0,1,0)</f>
        <v>0.81786249580625547</v>
      </c>
      <c r="AA2014" t="str">
        <f>IF(Table1[[#This Row],[composite_score]]&gt;=0.7,"Approve",IF(Table1[[#This Row],[composite_score]]&gt;=0.6,"Review","Reject"))</f>
        <v>Approve</v>
      </c>
    </row>
    <row r="2015" spans="1:27" x14ac:dyDescent="0.35">
      <c r="A2015">
        <v>2014</v>
      </c>
      <c r="B2015">
        <v>38</v>
      </c>
      <c r="C2015" t="s">
        <v>0</v>
      </c>
      <c r="D2015" t="s">
        <v>11</v>
      </c>
      <c r="E2015" t="s">
        <v>49</v>
      </c>
      <c r="F2015">
        <v>43060</v>
      </c>
      <c r="G2015">
        <v>765</v>
      </c>
      <c r="H2015">
        <f>(Table1[[#This Row],[credit_score]]-300)/(900-300)</f>
        <v>0.77500000000000002</v>
      </c>
      <c r="I2015">
        <v>0</v>
      </c>
      <c r="J2015" t="s">
        <v>13</v>
      </c>
      <c r="K2015" t="s">
        <v>38</v>
      </c>
      <c r="L2015">
        <v>2</v>
      </c>
      <c r="M2015" t="s">
        <v>28</v>
      </c>
      <c r="N2015">
        <f>Table1[[#This Row],[dti_ratio]]*Table1[[#This Row],[income]]</f>
        <v>21420.776096633454</v>
      </c>
      <c r="O2015">
        <v>0.497463448598083</v>
      </c>
      <c r="P2015">
        <f>Table1[[#This Row],[loan_amount]]/Table1[[#This Row],[property_value]]</f>
        <v>0</v>
      </c>
      <c r="Q2015">
        <v>58227</v>
      </c>
      <c r="R2015">
        <v>3</v>
      </c>
      <c r="S2015" t="s">
        <v>2211</v>
      </c>
      <c r="T2015" t="s">
        <v>135</v>
      </c>
      <c r="U2015" t="s">
        <v>466</v>
      </c>
      <c r="V2015">
        <v>0</v>
      </c>
      <c r="W2015">
        <v>1</v>
      </c>
      <c r="X2015" t="s">
        <v>61</v>
      </c>
      <c r="Y20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15">
        <f>0.4*(Table1[[#This Row],[normalized_credit_score]]) + 0.3*(1-Table1[[#This Row],[dti_ratio]]) + 0.2*(1-Table1[[#This Row],[ltv_ratio]]) + 0.1*IF(Table1[[#This Row],[previous_defaults]]=0,1,0)</f>
        <v>0.76076096542057514</v>
      </c>
      <c r="AA2015" t="str">
        <f>IF(Table1[[#This Row],[composite_score]]&gt;=0.7,"Approve",IF(Table1[[#This Row],[composite_score]]&gt;=0.6,"Review","Reject"))</f>
        <v>Approve</v>
      </c>
    </row>
    <row r="2016" spans="1:27" x14ac:dyDescent="0.35">
      <c r="A2016">
        <v>2015</v>
      </c>
      <c r="B2016">
        <v>47</v>
      </c>
      <c r="C2016" t="s">
        <v>10</v>
      </c>
      <c r="D2016" t="s">
        <v>11</v>
      </c>
      <c r="E2016" t="s">
        <v>2</v>
      </c>
      <c r="F2016">
        <v>105873</v>
      </c>
      <c r="G2016">
        <v>666</v>
      </c>
      <c r="H2016">
        <f>(Table1[[#This Row],[credit_score]]-300)/(900-300)</f>
        <v>0.61</v>
      </c>
      <c r="I2016">
        <v>20143</v>
      </c>
      <c r="J2016" t="s">
        <v>13</v>
      </c>
      <c r="K2016" t="s">
        <v>38</v>
      </c>
      <c r="L2016">
        <v>6</v>
      </c>
      <c r="M2016" t="s">
        <v>39</v>
      </c>
      <c r="N2016">
        <f>Table1[[#This Row],[dti_ratio]]*Table1[[#This Row],[income]]</f>
        <v>17110.348941744163</v>
      </c>
      <c r="O2016">
        <v>0.16161201573341799</v>
      </c>
      <c r="P2016">
        <f>Table1[[#This Row],[loan_amount]]/Table1[[#This Row],[property_value]]</f>
        <v>0.34663569093099295</v>
      </c>
      <c r="Q2016">
        <v>58110</v>
      </c>
      <c r="R2016">
        <v>1</v>
      </c>
      <c r="S2016" t="s">
        <v>2212</v>
      </c>
      <c r="T2016" t="s">
        <v>84</v>
      </c>
      <c r="U2016" t="s">
        <v>448</v>
      </c>
      <c r="V2016">
        <v>3</v>
      </c>
      <c r="W2016">
        <v>2</v>
      </c>
      <c r="X2016" t="s">
        <v>19</v>
      </c>
      <c r="Y20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16">
        <f>0.4*(Table1[[#This Row],[normalized_credit_score]]) + 0.3*(1-Table1[[#This Row],[dti_ratio]]) + 0.2*(1-Table1[[#This Row],[ltv_ratio]]) + 0.1*IF(Table1[[#This Row],[previous_defaults]]=0,1,0)</f>
        <v>0.62618925709377604</v>
      </c>
      <c r="AA2016" t="str">
        <f>IF(Table1[[#This Row],[composite_score]]&gt;=0.7,"Approve",IF(Table1[[#This Row],[composite_score]]&gt;=0.6,"Review","Reject"))</f>
        <v>Review</v>
      </c>
    </row>
    <row r="2017" spans="1:27" x14ac:dyDescent="0.35">
      <c r="A2017">
        <v>2016</v>
      </c>
      <c r="B2017">
        <v>37</v>
      </c>
      <c r="C2017" t="s">
        <v>20</v>
      </c>
      <c r="D2017" t="s">
        <v>11</v>
      </c>
      <c r="E2017" t="s">
        <v>12</v>
      </c>
      <c r="F2017">
        <v>89550</v>
      </c>
      <c r="G2017">
        <v>681</v>
      </c>
      <c r="H2017">
        <f>(Table1[[#This Row],[credit_score]]-300)/(900-300)</f>
        <v>0.63500000000000001</v>
      </c>
      <c r="I2017">
        <v>27062</v>
      </c>
      <c r="J2017" t="s">
        <v>27</v>
      </c>
      <c r="K2017" t="s">
        <v>38</v>
      </c>
      <c r="L2017">
        <v>9</v>
      </c>
      <c r="M2017" t="s">
        <v>5</v>
      </c>
      <c r="N2017">
        <f>Table1[[#This Row],[dti_ratio]]*Table1[[#This Row],[income]]</f>
        <v>52902.164452114768</v>
      </c>
      <c r="O2017">
        <v>0.59075560527208004</v>
      </c>
      <c r="P2017">
        <f>Table1[[#This Row],[loan_amount]]/Table1[[#This Row],[property_value]]</f>
        <v>0.12067673866899738</v>
      </c>
      <c r="Q2017">
        <v>224252</v>
      </c>
      <c r="R2017">
        <v>4</v>
      </c>
      <c r="S2017" t="s">
        <v>2213</v>
      </c>
      <c r="T2017" t="s">
        <v>403</v>
      </c>
      <c r="U2017" t="s">
        <v>302</v>
      </c>
      <c r="V2017">
        <v>2</v>
      </c>
      <c r="W2017">
        <v>1</v>
      </c>
      <c r="X2017" t="s">
        <v>19</v>
      </c>
      <c r="Y20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17">
        <f>0.4*(Table1[[#This Row],[normalized_credit_score]]) + 0.3*(1-Table1[[#This Row],[dti_ratio]]) + 0.2*(1-Table1[[#This Row],[ltv_ratio]]) + 0.1*IF(Table1[[#This Row],[previous_defaults]]=0,1,0)</f>
        <v>0.55263797068457654</v>
      </c>
      <c r="AA2017" t="str">
        <f>IF(Table1[[#This Row],[composite_score]]&gt;=0.7,"Approve",IF(Table1[[#This Row],[composite_score]]&gt;=0.6,"Review","Reject"))</f>
        <v>Reject</v>
      </c>
    </row>
    <row r="2018" spans="1:27" hidden="1" x14ac:dyDescent="0.35">
      <c r="A2018">
        <v>2017</v>
      </c>
      <c r="B2018">
        <v>37</v>
      </c>
      <c r="C2018" t="s">
        <v>0</v>
      </c>
      <c r="D2018" t="s">
        <v>62</v>
      </c>
      <c r="E2018" t="s">
        <v>2</v>
      </c>
      <c r="F2018">
        <v>58384</v>
      </c>
      <c r="G2018">
        <v>653</v>
      </c>
      <c r="H2018">
        <f>(Table1[[#This Row],[credit_score]]-300)/(900-300)</f>
        <v>0.58833333333333337</v>
      </c>
      <c r="I2018">
        <v>22103</v>
      </c>
      <c r="J2018" t="s">
        <v>27</v>
      </c>
      <c r="K2018" t="s">
        <v>14</v>
      </c>
      <c r="L2018">
        <v>1</v>
      </c>
      <c r="M2018" t="s">
        <v>15</v>
      </c>
      <c r="N2018">
        <f>Table1[[#This Row],[dti_ratio]]*Table1[[#This Row],[income]]</f>
        <v>7503.7607517732695</v>
      </c>
      <c r="O2018">
        <v>0.12852426609641801</v>
      </c>
      <c r="P2018" t="e">
        <f>Table1[[#This Row],[loan_amount]]/Table1[[#This Row],[property_value]]</f>
        <v>#DIV/0!</v>
      </c>
      <c r="Q2018">
        <v>0</v>
      </c>
      <c r="R2018">
        <v>2</v>
      </c>
      <c r="S2018" t="s">
        <v>2214</v>
      </c>
      <c r="T2018" t="s">
        <v>233</v>
      </c>
      <c r="U2018" t="s">
        <v>133</v>
      </c>
      <c r="V2018">
        <v>1</v>
      </c>
      <c r="W2018">
        <v>2</v>
      </c>
      <c r="X2018" t="s">
        <v>9</v>
      </c>
      <c r="Y201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018" t="e">
        <f>0.4*(Table1[[#This Row],[normalized_credit_score]]) + 0.3*(1-Table1[[#This Row],[dti_ratio]]) + 0.2*(1-Table1[[#This Row],[ltv_ratio]]) + 0.1*IF(Table1[[#This Row],[previous_defaults]]=0,1,0)</f>
        <v>#DIV/0!</v>
      </c>
      <c r="AA2018" t="e">
        <f>IF(Table1[[#This Row],[composite_score]]&gt;=0.7,"Approve",IF(Table1[[#This Row],[composite_score]]&gt;=0.6,"Review","Reject"))</f>
        <v>#DIV/0!</v>
      </c>
    </row>
    <row r="2019" spans="1:27" hidden="1" x14ac:dyDescent="0.35">
      <c r="A2019">
        <v>2018</v>
      </c>
      <c r="B2019">
        <v>60</v>
      </c>
      <c r="C2019" t="s">
        <v>10</v>
      </c>
      <c r="D2019" t="s">
        <v>62</v>
      </c>
      <c r="E2019" t="s">
        <v>49</v>
      </c>
      <c r="F2019">
        <v>34694</v>
      </c>
      <c r="G2019">
        <v>0</v>
      </c>
      <c r="H2019">
        <f>(Table1[[#This Row],[credit_score]]-300)/(900-300)</f>
        <v>-0.5</v>
      </c>
      <c r="I2019">
        <v>42977</v>
      </c>
      <c r="J2019" t="s">
        <v>13</v>
      </c>
      <c r="K2019" t="s">
        <v>14</v>
      </c>
      <c r="L2019">
        <v>1</v>
      </c>
      <c r="M2019" t="s">
        <v>5</v>
      </c>
      <c r="N2019">
        <f>Table1[[#This Row],[dti_ratio]]*Table1[[#This Row],[income]]</f>
        <v>15670.160271898103</v>
      </c>
      <c r="O2019">
        <v>0.45166773136271698</v>
      </c>
      <c r="P2019">
        <f>Table1[[#This Row],[loan_amount]]/Table1[[#This Row],[property_value]]</f>
        <v>0.14818020080542837</v>
      </c>
      <c r="Q2019">
        <v>290032</v>
      </c>
      <c r="R2019">
        <v>2</v>
      </c>
      <c r="S2019" t="s">
        <v>2215</v>
      </c>
      <c r="T2019" t="s">
        <v>146</v>
      </c>
      <c r="U2019" t="s">
        <v>1585</v>
      </c>
      <c r="V2019">
        <v>0</v>
      </c>
      <c r="W2019">
        <v>1</v>
      </c>
      <c r="X2019" t="s">
        <v>9</v>
      </c>
      <c r="Y20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19">
        <f>0.4*(Table1[[#This Row],[normalized_credit_score]]) + 0.3*(1-Table1[[#This Row],[dti_ratio]]) + 0.2*(1-Table1[[#This Row],[ltv_ratio]]) + 0.1*IF(Table1[[#This Row],[previous_defaults]]=0,1,0)</f>
        <v>0.23486364043009922</v>
      </c>
      <c r="AA2019" t="str">
        <f>IF(Table1[[#This Row],[composite_score]]&gt;=0.7,"Approve",IF(Table1[[#This Row],[composite_score]]&gt;=0.6,"Review","Reject"))</f>
        <v>Reject</v>
      </c>
    </row>
    <row r="2020" spans="1:27" hidden="1" x14ac:dyDescent="0.35">
      <c r="A2020">
        <v>2019</v>
      </c>
      <c r="B2020">
        <v>26</v>
      </c>
      <c r="C2020" t="s">
        <v>20</v>
      </c>
      <c r="D2020" t="s">
        <v>62</v>
      </c>
      <c r="E2020" t="s">
        <v>22</v>
      </c>
      <c r="F2020">
        <v>65678</v>
      </c>
      <c r="G2020">
        <v>687</v>
      </c>
      <c r="H2020">
        <f>(Table1[[#This Row],[credit_score]]-300)/(900-300)</f>
        <v>0.64500000000000002</v>
      </c>
      <c r="I2020">
        <v>30001</v>
      </c>
      <c r="J2020" t="s">
        <v>13</v>
      </c>
      <c r="K2020" t="s">
        <v>38</v>
      </c>
      <c r="L2020">
        <v>12</v>
      </c>
      <c r="M2020" t="s">
        <v>5</v>
      </c>
      <c r="N2020">
        <f>Table1[[#This Row],[dti_ratio]]*Table1[[#This Row],[income]]</f>
        <v>8110.9318988875712</v>
      </c>
      <c r="O2020">
        <v>0.123495415495106</v>
      </c>
      <c r="P2020" t="e">
        <f>Table1[[#This Row],[loan_amount]]/Table1[[#This Row],[property_value]]</f>
        <v>#DIV/0!</v>
      </c>
      <c r="Q2020">
        <v>0</v>
      </c>
      <c r="R2020">
        <v>4</v>
      </c>
      <c r="S2020" t="s">
        <v>2216</v>
      </c>
      <c r="T2020" t="s">
        <v>217</v>
      </c>
      <c r="U2020" t="s">
        <v>79</v>
      </c>
      <c r="V2020">
        <v>0</v>
      </c>
      <c r="W2020">
        <v>0</v>
      </c>
      <c r="X2020" t="s">
        <v>9</v>
      </c>
      <c r="Y202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020" t="e">
        <f>0.4*(Table1[[#This Row],[normalized_credit_score]]) + 0.3*(1-Table1[[#This Row],[dti_ratio]]) + 0.2*(1-Table1[[#This Row],[ltv_ratio]]) + 0.1*IF(Table1[[#This Row],[previous_defaults]]=0,1,0)</f>
        <v>#DIV/0!</v>
      </c>
      <c r="AA2020" t="e">
        <f>IF(Table1[[#This Row],[composite_score]]&gt;=0.7,"Approve",IF(Table1[[#This Row],[composite_score]]&gt;=0.6,"Review","Reject"))</f>
        <v>#DIV/0!</v>
      </c>
    </row>
    <row r="2021" spans="1:27" hidden="1" x14ac:dyDescent="0.35">
      <c r="A2021">
        <v>2020</v>
      </c>
      <c r="B2021">
        <v>55</v>
      </c>
      <c r="C2021" t="s">
        <v>0</v>
      </c>
      <c r="D2021" t="s">
        <v>21</v>
      </c>
      <c r="E2021" t="s">
        <v>22</v>
      </c>
      <c r="F2021">
        <v>0</v>
      </c>
      <c r="G2021">
        <v>690</v>
      </c>
      <c r="H2021">
        <f>(Table1[[#This Row],[credit_score]]-300)/(900-300)</f>
        <v>0.65</v>
      </c>
      <c r="I2021">
        <v>22585</v>
      </c>
      <c r="J2021" t="s">
        <v>3</v>
      </c>
      <c r="K2021" t="s">
        <v>14</v>
      </c>
      <c r="L2021">
        <v>10</v>
      </c>
      <c r="M2021" t="s">
        <v>28</v>
      </c>
      <c r="N2021">
        <f>Table1[[#This Row],[dti_ratio]]*Table1[[#This Row],[income]]</f>
        <v>0</v>
      </c>
      <c r="O2021">
        <v>0.43592649748532702</v>
      </c>
      <c r="P2021">
        <f>Table1[[#This Row],[loan_amount]]/Table1[[#This Row],[property_value]]</f>
        <v>0.13283028189308882</v>
      </c>
      <c r="Q2021">
        <v>170029</v>
      </c>
      <c r="R2021">
        <v>2</v>
      </c>
      <c r="S2021" t="s">
        <v>2217</v>
      </c>
      <c r="T2021" t="s">
        <v>143</v>
      </c>
      <c r="U2021" t="s">
        <v>1262</v>
      </c>
      <c r="V2021">
        <v>4</v>
      </c>
      <c r="W2021">
        <v>0</v>
      </c>
      <c r="X2021" t="s">
        <v>9</v>
      </c>
      <c r="Y20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21">
        <f>0.4*(Table1[[#This Row],[normalized_credit_score]]) + 0.3*(1-Table1[[#This Row],[dti_ratio]]) + 0.2*(1-Table1[[#This Row],[ltv_ratio]]) + 0.1*IF(Table1[[#This Row],[previous_defaults]]=0,1,0)</f>
        <v>0.6026559943757841</v>
      </c>
      <c r="AA2021" t="str">
        <f>IF(Table1[[#This Row],[composite_score]]&gt;=0.7,"Approve",IF(Table1[[#This Row],[composite_score]]&gt;=0.6,"Review","Reject"))</f>
        <v>Review</v>
      </c>
    </row>
    <row r="2022" spans="1:27" x14ac:dyDescent="0.35">
      <c r="A2022">
        <v>2021</v>
      </c>
      <c r="B2022">
        <v>28</v>
      </c>
      <c r="C2022" t="s">
        <v>0</v>
      </c>
      <c r="D2022" t="s">
        <v>1</v>
      </c>
      <c r="E2022" t="s">
        <v>49</v>
      </c>
      <c r="F2022">
        <v>48190</v>
      </c>
      <c r="G2022">
        <v>676</v>
      </c>
      <c r="H2022">
        <f>(Table1[[#This Row],[credit_score]]-300)/(900-300)</f>
        <v>0.62666666666666671</v>
      </c>
      <c r="I2022">
        <v>12263</v>
      </c>
      <c r="J2022" t="s">
        <v>23</v>
      </c>
      <c r="K2022" t="s">
        <v>4</v>
      </c>
      <c r="L2022">
        <v>15</v>
      </c>
      <c r="M2022" t="s">
        <v>5</v>
      </c>
      <c r="N2022">
        <f>Table1[[#This Row],[dti_ratio]]*Table1[[#This Row],[income]]</f>
        <v>25897.37600855346</v>
      </c>
      <c r="O2022">
        <v>0.53740145276101803</v>
      </c>
      <c r="P2022">
        <f>Table1[[#This Row],[loan_amount]]/Table1[[#This Row],[property_value]]</f>
        <v>0.2129584606835232</v>
      </c>
      <c r="Q2022">
        <v>57584</v>
      </c>
      <c r="R2022">
        <v>0</v>
      </c>
      <c r="S2022" t="s">
        <v>2218</v>
      </c>
      <c r="T2022" t="s">
        <v>288</v>
      </c>
      <c r="U2022" t="s">
        <v>1585</v>
      </c>
      <c r="V2022">
        <v>0</v>
      </c>
      <c r="W2022">
        <v>0</v>
      </c>
      <c r="X2022" t="s">
        <v>9</v>
      </c>
      <c r="Y20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22">
        <f>0.4*(Table1[[#This Row],[normalized_credit_score]]) + 0.3*(1-Table1[[#This Row],[dti_ratio]]) + 0.2*(1-Table1[[#This Row],[ltv_ratio]]) + 0.1*IF(Table1[[#This Row],[previous_defaults]]=0,1,0)</f>
        <v>0.64685453870165666</v>
      </c>
      <c r="AA2022" t="str">
        <f>IF(Table1[[#This Row],[composite_score]]&gt;=0.7,"Approve",IF(Table1[[#This Row],[composite_score]]&gt;=0.6,"Review","Reject"))</f>
        <v>Review</v>
      </c>
    </row>
    <row r="2023" spans="1:27" x14ac:dyDescent="0.35">
      <c r="A2023">
        <v>2022</v>
      </c>
      <c r="B2023">
        <v>18</v>
      </c>
      <c r="C2023" t="s">
        <v>20</v>
      </c>
      <c r="D2023" t="s">
        <v>62</v>
      </c>
      <c r="E2023" t="s">
        <v>22</v>
      </c>
      <c r="F2023">
        <v>82468</v>
      </c>
      <c r="G2023">
        <v>629</v>
      </c>
      <c r="H2023">
        <f>(Table1[[#This Row],[credit_score]]-300)/(900-300)</f>
        <v>0.54833333333333334</v>
      </c>
      <c r="I2023">
        <v>41868</v>
      </c>
      <c r="J2023" t="s">
        <v>3</v>
      </c>
      <c r="K2023" t="s">
        <v>4</v>
      </c>
      <c r="L2023">
        <v>7</v>
      </c>
      <c r="M2023" t="s">
        <v>5</v>
      </c>
      <c r="N2023">
        <f>Table1[[#This Row],[dti_ratio]]*Table1[[#This Row],[income]]</f>
        <v>41945.412919400595</v>
      </c>
      <c r="O2023">
        <v>0.50862653295097005</v>
      </c>
      <c r="P2023">
        <f>Table1[[#This Row],[loan_amount]]/Table1[[#This Row],[property_value]]</f>
        <v>0.28943748142105591</v>
      </c>
      <c r="Q2023">
        <v>144653</v>
      </c>
      <c r="R2023">
        <v>2</v>
      </c>
      <c r="S2023" t="s">
        <v>2219</v>
      </c>
      <c r="T2023" t="s">
        <v>362</v>
      </c>
      <c r="U2023" t="s">
        <v>636</v>
      </c>
      <c r="V2023">
        <v>1</v>
      </c>
      <c r="W2023">
        <v>2</v>
      </c>
      <c r="X2023" t="s">
        <v>19</v>
      </c>
      <c r="Y20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23">
        <f>0.4*(Table1[[#This Row],[normalized_credit_score]]) + 0.3*(1-Table1[[#This Row],[dti_ratio]]) + 0.2*(1-Table1[[#This Row],[ltv_ratio]]) + 0.1*IF(Table1[[#This Row],[previous_defaults]]=0,1,0)</f>
        <v>0.50885787716383124</v>
      </c>
      <c r="AA2023" t="str">
        <f>IF(Table1[[#This Row],[composite_score]]&gt;=0.7,"Approve",IF(Table1[[#This Row],[composite_score]]&gt;=0.6,"Review","Reject"))</f>
        <v>Reject</v>
      </c>
    </row>
    <row r="2024" spans="1:27" hidden="1" x14ac:dyDescent="0.35">
      <c r="A2024">
        <v>2023</v>
      </c>
      <c r="B2024">
        <v>55</v>
      </c>
      <c r="C2024" t="s">
        <v>0</v>
      </c>
      <c r="D2024" t="s">
        <v>1</v>
      </c>
      <c r="E2024" t="s">
        <v>12</v>
      </c>
      <c r="F2024">
        <v>36676</v>
      </c>
      <c r="G2024">
        <v>764</v>
      </c>
      <c r="H2024">
        <f>(Table1[[#This Row],[credit_score]]-300)/(900-300)</f>
        <v>0.77333333333333332</v>
      </c>
      <c r="I2024">
        <v>19744</v>
      </c>
      <c r="J2024" t="s">
        <v>13</v>
      </c>
      <c r="K2024" t="s">
        <v>14</v>
      </c>
      <c r="L2024">
        <v>0</v>
      </c>
      <c r="M2024" t="s">
        <v>5</v>
      </c>
      <c r="N2024">
        <f>Table1[[#This Row],[dti_ratio]]*Table1[[#This Row],[income]]</f>
        <v>13141.783077945305</v>
      </c>
      <c r="O2024">
        <v>0.358321056765877</v>
      </c>
      <c r="P2024" t="e">
        <f>Table1[[#This Row],[loan_amount]]/Table1[[#This Row],[property_value]]</f>
        <v>#DIV/0!</v>
      </c>
      <c r="Q2024">
        <v>0</v>
      </c>
      <c r="R2024">
        <v>3</v>
      </c>
      <c r="S2024" t="s">
        <v>2220</v>
      </c>
      <c r="T2024" t="s">
        <v>67</v>
      </c>
      <c r="U2024" t="s">
        <v>257</v>
      </c>
      <c r="V2024">
        <v>1</v>
      </c>
      <c r="W2024">
        <v>1</v>
      </c>
      <c r="X2024" t="s">
        <v>9</v>
      </c>
      <c r="Y202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024" t="e">
        <f>0.4*(Table1[[#This Row],[normalized_credit_score]]) + 0.3*(1-Table1[[#This Row],[dti_ratio]]) + 0.2*(1-Table1[[#This Row],[ltv_ratio]]) + 0.1*IF(Table1[[#This Row],[previous_defaults]]=0,1,0)</f>
        <v>#DIV/0!</v>
      </c>
      <c r="AA2024" t="e">
        <f>IF(Table1[[#This Row],[composite_score]]&gt;=0.7,"Approve",IF(Table1[[#This Row],[composite_score]]&gt;=0.6,"Review","Reject"))</f>
        <v>#DIV/0!</v>
      </c>
    </row>
    <row r="2025" spans="1:27" x14ac:dyDescent="0.35">
      <c r="A2025">
        <v>2024</v>
      </c>
      <c r="B2025">
        <v>66</v>
      </c>
      <c r="C2025" t="s">
        <v>0</v>
      </c>
      <c r="D2025" t="s">
        <v>11</v>
      </c>
      <c r="E2025" t="s">
        <v>22</v>
      </c>
      <c r="F2025">
        <v>41784</v>
      </c>
      <c r="G2025">
        <v>617</v>
      </c>
      <c r="H2025">
        <f>(Table1[[#This Row],[credit_score]]-300)/(900-300)</f>
        <v>0.52833333333333332</v>
      </c>
      <c r="I2025">
        <v>44626</v>
      </c>
      <c r="J2025" t="s">
        <v>13</v>
      </c>
      <c r="K2025" t="s">
        <v>14</v>
      </c>
      <c r="L2025">
        <v>15</v>
      </c>
      <c r="M2025" t="s">
        <v>39</v>
      </c>
      <c r="N2025">
        <f>Table1[[#This Row],[dti_ratio]]*Table1[[#This Row],[income]]</f>
        <v>17895.546587930352</v>
      </c>
      <c r="O2025">
        <v>0.42828706174445602</v>
      </c>
      <c r="P2025">
        <f>Table1[[#This Row],[loan_amount]]/Table1[[#This Row],[property_value]]</f>
        <v>1.7735474127652811</v>
      </c>
      <c r="Q2025">
        <v>25162</v>
      </c>
      <c r="R2025">
        <v>1</v>
      </c>
      <c r="S2025" t="s">
        <v>2221</v>
      </c>
      <c r="T2025" t="s">
        <v>138</v>
      </c>
      <c r="U2025" t="s">
        <v>545</v>
      </c>
      <c r="V2025">
        <v>1</v>
      </c>
      <c r="W2025">
        <v>0</v>
      </c>
      <c r="X2025" t="s">
        <v>9</v>
      </c>
      <c r="Y20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25">
        <f>0.4*(Table1[[#This Row],[normalized_credit_score]]) + 0.3*(1-Table1[[#This Row],[dti_ratio]]) + 0.2*(1-Table1[[#This Row],[ltv_ratio]]) + 0.1*IF(Table1[[#This Row],[previous_defaults]]=0,1,0)</f>
        <v>0.22813773225694028</v>
      </c>
      <c r="AA2025" t="str">
        <f>IF(Table1[[#This Row],[composite_score]]&gt;=0.7,"Approve",IF(Table1[[#This Row],[composite_score]]&gt;=0.6,"Review","Reject"))</f>
        <v>Reject</v>
      </c>
    </row>
    <row r="2026" spans="1:27" hidden="1" x14ac:dyDescent="0.35">
      <c r="A2026">
        <v>2025</v>
      </c>
      <c r="B2026">
        <v>51</v>
      </c>
      <c r="C2026" t="s">
        <v>0</v>
      </c>
      <c r="D2026" t="s">
        <v>11</v>
      </c>
      <c r="E2026" t="s">
        <v>22</v>
      </c>
      <c r="F2026">
        <v>91180</v>
      </c>
      <c r="G2026">
        <v>774</v>
      </c>
      <c r="H2026">
        <f>(Table1[[#This Row],[credit_score]]-300)/(900-300)</f>
        <v>0.79</v>
      </c>
      <c r="I2026">
        <v>9037</v>
      </c>
      <c r="J2026" t="s">
        <v>27</v>
      </c>
      <c r="K2026" t="s">
        <v>14</v>
      </c>
      <c r="L2026">
        <v>6</v>
      </c>
      <c r="M2026" t="s">
        <v>5</v>
      </c>
      <c r="N2026">
        <f>Table1[[#This Row],[dti_ratio]]*Table1[[#This Row],[income]]</f>
        <v>50198.565737069868</v>
      </c>
      <c r="O2026">
        <v>0.55054360317032103</v>
      </c>
      <c r="P2026" t="e">
        <f>Table1[[#This Row],[loan_amount]]/Table1[[#This Row],[property_value]]</f>
        <v>#DIV/0!</v>
      </c>
      <c r="Q2026">
        <v>0</v>
      </c>
      <c r="R2026">
        <v>0</v>
      </c>
      <c r="S2026" t="s">
        <v>2222</v>
      </c>
      <c r="T2026" t="s">
        <v>84</v>
      </c>
      <c r="U2026" t="s">
        <v>267</v>
      </c>
      <c r="V2026">
        <v>0</v>
      </c>
      <c r="W2026">
        <v>1</v>
      </c>
      <c r="X2026" t="s">
        <v>9</v>
      </c>
      <c r="Y202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026" t="e">
        <f>0.4*(Table1[[#This Row],[normalized_credit_score]]) + 0.3*(1-Table1[[#This Row],[dti_ratio]]) + 0.2*(1-Table1[[#This Row],[ltv_ratio]]) + 0.1*IF(Table1[[#This Row],[previous_defaults]]=0,1,0)</f>
        <v>#DIV/0!</v>
      </c>
      <c r="AA2026" t="e">
        <f>IF(Table1[[#This Row],[composite_score]]&gt;=0.7,"Approve",IF(Table1[[#This Row],[composite_score]]&gt;=0.6,"Review","Reject"))</f>
        <v>#DIV/0!</v>
      </c>
    </row>
    <row r="2027" spans="1:27" hidden="1" x14ac:dyDescent="0.35">
      <c r="A2027">
        <v>2026</v>
      </c>
      <c r="B2027">
        <v>54</v>
      </c>
      <c r="C2027" t="s">
        <v>0</v>
      </c>
      <c r="D2027" t="s">
        <v>1</v>
      </c>
      <c r="E2027" t="s">
        <v>49</v>
      </c>
      <c r="F2027">
        <v>63382</v>
      </c>
      <c r="G2027">
        <v>0</v>
      </c>
      <c r="H2027">
        <f>(Table1[[#This Row],[credit_score]]-300)/(900-300)</f>
        <v>-0.5</v>
      </c>
      <c r="I2027">
        <v>10613</v>
      </c>
      <c r="J2027" t="s">
        <v>3</v>
      </c>
      <c r="K2027" t="s">
        <v>4</v>
      </c>
      <c r="L2027">
        <v>10</v>
      </c>
      <c r="M2027" t="s">
        <v>28</v>
      </c>
      <c r="N2027">
        <f>Table1[[#This Row],[dti_ratio]]*Table1[[#This Row],[income]]</f>
        <v>31343.931778883678</v>
      </c>
      <c r="O2027">
        <v>0.49452418318897601</v>
      </c>
      <c r="P2027">
        <f>Table1[[#This Row],[loan_amount]]/Table1[[#This Row],[property_value]]</f>
        <v>4.4566595839387248E-2</v>
      </c>
      <c r="Q2027">
        <v>238138</v>
      </c>
      <c r="R2027">
        <v>3</v>
      </c>
      <c r="S2027" t="s">
        <v>2223</v>
      </c>
      <c r="T2027" t="s">
        <v>36</v>
      </c>
      <c r="U2027" t="s">
        <v>615</v>
      </c>
      <c r="V2027">
        <v>1</v>
      </c>
      <c r="W2027">
        <v>2</v>
      </c>
      <c r="X2027" t="s">
        <v>19</v>
      </c>
      <c r="Y20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27">
        <f>0.4*(Table1[[#This Row],[normalized_credit_score]]) + 0.3*(1-Table1[[#This Row],[dti_ratio]]) + 0.2*(1-Table1[[#This Row],[ltv_ratio]]) + 0.1*IF(Table1[[#This Row],[previous_defaults]]=0,1,0)</f>
        <v>0.14272942587542975</v>
      </c>
      <c r="AA2027" t="str">
        <f>IF(Table1[[#This Row],[composite_score]]&gt;=0.7,"Approve",IF(Table1[[#This Row],[composite_score]]&gt;=0.6,"Review","Reject"))</f>
        <v>Reject</v>
      </c>
    </row>
    <row r="2028" spans="1:27" x14ac:dyDescent="0.35">
      <c r="A2028">
        <v>2027</v>
      </c>
      <c r="B2028">
        <v>66</v>
      </c>
      <c r="C2028" t="s">
        <v>10</v>
      </c>
      <c r="D2028" t="s">
        <v>1</v>
      </c>
      <c r="E2028" t="s">
        <v>22</v>
      </c>
      <c r="F2028">
        <v>94181</v>
      </c>
      <c r="G2028">
        <v>617</v>
      </c>
      <c r="H2028">
        <f>(Table1[[#This Row],[credit_score]]-300)/(900-300)</f>
        <v>0.52833333333333332</v>
      </c>
      <c r="I2028">
        <v>21486</v>
      </c>
      <c r="J2028" t="s">
        <v>13</v>
      </c>
      <c r="K2028" t="s">
        <v>4</v>
      </c>
      <c r="L2028">
        <v>15</v>
      </c>
      <c r="M2028" t="s">
        <v>39</v>
      </c>
      <c r="N2028">
        <f>Table1[[#This Row],[dti_ratio]]*Table1[[#This Row],[income]]</f>
        <v>23334.184166188908</v>
      </c>
      <c r="O2028">
        <v>0.247758934033286</v>
      </c>
      <c r="P2028">
        <f>Table1[[#This Row],[loan_amount]]/Table1[[#This Row],[property_value]]</f>
        <v>9.3386127253050066E-2</v>
      </c>
      <c r="Q2028">
        <v>230077</v>
      </c>
      <c r="R2028">
        <v>3</v>
      </c>
      <c r="S2028" t="s">
        <v>1190</v>
      </c>
      <c r="T2028" t="s">
        <v>182</v>
      </c>
      <c r="U2028" t="s">
        <v>411</v>
      </c>
      <c r="V2028">
        <v>4</v>
      </c>
      <c r="W2028">
        <v>0</v>
      </c>
      <c r="X2028" t="s">
        <v>9</v>
      </c>
      <c r="Y20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28">
        <f>0.4*(Table1[[#This Row],[normalized_credit_score]]) + 0.3*(1-Table1[[#This Row],[dti_ratio]]) + 0.2*(1-Table1[[#This Row],[ltv_ratio]]) + 0.1*IF(Table1[[#This Row],[previous_defaults]]=0,1,0)</f>
        <v>0.61832842767273755</v>
      </c>
      <c r="AA2028" t="str">
        <f>IF(Table1[[#This Row],[composite_score]]&gt;=0.7,"Approve",IF(Table1[[#This Row],[composite_score]]&gt;=0.6,"Review","Reject"))</f>
        <v>Review</v>
      </c>
    </row>
    <row r="2029" spans="1:27" x14ac:dyDescent="0.35">
      <c r="A2029">
        <v>2028</v>
      </c>
      <c r="B2029">
        <v>69</v>
      </c>
      <c r="C2029" t="s">
        <v>0</v>
      </c>
      <c r="D2029" t="s">
        <v>62</v>
      </c>
      <c r="E2029" t="s">
        <v>2</v>
      </c>
      <c r="F2029">
        <v>35861</v>
      </c>
      <c r="G2029">
        <v>635</v>
      </c>
      <c r="H2029">
        <f>(Table1[[#This Row],[credit_score]]-300)/(900-300)</f>
        <v>0.55833333333333335</v>
      </c>
      <c r="I2029">
        <v>48453</v>
      </c>
      <c r="J2029" t="s">
        <v>3</v>
      </c>
      <c r="K2029" t="s">
        <v>38</v>
      </c>
      <c r="L2029">
        <v>2</v>
      </c>
      <c r="M2029" t="s">
        <v>15</v>
      </c>
      <c r="N2029">
        <f>Table1[[#This Row],[dti_ratio]]*Table1[[#This Row],[income]]</f>
        <v>5037.4431624284025</v>
      </c>
      <c r="O2029">
        <v>0.14047135223302201</v>
      </c>
      <c r="P2029">
        <f>Table1[[#This Row],[loan_amount]]/Table1[[#This Row],[property_value]]</f>
        <v>0.92950046040515655</v>
      </c>
      <c r="Q2029">
        <v>52128</v>
      </c>
      <c r="R2029">
        <v>1</v>
      </c>
      <c r="S2029" t="s">
        <v>221</v>
      </c>
      <c r="T2029" t="s">
        <v>138</v>
      </c>
      <c r="U2029" t="s">
        <v>1053</v>
      </c>
      <c r="V2029">
        <v>0</v>
      </c>
      <c r="W2029">
        <v>0</v>
      </c>
      <c r="X2029" t="s">
        <v>9</v>
      </c>
      <c r="Y20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29">
        <f>0.4*(Table1[[#This Row],[normalized_credit_score]]) + 0.3*(1-Table1[[#This Row],[dti_ratio]]) + 0.2*(1-Table1[[#This Row],[ltv_ratio]]) + 0.1*IF(Table1[[#This Row],[previous_defaults]]=0,1,0)</f>
        <v>0.59529183558239551</v>
      </c>
      <c r="AA2029" t="str">
        <f>IF(Table1[[#This Row],[composite_score]]&gt;=0.7,"Approve",IF(Table1[[#This Row],[composite_score]]&gt;=0.6,"Review","Reject"))</f>
        <v>Reject</v>
      </c>
    </row>
    <row r="2030" spans="1:27" x14ac:dyDescent="0.35">
      <c r="A2030">
        <v>2029</v>
      </c>
      <c r="B2030">
        <v>26</v>
      </c>
      <c r="C2030" t="s">
        <v>0</v>
      </c>
      <c r="D2030" t="s">
        <v>11</v>
      </c>
      <c r="E2030" t="s">
        <v>49</v>
      </c>
      <c r="F2030">
        <v>108728</v>
      </c>
      <c r="G2030">
        <v>758</v>
      </c>
      <c r="H2030">
        <f>(Table1[[#This Row],[credit_score]]-300)/(900-300)</f>
        <v>0.76333333333333331</v>
      </c>
      <c r="I2030">
        <v>46739</v>
      </c>
      <c r="J2030" t="s">
        <v>13</v>
      </c>
      <c r="K2030" t="s">
        <v>14</v>
      </c>
      <c r="L2030">
        <v>12</v>
      </c>
      <c r="M2030" t="s">
        <v>5</v>
      </c>
      <c r="N2030">
        <f>Table1[[#This Row],[dti_ratio]]*Table1[[#This Row],[income]]</f>
        <v>53233.31793959994</v>
      </c>
      <c r="O2030">
        <v>0.48960081984033499</v>
      </c>
      <c r="P2030">
        <f>Table1[[#This Row],[loan_amount]]/Table1[[#This Row],[property_value]]</f>
        <v>0.24714460965756466</v>
      </c>
      <c r="Q2030">
        <v>189116</v>
      </c>
      <c r="R2030">
        <v>0</v>
      </c>
      <c r="S2030" t="s">
        <v>2224</v>
      </c>
      <c r="T2030" t="s">
        <v>78</v>
      </c>
      <c r="U2030" t="s">
        <v>320</v>
      </c>
      <c r="V2030">
        <v>0</v>
      </c>
      <c r="W2030">
        <v>0</v>
      </c>
      <c r="X2030" t="s">
        <v>9</v>
      </c>
      <c r="Y20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30">
        <f>0.4*(Table1[[#This Row],[normalized_credit_score]]) + 0.3*(1-Table1[[#This Row],[dti_ratio]]) + 0.2*(1-Table1[[#This Row],[ltv_ratio]]) + 0.1*IF(Table1[[#This Row],[previous_defaults]]=0,1,0)</f>
        <v>0.70902416544971991</v>
      </c>
      <c r="AA2030" t="str">
        <f>IF(Table1[[#This Row],[composite_score]]&gt;=0.7,"Approve",IF(Table1[[#This Row],[composite_score]]&gt;=0.6,"Review","Reject"))</f>
        <v>Approve</v>
      </c>
    </row>
    <row r="2031" spans="1:27" x14ac:dyDescent="0.35">
      <c r="A2031">
        <v>2030</v>
      </c>
      <c r="B2031">
        <v>64</v>
      </c>
      <c r="C2031" t="s">
        <v>0</v>
      </c>
      <c r="D2031" t="s">
        <v>21</v>
      </c>
      <c r="E2031" t="s">
        <v>22</v>
      </c>
      <c r="F2031">
        <v>58292</v>
      </c>
      <c r="G2031">
        <v>797</v>
      </c>
      <c r="H2031">
        <f>(Table1[[#This Row],[credit_score]]-300)/(900-300)</f>
        <v>0.82833333333333337</v>
      </c>
      <c r="I2031">
        <v>35131</v>
      </c>
      <c r="J2031" t="s">
        <v>23</v>
      </c>
      <c r="K2031" t="s">
        <v>4</v>
      </c>
      <c r="L2031">
        <v>9</v>
      </c>
      <c r="M2031" t="s">
        <v>28</v>
      </c>
      <c r="N2031">
        <f>Table1[[#This Row],[dti_ratio]]*Table1[[#This Row],[income]]</f>
        <v>30030.923835917696</v>
      </c>
      <c r="O2031">
        <v>0.51518087963901904</v>
      </c>
      <c r="P2031">
        <f>Table1[[#This Row],[loan_amount]]/Table1[[#This Row],[property_value]]</f>
        <v>0.16067671648890433</v>
      </c>
      <c r="Q2031">
        <v>218644</v>
      </c>
      <c r="R2031">
        <v>0</v>
      </c>
      <c r="S2031" t="s">
        <v>2225</v>
      </c>
      <c r="T2031" t="s">
        <v>64</v>
      </c>
      <c r="U2031" t="s">
        <v>208</v>
      </c>
      <c r="V2031">
        <v>4</v>
      </c>
      <c r="W2031">
        <v>0</v>
      </c>
      <c r="X2031" t="s">
        <v>9</v>
      </c>
      <c r="Y20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31">
        <f>0.4*(Table1[[#This Row],[normalized_credit_score]]) + 0.3*(1-Table1[[#This Row],[dti_ratio]]) + 0.2*(1-Table1[[#This Row],[ltv_ratio]]) + 0.1*IF(Table1[[#This Row],[previous_defaults]]=0,1,0)</f>
        <v>0.6446437261438468</v>
      </c>
      <c r="AA2031" t="str">
        <f>IF(Table1[[#This Row],[composite_score]]&gt;=0.7,"Approve",IF(Table1[[#This Row],[composite_score]]&gt;=0.6,"Review","Reject"))</f>
        <v>Review</v>
      </c>
    </row>
    <row r="2032" spans="1:27" x14ac:dyDescent="0.35">
      <c r="A2032">
        <v>2031</v>
      </c>
      <c r="B2032">
        <v>43</v>
      </c>
      <c r="C2032" t="s">
        <v>10</v>
      </c>
      <c r="D2032" t="s">
        <v>11</v>
      </c>
      <c r="E2032" t="s">
        <v>12</v>
      </c>
      <c r="F2032">
        <v>103443</v>
      </c>
      <c r="G2032">
        <v>769</v>
      </c>
      <c r="H2032">
        <f>(Table1[[#This Row],[credit_score]]-300)/(900-300)</f>
        <v>0.78166666666666662</v>
      </c>
      <c r="I2032">
        <v>0</v>
      </c>
      <c r="J2032" t="s">
        <v>27</v>
      </c>
      <c r="K2032" t="s">
        <v>14</v>
      </c>
      <c r="L2032">
        <v>16</v>
      </c>
      <c r="M2032" t="s">
        <v>15</v>
      </c>
      <c r="N2032">
        <f>Table1[[#This Row],[dti_ratio]]*Table1[[#This Row],[income]]</f>
        <v>25024.084129997198</v>
      </c>
      <c r="O2032">
        <v>0.24191181742599499</v>
      </c>
      <c r="P2032">
        <f>Table1[[#This Row],[loan_amount]]/Table1[[#This Row],[property_value]]</f>
        <v>0</v>
      </c>
      <c r="Q2032">
        <v>125462</v>
      </c>
      <c r="R2032">
        <v>0</v>
      </c>
      <c r="S2032" t="s">
        <v>2226</v>
      </c>
      <c r="T2032" t="s">
        <v>162</v>
      </c>
      <c r="U2032" t="s">
        <v>92</v>
      </c>
      <c r="V2032">
        <v>1</v>
      </c>
      <c r="W2032">
        <v>0</v>
      </c>
      <c r="X2032" t="s">
        <v>9</v>
      </c>
      <c r="Y20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32">
        <f>0.4*(Table1[[#This Row],[normalized_credit_score]]) + 0.3*(1-Table1[[#This Row],[dti_ratio]]) + 0.2*(1-Table1[[#This Row],[ltv_ratio]]) + 0.1*IF(Table1[[#This Row],[previous_defaults]]=0,1,0)</f>
        <v>0.74009312143886818</v>
      </c>
      <c r="AA2032" t="str">
        <f>IF(Table1[[#This Row],[composite_score]]&gt;=0.7,"Approve",IF(Table1[[#This Row],[composite_score]]&gt;=0.6,"Review","Reject"))</f>
        <v>Approve</v>
      </c>
    </row>
    <row r="2033" spans="1:27" x14ac:dyDescent="0.35">
      <c r="A2033">
        <v>2032</v>
      </c>
      <c r="B2033">
        <v>32</v>
      </c>
      <c r="C2033" t="s">
        <v>0</v>
      </c>
      <c r="D2033" t="s">
        <v>21</v>
      </c>
      <c r="E2033" t="s">
        <v>2</v>
      </c>
      <c r="F2033">
        <v>53550</v>
      </c>
      <c r="G2033">
        <v>777</v>
      </c>
      <c r="H2033">
        <f>(Table1[[#This Row],[credit_score]]-300)/(900-300)</f>
        <v>0.79500000000000004</v>
      </c>
      <c r="I2033">
        <v>40422</v>
      </c>
      <c r="J2033" t="s">
        <v>27</v>
      </c>
      <c r="K2033" t="s">
        <v>14</v>
      </c>
      <c r="L2033">
        <v>14</v>
      </c>
      <c r="M2033" t="s">
        <v>15</v>
      </c>
      <c r="N2033">
        <f>Table1[[#This Row],[dti_ratio]]*Table1[[#This Row],[income]]</f>
        <v>9354.7952937075206</v>
      </c>
      <c r="O2033">
        <v>0.17469272257156901</v>
      </c>
      <c r="P2033">
        <f>Table1[[#This Row],[loan_amount]]/Table1[[#This Row],[property_value]]</f>
        <v>0.23210891697434985</v>
      </c>
      <c r="Q2033">
        <v>174151</v>
      </c>
      <c r="R2033">
        <v>4</v>
      </c>
      <c r="S2033" t="s">
        <v>2227</v>
      </c>
      <c r="T2033" t="s">
        <v>143</v>
      </c>
      <c r="U2033" t="s">
        <v>351</v>
      </c>
      <c r="V2033">
        <v>2</v>
      </c>
      <c r="W2033">
        <v>2</v>
      </c>
      <c r="X2033" t="s">
        <v>9</v>
      </c>
      <c r="Y20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33">
        <f>0.4*(Table1[[#This Row],[normalized_credit_score]]) + 0.3*(1-Table1[[#This Row],[dti_ratio]]) + 0.2*(1-Table1[[#This Row],[ltv_ratio]]) + 0.1*IF(Table1[[#This Row],[previous_defaults]]=0,1,0)</f>
        <v>0.71917039983365938</v>
      </c>
      <c r="AA2033" t="str">
        <f>IF(Table1[[#This Row],[composite_score]]&gt;=0.7,"Approve",IF(Table1[[#This Row],[composite_score]]&gt;=0.6,"Review","Reject"))</f>
        <v>Approve</v>
      </c>
    </row>
    <row r="2034" spans="1:27" hidden="1" x14ac:dyDescent="0.35">
      <c r="A2034">
        <v>2033</v>
      </c>
      <c r="B2034">
        <v>34</v>
      </c>
      <c r="C2034" t="s">
        <v>0</v>
      </c>
      <c r="D2034" t="s">
        <v>62</v>
      </c>
      <c r="E2034" t="s">
        <v>2</v>
      </c>
      <c r="F2034">
        <v>32651</v>
      </c>
      <c r="G2034">
        <v>0</v>
      </c>
      <c r="H2034">
        <f>(Table1[[#This Row],[credit_score]]-300)/(900-300)</f>
        <v>-0.5</v>
      </c>
      <c r="I2034">
        <v>18423</v>
      </c>
      <c r="J2034" t="s">
        <v>27</v>
      </c>
      <c r="K2034" t="s">
        <v>4</v>
      </c>
      <c r="L2034">
        <v>15</v>
      </c>
      <c r="M2034" t="s">
        <v>28</v>
      </c>
      <c r="N2034">
        <f>Table1[[#This Row],[dti_ratio]]*Table1[[#This Row],[income]]</f>
        <v>19191.83131650995</v>
      </c>
      <c r="O2034">
        <v>0.58778693811858596</v>
      </c>
      <c r="P2034">
        <f>Table1[[#This Row],[loan_amount]]/Table1[[#This Row],[property_value]]</f>
        <v>6.6423178707663025E-2</v>
      </c>
      <c r="Q2034">
        <v>277358</v>
      </c>
      <c r="R2034">
        <v>0</v>
      </c>
      <c r="S2034" t="s">
        <v>2228</v>
      </c>
      <c r="T2034" t="s">
        <v>30</v>
      </c>
      <c r="U2034" t="s">
        <v>141</v>
      </c>
      <c r="V2034">
        <v>3</v>
      </c>
      <c r="W2034">
        <v>0</v>
      </c>
      <c r="X2034" t="s">
        <v>9</v>
      </c>
      <c r="Y20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34">
        <f>0.4*(Table1[[#This Row],[normalized_credit_score]]) + 0.3*(1-Table1[[#This Row],[dti_ratio]]) + 0.2*(1-Table1[[#This Row],[ltv_ratio]]) + 0.1*IF(Table1[[#This Row],[previous_defaults]]=0,1,0)</f>
        <v>0.11037928282289161</v>
      </c>
      <c r="AA2034" t="str">
        <f>IF(Table1[[#This Row],[composite_score]]&gt;=0.7,"Approve",IF(Table1[[#This Row],[composite_score]]&gt;=0.6,"Review","Reject"))</f>
        <v>Reject</v>
      </c>
    </row>
    <row r="2035" spans="1:27" hidden="1" x14ac:dyDescent="0.35">
      <c r="A2035">
        <v>2034</v>
      </c>
      <c r="B2035">
        <v>24</v>
      </c>
      <c r="C2035" t="s">
        <v>20</v>
      </c>
      <c r="D2035" t="s">
        <v>62</v>
      </c>
      <c r="E2035" t="s">
        <v>22</v>
      </c>
      <c r="F2035">
        <v>0</v>
      </c>
      <c r="G2035">
        <v>792</v>
      </c>
      <c r="H2035">
        <f>(Table1[[#This Row],[credit_score]]-300)/(900-300)</f>
        <v>0.82</v>
      </c>
      <c r="I2035">
        <v>0</v>
      </c>
      <c r="J2035" t="s">
        <v>3</v>
      </c>
      <c r="K2035" t="s">
        <v>14</v>
      </c>
      <c r="L2035">
        <v>3</v>
      </c>
      <c r="M2035" t="s">
        <v>28</v>
      </c>
      <c r="N2035">
        <f>Table1[[#This Row],[dti_ratio]]*Table1[[#This Row],[income]]</f>
        <v>0</v>
      </c>
      <c r="O2035">
        <v>0.56057199953083703</v>
      </c>
      <c r="P2035">
        <f>Table1[[#This Row],[loan_amount]]/Table1[[#This Row],[property_value]]</f>
        <v>0</v>
      </c>
      <c r="Q2035">
        <v>117516</v>
      </c>
      <c r="R2035">
        <v>2</v>
      </c>
      <c r="S2035" t="s">
        <v>1595</v>
      </c>
      <c r="T2035" t="s">
        <v>17</v>
      </c>
      <c r="U2035" t="s">
        <v>578</v>
      </c>
      <c r="V2035">
        <v>3</v>
      </c>
      <c r="W2035">
        <v>1</v>
      </c>
      <c r="X2035" t="s">
        <v>9</v>
      </c>
      <c r="Y20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35">
        <f>0.4*(Table1[[#This Row],[normalized_credit_score]]) + 0.3*(1-Table1[[#This Row],[dti_ratio]]) + 0.2*(1-Table1[[#This Row],[ltv_ratio]]) + 0.1*IF(Table1[[#This Row],[previous_defaults]]=0,1,0)</f>
        <v>0.65982840014074884</v>
      </c>
      <c r="AA2035" t="str">
        <f>IF(Table1[[#This Row],[composite_score]]&gt;=0.7,"Approve",IF(Table1[[#This Row],[composite_score]]&gt;=0.6,"Review","Reject"))</f>
        <v>Review</v>
      </c>
    </row>
    <row r="2036" spans="1:27" x14ac:dyDescent="0.35">
      <c r="A2036">
        <v>2035</v>
      </c>
      <c r="B2036">
        <v>62</v>
      </c>
      <c r="C2036" t="s">
        <v>0</v>
      </c>
      <c r="D2036" t="s">
        <v>11</v>
      </c>
      <c r="E2036" t="s">
        <v>22</v>
      </c>
      <c r="F2036">
        <v>25983</v>
      </c>
      <c r="G2036">
        <v>740</v>
      </c>
      <c r="H2036">
        <f>(Table1[[#This Row],[credit_score]]-300)/(900-300)</f>
        <v>0.73333333333333328</v>
      </c>
      <c r="I2036">
        <v>9379</v>
      </c>
      <c r="J2036" t="s">
        <v>13</v>
      </c>
      <c r="K2036" t="s">
        <v>4</v>
      </c>
      <c r="L2036">
        <v>12</v>
      </c>
      <c r="M2036" t="s">
        <v>28</v>
      </c>
      <c r="N2036">
        <f>Table1[[#This Row],[dti_ratio]]*Table1[[#This Row],[income]]</f>
        <v>3282.6633596390461</v>
      </c>
      <c r="O2036">
        <v>0.126338889259864</v>
      </c>
      <c r="P2036">
        <f>Table1[[#This Row],[loan_amount]]/Table1[[#This Row],[property_value]]</f>
        <v>4.3628328875450637E-2</v>
      </c>
      <c r="Q2036">
        <v>214975</v>
      </c>
      <c r="R2036">
        <v>1</v>
      </c>
      <c r="S2036" t="s">
        <v>2229</v>
      </c>
      <c r="T2036" t="s">
        <v>70</v>
      </c>
      <c r="U2036" t="s">
        <v>243</v>
      </c>
      <c r="V2036">
        <v>4</v>
      </c>
      <c r="W2036">
        <v>1</v>
      </c>
      <c r="X2036" t="s">
        <v>19</v>
      </c>
      <c r="Y20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36">
        <f>0.4*(Table1[[#This Row],[normalized_credit_score]]) + 0.3*(1-Table1[[#This Row],[dti_ratio]]) + 0.2*(1-Table1[[#This Row],[ltv_ratio]]) + 0.1*IF(Table1[[#This Row],[previous_defaults]]=0,1,0)</f>
        <v>0.74670600078028404</v>
      </c>
      <c r="AA2036" t="str">
        <f>IF(Table1[[#This Row],[composite_score]]&gt;=0.7,"Approve",IF(Table1[[#This Row],[composite_score]]&gt;=0.6,"Review","Reject"))</f>
        <v>Approve</v>
      </c>
    </row>
    <row r="2037" spans="1:27" x14ac:dyDescent="0.35">
      <c r="A2037">
        <v>2036</v>
      </c>
      <c r="B2037">
        <v>48</v>
      </c>
      <c r="C2037" t="s">
        <v>0</v>
      </c>
      <c r="D2037" t="s">
        <v>21</v>
      </c>
      <c r="E2037" t="s">
        <v>2</v>
      </c>
      <c r="F2037">
        <v>94583</v>
      </c>
      <c r="G2037">
        <v>682</v>
      </c>
      <c r="H2037">
        <f>(Table1[[#This Row],[credit_score]]-300)/(900-300)</f>
        <v>0.63666666666666671</v>
      </c>
      <c r="I2037">
        <v>8704</v>
      </c>
      <c r="J2037" t="s">
        <v>27</v>
      </c>
      <c r="K2037" t="s">
        <v>14</v>
      </c>
      <c r="L2037">
        <v>12</v>
      </c>
      <c r="M2037" t="s">
        <v>5</v>
      </c>
      <c r="N2037">
        <f>Table1[[#This Row],[dti_ratio]]*Table1[[#This Row],[income]]</f>
        <v>22381.491506713261</v>
      </c>
      <c r="O2037">
        <v>0.23663334327218699</v>
      </c>
      <c r="P2037">
        <f>Table1[[#This Row],[loan_amount]]/Table1[[#This Row],[property_value]]</f>
        <v>3.6800426181406144E-2</v>
      </c>
      <c r="Q2037">
        <v>236519</v>
      </c>
      <c r="R2037">
        <v>3</v>
      </c>
      <c r="S2037" t="s">
        <v>2230</v>
      </c>
      <c r="T2037" t="s">
        <v>219</v>
      </c>
      <c r="U2037" t="s">
        <v>1321</v>
      </c>
      <c r="V2037">
        <v>2</v>
      </c>
      <c r="W2037">
        <v>1</v>
      </c>
      <c r="X2037" t="s">
        <v>19</v>
      </c>
      <c r="Y20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37">
        <f>0.4*(Table1[[#This Row],[normalized_credit_score]]) + 0.3*(1-Table1[[#This Row],[dti_ratio]]) + 0.2*(1-Table1[[#This Row],[ltv_ratio]]) + 0.1*IF(Table1[[#This Row],[previous_defaults]]=0,1,0)</f>
        <v>0.67631657844872939</v>
      </c>
      <c r="AA2037" t="str">
        <f>IF(Table1[[#This Row],[composite_score]]&gt;=0.7,"Approve",IF(Table1[[#This Row],[composite_score]]&gt;=0.6,"Review","Reject"))</f>
        <v>Review</v>
      </c>
    </row>
    <row r="2038" spans="1:27" x14ac:dyDescent="0.35">
      <c r="A2038">
        <v>2037</v>
      </c>
      <c r="B2038">
        <v>22</v>
      </c>
      <c r="C2038" t="s">
        <v>10</v>
      </c>
      <c r="D2038" t="s">
        <v>1</v>
      </c>
      <c r="E2038" t="s">
        <v>49</v>
      </c>
      <c r="F2038">
        <v>84057</v>
      </c>
      <c r="G2038">
        <v>630</v>
      </c>
      <c r="H2038">
        <f>(Table1[[#This Row],[credit_score]]-300)/(900-300)</f>
        <v>0.55000000000000004</v>
      </c>
      <c r="I2038">
        <v>43946</v>
      </c>
      <c r="J2038" t="s">
        <v>3</v>
      </c>
      <c r="K2038" t="s">
        <v>14</v>
      </c>
      <c r="L2038">
        <v>9</v>
      </c>
      <c r="M2038" t="s">
        <v>39</v>
      </c>
      <c r="N2038">
        <f>Table1[[#This Row],[dti_ratio]]*Table1[[#This Row],[income]]</f>
        <v>26032.363371796273</v>
      </c>
      <c r="O2038">
        <v>0.30969893491078998</v>
      </c>
      <c r="P2038">
        <f>Table1[[#This Row],[loan_amount]]/Table1[[#This Row],[property_value]]</f>
        <v>0.185181595614231</v>
      </c>
      <c r="Q2038">
        <v>237313</v>
      </c>
      <c r="R2038">
        <v>2</v>
      </c>
      <c r="S2038" t="s">
        <v>2231</v>
      </c>
      <c r="T2038" t="s">
        <v>67</v>
      </c>
      <c r="U2038" t="s">
        <v>364</v>
      </c>
      <c r="V2038">
        <v>1</v>
      </c>
      <c r="W2038">
        <v>1</v>
      </c>
      <c r="X2038" t="s">
        <v>9</v>
      </c>
      <c r="Y20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38">
        <f>0.4*(Table1[[#This Row],[normalized_credit_score]]) + 0.3*(1-Table1[[#This Row],[dti_ratio]]) + 0.2*(1-Table1[[#This Row],[ltv_ratio]]) + 0.1*IF(Table1[[#This Row],[previous_defaults]]=0,1,0)</f>
        <v>0.59005400040391687</v>
      </c>
      <c r="AA2038" t="str">
        <f>IF(Table1[[#This Row],[composite_score]]&gt;=0.7,"Approve",IF(Table1[[#This Row],[composite_score]]&gt;=0.6,"Review","Reject"))</f>
        <v>Reject</v>
      </c>
    </row>
    <row r="2039" spans="1:27" x14ac:dyDescent="0.35">
      <c r="A2039">
        <v>2038</v>
      </c>
      <c r="B2039">
        <v>46</v>
      </c>
      <c r="C2039" t="s">
        <v>20</v>
      </c>
      <c r="D2039" t="s">
        <v>1</v>
      </c>
      <c r="E2039" t="s">
        <v>22</v>
      </c>
      <c r="F2039">
        <v>68629</v>
      </c>
      <c r="G2039">
        <v>665</v>
      </c>
      <c r="H2039">
        <f>(Table1[[#This Row],[credit_score]]-300)/(900-300)</f>
        <v>0.60833333333333328</v>
      </c>
      <c r="I2039">
        <v>22985</v>
      </c>
      <c r="J2039" t="s">
        <v>3</v>
      </c>
      <c r="K2039" t="s">
        <v>4</v>
      </c>
      <c r="L2039">
        <v>2</v>
      </c>
      <c r="M2039" t="s">
        <v>15</v>
      </c>
      <c r="N2039">
        <f>Table1[[#This Row],[dti_ratio]]*Table1[[#This Row],[income]]</f>
        <v>40975.980814404247</v>
      </c>
      <c r="O2039">
        <v>0.59706510096903997</v>
      </c>
      <c r="P2039">
        <f>Table1[[#This Row],[loan_amount]]/Table1[[#This Row],[property_value]]</f>
        <v>0.39132729501498231</v>
      </c>
      <c r="Q2039">
        <v>58736</v>
      </c>
      <c r="R2039">
        <v>0</v>
      </c>
      <c r="S2039" t="s">
        <v>2232</v>
      </c>
      <c r="T2039" t="s">
        <v>36</v>
      </c>
      <c r="U2039" t="s">
        <v>203</v>
      </c>
      <c r="V2039">
        <v>0</v>
      </c>
      <c r="W2039">
        <v>0</v>
      </c>
      <c r="X2039" t="s">
        <v>19</v>
      </c>
      <c r="Y20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39">
        <f>0.4*(Table1[[#This Row],[normalized_credit_score]]) + 0.3*(1-Table1[[#This Row],[dti_ratio]]) + 0.2*(1-Table1[[#This Row],[ltv_ratio]]) + 0.1*IF(Table1[[#This Row],[previous_defaults]]=0,1,0)</f>
        <v>0.58594834403962481</v>
      </c>
      <c r="AA2039" t="str">
        <f>IF(Table1[[#This Row],[composite_score]]&gt;=0.7,"Approve",IF(Table1[[#This Row],[composite_score]]&gt;=0.6,"Review","Reject"))</f>
        <v>Reject</v>
      </c>
    </row>
    <row r="2040" spans="1:27" hidden="1" x14ac:dyDescent="0.35">
      <c r="A2040">
        <v>2039</v>
      </c>
      <c r="B2040">
        <v>31</v>
      </c>
      <c r="C2040" t="s">
        <v>10</v>
      </c>
      <c r="D2040" t="s">
        <v>11</v>
      </c>
      <c r="E2040" t="s">
        <v>49</v>
      </c>
      <c r="F2040">
        <v>114825</v>
      </c>
      <c r="G2040">
        <v>0</v>
      </c>
      <c r="H2040">
        <f>(Table1[[#This Row],[credit_score]]-300)/(900-300)</f>
        <v>-0.5</v>
      </c>
      <c r="I2040">
        <v>0</v>
      </c>
      <c r="J2040" t="s">
        <v>3</v>
      </c>
      <c r="K2040" t="s">
        <v>14</v>
      </c>
      <c r="L2040">
        <v>7</v>
      </c>
      <c r="M2040" t="s">
        <v>39</v>
      </c>
      <c r="N2040">
        <f>Table1[[#This Row],[dti_ratio]]*Table1[[#This Row],[income]]</f>
        <v>35941.339075346361</v>
      </c>
      <c r="O2040">
        <v>0.31300970237619302</v>
      </c>
      <c r="P2040" t="e">
        <f>Table1[[#This Row],[loan_amount]]/Table1[[#This Row],[property_value]]</f>
        <v>#DIV/0!</v>
      </c>
      <c r="Q2040">
        <v>0</v>
      </c>
      <c r="R2040">
        <v>2</v>
      </c>
      <c r="S2040" t="s">
        <v>2233</v>
      </c>
      <c r="T2040" t="s">
        <v>149</v>
      </c>
      <c r="U2040" t="s">
        <v>18</v>
      </c>
      <c r="V2040">
        <v>1</v>
      </c>
      <c r="W2040">
        <v>2</v>
      </c>
      <c r="X2040" t="s">
        <v>9</v>
      </c>
      <c r="Y204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040" t="e">
        <f>0.4*(Table1[[#This Row],[normalized_credit_score]]) + 0.3*(1-Table1[[#This Row],[dti_ratio]]) + 0.2*(1-Table1[[#This Row],[ltv_ratio]]) + 0.1*IF(Table1[[#This Row],[previous_defaults]]=0,1,0)</f>
        <v>#DIV/0!</v>
      </c>
      <c r="AA2040" t="e">
        <f>IF(Table1[[#This Row],[composite_score]]&gt;=0.7,"Approve",IF(Table1[[#This Row],[composite_score]]&gt;=0.6,"Review","Reject"))</f>
        <v>#DIV/0!</v>
      </c>
    </row>
    <row r="2041" spans="1:27" x14ac:dyDescent="0.35">
      <c r="A2041">
        <v>2040</v>
      </c>
      <c r="B2041">
        <v>21</v>
      </c>
      <c r="C2041" t="s">
        <v>20</v>
      </c>
      <c r="D2041" t="s">
        <v>11</v>
      </c>
      <c r="E2041" t="s">
        <v>49</v>
      </c>
      <c r="F2041">
        <v>69641</v>
      </c>
      <c r="G2041">
        <v>726</v>
      </c>
      <c r="H2041">
        <f>(Table1[[#This Row],[credit_score]]-300)/(900-300)</f>
        <v>0.71</v>
      </c>
      <c r="I2041">
        <v>9743</v>
      </c>
      <c r="J2041" t="s">
        <v>23</v>
      </c>
      <c r="K2041" t="s">
        <v>4</v>
      </c>
      <c r="L2041">
        <v>15</v>
      </c>
      <c r="M2041" t="s">
        <v>28</v>
      </c>
      <c r="N2041">
        <f>Table1[[#This Row],[dti_ratio]]*Table1[[#This Row],[income]]</f>
        <v>13594.352861580792</v>
      </c>
      <c r="O2041">
        <v>0.195206169664146</v>
      </c>
      <c r="P2041">
        <f>Table1[[#This Row],[loan_amount]]/Table1[[#This Row],[property_value]]</f>
        <v>0.47351283048211507</v>
      </c>
      <c r="Q2041">
        <v>20576</v>
      </c>
      <c r="R2041">
        <v>1</v>
      </c>
      <c r="S2041" t="s">
        <v>1631</v>
      </c>
      <c r="T2041" t="s">
        <v>96</v>
      </c>
      <c r="U2041" t="s">
        <v>147</v>
      </c>
      <c r="V2041">
        <v>4</v>
      </c>
      <c r="W2041">
        <v>2</v>
      </c>
      <c r="X2041" t="s">
        <v>19</v>
      </c>
      <c r="Y20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41">
        <f>0.4*(Table1[[#This Row],[normalized_credit_score]]) + 0.3*(1-Table1[[#This Row],[dti_ratio]]) + 0.2*(1-Table1[[#This Row],[ltv_ratio]]) + 0.1*IF(Table1[[#This Row],[previous_defaults]]=0,1,0)</f>
        <v>0.63073558300433319</v>
      </c>
      <c r="AA2041" t="str">
        <f>IF(Table1[[#This Row],[composite_score]]&gt;=0.7,"Approve",IF(Table1[[#This Row],[composite_score]]&gt;=0.6,"Review","Reject"))</f>
        <v>Review</v>
      </c>
    </row>
    <row r="2042" spans="1:27" hidden="1" x14ac:dyDescent="0.35">
      <c r="A2042">
        <v>2041</v>
      </c>
      <c r="B2042">
        <v>51</v>
      </c>
      <c r="C2042" t="s">
        <v>10</v>
      </c>
      <c r="D2042" t="s">
        <v>21</v>
      </c>
      <c r="E2042" t="s">
        <v>22</v>
      </c>
      <c r="F2042">
        <v>107116</v>
      </c>
      <c r="G2042">
        <v>746</v>
      </c>
      <c r="H2042">
        <f>(Table1[[#This Row],[credit_score]]-300)/(900-300)</f>
        <v>0.74333333333333329</v>
      </c>
      <c r="I2042">
        <v>7363</v>
      </c>
      <c r="J2042" t="s">
        <v>27</v>
      </c>
      <c r="K2042" t="s">
        <v>14</v>
      </c>
      <c r="L2042">
        <v>4</v>
      </c>
      <c r="M2042" t="s">
        <v>28</v>
      </c>
      <c r="N2042">
        <f>Table1[[#This Row],[dti_ratio]]*Table1[[#This Row],[income]]</f>
        <v>17837.856625115972</v>
      </c>
      <c r="O2042">
        <v>0.16652840495459101</v>
      </c>
      <c r="P2042" t="e">
        <f>Table1[[#This Row],[loan_amount]]/Table1[[#This Row],[property_value]]</f>
        <v>#DIV/0!</v>
      </c>
      <c r="Q2042">
        <v>0</v>
      </c>
      <c r="R2042">
        <v>0</v>
      </c>
      <c r="S2042" t="s">
        <v>2234</v>
      </c>
      <c r="T2042" t="s">
        <v>332</v>
      </c>
      <c r="U2042" t="s">
        <v>372</v>
      </c>
      <c r="V2042">
        <v>3</v>
      </c>
      <c r="W2042">
        <v>1</v>
      </c>
      <c r="X2042" t="s">
        <v>9</v>
      </c>
      <c r="Y204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042" t="e">
        <f>0.4*(Table1[[#This Row],[normalized_credit_score]]) + 0.3*(1-Table1[[#This Row],[dti_ratio]]) + 0.2*(1-Table1[[#This Row],[ltv_ratio]]) + 0.1*IF(Table1[[#This Row],[previous_defaults]]=0,1,0)</f>
        <v>#DIV/0!</v>
      </c>
      <c r="AA2042" t="e">
        <f>IF(Table1[[#This Row],[composite_score]]&gt;=0.7,"Approve",IF(Table1[[#This Row],[composite_score]]&gt;=0.6,"Review","Reject"))</f>
        <v>#DIV/0!</v>
      </c>
    </row>
    <row r="2043" spans="1:27" x14ac:dyDescent="0.35">
      <c r="A2043">
        <v>2042</v>
      </c>
      <c r="B2043">
        <v>56</v>
      </c>
      <c r="C2043" t="s">
        <v>20</v>
      </c>
      <c r="D2043" t="s">
        <v>62</v>
      </c>
      <c r="E2043" t="s">
        <v>2</v>
      </c>
      <c r="F2043">
        <v>52294</v>
      </c>
      <c r="G2043">
        <v>754</v>
      </c>
      <c r="H2043">
        <f>(Table1[[#This Row],[credit_score]]-300)/(900-300)</f>
        <v>0.75666666666666671</v>
      </c>
      <c r="I2043">
        <v>25202</v>
      </c>
      <c r="J2043" t="s">
        <v>23</v>
      </c>
      <c r="K2043" t="s">
        <v>14</v>
      </c>
      <c r="L2043">
        <v>8</v>
      </c>
      <c r="M2043" t="s">
        <v>15</v>
      </c>
      <c r="N2043">
        <f>Table1[[#This Row],[dti_ratio]]*Table1[[#This Row],[income]]</f>
        <v>11883.996919047697</v>
      </c>
      <c r="O2043">
        <v>0.22725354570405201</v>
      </c>
      <c r="P2043">
        <f>Table1[[#This Row],[loan_amount]]/Table1[[#This Row],[property_value]]</f>
        <v>9.3989967740130909E-2</v>
      </c>
      <c r="Q2043">
        <v>268135</v>
      </c>
      <c r="R2043">
        <v>0</v>
      </c>
      <c r="S2043" t="s">
        <v>2235</v>
      </c>
      <c r="T2043" t="s">
        <v>17</v>
      </c>
      <c r="U2043" t="s">
        <v>241</v>
      </c>
      <c r="V2043">
        <v>0</v>
      </c>
      <c r="W2043">
        <v>2</v>
      </c>
      <c r="X2043" t="s">
        <v>9</v>
      </c>
      <c r="Y20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043">
        <f>0.4*(Table1[[#This Row],[normalized_credit_score]]) + 0.3*(1-Table1[[#This Row],[dti_ratio]]) + 0.2*(1-Table1[[#This Row],[ltv_ratio]]) + 0.1*IF(Table1[[#This Row],[previous_defaults]]=0,1,0)</f>
        <v>0.81569260940742483</v>
      </c>
      <c r="AA2043" t="str">
        <f>IF(Table1[[#This Row],[composite_score]]&gt;=0.7,"Approve",IF(Table1[[#This Row],[composite_score]]&gt;=0.6,"Review","Reject"))</f>
        <v>Approve</v>
      </c>
    </row>
    <row r="2044" spans="1:27" hidden="1" x14ac:dyDescent="0.35">
      <c r="A2044">
        <v>2043</v>
      </c>
      <c r="B2044">
        <v>68</v>
      </c>
      <c r="C2044" t="s">
        <v>20</v>
      </c>
      <c r="D2044" t="s">
        <v>1</v>
      </c>
      <c r="E2044" t="s">
        <v>12</v>
      </c>
      <c r="F2044">
        <v>112971</v>
      </c>
      <c r="G2044">
        <v>706</v>
      </c>
      <c r="H2044">
        <f>(Table1[[#This Row],[credit_score]]-300)/(900-300)</f>
        <v>0.67666666666666664</v>
      </c>
      <c r="I2044">
        <v>13976</v>
      </c>
      <c r="J2044" t="s">
        <v>23</v>
      </c>
      <c r="K2044" t="s">
        <v>38</v>
      </c>
      <c r="L2044">
        <v>19</v>
      </c>
      <c r="M2044" t="s">
        <v>39</v>
      </c>
      <c r="N2044">
        <f>Table1[[#This Row],[dti_ratio]]*Table1[[#This Row],[income]]</f>
        <v>60268.552581779957</v>
      </c>
      <c r="O2044">
        <v>0.53348693542395798</v>
      </c>
      <c r="P2044" t="e">
        <f>Table1[[#This Row],[loan_amount]]/Table1[[#This Row],[property_value]]</f>
        <v>#DIV/0!</v>
      </c>
      <c r="Q2044">
        <v>0</v>
      </c>
      <c r="R2044">
        <v>4</v>
      </c>
      <c r="S2044" t="s">
        <v>2236</v>
      </c>
      <c r="T2044" t="s">
        <v>109</v>
      </c>
      <c r="U2044" t="s">
        <v>477</v>
      </c>
      <c r="V2044">
        <v>2</v>
      </c>
      <c r="W2044">
        <v>2</v>
      </c>
      <c r="X2044" t="s">
        <v>19</v>
      </c>
      <c r="Y204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044" t="e">
        <f>0.4*(Table1[[#This Row],[normalized_credit_score]]) + 0.3*(1-Table1[[#This Row],[dti_ratio]]) + 0.2*(1-Table1[[#This Row],[ltv_ratio]]) + 0.1*IF(Table1[[#This Row],[previous_defaults]]=0,1,0)</f>
        <v>#DIV/0!</v>
      </c>
      <c r="AA2044" t="e">
        <f>IF(Table1[[#This Row],[composite_score]]&gt;=0.7,"Approve",IF(Table1[[#This Row],[composite_score]]&gt;=0.6,"Review","Reject"))</f>
        <v>#DIV/0!</v>
      </c>
    </row>
    <row r="2045" spans="1:27" x14ac:dyDescent="0.35">
      <c r="A2045">
        <v>2044</v>
      </c>
      <c r="B2045">
        <v>65</v>
      </c>
      <c r="C2045" t="s">
        <v>0</v>
      </c>
      <c r="D2045" t="s">
        <v>21</v>
      </c>
      <c r="E2045" t="s">
        <v>22</v>
      </c>
      <c r="F2045">
        <v>103384</v>
      </c>
      <c r="G2045">
        <v>759</v>
      </c>
      <c r="H2045">
        <f>(Table1[[#This Row],[credit_score]]-300)/(900-300)</f>
        <v>0.76500000000000001</v>
      </c>
      <c r="I2045">
        <v>42770</v>
      </c>
      <c r="J2045" t="s">
        <v>27</v>
      </c>
      <c r="K2045" t="s">
        <v>38</v>
      </c>
      <c r="L2045">
        <v>17</v>
      </c>
      <c r="M2045" t="s">
        <v>15</v>
      </c>
      <c r="N2045">
        <f>Table1[[#This Row],[dti_ratio]]*Table1[[#This Row],[income]]</f>
        <v>53654.946827703796</v>
      </c>
      <c r="O2045">
        <v>0.51898694989267002</v>
      </c>
      <c r="P2045">
        <f>Table1[[#This Row],[loan_amount]]/Table1[[#This Row],[property_value]]</f>
        <v>0.21680834993486117</v>
      </c>
      <c r="Q2045">
        <v>197271</v>
      </c>
      <c r="R2045">
        <v>1</v>
      </c>
      <c r="S2045" t="s">
        <v>2237</v>
      </c>
      <c r="T2045" t="s">
        <v>30</v>
      </c>
      <c r="U2045" t="s">
        <v>800</v>
      </c>
      <c r="V2045">
        <v>3</v>
      </c>
      <c r="W2045">
        <v>2</v>
      </c>
      <c r="X2045" t="s">
        <v>9</v>
      </c>
      <c r="Y20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45">
        <f>0.4*(Table1[[#This Row],[normalized_credit_score]]) + 0.3*(1-Table1[[#This Row],[dti_ratio]]) + 0.2*(1-Table1[[#This Row],[ltv_ratio]]) + 0.1*IF(Table1[[#This Row],[previous_defaults]]=0,1,0)</f>
        <v>0.60694224504522676</v>
      </c>
      <c r="AA2045" t="str">
        <f>IF(Table1[[#This Row],[composite_score]]&gt;=0.7,"Approve",IF(Table1[[#This Row],[composite_score]]&gt;=0.6,"Review","Reject"))</f>
        <v>Review</v>
      </c>
    </row>
    <row r="2046" spans="1:27" x14ac:dyDescent="0.35">
      <c r="A2046">
        <v>2045</v>
      </c>
      <c r="B2046">
        <v>33</v>
      </c>
      <c r="C2046" t="s">
        <v>0</v>
      </c>
      <c r="D2046" t="s">
        <v>11</v>
      </c>
      <c r="E2046" t="s">
        <v>2</v>
      </c>
      <c r="F2046">
        <v>69039</v>
      </c>
      <c r="G2046">
        <v>735</v>
      </c>
      <c r="H2046">
        <f>(Table1[[#This Row],[credit_score]]-300)/(900-300)</f>
        <v>0.72499999999999998</v>
      </c>
      <c r="I2046">
        <v>0</v>
      </c>
      <c r="J2046" t="s">
        <v>23</v>
      </c>
      <c r="K2046" t="s">
        <v>38</v>
      </c>
      <c r="L2046">
        <v>9</v>
      </c>
      <c r="M2046" t="s">
        <v>5</v>
      </c>
      <c r="N2046">
        <f>Table1[[#This Row],[dti_ratio]]*Table1[[#This Row],[income]]</f>
        <v>15673.685540791064</v>
      </c>
      <c r="O2046">
        <v>0.22702654355930799</v>
      </c>
      <c r="P2046">
        <f>Table1[[#This Row],[loan_amount]]/Table1[[#This Row],[property_value]]</f>
        <v>0</v>
      </c>
      <c r="Q2046">
        <v>90906</v>
      </c>
      <c r="R2046">
        <v>0</v>
      </c>
      <c r="S2046" t="s">
        <v>2238</v>
      </c>
      <c r="T2046" t="s">
        <v>41</v>
      </c>
      <c r="U2046" t="s">
        <v>735</v>
      </c>
      <c r="V2046">
        <v>1</v>
      </c>
      <c r="W2046">
        <v>0</v>
      </c>
      <c r="X2046" t="s">
        <v>19</v>
      </c>
      <c r="Y20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46">
        <f>0.4*(Table1[[#This Row],[normalized_credit_score]]) + 0.3*(1-Table1[[#This Row],[dti_ratio]]) + 0.2*(1-Table1[[#This Row],[ltv_ratio]]) + 0.1*IF(Table1[[#This Row],[previous_defaults]]=0,1,0)</f>
        <v>0.72189203693220749</v>
      </c>
      <c r="AA2046" t="str">
        <f>IF(Table1[[#This Row],[composite_score]]&gt;=0.7,"Approve",IF(Table1[[#This Row],[composite_score]]&gt;=0.6,"Review","Reject"))</f>
        <v>Approve</v>
      </c>
    </row>
    <row r="2047" spans="1:27" hidden="1" x14ac:dyDescent="0.35">
      <c r="A2047">
        <v>2046</v>
      </c>
      <c r="B2047">
        <v>53</v>
      </c>
      <c r="C2047" t="s">
        <v>20</v>
      </c>
      <c r="D2047" t="s">
        <v>21</v>
      </c>
      <c r="E2047" t="s">
        <v>12</v>
      </c>
      <c r="F2047">
        <v>0</v>
      </c>
      <c r="G2047">
        <v>780</v>
      </c>
      <c r="H2047">
        <f>(Table1[[#This Row],[credit_score]]-300)/(900-300)</f>
        <v>0.8</v>
      </c>
      <c r="I2047">
        <v>31400</v>
      </c>
      <c r="J2047" t="s">
        <v>27</v>
      </c>
      <c r="K2047" t="s">
        <v>14</v>
      </c>
      <c r="L2047">
        <v>19</v>
      </c>
      <c r="M2047" t="s">
        <v>28</v>
      </c>
      <c r="N2047">
        <f>Table1[[#This Row],[dti_ratio]]*Table1[[#This Row],[income]]</f>
        <v>0</v>
      </c>
      <c r="O2047">
        <v>0.44887219950433699</v>
      </c>
      <c r="P2047">
        <f>Table1[[#This Row],[loan_amount]]/Table1[[#This Row],[property_value]]</f>
        <v>0.38606715601293445</v>
      </c>
      <c r="Q2047">
        <v>81333</v>
      </c>
      <c r="R2047">
        <v>0</v>
      </c>
      <c r="S2047" t="s">
        <v>2239</v>
      </c>
      <c r="T2047" t="s">
        <v>41</v>
      </c>
      <c r="U2047" t="s">
        <v>97</v>
      </c>
      <c r="V2047">
        <v>4</v>
      </c>
      <c r="W2047">
        <v>2</v>
      </c>
      <c r="X2047" t="s">
        <v>9</v>
      </c>
      <c r="Y20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47">
        <f>0.4*(Table1[[#This Row],[normalized_credit_score]]) + 0.3*(1-Table1[[#This Row],[dti_ratio]]) + 0.2*(1-Table1[[#This Row],[ltv_ratio]]) + 0.1*IF(Table1[[#This Row],[previous_defaults]]=0,1,0)</f>
        <v>0.60812490894611204</v>
      </c>
      <c r="AA2047" t="str">
        <f>IF(Table1[[#This Row],[composite_score]]&gt;=0.7,"Approve",IF(Table1[[#This Row],[composite_score]]&gt;=0.6,"Review","Reject"))</f>
        <v>Review</v>
      </c>
    </row>
    <row r="2048" spans="1:27" hidden="1" x14ac:dyDescent="0.35">
      <c r="A2048">
        <v>2047</v>
      </c>
      <c r="B2048">
        <v>36</v>
      </c>
      <c r="C2048" t="s">
        <v>10</v>
      </c>
      <c r="D2048" t="s">
        <v>62</v>
      </c>
      <c r="E2048" t="s">
        <v>22</v>
      </c>
      <c r="F2048">
        <v>64771</v>
      </c>
      <c r="G2048">
        <v>761</v>
      </c>
      <c r="H2048">
        <f>(Table1[[#This Row],[credit_score]]-300)/(900-300)</f>
        <v>0.76833333333333331</v>
      </c>
      <c r="I2048">
        <v>47693</v>
      </c>
      <c r="J2048" t="s">
        <v>27</v>
      </c>
      <c r="K2048" t="s">
        <v>38</v>
      </c>
      <c r="L2048">
        <v>2</v>
      </c>
      <c r="M2048" t="s">
        <v>39</v>
      </c>
      <c r="N2048">
        <f>Table1[[#This Row],[dti_ratio]]*Table1[[#This Row],[income]]</f>
        <v>9048.2690905056897</v>
      </c>
      <c r="O2048">
        <v>0.13969630066705299</v>
      </c>
      <c r="P2048" t="e">
        <f>Table1[[#This Row],[loan_amount]]/Table1[[#This Row],[property_value]]</f>
        <v>#DIV/0!</v>
      </c>
      <c r="Q2048">
        <v>0</v>
      </c>
      <c r="R2048">
        <v>2</v>
      </c>
      <c r="S2048" t="s">
        <v>2240</v>
      </c>
      <c r="T2048" t="s">
        <v>249</v>
      </c>
      <c r="U2048" t="s">
        <v>228</v>
      </c>
      <c r="V2048">
        <v>3</v>
      </c>
      <c r="W2048">
        <v>0</v>
      </c>
      <c r="X2048" t="s">
        <v>9</v>
      </c>
      <c r="Y204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048" t="e">
        <f>0.4*(Table1[[#This Row],[normalized_credit_score]]) + 0.3*(1-Table1[[#This Row],[dti_ratio]]) + 0.2*(1-Table1[[#This Row],[ltv_ratio]]) + 0.1*IF(Table1[[#This Row],[previous_defaults]]=0,1,0)</f>
        <v>#DIV/0!</v>
      </c>
      <c r="AA2048" t="e">
        <f>IF(Table1[[#This Row],[composite_score]]&gt;=0.7,"Approve",IF(Table1[[#This Row],[composite_score]]&gt;=0.6,"Review","Reject"))</f>
        <v>#DIV/0!</v>
      </c>
    </row>
    <row r="2049" spans="1:27" hidden="1" x14ac:dyDescent="0.35">
      <c r="A2049">
        <v>2048</v>
      </c>
      <c r="B2049">
        <v>64</v>
      </c>
      <c r="C2049" t="s">
        <v>0</v>
      </c>
      <c r="D2049" t="s">
        <v>62</v>
      </c>
      <c r="E2049" t="s">
        <v>22</v>
      </c>
      <c r="F2049">
        <v>0</v>
      </c>
      <c r="G2049">
        <v>716</v>
      </c>
      <c r="H2049">
        <f>(Table1[[#This Row],[credit_score]]-300)/(900-300)</f>
        <v>0.69333333333333336</v>
      </c>
      <c r="I2049">
        <v>0</v>
      </c>
      <c r="J2049" t="s">
        <v>3</v>
      </c>
      <c r="K2049" t="s">
        <v>4</v>
      </c>
      <c r="L2049">
        <v>9</v>
      </c>
      <c r="M2049" t="s">
        <v>5</v>
      </c>
      <c r="N2049">
        <f>Table1[[#This Row],[dti_ratio]]*Table1[[#This Row],[income]]</f>
        <v>0</v>
      </c>
      <c r="O2049">
        <v>0.43085876565264802</v>
      </c>
      <c r="P2049" t="e">
        <f>Table1[[#This Row],[loan_amount]]/Table1[[#This Row],[property_value]]</f>
        <v>#DIV/0!</v>
      </c>
      <c r="Q2049">
        <v>0</v>
      </c>
      <c r="R2049">
        <v>4</v>
      </c>
      <c r="S2049" t="s">
        <v>2241</v>
      </c>
      <c r="T2049" t="s">
        <v>25</v>
      </c>
      <c r="U2049" t="s">
        <v>133</v>
      </c>
      <c r="V2049">
        <v>1</v>
      </c>
      <c r="W2049">
        <v>0</v>
      </c>
      <c r="X2049" t="s">
        <v>9</v>
      </c>
      <c r="Y204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049" t="e">
        <f>0.4*(Table1[[#This Row],[normalized_credit_score]]) + 0.3*(1-Table1[[#This Row],[dti_ratio]]) + 0.2*(1-Table1[[#This Row],[ltv_ratio]]) + 0.1*IF(Table1[[#This Row],[previous_defaults]]=0,1,0)</f>
        <v>#DIV/0!</v>
      </c>
      <c r="AA2049" t="e">
        <f>IF(Table1[[#This Row],[composite_score]]&gt;=0.7,"Approve",IF(Table1[[#This Row],[composite_score]]&gt;=0.6,"Review","Reject"))</f>
        <v>#DIV/0!</v>
      </c>
    </row>
    <row r="2050" spans="1:27" hidden="1" x14ac:dyDescent="0.35">
      <c r="A2050">
        <v>2049</v>
      </c>
      <c r="B2050">
        <v>63</v>
      </c>
      <c r="C2050" t="s">
        <v>10</v>
      </c>
      <c r="D2050" t="s">
        <v>21</v>
      </c>
      <c r="E2050" t="s">
        <v>22</v>
      </c>
      <c r="F2050">
        <v>0</v>
      </c>
      <c r="G2050">
        <v>0</v>
      </c>
      <c r="H2050">
        <f>(Table1[[#This Row],[credit_score]]-300)/(900-300)</f>
        <v>-0.5</v>
      </c>
      <c r="I2050">
        <v>19845</v>
      </c>
      <c r="J2050" t="s">
        <v>3</v>
      </c>
      <c r="K2050" t="s">
        <v>4</v>
      </c>
      <c r="L2050">
        <v>10</v>
      </c>
      <c r="M2050" t="s">
        <v>15</v>
      </c>
      <c r="N2050">
        <f>Table1[[#This Row],[dti_ratio]]*Table1[[#This Row],[income]]</f>
        <v>0</v>
      </c>
      <c r="O2050">
        <v>0.50925234807230102</v>
      </c>
      <c r="P2050">
        <f>Table1[[#This Row],[loan_amount]]/Table1[[#This Row],[property_value]]</f>
        <v>0.16907348242811501</v>
      </c>
      <c r="Q2050">
        <v>117375</v>
      </c>
      <c r="R2050">
        <v>2</v>
      </c>
      <c r="S2050" t="s">
        <v>2242</v>
      </c>
      <c r="T2050" t="s">
        <v>362</v>
      </c>
      <c r="U2050" t="s">
        <v>561</v>
      </c>
      <c r="V2050">
        <v>4</v>
      </c>
      <c r="W2050">
        <v>0</v>
      </c>
      <c r="X2050" t="s">
        <v>19</v>
      </c>
      <c r="Y20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50">
        <f>0.4*(Table1[[#This Row],[normalized_credit_score]]) + 0.3*(1-Table1[[#This Row],[dti_ratio]]) + 0.2*(1-Table1[[#This Row],[ltv_ratio]]) + 0.1*IF(Table1[[#This Row],[previous_defaults]]=0,1,0)</f>
        <v>0.11340959909268666</v>
      </c>
      <c r="AA2050" t="str">
        <f>IF(Table1[[#This Row],[composite_score]]&gt;=0.7,"Approve",IF(Table1[[#This Row],[composite_score]]&gt;=0.6,"Review","Reject"))</f>
        <v>Reject</v>
      </c>
    </row>
    <row r="2051" spans="1:27" x14ac:dyDescent="0.35">
      <c r="A2051">
        <v>2050</v>
      </c>
      <c r="B2051">
        <v>23</v>
      </c>
      <c r="C2051" t="s">
        <v>0</v>
      </c>
      <c r="D2051" t="s">
        <v>21</v>
      </c>
      <c r="E2051" t="s">
        <v>12</v>
      </c>
      <c r="F2051">
        <v>110812</v>
      </c>
      <c r="G2051">
        <v>736</v>
      </c>
      <c r="H2051">
        <f>(Table1[[#This Row],[credit_score]]-300)/(900-300)</f>
        <v>0.72666666666666668</v>
      </c>
      <c r="I2051">
        <v>26551</v>
      </c>
      <c r="J2051" t="s">
        <v>13</v>
      </c>
      <c r="K2051" t="s">
        <v>4</v>
      </c>
      <c r="L2051">
        <v>11</v>
      </c>
      <c r="M2051" t="s">
        <v>5</v>
      </c>
      <c r="N2051">
        <f>Table1[[#This Row],[dti_ratio]]*Table1[[#This Row],[income]]</f>
        <v>48616.908092988524</v>
      </c>
      <c r="O2051">
        <v>0.43873324272631598</v>
      </c>
      <c r="P2051">
        <f>Table1[[#This Row],[loan_amount]]/Table1[[#This Row],[property_value]]</f>
        <v>8.8996969859487296E-2</v>
      </c>
      <c r="Q2051">
        <v>298336</v>
      </c>
      <c r="R2051">
        <v>2</v>
      </c>
      <c r="S2051" t="s">
        <v>2243</v>
      </c>
      <c r="T2051" t="s">
        <v>73</v>
      </c>
      <c r="U2051" t="s">
        <v>337</v>
      </c>
      <c r="V2051">
        <v>4</v>
      </c>
      <c r="W2051">
        <v>2</v>
      </c>
      <c r="X2051" t="s">
        <v>61</v>
      </c>
      <c r="Y20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51">
        <f>0.4*(Table1[[#This Row],[normalized_credit_score]]) + 0.3*(1-Table1[[#This Row],[dti_ratio]]) + 0.2*(1-Table1[[#This Row],[ltv_ratio]]) + 0.1*IF(Table1[[#This Row],[previous_defaults]]=0,1,0)</f>
        <v>0.64124729987687445</v>
      </c>
      <c r="AA2051" t="str">
        <f>IF(Table1[[#This Row],[composite_score]]&gt;=0.7,"Approve",IF(Table1[[#This Row],[composite_score]]&gt;=0.6,"Review","Reject"))</f>
        <v>Review</v>
      </c>
    </row>
    <row r="2052" spans="1:27" hidden="1" x14ac:dyDescent="0.35">
      <c r="A2052">
        <v>2051</v>
      </c>
      <c r="B2052">
        <v>31</v>
      </c>
      <c r="C2052" t="s">
        <v>10</v>
      </c>
      <c r="D2052" t="s">
        <v>21</v>
      </c>
      <c r="E2052" t="s">
        <v>49</v>
      </c>
      <c r="F2052">
        <v>71410</v>
      </c>
      <c r="G2052">
        <v>651</v>
      </c>
      <c r="H2052">
        <f>(Table1[[#This Row],[credit_score]]-300)/(900-300)</f>
        <v>0.58499999999999996</v>
      </c>
      <c r="I2052">
        <v>15197</v>
      </c>
      <c r="J2052" t="s">
        <v>13</v>
      </c>
      <c r="K2052" t="s">
        <v>4</v>
      </c>
      <c r="L2052">
        <v>15</v>
      </c>
      <c r="M2052" t="s">
        <v>5</v>
      </c>
      <c r="N2052">
        <f>Table1[[#This Row],[dti_ratio]]*Table1[[#This Row],[income]]</f>
        <v>13250.134219298394</v>
      </c>
      <c r="O2052">
        <v>0.18555012210192401</v>
      </c>
      <c r="P2052" t="e">
        <f>Table1[[#This Row],[loan_amount]]/Table1[[#This Row],[property_value]]</f>
        <v>#DIV/0!</v>
      </c>
      <c r="Q2052">
        <v>0</v>
      </c>
      <c r="R2052">
        <v>1</v>
      </c>
      <c r="S2052" t="s">
        <v>2244</v>
      </c>
      <c r="T2052" t="s">
        <v>410</v>
      </c>
      <c r="U2052" t="s">
        <v>42</v>
      </c>
      <c r="V2052">
        <v>3</v>
      </c>
      <c r="W2052">
        <v>2</v>
      </c>
      <c r="X2052" t="s">
        <v>9</v>
      </c>
      <c r="Y205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052" t="e">
        <f>0.4*(Table1[[#This Row],[normalized_credit_score]]) + 0.3*(1-Table1[[#This Row],[dti_ratio]]) + 0.2*(1-Table1[[#This Row],[ltv_ratio]]) + 0.1*IF(Table1[[#This Row],[previous_defaults]]=0,1,0)</f>
        <v>#DIV/0!</v>
      </c>
      <c r="AA2052" t="e">
        <f>IF(Table1[[#This Row],[composite_score]]&gt;=0.7,"Approve",IF(Table1[[#This Row],[composite_score]]&gt;=0.6,"Review","Reject"))</f>
        <v>#DIV/0!</v>
      </c>
    </row>
    <row r="2053" spans="1:27" x14ac:dyDescent="0.35">
      <c r="A2053">
        <v>2052</v>
      </c>
      <c r="B2053">
        <v>59</v>
      </c>
      <c r="C2053" t="s">
        <v>20</v>
      </c>
      <c r="D2053" t="s">
        <v>62</v>
      </c>
      <c r="E2053" t="s">
        <v>2</v>
      </c>
      <c r="F2053">
        <v>80661</v>
      </c>
      <c r="G2053">
        <v>662</v>
      </c>
      <c r="H2053">
        <f>(Table1[[#This Row],[credit_score]]-300)/(900-300)</f>
        <v>0.60333333333333339</v>
      </c>
      <c r="I2053">
        <v>27633</v>
      </c>
      <c r="J2053" t="s">
        <v>23</v>
      </c>
      <c r="K2053" t="s">
        <v>4</v>
      </c>
      <c r="L2053">
        <v>11</v>
      </c>
      <c r="M2053" t="s">
        <v>15</v>
      </c>
      <c r="N2053">
        <f>Table1[[#This Row],[dti_ratio]]*Table1[[#This Row],[income]]</f>
        <v>35733.43823583988</v>
      </c>
      <c r="O2053">
        <v>0.443007627426388</v>
      </c>
      <c r="P2053">
        <f>Table1[[#This Row],[loan_amount]]/Table1[[#This Row],[property_value]]</f>
        <v>0.80260826628714166</v>
      </c>
      <c r="Q2053">
        <v>34429</v>
      </c>
      <c r="R2053">
        <v>1</v>
      </c>
      <c r="S2053" t="s">
        <v>2245</v>
      </c>
      <c r="T2053" t="s">
        <v>269</v>
      </c>
      <c r="U2053" t="s">
        <v>380</v>
      </c>
      <c r="V2053">
        <v>0</v>
      </c>
      <c r="W2053">
        <v>0</v>
      </c>
      <c r="X2053" t="s">
        <v>61</v>
      </c>
      <c r="Y20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53">
        <f>0.4*(Table1[[#This Row],[normalized_credit_score]]) + 0.3*(1-Table1[[#This Row],[dti_ratio]]) + 0.2*(1-Table1[[#This Row],[ltv_ratio]]) + 0.1*IF(Table1[[#This Row],[previous_defaults]]=0,1,0)</f>
        <v>0.54790939184798859</v>
      </c>
      <c r="AA2053" t="str">
        <f>IF(Table1[[#This Row],[composite_score]]&gt;=0.7,"Approve",IF(Table1[[#This Row],[composite_score]]&gt;=0.6,"Review","Reject"))</f>
        <v>Reject</v>
      </c>
    </row>
    <row r="2054" spans="1:27" hidden="1" x14ac:dyDescent="0.35">
      <c r="A2054">
        <v>2053</v>
      </c>
      <c r="B2054">
        <v>29</v>
      </c>
      <c r="C2054" t="s">
        <v>20</v>
      </c>
      <c r="D2054" t="s">
        <v>1</v>
      </c>
      <c r="E2054" t="s">
        <v>49</v>
      </c>
      <c r="F2054">
        <v>0</v>
      </c>
      <c r="G2054">
        <v>649</v>
      </c>
      <c r="H2054">
        <f>(Table1[[#This Row],[credit_score]]-300)/(900-300)</f>
        <v>0.58166666666666667</v>
      </c>
      <c r="I2054">
        <v>0</v>
      </c>
      <c r="J2054" t="s">
        <v>13</v>
      </c>
      <c r="K2054" t="s">
        <v>38</v>
      </c>
      <c r="L2054">
        <v>16</v>
      </c>
      <c r="M2054" t="s">
        <v>39</v>
      </c>
      <c r="N2054">
        <f>Table1[[#This Row],[dti_ratio]]*Table1[[#This Row],[income]]</f>
        <v>0</v>
      </c>
      <c r="O2054">
        <v>0.210241062539956</v>
      </c>
      <c r="P2054">
        <f>Table1[[#This Row],[loan_amount]]/Table1[[#This Row],[property_value]]</f>
        <v>0</v>
      </c>
      <c r="Q2054">
        <v>176812</v>
      </c>
      <c r="R2054">
        <v>0</v>
      </c>
      <c r="S2054" t="s">
        <v>2246</v>
      </c>
      <c r="T2054" t="s">
        <v>362</v>
      </c>
      <c r="U2054" t="s">
        <v>48</v>
      </c>
      <c r="V2054">
        <v>1</v>
      </c>
      <c r="W2054">
        <v>0</v>
      </c>
      <c r="X2054" t="s">
        <v>9</v>
      </c>
      <c r="Y20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54">
        <f>0.4*(Table1[[#This Row],[normalized_credit_score]]) + 0.3*(1-Table1[[#This Row],[dti_ratio]]) + 0.2*(1-Table1[[#This Row],[ltv_ratio]]) + 0.1*IF(Table1[[#This Row],[previous_defaults]]=0,1,0)</f>
        <v>0.66959434790467998</v>
      </c>
      <c r="AA2054" t="str">
        <f>IF(Table1[[#This Row],[composite_score]]&gt;=0.7,"Approve",IF(Table1[[#This Row],[composite_score]]&gt;=0.6,"Review","Reject"))</f>
        <v>Review</v>
      </c>
    </row>
    <row r="2055" spans="1:27" hidden="1" x14ac:dyDescent="0.35">
      <c r="A2055">
        <v>2054</v>
      </c>
      <c r="B2055">
        <v>22</v>
      </c>
      <c r="C2055" t="s">
        <v>0</v>
      </c>
      <c r="D2055" t="s">
        <v>21</v>
      </c>
      <c r="E2055" t="s">
        <v>2</v>
      </c>
      <c r="F2055">
        <v>56088</v>
      </c>
      <c r="G2055">
        <v>0</v>
      </c>
      <c r="H2055">
        <f>(Table1[[#This Row],[credit_score]]-300)/(900-300)</f>
        <v>-0.5</v>
      </c>
      <c r="I2055">
        <v>30679</v>
      </c>
      <c r="J2055" t="s">
        <v>23</v>
      </c>
      <c r="K2055" t="s">
        <v>14</v>
      </c>
      <c r="L2055">
        <v>14</v>
      </c>
      <c r="M2055" t="s">
        <v>5</v>
      </c>
      <c r="N2055">
        <f>Table1[[#This Row],[dti_ratio]]*Table1[[#This Row],[income]]</f>
        <v>6190.081701220417</v>
      </c>
      <c r="O2055">
        <v>0.11036374449473001</v>
      </c>
      <c r="P2055">
        <f>Table1[[#This Row],[loan_amount]]/Table1[[#This Row],[property_value]]</f>
        <v>0.7880150005137162</v>
      </c>
      <c r="Q2055">
        <v>38932</v>
      </c>
      <c r="R2055">
        <v>2</v>
      </c>
      <c r="S2055" t="s">
        <v>2247</v>
      </c>
      <c r="T2055" t="s">
        <v>143</v>
      </c>
      <c r="U2055" t="s">
        <v>477</v>
      </c>
      <c r="V2055">
        <v>1</v>
      </c>
      <c r="W2055">
        <v>2</v>
      </c>
      <c r="X2055" t="s">
        <v>19</v>
      </c>
      <c r="Y20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55">
        <f>0.4*(Table1[[#This Row],[normalized_credit_score]]) + 0.3*(1-Table1[[#This Row],[dti_ratio]]) + 0.2*(1-Table1[[#This Row],[ltv_ratio]]) + 0.1*IF(Table1[[#This Row],[previous_defaults]]=0,1,0)</f>
        <v>0.10928787654883776</v>
      </c>
      <c r="AA2055" t="str">
        <f>IF(Table1[[#This Row],[composite_score]]&gt;=0.7,"Approve",IF(Table1[[#This Row],[composite_score]]&gt;=0.6,"Review","Reject"))</f>
        <v>Reject</v>
      </c>
    </row>
    <row r="2056" spans="1:27" hidden="1" x14ac:dyDescent="0.35">
      <c r="A2056">
        <v>2055</v>
      </c>
      <c r="B2056">
        <v>68</v>
      </c>
      <c r="C2056" t="s">
        <v>10</v>
      </c>
      <c r="D2056" t="s">
        <v>21</v>
      </c>
      <c r="E2056" t="s">
        <v>22</v>
      </c>
      <c r="F2056">
        <v>0</v>
      </c>
      <c r="G2056">
        <v>624</v>
      </c>
      <c r="H2056">
        <f>(Table1[[#This Row],[credit_score]]-300)/(900-300)</f>
        <v>0.54</v>
      </c>
      <c r="I2056">
        <v>0</v>
      </c>
      <c r="J2056" t="s">
        <v>13</v>
      </c>
      <c r="K2056" t="s">
        <v>4</v>
      </c>
      <c r="L2056">
        <v>15</v>
      </c>
      <c r="M2056" t="s">
        <v>5</v>
      </c>
      <c r="N2056">
        <f>Table1[[#This Row],[dti_ratio]]*Table1[[#This Row],[income]]</f>
        <v>0</v>
      </c>
      <c r="O2056">
        <v>0.18803264063466199</v>
      </c>
      <c r="P2056">
        <f>Table1[[#This Row],[loan_amount]]/Table1[[#This Row],[property_value]]</f>
        <v>0</v>
      </c>
      <c r="Q2056">
        <v>43524</v>
      </c>
      <c r="R2056">
        <v>0</v>
      </c>
      <c r="S2056" t="s">
        <v>2248</v>
      </c>
      <c r="T2056" t="s">
        <v>149</v>
      </c>
      <c r="U2056" t="s">
        <v>683</v>
      </c>
      <c r="V2056">
        <v>2</v>
      </c>
      <c r="W2056">
        <v>1</v>
      </c>
      <c r="X2056" t="s">
        <v>61</v>
      </c>
      <c r="Y20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56">
        <f>0.4*(Table1[[#This Row],[normalized_credit_score]]) + 0.3*(1-Table1[[#This Row],[dti_ratio]]) + 0.2*(1-Table1[[#This Row],[ltv_ratio]]) + 0.1*IF(Table1[[#This Row],[previous_defaults]]=0,1,0)</f>
        <v>0.65959020780960143</v>
      </c>
      <c r="AA2056" t="str">
        <f>IF(Table1[[#This Row],[composite_score]]&gt;=0.7,"Approve",IF(Table1[[#This Row],[composite_score]]&gt;=0.6,"Review","Reject"))</f>
        <v>Review</v>
      </c>
    </row>
    <row r="2057" spans="1:27" x14ac:dyDescent="0.35">
      <c r="A2057">
        <v>2056</v>
      </c>
      <c r="B2057">
        <v>42</v>
      </c>
      <c r="C2057" t="s">
        <v>0</v>
      </c>
      <c r="D2057" t="s">
        <v>1</v>
      </c>
      <c r="E2057" t="s">
        <v>12</v>
      </c>
      <c r="F2057">
        <v>117349</v>
      </c>
      <c r="G2057">
        <v>618</v>
      </c>
      <c r="H2057">
        <f>(Table1[[#This Row],[credit_score]]-300)/(900-300)</f>
        <v>0.53</v>
      </c>
      <c r="I2057">
        <v>24309</v>
      </c>
      <c r="J2057" t="s">
        <v>27</v>
      </c>
      <c r="K2057" t="s">
        <v>38</v>
      </c>
      <c r="L2057">
        <v>9</v>
      </c>
      <c r="M2057" t="s">
        <v>15</v>
      </c>
      <c r="N2057">
        <f>Table1[[#This Row],[dti_ratio]]*Table1[[#This Row],[income]]</f>
        <v>57368.987472304994</v>
      </c>
      <c r="O2057">
        <v>0.48887495822124599</v>
      </c>
      <c r="P2057">
        <f>Table1[[#This Row],[loan_amount]]/Table1[[#This Row],[property_value]]</f>
        <v>9.7453125563756043E-2</v>
      </c>
      <c r="Q2057">
        <v>249443</v>
      </c>
      <c r="R2057">
        <v>1</v>
      </c>
      <c r="S2057" t="s">
        <v>2249</v>
      </c>
      <c r="T2057" t="s">
        <v>154</v>
      </c>
      <c r="U2057" t="s">
        <v>277</v>
      </c>
      <c r="V2057">
        <v>0</v>
      </c>
      <c r="W2057">
        <v>2</v>
      </c>
      <c r="X2057" t="s">
        <v>9</v>
      </c>
      <c r="Y20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57">
        <f>0.4*(Table1[[#This Row],[normalized_credit_score]]) + 0.3*(1-Table1[[#This Row],[dti_ratio]]) + 0.2*(1-Table1[[#This Row],[ltv_ratio]]) + 0.1*IF(Table1[[#This Row],[previous_defaults]]=0,1,0)</f>
        <v>0.64584688742087504</v>
      </c>
      <c r="AA2057" t="str">
        <f>IF(Table1[[#This Row],[composite_score]]&gt;=0.7,"Approve",IF(Table1[[#This Row],[composite_score]]&gt;=0.6,"Review","Reject"))</f>
        <v>Review</v>
      </c>
    </row>
    <row r="2058" spans="1:27" hidden="1" x14ac:dyDescent="0.35">
      <c r="A2058">
        <v>2057</v>
      </c>
      <c r="B2058">
        <v>22</v>
      </c>
      <c r="C2058" t="s">
        <v>20</v>
      </c>
      <c r="D2058" t="s">
        <v>1</v>
      </c>
      <c r="E2058" t="s">
        <v>22</v>
      </c>
      <c r="F2058">
        <v>46296</v>
      </c>
      <c r="G2058">
        <v>0</v>
      </c>
      <c r="H2058">
        <f>(Table1[[#This Row],[credit_score]]-300)/(900-300)</f>
        <v>-0.5</v>
      </c>
      <c r="I2058">
        <v>46484</v>
      </c>
      <c r="J2058" t="s">
        <v>23</v>
      </c>
      <c r="K2058" t="s">
        <v>4</v>
      </c>
      <c r="L2058">
        <v>16</v>
      </c>
      <c r="M2058" t="s">
        <v>5</v>
      </c>
      <c r="N2058">
        <f>Table1[[#This Row],[dti_ratio]]*Table1[[#This Row],[income]]</f>
        <v>19824.231329871051</v>
      </c>
      <c r="O2058">
        <v>0.42820613724449302</v>
      </c>
      <c r="P2058">
        <f>Table1[[#This Row],[loan_amount]]/Table1[[#This Row],[property_value]]</f>
        <v>0.1628668831965131</v>
      </c>
      <c r="Q2058">
        <v>285411</v>
      </c>
      <c r="R2058">
        <v>0</v>
      </c>
      <c r="S2058" t="s">
        <v>2250</v>
      </c>
      <c r="T2058" t="s">
        <v>269</v>
      </c>
      <c r="U2058" t="s">
        <v>42</v>
      </c>
      <c r="V2058">
        <v>2</v>
      </c>
      <c r="W2058">
        <v>0</v>
      </c>
      <c r="X2058" t="s">
        <v>9</v>
      </c>
      <c r="Y20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58">
        <f>0.4*(Table1[[#This Row],[normalized_credit_score]]) + 0.3*(1-Table1[[#This Row],[dti_ratio]]) + 0.2*(1-Table1[[#This Row],[ltv_ratio]]) + 0.1*IF(Table1[[#This Row],[previous_defaults]]=0,1,0)</f>
        <v>0.13896478218734948</v>
      </c>
      <c r="AA2058" t="str">
        <f>IF(Table1[[#This Row],[composite_score]]&gt;=0.7,"Approve",IF(Table1[[#This Row],[composite_score]]&gt;=0.6,"Review","Reject"))</f>
        <v>Reject</v>
      </c>
    </row>
    <row r="2059" spans="1:27" hidden="1" x14ac:dyDescent="0.35">
      <c r="A2059">
        <v>2058</v>
      </c>
      <c r="B2059">
        <v>60</v>
      </c>
      <c r="C2059" t="s">
        <v>0</v>
      </c>
      <c r="D2059" t="s">
        <v>1</v>
      </c>
      <c r="E2059" t="s">
        <v>22</v>
      </c>
      <c r="F2059">
        <v>0</v>
      </c>
      <c r="G2059">
        <v>690</v>
      </c>
      <c r="H2059">
        <f>(Table1[[#This Row],[credit_score]]-300)/(900-300)</f>
        <v>0.65</v>
      </c>
      <c r="I2059">
        <v>42505</v>
      </c>
      <c r="J2059" t="s">
        <v>23</v>
      </c>
      <c r="K2059" t="s">
        <v>38</v>
      </c>
      <c r="L2059">
        <v>7</v>
      </c>
      <c r="M2059" t="s">
        <v>39</v>
      </c>
      <c r="N2059">
        <f>Table1[[#This Row],[dti_ratio]]*Table1[[#This Row],[income]]</f>
        <v>0</v>
      </c>
      <c r="O2059">
        <v>0.32308650696479901</v>
      </c>
      <c r="P2059">
        <f>Table1[[#This Row],[loan_amount]]/Table1[[#This Row],[property_value]]</f>
        <v>0.44615303873202478</v>
      </c>
      <c r="Q2059">
        <v>95270</v>
      </c>
      <c r="R2059">
        <v>2</v>
      </c>
      <c r="S2059" t="s">
        <v>2251</v>
      </c>
      <c r="T2059" t="s">
        <v>47</v>
      </c>
      <c r="U2059" t="s">
        <v>257</v>
      </c>
      <c r="V2059">
        <v>3</v>
      </c>
      <c r="W2059">
        <v>1</v>
      </c>
      <c r="X2059" t="s">
        <v>9</v>
      </c>
      <c r="Y20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59">
        <f>0.4*(Table1[[#This Row],[normalized_credit_score]]) + 0.3*(1-Table1[[#This Row],[dti_ratio]]) + 0.2*(1-Table1[[#This Row],[ltv_ratio]]) + 0.1*IF(Table1[[#This Row],[previous_defaults]]=0,1,0)</f>
        <v>0.57384344016415534</v>
      </c>
      <c r="AA2059" t="str">
        <f>IF(Table1[[#This Row],[composite_score]]&gt;=0.7,"Approve",IF(Table1[[#This Row],[composite_score]]&gt;=0.6,"Review","Reject"))</f>
        <v>Reject</v>
      </c>
    </row>
    <row r="2060" spans="1:27" x14ac:dyDescent="0.35">
      <c r="A2060">
        <v>2059</v>
      </c>
      <c r="B2060">
        <v>56</v>
      </c>
      <c r="C2060" t="s">
        <v>20</v>
      </c>
      <c r="D2060" t="s">
        <v>11</v>
      </c>
      <c r="E2060" t="s">
        <v>2</v>
      </c>
      <c r="F2060">
        <v>25312</v>
      </c>
      <c r="G2060">
        <v>694</v>
      </c>
      <c r="H2060">
        <f>(Table1[[#This Row],[credit_score]]-300)/(900-300)</f>
        <v>0.65666666666666662</v>
      </c>
      <c r="I2060">
        <v>5824</v>
      </c>
      <c r="J2060" t="s">
        <v>3</v>
      </c>
      <c r="K2060" t="s">
        <v>4</v>
      </c>
      <c r="L2060">
        <v>9</v>
      </c>
      <c r="M2060" t="s">
        <v>15</v>
      </c>
      <c r="N2060">
        <f>Table1[[#This Row],[dti_ratio]]*Table1[[#This Row],[income]]</f>
        <v>7343.5698737105231</v>
      </c>
      <c r="O2060">
        <v>0.29012207149614899</v>
      </c>
      <c r="P2060">
        <f>Table1[[#This Row],[loan_amount]]/Table1[[#This Row],[property_value]]</f>
        <v>1.9948826328066396E-2</v>
      </c>
      <c r="Q2060">
        <v>291947</v>
      </c>
      <c r="R2060">
        <v>4</v>
      </c>
      <c r="S2060" t="s">
        <v>2252</v>
      </c>
      <c r="T2060" t="s">
        <v>187</v>
      </c>
      <c r="U2060" t="s">
        <v>313</v>
      </c>
      <c r="V2060">
        <v>1</v>
      </c>
      <c r="W2060">
        <v>1</v>
      </c>
      <c r="X2060" t="s">
        <v>19</v>
      </c>
      <c r="Y20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060">
        <f>0.4*(Table1[[#This Row],[normalized_credit_score]]) + 0.3*(1-Table1[[#This Row],[dti_ratio]]) + 0.2*(1-Table1[[#This Row],[ltv_ratio]]) + 0.1*IF(Table1[[#This Row],[previous_defaults]]=0,1,0)</f>
        <v>0.67164027995220865</v>
      </c>
      <c r="AA2060" t="str">
        <f>IF(Table1[[#This Row],[composite_score]]&gt;=0.7,"Approve",IF(Table1[[#This Row],[composite_score]]&gt;=0.6,"Review","Reject"))</f>
        <v>Review</v>
      </c>
    </row>
    <row r="2061" spans="1:27" x14ac:dyDescent="0.35">
      <c r="A2061">
        <v>2060</v>
      </c>
      <c r="B2061">
        <v>58</v>
      </c>
      <c r="C2061" t="s">
        <v>20</v>
      </c>
      <c r="D2061" t="s">
        <v>21</v>
      </c>
      <c r="E2061" t="s">
        <v>2</v>
      </c>
      <c r="F2061">
        <v>63069</v>
      </c>
      <c r="G2061">
        <v>707</v>
      </c>
      <c r="H2061">
        <f>(Table1[[#This Row],[credit_score]]-300)/(900-300)</f>
        <v>0.67833333333333334</v>
      </c>
      <c r="I2061">
        <v>27244</v>
      </c>
      <c r="J2061" t="s">
        <v>27</v>
      </c>
      <c r="K2061" t="s">
        <v>38</v>
      </c>
      <c r="L2061">
        <v>4</v>
      </c>
      <c r="M2061" t="s">
        <v>28</v>
      </c>
      <c r="N2061">
        <f>Table1[[#This Row],[dti_ratio]]*Table1[[#This Row],[income]]</f>
        <v>23187.234823879557</v>
      </c>
      <c r="O2061">
        <v>0.36764868356688002</v>
      </c>
      <c r="P2061">
        <f>Table1[[#This Row],[loan_amount]]/Table1[[#This Row],[property_value]]</f>
        <v>0.13217158437072471</v>
      </c>
      <c r="Q2061">
        <v>206126</v>
      </c>
      <c r="R2061">
        <v>0</v>
      </c>
      <c r="S2061" t="s">
        <v>2253</v>
      </c>
      <c r="T2061" t="s">
        <v>59</v>
      </c>
      <c r="U2061" t="s">
        <v>236</v>
      </c>
      <c r="V2061">
        <v>0</v>
      </c>
      <c r="W2061">
        <v>0</v>
      </c>
      <c r="X2061" t="s">
        <v>19</v>
      </c>
      <c r="Y20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061">
        <f>0.4*(Table1[[#This Row],[normalized_credit_score]]) + 0.3*(1-Table1[[#This Row],[dti_ratio]]) + 0.2*(1-Table1[[#This Row],[ltv_ratio]]) + 0.1*IF(Table1[[#This Row],[previous_defaults]]=0,1,0)</f>
        <v>0.73460441138912447</v>
      </c>
      <c r="AA2061" t="str">
        <f>IF(Table1[[#This Row],[composite_score]]&gt;=0.7,"Approve",IF(Table1[[#This Row],[composite_score]]&gt;=0.6,"Review","Reject"))</f>
        <v>Approve</v>
      </c>
    </row>
    <row r="2062" spans="1:27" x14ac:dyDescent="0.35">
      <c r="A2062">
        <v>2061</v>
      </c>
      <c r="B2062">
        <v>40</v>
      </c>
      <c r="C2062" t="s">
        <v>10</v>
      </c>
      <c r="D2062" t="s">
        <v>21</v>
      </c>
      <c r="E2062" t="s">
        <v>49</v>
      </c>
      <c r="F2062">
        <v>111826</v>
      </c>
      <c r="G2062">
        <v>624</v>
      </c>
      <c r="H2062">
        <f>(Table1[[#This Row],[credit_score]]-300)/(900-300)</f>
        <v>0.54</v>
      </c>
      <c r="I2062">
        <v>9683</v>
      </c>
      <c r="J2062" t="s">
        <v>3</v>
      </c>
      <c r="K2062" t="s">
        <v>14</v>
      </c>
      <c r="L2062">
        <v>2</v>
      </c>
      <c r="M2062" t="s">
        <v>15</v>
      </c>
      <c r="N2062">
        <f>Table1[[#This Row],[dti_ratio]]*Table1[[#This Row],[income]]</f>
        <v>39483.326803528165</v>
      </c>
      <c r="O2062">
        <v>0.35307823586221598</v>
      </c>
      <c r="P2062">
        <f>Table1[[#This Row],[loan_amount]]/Table1[[#This Row],[property_value]]</f>
        <v>3.3794843694921528E-2</v>
      </c>
      <c r="Q2062">
        <v>286523</v>
      </c>
      <c r="R2062">
        <v>0</v>
      </c>
      <c r="S2062" t="s">
        <v>2254</v>
      </c>
      <c r="T2062" t="s">
        <v>54</v>
      </c>
      <c r="U2062" t="s">
        <v>185</v>
      </c>
      <c r="V2062">
        <v>1</v>
      </c>
      <c r="W2062">
        <v>0</v>
      </c>
      <c r="X2062" t="s">
        <v>9</v>
      </c>
      <c r="Y20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62">
        <f>0.4*(Table1[[#This Row],[normalized_credit_score]]) + 0.3*(1-Table1[[#This Row],[dti_ratio]]) + 0.2*(1-Table1[[#This Row],[ltv_ratio]]) + 0.1*IF(Table1[[#This Row],[previous_defaults]]=0,1,0)</f>
        <v>0.60331756050235086</v>
      </c>
      <c r="AA2062" t="str">
        <f>IF(Table1[[#This Row],[composite_score]]&gt;=0.7,"Approve",IF(Table1[[#This Row],[composite_score]]&gt;=0.6,"Review","Reject"))</f>
        <v>Review</v>
      </c>
    </row>
    <row r="2063" spans="1:27" hidden="1" x14ac:dyDescent="0.35">
      <c r="A2063">
        <v>2062</v>
      </c>
      <c r="B2063">
        <v>58</v>
      </c>
      <c r="C2063" t="s">
        <v>20</v>
      </c>
      <c r="D2063" t="s">
        <v>21</v>
      </c>
      <c r="E2063" t="s">
        <v>2</v>
      </c>
      <c r="F2063">
        <v>39517</v>
      </c>
      <c r="G2063">
        <v>616</v>
      </c>
      <c r="H2063">
        <f>(Table1[[#This Row],[credit_score]]-300)/(900-300)</f>
        <v>0.52666666666666662</v>
      </c>
      <c r="I2063">
        <v>40728</v>
      </c>
      <c r="J2063" t="s">
        <v>13</v>
      </c>
      <c r="K2063" t="s">
        <v>4</v>
      </c>
      <c r="L2063">
        <v>17</v>
      </c>
      <c r="M2063" t="s">
        <v>39</v>
      </c>
      <c r="N2063">
        <f>Table1[[#This Row],[dti_ratio]]*Table1[[#This Row],[income]]</f>
        <v>4238.0439185658561</v>
      </c>
      <c r="O2063">
        <v>0.107246094555909</v>
      </c>
      <c r="P2063" t="e">
        <f>Table1[[#This Row],[loan_amount]]/Table1[[#This Row],[property_value]]</f>
        <v>#DIV/0!</v>
      </c>
      <c r="Q2063">
        <v>0</v>
      </c>
      <c r="R2063">
        <v>0</v>
      </c>
      <c r="S2063" t="s">
        <v>2255</v>
      </c>
      <c r="T2063" t="s">
        <v>249</v>
      </c>
      <c r="U2063" t="s">
        <v>540</v>
      </c>
      <c r="V2063">
        <v>3</v>
      </c>
      <c r="W2063">
        <v>1</v>
      </c>
      <c r="X2063" t="s">
        <v>19</v>
      </c>
      <c r="Y206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063" t="e">
        <f>0.4*(Table1[[#This Row],[normalized_credit_score]]) + 0.3*(1-Table1[[#This Row],[dti_ratio]]) + 0.2*(1-Table1[[#This Row],[ltv_ratio]]) + 0.1*IF(Table1[[#This Row],[previous_defaults]]=0,1,0)</f>
        <v>#DIV/0!</v>
      </c>
      <c r="AA2063" t="e">
        <f>IF(Table1[[#This Row],[composite_score]]&gt;=0.7,"Approve",IF(Table1[[#This Row],[composite_score]]&gt;=0.6,"Review","Reject"))</f>
        <v>#DIV/0!</v>
      </c>
    </row>
    <row r="2064" spans="1:27" hidden="1" x14ac:dyDescent="0.35">
      <c r="A2064">
        <v>2063</v>
      </c>
      <c r="B2064">
        <v>22</v>
      </c>
      <c r="C2064" t="s">
        <v>0</v>
      </c>
      <c r="D2064" t="s">
        <v>21</v>
      </c>
      <c r="E2064" t="s">
        <v>22</v>
      </c>
      <c r="F2064">
        <v>50138</v>
      </c>
      <c r="G2064">
        <v>607</v>
      </c>
      <c r="H2064">
        <f>(Table1[[#This Row],[credit_score]]-300)/(900-300)</f>
        <v>0.51166666666666671</v>
      </c>
      <c r="I2064">
        <v>12817</v>
      </c>
      <c r="J2064" t="s">
        <v>27</v>
      </c>
      <c r="K2064" t="s">
        <v>38</v>
      </c>
      <c r="L2064">
        <v>10</v>
      </c>
      <c r="M2064" t="s">
        <v>28</v>
      </c>
      <c r="N2064">
        <f>Table1[[#This Row],[dti_ratio]]*Table1[[#This Row],[income]]</f>
        <v>12903.143209473719</v>
      </c>
      <c r="O2064">
        <v>0.25735257109325699</v>
      </c>
      <c r="P2064" t="e">
        <f>Table1[[#This Row],[loan_amount]]/Table1[[#This Row],[property_value]]</f>
        <v>#DIV/0!</v>
      </c>
      <c r="Q2064">
        <v>0</v>
      </c>
      <c r="R2064">
        <v>4</v>
      </c>
      <c r="S2064" t="s">
        <v>2256</v>
      </c>
      <c r="T2064" t="s">
        <v>130</v>
      </c>
      <c r="U2064" t="s">
        <v>531</v>
      </c>
      <c r="V2064">
        <v>2</v>
      </c>
      <c r="W2064">
        <v>0</v>
      </c>
      <c r="X2064" t="s">
        <v>9</v>
      </c>
      <c r="Y206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064" t="e">
        <f>0.4*(Table1[[#This Row],[normalized_credit_score]]) + 0.3*(1-Table1[[#This Row],[dti_ratio]]) + 0.2*(1-Table1[[#This Row],[ltv_ratio]]) + 0.1*IF(Table1[[#This Row],[previous_defaults]]=0,1,0)</f>
        <v>#DIV/0!</v>
      </c>
      <c r="AA2064" t="e">
        <f>IF(Table1[[#This Row],[composite_score]]&gt;=0.7,"Approve",IF(Table1[[#This Row],[composite_score]]&gt;=0.6,"Review","Reject"))</f>
        <v>#DIV/0!</v>
      </c>
    </row>
    <row r="2065" spans="1:27" x14ac:dyDescent="0.35">
      <c r="A2065">
        <v>2064</v>
      </c>
      <c r="B2065">
        <v>32</v>
      </c>
      <c r="C2065" t="s">
        <v>10</v>
      </c>
      <c r="D2065" t="s">
        <v>11</v>
      </c>
      <c r="E2065" t="s">
        <v>12</v>
      </c>
      <c r="F2065">
        <v>81351</v>
      </c>
      <c r="G2065">
        <v>748</v>
      </c>
      <c r="H2065">
        <f>(Table1[[#This Row],[credit_score]]-300)/(900-300)</f>
        <v>0.7466666666666667</v>
      </c>
      <c r="I2065">
        <v>38299</v>
      </c>
      <c r="J2065" t="s">
        <v>27</v>
      </c>
      <c r="K2065" t="s">
        <v>4</v>
      </c>
      <c r="L2065">
        <v>13</v>
      </c>
      <c r="M2065" t="s">
        <v>39</v>
      </c>
      <c r="N2065">
        <f>Table1[[#This Row],[dti_ratio]]*Table1[[#This Row],[income]]</f>
        <v>47301.989448224573</v>
      </c>
      <c r="O2065">
        <v>0.58145553770973402</v>
      </c>
      <c r="P2065">
        <f>Table1[[#This Row],[loan_amount]]/Table1[[#This Row],[property_value]]</f>
        <v>0.3254282509686629</v>
      </c>
      <c r="Q2065">
        <v>117688</v>
      </c>
      <c r="R2065">
        <v>2</v>
      </c>
      <c r="S2065" t="s">
        <v>2257</v>
      </c>
      <c r="T2065" t="s">
        <v>266</v>
      </c>
      <c r="U2065" t="s">
        <v>241</v>
      </c>
      <c r="V2065">
        <v>1</v>
      </c>
      <c r="W2065">
        <v>0</v>
      </c>
      <c r="X2065" t="s">
        <v>9</v>
      </c>
      <c r="Y20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65">
        <f>0.4*(Table1[[#This Row],[normalized_credit_score]]) + 0.3*(1-Table1[[#This Row],[dti_ratio]]) + 0.2*(1-Table1[[#This Row],[ltv_ratio]]) + 0.1*IF(Table1[[#This Row],[previous_defaults]]=0,1,0)</f>
        <v>0.55914435516001393</v>
      </c>
      <c r="AA2065" t="str">
        <f>IF(Table1[[#This Row],[composite_score]]&gt;=0.7,"Approve",IF(Table1[[#This Row],[composite_score]]&gt;=0.6,"Review","Reject"))</f>
        <v>Reject</v>
      </c>
    </row>
    <row r="2066" spans="1:27" hidden="1" x14ac:dyDescent="0.35">
      <c r="A2066">
        <v>2065</v>
      </c>
      <c r="B2066">
        <v>33</v>
      </c>
      <c r="C2066" t="s">
        <v>20</v>
      </c>
      <c r="D2066" t="s">
        <v>11</v>
      </c>
      <c r="E2066" t="s">
        <v>12</v>
      </c>
      <c r="F2066">
        <v>74486</v>
      </c>
      <c r="G2066">
        <v>0</v>
      </c>
      <c r="H2066">
        <f>(Table1[[#This Row],[credit_score]]-300)/(900-300)</f>
        <v>-0.5</v>
      </c>
      <c r="I2066">
        <v>0</v>
      </c>
      <c r="J2066" t="s">
        <v>23</v>
      </c>
      <c r="K2066" t="s">
        <v>14</v>
      </c>
      <c r="L2066">
        <v>3</v>
      </c>
      <c r="M2066" t="s">
        <v>15</v>
      </c>
      <c r="N2066">
        <f>Table1[[#This Row],[dti_ratio]]*Table1[[#This Row],[income]]</f>
        <v>16383.92762751551</v>
      </c>
      <c r="O2066">
        <v>0.219959826376977</v>
      </c>
      <c r="P2066">
        <f>Table1[[#This Row],[loan_amount]]/Table1[[#This Row],[property_value]]</f>
        <v>0</v>
      </c>
      <c r="Q2066">
        <v>167825</v>
      </c>
      <c r="R2066">
        <v>1</v>
      </c>
      <c r="S2066" t="s">
        <v>2258</v>
      </c>
      <c r="T2066" t="s">
        <v>233</v>
      </c>
      <c r="U2066" t="s">
        <v>636</v>
      </c>
      <c r="V2066">
        <v>1</v>
      </c>
      <c r="W2066">
        <v>2</v>
      </c>
      <c r="X2066" t="s">
        <v>9</v>
      </c>
      <c r="Y20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66">
        <f>0.4*(Table1[[#This Row],[normalized_credit_score]]) + 0.3*(1-Table1[[#This Row],[dti_ratio]]) + 0.2*(1-Table1[[#This Row],[ltv_ratio]]) + 0.1*IF(Table1[[#This Row],[previous_defaults]]=0,1,0)</f>
        <v>0.2340120520869069</v>
      </c>
      <c r="AA2066" t="str">
        <f>IF(Table1[[#This Row],[composite_score]]&gt;=0.7,"Approve",IF(Table1[[#This Row],[composite_score]]&gt;=0.6,"Review","Reject"))</f>
        <v>Reject</v>
      </c>
    </row>
    <row r="2067" spans="1:27" x14ac:dyDescent="0.35">
      <c r="A2067">
        <v>2066</v>
      </c>
      <c r="B2067">
        <v>29</v>
      </c>
      <c r="C2067" t="s">
        <v>0</v>
      </c>
      <c r="D2067" t="s">
        <v>11</v>
      </c>
      <c r="E2067" t="s">
        <v>2</v>
      </c>
      <c r="F2067">
        <v>47944</v>
      </c>
      <c r="G2067">
        <v>649</v>
      </c>
      <c r="H2067">
        <f>(Table1[[#This Row],[credit_score]]-300)/(900-300)</f>
        <v>0.58166666666666667</v>
      </c>
      <c r="I2067">
        <v>40948</v>
      </c>
      <c r="J2067" t="s">
        <v>13</v>
      </c>
      <c r="K2067" t="s">
        <v>14</v>
      </c>
      <c r="L2067">
        <v>0</v>
      </c>
      <c r="M2067" t="s">
        <v>5</v>
      </c>
      <c r="N2067">
        <f>Table1[[#This Row],[dti_ratio]]*Table1[[#This Row],[income]]</f>
        <v>23275.442625659398</v>
      </c>
      <c r="O2067">
        <v>0.48547143804562398</v>
      </c>
      <c r="P2067">
        <f>Table1[[#This Row],[loan_amount]]/Table1[[#This Row],[property_value]]</f>
        <v>0.13919605676893007</v>
      </c>
      <c r="Q2067">
        <v>294175</v>
      </c>
      <c r="R2067">
        <v>3</v>
      </c>
      <c r="S2067" t="s">
        <v>2259</v>
      </c>
      <c r="T2067" t="s">
        <v>327</v>
      </c>
      <c r="U2067" t="s">
        <v>430</v>
      </c>
      <c r="V2067">
        <v>1</v>
      </c>
      <c r="W2067">
        <v>2</v>
      </c>
      <c r="X2067" t="s">
        <v>19</v>
      </c>
      <c r="Y20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67">
        <f>0.4*(Table1[[#This Row],[normalized_credit_score]]) + 0.3*(1-Table1[[#This Row],[dti_ratio]]) + 0.2*(1-Table1[[#This Row],[ltv_ratio]]) + 0.1*IF(Table1[[#This Row],[previous_defaults]]=0,1,0)</f>
        <v>0.55918602389919347</v>
      </c>
      <c r="AA2067" t="str">
        <f>IF(Table1[[#This Row],[composite_score]]&gt;=0.7,"Approve",IF(Table1[[#This Row],[composite_score]]&gt;=0.6,"Review","Reject"))</f>
        <v>Reject</v>
      </c>
    </row>
    <row r="2068" spans="1:27" hidden="1" x14ac:dyDescent="0.35">
      <c r="A2068">
        <v>2067</v>
      </c>
      <c r="B2068">
        <v>24</v>
      </c>
      <c r="C2068" t="s">
        <v>10</v>
      </c>
      <c r="D2068" t="s">
        <v>11</v>
      </c>
      <c r="E2068" t="s">
        <v>22</v>
      </c>
      <c r="F2068">
        <v>0</v>
      </c>
      <c r="G2068">
        <v>608</v>
      </c>
      <c r="H2068">
        <f>(Table1[[#This Row],[credit_score]]-300)/(900-300)</f>
        <v>0.51333333333333331</v>
      </c>
      <c r="I2068">
        <v>30920</v>
      </c>
      <c r="J2068" t="s">
        <v>23</v>
      </c>
      <c r="K2068" t="s">
        <v>38</v>
      </c>
      <c r="L2068">
        <v>5</v>
      </c>
      <c r="M2068" t="s">
        <v>15</v>
      </c>
      <c r="N2068">
        <f>Table1[[#This Row],[dti_ratio]]*Table1[[#This Row],[income]]</f>
        <v>0</v>
      </c>
      <c r="O2068">
        <v>0.258197077682708</v>
      </c>
      <c r="P2068" t="e">
        <f>Table1[[#This Row],[loan_amount]]/Table1[[#This Row],[property_value]]</f>
        <v>#DIV/0!</v>
      </c>
      <c r="Q2068">
        <v>0</v>
      </c>
      <c r="R2068">
        <v>1</v>
      </c>
      <c r="S2068" t="s">
        <v>2260</v>
      </c>
      <c r="T2068" t="s">
        <v>17</v>
      </c>
      <c r="U2068" t="s">
        <v>671</v>
      </c>
      <c r="V2068">
        <v>0</v>
      </c>
      <c r="W2068">
        <v>0</v>
      </c>
      <c r="X2068" t="s">
        <v>19</v>
      </c>
      <c r="Y206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068" t="e">
        <f>0.4*(Table1[[#This Row],[normalized_credit_score]]) + 0.3*(1-Table1[[#This Row],[dti_ratio]]) + 0.2*(1-Table1[[#This Row],[ltv_ratio]]) + 0.1*IF(Table1[[#This Row],[previous_defaults]]=0,1,0)</f>
        <v>#DIV/0!</v>
      </c>
      <c r="AA2068" t="e">
        <f>IF(Table1[[#This Row],[composite_score]]&gt;=0.7,"Approve",IF(Table1[[#This Row],[composite_score]]&gt;=0.6,"Review","Reject"))</f>
        <v>#DIV/0!</v>
      </c>
    </row>
    <row r="2069" spans="1:27" hidden="1" x14ac:dyDescent="0.35">
      <c r="A2069">
        <v>2068</v>
      </c>
      <c r="B2069">
        <v>32</v>
      </c>
      <c r="C2069" t="s">
        <v>10</v>
      </c>
      <c r="D2069" t="s">
        <v>62</v>
      </c>
      <c r="E2069" t="s">
        <v>49</v>
      </c>
      <c r="F2069">
        <v>0</v>
      </c>
      <c r="G2069">
        <v>627</v>
      </c>
      <c r="H2069">
        <f>(Table1[[#This Row],[credit_score]]-300)/(900-300)</f>
        <v>0.54500000000000004</v>
      </c>
      <c r="I2069">
        <v>20670</v>
      </c>
      <c r="J2069" t="s">
        <v>27</v>
      </c>
      <c r="K2069" t="s">
        <v>14</v>
      </c>
      <c r="L2069">
        <v>17</v>
      </c>
      <c r="M2069" t="s">
        <v>15</v>
      </c>
      <c r="N2069">
        <f>Table1[[#This Row],[dti_ratio]]*Table1[[#This Row],[income]]</f>
        <v>0</v>
      </c>
      <c r="O2069">
        <v>0.22059103857281101</v>
      </c>
      <c r="P2069">
        <f>Table1[[#This Row],[loan_amount]]/Table1[[#This Row],[property_value]]</f>
        <v>8.8021121662479246E-2</v>
      </c>
      <c r="Q2069">
        <v>234830</v>
      </c>
      <c r="R2069">
        <v>4</v>
      </c>
      <c r="S2069" t="s">
        <v>2261</v>
      </c>
      <c r="T2069" t="s">
        <v>41</v>
      </c>
      <c r="U2069" t="s">
        <v>393</v>
      </c>
      <c r="V2069">
        <v>2</v>
      </c>
      <c r="W2069">
        <v>0</v>
      </c>
      <c r="X2069" t="s">
        <v>9</v>
      </c>
      <c r="Y20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69">
        <f>0.4*(Table1[[#This Row],[normalized_credit_score]]) + 0.3*(1-Table1[[#This Row],[dti_ratio]]) + 0.2*(1-Table1[[#This Row],[ltv_ratio]]) + 0.1*IF(Table1[[#This Row],[previous_defaults]]=0,1,0)</f>
        <v>0.63421846409566085</v>
      </c>
      <c r="AA2069" t="str">
        <f>IF(Table1[[#This Row],[composite_score]]&gt;=0.7,"Approve",IF(Table1[[#This Row],[composite_score]]&gt;=0.6,"Review","Reject"))</f>
        <v>Review</v>
      </c>
    </row>
    <row r="2070" spans="1:27" x14ac:dyDescent="0.35">
      <c r="A2070">
        <v>2069</v>
      </c>
      <c r="B2070">
        <v>30</v>
      </c>
      <c r="C2070" t="s">
        <v>20</v>
      </c>
      <c r="D2070" t="s">
        <v>21</v>
      </c>
      <c r="E2070" t="s">
        <v>49</v>
      </c>
      <c r="F2070">
        <v>36673</v>
      </c>
      <c r="G2070">
        <v>639</v>
      </c>
      <c r="H2070">
        <f>(Table1[[#This Row],[credit_score]]-300)/(900-300)</f>
        <v>0.56499999999999995</v>
      </c>
      <c r="I2070">
        <v>22279</v>
      </c>
      <c r="J2070" t="s">
        <v>23</v>
      </c>
      <c r="K2070" t="s">
        <v>38</v>
      </c>
      <c r="L2070">
        <v>1</v>
      </c>
      <c r="M2070" t="s">
        <v>5</v>
      </c>
      <c r="N2070">
        <f>Table1[[#This Row],[dti_ratio]]*Table1[[#This Row],[income]]</f>
        <v>14760.512340920621</v>
      </c>
      <c r="O2070">
        <v>0.40248990649580402</v>
      </c>
      <c r="P2070">
        <f>Table1[[#This Row],[loan_amount]]/Table1[[#This Row],[property_value]]</f>
        <v>0.12279328685204068</v>
      </c>
      <c r="Q2070">
        <v>181435</v>
      </c>
      <c r="R2070">
        <v>0</v>
      </c>
      <c r="S2070" t="s">
        <v>2262</v>
      </c>
      <c r="T2070" t="s">
        <v>159</v>
      </c>
      <c r="U2070" t="s">
        <v>175</v>
      </c>
      <c r="V2070">
        <v>0</v>
      </c>
      <c r="W2070">
        <v>2</v>
      </c>
      <c r="X2070" t="s">
        <v>9</v>
      </c>
      <c r="Y20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70">
        <f>0.4*(Table1[[#This Row],[normalized_credit_score]]) + 0.3*(1-Table1[[#This Row],[dti_ratio]]) + 0.2*(1-Table1[[#This Row],[ltv_ratio]]) + 0.1*IF(Table1[[#This Row],[previous_defaults]]=0,1,0)</f>
        <v>0.68069437068085059</v>
      </c>
      <c r="AA2070" t="str">
        <f>IF(Table1[[#This Row],[composite_score]]&gt;=0.7,"Approve",IF(Table1[[#This Row],[composite_score]]&gt;=0.6,"Review","Reject"))</f>
        <v>Review</v>
      </c>
    </row>
    <row r="2071" spans="1:27" x14ac:dyDescent="0.35">
      <c r="A2071">
        <v>2070</v>
      </c>
      <c r="B2071">
        <v>34</v>
      </c>
      <c r="C2071" t="s">
        <v>20</v>
      </c>
      <c r="D2071" t="s">
        <v>62</v>
      </c>
      <c r="E2071" t="s">
        <v>2</v>
      </c>
      <c r="F2071">
        <v>41770</v>
      </c>
      <c r="G2071">
        <v>756</v>
      </c>
      <c r="H2071">
        <f>(Table1[[#This Row],[credit_score]]-300)/(900-300)</f>
        <v>0.76</v>
      </c>
      <c r="I2071">
        <v>39210</v>
      </c>
      <c r="J2071" t="s">
        <v>23</v>
      </c>
      <c r="K2071" t="s">
        <v>4</v>
      </c>
      <c r="L2071">
        <v>0</v>
      </c>
      <c r="M2071" t="s">
        <v>28</v>
      </c>
      <c r="N2071">
        <f>Table1[[#This Row],[dti_ratio]]*Table1[[#This Row],[income]]</f>
        <v>20493.002146193812</v>
      </c>
      <c r="O2071">
        <v>0.49061532550140802</v>
      </c>
      <c r="P2071">
        <f>Table1[[#This Row],[loan_amount]]/Table1[[#This Row],[property_value]]</f>
        <v>0.24870762107132663</v>
      </c>
      <c r="Q2071">
        <v>157655</v>
      </c>
      <c r="R2071">
        <v>3</v>
      </c>
      <c r="S2071" t="s">
        <v>2263</v>
      </c>
      <c r="T2071" t="s">
        <v>159</v>
      </c>
      <c r="U2071" t="s">
        <v>275</v>
      </c>
      <c r="V2071">
        <v>1</v>
      </c>
      <c r="W2071">
        <v>2</v>
      </c>
      <c r="X2071" t="s">
        <v>9</v>
      </c>
      <c r="Y20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71">
        <f>0.4*(Table1[[#This Row],[normalized_credit_score]]) + 0.3*(1-Table1[[#This Row],[dti_ratio]]) + 0.2*(1-Table1[[#This Row],[ltv_ratio]]) + 0.1*IF(Table1[[#This Row],[previous_defaults]]=0,1,0)</f>
        <v>0.60707387813531233</v>
      </c>
      <c r="AA2071" t="str">
        <f>IF(Table1[[#This Row],[composite_score]]&gt;=0.7,"Approve",IF(Table1[[#This Row],[composite_score]]&gt;=0.6,"Review","Reject"))</f>
        <v>Review</v>
      </c>
    </row>
    <row r="2072" spans="1:27" hidden="1" x14ac:dyDescent="0.35">
      <c r="A2072">
        <v>2071</v>
      </c>
      <c r="B2072">
        <v>26</v>
      </c>
      <c r="C2072" t="s">
        <v>20</v>
      </c>
      <c r="D2072" t="s">
        <v>21</v>
      </c>
      <c r="E2072" t="s">
        <v>12</v>
      </c>
      <c r="F2072">
        <v>41515</v>
      </c>
      <c r="G2072">
        <v>601</v>
      </c>
      <c r="H2072">
        <f>(Table1[[#This Row],[credit_score]]-300)/(900-300)</f>
        <v>0.50166666666666671</v>
      </c>
      <c r="I2072">
        <v>23526</v>
      </c>
      <c r="J2072" t="s">
        <v>13</v>
      </c>
      <c r="K2072" t="s">
        <v>4</v>
      </c>
      <c r="L2072">
        <v>16</v>
      </c>
      <c r="M2072" t="s">
        <v>15</v>
      </c>
      <c r="N2072">
        <f>Table1[[#This Row],[dti_ratio]]*Table1[[#This Row],[income]]</f>
        <v>5955.4192783493245</v>
      </c>
      <c r="O2072">
        <v>0.143452228793191</v>
      </c>
      <c r="P2072" t="e">
        <f>Table1[[#This Row],[loan_amount]]/Table1[[#This Row],[property_value]]</f>
        <v>#DIV/0!</v>
      </c>
      <c r="Q2072">
        <v>0</v>
      </c>
      <c r="R2072">
        <v>0</v>
      </c>
      <c r="S2072" t="s">
        <v>1111</v>
      </c>
      <c r="T2072" t="s">
        <v>149</v>
      </c>
      <c r="U2072" t="s">
        <v>540</v>
      </c>
      <c r="V2072">
        <v>1</v>
      </c>
      <c r="W2072">
        <v>0</v>
      </c>
      <c r="X2072" t="s">
        <v>19</v>
      </c>
      <c r="Y207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072" t="e">
        <f>0.4*(Table1[[#This Row],[normalized_credit_score]]) + 0.3*(1-Table1[[#This Row],[dti_ratio]]) + 0.2*(1-Table1[[#This Row],[ltv_ratio]]) + 0.1*IF(Table1[[#This Row],[previous_defaults]]=0,1,0)</f>
        <v>#DIV/0!</v>
      </c>
      <c r="AA2072" t="e">
        <f>IF(Table1[[#This Row],[composite_score]]&gt;=0.7,"Approve",IF(Table1[[#This Row],[composite_score]]&gt;=0.6,"Review","Reject"))</f>
        <v>#DIV/0!</v>
      </c>
    </row>
    <row r="2073" spans="1:27" x14ac:dyDescent="0.35">
      <c r="A2073">
        <v>2072</v>
      </c>
      <c r="B2073">
        <v>64</v>
      </c>
      <c r="C2073" t="s">
        <v>10</v>
      </c>
      <c r="D2073" t="s">
        <v>1</v>
      </c>
      <c r="E2073" t="s">
        <v>22</v>
      </c>
      <c r="F2073">
        <v>20022</v>
      </c>
      <c r="G2073">
        <v>627</v>
      </c>
      <c r="H2073">
        <f>(Table1[[#This Row],[credit_score]]-300)/(900-300)</f>
        <v>0.54500000000000004</v>
      </c>
      <c r="I2073">
        <v>28622</v>
      </c>
      <c r="J2073" t="s">
        <v>3</v>
      </c>
      <c r="K2073" t="s">
        <v>38</v>
      </c>
      <c r="L2073">
        <v>15</v>
      </c>
      <c r="M2073" t="s">
        <v>39</v>
      </c>
      <c r="N2073">
        <f>Table1[[#This Row],[dti_ratio]]*Table1[[#This Row],[income]]</f>
        <v>9781.9174342774168</v>
      </c>
      <c r="O2073">
        <v>0.48855845741071902</v>
      </c>
      <c r="P2073">
        <f>Table1[[#This Row],[loan_amount]]/Table1[[#This Row],[property_value]]</f>
        <v>0.5810039989444411</v>
      </c>
      <c r="Q2073">
        <v>49263</v>
      </c>
      <c r="R2073">
        <v>2</v>
      </c>
      <c r="S2073" t="s">
        <v>2264</v>
      </c>
      <c r="T2073" t="s">
        <v>54</v>
      </c>
      <c r="U2073" t="s">
        <v>958</v>
      </c>
      <c r="V2073">
        <v>0</v>
      </c>
      <c r="W2073">
        <v>0</v>
      </c>
      <c r="X2073" t="s">
        <v>9</v>
      </c>
      <c r="Y20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73">
        <f>0.4*(Table1[[#This Row],[normalized_credit_score]]) + 0.3*(1-Table1[[#This Row],[dti_ratio]]) + 0.2*(1-Table1[[#This Row],[ltv_ratio]]) + 0.1*IF(Table1[[#This Row],[previous_defaults]]=0,1,0)</f>
        <v>0.55523166298789606</v>
      </c>
      <c r="AA2073" t="str">
        <f>IF(Table1[[#This Row],[composite_score]]&gt;=0.7,"Approve",IF(Table1[[#This Row],[composite_score]]&gt;=0.6,"Review","Reject"))</f>
        <v>Reject</v>
      </c>
    </row>
    <row r="2074" spans="1:27" x14ac:dyDescent="0.35">
      <c r="A2074">
        <v>2073</v>
      </c>
      <c r="B2074">
        <v>46</v>
      </c>
      <c r="C2074" t="s">
        <v>0</v>
      </c>
      <c r="D2074" t="s">
        <v>21</v>
      </c>
      <c r="E2074" t="s">
        <v>2</v>
      </c>
      <c r="F2074">
        <v>68180</v>
      </c>
      <c r="G2074">
        <v>775</v>
      </c>
      <c r="H2074">
        <f>(Table1[[#This Row],[credit_score]]-300)/(900-300)</f>
        <v>0.79166666666666663</v>
      </c>
      <c r="I2074">
        <v>21977</v>
      </c>
      <c r="J2074" t="s">
        <v>27</v>
      </c>
      <c r="K2074" t="s">
        <v>14</v>
      </c>
      <c r="L2074">
        <v>5</v>
      </c>
      <c r="M2074" t="s">
        <v>28</v>
      </c>
      <c r="N2074">
        <f>Table1[[#This Row],[dti_ratio]]*Table1[[#This Row],[income]]</f>
        <v>16580.593300750239</v>
      </c>
      <c r="O2074">
        <v>0.24318852010487299</v>
      </c>
      <c r="P2074">
        <f>Table1[[#This Row],[loan_amount]]/Table1[[#This Row],[property_value]]</f>
        <v>0.18836567471201315</v>
      </c>
      <c r="Q2074">
        <v>116672</v>
      </c>
      <c r="R2074">
        <v>0</v>
      </c>
      <c r="S2074" t="s">
        <v>793</v>
      </c>
      <c r="T2074" t="s">
        <v>214</v>
      </c>
      <c r="U2074" t="s">
        <v>315</v>
      </c>
      <c r="V2074">
        <v>1</v>
      </c>
      <c r="W2074">
        <v>0</v>
      </c>
      <c r="X2074" t="s">
        <v>19</v>
      </c>
      <c r="Y20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074">
        <f>0.4*(Table1[[#This Row],[normalized_credit_score]]) + 0.3*(1-Table1[[#This Row],[dti_ratio]]) + 0.2*(1-Table1[[#This Row],[ltv_ratio]]) + 0.1*IF(Table1[[#This Row],[previous_defaults]]=0,1,0)</f>
        <v>0.7060369756928021</v>
      </c>
      <c r="AA2074" t="str">
        <f>IF(Table1[[#This Row],[composite_score]]&gt;=0.7,"Approve",IF(Table1[[#This Row],[composite_score]]&gt;=0.6,"Review","Reject"))</f>
        <v>Approve</v>
      </c>
    </row>
    <row r="2075" spans="1:27" x14ac:dyDescent="0.35">
      <c r="A2075">
        <v>2074</v>
      </c>
      <c r="B2075">
        <v>44</v>
      </c>
      <c r="C2075" t="s">
        <v>0</v>
      </c>
      <c r="D2075" t="s">
        <v>21</v>
      </c>
      <c r="E2075" t="s">
        <v>12</v>
      </c>
      <c r="F2075">
        <v>93338</v>
      </c>
      <c r="G2075">
        <v>771</v>
      </c>
      <c r="H2075">
        <f>(Table1[[#This Row],[credit_score]]-300)/(900-300)</f>
        <v>0.78500000000000003</v>
      </c>
      <c r="I2075">
        <v>14589</v>
      </c>
      <c r="J2075" t="s">
        <v>13</v>
      </c>
      <c r="K2075" t="s">
        <v>38</v>
      </c>
      <c r="L2075">
        <v>15</v>
      </c>
      <c r="M2075" t="s">
        <v>5</v>
      </c>
      <c r="N2075">
        <f>Table1[[#This Row],[dti_ratio]]*Table1[[#This Row],[income]]</f>
        <v>21153.825354875371</v>
      </c>
      <c r="O2075">
        <v>0.226636796962388</v>
      </c>
      <c r="P2075">
        <f>Table1[[#This Row],[loan_amount]]/Table1[[#This Row],[property_value]]</f>
        <v>5.941210966133998E-2</v>
      </c>
      <c r="Q2075">
        <v>245556</v>
      </c>
      <c r="R2075">
        <v>0</v>
      </c>
      <c r="S2075" t="s">
        <v>2265</v>
      </c>
      <c r="T2075" t="s">
        <v>117</v>
      </c>
      <c r="U2075" t="s">
        <v>193</v>
      </c>
      <c r="V2075">
        <v>2</v>
      </c>
      <c r="W2075">
        <v>2</v>
      </c>
      <c r="X2075" t="s">
        <v>19</v>
      </c>
      <c r="Y20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75">
        <f>0.4*(Table1[[#This Row],[normalized_credit_score]]) + 0.3*(1-Table1[[#This Row],[dti_ratio]]) + 0.2*(1-Table1[[#This Row],[ltv_ratio]]) + 0.1*IF(Table1[[#This Row],[previous_defaults]]=0,1,0)</f>
        <v>0.7341265389790157</v>
      </c>
      <c r="AA2075" t="str">
        <f>IF(Table1[[#This Row],[composite_score]]&gt;=0.7,"Approve",IF(Table1[[#This Row],[composite_score]]&gt;=0.6,"Review","Reject"))</f>
        <v>Approve</v>
      </c>
    </row>
    <row r="2076" spans="1:27" x14ac:dyDescent="0.35">
      <c r="A2076">
        <v>2075</v>
      </c>
      <c r="B2076">
        <v>66</v>
      </c>
      <c r="C2076" t="s">
        <v>10</v>
      </c>
      <c r="D2076" t="s">
        <v>62</v>
      </c>
      <c r="E2076" t="s">
        <v>22</v>
      </c>
      <c r="F2076">
        <v>41818</v>
      </c>
      <c r="G2076">
        <v>641</v>
      </c>
      <c r="H2076">
        <f>(Table1[[#This Row],[credit_score]]-300)/(900-300)</f>
        <v>0.56833333333333336</v>
      </c>
      <c r="I2076">
        <v>14681</v>
      </c>
      <c r="J2076" t="s">
        <v>3</v>
      </c>
      <c r="K2076" t="s">
        <v>38</v>
      </c>
      <c r="L2076">
        <v>9</v>
      </c>
      <c r="M2076" t="s">
        <v>28</v>
      </c>
      <c r="N2076">
        <f>Table1[[#This Row],[dti_ratio]]*Table1[[#This Row],[income]]</f>
        <v>23260.370375872968</v>
      </c>
      <c r="O2076">
        <v>0.55622866650420799</v>
      </c>
      <c r="P2076">
        <f>Table1[[#This Row],[loan_amount]]/Table1[[#This Row],[property_value]]</f>
        <v>4.907866761162296E-2</v>
      </c>
      <c r="Q2076">
        <v>299132</v>
      </c>
      <c r="R2076">
        <v>2</v>
      </c>
      <c r="S2076" t="s">
        <v>2266</v>
      </c>
      <c r="T2076" t="s">
        <v>70</v>
      </c>
      <c r="U2076" t="s">
        <v>430</v>
      </c>
      <c r="V2076">
        <v>3</v>
      </c>
      <c r="W2076">
        <v>1</v>
      </c>
      <c r="X2076" t="s">
        <v>9</v>
      </c>
      <c r="Y20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76">
        <f>0.4*(Table1[[#This Row],[normalized_credit_score]]) + 0.3*(1-Table1[[#This Row],[dti_ratio]]) + 0.2*(1-Table1[[#This Row],[ltv_ratio]]) + 0.1*IF(Table1[[#This Row],[previous_defaults]]=0,1,0)</f>
        <v>0.55064899985974636</v>
      </c>
      <c r="AA2076" t="str">
        <f>IF(Table1[[#This Row],[composite_score]]&gt;=0.7,"Approve",IF(Table1[[#This Row],[composite_score]]&gt;=0.6,"Review","Reject"))</f>
        <v>Reject</v>
      </c>
    </row>
    <row r="2077" spans="1:27" x14ac:dyDescent="0.35">
      <c r="A2077">
        <v>2076</v>
      </c>
      <c r="B2077">
        <v>22</v>
      </c>
      <c r="C2077" t="s">
        <v>20</v>
      </c>
      <c r="D2077" t="s">
        <v>62</v>
      </c>
      <c r="E2077" t="s">
        <v>22</v>
      </c>
      <c r="F2077">
        <v>115666</v>
      </c>
      <c r="G2077">
        <v>789</v>
      </c>
      <c r="H2077">
        <f>(Table1[[#This Row],[credit_score]]-300)/(900-300)</f>
        <v>0.81499999999999995</v>
      </c>
      <c r="I2077">
        <v>34866</v>
      </c>
      <c r="J2077" t="s">
        <v>27</v>
      </c>
      <c r="K2077" t="s">
        <v>14</v>
      </c>
      <c r="L2077">
        <v>12</v>
      </c>
      <c r="M2077" t="s">
        <v>28</v>
      </c>
      <c r="N2077">
        <f>Table1[[#This Row],[dti_ratio]]*Table1[[#This Row],[income]]</f>
        <v>33074.039104727417</v>
      </c>
      <c r="O2077">
        <v>0.28594434928784102</v>
      </c>
      <c r="P2077">
        <f>Table1[[#This Row],[loan_amount]]/Table1[[#This Row],[property_value]]</f>
        <v>0.21768665010052071</v>
      </c>
      <c r="Q2077">
        <v>160166</v>
      </c>
      <c r="R2077">
        <v>1</v>
      </c>
      <c r="S2077" t="s">
        <v>1010</v>
      </c>
      <c r="T2077" t="s">
        <v>81</v>
      </c>
      <c r="U2077" t="s">
        <v>1064</v>
      </c>
      <c r="V2077">
        <v>3</v>
      </c>
      <c r="W2077">
        <v>2</v>
      </c>
      <c r="X2077" t="s">
        <v>61</v>
      </c>
      <c r="Y20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77">
        <f>0.4*(Table1[[#This Row],[normalized_credit_score]]) + 0.3*(1-Table1[[#This Row],[dti_ratio]]) + 0.2*(1-Table1[[#This Row],[ltv_ratio]]) + 0.1*IF(Table1[[#This Row],[previous_defaults]]=0,1,0)</f>
        <v>0.69667936519354356</v>
      </c>
      <c r="AA2077" t="str">
        <f>IF(Table1[[#This Row],[composite_score]]&gt;=0.7,"Approve",IF(Table1[[#This Row],[composite_score]]&gt;=0.6,"Review","Reject"))</f>
        <v>Review</v>
      </c>
    </row>
    <row r="2078" spans="1:27" hidden="1" x14ac:dyDescent="0.35">
      <c r="A2078">
        <v>2077</v>
      </c>
      <c r="B2078">
        <v>60</v>
      </c>
      <c r="C2078" t="s">
        <v>0</v>
      </c>
      <c r="D2078" t="s">
        <v>1</v>
      </c>
      <c r="E2078" t="s">
        <v>49</v>
      </c>
      <c r="F2078">
        <v>97952</v>
      </c>
      <c r="G2078">
        <v>0</v>
      </c>
      <c r="H2078">
        <f>(Table1[[#This Row],[credit_score]]-300)/(900-300)</f>
        <v>-0.5</v>
      </c>
      <c r="I2078">
        <v>5608</v>
      </c>
      <c r="J2078" t="s">
        <v>23</v>
      </c>
      <c r="K2078" t="s">
        <v>4</v>
      </c>
      <c r="L2078">
        <v>5</v>
      </c>
      <c r="M2078" t="s">
        <v>15</v>
      </c>
      <c r="N2078">
        <f>Table1[[#This Row],[dti_ratio]]*Table1[[#This Row],[income]]</f>
        <v>20164.458187104883</v>
      </c>
      <c r="O2078">
        <v>0.20586060710455001</v>
      </c>
      <c r="P2078">
        <f>Table1[[#This Row],[loan_amount]]/Table1[[#This Row],[property_value]]</f>
        <v>4.6190593855530843E-2</v>
      </c>
      <c r="Q2078">
        <v>121410</v>
      </c>
      <c r="R2078">
        <v>0</v>
      </c>
      <c r="S2078" t="s">
        <v>2267</v>
      </c>
      <c r="T2078" t="s">
        <v>86</v>
      </c>
      <c r="U2078" t="s">
        <v>118</v>
      </c>
      <c r="V2078">
        <v>1</v>
      </c>
      <c r="W2078">
        <v>1</v>
      </c>
      <c r="X2078" t="s">
        <v>9</v>
      </c>
      <c r="Y20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78">
        <f>0.4*(Table1[[#This Row],[normalized_credit_score]]) + 0.3*(1-Table1[[#This Row],[dti_ratio]]) + 0.2*(1-Table1[[#This Row],[ltv_ratio]]) + 0.1*IF(Table1[[#This Row],[previous_defaults]]=0,1,0)</f>
        <v>0.22900369909752882</v>
      </c>
      <c r="AA2078" t="str">
        <f>IF(Table1[[#This Row],[composite_score]]&gt;=0.7,"Approve",IF(Table1[[#This Row],[composite_score]]&gt;=0.6,"Review","Reject"))</f>
        <v>Reject</v>
      </c>
    </row>
    <row r="2079" spans="1:27" hidden="1" x14ac:dyDescent="0.35">
      <c r="A2079">
        <v>2078</v>
      </c>
      <c r="B2079">
        <v>50</v>
      </c>
      <c r="C2079" t="s">
        <v>0</v>
      </c>
      <c r="D2079" t="s">
        <v>1</v>
      </c>
      <c r="E2079" t="s">
        <v>12</v>
      </c>
      <c r="F2079">
        <v>0</v>
      </c>
      <c r="G2079">
        <v>611</v>
      </c>
      <c r="H2079">
        <f>(Table1[[#This Row],[credit_score]]-300)/(900-300)</f>
        <v>0.51833333333333331</v>
      </c>
      <c r="I2079">
        <v>34604</v>
      </c>
      <c r="J2079" t="s">
        <v>23</v>
      </c>
      <c r="K2079" t="s">
        <v>38</v>
      </c>
      <c r="L2079">
        <v>4</v>
      </c>
      <c r="M2079" t="s">
        <v>5</v>
      </c>
      <c r="N2079">
        <f>Table1[[#This Row],[dti_ratio]]*Table1[[#This Row],[income]]</f>
        <v>0</v>
      </c>
      <c r="O2079">
        <v>0.146684176135256</v>
      </c>
      <c r="P2079">
        <f>Table1[[#This Row],[loan_amount]]/Table1[[#This Row],[property_value]]</f>
        <v>0.12347150314530488</v>
      </c>
      <c r="Q2079">
        <v>280259</v>
      </c>
      <c r="R2079">
        <v>0</v>
      </c>
      <c r="S2079" t="s">
        <v>2268</v>
      </c>
      <c r="T2079" t="s">
        <v>51</v>
      </c>
      <c r="U2079" t="s">
        <v>765</v>
      </c>
      <c r="V2079">
        <v>0</v>
      </c>
      <c r="W2079">
        <v>2</v>
      </c>
      <c r="X2079" t="s">
        <v>9</v>
      </c>
      <c r="Y20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79">
        <f>0.4*(Table1[[#This Row],[normalized_credit_score]]) + 0.3*(1-Table1[[#This Row],[dti_ratio]]) + 0.2*(1-Table1[[#This Row],[ltv_ratio]]) + 0.1*IF(Table1[[#This Row],[previous_defaults]]=0,1,0)</f>
        <v>0.73863377986369561</v>
      </c>
      <c r="AA2079" t="str">
        <f>IF(Table1[[#This Row],[composite_score]]&gt;=0.7,"Approve",IF(Table1[[#This Row],[composite_score]]&gt;=0.6,"Review","Reject"))</f>
        <v>Approve</v>
      </c>
    </row>
    <row r="2080" spans="1:27" x14ac:dyDescent="0.35">
      <c r="A2080">
        <v>2079</v>
      </c>
      <c r="B2080">
        <v>61</v>
      </c>
      <c r="C2080" t="s">
        <v>0</v>
      </c>
      <c r="D2080" t="s">
        <v>21</v>
      </c>
      <c r="E2080" t="s">
        <v>12</v>
      </c>
      <c r="F2080">
        <v>62530</v>
      </c>
      <c r="G2080">
        <v>663</v>
      </c>
      <c r="H2080">
        <f>(Table1[[#This Row],[credit_score]]-300)/(900-300)</f>
        <v>0.60499999999999998</v>
      </c>
      <c r="I2080">
        <v>10322</v>
      </c>
      <c r="J2080" t="s">
        <v>3</v>
      </c>
      <c r="K2080" t="s">
        <v>14</v>
      </c>
      <c r="L2080">
        <v>15</v>
      </c>
      <c r="M2080" t="s">
        <v>39</v>
      </c>
      <c r="N2080">
        <f>Table1[[#This Row],[dti_ratio]]*Table1[[#This Row],[income]]</f>
        <v>32792.540249188314</v>
      </c>
      <c r="O2080">
        <v>0.52442891810632197</v>
      </c>
      <c r="P2080">
        <f>Table1[[#This Row],[loan_amount]]/Table1[[#This Row],[property_value]]</f>
        <v>4.1634734065295782E-2</v>
      </c>
      <c r="Q2080">
        <v>247918</v>
      </c>
      <c r="R2080">
        <v>2</v>
      </c>
      <c r="S2080" t="s">
        <v>2269</v>
      </c>
      <c r="T2080" t="s">
        <v>109</v>
      </c>
      <c r="U2080" t="s">
        <v>405</v>
      </c>
      <c r="V2080">
        <v>4</v>
      </c>
      <c r="W2080">
        <v>0</v>
      </c>
      <c r="X2080" t="s">
        <v>9</v>
      </c>
      <c r="Y20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80">
        <f>0.4*(Table1[[#This Row],[normalized_credit_score]]) + 0.3*(1-Table1[[#This Row],[dti_ratio]]) + 0.2*(1-Table1[[#This Row],[ltv_ratio]]) + 0.1*IF(Table1[[#This Row],[previous_defaults]]=0,1,0)</f>
        <v>0.57634437775504421</v>
      </c>
      <c r="AA2080" t="str">
        <f>IF(Table1[[#This Row],[composite_score]]&gt;=0.7,"Approve",IF(Table1[[#This Row],[composite_score]]&gt;=0.6,"Review","Reject"))</f>
        <v>Reject</v>
      </c>
    </row>
    <row r="2081" spans="1:27" hidden="1" x14ac:dyDescent="0.35">
      <c r="A2081">
        <v>2080</v>
      </c>
      <c r="B2081">
        <v>59</v>
      </c>
      <c r="C2081" t="s">
        <v>10</v>
      </c>
      <c r="D2081" t="s">
        <v>62</v>
      </c>
      <c r="E2081" t="s">
        <v>49</v>
      </c>
      <c r="F2081">
        <v>26356</v>
      </c>
      <c r="G2081">
        <v>0</v>
      </c>
      <c r="H2081">
        <f>(Table1[[#This Row],[credit_score]]-300)/(900-300)</f>
        <v>-0.5</v>
      </c>
      <c r="I2081">
        <v>32990</v>
      </c>
      <c r="J2081" t="s">
        <v>3</v>
      </c>
      <c r="K2081" t="s">
        <v>4</v>
      </c>
      <c r="L2081">
        <v>16</v>
      </c>
      <c r="M2081" t="s">
        <v>15</v>
      </c>
      <c r="N2081">
        <f>Table1[[#This Row],[dti_ratio]]*Table1[[#This Row],[income]]</f>
        <v>13327.591364556825</v>
      </c>
      <c r="O2081">
        <v>0.50567579923193295</v>
      </c>
      <c r="P2081">
        <f>Table1[[#This Row],[loan_amount]]/Table1[[#This Row],[property_value]]</f>
        <v>0.23814164338667879</v>
      </c>
      <c r="Q2081">
        <v>138531</v>
      </c>
      <c r="R2081">
        <v>4</v>
      </c>
      <c r="S2081" t="s">
        <v>2270</v>
      </c>
      <c r="T2081" t="s">
        <v>112</v>
      </c>
      <c r="U2081" t="s">
        <v>110</v>
      </c>
      <c r="V2081">
        <v>0</v>
      </c>
      <c r="W2081">
        <v>2</v>
      </c>
      <c r="X2081" t="s">
        <v>19</v>
      </c>
      <c r="Y20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81">
        <f>0.4*(Table1[[#This Row],[normalized_credit_score]]) + 0.3*(1-Table1[[#This Row],[dti_ratio]]) + 0.2*(1-Table1[[#This Row],[ltv_ratio]]) + 0.1*IF(Table1[[#This Row],[previous_defaults]]=0,1,0)</f>
        <v>0.20066893155308438</v>
      </c>
      <c r="AA2081" t="str">
        <f>IF(Table1[[#This Row],[composite_score]]&gt;=0.7,"Approve",IF(Table1[[#This Row],[composite_score]]&gt;=0.6,"Review","Reject"))</f>
        <v>Reject</v>
      </c>
    </row>
    <row r="2082" spans="1:27" x14ac:dyDescent="0.35">
      <c r="A2082">
        <v>2081</v>
      </c>
      <c r="B2082">
        <v>34</v>
      </c>
      <c r="C2082" t="s">
        <v>10</v>
      </c>
      <c r="D2082" t="s">
        <v>11</v>
      </c>
      <c r="E2082" t="s">
        <v>49</v>
      </c>
      <c r="F2082">
        <v>55200</v>
      </c>
      <c r="G2082">
        <v>745</v>
      </c>
      <c r="H2082">
        <f>(Table1[[#This Row],[credit_score]]-300)/(900-300)</f>
        <v>0.7416666666666667</v>
      </c>
      <c r="I2082">
        <v>45037</v>
      </c>
      <c r="J2082" t="s">
        <v>13</v>
      </c>
      <c r="K2082" t="s">
        <v>14</v>
      </c>
      <c r="L2082">
        <v>19</v>
      </c>
      <c r="M2082" t="s">
        <v>39</v>
      </c>
      <c r="N2082">
        <f>Table1[[#This Row],[dti_ratio]]*Table1[[#This Row],[income]]</f>
        <v>19826.850800660304</v>
      </c>
      <c r="O2082">
        <v>0.35918207972210697</v>
      </c>
      <c r="P2082">
        <f>Table1[[#This Row],[loan_amount]]/Table1[[#This Row],[property_value]]</f>
        <v>0.20112447862240204</v>
      </c>
      <c r="Q2082">
        <v>223926</v>
      </c>
      <c r="R2082">
        <v>3</v>
      </c>
      <c r="S2082" t="s">
        <v>2271</v>
      </c>
      <c r="T2082" t="s">
        <v>73</v>
      </c>
      <c r="U2082" t="s">
        <v>377</v>
      </c>
      <c r="V2082">
        <v>3</v>
      </c>
      <c r="W2082">
        <v>2</v>
      </c>
      <c r="X2082" t="s">
        <v>9</v>
      </c>
      <c r="Y20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82">
        <f>0.4*(Table1[[#This Row],[normalized_credit_score]]) + 0.3*(1-Table1[[#This Row],[dti_ratio]]) + 0.2*(1-Table1[[#This Row],[ltv_ratio]]) + 0.1*IF(Table1[[#This Row],[previous_defaults]]=0,1,0)</f>
        <v>0.64868714702555419</v>
      </c>
      <c r="AA2082" t="str">
        <f>IF(Table1[[#This Row],[composite_score]]&gt;=0.7,"Approve",IF(Table1[[#This Row],[composite_score]]&gt;=0.6,"Review","Reject"))</f>
        <v>Review</v>
      </c>
    </row>
    <row r="2083" spans="1:27" hidden="1" x14ac:dyDescent="0.35">
      <c r="A2083">
        <v>2082</v>
      </c>
      <c r="B2083">
        <v>69</v>
      </c>
      <c r="C2083" t="s">
        <v>0</v>
      </c>
      <c r="D2083" t="s">
        <v>62</v>
      </c>
      <c r="E2083" t="s">
        <v>49</v>
      </c>
      <c r="F2083">
        <v>0</v>
      </c>
      <c r="G2083">
        <v>667</v>
      </c>
      <c r="H2083">
        <f>(Table1[[#This Row],[credit_score]]-300)/(900-300)</f>
        <v>0.61166666666666669</v>
      </c>
      <c r="I2083">
        <v>22704</v>
      </c>
      <c r="J2083" t="s">
        <v>23</v>
      </c>
      <c r="K2083" t="s">
        <v>4</v>
      </c>
      <c r="L2083">
        <v>1</v>
      </c>
      <c r="M2083" t="s">
        <v>28</v>
      </c>
      <c r="N2083">
        <f>Table1[[#This Row],[dti_ratio]]*Table1[[#This Row],[income]]</f>
        <v>0</v>
      </c>
      <c r="O2083">
        <v>0.14798454897306501</v>
      </c>
      <c r="P2083" t="e">
        <f>Table1[[#This Row],[loan_amount]]/Table1[[#This Row],[property_value]]</f>
        <v>#DIV/0!</v>
      </c>
      <c r="Q2083">
        <v>0</v>
      </c>
      <c r="R2083">
        <v>0</v>
      </c>
      <c r="S2083" t="s">
        <v>2272</v>
      </c>
      <c r="T2083" t="s">
        <v>249</v>
      </c>
      <c r="U2083" t="s">
        <v>206</v>
      </c>
      <c r="V2083">
        <v>0</v>
      </c>
      <c r="W2083">
        <v>2</v>
      </c>
      <c r="X2083" t="s">
        <v>9</v>
      </c>
      <c r="Y208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083" t="e">
        <f>0.4*(Table1[[#This Row],[normalized_credit_score]]) + 0.3*(1-Table1[[#This Row],[dti_ratio]]) + 0.2*(1-Table1[[#This Row],[ltv_ratio]]) + 0.1*IF(Table1[[#This Row],[previous_defaults]]=0,1,0)</f>
        <v>#DIV/0!</v>
      </c>
      <c r="AA2083" t="e">
        <f>IF(Table1[[#This Row],[composite_score]]&gt;=0.7,"Approve",IF(Table1[[#This Row],[composite_score]]&gt;=0.6,"Review","Reject"))</f>
        <v>#DIV/0!</v>
      </c>
    </row>
    <row r="2084" spans="1:27" hidden="1" x14ac:dyDescent="0.35">
      <c r="A2084">
        <v>2083</v>
      </c>
      <c r="B2084">
        <v>26</v>
      </c>
      <c r="C2084" t="s">
        <v>0</v>
      </c>
      <c r="D2084" t="s">
        <v>62</v>
      </c>
      <c r="E2084" t="s">
        <v>2</v>
      </c>
      <c r="F2084">
        <v>21374</v>
      </c>
      <c r="G2084">
        <v>0</v>
      </c>
      <c r="H2084">
        <f>(Table1[[#This Row],[credit_score]]-300)/(900-300)</f>
        <v>-0.5</v>
      </c>
      <c r="I2084">
        <v>26652</v>
      </c>
      <c r="J2084" t="s">
        <v>13</v>
      </c>
      <c r="K2084" t="s">
        <v>14</v>
      </c>
      <c r="L2084">
        <v>3</v>
      </c>
      <c r="M2084" t="s">
        <v>5</v>
      </c>
      <c r="N2084">
        <f>Table1[[#This Row],[dti_ratio]]*Table1[[#This Row],[income]]</f>
        <v>12098.322936978469</v>
      </c>
      <c r="O2084">
        <v>0.56602989318697805</v>
      </c>
      <c r="P2084">
        <f>Table1[[#This Row],[loan_amount]]/Table1[[#This Row],[property_value]]</f>
        <v>0.34012251148545175</v>
      </c>
      <c r="Q2084">
        <v>78360</v>
      </c>
      <c r="R2084">
        <v>2</v>
      </c>
      <c r="S2084" t="s">
        <v>2273</v>
      </c>
      <c r="T2084" t="s">
        <v>78</v>
      </c>
      <c r="U2084" t="s">
        <v>448</v>
      </c>
      <c r="V2084">
        <v>3</v>
      </c>
      <c r="W2084">
        <v>0</v>
      </c>
      <c r="X2084" t="s">
        <v>19</v>
      </c>
      <c r="Y20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84">
        <f>0.4*(Table1[[#This Row],[normalized_credit_score]]) + 0.3*(1-Table1[[#This Row],[dti_ratio]]) + 0.2*(1-Table1[[#This Row],[ltv_ratio]]) + 0.1*IF(Table1[[#This Row],[previous_defaults]]=0,1,0)</f>
        <v>6.2166529746816218E-2</v>
      </c>
      <c r="AA2084" t="str">
        <f>IF(Table1[[#This Row],[composite_score]]&gt;=0.7,"Approve",IF(Table1[[#This Row],[composite_score]]&gt;=0.6,"Review","Reject"))</f>
        <v>Reject</v>
      </c>
    </row>
    <row r="2085" spans="1:27" hidden="1" x14ac:dyDescent="0.35">
      <c r="A2085">
        <v>2084</v>
      </c>
      <c r="B2085">
        <v>56</v>
      </c>
      <c r="C2085" t="s">
        <v>20</v>
      </c>
      <c r="D2085" t="s">
        <v>11</v>
      </c>
      <c r="E2085" t="s">
        <v>12</v>
      </c>
      <c r="F2085">
        <v>32713</v>
      </c>
      <c r="G2085">
        <v>0</v>
      </c>
      <c r="H2085">
        <f>(Table1[[#This Row],[credit_score]]-300)/(900-300)</f>
        <v>-0.5</v>
      </c>
      <c r="I2085">
        <v>5927</v>
      </c>
      <c r="J2085" t="s">
        <v>27</v>
      </c>
      <c r="K2085" t="s">
        <v>14</v>
      </c>
      <c r="L2085">
        <v>13</v>
      </c>
      <c r="M2085" t="s">
        <v>28</v>
      </c>
      <c r="N2085">
        <f>Table1[[#This Row],[dti_ratio]]*Table1[[#This Row],[income]]</f>
        <v>6422.284649308227</v>
      </c>
      <c r="O2085">
        <v>0.19632209364192299</v>
      </c>
      <c r="P2085">
        <f>Table1[[#This Row],[loan_amount]]/Table1[[#This Row],[property_value]]</f>
        <v>2.8084457122278979E-2</v>
      </c>
      <c r="Q2085">
        <v>211042</v>
      </c>
      <c r="R2085">
        <v>0</v>
      </c>
      <c r="S2085" t="s">
        <v>2274</v>
      </c>
      <c r="T2085" t="s">
        <v>362</v>
      </c>
      <c r="U2085" t="s">
        <v>456</v>
      </c>
      <c r="V2085">
        <v>0</v>
      </c>
      <c r="W2085">
        <v>0</v>
      </c>
      <c r="X2085" t="s">
        <v>19</v>
      </c>
      <c r="Y20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85">
        <f>0.4*(Table1[[#This Row],[normalized_credit_score]]) + 0.3*(1-Table1[[#This Row],[dti_ratio]]) + 0.2*(1-Table1[[#This Row],[ltv_ratio]]) + 0.1*IF(Table1[[#This Row],[previous_defaults]]=0,1,0)</f>
        <v>0.33548648048296725</v>
      </c>
      <c r="AA2085" t="str">
        <f>IF(Table1[[#This Row],[composite_score]]&gt;=0.7,"Approve",IF(Table1[[#This Row],[composite_score]]&gt;=0.6,"Review","Reject"))</f>
        <v>Reject</v>
      </c>
    </row>
    <row r="2086" spans="1:27" hidden="1" x14ac:dyDescent="0.35">
      <c r="A2086">
        <v>2085</v>
      </c>
      <c r="B2086">
        <v>56</v>
      </c>
      <c r="C2086" t="s">
        <v>0</v>
      </c>
      <c r="D2086" t="s">
        <v>11</v>
      </c>
      <c r="E2086" t="s">
        <v>49</v>
      </c>
      <c r="F2086">
        <v>51076</v>
      </c>
      <c r="G2086">
        <v>0</v>
      </c>
      <c r="H2086">
        <f>(Table1[[#This Row],[credit_score]]-300)/(900-300)</f>
        <v>-0.5</v>
      </c>
      <c r="I2086">
        <v>45472</v>
      </c>
      <c r="J2086" t="s">
        <v>3</v>
      </c>
      <c r="K2086" t="s">
        <v>4</v>
      </c>
      <c r="L2086">
        <v>4</v>
      </c>
      <c r="M2086" t="s">
        <v>5</v>
      </c>
      <c r="N2086">
        <f>Table1[[#This Row],[dti_ratio]]*Table1[[#This Row],[income]]</f>
        <v>21626.517888391612</v>
      </c>
      <c r="O2086">
        <v>0.423418393930449</v>
      </c>
      <c r="P2086" t="e">
        <f>Table1[[#This Row],[loan_amount]]/Table1[[#This Row],[property_value]]</f>
        <v>#DIV/0!</v>
      </c>
      <c r="Q2086">
        <v>0</v>
      </c>
      <c r="R2086">
        <v>3</v>
      </c>
      <c r="S2086" t="s">
        <v>2275</v>
      </c>
      <c r="T2086" t="s">
        <v>64</v>
      </c>
      <c r="U2086" t="s">
        <v>1064</v>
      </c>
      <c r="V2086">
        <v>0</v>
      </c>
      <c r="W2086">
        <v>1</v>
      </c>
      <c r="X2086" t="s">
        <v>19</v>
      </c>
      <c r="Y208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086" t="e">
        <f>0.4*(Table1[[#This Row],[normalized_credit_score]]) + 0.3*(1-Table1[[#This Row],[dti_ratio]]) + 0.2*(1-Table1[[#This Row],[ltv_ratio]]) + 0.1*IF(Table1[[#This Row],[previous_defaults]]=0,1,0)</f>
        <v>#DIV/0!</v>
      </c>
      <c r="AA2086" t="e">
        <f>IF(Table1[[#This Row],[composite_score]]&gt;=0.7,"Approve",IF(Table1[[#This Row],[composite_score]]&gt;=0.6,"Review","Reject"))</f>
        <v>#DIV/0!</v>
      </c>
    </row>
    <row r="2087" spans="1:27" x14ac:dyDescent="0.35">
      <c r="A2087">
        <v>2086</v>
      </c>
      <c r="B2087">
        <v>21</v>
      </c>
      <c r="C2087" t="s">
        <v>0</v>
      </c>
      <c r="D2087" t="s">
        <v>11</v>
      </c>
      <c r="E2087" t="s">
        <v>49</v>
      </c>
      <c r="F2087">
        <v>70736</v>
      </c>
      <c r="G2087">
        <v>659</v>
      </c>
      <c r="H2087">
        <f>(Table1[[#This Row],[credit_score]]-300)/(900-300)</f>
        <v>0.59833333333333338</v>
      </c>
      <c r="I2087">
        <v>36667</v>
      </c>
      <c r="J2087" t="s">
        <v>23</v>
      </c>
      <c r="K2087" t="s">
        <v>38</v>
      </c>
      <c r="L2087">
        <v>7</v>
      </c>
      <c r="M2087" t="s">
        <v>39</v>
      </c>
      <c r="N2087">
        <f>Table1[[#This Row],[dti_ratio]]*Table1[[#This Row],[income]]</f>
        <v>30547.939359474531</v>
      </c>
      <c r="O2087">
        <v>0.43185845056936401</v>
      </c>
      <c r="P2087">
        <f>Table1[[#This Row],[loan_amount]]/Table1[[#This Row],[property_value]]</f>
        <v>0.44997913752055568</v>
      </c>
      <c r="Q2087">
        <v>81486</v>
      </c>
      <c r="R2087">
        <v>0</v>
      </c>
      <c r="S2087" t="s">
        <v>2276</v>
      </c>
      <c r="T2087" t="s">
        <v>159</v>
      </c>
      <c r="U2087" t="s">
        <v>34</v>
      </c>
      <c r="V2087">
        <v>0</v>
      </c>
      <c r="W2087">
        <v>0</v>
      </c>
      <c r="X2087" t="s">
        <v>61</v>
      </c>
      <c r="Y20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87">
        <f>0.4*(Table1[[#This Row],[normalized_credit_score]]) + 0.3*(1-Table1[[#This Row],[dti_ratio]]) + 0.2*(1-Table1[[#This Row],[ltv_ratio]]) + 0.1*IF(Table1[[#This Row],[previous_defaults]]=0,1,0)</f>
        <v>0.61977997065841306</v>
      </c>
      <c r="AA2087" t="str">
        <f>IF(Table1[[#This Row],[composite_score]]&gt;=0.7,"Approve",IF(Table1[[#This Row],[composite_score]]&gt;=0.6,"Review","Reject"))</f>
        <v>Review</v>
      </c>
    </row>
    <row r="2088" spans="1:27" x14ac:dyDescent="0.35">
      <c r="A2088">
        <v>2087</v>
      </c>
      <c r="B2088">
        <v>57</v>
      </c>
      <c r="C2088" t="s">
        <v>10</v>
      </c>
      <c r="D2088" t="s">
        <v>62</v>
      </c>
      <c r="E2088" t="s">
        <v>49</v>
      </c>
      <c r="F2088">
        <v>62530</v>
      </c>
      <c r="G2088">
        <v>785</v>
      </c>
      <c r="H2088">
        <f>(Table1[[#This Row],[credit_score]]-300)/(900-300)</f>
        <v>0.80833333333333335</v>
      </c>
      <c r="I2088">
        <v>41888</v>
      </c>
      <c r="J2088" t="s">
        <v>13</v>
      </c>
      <c r="K2088" t="s">
        <v>4</v>
      </c>
      <c r="L2088">
        <v>11</v>
      </c>
      <c r="M2088" t="s">
        <v>28</v>
      </c>
      <c r="N2088">
        <f>Table1[[#This Row],[dti_ratio]]*Table1[[#This Row],[income]]</f>
        <v>32117.681321180771</v>
      </c>
      <c r="O2088">
        <v>0.51363635568816202</v>
      </c>
      <c r="P2088">
        <f>Table1[[#This Row],[loan_amount]]/Table1[[#This Row],[property_value]]</f>
        <v>0.15252965894939224</v>
      </c>
      <c r="Q2088">
        <v>274622</v>
      </c>
      <c r="R2088">
        <v>2</v>
      </c>
      <c r="S2088" t="s">
        <v>2277</v>
      </c>
      <c r="T2088" t="s">
        <v>214</v>
      </c>
      <c r="U2088" t="s">
        <v>572</v>
      </c>
      <c r="V2088">
        <v>0</v>
      </c>
      <c r="W2088">
        <v>2</v>
      </c>
      <c r="X2088" t="s">
        <v>61</v>
      </c>
      <c r="Y20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88">
        <f>0.4*(Table1[[#This Row],[normalized_credit_score]]) + 0.3*(1-Table1[[#This Row],[dti_ratio]]) + 0.2*(1-Table1[[#This Row],[ltv_ratio]]) + 0.1*IF(Table1[[#This Row],[previous_defaults]]=0,1,0)</f>
        <v>0.73873649483700632</v>
      </c>
      <c r="AA2088" t="str">
        <f>IF(Table1[[#This Row],[composite_score]]&gt;=0.7,"Approve",IF(Table1[[#This Row],[composite_score]]&gt;=0.6,"Review","Reject"))</f>
        <v>Approve</v>
      </c>
    </row>
    <row r="2089" spans="1:27" hidden="1" x14ac:dyDescent="0.35">
      <c r="A2089">
        <v>2088</v>
      </c>
      <c r="B2089">
        <v>40</v>
      </c>
      <c r="C2089" t="s">
        <v>0</v>
      </c>
      <c r="D2089" t="s">
        <v>11</v>
      </c>
      <c r="E2089" t="s">
        <v>2</v>
      </c>
      <c r="F2089">
        <v>69855</v>
      </c>
      <c r="G2089">
        <v>630</v>
      </c>
      <c r="H2089">
        <f>(Table1[[#This Row],[credit_score]]-300)/(900-300)</f>
        <v>0.55000000000000004</v>
      </c>
      <c r="I2089">
        <v>0</v>
      </c>
      <c r="J2089" t="s">
        <v>27</v>
      </c>
      <c r="K2089" t="s">
        <v>14</v>
      </c>
      <c r="L2089">
        <v>8</v>
      </c>
      <c r="M2089" t="s">
        <v>28</v>
      </c>
      <c r="N2089">
        <f>Table1[[#This Row],[dti_ratio]]*Table1[[#This Row],[income]]</f>
        <v>41745.858427522522</v>
      </c>
      <c r="O2089">
        <v>0.59760730695759101</v>
      </c>
      <c r="P2089" t="e">
        <f>Table1[[#This Row],[loan_amount]]/Table1[[#This Row],[property_value]]</f>
        <v>#DIV/0!</v>
      </c>
      <c r="Q2089">
        <v>0</v>
      </c>
      <c r="R2089">
        <v>2</v>
      </c>
      <c r="S2089" t="s">
        <v>2278</v>
      </c>
      <c r="T2089" t="s">
        <v>41</v>
      </c>
      <c r="U2089" t="s">
        <v>448</v>
      </c>
      <c r="V2089">
        <v>3</v>
      </c>
      <c r="W2089">
        <v>2</v>
      </c>
      <c r="X2089" t="s">
        <v>9</v>
      </c>
      <c r="Y208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089" t="e">
        <f>0.4*(Table1[[#This Row],[normalized_credit_score]]) + 0.3*(1-Table1[[#This Row],[dti_ratio]]) + 0.2*(1-Table1[[#This Row],[ltv_ratio]]) + 0.1*IF(Table1[[#This Row],[previous_defaults]]=0,1,0)</f>
        <v>#DIV/0!</v>
      </c>
      <c r="AA2089" t="e">
        <f>IF(Table1[[#This Row],[composite_score]]&gt;=0.7,"Approve",IF(Table1[[#This Row],[composite_score]]&gt;=0.6,"Review","Reject"))</f>
        <v>#DIV/0!</v>
      </c>
    </row>
    <row r="2090" spans="1:27" hidden="1" x14ac:dyDescent="0.35">
      <c r="A2090">
        <v>2089</v>
      </c>
      <c r="B2090">
        <v>49</v>
      </c>
      <c r="C2090" t="s">
        <v>10</v>
      </c>
      <c r="D2090" t="s">
        <v>1</v>
      </c>
      <c r="E2090" t="s">
        <v>12</v>
      </c>
      <c r="F2090">
        <v>0</v>
      </c>
      <c r="G2090">
        <v>698</v>
      </c>
      <c r="H2090">
        <f>(Table1[[#This Row],[credit_score]]-300)/(900-300)</f>
        <v>0.66333333333333333</v>
      </c>
      <c r="I2090">
        <v>22241</v>
      </c>
      <c r="J2090" t="s">
        <v>23</v>
      </c>
      <c r="K2090" t="s">
        <v>14</v>
      </c>
      <c r="L2090">
        <v>4</v>
      </c>
      <c r="M2090" t="s">
        <v>28</v>
      </c>
      <c r="N2090">
        <f>Table1[[#This Row],[dti_ratio]]*Table1[[#This Row],[income]]</f>
        <v>0</v>
      </c>
      <c r="O2090">
        <v>0.28305344694780499</v>
      </c>
      <c r="P2090">
        <f>Table1[[#This Row],[loan_amount]]/Table1[[#This Row],[property_value]]</f>
        <v>0.12695141929186668</v>
      </c>
      <c r="Q2090">
        <v>175193</v>
      </c>
      <c r="R2090">
        <v>4</v>
      </c>
      <c r="S2090" t="s">
        <v>2279</v>
      </c>
      <c r="T2090" t="s">
        <v>135</v>
      </c>
      <c r="U2090" t="s">
        <v>901</v>
      </c>
      <c r="V2090">
        <v>4</v>
      </c>
      <c r="W2090">
        <v>0</v>
      </c>
      <c r="X2090" t="s">
        <v>19</v>
      </c>
      <c r="Y20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90">
        <f>0.4*(Table1[[#This Row],[normalized_credit_score]]) + 0.3*(1-Table1[[#This Row],[dti_ratio]]) + 0.2*(1-Table1[[#This Row],[ltv_ratio]]) + 0.1*IF(Table1[[#This Row],[previous_defaults]]=0,1,0)</f>
        <v>0.65502701539061858</v>
      </c>
      <c r="AA2090" t="str">
        <f>IF(Table1[[#This Row],[composite_score]]&gt;=0.7,"Approve",IF(Table1[[#This Row],[composite_score]]&gt;=0.6,"Review","Reject"))</f>
        <v>Review</v>
      </c>
    </row>
    <row r="2091" spans="1:27" hidden="1" x14ac:dyDescent="0.35">
      <c r="A2091">
        <v>2090</v>
      </c>
      <c r="B2091">
        <v>18</v>
      </c>
      <c r="C2091" t="s">
        <v>20</v>
      </c>
      <c r="D2091" t="s">
        <v>11</v>
      </c>
      <c r="E2091" t="s">
        <v>22</v>
      </c>
      <c r="F2091">
        <v>75165</v>
      </c>
      <c r="G2091">
        <v>0</v>
      </c>
      <c r="H2091">
        <f>(Table1[[#This Row],[credit_score]]-300)/(900-300)</f>
        <v>-0.5</v>
      </c>
      <c r="I2091">
        <v>20390</v>
      </c>
      <c r="J2091" t="s">
        <v>3</v>
      </c>
      <c r="K2091" t="s">
        <v>14</v>
      </c>
      <c r="L2091">
        <v>9</v>
      </c>
      <c r="M2091" t="s">
        <v>15</v>
      </c>
      <c r="N2091">
        <f>Table1[[#This Row],[dti_ratio]]*Table1[[#This Row],[income]]</f>
        <v>35002.877314460908</v>
      </c>
      <c r="O2091">
        <v>0.46568053368537099</v>
      </c>
      <c r="P2091">
        <f>Table1[[#This Row],[loan_amount]]/Table1[[#This Row],[property_value]]</f>
        <v>9.5214079916319944E-2</v>
      </c>
      <c r="Q2091">
        <v>214149</v>
      </c>
      <c r="R2091">
        <v>0</v>
      </c>
      <c r="S2091" t="s">
        <v>2280</v>
      </c>
      <c r="T2091" t="s">
        <v>219</v>
      </c>
      <c r="U2091" t="s">
        <v>178</v>
      </c>
      <c r="V2091">
        <v>3</v>
      </c>
      <c r="W2091">
        <v>0</v>
      </c>
      <c r="X2091" t="s">
        <v>9</v>
      </c>
      <c r="Y20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91">
        <f>0.4*(Table1[[#This Row],[normalized_credit_score]]) + 0.3*(1-Table1[[#This Row],[dti_ratio]]) + 0.2*(1-Table1[[#This Row],[ltv_ratio]]) + 0.1*IF(Table1[[#This Row],[previous_defaults]]=0,1,0)</f>
        <v>0.14125302391112471</v>
      </c>
      <c r="AA2091" t="str">
        <f>IF(Table1[[#This Row],[composite_score]]&gt;=0.7,"Approve",IF(Table1[[#This Row],[composite_score]]&gt;=0.6,"Review","Reject"))</f>
        <v>Reject</v>
      </c>
    </row>
    <row r="2092" spans="1:27" x14ac:dyDescent="0.35">
      <c r="A2092">
        <v>2091</v>
      </c>
      <c r="B2092">
        <v>56</v>
      </c>
      <c r="C2092" t="s">
        <v>0</v>
      </c>
      <c r="D2092" t="s">
        <v>21</v>
      </c>
      <c r="E2092" t="s">
        <v>12</v>
      </c>
      <c r="F2092">
        <v>29260</v>
      </c>
      <c r="G2092">
        <v>672</v>
      </c>
      <c r="H2092">
        <f>(Table1[[#This Row],[credit_score]]-300)/(900-300)</f>
        <v>0.62</v>
      </c>
      <c r="I2092">
        <v>23777</v>
      </c>
      <c r="J2092" t="s">
        <v>3</v>
      </c>
      <c r="K2092" t="s">
        <v>38</v>
      </c>
      <c r="L2092">
        <v>19</v>
      </c>
      <c r="M2092" t="s">
        <v>15</v>
      </c>
      <c r="N2092">
        <f>Table1[[#This Row],[dti_ratio]]*Table1[[#This Row],[income]]</f>
        <v>5260.8557270970668</v>
      </c>
      <c r="O2092">
        <v>0.179796846448977</v>
      </c>
      <c r="P2092">
        <f>Table1[[#This Row],[loan_amount]]/Table1[[#This Row],[property_value]]</f>
        <v>0.20480640854472631</v>
      </c>
      <c r="Q2092">
        <v>116095</v>
      </c>
      <c r="R2092">
        <v>1</v>
      </c>
      <c r="S2092" t="s">
        <v>2281</v>
      </c>
      <c r="T2092" t="s">
        <v>91</v>
      </c>
      <c r="U2092" t="s">
        <v>872</v>
      </c>
      <c r="V2092">
        <v>4</v>
      </c>
      <c r="W2092">
        <v>1</v>
      </c>
      <c r="X2092" t="s">
        <v>61</v>
      </c>
      <c r="Y20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92">
        <f>0.4*(Table1[[#This Row],[normalized_credit_score]]) + 0.3*(1-Table1[[#This Row],[dti_ratio]]) + 0.2*(1-Table1[[#This Row],[ltv_ratio]]) + 0.1*IF(Table1[[#This Row],[previous_defaults]]=0,1,0)</f>
        <v>0.65309966435636169</v>
      </c>
      <c r="AA2092" t="str">
        <f>IF(Table1[[#This Row],[composite_score]]&gt;=0.7,"Approve",IF(Table1[[#This Row],[composite_score]]&gt;=0.6,"Review","Reject"))</f>
        <v>Review</v>
      </c>
    </row>
    <row r="2093" spans="1:27" hidden="1" x14ac:dyDescent="0.35">
      <c r="A2093">
        <v>2092</v>
      </c>
      <c r="B2093">
        <v>57</v>
      </c>
      <c r="C2093" t="s">
        <v>20</v>
      </c>
      <c r="D2093" t="s">
        <v>11</v>
      </c>
      <c r="E2093" t="s">
        <v>2</v>
      </c>
      <c r="F2093">
        <v>0</v>
      </c>
      <c r="G2093">
        <v>740</v>
      </c>
      <c r="H2093">
        <f>(Table1[[#This Row],[credit_score]]-300)/(900-300)</f>
        <v>0.73333333333333328</v>
      </c>
      <c r="I2093">
        <v>0</v>
      </c>
      <c r="J2093" t="s">
        <v>27</v>
      </c>
      <c r="K2093" t="s">
        <v>4</v>
      </c>
      <c r="L2093">
        <v>0</v>
      </c>
      <c r="M2093" t="s">
        <v>5</v>
      </c>
      <c r="N2093">
        <f>Table1[[#This Row],[dti_ratio]]*Table1[[#This Row],[income]]</f>
        <v>0</v>
      </c>
      <c r="O2093">
        <v>0.17377577958946699</v>
      </c>
      <c r="P2093">
        <f>Table1[[#This Row],[loan_amount]]/Table1[[#This Row],[property_value]]</f>
        <v>0</v>
      </c>
      <c r="Q2093">
        <v>83517</v>
      </c>
      <c r="R2093">
        <v>4</v>
      </c>
      <c r="S2093" t="s">
        <v>2282</v>
      </c>
      <c r="T2093" t="s">
        <v>25</v>
      </c>
      <c r="U2093" t="s">
        <v>545</v>
      </c>
      <c r="V2093">
        <v>0</v>
      </c>
      <c r="W2093">
        <v>2</v>
      </c>
      <c r="X2093" t="s">
        <v>9</v>
      </c>
      <c r="Y20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93">
        <f>0.4*(Table1[[#This Row],[normalized_credit_score]]) + 0.3*(1-Table1[[#This Row],[dti_ratio]]) + 0.2*(1-Table1[[#This Row],[ltv_ratio]]) + 0.1*IF(Table1[[#This Row],[previous_defaults]]=0,1,0)</f>
        <v>0.84120059945649317</v>
      </c>
      <c r="AA2093" t="str">
        <f>IF(Table1[[#This Row],[composite_score]]&gt;=0.7,"Approve",IF(Table1[[#This Row],[composite_score]]&gt;=0.6,"Review","Reject"))</f>
        <v>Approve</v>
      </c>
    </row>
    <row r="2094" spans="1:27" x14ac:dyDescent="0.35">
      <c r="A2094">
        <v>2093</v>
      </c>
      <c r="B2094">
        <v>25</v>
      </c>
      <c r="C2094" t="s">
        <v>10</v>
      </c>
      <c r="D2094" t="s">
        <v>21</v>
      </c>
      <c r="E2094" t="s">
        <v>49</v>
      </c>
      <c r="F2094">
        <v>44726</v>
      </c>
      <c r="G2094">
        <v>693</v>
      </c>
      <c r="H2094">
        <f>(Table1[[#This Row],[credit_score]]-300)/(900-300)</f>
        <v>0.65500000000000003</v>
      </c>
      <c r="I2094">
        <v>40638</v>
      </c>
      <c r="J2094" t="s">
        <v>13</v>
      </c>
      <c r="K2094" t="s">
        <v>14</v>
      </c>
      <c r="L2094">
        <v>3</v>
      </c>
      <c r="M2094" t="s">
        <v>15</v>
      </c>
      <c r="N2094">
        <f>Table1[[#This Row],[dti_ratio]]*Table1[[#This Row],[income]]</f>
        <v>13505.085333545821</v>
      </c>
      <c r="O2094">
        <v>0.30195155689187098</v>
      </c>
      <c r="P2094">
        <f>Table1[[#This Row],[loan_amount]]/Table1[[#This Row],[property_value]]</f>
        <v>0.18590544157002675</v>
      </c>
      <c r="Q2094">
        <v>218595</v>
      </c>
      <c r="R2094">
        <v>0</v>
      </c>
      <c r="S2094" t="s">
        <v>2283</v>
      </c>
      <c r="T2094" t="s">
        <v>135</v>
      </c>
      <c r="U2094" t="s">
        <v>262</v>
      </c>
      <c r="V2094">
        <v>0</v>
      </c>
      <c r="W2094">
        <v>1</v>
      </c>
      <c r="X2094" t="s">
        <v>9</v>
      </c>
      <c r="Y20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094">
        <f>0.4*(Table1[[#This Row],[normalized_credit_score]]) + 0.3*(1-Table1[[#This Row],[dti_ratio]]) + 0.2*(1-Table1[[#This Row],[ltv_ratio]]) + 0.1*IF(Table1[[#This Row],[previous_defaults]]=0,1,0)</f>
        <v>0.73423344461843343</v>
      </c>
      <c r="AA2094" t="str">
        <f>IF(Table1[[#This Row],[composite_score]]&gt;=0.7,"Approve",IF(Table1[[#This Row],[composite_score]]&gt;=0.6,"Review","Reject"))</f>
        <v>Approve</v>
      </c>
    </row>
    <row r="2095" spans="1:27" x14ac:dyDescent="0.35">
      <c r="A2095">
        <v>2094</v>
      </c>
      <c r="B2095">
        <v>49</v>
      </c>
      <c r="C2095" t="s">
        <v>10</v>
      </c>
      <c r="D2095" t="s">
        <v>11</v>
      </c>
      <c r="E2095" t="s">
        <v>22</v>
      </c>
      <c r="F2095">
        <v>101846</v>
      </c>
      <c r="G2095">
        <v>796</v>
      </c>
      <c r="H2095">
        <f>(Table1[[#This Row],[credit_score]]-300)/(900-300)</f>
        <v>0.82666666666666666</v>
      </c>
      <c r="I2095">
        <v>15251</v>
      </c>
      <c r="J2095" t="s">
        <v>23</v>
      </c>
      <c r="K2095" t="s">
        <v>14</v>
      </c>
      <c r="L2095">
        <v>17</v>
      </c>
      <c r="M2095" t="s">
        <v>39</v>
      </c>
      <c r="N2095">
        <f>Table1[[#This Row],[dti_ratio]]*Table1[[#This Row],[income]]</f>
        <v>21508.64583581757</v>
      </c>
      <c r="O2095">
        <v>0.21118792918541299</v>
      </c>
      <c r="P2095">
        <f>Table1[[#This Row],[loan_amount]]/Table1[[#This Row],[property_value]]</f>
        <v>7.0871593739544214E-2</v>
      </c>
      <c r="Q2095">
        <v>215192</v>
      </c>
      <c r="R2095">
        <v>4</v>
      </c>
      <c r="S2095" t="s">
        <v>2284</v>
      </c>
      <c r="T2095" t="s">
        <v>64</v>
      </c>
      <c r="U2095" t="s">
        <v>120</v>
      </c>
      <c r="V2095">
        <v>0</v>
      </c>
      <c r="W2095">
        <v>0</v>
      </c>
      <c r="X2095" t="s">
        <v>19</v>
      </c>
      <c r="Y20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095">
        <f>0.4*(Table1[[#This Row],[normalized_credit_score]]) + 0.3*(1-Table1[[#This Row],[dti_ratio]]) + 0.2*(1-Table1[[#This Row],[ltv_ratio]]) + 0.1*IF(Table1[[#This Row],[previous_defaults]]=0,1,0)</f>
        <v>0.85313596916313394</v>
      </c>
      <c r="AA2095" t="str">
        <f>IF(Table1[[#This Row],[composite_score]]&gt;=0.7,"Approve",IF(Table1[[#This Row],[composite_score]]&gt;=0.6,"Review","Reject"))</f>
        <v>Approve</v>
      </c>
    </row>
    <row r="2096" spans="1:27" x14ac:dyDescent="0.35">
      <c r="A2096">
        <v>2095</v>
      </c>
      <c r="B2096">
        <v>38</v>
      </c>
      <c r="C2096" t="s">
        <v>20</v>
      </c>
      <c r="D2096" t="s">
        <v>1</v>
      </c>
      <c r="E2096" t="s">
        <v>22</v>
      </c>
      <c r="F2096">
        <v>64308</v>
      </c>
      <c r="G2096">
        <v>691</v>
      </c>
      <c r="H2096">
        <f>(Table1[[#This Row],[credit_score]]-300)/(900-300)</f>
        <v>0.65166666666666662</v>
      </c>
      <c r="I2096">
        <v>9650</v>
      </c>
      <c r="J2096" t="s">
        <v>23</v>
      </c>
      <c r="K2096" t="s">
        <v>4</v>
      </c>
      <c r="L2096">
        <v>14</v>
      </c>
      <c r="M2096" t="s">
        <v>39</v>
      </c>
      <c r="N2096">
        <f>Table1[[#This Row],[dti_ratio]]*Table1[[#This Row],[income]]</f>
        <v>9978.6317969719021</v>
      </c>
      <c r="O2096">
        <v>0.155169369238227</v>
      </c>
      <c r="P2096">
        <f>Table1[[#This Row],[loan_amount]]/Table1[[#This Row],[property_value]]</f>
        <v>8.2221426989076904E-2</v>
      </c>
      <c r="Q2096">
        <v>117366</v>
      </c>
      <c r="R2096">
        <v>0</v>
      </c>
      <c r="S2096" t="s">
        <v>2285</v>
      </c>
      <c r="T2096" t="s">
        <v>214</v>
      </c>
      <c r="U2096" t="s">
        <v>302</v>
      </c>
      <c r="V2096">
        <v>0</v>
      </c>
      <c r="W2096">
        <v>2</v>
      </c>
      <c r="X2096" t="s">
        <v>9</v>
      </c>
      <c r="Y20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096">
        <f>0.4*(Table1[[#This Row],[normalized_credit_score]]) + 0.3*(1-Table1[[#This Row],[dti_ratio]]) + 0.2*(1-Table1[[#This Row],[ltv_ratio]]) + 0.1*IF(Table1[[#This Row],[previous_defaults]]=0,1,0)</f>
        <v>0.79767157049738324</v>
      </c>
      <c r="AA2096" t="str">
        <f>IF(Table1[[#This Row],[composite_score]]&gt;=0.7,"Approve",IF(Table1[[#This Row],[composite_score]]&gt;=0.6,"Review","Reject"))</f>
        <v>Approve</v>
      </c>
    </row>
    <row r="2097" spans="1:27" x14ac:dyDescent="0.35">
      <c r="A2097">
        <v>2096</v>
      </c>
      <c r="B2097">
        <v>27</v>
      </c>
      <c r="C2097" t="s">
        <v>10</v>
      </c>
      <c r="D2097" t="s">
        <v>21</v>
      </c>
      <c r="E2097" t="s">
        <v>22</v>
      </c>
      <c r="F2097">
        <v>25230</v>
      </c>
      <c r="G2097">
        <v>607</v>
      </c>
      <c r="H2097">
        <f>(Table1[[#This Row],[credit_score]]-300)/(900-300)</f>
        <v>0.51166666666666671</v>
      </c>
      <c r="I2097">
        <v>17454</v>
      </c>
      <c r="J2097" t="s">
        <v>3</v>
      </c>
      <c r="K2097" t="s">
        <v>4</v>
      </c>
      <c r="L2097">
        <v>16</v>
      </c>
      <c r="M2097" t="s">
        <v>28</v>
      </c>
      <c r="N2097">
        <f>Table1[[#This Row],[dti_ratio]]*Table1[[#This Row],[income]]</f>
        <v>6382.9628216232986</v>
      </c>
      <c r="O2097">
        <v>0.25299099570445099</v>
      </c>
      <c r="P2097">
        <f>Table1[[#This Row],[loan_amount]]/Table1[[#This Row],[property_value]]</f>
        <v>8.4987656485092836E-2</v>
      </c>
      <c r="Q2097">
        <v>205371</v>
      </c>
      <c r="R2097">
        <v>3</v>
      </c>
      <c r="S2097" t="s">
        <v>2286</v>
      </c>
      <c r="T2097" t="s">
        <v>332</v>
      </c>
      <c r="U2097" t="s">
        <v>183</v>
      </c>
      <c r="V2097">
        <v>1</v>
      </c>
      <c r="W2097">
        <v>0</v>
      </c>
      <c r="X2097" t="s">
        <v>19</v>
      </c>
      <c r="Y20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97">
        <f>0.4*(Table1[[#This Row],[normalized_credit_score]]) + 0.3*(1-Table1[[#This Row],[dti_ratio]]) + 0.2*(1-Table1[[#This Row],[ltv_ratio]]) + 0.1*IF(Table1[[#This Row],[previous_defaults]]=0,1,0)</f>
        <v>0.61177183665831281</v>
      </c>
      <c r="AA2097" t="str">
        <f>IF(Table1[[#This Row],[composite_score]]&gt;=0.7,"Approve",IF(Table1[[#This Row],[composite_score]]&gt;=0.6,"Review","Reject"))</f>
        <v>Review</v>
      </c>
    </row>
    <row r="2098" spans="1:27" x14ac:dyDescent="0.35">
      <c r="A2098">
        <v>2097</v>
      </c>
      <c r="B2098">
        <v>45</v>
      </c>
      <c r="C2098" t="s">
        <v>0</v>
      </c>
      <c r="D2098" t="s">
        <v>11</v>
      </c>
      <c r="E2098" t="s">
        <v>12</v>
      </c>
      <c r="F2098">
        <v>109711</v>
      </c>
      <c r="G2098">
        <v>694</v>
      </c>
      <c r="H2098">
        <f>(Table1[[#This Row],[credit_score]]-300)/(900-300)</f>
        <v>0.65666666666666662</v>
      </c>
      <c r="I2098">
        <v>5912</v>
      </c>
      <c r="J2098" t="s">
        <v>3</v>
      </c>
      <c r="K2098" t="s">
        <v>4</v>
      </c>
      <c r="L2098">
        <v>4</v>
      </c>
      <c r="M2098" t="s">
        <v>5</v>
      </c>
      <c r="N2098">
        <f>Table1[[#This Row],[dti_ratio]]*Table1[[#This Row],[income]]</f>
        <v>24764.934610909382</v>
      </c>
      <c r="O2098">
        <v>0.22572882036358599</v>
      </c>
      <c r="P2098">
        <f>Table1[[#This Row],[loan_amount]]/Table1[[#This Row],[property_value]]</f>
        <v>4.0933040690710444E-2</v>
      </c>
      <c r="Q2098">
        <v>144431</v>
      </c>
      <c r="R2098">
        <v>2</v>
      </c>
      <c r="S2098" t="s">
        <v>2287</v>
      </c>
      <c r="T2098" t="s">
        <v>112</v>
      </c>
      <c r="U2098" t="s">
        <v>347</v>
      </c>
      <c r="V2098">
        <v>3</v>
      </c>
      <c r="W2098">
        <v>1</v>
      </c>
      <c r="X2098" t="s">
        <v>9</v>
      </c>
      <c r="Y20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098">
        <f>0.4*(Table1[[#This Row],[normalized_credit_score]]) + 0.3*(1-Table1[[#This Row],[dti_ratio]]) + 0.2*(1-Table1[[#This Row],[ltv_ratio]]) + 0.1*IF(Table1[[#This Row],[previous_defaults]]=0,1,0)</f>
        <v>0.68676141241944877</v>
      </c>
      <c r="AA2098" t="str">
        <f>IF(Table1[[#This Row],[composite_score]]&gt;=0.7,"Approve",IF(Table1[[#This Row],[composite_score]]&gt;=0.6,"Review","Reject"))</f>
        <v>Review</v>
      </c>
    </row>
    <row r="2099" spans="1:27" x14ac:dyDescent="0.35">
      <c r="A2099">
        <v>2098</v>
      </c>
      <c r="B2099">
        <v>38</v>
      </c>
      <c r="C2099" t="s">
        <v>0</v>
      </c>
      <c r="D2099" t="s">
        <v>21</v>
      </c>
      <c r="E2099" t="s">
        <v>22</v>
      </c>
      <c r="F2099">
        <v>29907</v>
      </c>
      <c r="G2099">
        <v>613</v>
      </c>
      <c r="H2099">
        <f>(Table1[[#This Row],[credit_score]]-300)/(900-300)</f>
        <v>0.52166666666666661</v>
      </c>
      <c r="I2099">
        <v>24005</v>
      </c>
      <c r="J2099" t="s">
        <v>23</v>
      </c>
      <c r="K2099" t="s">
        <v>38</v>
      </c>
      <c r="L2099">
        <v>8</v>
      </c>
      <c r="M2099" t="s">
        <v>39</v>
      </c>
      <c r="N2099">
        <f>Table1[[#This Row],[dti_ratio]]*Table1[[#This Row],[income]]</f>
        <v>9941.1932634347268</v>
      </c>
      <c r="O2099">
        <v>0.33240355981658898</v>
      </c>
      <c r="P2099">
        <f>Table1[[#This Row],[loan_amount]]/Table1[[#This Row],[property_value]]</f>
        <v>0.14540994033376745</v>
      </c>
      <c r="Q2099">
        <v>165085</v>
      </c>
      <c r="R2099">
        <v>0</v>
      </c>
      <c r="S2099" t="s">
        <v>2288</v>
      </c>
      <c r="T2099" t="s">
        <v>154</v>
      </c>
      <c r="U2099" t="s">
        <v>498</v>
      </c>
      <c r="V2099">
        <v>2</v>
      </c>
      <c r="W2099">
        <v>2</v>
      </c>
      <c r="X2099" t="s">
        <v>9</v>
      </c>
      <c r="Y20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099">
        <f>0.4*(Table1[[#This Row],[normalized_credit_score]]) + 0.3*(1-Table1[[#This Row],[dti_ratio]]) + 0.2*(1-Table1[[#This Row],[ltv_ratio]]) + 0.1*IF(Table1[[#This Row],[previous_defaults]]=0,1,0)</f>
        <v>0.57986361065493652</v>
      </c>
      <c r="AA2099" t="str">
        <f>IF(Table1[[#This Row],[composite_score]]&gt;=0.7,"Approve",IF(Table1[[#This Row],[composite_score]]&gt;=0.6,"Review","Reject"))</f>
        <v>Reject</v>
      </c>
    </row>
    <row r="2100" spans="1:27" hidden="1" x14ac:dyDescent="0.35">
      <c r="A2100">
        <v>2099</v>
      </c>
      <c r="B2100">
        <v>64</v>
      </c>
      <c r="C2100" t="s">
        <v>20</v>
      </c>
      <c r="D2100" t="s">
        <v>62</v>
      </c>
      <c r="E2100" t="s">
        <v>12</v>
      </c>
      <c r="F2100">
        <v>72342</v>
      </c>
      <c r="G2100">
        <v>0</v>
      </c>
      <c r="H2100">
        <f>(Table1[[#This Row],[credit_score]]-300)/(900-300)</f>
        <v>-0.5</v>
      </c>
      <c r="I2100">
        <v>43814</v>
      </c>
      <c r="J2100" t="s">
        <v>3</v>
      </c>
      <c r="K2100" t="s">
        <v>4</v>
      </c>
      <c r="L2100">
        <v>12</v>
      </c>
      <c r="M2100" t="s">
        <v>28</v>
      </c>
      <c r="N2100">
        <f>Table1[[#This Row],[dti_ratio]]*Table1[[#This Row],[income]]</f>
        <v>11838.126332767974</v>
      </c>
      <c r="O2100">
        <v>0.163641125940228</v>
      </c>
      <c r="P2100" t="e">
        <f>Table1[[#This Row],[loan_amount]]/Table1[[#This Row],[property_value]]</f>
        <v>#DIV/0!</v>
      </c>
      <c r="Q2100">
        <v>0</v>
      </c>
      <c r="R2100">
        <v>1</v>
      </c>
      <c r="S2100" t="s">
        <v>2289</v>
      </c>
      <c r="T2100" t="s">
        <v>67</v>
      </c>
      <c r="U2100" t="s">
        <v>422</v>
      </c>
      <c r="V2100">
        <v>1</v>
      </c>
      <c r="W2100">
        <v>2</v>
      </c>
      <c r="X2100" t="s">
        <v>9</v>
      </c>
      <c r="Y210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100" t="e">
        <f>0.4*(Table1[[#This Row],[normalized_credit_score]]) + 0.3*(1-Table1[[#This Row],[dti_ratio]]) + 0.2*(1-Table1[[#This Row],[ltv_ratio]]) + 0.1*IF(Table1[[#This Row],[previous_defaults]]=0,1,0)</f>
        <v>#DIV/0!</v>
      </c>
      <c r="AA2100" t="e">
        <f>IF(Table1[[#This Row],[composite_score]]&gt;=0.7,"Approve",IF(Table1[[#This Row],[composite_score]]&gt;=0.6,"Review","Reject"))</f>
        <v>#DIV/0!</v>
      </c>
    </row>
    <row r="2101" spans="1:27" hidden="1" x14ac:dyDescent="0.35">
      <c r="A2101">
        <v>2100</v>
      </c>
      <c r="B2101">
        <v>51</v>
      </c>
      <c r="C2101" t="s">
        <v>20</v>
      </c>
      <c r="D2101" t="s">
        <v>1</v>
      </c>
      <c r="E2101" t="s">
        <v>49</v>
      </c>
      <c r="F2101">
        <v>0</v>
      </c>
      <c r="G2101">
        <v>705</v>
      </c>
      <c r="H2101">
        <f>(Table1[[#This Row],[credit_score]]-300)/(900-300)</f>
        <v>0.67500000000000004</v>
      </c>
      <c r="I2101">
        <v>45098</v>
      </c>
      <c r="J2101" t="s">
        <v>3</v>
      </c>
      <c r="K2101" t="s">
        <v>4</v>
      </c>
      <c r="L2101">
        <v>11</v>
      </c>
      <c r="M2101" t="s">
        <v>5</v>
      </c>
      <c r="N2101">
        <f>Table1[[#This Row],[dti_ratio]]*Table1[[#This Row],[income]]</f>
        <v>0</v>
      </c>
      <c r="O2101">
        <v>0.44488118822550599</v>
      </c>
      <c r="P2101">
        <f>Table1[[#This Row],[loan_amount]]/Table1[[#This Row],[property_value]]</f>
        <v>0.16777342514778482</v>
      </c>
      <c r="Q2101">
        <v>268803</v>
      </c>
      <c r="R2101">
        <v>0</v>
      </c>
      <c r="S2101" t="s">
        <v>2290</v>
      </c>
      <c r="T2101" t="s">
        <v>135</v>
      </c>
      <c r="U2101" t="s">
        <v>115</v>
      </c>
      <c r="V2101">
        <v>1</v>
      </c>
      <c r="W2101">
        <v>0</v>
      </c>
      <c r="X2101" t="s">
        <v>9</v>
      </c>
      <c r="Y21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01">
        <f>0.4*(Table1[[#This Row],[normalized_credit_score]]) + 0.3*(1-Table1[[#This Row],[dti_ratio]]) + 0.2*(1-Table1[[#This Row],[ltv_ratio]]) + 0.1*IF(Table1[[#This Row],[previous_defaults]]=0,1,0)</f>
        <v>0.60298095850279121</v>
      </c>
      <c r="AA2101" t="str">
        <f>IF(Table1[[#This Row],[composite_score]]&gt;=0.7,"Approve",IF(Table1[[#This Row],[composite_score]]&gt;=0.6,"Review","Reject"))</f>
        <v>Review</v>
      </c>
    </row>
    <row r="2102" spans="1:27" x14ac:dyDescent="0.35">
      <c r="A2102">
        <v>2101</v>
      </c>
      <c r="B2102">
        <v>31</v>
      </c>
      <c r="C2102" t="s">
        <v>0</v>
      </c>
      <c r="D2102" t="s">
        <v>21</v>
      </c>
      <c r="E2102" t="s">
        <v>12</v>
      </c>
      <c r="F2102">
        <v>98142</v>
      </c>
      <c r="G2102">
        <v>683</v>
      </c>
      <c r="H2102">
        <f>(Table1[[#This Row],[credit_score]]-300)/(900-300)</f>
        <v>0.63833333333333331</v>
      </c>
      <c r="I2102">
        <v>49042</v>
      </c>
      <c r="J2102" t="s">
        <v>27</v>
      </c>
      <c r="K2102" t="s">
        <v>38</v>
      </c>
      <c r="L2102">
        <v>6</v>
      </c>
      <c r="M2102" t="s">
        <v>15</v>
      </c>
      <c r="N2102">
        <f>Table1[[#This Row],[dti_ratio]]*Table1[[#This Row],[income]]</f>
        <v>26007.96131533751</v>
      </c>
      <c r="O2102">
        <v>0.26500337587717299</v>
      </c>
      <c r="P2102">
        <f>Table1[[#This Row],[loan_amount]]/Table1[[#This Row],[property_value]]</f>
        <v>0.17821918903400708</v>
      </c>
      <c r="Q2102">
        <v>275178</v>
      </c>
      <c r="R2102">
        <v>4</v>
      </c>
      <c r="S2102" t="s">
        <v>2291</v>
      </c>
      <c r="T2102" t="s">
        <v>222</v>
      </c>
      <c r="U2102" t="s">
        <v>561</v>
      </c>
      <c r="V2102">
        <v>0</v>
      </c>
      <c r="W2102">
        <v>1</v>
      </c>
      <c r="X2102" t="s">
        <v>9</v>
      </c>
      <c r="Y21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102">
        <f>0.4*(Table1[[#This Row],[normalized_credit_score]]) + 0.3*(1-Table1[[#This Row],[dti_ratio]]) + 0.2*(1-Table1[[#This Row],[ltv_ratio]]) + 0.1*IF(Table1[[#This Row],[previous_defaults]]=0,1,0)</f>
        <v>0.74018848276338001</v>
      </c>
      <c r="AA2102" t="str">
        <f>IF(Table1[[#This Row],[composite_score]]&gt;=0.7,"Approve",IF(Table1[[#This Row],[composite_score]]&gt;=0.6,"Review","Reject"))</f>
        <v>Approve</v>
      </c>
    </row>
    <row r="2103" spans="1:27" hidden="1" x14ac:dyDescent="0.35">
      <c r="A2103">
        <v>2102</v>
      </c>
      <c r="B2103">
        <v>53</v>
      </c>
      <c r="C2103" t="s">
        <v>10</v>
      </c>
      <c r="D2103" t="s">
        <v>21</v>
      </c>
      <c r="E2103" t="s">
        <v>12</v>
      </c>
      <c r="F2103">
        <v>0</v>
      </c>
      <c r="G2103">
        <v>791</v>
      </c>
      <c r="H2103">
        <f>(Table1[[#This Row],[credit_score]]-300)/(900-300)</f>
        <v>0.81833333333333336</v>
      </c>
      <c r="I2103">
        <v>39155</v>
      </c>
      <c r="J2103" t="s">
        <v>27</v>
      </c>
      <c r="K2103" t="s">
        <v>14</v>
      </c>
      <c r="L2103">
        <v>10</v>
      </c>
      <c r="M2103" t="s">
        <v>28</v>
      </c>
      <c r="N2103">
        <f>Table1[[#This Row],[dti_ratio]]*Table1[[#This Row],[income]]</f>
        <v>0</v>
      </c>
      <c r="O2103">
        <v>0.24655334006118801</v>
      </c>
      <c r="P2103">
        <f>Table1[[#This Row],[loan_amount]]/Table1[[#This Row],[property_value]]</f>
        <v>0.81059539582643259</v>
      </c>
      <c r="Q2103">
        <v>48304</v>
      </c>
      <c r="R2103">
        <v>2</v>
      </c>
      <c r="S2103" t="s">
        <v>490</v>
      </c>
      <c r="T2103" t="s">
        <v>182</v>
      </c>
      <c r="U2103" t="s">
        <v>407</v>
      </c>
      <c r="V2103">
        <v>0</v>
      </c>
      <c r="W2103">
        <v>2</v>
      </c>
      <c r="X2103" t="s">
        <v>9</v>
      </c>
      <c r="Y21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03">
        <f>0.4*(Table1[[#This Row],[normalized_credit_score]]) + 0.3*(1-Table1[[#This Row],[dti_ratio]]) + 0.2*(1-Table1[[#This Row],[ltv_ratio]]) + 0.1*IF(Table1[[#This Row],[previous_defaults]]=0,1,0)</f>
        <v>0.69124825214969043</v>
      </c>
      <c r="AA2103" t="str">
        <f>IF(Table1[[#This Row],[composite_score]]&gt;=0.7,"Approve",IF(Table1[[#This Row],[composite_score]]&gt;=0.6,"Review","Reject"))</f>
        <v>Review</v>
      </c>
    </row>
    <row r="2104" spans="1:27" x14ac:dyDescent="0.35">
      <c r="A2104">
        <v>2103</v>
      </c>
      <c r="B2104">
        <v>56</v>
      </c>
      <c r="C2104" t="s">
        <v>0</v>
      </c>
      <c r="D2104" t="s">
        <v>21</v>
      </c>
      <c r="E2104" t="s">
        <v>2</v>
      </c>
      <c r="F2104">
        <v>60720</v>
      </c>
      <c r="G2104">
        <v>746</v>
      </c>
      <c r="H2104">
        <f>(Table1[[#This Row],[credit_score]]-300)/(900-300)</f>
        <v>0.74333333333333329</v>
      </c>
      <c r="I2104">
        <v>0</v>
      </c>
      <c r="J2104" t="s">
        <v>13</v>
      </c>
      <c r="K2104" t="s">
        <v>14</v>
      </c>
      <c r="L2104">
        <v>0</v>
      </c>
      <c r="M2104" t="s">
        <v>15</v>
      </c>
      <c r="N2104">
        <f>Table1[[#This Row],[dti_ratio]]*Table1[[#This Row],[income]]</f>
        <v>24554.245085783768</v>
      </c>
      <c r="O2104">
        <v>0.40438480049051001</v>
      </c>
      <c r="P2104">
        <f>Table1[[#This Row],[loan_amount]]/Table1[[#This Row],[property_value]]</f>
        <v>0</v>
      </c>
      <c r="Q2104">
        <v>133249</v>
      </c>
      <c r="R2104">
        <v>2</v>
      </c>
      <c r="S2104" t="s">
        <v>2292</v>
      </c>
      <c r="T2104" t="s">
        <v>288</v>
      </c>
      <c r="U2104" t="s">
        <v>337</v>
      </c>
      <c r="V2104">
        <v>0</v>
      </c>
      <c r="W2104">
        <v>2</v>
      </c>
      <c r="X2104" t="s">
        <v>19</v>
      </c>
      <c r="Y21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04">
        <f>0.4*(Table1[[#This Row],[normalized_credit_score]]) + 0.3*(1-Table1[[#This Row],[dti_ratio]]) + 0.2*(1-Table1[[#This Row],[ltv_ratio]]) + 0.1*IF(Table1[[#This Row],[previous_defaults]]=0,1,0)</f>
        <v>0.77601789318618042</v>
      </c>
      <c r="AA2104" t="str">
        <f>IF(Table1[[#This Row],[composite_score]]&gt;=0.7,"Approve",IF(Table1[[#This Row],[composite_score]]&gt;=0.6,"Review","Reject"))</f>
        <v>Approve</v>
      </c>
    </row>
    <row r="2105" spans="1:27" hidden="1" x14ac:dyDescent="0.35">
      <c r="A2105">
        <v>2104</v>
      </c>
      <c r="B2105">
        <v>49</v>
      </c>
      <c r="C2105" t="s">
        <v>20</v>
      </c>
      <c r="D2105" t="s">
        <v>62</v>
      </c>
      <c r="E2105" t="s">
        <v>22</v>
      </c>
      <c r="F2105">
        <v>24225</v>
      </c>
      <c r="G2105">
        <v>0</v>
      </c>
      <c r="H2105">
        <f>(Table1[[#This Row],[credit_score]]-300)/(900-300)</f>
        <v>-0.5</v>
      </c>
      <c r="I2105">
        <v>0</v>
      </c>
      <c r="J2105" t="s">
        <v>3</v>
      </c>
      <c r="K2105" t="s">
        <v>38</v>
      </c>
      <c r="L2105">
        <v>19</v>
      </c>
      <c r="M2105" t="s">
        <v>15</v>
      </c>
      <c r="N2105">
        <f>Table1[[#This Row],[dti_ratio]]*Table1[[#This Row],[income]]</f>
        <v>3832.8312702065587</v>
      </c>
      <c r="O2105">
        <v>0.15821800909005401</v>
      </c>
      <c r="P2105">
        <f>Table1[[#This Row],[loan_amount]]/Table1[[#This Row],[property_value]]</f>
        <v>0</v>
      </c>
      <c r="Q2105">
        <v>35702</v>
      </c>
      <c r="R2105">
        <v>2</v>
      </c>
      <c r="S2105" t="s">
        <v>2101</v>
      </c>
      <c r="T2105" t="s">
        <v>143</v>
      </c>
      <c r="U2105" t="s">
        <v>210</v>
      </c>
      <c r="V2105">
        <v>4</v>
      </c>
      <c r="W2105">
        <v>2</v>
      </c>
      <c r="X2105" t="s">
        <v>19</v>
      </c>
      <c r="Y21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05">
        <f>0.4*(Table1[[#This Row],[normalized_credit_score]]) + 0.3*(1-Table1[[#This Row],[dti_ratio]]) + 0.2*(1-Table1[[#This Row],[ltv_ratio]]) + 0.1*IF(Table1[[#This Row],[previous_defaults]]=0,1,0)</f>
        <v>0.25253459727298377</v>
      </c>
      <c r="AA2105" t="str">
        <f>IF(Table1[[#This Row],[composite_score]]&gt;=0.7,"Approve",IF(Table1[[#This Row],[composite_score]]&gt;=0.6,"Review","Reject"))</f>
        <v>Reject</v>
      </c>
    </row>
    <row r="2106" spans="1:27" hidden="1" x14ac:dyDescent="0.35">
      <c r="A2106">
        <v>2105</v>
      </c>
      <c r="B2106">
        <v>57</v>
      </c>
      <c r="C2106" t="s">
        <v>10</v>
      </c>
      <c r="D2106" t="s">
        <v>21</v>
      </c>
      <c r="E2106" t="s">
        <v>2</v>
      </c>
      <c r="F2106">
        <v>0</v>
      </c>
      <c r="G2106">
        <v>607</v>
      </c>
      <c r="H2106">
        <f>(Table1[[#This Row],[credit_score]]-300)/(900-300)</f>
        <v>0.51166666666666671</v>
      </c>
      <c r="I2106">
        <v>17086</v>
      </c>
      <c r="J2106" t="s">
        <v>3</v>
      </c>
      <c r="K2106" t="s">
        <v>38</v>
      </c>
      <c r="L2106">
        <v>8</v>
      </c>
      <c r="M2106" t="s">
        <v>5</v>
      </c>
      <c r="N2106">
        <f>Table1[[#This Row],[dti_ratio]]*Table1[[#This Row],[income]]</f>
        <v>0</v>
      </c>
      <c r="O2106">
        <v>0.52842786905582195</v>
      </c>
      <c r="P2106">
        <f>Table1[[#This Row],[loan_amount]]/Table1[[#This Row],[property_value]]</f>
        <v>0.14295515394912986</v>
      </c>
      <c r="Q2106">
        <v>119520</v>
      </c>
      <c r="R2106">
        <v>0</v>
      </c>
      <c r="S2106" t="s">
        <v>2293</v>
      </c>
      <c r="T2106" t="s">
        <v>182</v>
      </c>
      <c r="U2106" t="s">
        <v>517</v>
      </c>
      <c r="V2106">
        <v>4</v>
      </c>
      <c r="W2106">
        <v>0</v>
      </c>
      <c r="X2106" t="s">
        <v>9</v>
      </c>
      <c r="Y21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06">
        <f>0.4*(Table1[[#This Row],[normalized_credit_score]]) + 0.3*(1-Table1[[#This Row],[dti_ratio]]) + 0.2*(1-Table1[[#This Row],[ltv_ratio]]) + 0.1*IF(Table1[[#This Row],[previous_defaults]]=0,1,0)</f>
        <v>0.51754727516009413</v>
      </c>
      <c r="AA2106" t="str">
        <f>IF(Table1[[#This Row],[composite_score]]&gt;=0.7,"Approve",IF(Table1[[#This Row],[composite_score]]&gt;=0.6,"Review","Reject"))</f>
        <v>Reject</v>
      </c>
    </row>
    <row r="2107" spans="1:27" x14ac:dyDescent="0.35">
      <c r="A2107">
        <v>2106</v>
      </c>
      <c r="B2107">
        <v>26</v>
      </c>
      <c r="C2107" t="s">
        <v>10</v>
      </c>
      <c r="D2107" t="s">
        <v>62</v>
      </c>
      <c r="E2107" t="s">
        <v>49</v>
      </c>
      <c r="F2107">
        <v>119258</v>
      </c>
      <c r="G2107">
        <v>739</v>
      </c>
      <c r="H2107">
        <f>(Table1[[#This Row],[credit_score]]-300)/(900-300)</f>
        <v>0.73166666666666669</v>
      </c>
      <c r="I2107">
        <v>6779</v>
      </c>
      <c r="J2107" t="s">
        <v>13</v>
      </c>
      <c r="K2107" t="s">
        <v>38</v>
      </c>
      <c r="L2107">
        <v>15</v>
      </c>
      <c r="M2107" t="s">
        <v>39</v>
      </c>
      <c r="N2107">
        <f>Table1[[#This Row],[dti_ratio]]*Table1[[#This Row],[income]]</f>
        <v>31740.55216866632</v>
      </c>
      <c r="O2107">
        <v>0.26615029741121199</v>
      </c>
      <c r="P2107">
        <f>Table1[[#This Row],[loan_amount]]/Table1[[#This Row],[property_value]]</f>
        <v>8.2827295497586897E-2</v>
      </c>
      <c r="Q2107">
        <v>81845</v>
      </c>
      <c r="R2107">
        <v>4</v>
      </c>
      <c r="S2107" t="s">
        <v>2294</v>
      </c>
      <c r="T2107" t="s">
        <v>112</v>
      </c>
      <c r="U2107" t="s">
        <v>508</v>
      </c>
      <c r="V2107">
        <v>3</v>
      </c>
      <c r="W2107">
        <v>0</v>
      </c>
      <c r="X2107" t="s">
        <v>19</v>
      </c>
      <c r="Y21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07">
        <f>0.4*(Table1[[#This Row],[normalized_credit_score]]) + 0.3*(1-Table1[[#This Row],[dti_ratio]]) + 0.2*(1-Table1[[#This Row],[ltv_ratio]]) + 0.1*IF(Table1[[#This Row],[previous_defaults]]=0,1,0)</f>
        <v>0.69625611834378576</v>
      </c>
      <c r="AA2107" t="str">
        <f>IF(Table1[[#This Row],[composite_score]]&gt;=0.7,"Approve",IF(Table1[[#This Row],[composite_score]]&gt;=0.6,"Review","Reject"))</f>
        <v>Review</v>
      </c>
    </row>
    <row r="2108" spans="1:27" x14ac:dyDescent="0.35">
      <c r="A2108">
        <v>2107</v>
      </c>
      <c r="B2108">
        <v>53</v>
      </c>
      <c r="C2108" t="s">
        <v>0</v>
      </c>
      <c r="D2108" t="s">
        <v>21</v>
      </c>
      <c r="E2108" t="s">
        <v>22</v>
      </c>
      <c r="F2108">
        <v>90871</v>
      </c>
      <c r="G2108">
        <v>762</v>
      </c>
      <c r="H2108">
        <f>(Table1[[#This Row],[credit_score]]-300)/(900-300)</f>
        <v>0.77</v>
      </c>
      <c r="I2108">
        <v>36017</v>
      </c>
      <c r="J2108" t="s">
        <v>23</v>
      </c>
      <c r="K2108" t="s">
        <v>14</v>
      </c>
      <c r="L2108">
        <v>11</v>
      </c>
      <c r="M2108" t="s">
        <v>28</v>
      </c>
      <c r="N2108">
        <f>Table1[[#This Row],[dti_ratio]]*Table1[[#This Row],[income]]</f>
        <v>38202.702663579272</v>
      </c>
      <c r="O2108">
        <v>0.42040587936282497</v>
      </c>
      <c r="P2108">
        <f>Table1[[#This Row],[loan_amount]]/Table1[[#This Row],[property_value]]</f>
        <v>0.12203898660576633</v>
      </c>
      <c r="Q2108">
        <v>295127</v>
      </c>
      <c r="R2108">
        <v>4</v>
      </c>
      <c r="S2108" t="s">
        <v>2295</v>
      </c>
      <c r="T2108" t="s">
        <v>47</v>
      </c>
      <c r="U2108" t="s">
        <v>236</v>
      </c>
      <c r="V2108">
        <v>4</v>
      </c>
      <c r="W2108">
        <v>1</v>
      </c>
      <c r="X2108" t="s">
        <v>19</v>
      </c>
      <c r="Y21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08">
        <f>0.4*(Table1[[#This Row],[normalized_credit_score]]) + 0.3*(1-Table1[[#This Row],[dti_ratio]]) + 0.2*(1-Table1[[#This Row],[ltv_ratio]]) + 0.1*IF(Table1[[#This Row],[previous_defaults]]=0,1,0)</f>
        <v>0.65747043886999934</v>
      </c>
      <c r="AA2108" t="str">
        <f>IF(Table1[[#This Row],[composite_score]]&gt;=0.7,"Approve",IF(Table1[[#This Row],[composite_score]]&gt;=0.6,"Review","Reject"))</f>
        <v>Review</v>
      </c>
    </row>
    <row r="2109" spans="1:27" x14ac:dyDescent="0.35">
      <c r="A2109">
        <v>2108</v>
      </c>
      <c r="B2109">
        <v>54</v>
      </c>
      <c r="C2109" t="s">
        <v>0</v>
      </c>
      <c r="D2109" t="s">
        <v>11</v>
      </c>
      <c r="E2109" t="s">
        <v>22</v>
      </c>
      <c r="F2109">
        <v>62898</v>
      </c>
      <c r="G2109">
        <v>606</v>
      </c>
      <c r="H2109">
        <f>(Table1[[#This Row],[credit_score]]-300)/(900-300)</f>
        <v>0.51</v>
      </c>
      <c r="I2109">
        <v>30860</v>
      </c>
      <c r="J2109" t="s">
        <v>3</v>
      </c>
      <c r="K2109" t="s">
        <v>38</v>
      </c>
      <c r="L2109">
        <v>4</v>
      </c>
      <c r="M2109" t="s">
        <v>5</v>
      </c>
      <c r="N2109">
        <f>Table1[[#This Row],[dti_ratio]]*Table1[[#This Row],[income]]</f>
        <v>6478.0852568349474</v>
      </c>
      <c r="O2109">
        <v>0.102993501491859</v>
      </c>
      <c r="P2109">
        <f>Table1[[#This Row],[loan_amount]]/Table1[[#This Row],[property_value]]</f>
        <v>0.95341077607513591</v>
      </c>
      <c r="Q2109">
        <v>32368</v>
      </c>
      <c r="R2109">
        <v>0</v>
      </c>
      <c r="S2109" t="s">
        <v>2296</v>
      </c>
      <c r="T2109" t="s">
        <v>17</v>
      </c>
      <c r="U2109" t="s">
        <v>133</v>
      </c>
      <c r="V2109">
        <v>4</v>
      </c>
      <c r="W2109">
        <v>2</v>
      </c>
      <c r="X2109" t="s">
        <v>19</v>
      </c>
      <c r="Y21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09">
        <f>0.4*(Table1[[#This Row],[normalized_credit_score]]) + 0.3*(1-Table1[[#This Row],[dti_ratio]]) + 0.2*(1-Table1[[#This Row],[ltv_ratio]]) + 0.1*IF(Table1[[#This Row],[previous_defaults]]=0,1,0)</f>
        <v>0.48241979433741511</v>
      </c>
      <c r="AA2109" t="str">
        <f>IF(Table1[[#This Row],[composite_score]]&gt;=0.7,"Approve",IF(Table1[[#This Row],[composite_score]]&gt;=0.6,"Review","Reject"))</f>
        <v>Reject</v>
      </c>
    </row>
    <row r="2110" spans="1:27" hidden="1" x14ac:dyDescent="0.35">
      <c r="A2110">
        <v>2109</v>
      </c>
      <c r="B2110">
        <v>29</v>
      </c>
      <c r="C2110" t="s">
        <v>10</v>
      </c>
      <c r="D2110" t="s">
        <v>1</v>
      </c>
      <c r="E2110" t="s">
        <v>22</v>
      </c>
      <c r="F2110">
        <v>48325</v>
      </c>
      <c r="G2110">
        <v>0</v>
      </c>
      <c r="H2110">
        <f>(Table1[[#This Row],[credit_score]]-300)/(900-300)</f>
        <v>-0.5</v>
      </c>
      <c r="I2110">
        <v>10849</v>
      </c>
      <c r="J2110" t="s">
        <v>23</v>
      </c>
      <c r="K2110" t="s">
        <v>14</v>
      </c>
      <c r="L2110">
        <v>7</v>
      </c>
      <c r="M2110" t="s">
        <v>5</v>
      </c>
      <c r="N2110">
        <f>Table1[[#This Row],[dti_ratio]]*Table1[[#This Row],[income]]</f>
        <v>6722.2944679362063</v>
      </c>
      <c r="O2110">
        <v>0.13910593829148901</v>
      </c>
      <c r="P2110">
        <f>Table1[[#This Row],[loan_amount]]/Table1[[#This Row],[property_value]]</f>
        <v>5.2283581442196018E-2</v>
      </c>
      <c r="Q2110">
        <v>207503</v>
      </c>
      <c r="R2110">
        <v>4</v>
      </c>
      <c r="S2110" t="s">
        <v>2297</v>
      </c>
      <c r="T2110" t="s">
        <v>138</v>
      </c>
      <c r="U2110" t="s">
        <v>257</v>
      </c>
      <c r="V2110">
        <v>0</v>
      </c>
      <c r="W2110">
        <v>1</v>
      </c>
      <c r="X2110" t="s">
        <v>19</v>
      </c>
      <c r="Y21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110">
        <f>0.4*(Table1[[#This Row],[normalized_credit_score]]) + 0.3*(1-Table1[[#This Row],[dti_ratio]]) + 0.2*(1-Table1[[#This Row],[ltv_ratio]]) + 0.1*IF(Table1[[#This Row],[previous_defaults]]=0,1,0)</f>
        <v>0.34781150222411406</v>
      </c>
      <c r="AA2110" t="str">
        <f>IF(Table1[[#This Row],[composite_score]]&gt;=0.7,"Approve",IF(Table1[[#This Row],[composite_score]]&gt;=0.6,"Review","Reject"))</f>
        <v>Reject</v>
      </c>
    </row>
    <row r="2111" spans="1:27" x14ac:dyDescent="0.35">
      <c r="A2111">
        <v>2110</v>
      </c>
      <c r="B2111">
        <v>27</v>
      </c>
      <c r="C2111" t="s">
        <v>10</v>
      </c>
      <c r="D2111" t="s">
        <v>11</v>
      </c>
      <c r="E2111" t="s">
        <v>2</v>
      </c>
      <c r="F2111">
        <v>60225</v>
      </c>
      <c r="G2111">
        <v>652</v>
      </c>
      <c r="H2111">
        <f>(Table1[[#This Row],[credit_score]]-300)/(900-300)</f>
        <v>0.58666666666666667</v>
      </c>
      <c r="I2111">
        <v>25780</v>
      </c>
      <c r="J2111" t="s">
        <v>27</v>
      </c>
      <c r="K2111" t="s">
        <v>14</v>
      </c>
      <c r="L2111">
        <v>6</v>
      </c>
      <c r="M2111" t="s">
        <v>39</v>
      </c>
      <c r="N2111">
        <f>Table1[[#This Row],[dti_ratio]]*Table1[[#This Row],[income]]</f>
        <v>24116.256330839071</v>
      </c>
      <c r="O2111">
        <v>0.40043597062414399</v>
      </c>
      <c r="P2111">
        <f>Table1[[#This Row],[loan_amount]]/Table1[[#This Row],[property_value]]</f>
        <v>0.30663098424026169</v>
      </c>
      <c r="Q2111">
        <v>84075</v>
      </c>
      <c r="R2111">
        <v>3</v>
      </c>
      <c r="S2111" t="s">
        <v>1905</v>
      </c>
      <c r="T2111" t="s">
        <v>222</v>
      </c>
      <c r="U2111" t="s">
        <v>163</v>
      </c>
      <c r="V2111">
        <v>4</v>
      </c>
      <c r="W2111">
        <v>0</v>
      </c>
      <c r="X2111" t="s">
        <v>61</v>
      </c>
      <c r="Y21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11">
        <f>0.4*(Table1[[#This Row],[normalized_credit_score]]) + 0.3*(1-Table1[[#This Row],[dti_ratio]]) + 0.2*(1-Table1[[#This Row],[ltv_ratio]]) + 0.1*IF(Table1[[#This Row],[previous_defaults]]=0,1,0)</f>
        <v>0.55320967863137116</v>
      </c>
      <c r="AA2111" t="str">
        <f>IF(Table1[[#This Row],[composite_score]]&gt;=0.7,"Approve",IF(Table1[[#This Row],[composite_score]]&gt;=0.6,"Review","Reject"))</f>
        <v>Reject</v>
      </c>
    </row>
    <row r="2112" spans="1:27" x14ac:dyDescent="0.35">
      <c r="A2112">
        <v>2111</v>
      </c>
      <c r="B2112">
        <v>23</v>
      </c>
      <c r="C2112" t="s">
        <v>0</v>
      </c>
      <c r="D2112" t="s">
        <v>62</v>
      </c>
      <c r="E2112" t="s">
        <v>2</v>
      </c>
      <c r="F2112">
        <v>104716</v>
      </c>
      <c r="G2112">
        <v>604</v>
      </c>
      <c r="H2112">
        <f>(Table1[[#This Row],[credit_score]]-300)/(900-300)</f>
        <v>0.50666666666666671</v>
      </c>
      <c r="I2112">
        <v>28443</v>
      </c>
      <c r="J2112" t="s">
        <v>13</v>
      </c>
      <c r="K2112" t="s">
        <v>38</v>
      </c>
      <c r="L2112">
        <v>11</v>
      </c>
      <c r="M2112" t="s">
        <v>28</v>
      </c>
      <c r="N2112">
        <f>Table1[[#This Row],[dti_ratio]]*Table1[[#This Row],[income]]</f>
        <v>20540.313394789813</v>
      </c>
      <c r="O2112">
        <v>0.19615257835278099</v>
      </c>
      <c r="P2112">
        <f>Table1[[#This Row],[loan_amount]]/Table1[[#This Row],[property_value]]</f>
        <v>0.11725880791207341</v>
      </c>
      <c r="Q2112">
        <v>242566</v>
      </c>
      <c r="R2112">
        <v>4</v>
      </c>
      <c r="S2112" t="s">
        <v>2298</v>
      </c>
      <c r="T2112" t="s">
        <v>54</v>
      </c>
      <c r="U2112" t="s">
        <v>118</v>
      </c>
      <c r="V2112">
        <v>1</v>
      </c>
      <c r="W2112">
        <v>0</v>
      </c>
      <c r="X2112" t="s">
        <v>9</v>
      </c>
      <c r="Y21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112">
        <f>0.4*(Table1[[#This Row],[normalized_credit_score]]) + 0.3*(1-Table1[[#This Row],[dti_ratio]]) + 0.2*(1-Table1[[#This Row],[ltv_ratio]]) + 0.1*IF(Table1[[#This Row],[previous_defaults]]=0,1,0)</f>
        <v>0.62036913157841767</v>
      </c>
      <c r="AA2112" t="str">
        <f>IF(Table1[[#This Row],[composite_score]]&gt;=0.7,"Approve",IF(Table1[[#This Row],[composite_score]]&gt;=0.6,"Review","Reject"))</f>
        <v>Review</v>
      </c>
    </row>
    <row r="2113" spans="1:27" hidden="1" x14ac:dyDescent="0.35">
      <c r="A2113">
        <v>2112</v>
      </c>
      <c r="B2113">
        <v>55</v>
      </c>
      <c r="C2113" t="s">
        <v>20</v>
      </c>
      <c r="D2113" t="s">
        <v>62</v>
      </c>
      <c r="E2113" t="s">
        <v>2</v>
      </c>
      <c r="F2113">
        <v>0</v>
      </c>
      <c r="G2113">
        <v>628</v>
      </c>
      <c r="H2113">
        <f>(Table1[[#This Row],[credit_score]]-300)/(900-300)</f>
        <v>0.54666666666666663</v>
      </c>
      <c r="I2113">
        <v>0</v>
      </c>
      <c r="J2113" t="s">
        <v>13</v>
      </c>
      <c r="K2113" t="s">
        <v>4</v>
      </c>
      <c r="L2113">
        <v>13</v>
      </c>
      <c r="M2113" t="s">
        <v>5</v>
      </c>
      <c r="N2113">
        <f>Table1[[#This Row],[dti_ratio]]*Table1[[#This Row],[income]]</f>
        <v>0</v>
      </c>
      <c r="O2113">
        <v>0.19236424662285001</v>
      </c>
      <c r="P2113">
        <f>Table1[[#This Row],[loan_amount]]/Table1[[#This Row],[property_value]]</f>
        <v>0</v>
      </c>
      <c r="Q2113">
        <v>229351</v>
      </c>
      <c r="R2113">
        <v>0</v>
      </c>
      <c r="S2113" t="s">
        <v>2299</v>
      </c>
      <c r="T2113" t="s">
        <v>47</v>
      </c>
      <c r="U2113" t="s">
        <v>377</v>
      </c>
      <c r="V2113">
        <v>2</v>
      </c>
      <c r="W2113">
        <v>1</v>
      </c>
      <c r="X2113" t="s">
        <v>19</v>
      </c>
      <c r="Y21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13">
        <f>0.4*(Table1[[#This Row],[normalized_credit_score]]) + 0.3*(1-Table1[[#This Row],[dti_ratio]]) + 0.2*(1-Table1[[#This Row],[ltv_ratio]]) + 0.1*IF(Table1[[#This Row],[previous_defaults]]=0,1,0)</f>
        <v>0.66095739267981168</v>
      </c>
      <c r="AA2113" t="str">
        <f>IF(Table1[[#This Row],[composite_score]]&gt;=0.7,"Approve",IF(Table1[[#This Row],[composite_score]]&gt;=0.6,"Review","Reject"))</f>
        <v>Review</v>
      </c>
    </row>
    <row r="2114" spans="1:27" x14ac:dyDescent="0.35">
      <c r="A2114">
        <v>2113</v>
      </c>
      <c r="B2114">
        <v>18</v>
      </c>
      <c r="C2114" t="s">
        <v>0</v>
      </c>
      <c r="D2114" t="s">
        <v>21</v>
      </c>
      <c r="E2114" t="s">
        <v>2</v>
      </c>
      <c r="F2114">
        <v>107087</v>
      </c>
      <c r="G2114">
        <v>637</v>
      </c>
      <c r="H2114">
        <f>(Table1[[#This Row],[credit_score]]-300)/(900-300)</f>
        <v>0.56166666666666665</v>
      </c>
      <c r="I2114">
        <v>0</v>
      </c>
      <c r="J2114" t="s">
        <v>13</v>
      </c>
      <c r="K2114" t="s">
        <v>4</v>
      </c>
      <c r="L2114">
        <v>17</v>
      </c>
      <c r="M2114" t="s">
        <v>28</v>
      </c>
      <c r="N2114">
        <f>Table1[[#This Row],[dti_ratio]]*Table1[[#This Row],[income]]</f>
        <v>31407.234760088417</v>
      </c>
      <c r="O2114">
        <v>0.293287091431158</v>
      </c>
      <c r="P2114">
        <f>Table1[[#This Row],[loan_amount]]/Table1[[#This Row],[property_value]]</f>
        <v>0</v>
      </c>
      <c r="Q2114">
        <v>81337</v>
      </c>
      <c r="R2114">
        <v>2</v>
      </c>
      <c r="S2114" t="s">
        <v>2300</v>
      </c>
      <c r="T2114" t="s">
        <v>104</v>
      </c>
      <c r="U2114" t="s">
        <v>405</v>
      </c>
      <c r="V2114">
        <v>1</v>
      </c>
      <c r="W2114">
        <v>1</v>
      </c>
      <c r="X2114" t="s">
        <v>9</v>
      </c>
      <c r="Y21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14">
        <f>0.4*(Table1[[#This Row],[normalized_credit_score]]) + 0.3*(1-Table1[[#This Row],[dti_ratio]]) + 0.2*(1-Table1[[#This Row],[ltv_ratio]]) + 0.1*IF(Table1[[#This Row],[previous_defaults]]=0,1,0)</f>
        <v>0.63668053923731927</v>
      </c>
      <c r="AA2114" t="str">
        <f>IF(Table1[[#This Row],[composite_score]]&gt;=0.7,"Approve",IF(Table1[[#This Row],[composite_score]]&gt;=0.6,"Review","Reject"))</f>
        <v>Review</v>
      </c>
    </row>
    <row r="2115" spans="1:27" x14ac:dyDescent="0.35">
      <c r="A2115">
        <v>2114</v>
      </c>
      <c r="B2115">
        <v>40</v>
      </c>
      <c r="C2115" t="s">
        <v>20</v>
      </c>
      <c r="D2115" t="s">
        <v>62</v>
      </c>
      <c r="E2115" t="s">
        <v>2</v>
      </c>
      <c r="F2115">
        <v>78046</v>
      </c>
      <c r="G2115">
        <v>686</v>
      </c>
      <c r="H2115">
        <f>(Table1[[#This Row],[credit_score]]-300)/(900-300)</f>
        <v>0.64333333333333331</v>
      </c>
      <c r="I2115">
        <v>39311</v>
      </c>
      <c r="J2115" t="s">
        <v>27</v>
      </c>
      <c r="K2115" t="s">
        <v>14</v>
      </c>
      <c r="L2115">
        <v>13</v>
      </c>
      <c r="M2115" t="s">
        <v>39</v>
      </c>
      <c r="N2115">
        <f>Table1[[#This Row],[dti_ratio]]*Table1[[#This Row],[income]]</f>
        <v>35025.725038232158</v>
      </c>
      <c r="O2115">
        <v>0.44878308994992899</v>
      </c>
      <c r="P2115">
        <f>Table1[[#This Row],[loan_amount]]/Table1[[#This Row],[property_value]]</f>
        <v>0.24520946131390503</v>
      </c>
      <c r="Q2115">
        <v>160316</v>
      </c>
      <c r="R2115">
        <v>0</v>
      </c>
      <c r="S2115" t="s">
        <v>2301</v>
      </c>
      <c r="T2115" t="s">
        <v>112</v>
      </c>
      <c r="U2115" t="s">
        <v>934</v>
      </c>
      <c r="V2115">
        <v>2</v>
      </c>
      <c r="W2115">
        <v>2</v>
      </c>
      <c r="X2115" t="s">
        <v>9</v>
      </c>
      <c r="Y21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15">
        <f>0.4*(Table1[[#This Row],[normalized_credit_score]]) + 0.3*(1-Table1[[#This Row],[dti_ratio]]) + 0.2*(1-Table1[[#This Row],[ltv_ratio]]) + 0.1*IF(Table1[[#This Row],[previous_defaults]]=0,1,0)</f>
        <v>0.57365651408557361</v>
      </c>
      <c r="AA2115" t="str">
        <f>IF(Table1[[#This Row],[composite_score]]&gt;=0.7,"Approve",IF(Table1[[#This Row],[composite_score]]&gt;=0.6,"Review","Reject"))</f>
        <v>Reject</v>
      </c>
    </row>
    <row r="2116" spans="1:27" x14ac:dyDescent="0.35">
      <c r="A2116">
        <v>2115</v>
      </c>
      <c r="B2116">
        <v>40</v>
      </c>
      <c r="C2116" t="s">
        <v>0</v>
      </c>
      <c r="D2116" t="s">
        <v>21</v>
      </c>
      <c r="E2116" t="s">
        <v>2</v>
      </c>
      <c r="F2116">
        <v>43154</v>
      </c>
      <c r="G2116">
        <v>782</v>
      </c>
      <c r="H2116">
        <f>(Table1[[#This Row],[credit_score]]-300)/(900-300)</f>
        <v>0.80333333333333334</v>
      </c>
      <c r="I2116">
        <v>0</v>
      </c>
      <c r="J2116" t="s">
        <v>23</v>
      </c>
      <c r="K2116" t="s">
        <v>14</v>
      </c>
      <c r="L2116">
        <v>2</v>
      </c>
      <c r="M2116" t="s">
        <v>28</v>
      </c>
      <c r="N2116">
        <f>Table1[[#This Row],[dti_ratio]]*Table1[[#This Row],[income]]</f>
        <v>12798.335122889612</v>
      </c>
      <c r="O2116">
        <v>0.29657355338762598</v>
      </c>
      <c r="P2116">
        <f>Table1[[#This Row],[loan_amount]]/Table1[[#This Row],[property_value]]</f>
        <v>0</v>
      </c>
      <c r="Q2116">
        <v>68038</v>
      </c>
      <c r="R2116">
        <v>2</v>
      </c>
      <c r="S2116" t="s">
        <v>2302</v>
      </c>
      <c r="T2116" t="s">
        <v>143</v>
      </c>
      <c r="U2116" t="s">
        <v>252</v>
      </c>
      <c r="V2116">
        <v>3</v>
      </c>
      <c r="W2116">
        <v>1</v>
      </c>
      <c r="X2116" t="s">
        <v>19</v>
      </c>
      <c r="Y21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16">
        <f>0.4*(Table1[[#This Row],[normalized_credit_score]]) + 0.3*(1-Table1[[#This Row],[dti_ratio]]) + 0.2*(1-Table1[[#This Row],[ltv_ratio]]) + 0.1*IF(Table1[[#This Row],[previous_defaults]]=0,1,0)</f>
        <v>0.73236126731704565</v>
      </c>
      <c r="AA2116" t="str">
        <f>IF(Table1[[#This Row],[composite_score]]&gt;=0.7,"Approve",IF(Table1[[#This Row],[composite_score]]&gt;=0.6,"Review","Reject"))</f>
        <v>Approve</v>
      </c>
    </row>
    <row r="2117" spans="1:27" x14ac:dyDescent="0.35">
      <c r="A2117">
        <v>2116</v>
      </c>
      <c r="B2117">
        <v>58</v>
      </c>
      <c r="C2117" t="s">
        <v>10</v>
      </c>
      <c r="D2117" t="s">
        <v>21</v>
      </c>
      <c r="E2117" t="s">
        <v>22</v>
      </c>
      <c r="F2117">
        <v>54720</v>
      </c>
      <c r="G2117">
        <v>620</v>
      </c>
      <c r="H2117">
        <f>(Table1[[#This Row],[credit_score]]-300)/(900-300)</f>
        <v>0.53333333333333333</v>
      </c>
      <c r="I2117">
        <v>44880</v>
      </c>
      <c r="J2117" t="s">
        <v>3</v>
      </c>
      <c r="K2117" t="s">
        <v>14</v>
      </c>
      <c r="L2117">
        <v>5</v>
      </c>
      <c r="M2117" t="s">
        <v>28</v>
      </c>
      <c r="N2117">
        <f>Table1[[#This Row],[dti_ratio]]*Table1[[#This Row],[income]]</f>
        <v>18035.125494547501</v>
      </c>
      <c r="O2117">
        <v>0.32958928169860202</v>
      </c>
      <c r="P2117">
        <f>Table1[[#This Row],[loan_amount]]/Table1[[#This Row],[property_value]]</f>
        <v>0.21980713001826829</v>
      </c>
      <c r="Q2117">
        <v>204179</v>
      </c>
      <c r="R2117">
        <v>0</v>
      </c>
      <c r="S2117" t="s">
        <v>2303</v>
      </c>
      <c r="T2117" t="s">
        <v>81</v>
      </c>
      <c r="U2117" t="s">
        <v>1377</v>
      </c>
      <c r="V2117">
        <v>2</v>
      </c>
      <c r="W2117">
        <v>0</v>
      </c>
      <c r="X2117" t="s">
        <v>9</v>
      </c>
      <c r="Y21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117">
        <f>0.4*(Table1[[#This Row],[normalized_credit_score]]) + 0.3*(1-Table1[[#This Row],[dti_ratio]]) + 0.2*(1-Table1[[#This Row],[ltv_ratio]]) + 0.1*IF(Table1[[#This Row],[previous_defaults]]=0,1,0)</f>
        <v>0.57049512282009907</v>
      </c>
      <c r="AA2117" t="str">
        <f>IF(Table1[[#This Row],[composite_score]]&gt;=0.7,"Approve",IF(Table1[[#This Row],[composite_score]]&gt;=0.6,"Review","Reject"))</f>
        <v>Reject</v>
      </c>
    </row>
    <row r="2118" spans="1:27" x14ac:dyDescent="0.35">
      <c r="A2118">
        <v>2117</v>
      </c>
      <c r="B2118">
        <v>62</v>
      </c>
      <c r="C2118" t="s">
        <v>0</v>
      </c>
      <c r="D2118" t="s">
        <v>62</v>
      </c>
      <c r="E2118" t="s">
        <v>2</v>
      </c>
      <c r="F2118">
        <v>37111</v>
      </c>
      <c r="G2118">
        <v>639</v>
      </c>
      <c r="H2118">
        <f>(Table1[[#This Row],[credit_score]]-300)/(900-300)</f>
        <v>0.56499999999999995</v>
      </c>
      <c r="I2118">
        <v>23325</v>
      </c>
      <c r="J2118" t="s">
        <v>13</v>
      </c>
      <c r="K2118" t="s">
        <v>4</v>
      </c>
      <c r="L2118">
        <v>12</v>
      </c>
      <c r="M2118" t="s">
        <v>15</v>
      </c>
      <c r="N2118">
        <f>Table1[[#This Row],[dti_ratio]]*Table1[[#This Row],[income]]</f>
        <v>20783.817003408054</v>
      </c>
      <c r="O2118">
        <v>0.56004464992611502</v>
      </c>
      <c r="P2118">
        <f>Table1[[#This Row],[loan_amount]]/Table1[[#This Row],[property_value]]</f>
        <v>0.12351268487188041</v>
      </c>
      <c r="Q2118">
        <v>188847</v>
      </c>
      <c r="R2118">
        <v>1</v>
      </c>
      <c r="S2118" t="s">
        <v>2304</v>
      </c>
      <c r="T2118" t="s">
        <v>249</v>
      </c>
      <c r="U2118" t="s">
        <v>662</v>
      </c>
      <c r="V2118">
        <v>2</v>
      </c>
      <c r="W2118">
        <v>2</v>
      </c>
      <c r="X2118" t="s">
        <v>19</v>
      </c>
      <c r="Y21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18">
        <f>0.4*(Table1[[#This Row],[normalized_credit_score]]) + 0.3*(1-Table1[[#This Row],[dti_ratio]]) + 0.2*(1-Table1[[#This Row],[ltv_ratio]]) + 0.1*IF(Table1[[#This Row],[previous_defaults]]=0,1,0)</f>
        <v>0.53328406804778949</v>
      </c>
      <c r="AA2118" t="str">
        <f>IF(Table1[[#This Row],[composite_score]]&gt;=0.7,"Approve",IF(Table1[[#This Row],[composite_score]]&gt;=0.6,"Review","Reject"))</f>
        <v>Reject</v>
      </c>
    </row>
    <row r="2119" spans="1:27" x14ac:dyDescent="0.35">
      <c r="A2119">
        <v>2118</v>
      </c>
      <c r="B2119">
        <v>28</v>
      </c>
      <c r="C2119" t="s">
        <v>10</v>
      </c>
      <c r="D2119" t="s">
        <v>11</v>
      </c>
      <c r="E2119" t="s">
        <v>22</v>
      </c>
      <c r="F2119">
        <v>29335</v>
      </c>
      <c r="G2119">
        <v>709</v>
      </c>
      <c r="H2119">
        <f>(Table1[[#This Row],[credit_score]]-300)/(900-300)</f>
        <v>0.68166666666666664</v>
      </c>
      <c r="I2119">
        <v>40896</v>
      </c>
      <c r="J2119" t="s">
        <v>27</v>
      </c>
      <c r="K2119" t="s">
        <v>14</v>
      </c>
      <c r="L2119">
        <v>16</v>
      </c>
      <c r="M2119" t="s">
        <v>5</v>
      </c>
      <c r="N2119">
        <f>Table1[[#This Row],[dti_ratio]]*Table1[[#This Row],[income]]</f>
        <v>13466.026693935022</v>
      </c>
      <c r="O2119">
        <v>0.45904300984949797</v>
      </c>
      <c r="P2119">
        <f>Table1[[#This Row],[loan_amount]]/Table1[[#This Row],[property_value]]</f>
        <v>0.82521489971346706</v>
      </c>
      <c r="Q2119">
        <v>49558</v>
      </c>
      <c r="R2119">
        <v>0</v>
      </c>
      <c r="S2119" t="s">
        <v>2305</v>
      </c>
      <c r="T2119" t="s">
        <v>124</v>
      </c>
      <c r="U2119" t="s">
        <v>655</v>
      </c>
      <c r="V2119">
        <v>0</v>
      </c>
      <c r="W2119">
        <v>2</v>
      </c>
      <c r="X2119" t="s">
        <v>9</v>
      </c>
      <c r="Y21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19">
        <f>0.4*(Table1[[#This Row],[normalized_credit_score]]) + 0.3*(1-Table1[[#This Row],[dti_ratio]]) + 0.2*(1-Table1[[#This Row],[ltv_ratio]]) + 0.1*IF(Table1[[#This Row],[previous_defaults]]=0,1,0)</f>
        <v>0.56991078376912385</v>
      </c>
      <c r="AA2119" t="str">
        <f>IF(Table1[[#This Row],[composite_score]]&gt;=0.7,"Approve",IF(Table1[[#This Row],[composite_score]]&gt;=0.6,"Review","Reject"))</f>
        <v>Reject</v>
      </c>
    </row>
    <row r="2120" spans="1:27" x14ac:dyDescent="0.35">
      <c r="A2120">
        <v>2119</v>
      </c>
      <c r="B2120">
        <v>50</v>
      </c>
      <c r="C2120" t="s">
        <v>10</v>
      </c>
      <c r="D2120" t="s">
        <v>11</v>
      </c>
      <c r="E2120" t="s">
        <v>12</v>
      </c>
      <c r="F2120">
        <v>103251</v>
      </c>
      <c r="G2120">
        <v>640</v>
      </c>
      <c r="H2120">
        <f>(Table1[[#This Row],[credit_score]]-300)/(900-300)</f>
        <v>0.56666666666666665</v>
      </c>
      <c r="I2120">
        <v>27245</v>
      </c>
      <c r="J2120" t="s">
        <v>27</v>
      </c>
      <c r="K2120" t="s">
        <v>38</v>
      </c>
      <c r="L2120">
        <v>1</v>
      </c>
      <c r="M2120" t="s">
        <v>39</v>
      </c>
      <c r="N2120">
        <f>Table1[[#This Row],[dti_ratio]]*Table1[[#This Row],[income]]</f>
        <v>47634.366851329221</v>
      </c>
      <c r="O2120">
        <v>0.46134533177721498</v>
      </c>
      <c r="P2120">
        <f>Table1[[#This Row],[loan_amount]]/Table1[[#This Row],[property_value]]</f>
        <v>9.6038267257454471E-2</v>
      </c>
      <c r="Q2120">
        <v>283689</v>
      </c>
      <c r="R2120">
        <v>4</v>
      </c>
      <c r="S2120" t="s">
        <v>2306</v>
      </c>
      <c r="T2120" t="s">
        <v>17</v>
      </c>
      <c r="U2120" t="s">
        <v>105</v>
      </c>
      <c r="V2120">
        <v>0</v>
      </c>
      <c r="W2120">
        <v>2</v>
      </c>
      <c r="X2120" t="s">
        <v>9</v>
      </c>
      <c r="Y21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120">
        <f>0.4*(Table1[[#This Row],[normalized_credit_score]]) + 0.3*(1-Table1[[#This Row],[dti_ratio]]) + 0.2*(1-Table1[[#This Row],[ltv_ratio]]) + 0.1*IF(Table1[[#This Row],[previous_defaults]]=0,1,0)</f>
        <v>0.66905541368201138</v>
      </c>
      <c r="AA2120" t="str">
        <f>IF(Table1[[#This Row],[composite_score]]&gt;=0.7,"Approve",IF(Table1[[#This Row],[composite_score]]&gt;=0.6,"Review","Reject"))</f>
        <v>Review</v>
      </c>
    </row>
    <row r="2121" spans="1:27" x14ac:dyDescent="0.35">
      <c r="A2121">
        <v>2120</v>
      </c>
      <c r="B2121">
        <v>29</v>
      </c>
      <c r="C2121" t="s">
        <v>10</v>
      </c>
      <c r="D2121" t="s">
        <v>21</v>
      </c>
      <c r="E2121" t="s">
        <v>2</v>
      </c>
      <c r="F2121">
        <v>27802</v>
      </c>
      <c r="G2121">
        <v>679</v>
      </c>
      <c r="H2121">
        <f>(Table1[[#This Row],[credit_score]]-300)/(900-300)</f>
        <v>0.63166666666666671</v>
      </c>
      <c r="I2121">
        <v>0</v>
      </c>
      <c r="J2121" t="s">
        <v>3</v>
      </c>
      <c r="K2121" t="s">
        <v>4</v>
      </c>
      <c r="L2121">
        <v>17</v>
      </c>
      <c r="M2121" t="s">
        <v>28</v>
      </c>
      <c r="N2121">
        <f>Table1[[#This Row],[dti_ratio]]*Table1[[#This Row],[income]]</f>
        <v>7086.7691303903594</v>
      </c>
      <c r="O2121">
        <v>0.25490141466046901</v>
      </c>
      <c r="P2121">
        <f>Table1[[#This Row],[loan_amount]]/Table1[[#This Row],[property_value]]</f>
        <v>0</v>
      </c>
      <c r="Q2121">
        <v>279323</v>
      </c>
      <c r="R2121">
        <v>4</v>
      </c>
      <c r="S2121" t="s">
        <v>2307</v>
      </c>
      <c r="T2121" t="s">
        <v>249</v>
      </c>
      <c r="U2121" t="s">
        <v>346</v>
      </c>
      <c r="V2121">
        <v>2</v>
      </c>
      <c r="W2121">
        <v>0</v>
      </c>
      <c r="X2121" t="s">
        <v>9</v>
      </c>
      <c r="Y21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21">
        <f>0.4*(Table1[[#This Row],[normalized_credit_score]]) + 0.3*(1-Table1[[#This Row],[dti_ratio]]) + 0.2*(1-Table1[[#This Row],[ltv_ratio]]) + 0.1*IF(Table1[[#This Row],[previous_defaults]]=0,1,0)</f>
        <v>0.67619624226852593</v>
      </c>
      <c r="AA2121" t="str">
        <f>IF(Table1[[#This Row],[composite_score]]&gt;=0.7,"Approve",IF(Table1[[#This Row],[composite_score]]&gt;=0.6,"Review","Reject"))</f>
        <v>Review</v>
      </c>
    </row>
    <row r="2122" spans="1:27" hidden="1" x14ac:dyDescent="0.35">
      <c r="A2122">
        <v>2121</v>
      </c>
      <c r="B2122">
        <v>52</v>
      </c>
      <c r="C2122" t="s">
        <v>10</v>
      </c>
      <c r="D2122" t="s">
        <v>21</v>
      </c>
      <c r="E2122" t="s">
        <v>22</v>
      </c>
      <c r="F2122">
        <v>105211</v>
      </c>
      <c r="G2122">
        <v>605</v>
      </c>
      <c r="H2122">
        <f>(Table1[[#This Row],[credit_score]]-300)/(900-300)</f>
        <v>0.5083333333333333</v>
      </c>
      <c r="I2122">
        <v>22066</v>
      </c>
      <c r="J2122" t="s">
        <v>3</v>
      </c>
      <c r="K2122" t="s">
        <v>4</v>
      </c>
      <c r="L2122">
        <v>3</v>
      </c>
      <c r="M2122" t="s">
        <v>5</v>
      </c>
      <c r="N2122">
        <f>Table1[[#This Row],[dti_ratio]]*Table1[[#This Row],[income]]</f>
        <v>34888.43866766405</v>
      </c>
      <c r="O2122">
        <v>0.33160447736134102</v>
      </c>
      <c r="P2122" t="e">
        <f>Table1[[#This Row],[loan_amount]]/Table1[[#This Row],[property_value]]</f>
        <v>#DIV/0!</v>
      </c>
      <c r="Q2122">
        <v>0</v>
      </c>
      <c r="R2122">
        <v>1</v>
      </c>
      <c r="S2122" t="s">
        <v>1224</v>
      </c>
      <c r="T2122" t="s">
        <v>288</v>
      </c>
      <c r="U2122" t="s">
        <v>74</v>
      </c>
      <c r="V2122">
        <v>0</v>
      </c>
      <c r="W2122">
        <v>0</v>
      </c>
      <c r="X2122" t="s">
        <v>9</v>
      </c>
      <c r="Y212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122" t="e">
        <f>0.4*(Table1[[#This Row],[normalized_credit_score]]) + 0.3*(1-Table1[[#This Row],[dti_ratio]]) + 0.2*(1-Table1[[#This Row],[ltv_ratio]]) + 0.1*IF(Table1[[#This Row],[previous_defaults]]=0,1,0)</f>
        <v>#DIV/0!</v>
      </c>
      <c r="AA2122" t="e">
        <f>IF(Table1[[#This Row],[composite_score]]&gt;=0.7,"Approve",IF(Table1[[#This Row],[composite_score]]&gt;=0.6,"Review","Reject"))</f>
        <v>#DIV/0!</v>
      </c>
    </row>
    <row r="2123" spans="1:27" x14ac:dyDescent="0.35">
      <c r="A2123">
        <v>2122</v>
      </c>
      <c r="B2123">
        <v>28</v>
      </c>
      <c r="C2123" t="s">
        <v>10</v>
      </c>
      <c r="D2123" t="s">
        <v>1</v>
      </c>
      <c r="E2123" t="s">
        <v>22</v>
      </c>
      <c r="F2123">
        <v>109007</v>
      </c>
      <c r="G2123">
        <v>683</v>
      </c>
      <c r="H2123">
        <f>(Table1[[#This Row],[credit_score]]-300)/(900-300)</f>
        <v>0.63833333333333331</v>
      </c>
      <c r="I2123">
        <v>42920</v>
      </c>
      <c r="J2123" t="s">
        <v>27</v>
      </c>
      <c r="K2123" t="s">
        <v>38</v>
      </c>
      <c r="L2123">
        <v>4</v>
      </c>
      <c r="M2123" t="s">
        <v>5</v>
      </c>
      <c r="N2123">
        <f>Table1[[#This Row],[dti_ratio]]*Table1[[#This Row],[income]]</f>
        <v>19764.663934170221</v>
      </c>
      <c r="O2123">
        <v>0.18131554793884999</v>
      </c>
      <c r="P2123">
        <f>Table1[[#This Row],[loan_amount]]/Table1[[#This Row],[property_value]]</f>
        <v>0.18989890051545252</v>
      </c>
      <c r="Q2123">
        <v>226015</v>
      </c>
      <c r="R2123">
        <v>0</v>
      </c>
      <c r="S2123" t="s">
        <v>759</v>
      </c>
      <c r="T2123" t="s">
        <v>317</v>
      </c>
      <c r="U2123" t="s">
        <v>197</v>
      </c>
      <c r="V2123">
        <v>1</v>
      </c>
      <c r="W2123">
        <v>0</v>
      </c>
      <c r="X2123" t="s">
        <v>19</v>
      </c>
      <c r="Y21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123">
        <f>0.4*(Table1[[#This Row],[normalized_credit_score]]) + 0.3*(1-Table1[[#This Row],[dti_ratio]]) + 0.2*(1-Table1[[#This Row],[ltv_ratio]]) + 0.1*IF(Table1[[#This Row],[previous_defaults]]=0,1,0)</f>
        <v>0.66295888884858789</v>
      </c>
      <c r="AA2123" t="str">
        <f>IF(Table1[[#This Row],[composite_score]]&gt;=0.7,"Approve",IF(Table1[[#This Row],[composite_score]]&gt;=0.6,"Review","Reject"))</f>
        <v>Review</v>
      </c>
    </row>
    <row r="2124" spans="1:27" x14ac:dyDescent="0.35">
      <c r="A2124">
        <v>2123</v>
      </c>
      <c r="B2124">
        <v>33</v>
      </c>
      <c r="C2124" t="s">
        <v>0</v>
      </c>
      <c r="D2124" t="s">
        <v>11</v>
      </c>
      <c r="E2124" t="s">
        <v>49</v>
      </c>
      <c r="F2124">
        <v>89734</v>
      </c>
      <c r="G2124">
        <v>682</v>
      </c>
      <c r="H2124">
        <f>(Table1[[#This Row],[credit_score]]-300)/(900-300)</f>
        <v>0.63666666666666671</v>
      </c>
      <c r="I2124">
        <v>0</v>
      </c>
      <c r="J2124" t="s">
        <v>13</v>
      </c>
      <c r="K2124" t="s">
        <v>4</v>
      </c>
      <c r="L2124">
        <v>10</v>
      </c>
      <c r="M2124" t="s">
        <v>5</v>
      </c>
      <c r="N2124">
        <f>Table1[[#This Row],[dti_ratio]]*Table1[[#This Row],[income]]</f>
        <v>30777.873119504238</v>
      </c>
      <c r="O2124">
        <v>0.34299009427312099</v>
      </c>
      <c r="P2124">
        <f>Table1[[#This Row],[loan_amount]]/Table1[[#This Row],[property_value]]</f>
        <v>0</v>
      </c>
      <c r="Q2124">
        <v>45494</v>
      </c>
      <c r="R2124">
        <v>1</v>
      </c>
      <c r="S2124" t="s">
        <v>2308</v>
      </c>
      <c r="T2124" t="s">
        <v>91</v>
      </c>
      <c r="U2124" t="s">
        <v>330</v>
      </c>
      <c r="V2124">
        <v>0</v>
      </c>
      <c r="W2124">
        <v>2</v>
      </c>
      <c r="X2124" t="s">
        <v>19</v>
      </c>
      <c r="Y21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24">
        <f>0.4*(Table1[[#This Row],[normalized_credit_score]]) + 0.3*(1-Table1[[#This Row],[dti_ratio]]) + 0.2*(1-Table1[[#This Row],[ltv_ratio]]) + 0.1*IF(Table1[[#This Row],[previous_defaults]]=0,1,0)</f>
        <v>0.75176963838473043</v>
      </c>
      <c r="AA2124" t="str">
        <f>IF(Table1[[#This Row],[composite_score]]&gt;=0.7,"Approve",IF(Table1[[#This Row],[composite_score]]&gt;=0.6,"Review","Reject"))</f>
        <v>Approve</v>
      </c>
    </row>
    <row r="2125" spans="1:27" x14ac:dyDescent="0.35">
      <c r="A2125">
        <v>2124</v>
      </c>
      <c r="B2125">
        <v>25</v>
      </c>
      <c r="C2125" t="s">
        <v>20</v>
      </c>
      <c r="D2125" t="s">
        <v>21</v>
      </c>
      <c r="E2125" t="s">
        <v>2</v>
      </c>
      <c r="F2125">
        <v>32084</v>
      </c>
      <c r="G2125">
        <v>786</v>
      </c>
      <c r="H2125">
        <f>(Table1[[#This Row],[credit_score]]-300)/(900-300)</f>
        <v>0.81</v>
      </c>
      <c r="I2125">
        <v>32198</v>
      </c>
      <c r="J2125" t="s">
        <v>27</v>
      </c>
      <c r="K2125" t="s">
        <v>38</v>
      </c>
      <c r="L2125">
        <v>9</v>
      </c>
      <c r="M2125" t="s">
        <v>15</v>
      </c>
      <c r="N2125">
        <f>Table1[[#This Row],[dti_ratio]]*Table1[[#This Row],[income]]</f>
        <v>4307.8518076071068</v>
      </c>
      <c r="O2125">
        <v>0.134267915708986</v>
      </c>
      <c r="P2125">
        <f>Table1[[#This Row],[loan_amount]]/Table1[[#This Row],[property_value]]</f>
        <v>0.20691339301206213</v>
      </c>
      <c r="Q2125">
        <v>155611</v>
      </c>
      <c r="R2125">
        <v>0</v>
      </c>
      <c r="S2125" t="s">
        <v>2309</v>
      </c>
      <c r="T2125" t="s">
        <v>81</v>
      </c>
      <c r="U2125" t="s">
        <v>748</v>
      </c>
      <c r="V2125">
        <v>2</v>
      </c>
      <c r="W2125">
        <v>2</v>
      </c>
      <c r="X2125" t="s">
        <v>9</v>
      </c>
      <c r="Y21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25">
        <f>0.4*(Table1[[#This Row],[normalized_credit_score]]) + 0.3*(1-Table1[[#This Row],[dti_ratio]]) + 0.2*(1-Table1[[#This Row],[ltv_ratio]]) + 0.1*IF(Table1[[#This Row],[previous_defaults]]=0,1,0)</f>
        <v>0.74233694668489181</v>
      </c>
      <c r="AA2125" t="str">
        <f>IF(Table1[[#This Row],[composite_score]]&gt;=0.7,"Approve",IF(Table1[[#This Row],[composite_score]]&gt;=0.6,"Review","Reject"))</f>
        <v>Approve</v>
      </c>
    </row>
    <row r="2126" spans="1:27" x14ac:dyDescent="0.35">
      <c r="A2126">
        <v>2125</v>
      </c>
      <c r="B2126">
        <v>65</v>
      </c>
      <c r="C2126" t="s">
        <v>10</v>
      </c>
      <c r="D2126" t="s">
        <v>21</v>
      </c>
      <c r="E2126" t="s">
        <v>12</v>
      </c>
      <c r="F2126">
        <v>107408</v>
      </c>
      <c r="G2126">
        <v>793</v>
      </c>
      <c r="H2126">
        <f>(Table1[[#This Row],[credit_score]]-300)/(900-300)</f>
        <v>0.82166666666666666</v>
      </c>
      <c r="I2126">
        <v>35134</v>
      </c>
      <c r="J2126" t="s">
        <v>27</v>
      </c>
      <c r="K2126" t="s">
        <v>4</v>
      </c>
      <c r="L2126">
        <v>14</v>
      </c>
      <c r="M2126" t="s">
        <v>28</v>
      </c>
      <c r="N2126">
        <f>Table1[[#This Row],[dti_ratio]]*Table1[[#This Row],[income]]</f>
        <v>18872.60362037264</v>
      </c>
      <c r="O2126">
        <v>0.175709478068418</v>
      </c>
      <c r="P2126">
        <f>Table1[[#This Row],[loan_amount]]/Table1[[#This Row],[property_value]]</f>
        <v>1.2709448704963102</v>
      </c>
      <c r="Q2126">
        <v>27644</v>
      </c>
      <c r="R2126">
        <v>2</v>
      </c>
      <c r="S2126" t="s">
        <v>2310</v>
      </c>
      <c r="T2126" t="s">
        <v>7</v>
      </c>
      <c r="U2126" t="s">
        <v>34</v>
      </c>
      <c r="V2126">
        <v>2</v>
      </c>
      <c r="W2126">
        <v>0</v>
      </c>
      <c r="X2126" t="s">
        <v>9</v>
      </c>
      <c r="Y21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26">
        <f>0.4*(Table1[[#This Row],[normalized_credit_score]]) + 0.3*(1-Table1[[#This Row],[dti_ratio]]) + 0.2*(1-Table1[[#This Row],[ltv_ratio]]) + 0.1*IF(Table1[[#This Row],[previous_defaults]]=0,1,0)</f>
        <v>0.52176484914687915</v>
      </c>
      <c r="AA2126" t="str">
        <f>IF(Table1[[#This Row],[composite_score]]&gt;=0.7,"Approve",IF(Table1[[#This Row],[composite_score]]&gt;=0.6,"Review","Reject"))</f>
        <v>Reject</v>
      </c>
    </row>
    <row r="2127" spans="1:27" x14ac:dyDescent="0.35">
      <c r="A2127">
        <v>2126</v>
      </c>
      <c r="B2127">
        <v>65</v>
      </c>
      <c r="C2127" t="s">
        <v>20</v>
      </c>
      <c r="D2127" t="s">
        <v>1</v>
      </c>
      <c r="E2127" t="s">
        <v>12</v>
      </c>
      <c r="F2127">
        <v>88816</v>
      </c>
      <c r="G2127">
        <v>757</v>
      </c>
      <c r="H2127">
        <f>(Table1[[#This Row],[credit_score]]-300)/(900-300)</f>
        <v>0.76166666666666671</v>
      </c>
      <c r="I2127">
        <v>19150</v>
      </c>
      <c r="J2127" t="s">
        <v>27</v>
      </c>
      <c r="K2127" t="s">
        <v>14</v>
      </c>
      <c r="L2127">
        <v>1</v>
      </c>
      <c r="M2127" t="s">
        <v>5</v>
      </c>
      <c r="N2127">
        <f>Table1[[#This Row],[dti_ratio]]*Table1[[#This Row],[income]]</f>
        <v>19968.234058829632</v>
      </c>
      <c r="O2127">
        <v>0.22482699129469499</v>
      </c>
      <c r="P2127">
        <f>Table1[[#This Row],[loan_amount]]/Table1[[#This Row],[property_value]]</f>
        <v>0.47073572429389643</v>
      </c>
      <c r="Q2127">
        <v>40681</v>
      </c>
      <c r="R2127">
        <v>0</v>
      </c>
      <c r="S2127" t="s">
        <v>2311</v>
      </c>
      <c r="T2127" t="s">
        <v>154</v>
      </c>
      <c r="U2127" t="s">
        <v>697</v>
      </c>
      <c r="V2127">
        <v>1</v>
      </c>
      <c r="W2127">
        <v>0</v>
      </c>
      <c r="X2127" t="s">
        <v>9</v>
      </c>
      <c r="Y21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127">
        <f>0.4*(Table1[[#This Row],[normalized_credit_score]]) + 0.3*(1-Table1[[#This Row],[dti_ratio]]) + 0.2*(1-Table1[[#This Row],[ltv_ratio]]) + 0.1*IF(Table1[[#This Row],[previous_defaults]]=0,1,0)</f>
        <v>0.64307142441947884</v>
      </c>
      <c r="AA2127" t="str">
        <f>IF(Table1[[#This Row],[composite_score]]&gt;=0.7,"Approve",IF(Table1[[#This Row],[composite_score]]&gt;=0.6,"Review","Reject"))</f>
        <v>Review</v>
      </c>
    </row>
    <row r="2128" spans="1:27" x14ac:dyDescent="0.35">
      <c r="A2128">
        <v>2127</v>
      </c>
      <c r="B2128">
        <v>64</v>
      </c>
      <c r="C2128" t="s">
        <v>0</v>
      </c>
      <c r="D2128" t="s">
        <v>11</v>
      </c>
      <c r="E2128" t="s">
        <v>2</v>
      </c>
      <c r="F2128">
        <v>64040</v>
      </c>
      <c r="G2128">
        <v>777</v>
      </c>
      <c r="H2128">
        <f>(Table1[[#This Row],[credit_score]]-300)/(900-300)</f>
        <v>0.79500000000000004</v>
      </c>
      <c r="I2128">
        <v>0</v>
      </c>
      <c r="J2128" t="s">
        <v>13</v>
      </c>
      <c r="K2128" t="s">
        <v>4</v>
      </c>
      <c r="L2128">
        <v>11</v>
      </c>
      <c r="M2128" t="s">
        <v>28</v>
      </c>
      <c r="N2128">
        <f>Table1[[#This Row],[dti_ratio]]*Table1[[#This Row],[income]]</f>
        <v>12876.766806987607</v>
      </c>
      <c r="O2128">
        <v>0.201073810227789</v>
      </c>
      <c r="P2128">
        <f>Table1[[#This Row],[loan_amount]]/Table1[[#This Row],[property_value]]</f>
        <v>0</v>
      </c>
      <c r="Q2128">
        <v>285059</v>
      </c>
      <c r="R2128">
        <v>1</v>
      </c>
      <c r="S2128" t="s">
        <v>2312</v>
      </c>
      <c r="T2128" t="s">
        <v>59</v>
      </c>
      <c r="U2128" t="s">
        <v>252</v>
      </c>
      <c r="V2128">
        <v>4</v>
      </c>
      <c r="W2128">
        <v>0</v>
      </c>
      <c r="X2128" t="s">
        <v>9</v>
      </c>
      <c r="Y21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28">
        <f>0.4*(Table1[[#This Row],[normalized_credit_score]]) + 0.3*(1-Table1[[#This Row],[dti_ratio]]) + 0.2*(1-Table1[[#This Row],[ltv_ratio]]) + 0.1*IF(Table1[[#This Row],[previous_defaults]]=0,1,0)</f>
        <v>0.75767785693166334</v>
      </c>
      <c r="AA2128" t="str">
        <f>IF(Table1[[#This Row],[composite_score]]&gt;=0.7,"Approve",IF(Table1[[#This Row],[composite_score]]&gt;=0.6,"Review","Reject"))</f>
        <v>Approve</v>
      </c>
    </row>
    <row r="2129" spans="1:27" x14ac:dyDescent="0.35">
      <c r="A2129">
        <v>2128</v>
      </c>
      <c r="B2129">
        <v>21</v>
      </c>
      <c r="C2129" t="s">
        <v>20</v>
      </c>
      <c r="D2129" t="s">
        <v>11</v>
      </c>
      <c r="E2129" t="s">
        <v>22</v>
      </c>
      <c r="F2129">
        <v>72693</v>
      </c>
      <c r="G2129">
        <v>798</v>
      </c>
      <c r="H2129">
        <f>(Table1[[#This Row],[credit_score]]-300)/(900-300)</f>
        <v>0.83</v>
      </c>
      <c r="I2129">
        <v>28683</v>
      </c>
      <c r="J2129" t="s">
        <v>3</v>
      </c>
      <c r="K2129" t="s">
        <v>38</v>
      </c>
      <c r="L2129">
        <v>15</v>
      </c>
      <c r="M2129" t="s">
        <v>5</v>
      </c>
      <c r="N2129">
        <f>Table1[[#This Row],[dti_ratio]]*Table1[[#This Row],[income]]</f>
        <v>39838.420174371677</v>
      </c>
      <c r="O2129">
        <v>0.54803653961690502</v>
      </c>
      <c r="P2129">
        <f>Table1[[#This Row],[loan_amount]]/Table1[[#This Row],[property_value]]</f>
        <v>0.12841486018212589</v>
      </c>
      <c r="Q2129">
        <v>223362</v>
      </c>
      <c r="R2129">
        <v>0</v>
      </c>
      <c r="S2129" t="s">
        <v>2313</v>
      </c>
      <c r="T2129" t="s">
        <v>36</v>
      </c>
      <c r="U2129" t="s">
        <v>100</v>
      </c>
      <c r="V2129">
        <v>3</v>
      </c>
      <c r="W2129">
        <v>2</v>
      </c>
      <c r="X2129" t="s">
        <v>19</v>
      </c>
      <c r="Y21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29">
        <f>0.4*(Table1[[#This Row],[normalized_credit_score]]) + 0.3*(1-Table1[[#This Row],[dti_ratio]]) + 0.2*(1-Table1[[#This Row],[ltv_ratio]]) + 0.1*IF(Table1[[#This Row],[previous_defaults]]=0,1,0)</f>
        <v>0.64190606607850331</v>
      </c>
      <c r="AA2129" t="str">
        <f>IF(Table1[[#This Row],[composite_score]]&gt;=0.7,"Approve",IF(Table1[[#This Row],[composite_score]]&gt;=0.6,"Review","Reject"))</f>
        <v>Review</v>
      </c>
    </row>
    <row r="2130" spans="1:27" x14ac:dyDescent="0.35">
      <c r="A2130">
        <v>2129</v>
      </c>
      <c r="B2130">
        <v>42</v>
      </c>
      <c r="C2130" t="s">
        <v>0</v>
      </c>
      <c r="D2130" t="s">
        <v>62</v>
      </c>
      <c r="E2130" t="s">
        <v>22</v>
      </c>
      <c r="F2130">
        <v>109928</v>
      </c>
      <c r="G2130">
        <v>776</v>
      </c>
      <c r="H2130">
        <f>(Table1[[#This Row],[credit_score]]-300)/(900-300)</f>
        <v>0.79333333333333333</v>
      </c>
      <c r="I2130">
        <v>33493</v>
      </c>
      <c r="J2130" t="s">
        <v>3</v>
      </c>
      <c r="K2130" t="s">
        <v>14</v>
      </c>
      <c r="L2130">
        <v>17</v>
      </c>
      <c r="M2130" t="s">
        <v>39</v>
      </c>
      <c r="N2130">
        <f>Table1[[#This Row],[dti_ratio]]*Table1[[#This Row],[income]]</f>
        <v>49574.509652968154</v>
      </c>
      <c r="O2130">
        <v>0.45097254250935298</v>
      </c>
      <c r="P2130">
        <f>Table1[[#This Row],[loan_amount]]/Table1[[#This Row],[property_value]]</f>
        <v>0.36692192241539862</v>
      </c>
      <c r="Q2130">
        <v>91281</v>
      </c>
      <c r="R2130">
        <v>2</v>
      </c>
      <c r="S2130" t="s">
        <v>2314</v>
      </c>
      <c r="T2130" t="s">
        <v>288</v>
      </c>
      <c r="U2130" t="s">
        <v>337</v>
      </c>
      <c r="V2130">
        <v>3</v>
      </c>
      <c r="W2130">
        <v>2</v>
      </c>
      <c r="X2130" t="s">
        <v>19</v>
      </c>
      <c r="Y21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30">
        <f>0.4*(Table1[[#This Row],[normalized_credit_score]]) + 0.3*(1-Table1[[#This Row],[dti_ratio]]) + 0.2*(1-Table1[[#This Row],[ltv_ratio]]) + 0.1*IF(Table1[[#This Row],[previous_defaults]]=0,1,0)</f>
        <v>0.60865718609744768</v>
      </c>
      <c r="AA2130" t="str">
        <f>IF(Table1[[#This Row],[composite_score]]&gt;=0.7,"Approve",IF(Table1[[#This Row],[composite_score]]&gt;=0.6,"Review","Reject"))</f>
        <v>Review</v>
      </c>
    </row>
    <row r="2131" spans="1:27" hidden="1" x14ac:dyDescent="0.35">
      <c r="A2131">
        <v>2130</v>
      </c>
      <c r="B2131">
        <v>54</v>
      </c>
      <c r="C2131" t="s">
        <v>20</v>
      </c>
      <c r="D2131" t="s">
        <v>62</v>
      </c>
      <c r="E2131" t="s">
        <v>22</v>
      </c>
      <c r="F2131">
        <v>0</v>
      </c>
      <c r="G2131">
        <v>0</v>
      </c>
      <c r="H2131">
        <f>(Table1[[#This Row],[credit_score]]-300)/(900-300)</f>
        <v>-0.5</v>
      </c>
      <c r="I2131">
        <v>22086</v>
      </c>
      <c r="J2131" t="s">
        <v>27</v>
      </c>
      <c r="K2131" t="s">
        <v>14</v>
      </c>
      <c r="L2131">
        <v>9</v>
      </c>
      <c r="M2131" t="s">
        <v>28</v>
      </c>
      <c r="N2131">
        <f>Table1[[#This Row],[dti_ratio]]*Table1[[#This Row],[income]]</f>
        <v>0</v>
      </c>
      <c r="O2131">
        <v>0.48503245982087601</v>
      </c>
      <c r="P2131" t="e">
        <f>Table1[[#This Row],[loan_amount]]/Table1[[#This Row],[property_value]]</f>
        <v>#DIV/0!</v>
      </c>
      <c r="Q2131">
        <v>0</v>
      </c>
      <c r="R2131">
        <v>2</v>
      </c>
      <c r="S2131" t="s">
        <v>2315</v>
      </c>
      <c r="T2131" t="s">
        <v>7</v>
      </c>
      <c r="U2131" t="s">
        <v>299</v>
      </c>
      <c r="V2131">
        <v>1</v>
      </c>
      <c r="W2131">
        <v>1</v>
      </c>
      <c r="X2131" t="s">
        <v>19</v>
      </c>
      <c r="Y213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131" t="e">
        <f>0.4*(Table1[[#This Row],[normalized_credit_score]]) + 0.3*(1-Table1[[#This Row],[dti_ratio]]) + 0.2*(1-Table1[[#This Row],[ltv_ratio]]) + 0.1*IF(Table1[[#This Row],[previous_defaults]]=0,1,0)</f>
        <v>#DIV/0!</v>
      </c>
      <c r="AA2131" t="e">
        <f>IF(Table1[[#This Row],[composite_score]]&gt;=0.7,"Approve",IF(Table1[[#This Row],[composite_score]]&gt;=0.6,"Review","Reject"))</f>
        <v>#DIV/0!</v>
      </c>
    </row>
    <row r="2132" spans="1:27" x14ac:dyDescent="0.35">
      <c r="A2132">
        <v>2131</v>
      </c>
      <c r="B2132">
        <v>61</v>
      </c>
      <c r="C2132" t="s">
        <v>0</v>
      </c>
      <c r="D2132" t="s">
        <v>21</v>
      </c>
      <c r="E2132" t="s">
        <v>22</v>
      </c>
      <c r="F2132">
        <v>36640</v>
      </c>
      <c r="G2132">
        <v>757</v>
      </c>
      <c r="H2132">
        <f>(Table1[[#This Row],[credit_score]]-300)/(900-300)</f>
        <v>0.76166666666666671</v>
      </c>
      <c r="I2132">
        <v>13735</v>
      </c>
      <c r="J2132" t="s">
        <v>27</v>
      </c>
      <c r="K2132" t="s">
        <v>4</v>
      </c>
      <c r="L2132">
        <v>13</v>
      </c>
      <c r="M2132" t="s">
        <v>39</v>
      </c>
      <c r="N2132">
        <f>Table1[[#This Row],[dti_ratio]]*Table1[[#This Row],[income]]</f>
        <v>17440.164294279348</v>
      </c>
      <c r="O2132">
        <v>0.475987016765266</v>
      </c>
      <c r="P2132">
        <f>Table1[[#This Row],[loan_amount]]/Table1[[#This Row],[property_value]]</f>
        <v>5.5601209584377413E-2</v>
      </c>
      <c r="Q2132">
        <v>247027</v>
      </c>
      <c r="R2132">
        <v>4</v>
      </c>
      <c r="S2132" t="s">
        <v>2316</v>
      </c>
      <c r="T2132" t="s">
        <v>112</v>
      </c>
      <c r="U2132" t="s">
        <v>762</v>
      </c>
      <c r="V2132">
        <v>0</v>
      </c>
      <c r="W2132">
        <v>2</v>
      </c>
      <c r="X2132" t="s">
        <v>61</v>
      </c>
      <c r="Y21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32">
        <f>0.4*(Table1[[#This Row],[normalized_credit_score]]) + 0.3*(1-Table1[[#This Row],[dti_ratio]]) + 0.2*(1-Table1[[#This Row],[ltv_ratio]]) + 0.1*IF(Table1[[#This Row],[previous_defaults]]=0,1,0)</f>
        <v>0.75075031972021133</v>
      </c>
      <c r="AA2132" t="str">
        <f>IF(Table1[[#This Row],[composite_score]]&gt;=0.7,"Approve",IF(Table1[[#This Row],[composite_score]]&gt;=0.6,"Review","Reject"))</f>
        <v>Approve</v>
      </c>
    </row>
    <row r="2133" spans="1:27" x14ac:dyDescent="0.35">
      <c r="A2133">
        <v>2132</v>
      </c>
      <c r="B2133">
        <v>34</v>
      </c>
      <c r="C2133" t="s">
        <v>20</v>
      </c>
      <c r="D2133" t="s">
        <v>62</v>
      </c>
      <c r="E2133" t="s">
        <v>12</v>
      </c>
      <c r="F2133">
        <v>38447</v>
      </c>
      <c r="G2133">
        <v>735</v>
      </c>
      <c r="H2133">
        <f>(Table1[[#This Row],[credit_score]]-300)/(900-300)</f>
        <v>0.72499999999999998</v>
      </c>
      <c r="I2133">
        <v>11024</v>
      </c>
      <c r="J2133" t="s">
        <v>3</v>
      </c>
      <c r="K2133" t="s">
        <v>14</v>
      </c>
      <c r="L2133">
        <v>13</v>
      </c>
      <c r="M2133" t="s">
        <v>28</v>
      </c>
      <c r="N2133">
        <f>Table1[[#This Row],[dti_ratio]]*Table1[[#This Row],[income]]</f>
        <v>14537.436336736195</v>
      </c>
      <c r="O2133">
        <v>0.378116272706224</v>
      </c>
      <c r="P2133">
        <f>Table1[[#This Row],[loan_amount]]/Table1[[#This Row],[property_value]]</f>
        <v>6.2450077892649766E-2</v>
      </c>
      <c r="Q2133">
        <v>176525</v>
      </c>
      <c r="R2133">
        <v>2</v>
      </c>
      <c r="S2133" t="s">
        <v>2317</v>
      </c>
      <c r="T2133" t="s">
        <v>36</v>
      </c>
      <c r="U2133" t="s">
        <v>171</v>
      </c>
      <c r="V2133">
        <v>3</v>
      </c>
      <c r="W2133">
        <v>2</v>
      </c>
      <c r="X2133" t="s">
        <v>19</v>
      </c>
      <c r="Y21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33">
        <f>0.4*(Table1[[#This Row],[normalized_credit_score]]) + 0.3*(1-Table1[[#This Row],[dti_ratio]]) + 0.2*(1-Table1[[#This Row],[ltv_ratio]]) + 0.1*IF(Table1[[#This Row],[previous_defaults]]=0,1,0)</f>
        <v>0.66407510260960279</v>
      </c>
      <c r="AA2133" t="str">
        <f>IF(Table1[[#This Row],[composite_score]]&gt;=0.7,"Approve",IF(Table1[[#This Row],[composite_score]]&gt;=0.6,"Review","Reject"))</f>
        <v>Review</v>
      </c>
    </row>
    <row r="2134" spans="1:27" hidden="1" x14ac:dyDescent="0.35">
      <c r="A2134">
        <v>2133</v>
      </c>
      <c r="B2134">
        <v>26</v>
      </c>
      <c r="C2134" t="s">
        <v>20</v>
      </c>
      <c r="D2134" t="s">
        <v>21</v>
      </c>
      <c r="E2134" t="s">
        <v>22</v>
      </c>
      <c r="F2134">
        <v>77693</v>
      </c>
      <c r="G2134">
        <v>660</v>
      </c>
      <c r="H2134">
        <f>(Table1[[#This Row],[credit_score]]-300)/(900-300)</f>
        <v>0.6</v>
      </c>
      <c r="I2134">
        <v>22935</v>
      </c>
      <c r="J2134" t="s">
        <v>27</v>
      </c>
      <c r="K2134" t="s">
        <v>4</v>
      </c>
      <c r="L2134">
        <v>3</v>
      </c>
      <c r="M2134" t="s">
        <v>15</v>
      </c>
      <c r="N2134">
        <f>Table1[[#This Row],[dti_ratio]]*Table1[[#This Row],[income]]</f>
        <v>31937.36670337394</v>
      </c>
      <c r="O2134">
        <v>0.41107135396205502</v>
      </c>
      <c r="P2134" t="e">
        <f>Table1[[#This Row],[loan_amount]]/Table1[[#This Row],[property_value]]</f>
        <v>#DIV/0!</v>
      </c>
      <c r="Q2134">
        <v>0</v>
      </c>
      <c r="R2134">
        <v>0</v>
      </c>
      <c r="S2134" t="s">
        <v>2318</v>
      </c>
      <c r="T2134" t="s">
        <v>143</v>
      </c>
      <c r="U2134" t="s">
        <v>245</v>
      </c>
      <c r="V2134">
        <v>1</v>
      </c>
      <c r="W2134">
        <v>1</v>
      </c>
      <c r="X2134" t="s">
        <v>9</v>
      </c>
      <c r="Y213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134" t="e">
        <f>0.4*(Table1[[#This Row],[normalized_credit_score]]) + 0.3*(1-Table1[[#This Row],[dti_ratio]]) + 0.2*(1-Table1[[#This Row],[ltv_ratio]]) + 0.1*IF(Table1[[#This Row],[previous_defaults]]=0,1,0)</f>
        <v>#DIV/0!</v>
      </c>
      <c r="AA2134" t="e">
        <f>IF(Table1[[#This Row],[composite_score]]&gt;=0.7,"Approve",IF(Table1[[#This Row],[composite_score]]&gt;=0.6,"Review","Reject"))</f>
        <v>#DIV/0!</v>
      </c>
    </row>
    <row r="2135" spans="1:27" x14ac:dyDescent="0.35">
      <c r="A2135">
        <v>2134</v>
      </c>
      <c r="B2135">
        <v>29</v>
      </c>
      <c r="C2135" t="s">
        <v>20</v>
      </c>
      <c r="D2135" t="s">
        <v>21</v>
      </c>
      <c r="E2135" t="s">
        <v>49</v>
      </c>
      <c r="F2135">
        <v>42540</v>
      </c>
      <c r="G2135">
        <v>758</v>
      </c>
      <c r="H2135">
        <f>(Table1[[#This Row],[credit_score]]-300)/(900-300)</f>
        <v>0.76333333333333331</v>
      </c>
      <c r="I2135">
        <v>25134</v>
      </c>
      <c r="J2135" t="s">
        <v>3</v>
      </c>
      <c r="K2135" t="s">
        <v>38</v>
      </c>
      <c r="L2135">
        <v>15</v>
      </c>
      <c r="M2135" t="s">
        <v>28</v>
      </c>
      <c r="N2135">
        <f>Table1[[#This Row],[dti_ratio]]*Table1[[#This Row],[income]]</f>
        <v>11010.266160120273</v>
      </c>
      <c r="O2135">
        <v>0.25882148942454802</v>
      </c>
      <c r="P2135">
        <f>Table1[[#This Row],[loan_amount]]/Table1[[#This Row],[property_value]]</f>
        <v>0.20135550855604692</v>
      </c>
      <c r="Q2135">
        <v>124824</v>
      </c>
      <c r="R2135">
        <v>1</v>
      </c>
      <c r="S2135" t="s">
        <v>2319</v>
      </c>
      <c r="T2135" t="s">
        <v>54</v>
      </c>
      <c r="U2135" t="s">
        <v>804</v>
      </c>
      <c r="V2135">
        <v>3</v>
      </c>
      <c r="W2135">
        <v>2</v>
      </c>
      <c r="X2135" t="s">
        <v>9</v>
      </c>
      <c r="Y21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35">
        <f>0.4*(Table1[[#This Row],[normalized_credit_score]]) + 0.3*(1-Table1[[#This Row],[dti_ratio]]) + 0.2*(1-Table1[[#This Row],[ltv_ratio]]) + 0.1*IF(Table1[[#This Row],[previous_defaults]]=0,1,0)</f>
        <v>0.68741578479475962</v>
      </c>
      <c r="AA2135" t="str">
        <f>IF(Table1[[#This Row],[composite_score]]&gt;=0.7,"Approve",IF(Table1[[#This Row],[composite_score]]&gt;=0.6,"Review","Reject"))</f>
        <v>Review</v>
      </c>
    </row>
    <row r="2136" spans="1:27" x14ac:dyDescent="0.35">
      <c r="A2136">
        <v>2135</v>
      </c>
      <c r="B2136">
        <v>63</v>
      </c>
      <c r="C2136" t="s">
        <v>0</v>
      </c>
      <c r="D2136" t="s">
        <v>62</v>
      </c>
      <c r="E2136" t="s">
        <v>49</v>
      </c>
      <c r="F2136">
        <v>82473</v>
      </c>
      <c r="G2136">
        <v>606</v>
      </c>
      <c r="H2136">
        <f>(Table1[[#This Row],[credit_score]]-300)/(900-300)</f>
        <v>0.51</v>
      </c>
      <c r="I2136">
        <v>30516</v>
      </c>
      <c r="J2136" t="s">
        <v>23</v>
      </c>
      <c r="K2136" t="s">
        <v>38</v>
      </c>
      <c r="L2136">
        <v>1</v>
      </c>
      <c r="M2136" t="s">
        <v>15</v>
      </c>
      <c r="N2136">
        <f>Table1[[#This Row],[dti_ratio]]*Table1[[#This Row],[income]]</f>
        <v>25051.723658668565</v>
      </c>
      <c r="O2136">
        <v>0.303756667741789</v>
      </c>
      <c r="P2136">
        <f>Table1[[#This Row],[loan_amount]]/Table1[[#This Row],[property_value]]</f>
        <v>0.17424173213959437</v>
      </c>
      <c r="Q2136">
        <v>175136</v>
      </c>
      <c r="R2136">
        <v>2</v>
      </c>
      <c r="S2136" t="s">
        <v>2320</v>
      </c>
      <c r="T2136" t="s">
        <v>59</v>
      </c>
      <c r="U2136" t="s">
        <v>122</v>
      </c>
      <c r="V2136">
        <v>0</v>
      </c>
      <c r="W2136">
        <v>0</v>
      </c>
      <c r="X2136" t="s">
        <v>9</v>
      </c>
      <c r="Y21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136">
        <f>0.4*(Table1[[#This Row],[normalized_credit_score]]) + 0.3*(1-Table1[[#This Row],[dti_ratio]]) + 0.2*(1-Table1[[#This Row],[ltv_ratio]]) + 0.1*IF(Table1[[#This Row],[previous_defaults]]=0,1,0)</f>
        <v>0.67802465324954442</v>
      </c>
      <c r="AA2136" t="str">
        <f>IF(Table1[[#This Row],[composite_score]]&gt;=0.7,"Approve",IF(Table1[[#This Row],[composite_score]]&gt;=0.6,"Review","Reject"))</f>
        <v>Review</v>
      </c>
    </row>
    <row r="2137" spans="1:27" hidden="1" x14ac:dyDescent="0.35">
      <c r="A2137">
        <v>2136</v>
      </c>
      <c r="B2137">
        <v>58</v>
      </c>
      <c r="C2137" t="s">
        <v>20</v>
      </c>
      <c r="D2137" t="s">
        <v>62</v>
      </c>
      <c r="E2137" t="s">
        <v>49</v>
      </c>
      <c r="F2137">
        <v>92944</v>
      </c>
      <c r="G2137">
        <v>670</v>
      </c>
      <c r="H2137">
        <f>(Table1[[#This Row],[credit_score]]-300)/(900-300)</f>
        <v>0.6166666666666667</v>
      </c>
      <c r="I2137">
        <v>15159</v>
      </c>
      <c r="J2137" t="s">
        <v>27</v>
      </c>
      <c r="K2137" t="s">
        <v>14</v>
      </c>
      <c r="L2137">
        <v>13</v>
      </c>
      <c r="M2137" t="s">
        <v>15</v>
      </c>
      <c r="N2137">
        <f>Table1[[#This Row],[dti_ratio]]*Table1[[#This Row],[income]]</f>
        <v>13666.469729725441</v>
      </c>
      <c r="O2137">
        <v>0.147039827527602</v>
      </c>
      <c r="P2137" t="e">
        <f>Table1[[#This Row],[loan_amount]]/Table1[[#This Row],[property_value]]</f>
        <v>#DIV/0!</v>
      </c>
      <c r="Q2137">
        <v>0</v>
      </c>
      <c r="R2137">
        <v>0</v>
      </c>
      <c r="S2137" t="s">
        <v>2321</v>
      </c>
      <c r="T2137" t="s">
        <v>240</v>
      </c>
      <c r="U2137" t="s">
        <v>531</v>
      </c>
      <c r="V2137">
        <v>2</v>
      </c>
      <c r="W2137">
        <v>1</v>
      </c>
      <c r="X2137" t="s">
        <v>61</v>
      </c>
      <c r="Y213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137" t="e">
        <f>0.4*(Table1[[#This Row],[normalized_credit_score]]) + 0.3*(1-Table1[[#This Row],[dti_ratio]]) + 0.2*(1-Table1[[#This Row],[ltv_ratio]]) + 0.1*IF(Table1[[#This Row],[previous_defaults]]=0,1,0)</f>
        <v>#DIV/0!</v>
      </c>
      <c r="AA2137" t="e">
        <f>IF(Table1[[#This Row],[composite_score]]&gt;=0.7,"Approve",IF(Table1[[#This Row],[composite_score]]&gt;=0.6,"Review","Reject"))</f>
        <v>#DIV/0!</v>
      </c>
    </row>
    <row r="2138" spans="1:27" hidden="1" x14ac:dyDescent="0.35">
      <c r="A2138">
        <v>2137</v>
      </c>
      <c r="B2138">
        <v>65</v>
      </c>
      <c r="C2138" t="s">
        <v>0</v>
      </c>
      <c r="D2138" t="s">
        <v>21</v>
      </c>
      <c r="E2138" t="s">
        <v>49</v>
      </c>
      <c r="F2138">
        <v>118316</v>
      </c>
      <c r="G2138">
        <v>624</v>
      </c>
      <c r="H2138">
        <f>(Table1[[#This Row],[credit_score]]-300)/(900-300)</f>
        <v>0.54</v>
      </c>
      <c r="I2138">
        <v>41554</v>
      </c>
      <c r="J2138" t="s">
        <v>23</v>
      </c>
      <c r="K2138" t="s">
        <v>4</v>
      </c>
      <c r="L2138">
        <v>7</v>
      </c>
      <c r="M2138" t="s">
        <v>39</v>
      </c>
      <c r="N2138">
        <f>Table1[[#This Row],[dti_ratio]]*Table1[[#This Row],[income]]</f>
        <v>18944.415000777521</v>
      </c>
      <c r="O2138">
        <v>0.16011710166653301</v>
      </c>
      <c r="P2138" t="e">
        <f>Table1[[#This Row],[loan_amount]]/Table1[[#This Row],[property_value]]</f>
        <v>#DIV/0!</v>
      </c>
      <c r="Q2138">
        <v>0</v>
      </c>
      <c r="R2138">
        <v>4</v>
      </c>
      <c r="S2138" t="s">
        <v>2322</v>
      </c>
      <c r="T2138" t="s">
        <v>219</v>
      </c>
      <c r="U2138" t="s">
        <v>297</v>
      </c>
      <c r="V2138">
        <v>0</v>
      </c>
      <c r="W2138">
        <v>2</v>
      </c>
      <c r="X2138" t="s">
        <v>61</v>
      </c>
      <c r="Y213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138" t="e">
        <f>0.4*(Table1[[#This Row],[normalized_credit_score]]) + 0.3*(1-Table1[[#This Row],[dti_ratio]]) + 0.2*(1-Table1[[#This Row],[ltv_ratio]]) + 0.1*IF(Table1[[#This Row],[previous_defaults]]=0,1,0)</f>
        <v>#DIV/0!</v>
      </c>
      <c r="AA2138" t="e">
        <f>IF(Table1[[#This Row],[composite_score]]&gt;=0.7,"Approve",IF(Table1[[#This Row],[composite_score]]&gt;=0.6,"Review","Reject"))</f>
        <v>#DIV/0!</v>
      </c>
    </row>
    <row r="2139" spans="1:27" hidden="1" x14ac:dyDescent="0.35">
      <c r="A2139">
        <v>2138</v>
      </c>
      <c r="B2139">
        <v>34</v>
      </c>
      <c r="C2139" t="s">
        <v>0</v>
      </c>
      <c r="D2139" t="s">
        <v>62</v>
      </c>
      <c r="E2139" t="s">
        <v>22</v>
      </c>
      <c r="F2139">
        <v>0</v>
      </c>
      <c r="G2139">
        <v>759</v>
      </c>
      <c r="H2139">
        <f>(Table1[[#This Row],[credit_score]]-300)/(900-300)</f>
        <v>0.76500000000000001</v>
      </c>
      <c r="I2139">
        <v>0</v>
      </c>
      <c r="J2139" t="s">
        <v>23</v>
      </c>
      <c r="K2139" t="s">
        <v>38</v>
      </c>
      <c r="L2139">
        <v>6</v>
      </c>
      <c r="M2139" t="s">
        <v>28</v>
      </c>
      <c r="N2139">
        <f>Table1[[#This Row],[dti_ratio]]*Table1[[#This Row],[income]]</f>
        <v>0</v>
      </c>
      <c r="O2139">
        <v>0.37894955068943897</v>
      </c>
      <c r="P2139">
        <f>Table1[[#This Row],[loan_amount]]/Table1[[#This Row],[property_value]]</f>
        <v>0</v>
      </c>
      <c r="Q2139">
        <v>79439</v>
      </c>
      <c r="R2139">
        <v>1</v>
      </c>
      <c r="S2139" t="s">
        <v>2323</v>
      </c>
      <c r="T2139" t="s">
        <v>51</v>
      </c>
      <c r="U2139" t="s">
        <v>228</v>
      </c>
      <c r="V2139">
        <v>4</v>
      </c>
      <c r="W2139">
        <v>2</v>
      </c>
      <c r="X2139" t="s">
        <v>19</v>
      </c>
      <c r="Y21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39">
        <f>0.4*(Table1[[#This Row],[normalized_credit_score]]) + 0.3*(1-Table1[[#This Row],[dti_ratio]]) + 0.2*(1-Table1[[#This Row],[ltv_ratio]]) + 0.1*IF(Table1[[#This Row],[previous_defaults]]=0,1,0)</f>
        <v>0.69231513479316842</v>
      </c>
      <c r="AA2139" t="str">
        <f>IF(Table1[[#This Row],[composite_score]]&gt;=0.7,"Approve",IF(Table1[[#This Row],[composite_score]]&gt;=0.6,"Review","Reject"))</f>
        <v>Review</v>
      </c>
    </row>
    <row r="2140" spans="1:27" hidden="1" x14ac:dyDescent="0.35">
      <c r="A2140">
        <v>2139</v>
      </c>
      <c r="B2140">
        <v>53</v>
      </c>
      <c r="C2140" t="s">
        <v>20</v>
      </c>
      <c r="D2140" t="s">
        <v>1</v>
      </c>
      <c r="E2140" t="s">
        <v>49</v>
      </c>
      <c r="F2140">
        <v>0</v>
      </c>
      <c r="G2140">
        <v>628</v>
      </c>
      <c r="H2140">
        <f>(Table1[[#This Row],[credit_score]]-300)/(900-300)</f>
        <v>0.54666666666666663</v>
      </c>
      <c r="I2140">
        <v>13512</v>
      </c>
      <c r="J2140" t="s">
        <v>23</v>
      </c>
      <c r="K2140" t="s">
        <v>38</v>
      </c>
      <c r="L2140">
        <v>15</v>
      </c>
      <c r="M2140" t="s">
        <v>28</v>
      </c>
      <c r="N2140">
        <f>Table1[[#This Row],[dti_ratio]]*Table1[[#This Row],[income]]</f>
        <v>0</v>
      </c>
      <c r="O2140">
        <v>0.39789284171288403</v>
      </c>
      <c r="P2140">
        <f>Table1[[#This Row],[loan_amount]]/Table1[[#This Row],[property_value]]</f>
        <v>5.8754978866992505E-2</v>
      </c>
      <c r="Q2140">
        <v>229972</v>
      </c>
      <c r="R2140">
        <v>0</v>
      </c>
      <c r="S2140" t="s">
        <v>1084</v>
      </c>
      <c r="T2140" t="s">
        <v>33</v>
      </c>
      <c r="U2140" t="s">
        <v>1626</v>
      </c>
      <c r="V2140">
        <v>1</v>
      </c>
      <c r="W2140">
        <v>0</v>
      </c>
      <c r="X2140" t="s">
        <v>9</v>
      </c>
      <c r="Y21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40">
        <f>0.4*(Table1[[#This Row],[normalized_credit_score]]) + 0.3*(1-Table1[[#This Row],[dti_ratio]]) + 0.2*(1-Table1[[#This Row],[ltv_ratio]]) + 0.1*IF(Table1[[#This Row],[previous_defaults]]=0,1,0)</f>
        <v>0.58754781837940295</v>
      </c>
      <c r="AA2140" t="str">
        <f>IF(Table1[[#This Row],[composite_score]]&gt;=0.7,"Approve",IF(Table1[[#This Row],[composite_score]]&gt;=0.6,"Review","Reject"))</f>
        <v>Reject</v>
      </c>
    </row>
    <row r="2141" spans="1:27" x14ac:dyDescent="0.35">
      <c r="A2141">
        <v>2140</v>
      </c>
      <c r="B2141">
        <v>48</v>
      </c>
      <c r="C2141" t="s">
        <v>10</v>
      </c>
      <c r="D2141" t="s">
        <v>62</v>
      </c>
      <c r="E2141" t="s">
        <v>12</v>
      </c>
      <c r="F2141">
        <v>55287</v>
      </c>
      <c r="G2141">
        <v>642</v>
      </c>
      <c r="H2141">
        <f>(Table1[[#This Row],[credit_score]]-300)/(900-300)</f>
        <v>0.56999999999999995</v>
      </c>
      <c r="I2141">
        <v>6492</v>
      </c>
      <c r="J2141" t="s">
        <v>3</v>
      </c>
      <c r="K2141" t="s">
        <v>38</v>
      </c>
      <c r="L2141">
        <v>9</v>
      </c>
      <c r="M2141" t="s">
        <v>15</v>
      </c>
      <c r="N2141">
        <f>Table1[[#This Row],[dti_ratio]]*Table1[[#This Row],[income]]</f>
        <v>19080.401206930379</v>
      </c>
      <c r="O2141">
        <v>0.34511551010057301</v>
      </c>
      <c r="P2141">
        <f>Table1[[#This Row],[loan_amount]]/Table1[[#This Row],[property_value]]</f>
        <v>5.8353482602716333E-2</v>
      </c>
      <c r="Q2141">
        <v>111253</v>
      </c>
      <c r="R2141">
        <v>2</v>
      </c>
      <c r="S2141" t="s">
        <v>2324</v>
      </c>
      <c r="T2141" t="s">
        <v>51</v>
      </c>
      <c r="U2141" t="s">
        <v>395</v>
      </c>
      <c r="V2141">
        <v>0</v>
      </c>
      <c r="W2141">
        <v>1</v>
      </c>
      <c r="X2141" t="s">
        <v>19</v>
      </c>
      <c r="Y21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141">
        <f>0.4*(Table1[[#This Row],[normalized_credit_score]]) + 0.3*(1-Table1[[#This Row],[dti_ratio]]) + 0.2*(1-Table1[[#This Row],[ltv_ratio]]) + 0.1*IF(Table1[[#This Row],[previous_defaults]]=0,1,0)</f>
        <v>0.71279465044928481</v>
      </c>
      <c r="AA2141" t="str">
        <f>IF(Table1[[#This Row],[composite_score]]&gt;=0.7,"Approve",IF(Table1[[#This Row],[composite_score]]&gt;=0.6,"Review","Reject"))</f>
        <v>Approve</v>
      </c>
    </row>
    <row r="2142" spans="1:27" x14ac:dyDescent="0.35">
      <c r="A2142">
        <v>2141</v>
      </c>
      <c r="B2142">
        <v>67</v>
      </c>
      <c r="C2142" t="s">
        <v>0</v>
      </c>
      <c r="D2142" t="s">
        <v>1</v>
      </c>
      <c r="E2142" t="s">
        <v>49</v>
      </c>
      <c r="F2142">
        <v>72452</v>
      </c>
      <c r="G2142">
        <v>654</v>
      </c>
      <c r="H2142">
        <f>(Table1[[#This Row],[credit_score]]-300)/(900-300)</f>
        <v>0.59</v>
      </c>
      <c r="I2142">
        <v>13571</v>
      </c>
      <c r="J2142" t="s">
        <v>23</v>
      </c>
      <c r="K2142" t="s">
        <v>14</v>
      </c>
      <c r="L2142">
        <v>8</v>
      </c>
      <c r="M2142" t="s">
        <v>15</v>
      </c>
      <c r="N2142">
        <f>Table1[[#This Row],[dti_ratio]]*Table1[[#This Row],[income]]</f>
        <v>21951.960809033815</v>
      </c>
      <c r="O2142">
        <v>0.30298626413396201</v>
      </c>
      <c r="P2142">
        <f>Table1[[#This Row],[loan_amount]]/Table1[[#This Row],[property_value]]</f>
        <v>9.4595159761333855E-2</v>
      </c>
      <c r="Q2142">
        <v>143464</v>
      </c>
      <c r="R2142">
        <v>0</v>
      </c>
      <c r="S2142" t="s">
        <v>2325</v>
      </c>
      <c r="T2142" t="s">
        <v>30</v>
      </c>
      <c r="U2142" t="s">
        <v>105</v>
      </c>
      <c r="V2142">
        <v>1</v>
      </c>
      <c r="W2142">
        <v>2</v>
      </c>
      <c r="X2142" t="s">
        <v>9</v>
      </c>
      <c r="Y21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142">
        <f>0.4*(Table1[[#This Row],[normalized_credit_score]]) + 0.3*(1-Table1[[#This Row],[dti_ratio]]) + 0.2*(1-Table1[[#This Row],[ltv_ratio]]) + 0.1*IF(Table1[[#This Row],[previous_defaults]]=0,1,0)</f>
        <v>0.62618508880754464</v>
      </c>
      <c r="AA2142" t="str">
        <f>IF(Table1[[#This Row],[composite_score]]&gt;=0.7,"Approve",IF(Table1[[#This Row],[composite_score]]&gt;=0.6,"Review","Reject"))</f>
        <v>Review</v>
      </c>
    </row>
    <row r="2143" spans="1:27" x14ac:dyDescent="0.35">
      <c r="A2143">
        <v>2142</v>
      </c>
      <c r="B2143">
        <v>41</v>
      </c>
      <c r="C2143" t="s">
        <v>20</v>
      </c>
      <c r="D2143" t="s">
        <v>21</v>
      </c>
      <c r="E2143" t="s">
        <v>12</v>
      </c>
      <c r="F2143">
        <v>115263</v>
      </c>
      <c r="G2143">
        <v>728</v>
      </c>
      <c r="H2143">
        <f>(Table1[[#This Row],[credit_score]]-300)/(900-300)</f>
        <v>0.71333333333333337</v>
      </c>
      <c r="I2143">
        <v>31019</v>
      </c>
      <c r="J2143" t="s">
        <v>27</v>
      </c>
      <c r="K2143" t="s">
        <v>14</v>
      </c>
      <c r="L2143">
        <v>7</v>
      </c>
      <c r="M2143" t="s">
        <v>28</v>
      </c>
      <c r="N2143">
        <f>Table1[[#This Row],[dti_ratio]]*Table1[[#This Row],[income]]</f>
        <v>58209.249170749106</v>
      </c>
      <c r="O2143">
        <v>0.50501244259431999</v>
      </c>
      <c r="P2143">
        <f>Table1[[#This Row],[loan_amount]]/Table1[[#This Row],[property_value]]</f>
        <v>0.22830583074499874</v>
      </c>
      <c r="Q2143">
        <v>135866</v>
      </c>
      <c r="R2143">
        <v>2</v>
      </c>
      <c r="S2143" t="s">
        <v>1454</v>
      </c>
      <c r="T2143" t="s">
        <v>162</v>
      </c>
      <c r="U2143" t="s">
        <v>474</v>
      </c>
      <c r="V2143">
        <v>4</v>
      </c>
      <c r="W2143">
        <v>1</v>
      </c>
      <c r="X2143" t="s">
        <v>19</v>
      </c>
      <c r="Y21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43">
        <f>0.4*(Table1[[#This Row],[normalized_credit_score]]) + 0.3*(1-Table1[[#This Row],[dti_ratio]]) + 0.2*(1-Table1[[#This Row],[ltv_ratio]]) + 0.1*IF(Table1[[#This Row],[previous_defaults]]=0,1,0)</f>
        <v>0.58816843440603761</v>
      </c>
      <c r="AA2143" t="str">
        <f>IF(Table1[[#This Row],[composite_score]]&gt;=0.7,"Approve",IF(Table1[[#This Row],[composite_score]]&gt;=0.6,"Review","Reject"))</f>
        <v>Reject</v>
      </c>
    </row>
    <row r="2144" spans="1:27" x14ac:dyDescent="0.35">
      <c r="A2144">
        <v>2143</v>
      </c>
      <c r="B2144">
        <v>51</v>
      </c>
      <c r="C2144" t="s">
        <v>10</v>
      </c>
      <c r="D2144" t="s">
        <v>21</v>
      </c>
      <c r="E2144" t="s">
        <v>22</v>
      </c>
      <c r="F2144">
        <v>30910</v>
      </c>
      <c r="G2144">
        <v>622</v>
      </c>
      <c r="H2144">
        <f>(Table1[[#This Row],[credit_score]]-300)/(900-300)</f>
        <v>0.53666666666666663</v>
      </c>
      <c r="I2144">
        <v>19374</v>
      </c>
      <c r="J2144" t="s">
        <v>23</v>
      </c>
      <c r="K2144" t="s">
        <v>4</v>
      </c>
      <c r="L2144">
        <v>18</v>
      </c>
      <c r="M2144" t="s">
        <v>5</v>
      </c>
      <c r="N2144">
        <f>Table1[[#This Row],[dti_ratio]]*Table1[[#This Row],[income]]</f>
        <v>12801.764649284754</v>
      </c>
      <c r="O2144">
        <v>0.41416255740164198</v>
      </c>
      <c r="P2144">
        <f>Table1[[#This Row],[loan_amount]]/Table1[[#This Row],[property_value]]</f>
        <v>0.46338196603683329</v>
      </c>
      <c r="Q2144">
        <v>41810</v>
      </c>
      <c r="R2144">
        <v>0</v>
      </c>
      <c r="S2144" t="s">
        <v>2326</v>
      </c>
      <c r="T2144" t="s">
        <v>182</v>
      </c>
      <c r="U2144" t="s">
        <v>110</v>
      </c>
      <c r="V2144">
        <v>4</v>
      </c>
      <c r="W2144">
        <v>1</v>
      </c>
      <c r="X2144" t="s">
        <v>9</v>
      </c>
      <c r="Y21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44">
        <f>0.4*(Table1[[#This Row],[normalized_credit_score]]) + 0.3*(1-Table1[[#This Row],[dti_ratio]]) + 0.2*(1-Table1[[#This Row],[ltv_ratio]]) + 0.1*IF(Table1[[#This Row],[previous_defaults]]=0,1,0)</f>
        <v>0.49774150623880747</v>
      </c>
      <c r="AA2144" t="str">
        <f>IF(Table1[[#This Row],[composite_score]]&gt;=0.7,"Approve",IF(Table1[[#This Row],[composite_score]]&gt;=0.6,"Review","Reject"))</f>
        <v>Reject</v>
      </c>
    </row>
    <row r="2145" spans="1:27" x14ac:dyDescent="0.35">
      <c r="A2145">
        <v>2144</v>
      </c>
      <c r="B2145">
        <v>51</v>
      </c>
      <c r="C2145" t="s">
        <v>10</v>
      </c>
      <c r="D2145" t="s">
        <v>21</v>
      </c>
      <c r="E2145" t="s">
        <v>12</v>
      </c>
      <c r="F2145">
        <v>87449</v>
      </c>
      <c r="G2145">
        <v>774</v>
      </c>
      <c r="H2145">
        <f>(Table1[[#This Row],[credit_score]]-300)/(900-300)</f>
        <v>0.79</v>
      </c>
      <c r="I2145">
        <v>46463</v>
      </c>
      <c r="J2145" t="s">
        <v>3</v>
      </c>
      <c r="K2145" t="s">
        <v>4</v>
      </c>
      <c r="L2145">
        <v>18</v>
      </c>
      <c r="M2145" t="s">
        <v>28</v>
      </c>
      <c r="N2145">
        <f>Table1[[#This Row],[dti_ratio]]*Table1[[#This Row],[income]]</f>
        <v>25126.855326570167</v>
      </c>
      <c r="O2145">
        <v>0.28733153411211299</v>
      </c>
      <c r="P2145">
        <f>Table1[[#This Row],[loan_amount]]/Table1[[#This Row],[property_value]]</f>
        <v>0.35872947244076248</v>
      </c>
      <c r="Q2145">
        <v>129521</v>
      </c>
      <c r="R2145">
        <v>1</v>
      </c>
      <c r="S2145" t="s">
        <v>2327</v>
      </c>
      <c r="T2145" t="s">
        <v>233</v>
      </c>
      <c r="U2145" t="s">
        <v>949</v>
      </c>
      <c r="V2145">
        <v>2</v>
      </c>
      <c r="W2145">
        <v>0</v>
      </c>
      <c r="X2145" t="s">
        <v>9</v>
      </c>
      <c r="Y21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45">
        <f>0.4*(Table1[[#This Row],[normalized_credit_score]]) + 0.3*(1-Table1[[#This Row],[dti_ratio]]) + 0.2*(1-Table1[[#This Row],[ltv_ratio]]) + 0.1*IF(Table1[[#This Row],[previous_defaults]]=0,1,0)</f>
        <v>0.65805464527821367</v>
      </c>
      <c r="AA2145" t="str">
        <f>IF(Table1[[#This Row],[composite_score]]&gt;=0.7,"Approve",IF(Table1[[#This Row],[composite_score]]&gt;=0.6,"Review","Reject"))</f>
        <v>Review</v>
      </c>
    </row>
    <row r="2146" spans="1:27" hidden="1" x14ac:dyDescent="0.35">
      <c r="A2146">
        <v>2145</v>
      </c>
      <c r="B2146">
        <v>19</v>
      </c>
      <c r="C2146" t="s">
        <v>20</v>
      </c>
      <c r="D2146" t="s">
        <v>21</v>
      </c>
      <c r="E2146" t="s">
        <v>22</v>
      </c>
      <c r="F2146">
        <v>0</v>
      </c>
      <c r="G2146">
        <v>701</v>
      </c>
      <c r="H2146">
        <f>(Table1[[#This Row],[credit_score]]-300)/(900-300)</f>
        <v>0.66833333333333333</v>
      </c>
      <c r="I2146">
        <v>17660</v>
      </c>
      <c r="J2146" t="s">
        <v>23</v>
      </c>
      <c r="K2146" t="s">
        <v>14</v>
      </c>
      <c r="L2146">
        <v>9</v>
      </c>
      <c r="M2146" t="s">
        <v>15</v>
      </c>
      <c r="N2146">
        <f>Table1[[#This Row],[dti_ratio]]*Table1[[#This Row],[income]]</f>
        <v>0</v>
      </c>
      <c r="O2146">
        <v>0.40876916662977802</v>
      </c>
      <c r="P2146" t="e">
        <f>Table1[[#This Row],[loan_amount]]/Table1[[#This Row],[property_value]]</f>
        <v>#DIV/0!</v>
      </c>
      <c r="Q2146">
        <v>0</v>
      </c>
      <c r="R2146">
        <v>4</v>
      </c>
      <c r="S2146" t="s">
        <v>2328</v>
      </c>
      <c r="T2146" t="s">
        <v>233</v>
      </c>
      <c r="U2146" t="s">
        <v>655</v>
      </c>
      <c r="V2146">
        <v>2</v>
      </c>
      <c r="W2146">
        <v>2</v>
      </c>
      <c r="X2146" t="s">
        <v>9</v>
      </c>
      <c r="Y214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146" t="e">
        <f>0.4*(Table1[[#This Row],[normalized_credit_score]]) + 0.3*(1-Table1[[#This Row],[dti_ratio]]) + 0.2*(1-Table1[[#This Row],[ltv_ratio]]) + 0.1*IF(Table1[[#This Row],[previous_defaults]]=0,1,0)</f>
        <v>#DIV/0!</v>
      </c>
      <c r="AA2146" t="e">
        <f>IF(Table1[[#This Row],[composite_score]]&gt;=0.7,"Approve",IF(Table1[[#This Row],[composite_score]]&gt;=0.6,"Review","Reject"))</f>
        <v>#DIV/0!</v>
      </c>
    </row>
    <row r="2147" spans="1:27" hidden="1" x14ac:dyDescent="0.35">
      <c r="A2147">
        <v>2146</v>
      </c>
      <c r="B2147">
        <v>63</v>
      </c>
      <c r="C2147" t="s">
        <v>10</v>
      </c>
      <c r="D2147" t="s">
        <v>62</v>
      </c>
      <c r="E2147" t="s">
        <v>49</v>
      </c>
      <c r="F2147">
        <v>110257</v>
      </c>
      <c r="G2147">
        <v>0</v>
      </c>
      <c r="H2147">
        <f>(Table1[[#This Row],[credit_score]]-300)/(900-300)</f>
        <v>-0.5</v>
      </c>
      <c r="I2147">
        <v>22294</v>
      </c>
      <c r="J2147" t="s">
        <v>3</v>
      </c>
      <c r="K2147" t="s">
        <v>38</v>
      </c>
      <c r="L2147">
        <v>17</v>
      </c>
      <c r="M2147" t="s">
        <v>39</v>
      </c>
      <c r="N2147">
        <f>Table1[[#This Row],[dti_ratio]]*Table1[[#This Row],[income]]</f>
        <v>17250.666399383492</v>
      </c>
      <c r="O2147">
        <v>0.156458695587432</v>
      </c>
      <c r="P2147">
        <f>Table1[[#This Row],[loan_amount]]/Table1[[#This Row],[property_value]]</f>
        <v>8.3734905819827607E-2</v>
      </c>
      <c r="Q2147">
        <v>266245</v>
      </c>
      <c r="R2147">
        <v>0</v>
      </c>
      <c r="S2147" t="s">
        <v>459</v>
      </c>
      <c r="T2147" t="s">
        <v>135</v>
      </c>
      <c r="U2147" t="s">
        <v>264</v>
      </c>
      <c r="V2147">
        <v>1</v>
      </c>
      <c r="W2147">
        <v>1</v>
      </c>
      <c r="X2147" t="s">
        <v>61</v>
      </c>
      <c r="Y21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147">
        <f>0.4*(Table1[[#This Row],[normalized_credit_score]]) + 0.3*(1-Table1[[#This Row],[dti_ratio]]) + 0.2*(1-Table1[[#This Row],[ltv_ratio]]) + 0.1*IF(Table1[[#This Row],[previous_defaults]]=0,1,0)</f>
        <v>0.2363154101598049</v>
      </c>
      <c r="AA2147" t="str">
        <f>IF(Table1[[#This Row],[composite_score]]&gt;=0.7,"Approve",IF(Table1[[#This Row],[composite_score]]&gt;=0.6,"Review","Reject"))</f>
        <v>Reject</v>
      </c>
    </row>
    <row r="2148" spans="1:27" x14ac:dyDescent="0.35">
      <c r="A2148">
        <v>2147</v>
      </c>
      <c r="B2148">
        <v>18</v>
      </c>
      <c r="C2148" t="s">
        <v>0</v>
      </c>
      <c r="D2148" t="s">
        <v>1</v>
      </c>
      <c r="E2148" t="s">
        <v>2</v>
      </c>
      <c r="F2148">
        <v>77114</v>
      </c>
      <c r="G2148">
        <v>747</v>
      </c>
      <c r="H2148">
        <f>(Table1[[#This Row],[credit_score]]-300)/(900-300)</f>
        <v>0.745</v>
      </c>
      <c r="I2148">
        <v>29509</v>
      </c>
      <c r="J2148" t="s">
        <v>13</v>
      </c>
      <c r="K2148" t="s">
        <v>38</v>
      </c>
      <c r="L2148">
        <v>16</v>
      </c>
      <c r="M2148" t="s">
        <v>39</v>
      </c>
      <c r="N2148">
        <f>Table1[[#This Row],[dti_ratio]]*Table1[[#This Row],[income]]</f>
        <v>15312.682797841526</v>
      </c>
      <c r="O2148">
        <v>0.19857202061676901</v>
      </c>
      <c r="P2148">
        <f>Table1[[#This Row],[loan_amount]]/Table1[[#This Row],[property_value]]</f>
        <v>0.17095467896392508</v>
      </c>
      <c r="Q2148">
        <v>172613</v>
      </c>
      <c r="R2148">
        <v>4</v>
      </c>
      <c r="S2148" t="s">
        <v>2329</v>
      </c>
      <c r="T2148" t="s">
        <v>112</v>
      </c>
      <c r="U2148" t="s">
        <v>199</v>
      </c>
      <c r="V2148">
        <v>2</v>
      </c>
      <c r="W2148">
        <v>1</v>
      </c>
      <c r="X2148" t="s">
        <v>9</v>
      </c>
      <c r="Y21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48">
        <f>0.4*(Table1[[#This Row],[normalized_credit_score]]) + 0.3*(1-Table1[[#This Row],[dti_ratio]]) + 0.2*(1-Table1[[#This Row],[ltv_ratio]]) + 0.1*IF(Table1[[#This Row],[previous_defaults]]=0,1,0)</f>
        <v>0.70423745802218418</v>
      </c>
      <c r="AA2148" t="str">
        <f>IF(Table1[[#This Row],[composite_score]]&gt;=0.7,"Approve",IF(Table1[[#This Row],[composite_score]]&gt;=0.6,"Review","Reject"))</f>
        <v>Approve</v>
      </c>
    </row>
    <row r="2149" spans="1:27" x14ac:dyDescent="0.35">
      <c r="A2149">
        <v>2148</v>
      </c>
      <c r="B2149">
        <v>56</v>
      </c>
      <c r="C2149" t="s">
        <v>0</v>
      </c>
      <c r="D2149" t="s">
        <v>62</v>
      </c>
      <c r="E2149" t="s">
        <v>12</v>
      </c>
      <c r="F2149">
        <v>106153</v>
      </c>
      <c r="G2149">
        <v>710</v>
      </c>
      <c r="H2149">
        <f>(Table1[[#This Row],[credit_score]]-300)/(900-300)</f>
        <v>0.68333333333333335</v>
      </c>
      <c r="I2149">
        <v>9178</v>
      </c>
      <c r="J2149" t="s">
        <v>13</v>
      </c>
      <c r="K2149" t="s">
        <v>4</v>
      </c>
      <c r="L2149">
        <v>15</v>
      </c>
      <c r="M2149" t="s">
        <v>28</v>
      </c>
      <c r="N2149">
        <f>Table1[[#This Row],[dti_ratio]]*Table1[[#This Row],[income]]</f>
        <v>17617.03232102266</v>
      </c>
      <c r="O2149">
        <v>0.16595887371080101</v>
      </c>
      <c r="P2149">
        <f>Table1[[#This Row],[loan_amount]]/Table1[[#This Row],[property_value]]</f>
        <v>3.7613520868168257E-2</v>
      </c>
      <c r="Q2149">
        <v>244008</v>
      </c>
      <c r="R2149">
        <v>3</v>
      </c>
      <c r="S2149" t="s">
        <v>2134</v>
      </c>
      <c r="T2149" t="s">
        <v>59</v>
      </c>
      <c r="U2149" t="s">
        <v>528</v>
      </c>
      <c r="V2149">
        <v>4</v>
      </c>
      <c r="W2149">
        <v>0</v>
      </c>
      <c r="X2149" t="s">
        <v>9</v>
      </c>
      <c r="Y21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49">
        <f>0.4*(Table1[[#This Row],[normalized_credit_score]]) + 0.3*(1-Table1[[#This Row],[dti_ratio]]) + 0.2*(1-Table1[[#This Row],[ltv_ratio]]) + 0.1*IF(Table1[[#This Row],[previous_defaults]]=0,1,0)</f>
        <v>0.71602296704645929</v>
      </c>
      <c r="AA2149" t="str">
        <f>IF(Table1[[#This Row],[composite_score]]&gt;=0.7,"Approve",IF(Table1[[#This Row],[composite_score]]&gt;=0.6,"Review","Reject"))</f>
        <v>Approve</v>
      </c>
    </row>
    <row r="2150" spans="1:27" x14ac:dyDescent="0.35">
      <c r="A2150">
        <v>2149</v>
      </c>
      <c r="B2150">
        <v>31</v>
      </c>
      <c r="C2150" t="s">
        <v>0</v>
      </c>
      <c r="D2150" t="s">
        <v>11</v>
      </c>
      <c r="E2150" t="s">
        <v>49</v>
      </c>
      <c r="F2150">
        <v>55949</v>
      </c>
      <c r="G2150">
        <v>765</v>
      </c>
      <c r="H2150">
        <f>(Table1[[#This Row],[credit_score]]-300)/(900-300)</f>
        <v>0.77500000000000002</v>
      </c>
      <c r="I2150">
        <v>9415</v>
      </c>
      <c r="J2150" t="s">
        <v>23</v>
      </c>
      <c r="K2150" t="s">
        <v>14</v>
      </c>
      <c r="L2150">
        <v>5</v>
      </c>
      <c r="M2150" t="s">
        <v>15</v>
      </c>
      <c r="N2150">
        <f>Table1[[#This Row],[dti_ratio]]*Table1[[#This Row],[income]]</f>
        <v>7680.3467533915336</v>
      </c>
      <c r="O2150">
        <v>0.13727406662123601</v>
      </c>
      <c r="P2150">
        <f>Table1[[#This Row],[loan_amount]]/Table1[[#This Row],[property_value]]</f>
        <v>9.1775761061343053E-2</v>
      </c>
      <c r="Q2150">
        <v>102587</v>
      </c>
      <c r="R2150">
        <v>3</v>
      </c>
      <c r="S2150" t="s">
        <v>2330</v>
      </c>
      <c r="T2150" t="s">
        <v>288</v>
      </c>
      <c r="U2150" t="s">
        <v>349</v>
      </c>
      <c r="V2150">
        <v>1</v>
      </c>
      <c r="W2150">
        <v>1</v>
      </c>
      <c r="X2150" t="s">
        <v>19</v>
      </c>
      <c r="Y21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150">
        <f>0.4*(Table1[[#This Row],[normalized_credit_score]]) + 0.3*(1-Table1[[#This Row],[dti_ratio]]) + 0.2*(1-Table1[[#This Row],[ltv_ratio]]) + 0.1*IF(Table1[[#This Row],[previous_defaults]]=0,1,0)</f>
        <v>0.75046262780136064</v>
      </c>
      <c r="AA2150" t="str">
        <f>IF(Table1[[#This Row],[composite_score]]&gt;=0.7,"Approve",IF(Table1[[#This Row],[composite_score]]&gt;=0.6,"Review","Reject"))</f>
        <v>Approve</v>
      </c>
    </row>
    <row r="2151" spans="1:27" hidden="1" x14ac:dyDescent="0.35">
      <c r="A2151">
        <v>2150</v>
      </c>
      <c r="B2151">
        <v>35</v>
      </c>
      <c r="C2151" t="s">
        <v>10</v>
      </c>
      <c r="D2151" t="s">
        <v>21</v>
      </c>
      <c r="E2151" t="s">
        <v>22</v>
      </c>
      <c r="F2151">
        <v>0</v>
      </c>
      <c r="G2151">
        <v>689</v>
      </c>
      <c r="H2151">
        <f>(Table1[[#This Row],[credit_score]]-300)/(900-300)</f>
        <v>0.64833333333333332</v>
      </c>
      <c r="I2151">
        <v>15171</v>
      </c>
      <c r="J2151" t="s">
        <v>13</v>
      </c>
      <c r="K2151" t="s">
        <v>14</v>
      </c>
      <c r="L2151">
        <v>16</v>
      </c>
      <c r="M2151" t="s">
        <v>15</v>
      </c>
      <c r="N2151">
        <f>Table1[[#This Row],[dti_ratio]]*Table1[[#This Row],[income]]</f>
        <v>0</v>
      </c>
      <c r="O2151">
        <v>0.31605216349125798</v>
      </c>
      <c r="P2151">
        <f>Table1[[#This Row],[loan_amount]]/Table1[[#This Row],[property_value]]</f>
        <v>5.1402027484888729E-2</v>
      </c>
      <c r="Q2151">
        <v>295144</v>
      </c>
      <c r="R2151">
        <v>1</v>
      </c>
      <c r="S2151" t="s">
        <v>2331</v>
      </c>
      <c r="T2151" t="s">
        <v>135</v>
      </c>
      <c r="U2151" t="s">
        <v>1398</v>
      </c>
      <c r="V2151">
        <v>0</v>
      </c>
      <c r="W2151">
        <v>0</v>
      </c>
      <c r="X2151" t="s">
        <v>61</v>
      </c>
      <c r="Y21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51">
        <f>0.4*(Table1[[#This Row],[normalized_credit_score]]) + 0.3*(1-Table1[[#This Row],[dti_ratio]]) + 0.2*(1-Table1[[#This Row],[ltv_ratio]]) + 0.1*IF(Table1[[#This Row],[previous_defaults]]=0,1,0)</f>
        <v>0.75423727878897817</v>
      </c>
      <c r="AA2151" t="str">
        <f>IF(Table1[[#This Row],[composite_score]]&gt;=0.7,"Approve",IF(Table1[[#This Row],[composite_score]]&gt;=0.6,"Review","Reject"))</f>
        <v>Approve</v>
      </c>
    </row>
    <row r="2152" spans="1:27" x14ac:dyDescent="0.35">
      <c r="A2152">
        <v>2151</v>
      </c>
      <c r="B2152">
        <v>48</v>
      </c>
      <c r="C2152" t="s">
        <v>10</v>
      </c>
      <c r="D2152" t="s">
        <v>62</v>
      </c>
      <c r="E2152" t="s">
        <v>22</v>
      </c>
      <c r="F2152">
        <v>30845</v>
      </c>
      <c r="G2152">
        <v>789</v>
      </c>
      <c r="H2152">
        <f>(Table1[[#This Row],[credit_score]]-300)/(900-300)</f>
        <v>0.81499999999999995</v>
      </c>
      <c r="I2152">
        <v>43866</v>
      </c>
      <c r="J2152" t="s">
        <v>13</v>
      </c>
      <c r="K2152" t="s">
        <v>14</v>
      </c>
      <c r="L2152">
        <v>5</v>
      </c>
      <c r="M2152" t="s">
        <v>39</v>
      </c>
      <c r="N2152">
        <f>Table1[[#This Row],[dti_ratio]]*Table1[[#This Row],[income]]</f>
        <v>15018.536291414503</v>
      </c>
      <c r="O2152">
        <v>0.48690342977515</v>
      </c>
      <c r="P2152">
        <f>Table1[[#This Row],[loan_amount]]/Table1[[#This Row],[property_value]]</f>
        <v>0.14622048740162466</v>
      </c>
      <c r="Q2152">
        <v>299999</v>
      </c>
      <c r="R2152">
        <v>4</v>
      </c>
      <c r="S2152" t="s">
        <v>1490</v>
      </c>
      <c r="T2152" t="s">
        <v>96</v>
      </c>
      <c r="U2152" t="s">
        <v>110</v>
      </c>
      <c r="V2152">
        <v>1</v>
      </c>
      <c r="W2152">
        <v>0</v>
      </c>
      <c r="X2152" t="s">
        <v>9</v>
      </c>
      <c r="Y21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52">
        <f>0.4*(Table1[[#This Row],[normalized_credit_score]]) + 0.3*(1-Table1[[#This Row],[dti_ratio]]) + 0.2*(1-Table1[[#This Row],[ltv_ratio]]) + 0.1*IF(Table1[[#This Row],[previous_defaults]]=0,1,0)</f>
        <v>0.65068487358713012</v>
      </c>
      <c r="AA2152" t="str">
        <f>IF(Table1[[#This Row],[composite_score]]&gt;=0.7,"Approve",IF(Table1[[#This Row],[composite_score]]&gt;=0.6,"Review","Reject"))</f>
        <v>Review</v>
      </c>
    </row>
    <row r="2153" spans="1:27" hidden="1" x14ac:dyDescent="0.35">
      <c r="A2153">
        <v>2152</v>
      </c>
      <c r="B2153">
        <v>18</v>
      </c>
      <c r="C2153" t="s">
        <v>10</v>
      </c>
      <c r="D2153" t="s">
        <v>21</v>
      </c>
      <c r="E2153" t="s">
        <v>49</v>
      </c>
      <c r="F2153">
        <v>60576</v>
      </c>
      <c r="G2153">
        <v>758</v>
      </c>
      <c r="H2153">
        <f>(Table1[[#This Row],[credit_score]]-300)/(900-300)</f>
        <v>0.76333333333333331</v>
      </c>
      <c r="I2153">
        <v>49690</v>
      </c>
      <c r="J2153" t="s">
        <v>23</v>
      </c>
      <c r="K2153" t="s">
        <v>14</v>
      </c>
      <c r="L2153">
        <v>15</v>
      </c>
      <c r="M2153" t="s">
        <v>39</v>
      </c>
      <c r="N2153">
        <f>Table1[[#This Row],[dti_ratio]]*Table1[[#This Row],[income]]</f>
        <v>25621.863318273776</v>
      </c>
      <c r="O2153">
        <v>0.42297053813843399</v>
      </c>
      <c r="P2153" t="e">
        <f>Table1[[#This Row],[loan_amount]]/Table1[[#This Row],[property_value]]</f>
        <v>#DIV/0!</v>
      </c>
      <c r="Q2153">
        <v>0</v>
      </c>
      <c r="R2153">
        <v>3</v>
      </c>
      <c r="S2153" t="s">
        <v>342</v>
      </c>
      <c r="T2153" t="s">
        <v>84</v>
      </c>
      <c r="U2153" t="s">
        <v>215</v>
      </c>
      <c r="V2153">
        <v>2</v>
      </c>
      <c r="W2153">
        <v>0</v>
      </c>
      <c r="X2153" t="s">
        <v>19</v>
      </c>
      <c r="Y215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153" t="e">
        <f>0.4*(Table1[[#This Row],[normalized_credit_score]]) + 0.3*(1-Table1[[#This Row],[dti_ratio]]) + 0.2*(1-Table1[[#This Row],[ltv_ratio]]) + 0.1*IF(Table1[[#This Row],[previous_defaults]]=0,1,0)</f>
        <v>#DIV/0!</v>
      </c>
      <c r="AA2153" t="e">
        <f>IF(Table1[[#This Row],[composite_score]]&gt;=0.7,"Approve",IF(Table1[[#This Row],[composite_score]]&gt;=0.6,"Review","Reject"))</f>
        <v>#DIV/0!</v>
      </c>
    </row>
    <row r="2154" spans="1:27" x14ac:dyDescent="0.35">
      <c r="A2154">
        <v>2153</v>
      </c>
      <c r="B2154">
        <v>66</v>
      </c>
      <c r="C2154" t="s">
        <v>0</v>
      </c>
      <c r="D2154" t="s">
        <v>62</v>
      </c>
      <c r="E2154" t="s">
        <v>12</v>
      </c>
      <c r="F2154">
        <v>67259</v>
      </c>
      <c r="G2154">
        <v>631</v>
      </c>
      <c r="H2154">
        <f>(Table1[[#This Row],[credit_score]]-300)/(900-300)</f>
        <v>0.55166666666666664</v>
      </c>
      <c r="I2154">
        <v>36368</v>
      </c>
      <c r="J2154" t="s">
        <v>23</v>
      </c>
      <c r="K2154" t="s">
        <v>4</v>
      </c>
      <c r="L2154">
        <v>15</v>
      </c>
      <c r="M2154" t="s">
        <v>39</v>
      </c>
      <c r="N2154">
        <f>Table1[[#This Row],[dti_ratio]]*Table1[[#This Row],[income]]</f>
        <v>27517.489907151481</v>
      </c>
      <c r="O2154">
        <v>0.409127252964681</v>
      </c>
      <c r="P2154">
        <f>Table1[[#This Row],[loan_amount]]/Table1[[#This Row],[property_value]]</f>
        <v>0.46173964932773004</v>
      </c>
      <c r="Q2154">
        <v>78763</v>
      </c>
      <c r="R2154">
        <v>0</v>
      </c>
      <c r="S2154" t="s">
        <v>2332</v>
      </c>
      <c r="T2154" t="s">
        <v>249</v>
      </c>
      <c r="U2154" t="s">
        <v>74</v>
      </c>
      <c r="V2154">
        <v>4</v>
      </c>
      <c r="W2154">
        <v>2</v>
      </c>
      <c r="X2154" t="s">
        <v>19</v>
      </c>
      <c r="Y21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54">
        <f>0.4*(Table1[[#This Row],[normalized_credit_score]]) + 0.3*(1-Table1[[#This Row],[dti_ratio]]) + 0.2*(1-Table1[[#This Row],[ltv_ratio]]) + 0.1*IF(Table1[[#This Row],[previous_defaults]]=0,1,0)</f>
        <v>0.50558056091171633</v>
      </c>
      <c r="AA2154" t="str">
        <f>IF(Table1[[#This Row],[composite_score]]&gt;=0.7,"Approve",IF(Table1[[#This Row],[composite_score]]&gt;=0.6,"Review","Reject"))</f>
        <v>Reject</v>
      </c>
    </row>
    <row r="2155" spans="1:27" hidden="1" x14ac:dyDescent="0.35">
      <c r="A2155">
        <v>2154</v>
      </c>
      <c r="B2155">
        <v>18</v>
      </c>
      <c r="C2155" t="s">
        <v>10</v>
      </c>
      <c r="D2155" t="s">
        <v>62</v>
      </c>
      <c r="E2155" t="s">
        <v>2</v>
      </c>
      <c r="F2155">
        <v>0</v>
      </c>
      <c r="G2155">
        <v>778</v>
      </c>
      <c r="H2155">
        <f>(Table1[[#This Row],[credit_score]]-300)/(900-300)</f>
        <v>0.79666666666666663</v>
      </c>
      <c r="I2155">
        <v>0</v>
      </c>
      <c r="J2155" t="s">
        <v>23</v>
      </c>
      <c r="K2155" t="s">
        <v>14</v>
      </c>
      <c r="L2155">
        <v>9</v>
      </c>
      <c r="M2155" t="s">
        <v>5</v>
      </c>
      <c r="N2155">
        <f>Table1[[#This Row],[dti_ratio]]*Table1[[#This Row],[income]]</f>
        <v>0</v>
      </c>
      <c r="O2155">
        <v>0.52329000596387898</v>
      </c>
      <c r="P2155">
        <f>Table1[[#This Row],[loan_amount]]/Table1[[#This Row],[property_value]]</f>
        <v>0</v>
      </c>
      <c r="Q2155">
        <v>112404</v>
      </c>
      <c r="R2155">
        <v>2</v>
      </c>
      <c r="S2155" t="s">
        <v>2333</v>
      </c>
      <c r="T2155" t="s">
        <v>84</v>
      </c>
      <c r="U2155" t="s">
        <v>228</v>
      </c>
      <c r="V2155">
        <v>0</v>
      </c>
      <c r="W2155">
        <v>2</v>
      </c>
      <c r="X2155" t="s">
        <v>9</v>
      </c>
      <c r="Y21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55">
        <f>0.4*(Table1[[#This Row],[normalized_credit_score]]) + 0.3*(1-Table1[[#This Row],[dti_ratio]]) + 0.2*(1-Table1[[#This Row],[ltv_ratio]]) + 0.1*IF(Table1[[#This Row],[previous_defaults]]=0,1,0)</f>
        <v>0.76167966487750294</v>
      </c>
      <c r="AA2155" t="str">
        <f>IF(Table1[[#This Row],[composite_score]]&gt;=0.7,"Approve",IF(Table1[[#This Row],[composite_score]]&gt;=0.6,"Review","Reject"))</f>
        <v>Approve</v>
      </c>
    </row>
    <row r="2156" spans="1:27" hidden="1" x14ac:dyDescent="0.35">
      <c r="A2156">
        <v>2155</v>
      </c>
      <c r="B2156">
        <v>68</v>
      </c>
      <c r="C2156" t="s">
        <v>10</v>
      </c>
      <c r="D2156" t="s">
        <v>1</v>
      </c>
      <c r="E2156" t="s">
        <v>12</v>
      </c>
      <c r="F2156">
        <v>0</v>
      </c>
      <c r="G2156">
        <v>0</v>
      </c>
      <c r="H2156">
        <f>(Table1[[#This Row],[credit_score]]-300)/(900-300)</f>
        <v>-0.5</v>
      </c>
      <c r="I2156">
        <v>5661</v>
      </c>
      <c r="J2156" t="s">
        <v>13</v>
      </c>
      <c r="K2156" t="s">
        <v>14</v>
      </c>
      <c r="L2156">
        <v>7</v>
      </c>
      <c r="M2156" t="s">
        <v>39</v>
      </c>
      <c r="N2156">
        <f>Table1[[#This Row],[dti_ratio]]*Table1[[#This Row],[income]]</f>
        <v>0</v>
      </c>
      <c r="O2156">
        <v>0.27572705921919</v>
      </c>
      <c r="P2156">
        <f>Table1[[#This Row],[loan_amount]]/Table1[[#This Row],[property_value]]</f>
        <v>3.359404671477402E-2</v>
      </c>
      <c r="Q2156">
        <v>168512</v>
      </c>
      <c r="R2156">
        <v>0</v>
      </c>
      <c r="S2156" t="s">
        <v>2334</v>
      </c>
      <c r="T2156" t="s">
        <v>117</v>
      </c>
      <c r="U2156" t="s">
        <v>328</v>
      </c>
      <c r="V2156">
        <v>3</v>
      </c>
      <c r="W2156">
        <v>1</v>
      </c>
      <c r="X2156" t="s">
        <v>19</v>
      </c>
      <c r="Y21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56">
        <f>0.4*(Table1[[#This Row],[normalized_credit_score]]) + 0.3*(1-Table1[[#This Row],[dti_ratio]]) + 0.2*(1-Table1[[#This Row],[ltv_ratio]]) + 0.1*IF(Table1[[#This Row],[previous_defaults]]=0,1,0)</f>
        <v>0.21056307289128814</v>
      </c>
      <c r="AA2156" t="str">
        <f>IF(Table1[[#This Row],[composite_score]]&gt;=0.7,"Approve",IF(Table1[[#This Row],[composite_score]]&gt;=0.6,"Review","Reject"))</f>
        <v>Reject</v>
      </c>
    </row>
    <row r="2157" spans="1:27" hidden="1" x14ac:dyDescent="0.35">
      <c r="A2157">
        <v>2156</v>
      </c>
      <c r="B2157">
        <v>41</v>
      </c>
      <c r="C2157" t="s">
        <v>20</v>
      </c>
      <c r="D2157" t="s">
        <v>62</v>
      </c>
      <c r="E2157" t="s">
        <v>2</v>
      </c>
      <c r="F2157">
        <v>0</v>
      </c>
      <c r="G2157">
        <v>601</v>
      </c>
      <c r="H2157">
        <f>(Table1[[#This Row],[credit_score]]-300)/(900-300)</f>
        <v>0.50166666666666671</v>
      </c>
      <c r="I2157">
        <v>0</v>
      </c>
      <c r="J2157" t="s">
        <v>13</v>
      </c>
      <c r="K2157" t="s">
        <v>38</v>
      </c>
      <c r="L2157">
        <v>13</v>
      </c>
      <c r="M2157" t="s">
        <v>28</v>
      </c>
      <c r="N2157">
        <f>Table1[[#This Row],[dti_ratio]]*Table1[[#This Row],[income]]</f>
        <v>0</v>
      </c>
      <c r="O2157">
        <v>0.38348841469490302</v>
      </c>
      <c r="P2157">
        <f>Table1[[#This Row],[loan_amount]]/Table1[[#This Row],[property_value]]</f>
        <v>0</v>
      </c>
      <c r="Q2157">
        <v>210435</v>
      </c>
      <c r="R2157">
        <v>3</v>
      </c>
      <c r="S2157" t="s">
        <v>2335</v>
      </c>
      <c r="T2157" t="s">
        <v>17</v>
      </c>
      <c r="U2157" t="s">
        <v>87</v>
      </c>
      <c r="V2157">
        <v>0</v>
      </c>
      <c r="W2157">
        <v>1</v>
      </c>
      <c r="X2157" t="s">
        <v>9</v>
      </c>
      <c r="Y21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57">
        <f>0.4*(Table1[[#This Row],[normalized_credit_score]]) + 0.3*(1-Table1[[#This Row],[dti_ratio]]) + 0.2*(1-Table1[[#This Row],[ltv_ratio]]) + 0.1*IF(Table1[[#This Row],[previous_defaults]]=0,1,0)</f>
        <v>0.68562014225819568</v>
      </c>
      <c r="AA2157" t="str">
        <f>IF(Table1[[#This Row],[composite_score]]&gt;=0.7,"Approve",IF(Table1[[#This Row],[composite_score]]&gt;=0.6,"Review","Reject"))</f>
        <v>Review</v>
      </c>
    </row>
    <row r="2158" spans="1:27" hidden="1" x14ac:dyDescent="0.35">
      <c r="A2158">
        <v>2157</v>
      </c>
      <c r="B2158">
        <v>32</v>
      </c>
      <c r="C2158" t="s">
        <v>10</v>
      </c>
      <c r="D2158" t="s">
        <v>1</v>
      </c>
      <c r="E2158" t="s">
        <v>22</v>
      </c>
      <c r="F2158">
        <v>0</v>
      </c>
      <c r="G2158">
        <v>0</v>
      </c>
      <c r="H2158">
        <f>(Table1[[#This Row],[credit_score]]-300)/(900-300)</f>
        <v>-0.5</v>
      </c>
      <c r="I2158">
        <v>39806</v>
      </c>
      <c r="J2158" t="s">
        <v>27</v>
      </c>
      <c r="K2158" t="s">
        <v>14</v>
      </c>
      <c r="L2158">
        <v>15</v>
      </c>
      <c r="M2158" t="s">
        <v>28</v>
      </c>
      <c r="N2158">
        <f>Table1[[#This Row],[dti_ratio]]*Table1[[#This Row],[income]]</f>
        <v>0</v>
      </c>
      <c r="O2158">
        <v>0.236774987980097</v>
      </c>
      <c r="P2158">
        <f>Table1[[#This Row],[loan_amount]]/Table1[[#This Row],[property_value]]</f>
        <v>0.20454557133093876</v>
      </c>
      <c r="Q2158">
        <v>194607</v>
      </c>
      <c r="R2158">
        <v>3</v>
      </c>
      <c r="S2158" t="s">
        <v>358</v>
      </c>
      <c r="T2158" t="s">
        <v>159</v>
      </c>
      <c r="U2158" t="s">
        <v>323</v>
      </c>
      <c r="V2158">
        <v>4</v>
      </c>
      <c r="W2158">
        <v>0</v>
      </c>
      <c r="X2158" t="s">
        <v>9</v>
      </c>
      <c r="Y21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58">
        <f>0.4*(Table1[[#This Row],[normalized_credit_score]]) + 0.3*(1-Table1[[#This Row],[dti_ratio]]) + 0.2*(1-Table1[[#This Row],[ltv_ratio]]) + 0.1*IF(Table1[[#This Row],[previous_defaults]]=0,1,0)</f>
        <v>0.18805838933978314</v>
      </c>
      <c r="AA2158" t="str">
        <f>IF(Table1[[#This Row],[composite_score]]&gt;=0.7,"Approve",IF(Table1[[#This Row],[composite_score]]&gt;=0.6,"Review","Reject"))</f>
        <v>Reject</v>
      </c>
    </row>
    <row r="2159" spans="1:27" x14ac:dyDescent="0.35">
      <c r="A2159">
        <v>2158</v>
      </c>
      <c r="B2159">
        <v>30</v>
      </c>
      <c r="C2159" t="s">
        <v>0</v>
      </c>
      <c r="D2159" t="s">
        <v>11</v>
      </c>
      <c r="E2159" t="s">
        <v>12</v>
      </c>
      <c r="F2159">
        <v>102331</v>
      </c>
      <c r="G2159">
        <v>790</v>
      </c>
      <c r="H2159">
        <f>(Table1[[#This Row],[credit_score]]-300)/(900-300)</f>
        <v>0.81666666666666665</v>
      </c>
      <c r="I2159">
        <v>0</v>
      </c>
      <c r="J2159" t="s">
        <v>27</v>
      </c>
      <c r="K2159" t="s">
        <v>4</v>
      </c>
      <c r="L2159">
        <v>9</v>
      </c>
      <c r="M2159" t="s">
        <v>28</v>
      </c>
      <c r="N2159">
        <f>Table1[[#This Row],[dti_ratio]]*Table1[[#This Row],[income]]</f>
        <v>61379.100576565819</v>
      </c>
      <c r="O2159">
        <v>0.59980944754342103</v>
      </c>
      <c r="P2159">
        <f>Table1[[#This Row],[loan_amount]]/Table1[[#This Row],[property_value]]</f>
        <v>0</v>
      </c>
      <c r="Q2159">
        <v>225846</v>
      </c>
      <c r="R2159">
        <v>0</v>
      </c>
      <c r="S2159" t="s">
        <v>2336</v>
      </c>
      <c r="T2159" t="s">
        <v>233</v>
      </c>
      <c r="U2159" t="s">
        <v>1053</v>
      </c>
      <c r="V2159">
        <v>0</v>
      </c>
      <c r="W2159">
        <v>0</v>
      </c>
      <c r="X2159" t="s">
        <v>61</v>
      </c>
      <c r="Y21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59">
        <f>0.4*(Table1[[#This Row],[normalized_credit_score]]) + 0.3*(1-Table1[[#This Row],[dti_ratio]]) + 0.2*(1-Table1[[#This Row],[ltv_ratio]]) + 0.1*IF(Table1[[#This Row],[previous_defaults]]=0,1,0)</f>
        <v>0.74672383240364038</v>
      </c>
      <c r="AA2159" t="str">
        <f>IF(Table1[[#This Row],[composite_score]]&gt;=0.7,"Approve",IF(Table1[[#This Row],[composite_score]]&gt;=0.6,"Review","Reject"))</f>
        <v>Approve</v>
      </c>
    </row>
    <row r="2160" spans="1:27" hidden="1" x14ac:dyDescent="0.35">
      <c r="A2160">
        <v>2159</v>
      </c>
      <c r="B2160">
        <v>43</v>
      </c>
      <c r="C2160" t="s">
        <v>20</v>
      </c>
      <c r="D2160" t="s">
        <v>11</v>
      </c>
      <c r="E2160" t="s">
        <v>49</v>
      </c>
      <c r="F2160">
        <v>33193</v>
      </c>
      <c r="G2160">
        <v>0</v>
      </c>
      <c r="H2160">
        <f>(Table1[[#This Row],[credit_score]]-300)/(900-300)</f>
        <v>-0.5</v>
      </c>
      <c r="I2160">
        <v>8949</v>
      </c>
      <c r="J2160" t="s">
        <v>23</v>
      </c>
      <c r="K2160" t="s">
        <v>38</v>
      </c>
      <c r="L2160">
        <v>13</v>
      </c>
      <c r="M2160" t="s">
        <v>15</v>
      </c>
      <c r="N2160">
        <f>Table1[[#This Row],[dti_ratio]]*Table1[[#This Row],[income]]</f>
        <v>4884.3291831803726</v>
      </c>
      <c r="O2160">
        <v>0.14714937436147299</v>
      </c>
      <c r="P2160">
        <f>Table1[[#This Row],[loan_amount]]/Table1[[#This Row],[property_value]]</f>
        <v>3.6322531415397603E-2</v>
      </c>
      <c r="Q2160">
        <v>246376</v>
      </c>
      <c r="R2160">
        <v>0</v>
      </c>
      <c r="S2160" t="s">
        <v>2337</v>
      </c>
      <c r="T2160" t="s">
        <v>217</v>
      </c>
      <c r="U2160" t="s">
        <v>435</v>
      </c>
      <c r="V2160">
        <v>2</v>
      </c>
      <c r="W2160">
        <v>0</v>
      </c>
      <c r="X2160" t="s">
        <v>19</v>
      </c>
      <c r="Y21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160">
        <f>0.4*(Table1[[#This Row],[normalized_credit_score]]) + 0.3*(1-Table1[[#This Row],[dti_ratio]]) + 0.2*(1-Table1[[#This Row],[ltv_ratio]]) + 0.1*IF(Table1[[#This Row],[previous_defaults]]=0,1,0)</f>
        <v>0.24859068140847854</v>
      </c>
      <c r="AA2160" t="str">
        <f>IF(Table1[[#This Row],[composite_score]]&gt;=0.7,"Approve",IF(Table1[[#This Row],[composite_score]]&gt;=0.6,"Review","Reject"))</f>
        <v>Reject</v>
      </c>
    </row>
    <row r="2161" spans="1:27" hidden="1" x14ac:dyDescent="0.35">
      <c r="A2161">
        <v>2160</v>
      </c>
      <c r="B2161">
        <v>46</v>
      </c>
      <c r="C2161" t="s">
        <v>10</v>
      </c>
      <c r="D2161" t="s">
        <v>21</v>
      </c>
      <c r="E2161" t="s">
        <v>22</v>
      </c>
      <c r="F2161">
        <v>0</v>
      </c>
      <c r="G2161">
        <v>764</v>
      </c>
      <c r="H2161">
        <f>(Table1[[#This Row],[credit_score]]-300)/(900-300)</f>
        <v>0.77333333333333332</v>
      </c>
      <c r="I2161">
        <v>10508</v>
      </c>
      <c r="J2161" t="s">
        <v>23</v>
      </c>
      <c r="K2161" t="s">
        <v>14</v>
      </c>
      <c r="L2161">
        <v>17</v>
      </c>
      <c r="M2161" t="s">
        <v>28</v>
      </c>
      <c r="N2161">
        <f>Table1[[#This Row],[dti_ratio]]*Table1[[#This Row],[income]]</f>
        <v>0</v>
      </c>
      <c r="O2161">
        <v>0.194835856424213</v>
      </c>
      <c r="P2161">
        <f>Table1[[#This Row],[loan_amount]]/Table1[[#This Row],[property_value]]</f>
        <v>0.2604535878051803</v>
      </c>
      <c r="Q2161">
        <v>40345</v>
      </c>
      <c r="R2161">
        <v>3</v>
      </c>
      <c r="S2161" t="s">
        <v>2338</v>
      </c>
      <c r="T2161" t="s">
        <v>30</v>
      </c>
      <c r="U2161" t="s">
        <v>34</v>
      </c>
      <c r="V2161">
        <v>0</v>
      </c>
      <c r="W2161">
        <v>0</v>
      </c>
      <c r="X2161" t="s">
        <v>9</v>
      </c>
      <c r="Y21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61">
        <f>0.4*(Table1[[#This Row],[normalized_credit_score]]) + 0.3*(1-Table1[[#This Row],[dti_ratio]]) + 0.2*(1-Table1[[#This Row],[ltv_ratio]]) + 0.1*IF(Table1[[#This Row],[previous_defaults]]=0,1,0)</f>
        <v>0.79879185884503334</v>
      </c>
      <c r="AA2161" t="str">
        <f>IF(Table1[[#This Row],[composite_score]]&gt;=0.7,"Approve",IF(Table1[[#This Row],[composite_score]]&gt;=0.6,"Review","Reject"))</f>
        <v>Approve</v>
      </c>
    </row>
    <row r="2162" spans="1:27" x14ac:dyDescent="0.35">
      <c r="A2162">
        <v>2161</v>
      </c>
      <c r="B2162">
        <v>62</v>
      </c>
      <c r="C2162" t="s">
        <v>0</v>
      </c>
      <c r="D2162" t="s">
        <v>62</v>
      </c>
      <c r="E2162" t="s">
        <v>49</v>
      </c>
      <c r="F2162">
        <v>44031</v>
      </c>
      <c r="G2162">
        <v>779</v>
      </c>
      <c r="H2162">
        <f>(Table1[[#This Row],[credit_score]]-300)/(900-300)</f>
        <v>0.79833333333333334</v>
      </c>
      <c r="I2162">
        <v>27942</v>
      </c>
      <c r="J2162" t="s">
        <v>3</v>
      </c>
      <c r="K2162" t="s">
        <v>14</v>
      </c>
      <c r="L2162">
        <v>3</v>
      </c>
      <c r="M2162" t="s">
        <v>5</v>
      </c>
      <c r="N2162">
        <f>Table1[[#This Row],[dti_ratio]]*Table1[[#This Row],[income]]</f>
        <v>4741.4900845609</v>
      </c>
      <c r="O2162">
        <v>0.10768526911859599</v>
      </c>
      <c r="P2162">
        <f>Table1[[#This Row],[loan_amount]]/Table1[[#This Row],[property_value]]</f>
        <v>0.28070281185015522</v>
      </c>
      <c r="Q2162">
        <v>99543</v>
      </c>
      <c r="R2162">
        <v>2</v>
      </c>
      <c r="S2162" t="s">
        <v>2339</v>
      </c>
      <c r="T2162" t="s">
        <v>219</v>
      </c>
      <c r="U2162" t="s">
        <v>89</v>
      </c>
      <c r="V2162">
        <v>0</v>
      </c>
      <c r="W2162">
        <v>1</v>
      </c>
      <c r="X2162" t="s">
        <v>61</v>
      </c>
      <c r="Y21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162">
        <f>0.4*(Table1[[#This Row],[normalized_credit_score]]) + 0.3*(1-Table1[[#This Row],[dti_ratio]]) + 0.2*(1-Table1[[#This Row],[ltv_ratio]]) + 0.1*IF(Table1[[#This Row],[previous_defaults]]=0,1,0)</f>
        <v>0.8308871902277235</v>
      </c>
      <c r="AA2162" t="str">
        <f>IF(Table1[[#This Row],[composite_score]]&gt;=0.7,"Approve",IF(Table1[[#This Row],[composite_score]]&gt;=0.6,"Review","Reject"))</f>
        <v>Approve</v>
      </c>
    </row>
    <row r="2163" spans="1:27" hidden="1" x14ac:dyDescent="0.35">
      <c r="A2163">
        <v>2162</v>
      </c>
      <c r="B2163">
        <v>19</v>
      </c>
      <c r="C2163" t="s">
        <v>10</v>
      </c>
      <c r="D2163" t="s">
        <v>62</v>
      </c>
      <c r="E2163" t="s">
        <v>49</v>
      </c>
      <c r="F2163">
        <v>80197</v>
      </c>
      <c r="G2163">
        <v>766</v>
      </c>
      <c r="H2163">
        <f>(Table1[[#This Row],[credit_score]]-300)/(900-300)</f>
        <v>0.77666666666666662</v>
      </c>
      <c r="I2163">
        <v>10831</v>
      </c>
      <c r="J2163" t="s">
        <v>27</v>
      </c>
      <c r="K2163" t="s">
        <v>4</v>
      </c>
      <c r="L2163">
        <v>16</v>
      </c>
      <c r="M2163" t="s">
        <v>5</v>
      </c>
      <c r="N2163">
        <f>Table1[[#This Row],[dti_ratio]]*Table1[[#This Row],[income]]</f>
        <v>30993.481063128143</v>
      </c>
      <c r="O2163">
        <v>0.38646683869880599</v>
      </c>
      <c r="P2163" t="e">
        <f>Table1[[#This Row],[loan_amount]]/Table1[[#This Row],[property_value]]</f>
        <v>#DIV/0!</v>
      </c>
      <c r="Q2163">
        <v>0</v>
      </c>
      <c r="R2163">
        <v>4</v>
      </c>
      <c r="S2163" t="s">
        <v>2340</v>
      </c>
      <c r="T2163" t="s">
        <v>138</v>
      </c>
      <c r="U2163" t="s">
        <v>474</v>
      </c>
      <c r="V2163">
        <v>0</v>
      </c>
      <c r="W2163">
        <v>1</v>
      </c>
      <c r="X2163" t="s">
        <v>19</v>
      </c>
      <c r="Y216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163" t="e">
        <f>0.4*(Table1[[#This Row],[normalized_credit_score]]) + 0.3*(1-Table1[[#This Row],[dti_ratio]]) + 0.2*(1-Table1[[#This Row],[ltv_ratio]]) + 0.1*IF(Table1[[#This Row],[previous_defaults]]=0,1,0)</f>
        <v>#DIV/0!</v>
      </c>
      <c r="AA2163" t="e">
        <f>IF(Table1[[#This Row],[composite_score]]&gt;=0.7,"Approve",IF(Table1[[#This Row],[composite_score]]&gt;=0.6,"Review","Reject"))</f>
        <v>#DIV/0!</v>
      </c>
    </row>
    <row r="2164" spans="1:27" hidden="1" x14ac:dyDescent="0.35">
      <c r="A2164">
        <v>2163</v>
      </c>
      <c r="B2164">
        <v>39</v>
      </c>
      <c r="C2164" t="s">
        <v>0</v>
      </c>
      <c r="D2164" t="s">
        <v>62</v>
      </c>
      <c r="E2164" t="s">
        <v>22</v>
      </c>
      <c r="F2164">
        <v>52879</v>
      </c>
      <c r="G2164">
        <v>728</v>
      </c>
      <c r="H2164">
        <f>(Table1[[#This Row],[credit_score]]-300)/(900-300)</f>
        <v>0.71333333333333337</v>
      </c>
      <c r="I2164">
        <v>11143</v>
      </c>
      <c r="J2164" t="s">
        <v>27</v>
      </c>
      <c r="K2164" t="s">
        <v>14</v>
      </c>
      <c r="L2164">
        <v>11</v>
      </c>
      <c r="M2164" t="s">
        <v>5</v>
      </c>
      <c r="N2164">
        <f>Table1[[#This Row],[dti_ratio]]*Table1[[#This Row],[income]]</f>
        <v>16552.62069362709</v>
      </c>
      <c r="O2164">
        <v>0.31302824738794399</v>
      </c>
      <c r="P2164" t="e">
        <f>Table1[[#This Row],[loan_amount]]/Table1[[#This Row],[property_value]]</f>
        <v>#DIV/0!</v>
      </c>
      <c r="Q2164">
        <v>0</v>
      </c>
      <c r="R2164">
        <v>1</v>
      </c>
      <c r="S2164" t="s">
        <v>134</v>
      </c>
      <c r="T2164" t="s">
        <v>54</v>
      </c>
      <c r="U2164" t="s">
        <v>87</v>
      </c>
      <c r="V2164">
        <v>2</v>
      </c>
      <c r="W2164">
        <v>0</v>
      </c>
      <c r="X2164" t="s">
        <v>9</v>
      </c>
      <c r="Y216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164" t="e">
        <f>0.4*(Table1[[#This Row],[normalized_credit_score]]) + 0.3*(1-Table1[[#This Row],[dti_ratio]]) + 0.2*(1-Table1[[#This Row],[ltv_ratio]]) + 0.1*IF(Table1[[#This Row],[previous_defaults]]=0,1,0)</f>
        <v>#DIV/0!</v>
      </c>
      <c r="AA2164" t="e">
        <f>IF(Table1[[#This Row],[composite_score]]&gt;=0.7,"Approve",IF(Table1[[#This Row],[composite_score]]&gt;=0.6,"Review","Reject"))</f>
        <v>#DIV/0!</v>
      </c>
    </row>
    <row r="2165" spans="1:27" hidden="1" x14ac:dyDescent="0.35">
      <c r="A2165">
        <v>2164</v>
      </c>
      <c r="B2165">
        <v>27</v>
      </c>
      <c r="C2165" t="s">
        <v>0</v>
      </c>
      <c r="D2165" t="s">
        <v>11</v>
      </c>
      <c r="E2165" t="s">
        <v>2</v>
      </c>
      <c r="F2165">
        <v>35270</v>
      </c>
      <c r="G2165">
        <v>0</v>
      </c>
      <c r="H2165">
        <f>(Table1[[#This Row],[credit_score]]-300)/(900-300)</f>
        <v>-0.5</v>
      </c>
      <c r="I2165">
        <v>39693</v>
      </c>
      <c r="J2165" t="s">
        <v>3</v>
      </c>
      <c r="K2165" t="s">
        <v>4</v>
      </c>
      <c r="L2165">
        <v>11</v>
      </c>
      <c r="M2165" t="s">
        <v>39</v>
      </c>
      <c r="N2165">
        <f>Table1[[#This Row],[dti_ratio]]*Table1[[#This Row],[income]]</f>
        <v>19896.953658463764</v>
      </c>
      <c r="O2165">
        <v>0.56413251087223604</v>
      </c>
      <c r="P2165">
        <f>Table1[[#This Row],[loan_amount]]/Table1[[#This Row],[property_value]]</f>
        <v>1.3016232169208066</v>
      </c>
      <c r="Q2165">
        <v>30495</v>
      </c>
      <c r="R2165">
        <v>3</v>
      </c>
      <c r="S2165" t="s">
        <v>172</v>
      </c>
      <c r="T2165" t="s">
        <v>288</v>
      </c>
      <c r="U2165" t="s">
        <v>52</v>
      </c>
      <c r="V2165">
        <v>0</v>
      </c>
      <c r="W2165">
        <v>2</v>
      </c>
      <c r="X2165" t="s">
        <v>19</v>
      </c>
      <c r="Y21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65">
        <f>0.4*(Table1[[#This Row],[normalized_credit_score]]) + 0.3*(1-Table1[[#This Row],[dti_ratio]]) + 0.2*(1-Table1[[#This Row],[ltv_ratio]]) + 0.1*IF(Table1[[#This Row],[previous_defaults]]=0,1,0)</f>
        <v>-2.9564396645832158E-2</v>
      </c>
      <c r="AA2165" t="str">
        <f>IF(Table1[[#This Row],[composite_score]]&gt;=0.7,"Approve",IF(Table1[[#This Row],[composite_score]]&gt;=0.6,"Review","Reject"))</f>
        <v>Reject</v>
      </c>
    </row>
    <row r="2166" spans="1:27" x14ac:dyDescent="0.35">
      <c r="A2166">
        <v>2165</v>
      </c>
      <c r="B2166">
        <v>18</v>
      </c>
      <c r="C2166" t="s">
        <v>10</v>
      </c>
      <c r="D2166" t="s">
        <v>11</v>
      </c>
      <c r="E2166" t="s">
        <v>2</v>
      </c>
      <c r="F2166">
        <v>112881</v>
      </c>
      <c r="G2166">
        <v>698</v>
      </c>
      <c r="H2166">
        <f>(Table1[[#This Row],[credit_score]]-300)/(900-300)</f>
        <v>0.66333333333333333</v>
      </c>
      <c r="I2166">
        <v>5069</v>
      </c>
      <c r="J2166" t="s">
        <v>27</v>
      </c>
      <c r="K2166" t="s">
        <v>38</v>
      </c>
      <c r="L2166">
        <v>11</v>
      </c>
      <c r="M2166" t="s">
        <v>15</v>
      </c>
      <c r="N2166">
        <f>Table1[[#This Row],[dti_ratio]]*Table1[[#This Row],[income]]</f>
        <v>47711.651830832161</v>
      </c>
      <c r="O2166">
        <v>0.422672122242292</v>
      </c>
      <c r="P2166">
        <f>Table1[[#This Row],[loan_amount]]/Table1[[#This Row],[property_value]]</f>
        <v>1.8106028675320223E-2</v>
      </c>
      <c r="Q2166">
        <v>279962</v>
      </c>
      <c r="R2166">
        <v>0</v>
      </c>
      <c r="S2166" t="s">
        <v>1000</v>
      </c>
      <c r="T2166" t="s">
        <v>173</v>
      </c>
      <c r="U2166" t="s">
        <v>131</v>
      </c>
      <c r="V2166">
        <v>2</v>
      </c>
      <c r="W2166">
        <v>0</v>
      </c>
      <c r="X2166" t="s">
        <v>19</v>
      </c>
      <c r="Y21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66">
        <f>0.4*(Table1[[#This Row],[normalized_credit_score]]) + 0.3*(1-Table1[[#This Row],[dti_ratio]]) + 0.2*(1-Table1[[#This Row],[ltv_ratio]]) + 0.1*IF(Table1[[#This Row],[previous_defaults]]=0,1,0)</f>
        <v>0.63491049092558172</v>
      </c>
      <c r="AA2166" t="str">
        <f>IF(Table1[[#This Row],[composite_score]]&gt;=0.7,"Approve",IF(Table1[[#This Row],[composite_score]]&gt;=0.6,"Review","Reject"))</f>
        <v>Review</v>
      </c>
    </row>
    <row r="2167" spans="1:27" hidden="1" x14ac:dyDescent="0.35">
      <c r="A2167">
        <v>2166</v>
      </c>
      <c r="B2167">
        <v>67</v>
      </c>
      <c r="C2167" t="s">
        <v>0</v>
      </c>
      <c r="D2167" t="s">
        <v>21</v>
      </c>
      <c r="E2167" t="s">
        <v>2</v>
      </c>
      <c r="F2167">
        <v>0</v>
      </c>
      <c r="G2167">
        <v>746</v>
      </c>
      <c r="H2167">
        <f>(Table1[[#This Row],[credit_score]]-300)/(900-300)</f>
        <v>0.74333333333333329</v>
      </c>
      <c r="I2167">
        <v>0</v>
      </c>
      <c r="J2167" t="s">
        <v>13</v>
      </c>
      <c r="K2167" t="s">
        <v>4</v>
      </c>
      <c r="L2167">
        <v>2</v>
      </c>
      <c r="M2167" t="s">
        <v>15</v>
      </c>
      <c r="N2167">
        <f>Table1[[#This Row],[dti_ratio]]*Table1[[#This Row],[income]]</f>
        <v>0</v>
      </c>
      <c r="O2167">
        <v>0.482780131285656</v>
      </c>
      <c r="P2167">
        <f>Table1[[#This Row],[loan_amount]]/Table1[[#This Row],[property_value]]</f>
        <v>0</v>
      </c>
      <c r="Q2167">
        <v>261303</v>
      </c>
      <c r="R2167">
        <v>0</v>
      </c>
      <c r="S2167" t="s">
        <v>2341</v>
      </c>
      <c r="T2167" t="s">
        <v>269</v>
      </c>
      <c r="U2167" t="s">
        <v>131</v>
      </c>
      <c r="V2167">
        <v>4</v>
      </c>
      <c r="W2167">
        <v>1</v>
      </c>
      <c r="X2167" t="s">
        <v>9</v>
      </c>
      <c r="Y21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67">
        <f>0.4*(Table1[[#This Row],[normalized_credit_score]]) + 0.3*(1-Table1[[#This Row],[dti_ratio]]) + 0.2*(1-Table1[[#This Row],[ltv_ratio]]) + 0.1*IF(Table1[[#This Row],[previous_defaults]]=0,1,0)</f>
        <v>0.65249929394763662</v>
      </c>
      <c r="AA2167" t="str">
        <f>IF(Table1[[#This Row],[composite_score]]&gt;=0.7,"Approve",IF(Table1[[#This Row],[composite_score]]&gt;=0.6,"Review","Reject"))</f>
        <v>Review</v>
      </c>
    </row>
    <row r="2168" spans="1:27" x14ac:dyDescent="0.35">
      <c r="A2168">
        <v>2167</v>
      </c>
      <c r="B2168">
        <v>33</v>
      </c>
      <c r="C2168" t="s">
        <v>0</v>
      </c>
      <c r="D2168" t="s">
        <v>11</v>
      </c>
      <c r="E2168" t="s">
        <v>2</v>
      </c>
      <c r="F2168">
        <v>96054</v>
      </c>
      <c r="G2168">
        <v>715</v>
      </c>
      <c r="H2168">
        <f>(Table1[[#This Row],[credit_score]]-300)/(900-300)</f>
        <v>0.69166666666666665</v>
      </c>
      <c r="I2168">
        <v>20481</v>
      </c>
      <c r="J2168" t="s">
        <v>3</v>
      </c>
      <c r="K2168" t="s">
        <v>38</v>
      </c>
      <c r="L2168">
        <v>8</v>
      </c>
      <c r="M2168" t="s">
        <v>39</v>
      </c>
      <c r="N2168">
        <f>Table1[[#This Row],[dti_ratio]]*Table1[[#This Row],[income]]</f>
        <v>31735.05103045002</v>
      </c>
      <c r="O2168">
        <v>0.33038760520592603</v>
      </c>
      <c r="P2168">
        <f>Table1[[#This Row],[loan_amount]]/Table1[[#This Row],[property_value]]</f>
        <v>6.8780581180966707E-2</v>
      </c>
      <c r="Q2168">
        <v>297773</v>
      </c>
      <c r="R2168">
        <v>1</v>
      </c>
      <c r="S2168" t="s">
        <v>2342</v>
      </c>
      <c r="T2168" t="s">
        <v>54</v>
      </c>
      <c r="U2168" t="s">
        <v>52</v>
      </c>
      <c r="V2168">
        <v>1</v>
      </c>
      <c r="W2168">
        <v>0</v>
      </c>
      <c r="X2168" t="s">
        <v>9</v>
      </c>
      <c r="Y21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168">
        <f>0.4*(Table1[[#This Row],[normalized_credit_score]]) + 0.3*(1-Table1[[#This Row],[dti_ratio]]) + 0.2*(1-Table1[[#This Row],[ltv_ratio]]) + 0.1*IF(Table1[[#This Row],[previous_defaults]]=0,1,0)</f>
        <v>0.66379426886869553</v>
      </c>
      <c r="AA2168" t="str">
        <f>IF(Table1[[#This Row],[composite_score]]&gt;=0.7,"Approve",IF(Table1[[#This Row],[composite_score]]&gt;=0.6,"Review","Reject"))</f>
        <v>Review</v>
      </c>
    </row>
    <row r="2169" spans="1:27" x14ac:dyDescent="0.35">
      <c r="A2169">
        <v>2168</v>
      </c>
      <c r="B2169">
        <v>64</v>
      </c>
      <c r="C2169" t="s">
        <v>0</v>
      </c>
      <c r="D2169" t="s">
        <v>1</v>
      </c>
      <c r="E2169" t="s">
        <v>12</v>
      </c>
      <c r="F2169">
        <v>111310</v>
      </c>
      <c r="G2169">
        <v>639</v>
      </c>
      <c r="H2169">
        <f>(Table1[[#This Row],[credit_score]]-300)/(900-300)</f>
        <v>0.56499999999999995</v>
      </c>
      <c r="I2169">
        <v>48548</v>
      </c>
      <c r="J2169" t="s">
        <v>27</v>
      </c>
      <c r="K2169" t="s">
        <v>14</v>
      </c>
      <c r="L2169">
        <v>0</v>
      </c>
      <c r="M2169" t="s">
        <v>28</v>
      </c>
      <c r="N2169">
        <f>Table1[[#This Row],[dti_ratio]]*Table1[[#This Row],[income]]</f>
        <v>31639.55236159062</v>
      </c>
      <c r="O2169">
        <v>0.28424716882212397</v>
      </c>
      <c r="P2169">
        <f>Table1[[#This Row],[loan_amount]]/Table1[[#This Row],[property_value]]</f>
        <v>0.99698120956977099</v>
      </c>
      <c r="Q2169">
        <v>48695</v>
      </c>
      <c r="R2169">
        <v>4</v>
      </c>
      <c r="S2169" t="s">
        <v>1115</v>
      </c>
      <c r="T2169" t="s">
        <v>109</v>
      </c>
      <c r="U2169" t="s">
        <v>264</v>
      </c>
      <c r="V2169">
        <v>3</v>
      </c>
      <c r="W2169">
        <v>2</v>
      </c>
      <c r="X2169" t="s">
        <v>9</v>
      </c>
      <c r="Y21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69">
        <f>0.4*(Table1[[#This Row],[normalized_credit_score]]) + 0.3*(1-Table1[[#This Row],[dti_ratio]]) + 0.2*(1-Table1[[#This Row],[ltv_ratio]]) + 0.1*IF(Table1[[#This Row],[previous_defaults]]=0,1,0)</f>
        <v>0.44132960743940858</v>
      </c>
      <c r="AA2169" t="str">
        <f>IF(Table1[[#This Row],[composite_score]]&gt;=0.7,"Approve",IF(Table1[[#This Row],[composite_score]]&gt;=0.6,"Review","Reject"))</f>
        <v>Reject</v>
      </c>
    </row>
    <row r="2170" spans="1:27" hidden="1" x14ac:dyDescent="0.35">
      <c r="A2170">
        <v>2169</v>
      </c>
      <c r="B2170">
        <v>50</v>
      </c>
      <c r="C2170" t="s">
        <v>10</v>
      </c>
      <c r="D2170" t="s">
        <v>62</v>
      </c>
      <c r="E2170" t="s">
        <v>2</v>
      </c>
      <c r="F2170">
        <v>0</v>
      </c>
      <c r="G2170">
        <v>795</v>
      </c>
      <c r="H2170">
        <f>(Table1[[#This Row],[credit_score]]-300)/(900-300)</f>
        <v>0.82499999999999996</v>
      </c>
      <c r="I2170">
        <v>6232</v>
      </c>
      <c r="J2170" t="s">
        <v>27</v>
      </c>
      <c r="K2170" t="s">
        <v>4</v>
      </c>
      <c r="L2170">
        <v>17</v>
      </c>
      <c r="M2170" t="s">
        <v>5</v>
      </c>
      <c r="N2170">
        <f>Table1[[#This Row],[dti_ratio]]*Table1[[#This Row],[income]]</f>
        <v>0</v>
      </c>
      <c r="O2170">
        <v>0.39986595722271401</v>
      </c>
      <c r="P2170" t="e">
        <f>Table1[[#This Row],[loan_amount]]/Table1[[#This Row],[property_value]]</f>
        <v>#DIV/0!</v>
      </c>
      <c r="Q2170">
        <v>0</v>
      </c>
      <c r="R2170">
        <v>2</v>
      </c>
      <c r="S2170" t="s">
        <v>2343</v>
      </c>
      <c r="T2170" t="s">
        <v>251</v>
      </c>
      <c r="U2170" t="s">
        <v>267</v>
      </c>
      <c r="V2170">
        <v>3</v>
      </c>
      <c r="W2170">
        <v>0</v>
      </c>
      <c r="X2170" t="s">
        <v>19</v>
      </c>
      <c r="Y217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170" t="e">
        <f>0.4*(Table1[[#This Row],[normalized_credit_score]]) + 0.3*(1-Table1[[#This Row],[dti_ratio]]) + 0.2*(1-Table1[[#This Row],[ltv_ratio]]) + 0.1*IF(Table1[[#This Row],[previous_defaults]]=0,1,0)</f>
        <v>#DIV/0!</v>
      </c>
      <c r="AA2170" t="e">
        <f>IF(Table1[[#This Row],[composite_score]]&gt;=0.7,"Approve",IF(Table1[[#This Row],[composite_score]]&gt;=0.6,"Review","Reject"))</f>
        <v>#DIV/0!</v>
      </c>
    </row>
    <row r="2171" spans="1:27" hidden="1" x14ac:dyDescent="0.35">
      <c r="A2171">
        <v>2170</v>
      </c>
      <c r="B2171">
        <v>62</v>
      </c>
      <c r="C2171" t="s">
        <v>10</v>
      </c>
      <c r="D2171" t="s">
        <v>21</v>
      </c>
      <c r="E2171" t="s">
        <v>22</v>
      </c>
      <c r="F2171">
        <v>22870</v>
      </c>
      <c r="G2171">
        <v>745</v>
      </c>
      <c r="H2171">
        <f>(Table1[[#This Row],[credit_score]]-300)/(900-300)</f>
        <v>0.7416666666666667</v>
      </c>
      <c r="I2171">
        <v>37853</v>
      </c>
      <c r="J2171" t="s">
        <v>3</v>
      </c>
      <c r="K2171" t="s">
        <v>38</v>
      </c>
      <c r="L2171">
        <v>2</v>
      </c>
      <c r="M2171" t="s">
        <v>5</v>
      </c>
      <c r="N2171">
        <f>Table1[[#This Row],[dti_ratio]]*Table1[[#This Row],[income]]</f>
        <v>7313.0811682300437</v>
      </c>
      <c r="O2171">
        <v>0.319767431929604</v>
      </c>
      <c r="P2171" t="e">
        <f>Table1[[#This Row],[loan_amount]]/Table1[[#This Row],[property_value]]</f>
        <v>#DIV/0!</v>
      </c>
      <c r="Q2171">
        <v>0</v>
      </c>
      <c r="R2171">
        <v>4</v>
      </c>
      <c r="S2171" t="s">
        <v>2344</v>
      </c>
      <c r="T2171" t="s">
        <v>67</v>
      </c>
      <c r="U2171" t="s">
        <v>55</v>
      </c>
      <c r="V2171">
        <v>4</v>
      </c>
      <c r="W2171">
        <v>2</v>
      </c>
      <c r="X2171" t="s">
        <v>61</v>
      </c>
      <c r="Y217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171" t="e">
        <f>0.4*(Table1[[#This Row],[normalized_credit_score]]) + 0.3*(1-Table1[[#This Row],[dti_ratio]]) + 0.2*(1-Table1[[#This Row],[ltv_ratio]]) + 0.1*IF(Table1[[#This Row],[previous_defaults]]=0,1,0)</f>
        <v>#DIV/0!</v>
      </c>
      <c r="AA2171" t="e">
        <f>IF(Table1[[#This Row],[composite_score]]&gt;=0.7,"Approve",IF(Table1[[#This Row],[composite_score]]&gt;=0.6,"Review","Reject"))</f>
        <v>#DIV/0!</v>
      </c>
    </row>
    <row r="2172" spans="1:27" hidden="1" x14ac:dyDescent="0.35">
      <c r="A2172">
        <v>2171</v>
      </c>
      <c r="B2172">
        <v>66</v>
      </c>
      <c r="C2172" t="s">
        <v>0</v>
      </c>
      <c r="D2172" t="s">
        <v>11</v>
      </c>
      <c r="E2172" t="s">
        <v>2</v>
      </c>
      <c r="F2172">
        <v>23098</v>
      </c>
      <c r="G2172">
        <v>612</v>
      </c>
      <c r="H2172">
        <f>(Table1[[#This Row],[credit_score]]-300)/(900-300)</f>
        <v>0.52</v>
      </c>
      <c r="I2172">
        <v>0</v>
      </c>
      <c r="J2172" t="s">
        <v>3</v>
      </c>
      <c r="K2172" t="s">
        <v>38</v>
      </c>
      <c r="L2172">
        <v>7</v>
      </c>
      <c r="M2172" t="s">
        <v>5</v>
      </c>
      <c r="N2172">
        <f>Table1[[#This Row],[dti_ratio]]*Table1[[#This Row],[income]]</f>
        <v>5518.7863390110688</v>
      </c>
      <c r="O2172">
        <v>0.23892918603390201</v>
      </c>
      <c r="P2172" t="e">
        <f>Table1[[#This Row],[loan_amount]]/Table1[[#This Row],[property_value]]</f>
        <v>#DIV/0!</v>
      </c>
      <c r="Q2172">
        <v>0</v>
      </c>
      <c r="R2172">
        <v>2</v>
      </c>
      <c r="S2172" t="s">
        <v>2345</v>
      </c>
      <c r="T2172" t="s">
        <v>251</v>
      </c>
      <c r="U2172" t="s">
        <v>542</v>
      </c>
      <c r="V2172">
        <v>0</v>
      </c>
      <c r="W2172">
        <v>1</v>
      </c>
      <c r="X2172" t="s">
        <v>9</v>
      </c>
      <c r="Y217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172" t="e">
        <f>0.4*(Table1[[#This Row],[normalized_credit_score]]) + 0.3*(1-Table1[[#This Row],[dti_ratio]]) + 0.2*(1-Table1[[#This Row],[ltv_ratio]]) + 0.1*IF(Table1[[#This Row],[previous_defaults]]=0,1,0)</f>
        <v>#DIV/0!</v>
      </c>
      <c r="AA2172" t="e">
        <f>IF(Table1[[#This Row],[composite_score]]&gt;=0.7,"Approve",IF(Table1[[#This Row],[composite_score]]&gt;=0.6,"Review","Reject"))</f>
        <v>#DIV/0!</v>
      </c>
    </row>
    <row r="2173" spans="1:27" hidden="1" x14ac:dyDescent="0.35">
      <c r="A2173">
        <v>2172</v>
      </c>
      <c r="B2173">
        <v>39</v>
      </c>
      <c r="C2173" t="s">
        <v>10</v>
      </c>
      <c r="D2173" t="s">
        <v>62</v>
      </c>
      <c r="E2173" t="s">
        <v>22</v>
      </c>
      <c r="F2173">
        <v>0</v>
      </c>
      <c r="G2173">
        <v>753</v>
      </c>
      <c r="H2173">
        <f>(Table1[[#This Row],[credit_score]]-300)/(900-300)</f>
        <v>0.755</v>
      </c>
      <c r="I2173">
        <v>0</v>
      </c>
      <c r="J2173" t="s">
        <v>3</v>
      </c>
      <c r="K2173" t="s">
        <v>38</v>
      </c>
      <c r="L2173">
        <v>2</v>
      </c>
      <c r="M2173" t="s">
        <v>39</v>
      </c>
      <c r="N2173">
        <f>Table1[[#This Row],[dti_ratio]]*Table1[[#This Row],[income]]</f>
        <v>0</v>
      </c>
      <c r="O2173">
        <v>0.33113928247088897</v>
      </c>
      <c r="P2173" t="e">
        <f>Table1[[#This Row],[loan_amount]]/Table1[[#This Row],[property_value]]</f>
        <v>#DIV/0!</v>
      </c>
      <c r="Q2173">
        <v>0</v>
      </c>
      <c r="R2173">
        <v>0</v>
      </c>
      <c r="S2173" t="s">
        <v>2346</v>
      </c>
      <c r="T2173" t="s">
        <v>99</v>
      </c>
      <c r="U2173" t="s">
        <v>732</v>
      </c>
      <c r="V2173">
        <v>2</v>
      </c>
      <c r="W2173">
        <v>0</v>
      </c>
      <c r="X2173" t="s">
        <v>19</v>
      </c>
      <c r="Y217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173" t="e">
        <f>0.4*(Table1[[#This Row],[normalized_credit_score]]) + 0.3*(1-Table1[[#This Row],[dti_ratio]]) + 0.2*(1-Table1[[#This Row],[ltv_ratio]]) + 0.1*IF(Table1[[#This Row],[previous_defaults]]=0,1,0)</f>
        <v>#DIV/0!</v>
      </c>
      <c r="AA2173" t="e">
        <f>IF(Table1[[#This Row],[composite_score]]&gt;=0.7,"Approve",IF(Table1[[#This Row],[composite_score]]&gt;=0.6,"Review","Reject"))</f>
        <v>#DIV/0!</v>
      </c>
    </row>
    <row r="2174" spans="1:27" x14ac:dyDescent="0.35">
      <c r="A2174">
        <v>2173</v>
      </c>
      <c r="B2174">
        <v>50</v>
      </c>
      <c r="C2174" t="s">
        <v>10</v>
      </c>
      <c r="D2174" t="s">
        <v>11</v>
      </c>
      <c r="E2174" t="s">
        <v>22</v>
      </c>
      <c r="F2174">
        <v>20064</v>
      </c>
      <c r="G2174">
        <v>794</v>
      </c>
      <c r="H2174">
        <f>(Table1[[#This Row],[credit_score]]-300)/(900-300)</f>
        <v>0.82333333333333336</v>
      </c>
      <c r="I2174">
        <v>0</v>
      </c>
      <c r="J2174" t="s">
        <v>3</v>
      </c>
      <c r="K2174" t="s">
        <v>4</v>
      </c>
      <c r="L2174">
        <v>13</v>
      </c>
      <c r="M2174" t="s">
        <v>28</v>
      </c>
      <c r="N2174">
        <f>Table1[[#This Row],[dti_ratio]]*Table1[[#This Row],[income]]</f>
        <v>8450.0990359118841</v>
      </c>
      <c r="O2174">
        <v>0.42115724860007397</v>
      </c>
      <c r="P2174">
        <f>Table1[[#This Row],[loan_amount]]/Table1[[#This Row],[property_value]]</f>
        <v>0</v>
      </c>
      <c r="Q2174">
        <v>195012</v>
      </c>
      <c r="R2174">
        <v>1</v>
      </c>
      <c r="S2174" t="s">
        <v>2347</v>
      </c>
      <c r="T2174" t="s">
        <v>138</v>
      </c>
      <c r="U2174" t="s">
        <v>384</v>
      </c>
      <c r="V2174">
        <v>3</v>
      </c>
      <c r="W2174">
        <v>0</v>
      </c>
      <c r="X2174" t="s">
        <v>9</v>
      </c>
      <c r="Y21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74">
        <f>0.4*(Table1[[#This Row],[normalized_credit_score]]) + 0.3*(1-Table1[[#This Row],[dti_ratio]]) + 0.2*(1-Table1[[#This Row],[ltv_ratio]]) + 0.1*IF(Table1[[#This Row],[previous_defaults]]=0,1,0)</f>
        <v>0.70298615875331127</v>
      </c>
      <c r="AA2174" t="str">
        <f>IF(Table1[[#This Row],[composite_score]]&gt;=0.7,"Approve",IF(Table1[[#This Row],[composite_score]]&gt;=0.6,"Review","Reject"))</f>
        <v>Approve</v>
      </c>
    </row>
    <row r="2175" spans="1:27" x14ac:dyDescent="0.35">
      <c r="A2175">
        <v>2174</v>
      </c>
      <c r="B2175">
        <v>50</v>
      </c>
      <c r="C2175" t="s">
        <v>10</v>
      </c>
      <c r="D2175" t="s">
        <v>62</v>
      </c>
      <c r="E2175" t="s">
        <v>12</v>
      </c>
      <c r="F2175">
        <v>23017</v>
      </c>
      <c r="G2175">
        <v>684</v>
      </c>
      <c r="H2175">
        <f>(Table1[[#This Row],[credit_score]]-300)/(900-300)</f>
        <v>0.64</v>
      </c>
      <c r="I2175">
        <v>36244</v>
      </c>
      <c r="J2175" t="s">
        <v>13</v>
      </c>
      <c r="K2175" t="s">
        <v>38</v>
      </c>
      <c r="L2175">
        <v>13</v>
      </c>
      <c r="M2175" t="s">
        <v>5</v>
      </c>
      <c r="N2175">
        <f>Table1[[#This Row],[dti_ratio]]*Table1[[#This Row],[income]]</f>
        <v>5631.7652795767071</v>
      </c>
      <c r="O2175">
        <v>0.24467851064763901</v>
      </c>
      <c r="P2175">
        <f>Table1[[#This Row],[loan_amount]]/Table1[[#This Row],[property_value]]</f>
        <v>0.13329998749531075</v>
      </c>
      <c r="Q2175">
        <v>271898</v>
      </c>
      <c r="R2175">
        <v>1</v>
      </c>
      <c r="S2175" t="s">
        <v>2348</v>
      </c>
      <c r="T2175" t="s">
        <v>249</v>
      </c>
      <c r="U2175" t="s">
        <v>178</v>
      </c>
      <c r="V2175">
        <v>4</v>
      </c>
      <c r="W2175">
        <v>0</v>
      </c>
      <c r="X2175" t="s">
        <v>61</v>
      </c>
      <c r="Y21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75">
        <f>0.4*(Table1[[#This Row],[normalized_credit_score]]) + 0.3*(1-Table1[[#This Row],[dti_ratio]]) + 0.2*(1-Table1[[#This Row],[ltv_ratio]]) + 0.1*IF(Table1[[#This Row],[previous_defaults]]=0,1,0)</f>
        <v>0.65593644930664619</v>
      </c>
      <c r="AA2175" t="str">
        <f>IF(Table1[[#This Row],[composite_score]]&gt;=0.7,"Approve",IF(Table1[[#This Row],[composite_score]]&gt;=0.6,"Review","Reject"))</f>
        <v>Review</v>
      </c>
    </row>
    <row r="2176" spans="1:27" x14ac:dyDescent="0.35">
      <c r="A2176">
        <v>2175</v>
      </c>
      <c r="B2176">
        <v>18</v>
      </c>
      <c r="C2176" t="s">
        <v>0</v>
      </c>
      <c r="D2176" t="s">
        <v>1</v>
      </c>
      <c r="E2176" t="s">
        <v>49</v>
      </c>
      <c r="F2176">
        <v>103441</v>
      </c>
      <c r="G2176">
        <v>677</v>
      </c>
      <c r="H2176">
        <f>(Table1[[#This Row],[credit_score]]-300)/(900-300)</f>
        <v>0.6283333333333333</v>
      </c>
      <c r="I2176">
        <v>43513</v>
      </c>
      <c r="J2176" t="s">
        <v>23</v>
      </c>
      <c r="K2176" t="s">
        <v>4</v>
      </c>
      <c r="L2176">
        <v>17</v>
      </c>
      <c r="M2176" t="s">
        <v>39</v>
      </c>
      <c r="N2176">
        <f>Table1[[#This Row],[dti_ratio]]*Table1[[#This Row],[income]]</f>
        <v>46824.513905594897</v>
      </c>
      <c r="O2176">
        <v>0.45266880546006799</v>
      </c>
      <c r="P2176">
        <f>Table1[[#This Row],[loan_amount]]/Table1[[#This Row],[property_value]]</f>
        <v>0.31364789666407172</v>
      </c>
      <c r="Q2176">
        <v>138732</v>
      </c>
      <c r="R2176">
        <v>1</v>
      </c>
      <c r="S2176" t="s">
        <v>2349</v>
      </c>
      <c r="T2176" t="s">
        <v>251</v>
      </c>
      <c r="U2176" t="s">
        <v>125</v>
      </c>
      <c r="V2176">
        <v>0</v>
      </c>
      <c r="W2176">
        <v>2</v>
      </c>
      <c r="X2176" t="s">
        <v>9</v>
      </c>
      <c r="Y21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76">
        <f>0.4*(Table1[[#This Row],[normalized_credit_score]]) + 0.3*(1-Table1[[#This Row],[dti_ratio]]) + 0.2*(1-Table1[[#This Row],[ltv_ratio]]) + 0.1*IF(Table1[[#This Row],[previous_defaults]]=0,1,0)</f>
        <v>0.65280311236249855</v>
      </c>
      <c r="AA2176" t="str">
        <f>IF(Table1[[#This Row],[composite_score]]&gt;=0.7,"Approve",IF(Table1[[#This Row],[composite_score]]&gt;=0.6,"Review","Reject"))</f>
        <v>Review</v>
      </c>
    </row>
    <row r="2177" spans="1:27" x14ac:dyDescent="0.35">
      <c r="A2177">
        <v>2176</v>
      </c>
      <c r="B2177">
        <v>27</v>
      </c>
      <c r="C2177" t="s">
        <v>10</v>
      </c>
      <c r="D2177" t="s">
        <v>62</v>
      </c>
      <c r="E2177" t="s">
        <v>22</v>
      </c>
      <c r="F2177">
        <v>28265</v>
      </c>
      <c r="G2177">
        <v>695</v>
      </c>
      <c r="H2177">
        <f>(Table1[[#This Row],[credit_score]]-300)/(900-300)</f>
        <v>0.65833333333333333</v>
      </c>
      <c r="I2177">
        <v>28486</v>
      </c>
      <c r="J2177" t="s">
        <v>3</v>
      </c>
      <c r="K2177" t="s">
        <v>38</v>
      </c>
      <c r="L2177">
        <v>12</v>
      </c>
      <c r="M2177" t="s">
        <v>39</v>
      </c>
      <c r="N2177">
        <f>Table1[[#This Row],[dti_ratio]]*Table1[[#This Row],[income]]</f>
        <v>14686.461567510123</v>
      </c>
      <c r="O2177">
        <v>0.51959885255652305</v>
      </c>
      <c r="P2177">
        <f>Table1[[#This Row],[loan_amount]]/Table1[[#This Row],[property_value]]</f>
        <v>0.25069745747049554</v>
      </c>
      <c r="Q2177">
        <v>113627</v>
      </c>
      <c r="R2177">
        <v>3</v>
      </c>
      <c r="S2177" t="s">
        <v>1404</v>
      </c>
      <c r="T2177" t="s">
        <v>217</v>
      </c>
      <c r="U2177" t="s">
        <v>830</v>
      </c>
      <c r="V2177">
        <v>3</v>
      </c>
      <c r="W2177">
        <v>2</v>
      </c>
      <c r="X2177" t="s">
        <v>19</v>
      </c>
      <c r="Y21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77">
        <f>0.4*(Table1[[#This Row],[normalized_credit_score]]) + 0.3*(1-Table1[[#This Row],[dti_ratio]]) + 0.2*(1-Table1[[#This Row],[ltv_ratio]]) + 0.1*IF(Table1[[#This Row],[previous_defaults]]=0,1,0)</f>
        <v>0.55731418607227734</v>
      </c>
      <c r="AA2177" t="str">
        <f>IF(Table1[[#This Row],[composite_score]]&gt;=0.7,"Approve",IF(Table1[[#This Row],[composite_score]]&gt;=0.6,"Review","Reject"))</f>
        <v>Reject</v>
      </c>
    </row>
    <row r="2178" spans="1:27" x14ac:dyDescent="0.35">
      <c r="A2178">
        <v>2177</v>
      </c>
      <c r="B2178">
        <v>37</v>
      </c>
      <c r="C2178" t="s">
        <v>10</v>
      </c>
      <c r="D2178" t="s">
        <v>62</v>
      </c>
      <c r="E2178" t="s">
        <v>12</v>
      </c>
      <c r="F2178">
        <v>112154</v>
      </c>
      <c r="G2178">
        <v>608</v>
      </c>
      <c r="H2178">
        <f>(Table1[[#This Row],[credit_score]]-300)/(900-300)</f>
        <v>0.51333333333333331</v>
      </c>
      <c r="I2178">
        <v>21411</v>
      </c>
      <c r="J2178" t="s">
        <v>23</v>
      </c>
      <c r="K2178" t="s">
        <v>38</v>
      </c>
      <c r="L2178">
        <v>1</v>
      </c>
      <c r="M2178" t="s">
        <v>39</v>
      </c>
      <c r="N2178">
        <f>Table1[[#This Row],[dti_ratio]]*Table1[[#This Row],[income]]</f>
        <v>38947.303558905638</v>
      </c>
      <c r="O2178">
        <v>0.34726629062633202</v>
      </c>
      <c r="P2178">
        <f>Table1[[#This Row],[loan_amount]]/Table1[[#This Row],[property_value]]</f>
        <v>0.16390443309780986</v>
      </c>
      <c r="Q2178">
        <v>130631</v>
      </c>
      <c r="R2178">
        <v>0</v>
      </c>
      <c r="S2178" t="s">
        <v>2142</v>
      </c>
      <c r="T2178" t="s">
        <v>222</v>
      </c>
      <c r="U2178" t="s">
        <v>60</v>
      </c>
      <c r="V2178">
        <v>4</v>
      </c>
      <c r="W2178">
        <v>2</v>
      </c>
      <c r="X2178" t="s">
        <v>19</v>
      </c>
      <c r="Y21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78">
        <f>0.4*(Table1[[#This Row],[normalized_credit_score]]) + 0.3*(1-Table1[[#This Row],[dti_ratio]]) + 0.2*(1-Table1[[#This Row],[ltv_ratio]]) + 0.1*IF(Table1[[#This Row],[previous_defaults]]=0,1,0)</f>
        <v>0.56837255952587173</v>
      </c>
      <c r="AA2178" t="str">
        <f>IF(Table1[[#This Row],[composite_score]]&gt;=0.7,"Approve",IF(Table1[[#This Row],[composite_score]]&gt;=0.6,"Review","Reject"))</f>
        <v>Reject</v>
      </c>
    </row>
    <row r="2179" spans="1:27" hidden="1" x14ac:dyDescent="0.35">
      <c r="A2179">
        <v>2178</v>
      </c>
      <c r="B2179">
        <v>41</v>
      </c>
      <c r="C2179" t="s">
        <v>0</v>
      </c>
      <c r="D2179" t="s">
        <v>21</v>
      </c>
      <c r="E2179" t="s">
        <v>22</v>
      </c>
      <c r="F2179">
        <v>104320</v>
      </c>
      <c r="G2179">
        <v>624</v>
      </c>
      <c r="H2179">
        <f>(Table1[[#This Row],[credit_score]]-300)/(900-300)</f>
        <v>0.54</v>
      </c>
      <c r="I2179">
        <v>13545</v>
      </c>
      <c r="J2179" t="s">
        <v>27</v>
      </c>
      <c r="K2179" t="s">
        <v>4</v>
      </c>
      <c r="L2179">
        <v>3</v>
      </c>
      <c r="M2179" t="s">
        <v>5</v>
      </c>
      <c r="N2179">
        <f>Table1[[#This Row],[dti_ratio]]*Table1[[#This Row],[income]]</f>
        <v>21789.190556838552</v>
      </c>
      <c r="O2179">
        <v>0.208868774509572</v>
      </c>
      <c r="P2179" t="e">
        <f>Table1[[#This Row],[loan_amount]]/Table1[[#This Row],[property_value]]</f>
        <v>#DIV/0!</v>
      </c>
      <c r="Q2179">
        <v>0</v>
      </c>
      <c r="R2179">
        <v>3</v>
      </c>
      <c r="S2179" t="s">
        <v>2350</v>
      </c>
      <c r="T2179" t="s">
        <v>327</v>
      </c>
      <c r="U2179" t="s">
        <v>382</v>
      </c>
      <c r="V2179">
        <v>4</v>
      </c>
      <c r="W2179">
        <v>1</v>
      </c>
      <c r="X2179" t="s">
        <v>19</v>
      </c>
      <c r="Y217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179" t="e">
        <f>0.4*(Table1[[#This Row],[normalized_credit_score]]) + 0.3*(1-Table1[[#This Row],[dti_ratio]]) + 0.2*(1-Table1[[#This Row],[ltv_ratio]]) + 0.1*IF(Table1[[#This Row],[previous_defaults]]=0,1,0)</f>
        <v>#DIV/0!</v>
      </c>
      <c r="AA2179" t="e">
        <f>IF(Table1[[#This Row],[composite_score]]&gt;=0.7,"Approve",IF(Table1[[#This Row],[composite_score]]&gt;=0.6,"Review","Reject"))</f>
        <v>#DIV/0!</v>
      </c>
    </row>
    <row r="2180" spans="1:27" x14ac:dyDescent="0.35">
      <c r="A2180">
        <v>2179</v>
      </c>
      <c r="B2180">
        <v>26</v>
      </c>
      <c r="C2180" t="s">
        <v>20</v>
      </c>
      <c r="D2180" t="s">
        <v>1</v>
      </c>
      <c r="E2180" t="s">
        <v>12</v>
      </c>
      <c r="F2180">
        <v>78479</v>
      </c>
      <c r="G2180">
        <v>661</v>
      </c>
      <c r="H2180">
        <f>(Table1[[#This Row],[credit_score]]-300)/(900-300)</f>
        <v>0.60166666666666668</v>
      </c>
      <c r="I2180">
        <v>0</v>
      </c>
      <c r="J2180" t="s">
        <v>23</v>
      </c>
      <c r="K2180" t="s">
        <v>38</v>
      </c>
      <c r="L2180">
        <v>10</v>
      </c>
      <c r="M2180" t="s">
        <v>15</v>
      </c>
      <c r="N2180">
        <f>Table1[[#This Row],[dti_ratio]]*Table1[[#This Row],[income]]</f>
        <v>27441.423430869294</v>
      </c>
      <c r="O2180">
        <v>0.34966581417792397</v>
      </c>
      <c r="P2180">
        <f>Table1[[#This Row],[loan_amount]]/Table1[[#This Row],[property_value]]</f>
        <v>0</v>
      </c>
      <c r="Q2180">
        <v>44992</v>
      </c>
      <c r="R2180">
        <v>3</v>
      </c>
      <c r="S2180" t="s">
        <v>2351</v>
      </c>
      <c r="T2180" t="s">
        <v>173</v>
      </c>
      <c r="U2180" t="s">
        <v>26</v>
      </c>
      <c r="V2180">
        <v>0</v>
      </c>
      <c r="W2180">
        <v>0</v>
      </c>
      <c r="X2180" t="s">
        <v>19</v>
      </c>
      <c r="Y21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80">
        <f>0.4*(Table1[[#This Row],[normalized_credit_score]]) + 0.3*(1-Table1[[#This Row],[dti_ratio]]) + 0.2*(1-Table1[[#This Row],[ltv_ratio]]) + 0.1*IF(Table1[[#This Row],[previous_defaults]]=0,1,0)</f>
        <v>0.73576692241328956</v>
      </c>
      <c r="AA2180" t="str">
        <f>IF(Table1[[#This Row],[composite_score]]&gt;=0.7,"Approve",IF(Table1[[#This Row],[composite_score]]&gt;=0.6,"Review","Reject"))</f>
        <v>Approve</v>
      </c>
    </row>
    <row r="2181" spans="1:27" x14ac:dyDescent="0.35">
      <c r="A2181">
        <v>2180</v>
      </c>
      <c r="B2181">
        <v>57</v>
      </c>
      <c r="C2181" t="s">
        <v>20</v>
      </c>
      <c r="D2181" t="s">
        <v>62</v>
      </c>
      <c r="E2181" t="s">
        <v>22</v>
      </c>
      <c r="F2181">
        <v>101434</v>
      </c>
      <c r="G2181">
        <v>758</v>
      </c>
      <c r="H2181">
        <f>(Table1[[#This Row],[credit_score]]-300)/(900-300)</f>
        <v>0.76333333333333331</v>
      </c>
      <c r="I2181">
        <v>37868</v>
      </c>
      <c r="J2181" t="s">
        <v>27</v>
      </c>
      <c r="K2181" t="s">
        <v>4</v>
      </c>
      <c r="L2181">
        <v>10</v>
      </c>
      <c r="M2181" t="s">
        <v>28</v>
      </c>
      <c r="N2181">
        <f>Table1[[#This Row],[dti_ratio]]*Table1[[#This Row],[income]]</f>
        <v>23420.360471961845</v>
      </c>
      <c r="O2181">
        <v>0.23089260476725601</v>
      </c>
      <c r="P2181">
        <f>Table1[[#This Row],[loan_amount]]/Table1[[#This Row],[property_value]]</f>
        <v>0.1821741786815608</v>
      </c>
      <c r="Q2181">
        <v>207867</v>
      </c>
      <c r="R2181">
        <v>2</v>
      </c>
      <c r="S2181" t="s">
        <v>2352</v>
      </c>
      <c r="T2181" t="s">
        <v>138</v>
      </c>
      <c r="U2181" t="s">
        <v>306</v>
      </c>
      <c r="V2181">
        <v>0</v>
      </c>
      <c r="W2181">
        <v>1</v>
      </c>
      <c r="X2181" t="s">
        <v>19</v>
      </c>
      <c r="Y21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181">
        <f>0.4*(Table1[[#This Row],[normalized_credit_score]]) + 0.3*(1-Table1[[#This Row],[dti_ratio]]) + 0.2*(1-Table1[[#This Row],[ltv_ratio]]) + 0.1*IF(Table1[[#This Row],[previous_defaults]]=0,1,0)</f>
        <v>0.79963071616684434</v>
      </c>
      <c r="AA2181" t="str">
        <f>IF(Table1[[#This Row],[composite_score]]&gt;=0.7,"Approve",IF(Table1[[#This Row],[composite_score]]&gt;=0.6,"Review","Reject"))</f>
        <v>Approve</v>
      </c>
    </row>
    <row r="2182" spans="1:27" hidden="1" x14ac:dyDescent="0.35">
      <c r="A2182">
        <v>2181</v>
      </c>
      <c r="B2182">
        <v>21</v>
      </c>
      <c r="C2182" t="s">
        <v>0</v>
      </c>
      <c r="D2182" t="s">
        <v>11</v>
      </c>
      <c r="E2182" t="s">
        <v>12</v>
      </c>
      <c r="F2182">
        <v>68599</v>
      </c>
      <c r="G2182">
        <v>0</v>
      </c>
      <c r="H2182">
        <f>(Table1[[#This Row],[credit_score]]-300)/(900-300)</f>
        <v>-0.5</v>
      </c>
      <c r="I2182">
        <v>37519</v>
      </c>
      <c r="J2182" t="s">
        <v>27</v>
      </c>
      <c r="K2182" t="s">
        <v>4</v>
      </c>
      <c r="L2182">
        <v>5</v>
      </c>
      <c r="M2182" t="s">
        <v>5</v>
      </c>
      <c r="N2182">
        <f>Table1[[#This Row],[dti_ratio]]*Table1[[#This Row],[income]]</f>
        <v>16659.597151540205</v>
      </c>
      <c r="O2182">
        <v>0.24285481058820399</v>
      </c>
      <c r="P2182">
        <f>Table1[[#This Row],[loan_amount]]/Table1[[#This Row],[property_value]]</f>
        <v>0.32915156991586758</v>
      </c>
      <c r="Q2182">
        <v>113987</v>
      </c>
      <c r="R2182">
        <v>0</v>
      </c>
      <c r="S2182" t="s">
        <v>2353</v>
      </c>
      <c r="T2182" t="s">
        <v>78</v>
      </c>
      <c r="U2182" t="s">
        <v>456</v>
      </c>
      <c r="V2182">
        <v>4</v>
      </c>
      <c r="W2182">
        <v>1</v>
      </c>
      <c r="X2182" t="s">
        <v>9</v>
      </c>
      <c r="Y21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82">
        <f>0.4*(Table1[[#This Row],[normalized_credit_score]]) + 0.3*(1-Table1[[#This Row],[dti_ratio]]) + 0.2*(1-Table1[[#This Row],[ltv_ratio]]) + 0.1*IF(Table1[[#This Row],[previous_defaults]]=0,1,0)</f>
        <v>0.16131324284036527</v>
      </c>
      <c r="AA2182" t="str">
        <f>IF(Table1[[#This Row],[composite_score]]&gt;=0.7,"Approve",IF(Table1[[#This Row],[composite_score]]&gt;=0.6,"Review","Reject"))</f>
        <v>Reject</v>
      </c>
    </row>
    <row r="2183" spans="1:27" x14ac:dyDescent="0.35">
      <c r="A2183">
        <v>2182</v>
      </c>
      <c r="B2183">
        <v>41</v>
      </c>
      <c r="C2183" t="s">
        <v>20</v>
      </c>
      <c r="D2183" t="s">
        <v>11</v>
      </c>
      <c r="E2183" t="s">
        <v>22</v>
      </c>
      <c r="F2183">
        <v>27076</v>
      </c>
      <c r="G2183">
        <v>668</v>
      </c>
      <c r="H2183">
        <f>(Table1[[#This Row],[credit_score]]-300)/(900-300)</f>
        <v>0.61333333333333329</v>
      </c>
      <c r="I2183">
        <v>8759</v>
      </c>
      <c r="J2183" t="s">
        <v>23</v>
      </c>
      <c r="K2183" t="s">
        <v>38</v>
      </c>
      <c r="L2183">
        <v>15</v>
      </c>
      <c r="M2183" t="s">
        <v>39</v>
      </c>
      <c r="N2183">
        <f>Table1[[#This Row],[dti_ratio]]*Table1[[#This Row],[income]]</f>
        <v>3630.8574386658393</v>
      </c>
      <c r="O2183">
        <v>0.13409873831680599</v>
      </c>
      <c r="P2183">
        <f>Table1[[#This Row],[loan_amount]]/Table1[[#This Row],[property_value]]</f>
        <v>0.18383494941862905</v>
      </c>
      <c r="Q2183">
        <v>47646</v>
      </c>
      <c r="R2183">
        <v>2</v>
      </c>
      <c r="S2183" t="s">
        <v>2354</v>
      </c>
      <c r="T2183" t="s">
        <v>36</v>
      </c>
      <c r="U2183" t="s">
        <v>1225</v>
      </c>
      <c r="V2183">
        <v>1</v>
      </c>
      <c r="W2183">
        <v>2</v>
      </c>
      <c r="X2183" t="s">
        <v>9</v>
      </c>
      <c r="Y21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183">
        <f>0.4*(Table1[[#This Row],[normalized_credit_score]]) + 0.3*(1-Table1[[#This Row],[dti_ratio]]) + 0.2*(1-Table1[[#This Row],[ltv_ratio]]) + 0.1*IF(Table1[[#This Row],[previous_defaults]]=0,1,0)</f>
        <v>0.66833672195456573</v>
      </c>
      <c r="AA2183" t="str">
        <f>IF(Table1[[#This Row],[composite_score]]&gt;=0.7,"Approve",IF(Table1[[#This Row],[composite_score]]&gt;=0.6,"Review","Reject"))</f>
        <v>Review</v>
      </c>
    </row>
    <row r="2184" spans="1:27" x14ac:dyDescent="0.35">
      <c r="A2184">
        <v>2183</v>
      </c>
      <c r="B2184">
        <v>41</v>
      </c>
      <c r="C2184" t="s">
        <v>10</v>
      </c>
      <c r="D2184" t="s">
        <v>11</v>
      </c>
      <c r="E2184" t="s">
        <v>2</v>
      </c>
      <c r="F2184">
        <v>112221</v>
      </c>
      <c r="G2184">
        <v>772</v>
      </c>
      <c r="H2184">
        <f>(Table1[[#This Row],[credit_score]]-300)/(900-300)</f>
        <v>0.78666666666666663</v>
      </c>
      <c r="I2184">
        <v>33936</v>
      </c>
      <c r="J2184" t="s">
        <v>23</v>
      </c>
      <c r="K2184" t="s">
        <v>4</v>
      </c>
      <c r="L2184">
        <v>18</v>
      </c>
      <c r="M2184" t="s">
        <v>28</v>
      </c>
      <c r="N2184">
        <f>Table1[[#This Row],[dti_ratio]]*Table1[[#This Row],[income]]</f>
        <v>44379.548107929673</v>
      </c>
      <c r="O2184">
        <v>0.39546562682501202</v>
      </c>
      <c r="P2184">
        <f>Table1[[#This Row],[loan_amount]]/Table1[[#This Row],[property_value]]</f>
        <v>0.17841520861372812</v>
      </c>
      <c r="Q2184">
        <v>190208</v>
      </c>
      <c r="R2184">
        <v>0</v>
      </c>
      <c r="S2184" t="s">
        <v>2355</v>
      </c>
      <c r="T2184" t="s">
        <v>44</v>
      </c>
      <c r="U2184" t="s">
        <v>163</v>
      </c>
      <c r="V2184">
        <v>3</v>
      </c>
      <c r="W2184">
        <v>0</v>
      </c>
      <c r="X2184" t="s">
        <v>19</v>
      </c>
      <c r="Y21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84">
        <f>0.4*(Table1[[#This Row],[normalized_credit_score]]) + 0.3*(1-Table1[[#This Row],[dti_ratio]]) + 0.2*(1-Table1[[#This Row],[ltv_ratio]]) + 0.1*IF(Table1[[#This Row],[previous_defaults]]=0,1,0)</f>
        <v>0.66034393689641746</v>
      </c>
      <c r="AA2184" t="str">
        <f>IF(Table1[[#This Row],[composite_score]]&gt;=0.7,"Approve",IF(Table1[[#This Row],[composite_score]]&gt;=0.6,"Review","Reject"))</f>
        <v>Review</v>
      </c>
    </row>
    <row r="2185" spans="1:27" x14ac:dyDescent="0.35">
      <c r="A2185">
        <v>2184</v>
      </c>
      <c r="B2185">
        <v>47</v>
      </c>
      <c r="C2185" t="s">
        <v>20</v>
      </c>
      <c r="D2185" t="s">
        <v>1</v>
      </c>
      <c r="E2185" t="s">
        <v>12</v>
      </c>
      <c r="F2185">
        <v>108325</v>
      </c>
      <c r="G2185">
        <v>717</v>
      </c>
      <c r="H2185">
        <f>(Table1[[#This Row],[credit_score]]-300)/(900-300)</f>
        <v>0.69499999999999995</v>
      </c>
      <c r="I2185">
        <v>20025</v>
      </c>
      <c r="J2185" t="s">
        <v>23</v>
      </c>
      <c r="K2185" t="s">
        <v>38</v>
      </c>
      <c r="L2185">
        <v>18</v>
      </c>
      <c r="M2185" t="s">
        <v>28</v>
      </c>
      <c r="N2185">
        <f>Table1[[#This Row],[dti_ratio]]*Table1[[#This Row],[income]]</f>
        <v>23278.029363753802</v>
      </c>
      <c r="O2185">
        <v>0.21489064725366999</v>
      </c>
      <c r="P2185">
        <f>Table1[[#This Row],[loan_amount]]/Table1[[#This Row],[property_value]]</f>
        <v>9.0387549312558116E-2</v>
      </c>
      <c r="Q2185">
        <v>221546</v>
      </c>
      <c r="R2185">
        <v>2</v>
      </c>
      <c r="S2185" t="s">
        <v>225</v>
      </c>
      <c r="T2185" t="s">
        <v>362</v>
      </c>
      <c r="U2185" t="s">
        <v>470</v>
      </c>
      <c r="V2185">
        <v>0</v>
      </c>
      <c r="W2185">
        <v>0</v>
      </c>
      <c r="X2185" t="s">
        <v>19</v>
      </c>
      <c r="Y21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185">
        <f>0.4*(Table1[[#This Row],[normalized_credit_score]]) + 0.3*(1-Table1[[#This Row],[dti_ratio]]) + 0.2*(1-Table1[[#This Row],[ltv_ratio]]) + 0.1*IF(Table1[[#This Row],[previous_defaults]]=0,1,0)</f>
        <v>0.79545529596138731</v>
      </c>
      <c r="AA2185" t="str">
        <f>IF(Table1[[#This Row],[composite_score]]&gt;=0.7,"Approve",IF(Table1[[#This Row],[composite_score]]&gt;=0.6,"Review","Reject"))</f>
        <v>Approve</v>
      </c>
    </row>
    <row r="2186" spans="1:27" hidden="1" x14ac:dyDescent="0.35">
      <c r="A2186">
        <v>2185</v>
      </c>
      <c r="B2186">
        <v>53</v>
      </c>
      <c r="C2186" t="s">
        <v>0</v>
      </c>
      <c r="D2186" t="s">
        <v>62</v>
      </c>
      <c r="E2186" t="s">
        <v>12</v>
      </c>
      <c r="F2186">
        <v>84973</v>
      </c>
      <c r="G2186">
        <v>714</v>
      </c>
      <c r="H2186">
        <f>(Table1[[#This Row],[credit_score]]-300)/(900-300)</f>
        <v>0.69</v>
      </c>
      <c r="I2186">
        <v>0</v>
      </c>
      <c r="J2186" t="s">
        <v>27</v>
      </c>
      <c r="K2186" t="s">
        <v>38</v>
      </c>
      <c r="L2186">
        <v>9</v>
      </c>
      <c r="M2186" t="s">
        <v>15</v>
      </c>
      <c r="N2186">
        <f>Table1[[#This Row],[dti_ratio]]*Table1[[#This Row],[income]]</f>
        <v>36649.766409198695</v>
      </c>
      <c r="O2186">
        <v>0.43131072704504603</v>
      </c>
      <c r="P2186" t="e">
        <f>Table1[[#This Row],[loan_amount]]/Table1[[#This Row],[property_value]]</f>
        <v>#DIV/0!</v>
      </c>
      <c r="Q2186">
        <v>0</v>
      </c>
      <c r="R2186">
        <v>0</v>
      </c>
      <c r="S2186" t="s">
        <v>2356</v>
      </c>
      <c r="T2186" t="s">
        <v>240</v>
      </c>
      <c r="U2186" t="s">
        <v>191</v>
      </c>
      <c r="V2186">
        <v>3</v>
      </c>
      <c r="W2186">
        <v>1</v>
      </c>
      <c r="X2186" t="s">
        <v>9</v>
      </c>
      <c r="Y218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186" t="e">
        <f>0.4*(Table1[[#This Row],[normalized_credit_score]]) + 0.3*(1-Table1[[#This Row],[dti_ratio]]) + 0.2*(1-Table1[[#This Row],[ltv_ratio]]) + 0.1*IF(Table1[[#This Row],[previous_defaults]]=0,1,0)</f>
        <v>#DIV/0!</v>
      </c>
      <c r="AA2186" t="e">
        <f>IF(Table1[[#This Row],[composite_score]]&gt;=0.7,"Approve",IF(Table1[[#This Row],[composite_score]]&gt;=0.6,"Review","Reject"))</f>
        <v>#DIV/0!</v>
      </c>
    </row>
    <row r="2187" spans="1:27" x14ac:dyDescent="0.35">
      <c r="A2187">
        <v>2186</v>
      </c>
      <c r="B2187">
        <v>37</v>
      </c>
      <c r="C2187" t="s">
        <v>0</v>
      </c>
      <c r="D2187" t="s">
        <v>62</v>
      </c>
      <c r="E2187" t="s">
        <v>12</v>
      </c>
      <c r="F2187">
        <v>89283</v>
      </c>
      <c r="G2187">
        <v>706</v>
      </c>
      <c r="H2187">
        <f>(Table1[[#This Row],[credit_score]]-300)/(900-300)</f>
        <v>0.67666666666666664</v>
      </c>
      <c r="I2187">
        <v>28653</v>
      </c>
      <c r="J2187" t="s">
        <v>23</v>
      </c>
      <c r="K2187" t="s">
        <v>4</v>
      </c>
      <c r="L2187">
        <v>9</v>
      </c>
      <c r="M2187" t="s">
        <v>39</v>
      </c>
      <c r="N2187">
        <f>Table1[[#This Row],[dti_ratio]]*Table1[[#This Row],[income]]</f>
        <v>47907.968377404817</v>
      </c>
      <c r="O2187">
        <v>0.53658555802789798</v>
      </c>
      <c r="P2187">
        <f>Table1[[#This Row],[loan_amount]]/Table1[[#This Row],[property_value]]</f>
        <v>0.14088752304855562</v>
      </c>
      <c r="Q2187">
        <v>203375</v>
      </c>
      <c r="R2187">
        <v>4</v>
      </c>
      <c r="S2187" t="s">
        <v>2357</v>
      </c>
      <c r="T2187" t="s">
        <v>70</v>
      </c>
      <c r="U2187" t="s">
        <v>629</v>
      </c>
      <c r="V2187">
        <v>0</v>
      </c>
      <c r="W2187">
        <v>0</v>
      </c>
      <c r="X2187" t="s">
        <v>9</v>
      </c>
      <c r="Y21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87">
        <f>0.4*(Table1[[#This Row],[normalized_credit_score]]) + 0.3*(1-Table1[[#This Row],[dti_ratio]]) + 0.2*(1-Table1[[#This Row],[ltv_ratio]]) + 0.1*IF(Table1[[#This Row],[previous_defaults]]=0,1,0)</f>
        <v>0.68151349464858613</v>
      </c>
      <c r="AA2187" t="str">
        <f>IF(Table1[[#This Row],[composite_score]]&gt;=0.7,"Approve",IF(Table1[[#This Row],[composite_score]]&gt;=0.6,"Review","Reject"))</f>
        <v>Review</v>
      </c>
    </row>
    <row r="2188" spans="1:27" x14ac:dyDescent="0.35">
      <c r="A2188">
        <v>2187</v>
      </c>
      <c r="B2188">
        <v>69</v>
      </c>
      <c r="C2188" t="s">
        <v>20</v>
      </c>
      <c r="D2188" t="s">
        <v>1</v>
      </c>
      <c r="E2188" t="s">
        <v>12</v>
      </c>
      <c r="F2188">
        <v>23717</v>
      </c>
      <c r="G2188">
        <v>603</v>
      </c>
      <c r="H2188">
        <f>(Table1[[#This Row],[credit_score]]-300)/(900-300)</f>
        <v>0.505</v>
      </c>
      <c r="I2188">
        <v>44324</v>
      </c>
      <c r="J2188" t="s">
        <v>13</v>
      </c>
      <c r="K2188" t="s">
        <v>14</v>
      </c>
      <c r="L2188">
        <v>8</v>
      </c>
      <c r="M2188" t="s">
        <v>5</v>
      </c>
      <c r="N2188">
        <f>Table1[[#This Row],[dti_ratio]]*Table1[[#This Row],[income]]</f>
        <v>3345.4516475762348</v>
      </c>
      <c r="O2188">
        <v>0.14105711715546801</v>
      </c>
      <c r="P2188">
        <f>Table1[[#This Row],[loan_amount]]/Table1[[#This Row],[property_value]]</f>
        <v>0.1686599366060251</v>
      </c>
      <c r="Q2188">
        <v>262801</v>
      </c>
      <c r="R2188">
        <v>0</v>
      </c>
      <c r="S2188" t="s">
        <v>2030</v>
      </c>
      <c r="T2188" t="s">
        <v>288</v>
      </c>
      <c r="U2188" t="s">
        <v>165</v>
      </c>
      <c r="V2188">
        <v>1</v>
      </c>
      <c r="W2188">
        <v>1</v>
      </c>
      <c r="X2188" t="s">
        <v>19</v>
      </c>
      <c r="Y21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188">
        <f>0.4*(Table1[[#This Row],[normalized_credit_score]]) + 0.3*(1-Table1[[#This Row],[dti_ratio]]) + 0.2*(1-Table1[[#This Row],[ltv_ratio]]) + 0.1*IF(Table1[[#This Row],[previous_defaults]]=0,1,0)</f>
        <v>0.62595087753215461</v>
      </c>
      <c r="AA2188" t="str">
        <f>IF(Table1[[#This Row],[composite_score]]&gt;=0.7,"Approve",IF(Table1[[#This Row],[composite_score]]&gt;=0.6,"Review","Reject"))</f>
        <v>Review</v>
      </c>
    </row>
    <row r="2189" spans="1:27" hidden="1" x14ac:dyDescent="0.35">
      <c r="A2189">
        <v>2188</v>
      </c>
      <c r="B2189">
        <v>52</v>
      </c>
      <c r="C2189" t="s">
        <v>0</v>
      </c>
      <c r="D2189" t="s">
        <v>21</v>
      </c>
      <c r="E2189" t="s">
        <v>12</v>
      </c>
      <c r="F2189">
        <v>0</v>
      </c>
      <c r="G2189">
        <v>634</v>
      </c>
      <c r="H2189">
        <f>(Table1[[#This Row],[credit_score]]-300)/(900-300)</f>
        <v>0.55666666666666664</v>
      </c>
      <c r="I2189">
        <v>33822</v>
      </c>
      <c r="J2189" t="s">
        <v>23</v>
      </c>
      <c r="K2189" t="s">
        <v>4</v>
      </c>
      <c r="L2189">
        <v>13</v>
      </c>
      <c r="M2189" t="s">
        <v>15</v>
      </c>
      <c r="N2189">
        <f>Table1[[#This Row],[dti_ratio]]*Table1[[#This Row],[income]]</f>
        <v>0</v>
      </c>
      <c r="O2189">
        <v>0.20348120094545</v>
      </c>
      <c r="P2189">
        <f>Table1[[#This Row],[loan_amount]]/Table1[[#This Row],[property_value]]</f>
        <v>0.47255910132454032</v>
      </c>
      <c r="Q2189">
        <v>71572</v>
      </c>
      <c r="R2189">
        <v>2</v>
      </c>
      <c r="S2189" t="s">
        <v>2358</v>
      </c>
      <c r="T2189" t="s">
        <v>249</v>
      </c>
      <c r="U2189" t="s">
        <v>215</v>
      </c>
      <c r="V2189">
        <v>2</v>
      </c>
      <c r="W2189">
        <v>1</v>
      </c>
      <c r="X2189" t="s">
        <v>19</v>
      </c>
      <c r="Y21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89">
        <f>0.4*(Table1[[#This Row],[normalized_credit_score]]) + 0.3*(1-Table1[[#This Row],[dti_ratio]]) + 0.2*(1-Table1[[#This Row],[ltv_ratio]]) + 0.1*IF(Table1[[#This Row],[previous_defaults]]=0,1,0)</f>
        <v>0.56711048611812365</v>
      </c>
      <c r="AA2189" t="str">
        <f>IF(Table1[[#This Row],[composite_score]]&gt;=0.7,"Approve",IF(Table1[[#This Row],[composite_score]]&gt;=0.6,"Review","Reject"))</f>
        <v>Reject</v>
      </c>
    </row>
    <row r="2190" spans="1:27" hidden="1" x14ac:dyDescent="0.35">
      <c r="A2190">
        <v>2189</v>
      </c>
      <c r="B2190">
        <v>59</v>
      </c>
      <c r="C2190" t="s">
        <v>20</v>
      </c>
      <c r="D2190" t="s">
        <v>62</v>
      </c>
      <c r="E2190" t="s">
        <v>22</v>
      </c>
      <c r="F2190">
        <v>0</v>
      </c>
      <c r="G2190">
        <v>695</v>
      </c>
      <c r="H2190">
        <f>(Table1[[#This Row],[credit_score]]-300)/(900-300)</f>
        <v>0.65833333333333333</v>
      </c>
      <c r="I2190">
        <v>44588</v>
      </c>
      <c r="J2190" t="s">
        <v>13</v>
      </c>
      <c r="K2190" t="s">
        <v>14</v>
      </c>
      <c r="L2190">
        <v>17</v>
      </c>
      <c r="M2190" t="s">
        <v>15</v>
      </c>
      <c r="N2190">
        <f>Table1[[#This Row],[dti_ratio]]*Table1[[#This Row],[income]]</f>
        <v>0</v>
      </c>
      <c r="O2190">
        <v>0.294424957246603</v>
      </c>
      <c r="P2190">
        <f>Table1[[#This Row],[loan_amount]]/Table1[[#This Row],[property_value]]</f>
        <v>0.35357836723365449</v>
      </c>
      <c r="Q2190">
        <v>126105</v>
      </c>
      <c r="R2190">
        <v>1</v>
      </c>
      <c r="S2190" t="s">
        <v>2359</v>
      </c>
      <c r="T2190" t="s">
        <v>219</v>
      </c>
      <c r="U2190" t="s">
        <v>195</v>
      </c>
      <c r="V2190">
        <v>3</v>
      </c>
      <c r="W2190">
        <v>0</v>
      </c>
      <c r="X2190" t="s">
        <v>61</v>
      </c>
      <c r="Y21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90">
        <f>0.4*(Table1[[#This Row],[normalized_credit_score]]) + 0.3*(1-Table1[[#This Row],[dti_ratio]]) + 0.2*(1-Table1[[#This Row],[ltv_ratio]]) + 0.1*IF(Table1[[#This Row],[previous_defaults]]=0,1,0)</f>
        <v>0.60429017271262153</v>
      </c>
      <c r="AA2190" t="str">
        <f>IF(Table1[[#This Row],[composite_score]]&gt;=0.7,"Approve",IF(Table1[[#This Row],[composite_score]]&gt;=0.6,"Review","Reject"))</f>
        <v>Review</v>
      </c>
    </row>
    <row r="2191" spans="1:27" x14ac:dyDescent="0.35">
      <c r="A2191">
        <v>2190</v>
      </c>
      <c r="B2191">
        <v>58</v>
      </c>
      <c r="C2191" t="s">
        <v>10</v>
      </c>
      <c r="D2191" t="s">
        <v>62</v>
      </c>
      <c r="E2191" t="s">
        <v>12</v>
      </c>
      <c r="F2191">
        <v>49895</v>
      </c>
      <c r="G2191">
        <v>645</v>
      </c>
      <c r="H2191">
        <f>(Table1[[#This Row],[credit_score]]-300)/(900-300)</f>
        <v>0.57499999999999996</v>
      </c>
      <c r="I2191">
        <v>23773</v>
      </c>
      <c r="J2191" t="s">
        <v>23</v>
      </c>
      <c r="K2191" t="s">
        <v>4</v>
      </c>
      <c r="L2191">
        <v>16</v>
      </c>
      <c r="M2191" t="s">
        <v>28</v>
      </c>
      <c r="N2191">
        <f>Table1[[#This Row],[dti_ratio]]*Table1[[#This Row],[income]]</f>
        <v>21968.050777884855</v>
      </c>
      <c r="O2191">
        <v>0.44028561534993199</v>
      </c>
      <c r="P2191">
        <f>Table1[[#This Row],[loan_amount]]/Table1[[#This Row],[property_value]]</f>
        <v>0.44441328771988858</v>
      </c>
      <c r="Q2191">
        <v>53493</v>
      </c>
      <c r="R2191">
        <v>4</v>
      </c>
      <c r="S2191" t="s">
        <v>2360</v>
      </c>
      <c r="T2191" t="s">
        <v>240</v>
      </c>
      <c r="U2191" t="s">
        <v>721</v>
      </c>
      <c r="V2191">
        <v>4</v>
      </c>
      <c r="W2191">
        <v>0</v>
      </c>
      <c r="X2191" t="s">
        <v>19</v>
      </c>
      <c r="Y21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91">
        <f>0.4*(Table1[[#This Row],[normalized_credit_score]]) + 0.3*(1-Table1[[#This Row],[dti_ratio]]) + 0.2*(1-Table1[[#This Row],[ltv_ratio]]) + 0.1*IF(Table1[[#This Row],[previous_defaults]]=0,1,0)</f>
        <v>0.50903165785104276</v>
      </c>
      <c r="AA2191" t="str">
        <f>IF(Table1[[#This Row],[composite_score]]&gt;=0.7,"Approve",IF(Table1[[#This Row],[composite_score]]&gt;=0.6,"Review","Reject"))</f>
        <v>Reject</v>
      </c>
    </row>
    <row r="2192" spans="1:27" x14ac:dyDescent="0.35">
      <c r="A2192">
        <v>2191</v>
      </c>
      <c r="B2192">
        <v>68</v>
      </c>
      <c r="C2192" t="s">
        <v>0</v>
      </c>
      <c r="D2192" t="s">
        <v>21</v>
      </c>
      <c r="E2192" t="s">
        <v>49</v>
      </c>
      <c r="F2192">
        <v>45757</v>
      </c>
      <c r="G2192">
        <v>733</v>
      </c>
      <c r="H2192">
        <f>(Table1[[#This Row],[credit_score]]-300)/(900-300)</f>
        <v>0.72166666666666668</v>
      </c>
      <c r="I2192">
        <v>24607</v>
      </c>
      <c r="J2192" t="s">
        <v>3</v>
      </c>
      <c r="K2192" t="s">
        <v>4</v>
      </c>
      <c r="L2192">
        <v>16</v>
      </c>
      <c r="M2192" t="s">
        <v>5</v>
      </c>
      <c r="N2192">
        <f>Table1[[#This Row],[dti_ratio]]*Table1[[#This Row],[income]]</f>
        <v>13059.468647780828</v>
      </c>
      <c r="O2192">
        <v>0.28540919745133703</v>
      </c>
      <c r="P2192">
        <f>Table1[[#This Row],[loan_amount]]/Table1[[#This Row],[property_value]]</f>
        <v>0.16452598570502064</v>
      </c>
      <c r="Q2192">
        <v>149563</v>
      </c>
      <c r="R2192">
        <v>4</v>
      </c>
      <c r="S2192" t="s">
        <v>2361</v>
      </c>
      <c r="T2192" t="s">
        <v>112</v>
      </c>
      <c r="U2192" t="s">
        <v>234</v>
      </c>
      <c r="V2192">
        <v>0</v>
      </c>
      <c r="W2192">
        <v>1</v>
      </c>
      <c r="X2192" t="s">
        <v>9</v>
      </c>
      <c r="Y21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192">
        <f>0.4*(Table1[[#This Row],[normalized_credit_score]]) + 0.3*(1-Table1[[#This Row],[dti_ratio]]) + 0.2*(1-Table1[[#This Row],[ltv_ratio]]) + 0.1*IF(Table1[[#This Row],[previous_defaults]]=0,1,0)</f>
        <v>0.77013871029026149</v>
      </c>
      <c r="AA2192" t="str">
        <f>IF(Table1[[#This Row],[composite_score]]&gt;=0.7,"Approve",IF(Table1[[#This Row],[composite_score]]&gt;=0.6,"Review","Reject"))</f>
        <v>Approve</v>
      </c>
    </row>
    <row r="2193" spans="1:27" x14ac:dyDescent="0.35">
      <c r="A2193">
        <v>2192</v>
      </c>
      <c r="B2193">
        <v>68</v>
      </c>
      <c r="C2193" t="s">
        <v>20</v>
      </c>
      <c r="D2193" t="s">
        <v>62</v>
      </c>
      <c r="E2193" t="s">
        <v>49</v>
      </c>
      <c r="F2193">
        <v>29212</v>
      </c>
      <c r="G2193">
        <v>751</v>
      </c>
      <c r="H2193">
        <f>(Table1[[#This Row],[credit_score]]-300)/(900-300)</f>
        <v>0.75166666666666671</v>
      </c>
      <c r="I2193">
        <v>6012</v>
      </c>
      <c r="J2193" t="s">
        <v>23</v>
      </c>
      <c r="K2193" t="s">
        <v>38</v>
      </c>
      <c r="L2193">
        <v>4</v>
      </c>
      <c r="M2193" t="s">
        <v>28</v>
      </c>
      <c r="N2193">
        <f>Table1[[#This Row],[dti_ratio]]*Table1[[#This Row],[income]]</f>
        <v>13439.957803248757</v>
      </c>
      <c r="O2193">
        <v>0.460083452117238</v>
      </c>
      <c r="P2193">
        <f>Table1[[#This Row],[loan_amount]]/Table1[[#This Row],[property_value]]</f>
        <v>2.9111827769545889E-2</v>
      </c>
      <c r="Q2193">
        <v>206514</v>
      </c>
      <c r="R2193">
        <v>1</v>
      </c>
      <c r="S2193" t="s">
        <v>2362</v>
      </c>
      <c r="T2193" t="s">
        <v>84</v>
      </c>
      <c r="U2193" t="s">
        <v>566</v>
      </c>
      <c r="V2193">
        <v>4</v>
      </c>
      <c r="W2193">
        <v>0</v>
      </c>
      <c r="X2193" t="s">
        <v>61</v>
      </c>
      <c r="Y21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93">
        <f>0.4*(Table1[[#This Row],[normalized_credit_score]]) + 0.3*(1-Table1[[#This Row],[dti_ratio]]) + 0.2*(1-Table1[[#This Row],[ltv_ratio]]) + 0.1*IF(Table1[[#This Row],[previous_defaults]]=0,1,0)</f>
        <v>0.65681926547758607</v>
      </c>
      <c r="AA2193" t="str">
        <f>IF(Table1[[#This Row],[composite_score]]&gt;=0.7,"Approve",IF(Table1[[#This Row],[composite_score]]&gt;=0.6,"Review","Reject"))</f>
        <v>Review</v>
      </c>
    </row>
    <row r="2194" spans="1:27" x14ac:dyDescent="0.35">
      <c r="A2194">
        <v>2193</v>
      </c>
      <c r="B2194">
        <v>34</v>
      </c>
      <c r="C2194" t="s">
        <v>10</v>
      </c>
      <c r="D2194" t="s">
        <v>1</v>
      </c>
      <c r="E2194" t="s">
        <v>12</v>
      </c>
      <c r="F2194">
        <v>119618</v>
      </c>
      <c r="G2194">
        <v>688</v>
      </c>
      <c r="H2194">
        <f>(Table1[[#This Row],[credit_score]]-300)/(900-300)</f>
        <v>0.64666666666666661</v>
      </c>
      <c r="I2194">
        <v>39418</v>
      </c>
      <c r="J2194" t="s">
        <v>13</v>
      </c>
      <c r="K2194" t="s">
        <v>38</v>
      </c>
      <c r="L2194">
        <v>9</v>
      </c>
      <c r="M2194" t="s">
        <v>15</v>
      </c>
      <c r="N2194">
        <f>Table1[[#This Row],[dti_ratio]]*Table1[[#This Row],[income]]</f>
        <v>37737.736821636958</v>
      </c>
      <c r="O2194">
        <v>0.31548543548326302</v>
      </c>
      <c r="P2194">
        <f>Table1[[#This Row],[loan_amount]]/Table1[[#This Row],[property_value]]</f>
        <v>0.1704798069354462</v>
      </c>
      <c r="Q2194">
        <v>231218</v>
      </c>
      <c r="R2194">
        <v>3</v>
      </c>
      <c r="S2194" t="s">
        <v>2363</v>
      </c>
      <c r="T2194" t="s">
        <v>81</v>
      </c>
      <c r="U2194" t="s">
        <v>528</v>
      </c>
      <c r="V2194">
        <v>0</v>
      </c>
      <c r="W2194">
        <v>1</v>
      </c>
      <c r="X2194" t="s">
        <v>19</v>
      </c>
      <c r="Y21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194">
        <f>0.4*(Table1[[#This Row],[normalized_credit_score]]) + 0.3*(1-Table1[[#This Row],[dti_ratio]]) + 0.2*(1-Table1[[#This Row],[ltv_ratio]]) + 0.1*IF(Table1[[#This Row],[previous_defaults]]=0,1,0)</f>
        <v>0.72992507463459855</v>
      </c>
      <c r="AA2194" t="str">
        <f>IF(Table1[[#This Row],[composite_score]]&gt;=0.7,"Approve",IF(Table1[[#This Row],[composite_score]]&gt;=0.6,"Review","Reject"))</f>
        <v>Approve</v>
      </c>
    </row>
    <row r="2195" spans="1:27" x14ac:dyDescent="0.35">
      <c r="A2195">
        <v>2194</v>
      </c>
      <c r="B2195">
        <v>61</v>
      </c>
      <c r="C2195" t="s">
        <v>20</v>
      </c>
      <c r="D2195" t="s">
        <v>1</v>
      </c>
      <c r="E2195" t="s">
        <v>22</v>
      </c>
      <c r="F2195">
        <v>59238</v>
      </c>
      <c r="G2195">
        <v>685</v>
      </c>
      <c r="H2195">
        <f>(Table1[[#This Row],[credit_score]]-300)/(900-300)</f>
        <v>0.64166666666666672</v>
      </c>
      <c r="I2195">
        <v>22787</v>
      </c>
      <c r="J2195" t="s">
        <v>23</v>
      </c>
      <c r="K2195" t="s">
        <v>4</v>
      </c>
      <c r="L2195">
        <v>12</v>
      </c>
      <c r="M2195" t="s">
        <v>5</v>
      </c>
      <c r="N2195">
        <f>Table1[[#This Row],[dti_ratio]]*Table1[[#This Row],[income]]</f>
        <v>11152.570861114302</v>
      </c>
      <c r="O2195">
        <v>0.188267174130023</v>
      </c>
      <c r="P2195">
        <f>Table1[[#This Row],[loan_amount]]/Table1[[#This Row],[property_value]]</f>
        <v>0.13675536830986762</v>
      </c>
      <c r="Q2195">
        <v>166626</v>
      </c>
      <c r="R2195">
        <v>0</v>
      </c>
      <c r="S2195" t="s">
        <v>2364</v>
      </c>
      <c r="T2195" t="s">
        <v>96</v>
      </c>
      <c r="U2195" t="s">
        <v>659</v>
      </c>
      <c r="V2195">
        <v>4</v>
      </c>
      <c r="W2195">
        <v>2</v>
      </c>
      <c r="X2195" t="s">
        <v>9</v>
      </c>
      <c r="Y21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95">
        <f>0.4*(Table1[[#This Row],[normalized_credit_score]]) + 0.3*(1-Table1[[#This Row],[dti_ratio]]) + 0.2*(1-Table1[[#This Row],[ltv_ratio]]) + 0.1*IF(Table1[[#This Row],[previous_defaults]]=0,1,0)</f>
        <v>0.67283544076568624</v>
      </c>
      <c r="AA2195" t="str">
        <f>IF(Table1[[#This Row],[composite_score]]&gt;=0.7,"Approve",IF(Table1[[#This Row],[composite_score]]&gt;=0.6,"Review","Reject"))</f>
        <v>Review</v>
      </c>
    </row>
    <row r="2196" spans="1:27" hidden="1" x14ac:dyDescent="0.35">
      <c r="A2196">
        <v>2195</v>
      </c>
      <c r="B2196">
        <v>57</v>
      </c>
      <c r="C2196" t="s">
        <v>10</v>
      </c>
      <c r="D2196" t="s">
        <v>62</v>
      </c>
      <c r="E2196" t="s">
        <v>49</v>
      </c>
      <c r="F2196">
        <v>92551</v>
      </c>
      <c r="G2196">
        <v>0</v>
      </c>
      <c r="H2196">
        <f>(Table1[[#This Row],[credit_score]]-300)/(900-300)</f>
        <v>-0.5</v>
      </c>
      <c r="I2196">
        <v>5710</v>
      </c>
      <c r="J2196" t="s">
        <v>23</v>
      </c>
      <c r="K2196" t="s">
        <v>38</v>
      </c>
      <c r="L2196">
        <v>6</v>
      </c>
      <c r="M2196" t="s">
        <v>28</v>
      </c>
      <c r="N2196">
        <f>Table1[[#This Row],[dti_ratio]]*Table1[[#This Row],[income]]</f>
        <v>44245.859947212644</v>
      </c>
      <c r="O2196">
        <v>0.47807003649028801</v>
      </c>
      <c r="P2196">
        <f>Table1[[#This Row],[loan_amount]]/Table1[[#This Row],[property_value]]</f>
        <v>2.6442285428494687E-2</v>
      </c>
      <c r="Q2196">
        <v>215942</v>
      </c>
      <c r="R2196">
        <v>4</v>
      </c>
      <c r="S2196" t="s">
        <v>2365</v>
      </c>
      <c r="T2196" t="s">
        <v>36</v>
      </c>
      <c r="U2196" t="s">
        <v>292</v>
      </c>
      <c r="V2196">
        <v>4</v>
      </c>
      <c r="W2196">
        <v>1</v>
      </c>
      <c r="X2196" t="s">
        <v>9</v>
      </c>
      <c r="Y21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96">
        <f>0.4*(Table1[[#This Row],[normalized_credit_score]]) + 0.3*(1-Table1[[#This Row],[dti_ratio]]) + 0.2*(1-Table1[[#This Row],[ltv_ratio]]) + 0.1*IF(Table1[[#This Row],[previous_defaults]]=0,1,0)</f>
        <v>0.15129053196721465</v>
      </c>
      <c r="AA2196" t="str">
        <f>IF(Table1[[#This Row],[composite_score]]&gt;=0.7,"Approve",IF(Table1[[#This Row],[composite_score]]&gt;=0.6,"Review","Reject"))</f>
        <v>Reject</v>
      </c>
    </row>
    <row r="2197" spans="1:27" hidden="1" x14ac:dyDescent="0.35">
      <c r="A2197">
        <v>2196</v>
      </c>
      <c r="B2197">
        <v>60</v>
      </c>
      <c r="C2197" t="s">
        <v>20</v>
      </c>
      <c r="D2197" t="s">
        <v>1</v>
      </c>
      <c r="E2197" t="s">
        <v>12</v>
      </c>
      <c r="F2197">
        <v>0</v>
      </c>
      <c r="G2197">
        <v>666</v>
      </c>
      <c r="H2197">
        <f>(Table1[[#This Row],[credit_score]]-300)/(900-300)</f>
        <v>0.61</v>
      </c>
      <c r="I2197">
        <v>33692</v>
      </c>
      <c r="J2197" t="s">
        <v>23</v>
      </c>
      <c r="K2197" t="s">
        <v>4</v>
      </c>
      <c r="L2197">
        <v>8</v>
      </c>
      <c r="M2197" t="s">
        <v>39</v>
      </c>
      <c r="N2197">
        <f>Table1[[#This Row],[dti_ratio]]*Table1[[#This Row],[income]]</f>
        <v>0</v>
      </c>
      <c r="O2197">
        <v>0.41641606529159902</v>
      </c>
      <c r="P2197" t="e">
        <f>Table1[[#This Row],[loan_amount]]/Table1[[#This Row],[property_value]]</f>
        <v>#DIV/0!</v>
      </c>
      <c r="Q2197">
        <v>0</v>
      </c>
      <c r="R2197">
        <v>4</v>
      </c>
      <c r="S2197" t="s">
        <v>2366</v>
      </c>
      <c r="T2197" t="s">
        <v>130</v>
      </c>
      <c r="U2197" t="s">
        <v>197</v>
      </c>
      <c r="V2197">
        <v>4</v>
      </c>
      <c r="W2197">
        <v>1</v>
      </c>
      <c r="X2197" t="s">
        <v>19</v>
      </c>
      <c r="Y219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197" t="e">
        <f>0.4*(Table1[[#This Row],[normalized_credit_score]]) + 0.3*(1-Table1[[#This Row],[dti_ratio]]) + 0.2*(1-Table1[[#This Row],[ltv_ratio]]) + 0.1*IF(Table1[[#This Row],[previous_defaults]]=0,1,0)</f>
        <v>#DIV/0!</v>
      </c>
      <c r="AA2197" t="e">
        <f>IF(Table1[[#This Row],[composite_score]]&gt;=0.7,"Approve",IF(Table1[[#This Row],[composite_score]]&gt;=0.6,"Review","Reject"))</f>
        <v>#DIV/0!</v>
      </c>
    </row>
    <row r="2198" spans="1:27" x14ac:dyDescent="0.35">
      <c r="A2198">
        <v>2197</v>
      </c>
      <c r="B2198">
        <v>29</v>
      </c>
      <c r="C2198" t="s">
        <v>10</v>
      </c>
      <c r="D2198" t="s">
        <v>1</v>
      </c>
      <c r="E2198" t="s">
        <v>12</v>
      </c>
      <c r="F2198">
        <v>104675</v>
      </c>
      <c r="G2198">
        <v>718</v>
      </c>
      <c r="H2198">
        <f>(Table1[[#This Row],[credit_score]]-300)/(900-300)</f>
        <v>0.69666666666666666</v>
      </c>
      <c r="I2198">
        <v>45358</v>
      </c>
      <c r="J2198" t="s">
        <v>27</v>
      </c>
      <c r="K2198" t="s">
        <v>4</v>
      </c>
      <c r="L2198">
        <v>8</v>
      </c>
      <c r="M2198" t="s">
        <v>39</v>
      </c>
      <c r="N2198">
        <f>Table1[[#This Row],[dti_ratio]]*Table1[[#This Row],[income]]</f>
        <v>54890.827478677667</v>
      </c>
      <c r="O2198">
        <v>0.52439290641201497</v>
      </c>
      <c r="P2198">
        <f>Table1[[#This Row],[loan_amount]]/Table1[[#This Row],[property_value]]</f>
        <v>0.18004207517961338</v>
      </c>
      <c r="Q2198">
        <v>251930</v>
      </c>
      <c r="R2198">
        <v>2</v>
      </c>
      <c r="S2198" t="s">
        <v>2367</v>
      </c>
      <c r="T2198" t="s">
        <v>130</v>
      </c>
      <c r="U2198" t="s">
        <v>636</v>
      </c>
      <c r="V2198">
        <v>3</v>
      </c>
      <c r="W2198">
        <v>0</v>
      </c>
      <c r="X2198" t="s">
        <v>19</v>
      </c>
      <c r="Y21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98">
        <f>0.4*(Table1[[#This Row],[normalized_credit_score]]) + 0.3*(1-Table1[[#This Row],[dti_ratio]]) + 0.2*(1-Table1[[#This Row],[ltv_ratio]]) + 0.1*IF(Table1[[#This Row],[previous_defaults]]=0,1,0)</f>
        <v>0.58534037970713948</v>
      </c>
      <c r="AA2198" t="str">
        <f>IF(Table1[[#This Row],[composite_score]]&gt;=0.7,"Approve",IF(Table1[[#This Row],[composite_score]]&gt;=0.6,"Review","Reject"))</f>
        <v>Reject</v>
      </c>
    </row>
    <row r="2199" spans="1:27" x14ac:dyDescent="0.35">
      <c r="A2199">
        <v>2198</v>
      </c>
      <c r="B2199">
        <v>62</v>
      </c>
      <c r="C2199" t="s">
        <v>20</v>
      </c>
      <c r="D2199" t="s">
        <v>11</v>
      </c>
      <c r="E2199" t="s">
        <v>2</v>
      </c>
      <c r="F2199">
        <v>55561</v>
      </c>
      <c r="G2199">
        <v>783</v>
      </c>
      <c r="H2199">
        <f>(Table1[[#This Row],[credit_score]]-300)/(900-300)</f>
        <v>0.80500000000000005</v>
      </c>
      <c r="I2199">
        <v>0</v>
      </c>
      <c r="J2199" t="s">
        <v>23</v>
      </c>
      <c r="K2199" t="s">
        <v>4</v>
      </c>
      <c r="L2199">
        <v>13</v>
      </c>
      <c r="M2199" t="s">
        <v>39</v>
      </c>
      <c r="N2199">
        <f>Table1[[#This Row],[dti_ratio]]*Table1[[#This Row],[income]]</f>
        <v>24187.732358311896</v>
      </c>
      <c r="O2199">
        <v>0.43533651947070601</v>
      </c>
      <c r="P2199">
        <f>Table1[[#This Row],[loan_amount]]/Table1[[#This Row],[property_value]]</f>
        <v>0</v>
      </c>
      <c r="Q2199">
        <v>200688</v>
      </c>
      <c r="R2199">
        <v>3</v>
      </c>
      <c r="S2199" t="s">
        <v>2368</v>
      </c>
      <c r="T2199" t="s">
        <v>149</v>
      </c>
      <c r="U2199" t="s">
        <v>477</v>
      </c>
      <c r="V2199">
        <v>0</v>
      </c>
      <c r="W2199">
        <v>1</v>
      </c>
      <c r="X2199" t="s">
        <v>9</v>
      </c>
      <c r="Y21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199">
        <f>0.4*(Table1[[#This Row],[normalized_credit_score]]) + 0.3*(1-Table1[[#This Row],[dti_ratio]]) + 0.2*(1-Table1[[#This Row],[ltv_ratio]]) + 0.1*IF(Table1[[#This Row],[previous_defaults]]=0,1,0)</f>
        <v>0.79139904415878826</v>
      </c>
      <c r="AA2199" t="str">
        <f>IF(Table1[[#This Row],[composite_score]]&gt;=0.7,"Approve",IF(Table1[[#This Row],[composite_score]]&gt;=0.6,"Review","Reject"))</f>
        <v>Approve</v>
      </c>
    </row>
    <row r="2200" spans="1:27" hidden="1" x14ac:dyDescent="0.35">
      <c r="A2200">
        <v>2199</v>
      </c>
      <c r="B2200">
        <v>42</v>
      </c>
      <c r="C2200" t="s">
        <v>20</v>
      </c>
      <c r="D2200" t="s">
        <v>11</v>
      </c>
      <c r="E2200" t="s">
        <v>2</v>
      </c>
      <c r="F2200">
        <v>0</v>
      </c>
      <c r="G2200">
        <v>610</v>
      </c>
      <c r="H2200">
        <f>(Table1[[#This Row],[credit_score]]-300)/(900-300)</f>
        <v>0.51666666666666672</v>
      </c>
      <c r="I2200">
        <v>32015</v>
      </c>
      <c r="J2200" t="s">
        <v>13</v>
      </c>
      <c r="K2200" t="s">
        <v>4</v>
      </c>
      <c r="L2200">
        <v>5</v>
      </c>
      <c r="M2200" t="s">
        <v>28</v>
      </c>
      <c r="N2200">
        <f>Table1[[#This Row],[dti_ratio]]*Table1[[#This Row],[income]]</f>
        <v>0</v>
      </c>
      <c r="O2200">
        <v>0.12537704070702199</v>
      </c>
      <c r="P2200" t="e">
        <f>Table1[[#This Row],[loan_amount]]/Table1[[#This Row],[property_value]]</f>
        <v>#DIV/0!</v>
      </c>
      <c r="Q2200">
        <v>0</v>
      </c>
      <c r="R2200">
        <v>1</v>
      </c>
      <c r="S2200" t="s">
        <v>2369</v>
      </c>
      <c r="T2200" t="s">
        <v>327</v>
      </c>
      <c r="U2200" t="s">
        <v>323</v>
      </c>
      <c r="V2200">
        <v>4</v>
      </c>
      <c r="W2200">
        <v>1</v>
      </c>
      <c r="X2200" t="s">
        <v>19</v>
      </c>
      <c r="Y220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200" t="e">
        <f>0.4*(Table1[[#This Row],[normalized_credit_score]]) + 0.3*(1-Table1[[#This Row],[dti_ratio]]) + 0.2*(1-Table1[[#This Row],[ltv_ratio]]) + 0.1*IF(Table1[[#This Row],[previous_defaults]]=0,1,0)</f>
        <v>#DIV/0!</v>
      </c>
      <c r="AA2200" t="e">
        <f>IF(Table1[[#This Row],[composite_score]]&gt;=0.7,"Approve",IF(Table1[[#This Row],[composite_score]]&gt;=0.6,"Review","Reject"))</f>
        <v>#DIV/0!</v>
      </c>
    </row>
    <row r="2201" spans="1:27" hidden="1" x14ac:dyDescent="0.35">
      <c r="A2201">
        <v>2200</v>
      </c>
      <c r="B2201">
        <v>40</v>
      </c>
      <c r="C2201" t="s">
        <v>0</v>
      </c>
      <c r="D2201" t="s">
        <v>11</v>
      </c>
      <c r="E2201" t="s">
        <v>49</v>
      </c>
      <c r="F2201">
        <v>51147</v>
      </c>
      <c r="G2201">
        <v>0</v>
      </c>
      <c r="H2201">
        <f>(Table1[[#This Row],[credit_score]]-300)/(900-300)</f>
        <v>-0.5</v>
      </c>
      <c r="I2201">
        <v>8571</v>
      </c>
      <c r="J2201" t="s">
        <v>23</v>
      </c>
      <c r="K2201" t="s">
        <v>14</v>
      </c>
      <c r="L2201">
        <v>10</v>
      </c>
      <c r="M2201" t="s">
        <v>28</v>
      </c>
      <c r="N2201">
        <f>Table1[[#This Row],[dti_ratio]]*Table1[[#This Row],[income]]</f>
        <v>30342.303229583478</v>
      </c>
      <c r="O2201">
        <v>0.59323720315137696</v>
      </c>
      <c r="P2201" t="e">
        <f>Table1[[#This Row],[loan_amount]]/Table1[[#This Row],[property_value]]</f>
        <v>#DIV/0!</v>
      </c>
      <c r="Q2201">
        <v>0</v>
      </c>
      <c r="R2201">
        <v>4</v>
      </c>
      <c r="S2201" t="s">
        <v>2370</v>
      </c>
      <c r="T2201" t="s">
        <v>162</v>
      </c>
      <c r="U2201" t="s">
        <v>347</v>
      </c>
      <c r="V2201">
        <v>2</v>
      </c>
      <c r="W2201">
        <v>2</v>
      </c>
      <c r="X2201" t="s">
        <v>9</v>
      </c>
      <c r="Y220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201" t="e">
        <f>0.4*(Table1[[#This Row],[normalized_credit_score]]) + 0.3*(1-Table1[[#This Row],[dti_ratio]]) + 0.2*(1-Table1[[#This Row],[ltv_ratio]]) + 0.1*IF(Table1[[#This Row],[previous_defaults]]=0,1,0)</f>
        <v>#DIV/0!</v>
      </c>
      <c r="AA2201" t="e">
        <f>IF(Table1[[#This Row],[composite_score]]&gt;=0.7,"Approve",IF(Table1[[#This Row],[composite_score]]&gt;=0.6,"Review","Reject"))</f>
        <v>#DIV/0!</v>
      </c>
    </row>
    <row r="2202" spans="1:27" hidden="1" x14ac:dyDescent="0.35">
      <c r="A2202">
        <v>2201</v>
      </c>
      <c r="B2202">
        <v>31</v>
      </c>
      <c r="C2202" t="s">
        <v>20</v>
      </c>
      <c r="D2202" t="s">
        <v>11</v>
      </c>
      <c r="E2202" t="s">
        <v>49</v>
      </c>
      <c r="F2202">
        <v>97700</v>
      </c>
      <c r="G2202">
        <v>0</v>
      </c>
      <c r="H2202">
        <f>(Table1[[#This Row],[credit_score]]-300)/(900-300)</f>
        <v>-0.5</v>
      </c>
      <c r="I2202">
        <v>38328</v>
      </c>
      <c r="J2202" t="s">
        <v>27</v>
      </c>
      <c r="K2202" t="s">
        <v>38</v>
      </c>
      <c r="L2202">
        <v>17</v>
      </c>
      <c r="M2202" t="s">
        <v>28</v>
      </c>
      <c r="N2202">
        <f>Table1[[#This Row],[dti_ratio]]*Table1[[#This Row],[income]]</f>
        <v>47762.617660399577</v>
      </c>
      <c r="O2202">
        <v>0.48887019099692502</v>
      </c>
      <c r="P2202">
        <f>Table1[[#This Row],[loan_amount]]/Table1[[#This Row],[property_value]]</f>
        <v>0.20789308107873555</v>
      </c>
      <c r="Q2202">
        <v>184364</v>
      </c>
      <c r="R2202">
        <v>4</v>
      </c>
      <c r="S2202" t="s">
        <v>2371</v>
      </c>
      <c r="T2202" t="s">
        <v>47</v>
      </c>
      <c r="U2202" t="s">
        <v>566</v>
      </c>
      <c r="V2202">
        <v>4</v>
      </c>
      <c r="W2202">
        <v>0</v>
      </c>
      <c r="X2202" t="s">
        <v>19</v>
      </c>
      <c r="Y22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02">
        <f>0.4*(Table1[[#This Row],[normalized_credit_score]]) + 0.3*(1-Table1[[#This Row],[dti_ratio]]) + 0.2*(1-Table1[[#This Row],[ltv_ratio]]) + 0.1*IF(Table1[[#This Row],[previous_defaults]]=0,1,0)</f>
        <v>0.11176032648517534</v>
      </c>
      <c r="AA2202" t="str">
        <f>IF(Table1[[#This Row],[composite_score]]&gt;=0.7,"Approve",IF(Table1[[#This Row],[composite_score]]&gt;=0.6,"Review","Reject"))</f>
        <v>Reject</v>
      </c>
    </row>
    <row r="2203" spans="1:27" x14ac:dyDescent="0.35">
      <c r="A2203">
        <v>2202</v>
      </c>
      <c r="B2203">
        <v>26</v>
      </c>
      <c r="C2203" t="s">
        <v>20</v>
      </c>
      <c r="D2203" t="s">
        <v>62</v>
      </c>
      <c r="E2203" t="s">
        <v>22</v>
      </c>
      <c r="F2203">
        <v>109350</v>
      </c>
      <c r="G2203">
        <v>706</v>
      </c>
      <c r="H2203">
        <f>(Table1[[#This Row],[credit_score]]-300)/(900-300)</f>
        <v>0.67666666666666664</v>
      </c>
      <c r="I2203">
        <v>0</v>
      </c>
      <c r="J2203" t="s">
        <v>13</v>
      </c>
      <c r="K2203" t="s">
        <v>38</v>
      </c>
      <c r="L2203">
        <v>18</v>
      </c>
      <c r="M2203" t="s">
        <v>15</v>
      </c>
      <c r="N2203">
        <f>Table1[[#This Row],[dti_ratio]]*Table1[[#This Row],[income]]</f>
        <v>60776.239475096714</v>
      </c>
      <c r="O2203">
        <v>0.55579551417555295</v>
      </c>
      <c r="P2203">
        <f>Table1[[#This Row],[loan_amount]]/Table1[[#This Row],[property_value]]</f>
        <v>0</v>
      </c>
      <c r="Q2203">
        <v>123568</v>
      </c>
      <c r="R2203">
        <v>0</v>
      </c>
      <c r="S2203" t="s">
        <v>2372</v>
      </c>
      <c r="T2203" t="s">
        <v>182</v>
      </c>
      <c r="U2203" t="s">
        <v>566</v>
      </c>
      <c r="V2203">
        <v>0</v>
      </c>
      <c r="W2203">
        <v>0</v>
      </c>
      <c r="X2203" t="s">
        <v>9</v>
      </c>
      <c r="Y22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03">
        <f>0.4*(Table1[[#This Row],[normalized_credit_score]]) + 0.3*(1-Table1[[#This Row],[dti_ratio]]) + 0.2*(1-Table1[[#This Row],[ltv_ratio]]) + 0.1*IF(Table1[[#This Row],[previous_defaults]]=0,1,0)</f>
        <v>0.70392801241400071</v>
      </c>
      <c r="AA2203" t="str">
        <f>IF(Table1[[#This Row],[composite_score]]&gt;=0.7,"Approve",IF(Table1[[#This Row],[composite_score]]&gt;=0.6,"Review","Reject"))</f>
        <v>Approve</v>
      </c>
    </row>
    <row r="2204" spans="1:27" x14ac:dyDescent="0.35">
      <c r="A2204">
        <v>2203</v>
      </c>
      <c r="B2204">
        <v>24</v>
      </c>
      <c r="C2204" t="s">
        <v>20</v>
      </c>
      <c r="D2204" t="s">
        <v>1</v>
      </c>
      <c r="E2204" t="s">
        <v>22</v>
      </c>
      <c r="F2204">
        <v>89208</v>
      </c>
      <c r="G2204">
        <v>624</v>
      </c>
      <c r="H2204">
        <f>(Table1[[#This Row],[credit_score]]-300)/(900-300)</f>
        <v>0.54</v>
      </c>
      <c r="I2204">
        <v>33655</v>
      </c>
      <c r="J2204" t="s">
        <v>23</v>
      </c>
      <c r="K2204" t="s">
        <v>38</v>
      </c>
      <c r="L2204">
        <v>9</v>
      </c>
      <c r="M2204" t="s">
        <v>5</v>
      </c>
      <c r="N2204">
        <f>Table1[[#This Row],[dti_ratio]]*Table1[[#This Row],[income]]</f>
        <v>10756.740411470166</v>
      </c>
      <c r="O2204">
        <v>0.120580445828515</v>
      </c>
      <c r="P2204">
        <f>Table1[[#This Row],[loan_amount]]/Table1[[#This Row],[property_value]]</f>
        <v>0.59994295595129865</v>
      </c>
      <c r="Q2204">
        <v>56097</v>
      </c>
      <c r="R2204">
        <v>2</v>
      </c>
      <c r="S2204" t="s">
        <v>1190</v>
      </c>
      <c r="T2204" t="s">
        <v>44</v>
      </c>
      <c r="U2204" t="s">
        <v>165</v>
      </c>
      <c r="V2204">
        <v>0</v>
      </c>
      <c r="W2204">
        <v>2</v>
      </c>
      <c r="X2204" t="s">
        <v>9</v>
      </c>
      <c r="Y22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204">
        <f>0.4*(Table1[[#This Row],[normalized_credit_score]]) + 0.3*(1-Table1[[#This Row],[dti_ratio]]) + 0.2*(1-Table1[[#This Row],[ltv_ratio]]) + 0.1*IF(Table1[[#This Row],[previous_defaults]]=0,1,0)</f>
        <v>0.65983727506118572</v>
      </c>
      <c r="AA2204" t="str">
        <f>IF(Table1[[#This Row],[composite_score]]&gt;=0.7,"Approve",IF(Table1[[#This Row],[composite_score]]&gt;=0.6,"Review","Reject"))</f>
        <v>Review</v>
      </c>
    </row>
    <row r="2205" spans="1:27" hidden="1" x14ac:dyDescent="0.35">
      <c r="A2205">
        <v>2204</v>
      </c>
      <c r="B2205">
        <v>42</v>
      </c>
      <c r="C2205" t="s">
        <v>0</v>
      </c>
      <c r="D2205" t="s">
        <v>21</v>
      </c>
      <c r="E2205" t="s">
        <v>22</v>
      </c>
      <c r="F2205">
        <v>96544</v>
      </c>
      <c r="G2205">
        <v>643</v>
      </c>
      <c r="H2205">
        <f>(Table1[[#This Row],[credit_score]]-300)/(900-300)</f>
        <v>0.57166666666666666</v>
      </c>
      <c r="I2205">
        <v>40359</v>
      </c>
      <c r="J2205" t="s">
        <v>3</v>
      </c>
      <c r="K2205" t="s">
        <v>14</v>
      </c>
      <c r="L2205">
        <v>7</v>
      </c>
      <c r="M2205" t="s">
        <v>39</v>
      </c>
      <c r="N2205">
        <f>Table1[[#This Row],[dti_ratio]]*Table1[[#This Row],[income]]</f>
        <v>14463.37224289267</v>
      </c>
      <c r="O2205">
        <v>0.14981119741146701</v>
      </c>
      <c r="P2205" t="e">
        <f>Table1[[#This Row],[loan_amount]]/Table1[[#This Row],[property_value]]</f>
        <v>#DIV/0!</v>
      </c>
      <c r="Q2205">
        <v>0</v>
      </c>
      <c r="R2205">
        <v>2</v>
      </c>
      <c r="S2205" t="s">
        <v>2373</v>
      </c>
      <c r="T2205" t="s">
        <v>17</v>
      </c>
      <c r="U2205" t="s">
        <v>588</v>
      </c>
      <c r="V2205">
        <v>3</v>
      </c>
      <c r="W2205">
        <v>2</v>
      </c>
      <c r="X2205" t="s">
        <v>9</v>
      </c>
      <c r="Y220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205" t="e">
        <f>0.4*(Table1[[#This Row],[normalized_credit_score]]) + 0.3*(1-Table1[[#This Row],[dti_ratio]]) + 0.2*(1-Table1[[#This Row],[ltv_ratio]]) + 0.1*IF(Table1[[#This Row],[previous_defaults]]=0,1,0)</f>
        <v>#DIV/0!</v>
      </c>
      <c r="AA2205" t="e">
        <f>IF(Table1[[#This Row],[composite_score]]&gt;=0.7,"Approve",IF(Table1[[#This Row],[composite_score]]&gt;=0.6,"Review","Reject"))</f>
        <v>#DIV/0!</v>
      </c>
    </row>
    <row r="2206" spans="1:27" hidden="1" x14ac:dyDescent="0.35">
      <c r="A2206">
        <v>2205</v>
      </c>
      <c r="B2206">
        <v>69</v>
      </c>
      <c r="C2206" t="s">
        <v>20</v>
      </c>
      <c r="D2206" t="s">
        <v>21</v>
      </c>
      <c r="E2206" t="s">
        <v>2</v>
      </c>
      <c r="F2206">
        <v>0</v>
      </c>
      <c r="G2206">
        <v>0</v>
      </c>
      <c r="H2206">
        <f>(Table1[[#This Row],[credit_score]]-300)/(900-300)</f>
        <v>-0.5</v>
      </c>
      <c r="I2206">
        <v>37521</v>
      </c>
      <c r="J2206" t="s">
        <v>13</v>
      </c>
      <c r="K2206" t="s">
        <v>4</v>
      </c>
      <c r="L2206">
        <v>6</v>
      </c>
      <c r="M2206" t="s">
        <v>39</v>
      </c>
      <c r="N2206">
        <f>Table1[[#This Row],[dti_ratio]]*Table1[[#This Row],[income]]</f>
        <v>0</v>
      </c>
      <c r="O2206">
        <v>0.25833321158572897</v>
      </c>
      <c r="P2206">
        <f>Table1[[#This Row],[loan_amount]]/Table1[[#This Row],[property_value]]</f>
        <v>0.51955191226564013</v>
      </c>
      <c r="Q2206">
        <v>72218</v>
      </c>
      <c r="R2206">
        <v>0</v>
      </c>
      <c r="S2206" t="s">
        <v>2374</v>
      </c>
      <c r="T2206" t="s">
        <v>130</v>
      </c>
      <c r="U2206" t="s">
        <v>125</v>
      </c>
      <c r="V2206">
        <v>0</v>
      </c>
      <c r="W2206">
        <v>2</v>
      </c>
      <c r="X2206" t="s">
        <v>9</v>
      </c>
      <c r="Y22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06">
        <f>0.4*(Table1[[#This Row],[normalized_credit_score]]) + 0.3*(1-Table1[[#This Row],[dti_ratio]]) + 0.2*(1-Table1[[#This Row],[ltv_ratio]]) + 0.1*IF(Table1[[#This Row],[previous_defaults]]=0,1,0)</f>
        <v>0.21858965407115327</v>
      </c>
      <c r="AA2206" t="str">
        <f>IF(Table1[[#This Row],[composite_score]]&gt;=0.7,"Approve",IF(Table1[[#This Row],[composite_score]]&gt;=0.6,"Review","Reject"))</f>
        <v>Reject</v>
      </c>
    </row>
    <row r="2207" spans="1:27" x14ac:dyDescent="0.35">
      <c r="A2207">
        <v>2206</v>
      </c>
      <c r="B2207">
        <v>43</v>
      </c>
      <c r="C2207" t="s">
        <v>0</v>
      </c>
      <c r="D2207" t="s">
        <v>11</v>
      </c>
      <c r="E2207" t="s">
        <v>12</v>
      </c>
      <c r="F2207">
        <v>49433</v>
      </c>
      <c r="G2207">
        <v>710</v>
      </c>
      <c r="H2207">
        <f>(Table1[[#This Row],[credit_score]]-300)/(900-300)</f>
        <v>0.68333333333333335</v>
      </c>
      <c r="I2207">
        <v>22523</v>
      </c>
      <c r="J2207" t="s">
        <v>3</v>
      </c>
      <c r="K2207" t="s">
        <v>38</v>
      </c>
      <c r="L2207">
        <v>5</v>
      </c>
      <c r="M2207" t="s">
        <v>15</v>
      </c>
      <c r="N2207">
        <f>Table1[[#This Row],[dti_ratio]]*Table1[[#This Row],[income]]</f>
        <v>10545.160069551896</v>
      </c>
      <c r="O2207">
        <v>0.21332227600088799</v>
      </c>
      <c r="P2207">
        <f>Table1[[#This Row],[loan_amount]]/Table1[[#This Row],[property_value]]</f>
        <v>0.20177379619260918</v>
      </c>
      <c r="Q2207">
        <v>111625</v>
      </c>
      <c r="R2207">
        <v>4</v>
      </c>
      <c r="S2207" t="s">
        <v>2375</v>
      </c>
      <c r="T2207" t="s">
        <v>17</v>
      </c>
      <c r="U2207" t="s">
        <v>827</v>
      </c>
      <c r="V2207">
        <v>3</v>
      </c>
      <c r="W2207">
        <v>2</v>
      </c>
      <c r="X2207" t="s">
        <v>9</v>
      </c>
      <c r="Y22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07">
        <f>0.4*(Table1[[#This Row],[normalized_credit_score]]) + 0.3*(1-Table1[[#This Row],[dti_ratio]]) + 0.2*(1-Table1[[#This Row],[ltv_ratio]]) + 0.1*IF(Table1[[#This Row],[previous_defaults]]=0,1,0)</f>
        <v>0.66898189129454511</v>
      </c>
      <c r="AA2207" t="str">
        <f>IF(Table1[[#This Row],[composite_score]]&gt;=0.7,"Approve",IF(Table1[[#This Row],[composite_score]]&gt;=0.6,"Review","Reject"))</f>
        <v>Review</v>
      </c>
    </row>
    <row r="2208" spans="1:27" x14ac:dyDescent="0.35">
      <c r="A2208">
        <v>2207</v>
      </c>
      <c r="B2208">
        <v>24</v>
      </c>
      <c r="C2208" t="s">
        <v>20</v>
      </c>
      <c r="D2208" t="s">
        <v>11</v>
      </c>
      <c r="E2208" t="s">
        <v>2</v>
      </c>
      <c r="F2208">
        <v>53924</v>
      </c>
      <c r="G2208">
        <v>717</v>
      </c>
      <c r="H2208">
        <f>(Table1[[#This Row],[credit_score]]-300)/(900-300)</f>
        <v>0.69499999999999995</v>
      </c>
      <c r="I2208">
        <v>13250</v>
      </c>
      <c r="J2208" t="s">
        <v>3</v>
      </c>
      <c r="K2208" t="s">
        <v>4</v>
      </c>
      <c r="L2208">
        <v>11</v>
      </c>
      <c r="M2208" t="s">
        <v>39</v>
      </c>
      <c r="N2208">
        <f>Table1[[#This Row],[dti_ratio]]*Table1[[#This Row],[income]]</f>
        <v>6728.5941120932202</v>
      </c>
      <c r="O2208">
        <v>0.12477920985263</v>
      </c>
      <c r="P2208">
        <f>Table1[[#This Row],[loan_amount]]/Table1[[#This Row],[property_value]]</f>
        <v>5.2172338029500012E-2</v>
      </c>
      <c r="Q2208">
        <v>253966</v>
      </c>
      <c r="R2208">
        <v>1</v>
      </c>
      <c r="S2208" t="s">
        <v>2376</v>
      </c>
      <c r="T2208" t="s">
        <v>47</v>
      </c>
      <c r="U2208" t="s">
        <v>107</v>
      </c>
      <c r="V2208">
        <v>0</v>
      </c>
      <c r="W2208">
        <v>0</v>
      </c>
      <c r="X2208" t="s">
        <v>9</v>
      </c>
      <c r="Y22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208">
        <f>0.4*(Table1[[#This Row],[normalized_credit_score]]) + 0.3*(1-Table1[[#This Row],[dti_ratio]]) + 0.2*(1-Table1[[#This Row],[ltv_ratio]]) + 0.1*IF(Table1[[#This Row],[previous_defaults]]=0,1,0)</f>
        <v>0.83013176943831102</v>
      </c>
      <c r="AA2208" t="str">
        <f>IF(Table1[[#This Row],[composite_score]]&gt;=0.7,"Approve",IF(Table1[[#This Row],[composite_score]]&gt;=0.6,"Review","Reject"))</f>
        <v>Approve</v>
      </c>
    </row>
    <row r="2209" spans="1:27" x14ac:dyDescent="0.35">
      <c r="A2209">
        <v>2208</v>
      </c>
      <c r="B2209">
        <v>30</v>
      </c>
      <c r="C2209" t="s">
        <v>20</v>
      </c>
      <c r="D2209" t="s">
        <v>1</v>
      </c>
      <c r="E2209" t="s">
        <v>22</v>
      </c>
      <c r="F2209">
        <v>53639</v>
      </c>
      <c r="G2209">
        <v>684</v>
      </c>
      <c r="H2209">
        <f>(Table1[[#This Row],[credit_score]]-300)/(900-300)</f>
        <v>0.64</v>
      </c>
      <c r="I2209">
        <v>47922</v>
      </c>
      <c r="J2209" t="s">
        <v>13</v>
      </c>
      <c r="K2209" t="s">
        <v>14</v>
      </c>
      <c r="L2209">
        <v>10</v>
      </c>
      <c r="M2209" t="s">
        <v>39</v>
      </c>
      <c r="N2209">
        <f>Table1[[#This Row],[dti_ratio]]*Table1[[#This Row],[income]]</f>
        <v>26348.8111755428</v>
      </c>
      <c r="O2209">
        <v>0.49122487696532002</v>
      </c>
      <c r="P2209">
        <f>Table1[[#This Row],[loan_amount]]/Table1[[#This Row],[property_value]]</f>
        <v>0.19503241586729234</v>
      </c>
      <c r="Q2209">
        <v>245713</v>
      </c>
      <c r="R2209">
        <v>0</v>
      </c>
      <c r="S2209" t="s">
        <v>2377</v>
      </c>
      <c r="T2209" t="s">
        <v>25</v>
      </c>
      <c r="U2209" t="s">
        <v>297</v>
      </c>
      <c r="V2209">
        <v>4</v>
      </c>
      <c r="W2209">
        <v>1</v>
      </c>
      <c r="X2209" t="s">
        <v>9</v>
      </c>
      <c r="Y22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09">
        <f>0.4*(Table1[[#This Row],[normalized_credit_score]]) + 0.3*(1-Table1[[#This Row],[dti_ratio]]) + 0.2*(1-Table1[[#This Row],[ltv_ratio]]) + 0.1*IF(Table1[[#This Row],[previous_defaults]]=0,1,0)</f>
        <v>0.56962605373694553</v>
      </c>
      <c r="AA2209" t="str">
        <f>IF(Table1[[#This Row],[composite_score]]&gt;=0.7,"Approve",IF(Table1[[#This Row],[composite_score]]&gt;=0.6,"Review","Reject"))</f>
        <v>Reject</v>
      </c>
    </row>
    <row r="2210" spans="1:27" x14ac:dyDescent="0.35">
      <c r="A2210">
        <v>2209</v>
      </c>
      <c r="B2210">
        <v>22</v>
      </c>
      <c r="C2210" t="s">
        <v>10</v>
      </c>
      <c r="D2210" t="s">
        <v>21</v>
      </c>
      <c r="E2210" t="s">
        <v>2</v>
      </c>
      <c r="F2210">
        <v>105366</v>
      </c>
      <c r="G2210">
        <v>785</v>
      </c>
      <c r="H2210">
        <f>(Table1[[#This Row],[credit_score]]-300)/(900-300)</f>
        <v>0.80833333333333335</v>
      </c>
      <c r="I2210">
        <v>21975</v>
      </c>
      <c r="J2210" t="s">
        <v>13</v>
      </c>
      <c r="K2210" t="s">
        <v>4</v>
      </c>
      <c r="L2210">
        <v>9</v>
      </c>
      <c r="M2210" t="s">
        <v>5</v>
      </c>
      <c r="N2210">
        <f>Table1[[#This Row],[dti_ratio]]*Table1[[#This Row],[income]]</f>
        <v>54045.782438928924</v>
      </c>
      <c r="O2210">
        <v>0.51293379685030205</v>
      </c>
      <c r="P2210">
        <f>Table1[[#This Row],[loan_amount]]/Table1[[#This Row],[property_value]]</f>
        <v>9.045294388830348E-2</v>
      </c>
      <c r="Q2210">
        <v>242944</v>
      </c>
      <c r="R2210">
        <v>3</v>
      </c>
      <c r="S2210" t="s">
        <v>2378</v>
      </c>
      <c r="T2210" t="s">
        <v>177</v>
      </c>
      <c r="U2210" t="s">
        <v>540</v>
      </c>
      <c r="V2210">
        <v>2</v>
      </c>
      <c r="W2210">
        <v>2</v>
      </c>
      <c r="X2210" t="s">
        <v>9</v>
      </c>
      <c r="Y22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10">
        <f>0.4*(Table1[[#This Row],[normalized_credit_score]]) + 0.3*(1-Table1[[#This Row],[dti_ratio]]) + 0.2*(1-Table1[[#This Row],[ltv_ratio]]) + 0.1*IF(Table1[[#This Row],[previous_defaults]]=0,1,0)</f>
        <v>0.651362605500582</v>
      </c>
      <c r="AA2210" t="str">
        <f>IF(Table1[[#This Row],[composite_score]]&gt;=0.7,"Approve",IF(Table1[[#This Row],[composite_score]]&gt;=0.6,"Review","Reject"))</f>
        <v>Review</v>
      </c>
    </row>
    <row r="2211" spans="1:27" x14ac:dyDescent="0.35">
      <c r="A2211">
        <v>2210</v>
      </c>
      <c r="B2211">
        <v>35</v>
      </c>
      <c r="C2211" t="s">
        <v>20</v>
      </c>
      <c r="D2211" t="s">
        <v>21</v>
      </c>
      <c r="E2211" t="s">
        <v>2</v>
      </c>
      <c r="F2211">
        <v>74091</v>
      </c>
      <c r="G2211">
        <v>772</v>
      </c>
      <c r="H2211">
        <f>(Table1[[#This Row],[credit_score]]-300)/(900-300)</f>
        <v>0.78666666666666663</v>
      </c>
      <c r="I2211">
        <v>44856</v>
      </c>
      <c r="J2211" t="s">
        <v>13</v>
      </c>
      <c r="K2211" t="s">
        <v>14</v>
      </c>
      <c r="L2211">
        <v>0</v>
      </c>
      <c r="M2211" t="s">
        <v>28</v>
      </c>
      <c r="N2211">
        <f>Table1[[#This Row],[dti_ratio]]*Table1[[#This Row],[income]]</f>
        <v>13659.437514329355</v>
      </c>
      <c r="O2211">
        <v>0.184360280119439</v>
      </c>
      <c r="P2211">
        <f>Table1[[#This Row],[loan_amount]]/Table1[[#This Row],[property_value]]</f>
        <v>0.26176165077438407</v>
      </c>
      <c r="Q2211">
        <v>171362</v>
      </c>
      <c r="R2211">
        <v>3</v>
      </c>
      <c r="S2211" t="s">
        <v>2379</v>
      </c>
      <c r="T2211" t="s">
        <v>86</v>
      </c>
      <c r="U2211" t="s">
        <v>299</v>
      </c>
      <c r="V2211">
        <v>3</v>
      </c>
      <c r="W2211">
        <v>2</v>
      </c>
      <c r="X2211" t="s">
        <v>9</v>
      </c>
      <c r="Y22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11">
        <f>0.4*(Table1[[#This Row],[normalized_credit_score]]) + 0.3*(1-Table1[[#This Row],[dti_ratio]]) + 0.2*(1-Table1[[#This Row],[ltv_ratio]]) + 0.1*IF(Table1[[#This Row],[previous_defaults]]=0,1,0)</f>
        <v>0.70700625247595816</v>
      </c>
      <c r="AA2211" t="str">
        <f>IF(Table1[[#This Row],[composite_score]]&gt;=0.7,"Approve",IF(Table1[[#This Row],[composite_score]]&gt;=0.6,"Review","Reject"))</f>
        <v>Approve</v>
      </c>
    </row>
    <row r="2212" spans="1:27" hidden="1" x14ac:dyDescent="0.35">
      <c r="A2212">
        <v>2211</v>
      </c>
      <c r="B2212">
        <v>33</v>
      </c>
      <c r="C2212" t="s">
        <v>20</v>
      </c>
      <c r="D2212" t="s">
        <v>21</v>
      </c>
      <c r="E2212" t="s">
        <v>2</v>
      </c>
      <c r="F2212">
        <v>75511</v>
      </c>
      <c r="G2212">
        <v>0</v>
      </c>
      <c r="H2212">
        <f>(Table1[[#This Row],[credit_score]]-300)/(900-300)</f>
        <v>-0.5</v>
      </c>
      <c r="I2212">
        <v>16460</v>
      </c>
      <c r="J2212" t="s">
        <v>27</v>
      </c>
      <c r="K2212" t="s">
        <v>4</v>
      </c>
      <c r="L2212">
        <v>13</v>
      </c>
      <c r="M2212" t="s">
        <v>28</v>
      </c>
      <c r="N2212">
        <f>Table1[[#This Row],[dti_ratio]]*Table1[[#This Row],[income]]</f>
        <v>37492.063625583323</v>
      </c>
      <c r="O2212">
        <v>0.49651128478742601</v>
      </c>
      <c r="P2212" t="e">
        <f>Table1[[#This Row],[loan_amount]]/Table1[[#This Row],[property_value]]</f>
        <v>#DIV/0!</v>
      </c>
      <c r="Q2212">
        <v>0</v>
      </c>
      <c r="R2212">
        <v>0</v>
      </c>
      <c r="S2212" t="s">
        <v>2345</v>
      </c>
      <c r="T2212" t="s">
        <v>173</v>
      </c>
      <c r="U2212" t="s">
        <v>346</v>
      </c>
      <c r="V2212">
        <v>1</v>
      </c>
      <c r="W2212">
        <v>2</v>
      </c>
      <c r="X2212" t="s">
        <v>19</v>
      </c>
      <c r="Y221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212" t="e">
        <f>0.4*(Table1[[#This Row],[normalized_credit_score]]) + 0.3*(1-Table1[[#This Row],[dti_ratio]]) + 0.2*(1-Table1[[#This Row],[ltv_ratio]]) + 0.1*IF(Table1[[#This Row],[previous_defaults]]=0,1,0)</f>
        <v>#DIV/0!</v>
      </c>
      <c r="AA2212" t="e">
        <f>IF(Table1[[#This Row],[composite_score]]&gt;=0.7,"Approve",IF(Table1[[#This Row],[composite_score]]&gt;=0.6,"Review","Reject"))</f>
        <v>#DIV/0!</v>
      </c>
    </row>
    <row r="2213" spans="1:27" hidden="1" x14ac:dyDescent="0.35">
      <c r="A2213">
        <v>2212</v>
      </c>
      <c r="B2213">
        <v>39</v>
      </c>
      <c r="C2213" t="s">
        <v>0</v>
      </c>
      <c r="D2213" t="s">
        <v>1</v>
      </c>
      <c r="E2213" t="s">
        <v>12</v>
      </c>
      <c r="F2213">
        <v>0</v>
      </c>
      <c r="G2213">
        <v>626</v>
      </c>
      <c r="H2213">
        <f>(Table1[[#This Row],[credit_score]]-300)/(900-300)</f>
        <v>0.54333333333333333</v>
      </c>
      <c r="I2213">
        <v>36336</v>
      </c>
      <c r="J2213" t="s">
        <v>3</v>
      </c>
      <c r="K2213" t="s">
        <v>14</v>
      </c>
      <c r="L2213">
        <v>3</v>
      </c>
      <c r="M2213" t="s">
        <v>5</v>
      </c>
      <c r="N2213">
        <f>Table1[[#This Row],[dti_ratio]]*Table1[[#This Row],[income]]</f>
        <v>0</v>
      </c>
      <c r="O2213">
        <v>0.35441223531028598</v>
      </c>
      <c r="P2213">
        <f>Table1[[#This Row],[loan_amount]]/Table1[[#This Row],[property_value]]</f>
        <v>0.12396541959783565</v>
      </c>
      <c r="Q2213">
        <v>293114</v>
      </c>
      <c r="R2213">
        <v>2</v>
      </c>
      <c r="S2213" t="s">
        <v>2380</v>
      </c>
      <c r="T2213" t="s">
        <v>187</v>
      </c>
      <c r="U2213" t="s">
        <v>384</v>
      </c>
      <c r="V2213">
        <v>0</v>
      </c>
      <c r="W2213">
        <v>2</v>
      </c>
      <c r="X2213" t="s">
        <v>61</v>
      </c>
      <c r="Y22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13">
        <f>0.4*(Table1[[#This Row],[normalized_credit_score]]) + 0.3*(1-Table1[[#This Row],[dti_ratio]]) + 0.2*(1-Table1[[#This Row],[ltv_ratio]]) + 0.1*IF(Table1[[#This Row],[previous_defaults]]=0,1,0)</f>
        <v>0.68621657882068032</v>
      </c>
      <c r="AA2213" t="str">
        <f>IF(Table1[[#This Row],[composite_score]]&gt;=0.7,"Approve",IF(Table1[[#This Row],[composite_score]]&gt;=0.6,"Review","Reject"))</f>
        <v>Review</v>
      </c>
    </row>
    <row r="2214" spans="1:27" hidden="1" x14ac:dyDescent="0.35">
      <c r="A2214">
        <v>2213</v>
      </c>
      <c r="B2214">
        <v>29</v>
      </c>
      <c r="C2214" t="s">
        <v>0</v>
      </c>
      <c r="D2214" t="s">
        <v>62</v>
      </c>
      <c r="E2214" t="s">
        <v>49</v>
      </c>
      <c r="F2214">
        <v>85185</v>
      </c>
      <c r="G2214">
        <v>0</v>
      </c>
      <c r="H2214">
        <f>(Table1[[#This Row],[credit_score]]-300)/(900-300)</f>
        <v>-0.5</v>
      </c>
      <c r="I2214">
        <v>44232</v>
      </c>
      <c r="J2214" t="s">
        <v>13</v>
      </c>
      <c r="K2214" t="s">
        <v>14</v>
      </c>
      <c r="L2214">
        <v>6</v>
      </c>
      <c r="M2214" t="s">
        <v>39</v>
      </c>
      <c r="N2214">
        <f>Table1[[#This Row],[dti_ratio]]*Table1[[#This Row],[income]]</f>
        <v>18136.010138450209</v>
      </c>
      <c r="O2214">
        <v>0.21290145141104899</v>
      </c>
      <c r="P2214">
        <f>Table1[[#This Row],[loan_amount]]/Table1[[#This Row],[property_value]]</f>
        <v>0.29388275784172374</v>
      </c>
      <c r="Q2214">
        <v>150509</v>
      </c>
      <c r="R2214">
        <v>2</v>
      </c>
      <c r="S2214" t="s">
        <v>2381</v>
      </c>
      <c r="T2214" t="s">
        <v>117</v>
      </c>
      <c r="U2214" t="s">
        <v>679</v>
      </c>
      <c r="V2214">
        <v>3</v>
      </c>
      <c r="W2214">
        <v>2</v>
      </c>
      <c r="X2214" t="s">
        <v>19</v>
      </c>
      <c r="Y22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14">
        <f>0.4*(Table1[[#This Row],[normalized_credit_score]]) + 0.3*(1-Table1[[#This Row],[dti_ratio]]) + 0.2*(1-Table1[[#This Row],[ltv_ratio]]) + 0.1*IF(Table1[[#This Row],[previous_defaults]]=0,1,0)</f>
        <v>0.17735301300834053</v>
      </c>
      <c r="AA2214" t="str">
        <f>IF(Table1[[#This Row],[composite_score]]&gt;=0.7,"Approve",IF(Table1[[#This Row],[composite_score]]&gt;=0.6,"Review","Reject"))</f>
        <v>Reject</v>
      </c>
    </row>
    <row r="2215" spans="1:27" hidden="1" x14ac:dyDescent="0.35">
      <c r="A2215">
        <v>2214</v>
      </c>
      <c r="B2215">
        <v>47</v>
      </c>
      <c r="C2215" t="s">
        <v>20</v>
      </c>
      <c r="D2215" t="s">
        <v>11</v>
      </c>
      <c r="E2215" t="s">
        <v>2</v>
      </c>
      <c r="F2215">
        <v>78565</v>
      </c>
      <c r="G2215">
        <v>718</v>
      </c>
      <c r="H2215">
        <f>(Table1[[#This Row],[credit_score]]-300)/(900-300)</f>
        <v>0.69666666666666666</v>
      </c>
      <c r="I2215">
        <v>28725</v>
      </c>
      <c r="J2215" t="s">
        <v>23</v>
      </c>
      <c r="K2215" t="s">
        <v>38</v>
      </c>
      <c r="L2215">
        <v>11</v>
      </c>
      <c r="M2215" t="s">
        <v>15</v>
      </c>
      <c r="N2215">
        <f>Table1[[#This Row],[dti_ratio]]*Table1[[#This Row],[income]]</f>
        <v>22938.741668718707</v>
      </c>
      <c r="O2215">
        <v>0.29197150981631398</v>
      </c>
      <c r="P2215" t="e">
        <f>Table1[[#This Row],[loan_amount]]/Table1[[#This Row],[property_value]]</f>
        <v>#DIV/0!</v>
      </c>
      <c r="Q2215">
        <v>0</v>
      </c>
      <c r="R2215">
        <v>2</v>
      </c>
      <c r="S2215" t="s">
        <v>1099</v>
      </c>
      <c r="T2215" t="s">
        <v>327</v>
      </c>
      <c r="U2215" t="s">
        <v>206</v>
      </c>
      <c r="V2215">
        <v>3</v>
      </c>
      <c r="W2215">
        <v>1</v>
      </c>
      <c r="X2215" t="s">
        <v>9</v>
      </c>
      <c r="Y221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215" t="e">
        <f>0.4*(Table1[[#This Row],[normalized_credit_score]]) + 0.3*(1-Table1[[#This Row],[dti_ratio]]) + 0.2*(1-Table1[[#This Row],[ltv_ratio]]) + 0.1*IF(Table1[[#This Row],[previous_defaults]]=0,1,0)</f>
        <v>#DIV/0!</v>
      </c>
      <c r="AA2215" t="e">
        <f>IF(Table1[[#This Row],[composite_score]]&gt;=0.7,"Approve",IF(Table1[[#This Row],[composite_score]]&gt;=0.6,"Review","Reject"))</f>
        <v>#DIV/0!</v>
      </c>
    </row>
    <row r="2216" spans="1:27" hidden="1" x14ac:dyDescent="0.35">
      <c r="A2216">
        <v>2215</v>
      </c>
      <c r="B2216">
        <v>51</v>
      </c>
      <c r="C2216" t="s">
        <v>10</v>
      </c>
      <c r="D2216" t="s">
        <v>62</v>
      </c>
      <c r="E2216" t="s">
        <v>12</v>
      </c>
      <c r="F2216">
        <v>71425</v>
      </c>
      <c r="G2216">
        <v>0</v>
      </c>
      <c r="H2216">
        <f>(Table1[[#This Row],[credit_score]]-300)/(900-300)</f>
        <v>-0.5</v>
      </c>
      <c r="I2216">
        <v>8674</v>
      </c>
      <c r="J2216" t="s">
        <v>3</v>
      </c>
      <c r="K2216" t="s">
        <v>38</v>
      </c>
      <c r="L2216">
        <v>19</v>
      </c>
      <c r="M2216" t="s">
        <v>28</v>
      </c>
      <c r="N2216">
        <f>Table1[[#This Row],[dti_ratio]]*Table1[[#This Row],[income]]</f>
        <v>39902.819659635839</v>
      </c>
      <c r="O2216">
        <v>0.55866740860533204</v>
      </c>
      <c r="P2216">
        <f>Table1[[#This Row],[loan_amount]]/Table1[[#This Row],[property_value]]</f>
        <v>4.9212509077705156E-2</v>
      </c>
      <c r="Q2216">
        <v>176256</v>
      </c>
      <c r="R2216">
        <v>0</v>
      </c>
      <c r="S2216" t="s">
        <v>2382</v>
      </c>
      <c r="T2216" t="s">
        <v>266</v>
      </c>
      <c r="U2216" t="s">
        <v>281</v>
      </c>
      <c r="V2216">
        <v>1</v>
      </c>
      <c r="W2216">
        <v>0</v>
      </c>
      <c r="X2216" t="s">
        <v>19</v>
      </c>
      <c r="Y22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16">
        <f>0.4*(Table1[[#This Row],[normalized_credit_score]]) + 0.3*(1-Table1[[#This Row],[dti_ratio]]) + 0.2*(1-Table1[[#This Row],[ltv_ratio]]) + 0.1*IF(Table1[[#This Row],[previous_defaults]]=0,1,0)</f>
        <v>0.12255727560285937</v>
      </c>
      <c r="AA2216" t="str">
        <f>IF(Table1[[#This Row],[composite_score]]&gt;=0.7,"Approve",IF(Table1[[#This Row],[composite_score]]&gt;=0.6,"Review","Reject"))</f>
        <v>Reject</v>
      </c>
    </row>
    <row r="2217" spans="1:27" x14ac:dyDescent="0.35">
      <c r="A2217">
        <v>2216</v>
      </c>
      <c r="B2217">
        <v>39</v>
      </c>
      <c r="C2217" t="s">
        <v>10</v>
      </c>
      <c r="D2217" t="s">
        <v>62</v>
      </c>
      <c r="E2217" t="s">
        <v>22</v>
      </c>
      <c r="F2217">
        <v>63154</v>
      </c>
      <c r="G2217">
        <v>645</v>
      </c>
      <c r="H2217">
        <f>(Table1[[#This Row],[credit_score]]-300)/(900-300)</f>
        <v>0.57499999999999996</v>
      </c>
      <c r="I2217">
        <v>17359</v>
      </c>
      <c r="J2217" t="s">
        <v>27</v>
      </c>
      <c r="K2217" t="s">
        <v>14</v>
      </c>
      <c r="L2217">
        <v>12</v>
      </c>
      <c r="M2217" t="s">
        <v>28</v>
      </c>
      <c r="N2217">
        <f>Table1[[#This Row],[dti_ratio]]*Table1[[#This Row],[income]]</f>
        <v>28715.537402887996</v>
      </c>
      <c r="O2217">
        <v>0.454690714806473</v>
      </c>
      <c r="P2217">
        <f>Table1[[#This Row],[loan_amount]]/Table1[[#This Row],[property_value]]</f>
        <v>7.2845458856310774E-2</v>
      </c>
      <c r="Q2217">
        <v>238299</v>
      </c>
      <c r="R2217">
        <v>3</v>
      </c>
      <c r="S2217" t="s">
        <v>917</v>
      </c>
      <c r="T2217" t="s">
        <v>109</v>
      </c>
      <c r="U2217" t="s">
        <v>413</v>
      </c>
      <c r="V2217">
        <v>2</v>
      </c>
      <c r="W2217">
        <v>1</v>
      </c>
      <c r="X2217" t="s">
        <v>9</v>
      </c>
      <c r="Y22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217">
        <f>0.4*(Table1[[#This Row],[normalized_credit_score]]) + 0.3*(1-Table1[[#This Row],[dti_ratio]]) + 0.2*(1-Table1[[#This Row],[ltv_ratio]]) + 0.1*IF(Table1[[#This Row],[previous_defaults]]=0,1,0)</f>
        <v>0.57902369378679597</v>
      </c>
      <c r="AA2217" t="str">
        <f>IF(Table1[[#This Row],[composite_score]]&gt;=0.7,"Approve",IF(Table1[[#This Row],[composite_score]]&gt;=0.6,"Review","Reject"))</f>
        <v>Reject</v>
      </c>
    </row>
    <row r="2218" spans="1:27" hidden="1" x14ac:dyDescent="0.35">
      <c r="A2218">
        <v>2217</v>
      </c>
      <c r="B2218">
        <v>54</v>
      </c>
      <c r="C2218" t="s">
        <v>20</v>
      </c>
      <c r="D2218" t="s">
        <v>62</v>
      </c>
      <c r="E2218" t="s">
        <v>2</v>
      </c>
      <c r="F2218">
        <v>0</v>
      </c>
      <c r="G2218">
        <v>728</v>
      </c>
      <c r="H2218">
        <f>(Table1[[#This Row],[credit_score]]-300)/(900-300)</f>
        <v>0.71333333333333337</v>
      </c>
      <c r="I2218">
        <v>8589</v>
      </c>
      <c r="J2218" t="s">
        <v>3</v>
      </c>
      <c r="K2218" t="s">
        <v>38</v>
      </c>
      <c r="L2218">
        <v>9</v>
      </c>
      <c r="M2218" t="s">
        <v>28</v>
      </c>
      <c r="N2218">
        <f>Table1[[#This Row],[dti_ratio]]*Table1[[#This Row],[income]]</f>
        <v>0</v>
      </c>
      <c r="O2218">
        <v>0.36265356945403798</v>
      </c>
      <c r="P2218">
        <f>Table1[[#This Row],[loan_amount]]/Table1[[#This Row],[property_value]]</f>
        <v>3.9152136752136753E-2</v>
      </c>
      <c r="Q2218">
        <v>219375</v>
      </c>
      <c r="R2218">
        <v>0</v>
      </c>
      <c r="S2218" t="s">
        <v>2177</v>
      </c>
      <c r="T2218" t="s">
        <v>117</v>
      </c>
      <c r="U2218" t="s">
        <v>694</v>
      </c>
      <c r="V2218">
        <v>0</v>
      </c>
      <c r="W2218">
        <v>0</v>
      </c>
      <c r="X2218" t="s">
        <v>9</v>
      </c>
      <c r="Y22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18">
        <f>0.4*(Table1[[#This Row],[normalized_credit_score]]) + 0.3*(1-Table1[[#This Row],[dti_ratio]]) + 0.2*(1-Table1[[#This Row],[ltv_ratio]]) + 0.1*IF(Table1[[#This Row],[previous_defaults]]=0,1,0)</f>
        <v>0.76870683514669458</v>
      </c>
      <c r="AA2218" t="str">
        <f>IF(Table1[[#This Row],[composite_score]]&gt;=0.7,"Approve",IF(Table1[[#This Row],[composite_score]]&gt;=0.6,"Review","Reject"))</f>
        <v>Approve</v>
      </c>
    </row>
    <row r="2219" spans="1:27" hidden="1" x14ac:dyDescent="0.35">
      <c r="A2219">
        <v>2218</v>
      </c>
      <c r="B2219">
        <v>39</v>
      </c>
      <c r="C2219" t="s">
        <v>0</v>
      </c>
      <c r="D2219" t="s">
        <v>21</v>
      </c>
      <c r="E2219" t="s">
        <v>2</v>
      </c>
      <c r="F2219">
        <v>33127</v>
      </c>
      <c r="G2219">
        <v>0</v>
      </c>
      <c r="H2219">
        <f>(Table1[[#This Row],[credit_score]]-300)/(900-300)</f>
        <v>-0.5</v>
      </c>
      <c r="I2219">
        <v>34926</v>
      </c>
      <c r="J2219" t="s">
        <v>23</v>
      </c>
      <c r="K2219" t="s">
        <v>4</v>
      </c>
      <c r="L2219">
        <v>8</v>
      </c>
      <c r="M2219" t="s">
        <v>5</v>
      </c>
      <c r="N2219">
        <f>Table1[[#This Row],[dti_ratio]]*Table1[[#This Row],[income]]</f>
        <v>12656.456403039017</v>
      </c>
      <c r="O2219">
        <v>0.38205863504208099</v>
      </c>
      <c r="P2219">
        <f>Table1[[#This Row],[loan_amount]]/Table1[[#This Row],[property_value]]</f>
        <v>0.12903774038017476</v>
      </c>
      <c r="Q2219">
        <v>270665</v>
      </c>
      <c r="R2219">
        <v>4</v>
      </c>
      <c r="S2219" t="s">
        <v>2383</v>
      </c>
      <c r="T2219" t="s">
        <v>86</v>
      </c>
      <c r="U2219" t="s">
        <v>788</v>
      </c>
      <c r="V2219">
        <v>1</v>
      </c>
      <c r="W2219">
        <v>1</v>
      </c>
      <c r="X2219" t="s">
        <v>19</v>
      </c>
      <c r="Y22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219">
        <f>0.4*(Table1[[#This Row],[normalized_credit_score]]) + 0.3*(1-Table1[[#This Row],[dti_ratio]]) + 0.2*(1-Table1[[#This Row],[ltv_ratio]]) + 0.1*IF(Table1[[#This Row],[previous_defaults]]=0,1,0)</f>
        <v>0.15957486141134075</v>
      </c>
      <c r="AA2219" t="str">
        <f>IF(Table1[[#This Row],[composite_score]]&gt;=0.7,"Approve",IF(Table1[[#This Row],[composite_score]]&gt;=0.6,"Review","Reject"))</f>
        <v>Reject</v>
      </c>
    </row>
    <row r="2220" spans="1:27" x14ac:dyDescent="0.35">
      <c r="A2220">
        <v>2219</v>
      </c>
      <c r="B2220">
        <v>29</v>
      </c>
      <c r="C2220" t="s">
        <v>20</v>
      </c>
      <c r="D2220" t="s">
        <v>1</v>
      </c>
      <c r="E2220" t="s">
        <v>49</v>
      </c>
      <c r="F2220">
        <v>108571</v>
      </c>
      <c r="G2220">
        <v>637</v>
      </c>
      <c r="H2220">
        <f>(Table1[[#This Row],[credit_score]]-300)/(900-300)</f>
        <v>0.56166666666666665</v>
      </c>
      <c r="I2220">
        <v>46239</v>
      </c>
      <c r="J2220" t="s">
        <v>23</v>
      </c>
      <c r="K2220" t="s">
        <v>4</v>
      </c>
      <c r="L2220">
        <v>9</v>
      </c>
      <c r="M2220" t="s">
        <v>39</v>
      </c>
      <c r="N2220">
        <f>Table1[[#This Row],[dti_ratio]]*Table1[[#This Row],[income]]</f>
        <v>64609.399562711245</v>
      </c>
      <c r="O2220">
        <v>0.59508892395493496</v>
      </c>
      <c r="P2220">
        <f>Table1[[#This Row],[loan_amount]]/Table1[[#This Row],[property_value]]</f>
        <v>0.30559924920360065</v>
      </c>
      <c r="Q2220">
        <v>151306</v>
      </c>
      <c r="R2220">
        <v>1</v>
      </c>
      <c r="S2220" t="s">
        <v>2384</v>
      </c>
      <c r="T2220" t="s">
        <v>124</v>
      </c>
      <c r="U2220" t="s">
        <v>255</v>
      </c>
      <c r="V2220">
        <v>2</v>
      </c>
      <c r="W2220">
        <v>2</v>
      </c>
      <c r="X2220" t="s">
        <v>9</v>
      </c>
      <c r="Y22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20">
        <f>0.4*(Table1[[#This Row],[normalized_credit_score]]) + 0.3*(1-Table1[[#This Row],[dti_ratio]]) + 0.2*(1-Table1[[#This Row],[ltv_ratio]]) + 0.1*IF(Table1[[#This Row],[previous_defaults]]=0,1,0)</f>
        <v>0.48502013963946611</v>
      </c>
      <c r="AA2220" t="str">
        <f>IF(Table1[[#This Row],[composite_score]]&gt;=0.7,"Approve",IF(Table1[[#This Row],[composite_score]]&gt;=0.6,"Review","Reject"))</f>
        <v>Reject</v>
      </c>
    </row>
    <row r="2221" spans="1:27" x14ac:dyDescent="0.35">
      <c r="A2221">
        <v>2220</v>
      </c>
      <c r="B2221">
        <v>44</v>
      </c>
      <c r="C2221" t="s">
        <v>20</v>
      </c>
      <c r="D2221" t="s">
        <v>11</v>
      </c>
      <c r="E2221" t="s">
        <v>22</v>
      </c>
      <c r="F2221">
        <v>83327</v>
      </c>
      <c r="G2221">
        <v>740</v>
      </c>
      <c r="H2221">
        <f>(Table1[[#This Row],[credit_score]]-300)/(900-300)</f>
        <v>0.73333333333333328</v>
      </c>
      <c r="I2221">
        <v>38696</v>
      </c>
      <c r="J2221" t="s">
        <v>23</v>
      </c>
      <c r="K2221" t="s">
        <v>14</v>
      </c>
      <c r="L2221">
        <v>16</v>
      </c>
      <c r="M2221" t="s">
        <v>39</v>
      </c>
      <c r="N2221">
        <f>Table1[[#This Row],[dti_ratio]]*Table1[[#This Row],[income]]</f>
        <v>28338.511192198963</v>
      </c>
      <c r="O2221">
        <v>0.34008798099294302</v>
      </c>
      <c r="P2221">
        <f>Table1[[#This Row],[loan_amount]]/Table1[[#This Row],[property_value]]</f>
        <v>1.1330190612830497</v>
      </c>
      <c r="Q2221">
        <v>34153</v>
      </c>
      <c r="R2221">
        <v>3</v>
      </c>
      <c r="S2221" t="s">
        <v>2385</v>
      </c>
      <c r="T2221" t="s">
        <v>332</v>
      </c>
      <c r="U2221" t="s">
        <v>185</v>
      </c>
      <c r="V2221">
        <v>1</v>
      </c>
      <c r="W2221">
        <v>1</v>
      </c>
      <c r="X2221" t="s">
        <v>9</v>
      </c>
      <c r="Y22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21">
        <f>0.4*(Table1[[#This Row],[normalized_credit_score]]) + 0.3*(1-Table1[[#This Row],[dti_ratio]]) + 0.2*(1-Table1[[#This Row],[ltv_ratio]]) + 0.1*IF(Table1[[#This Row],[previous_defaults]]=0,1,0)</f>
        <v>0.46470312677884046</v>
      </c>
      <c r="AA2221" t="str">
        <f>IF(Table1[[#This Row],[composite_score]]&gt;=0.7,"Approve",IF(Table1[[#This Row],[composite_score]]&gt;=0.6,"Review","Reject"))</f>
        <v>Reject</v>
      </c>
    </row>
    <row r="2222" spans="1:27" hidden="1" x14ac:dyDescent="0.35">
      <c r="A2222">
        <v>2221</v>
      </c>
      <c r="B2222">
        <v>32</v>
      </c>
      <c r="C2222" t="s">
        <v>10</v>
      </c>
      <c r="D2222" t="s">
        <v>11</v>
      </c>
      <c r="E2222" t="s">
        <v>22</v>
      </c>
      <c r="F2222">
        <v>0</v>
      </c>
      <c r="G2222">
        <v>794</v>
      </c>
      <c r="H2222">
        <f>(Table1[[#This Row],[credit_score]]-300)/(900-300)</f>
        <v>0.82333333333333336</v>
      </c>
      <c r="I2222">
        <v>43892</v>
      </c>
      <c r="J2222" t="s">
        <v>3</v>
      </c>
      <c r="K2222" t="s">
        <v>4</v>
      </c>
      <c r="L2222">
        <v>15</v>
      </c>
      <c r="M2222" t="s">
        <v>15</v>
      </c>
      <c r="N2222">
        <f>Table1[[#This Row],[dti_ratio]]*Table1[[#This Row],[income]]</f>
        <v>0</v>
      </c>
      <c r="O2222">
        <v>0.54806288762615096</v>
      </c>
      <c r="P2222" t="e">
        <f>Table1[[#This Row],[loan_amount]]/Table1[[#This Row],[property_value]]</f>
        <v>#DIV/0!</v>
      </c>
      <c r="Q2222">
        <v>0</v>
      </c>
      <c r="R2222">
        <v>0</v>
      </c>
      <c r="S2222" t="s">
        <v>2386</v>
      </c>
      <c r="T2222" t="s">
        <v>288</v>
      </c>
      <c r="U2222" t="s">
        <v>87</v>
      </c>
      <c r="V2222">
        <v>0</v>
      </c>
      <c r="W2222">
        <v>2</v>
      </c>
      <c r="X2222" t="s">
        <v>19</v>
      </c>
      <c r="Y222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222" t="e">
        <f>0.4*(Table1[[#This Row],[normalized_credit_score]]) + 0.3*(1-Table1[[#This Row],[dti_ratio]]) + 0.2*(1-Table1[[#This Row],[ltv_ratio]]) + 0.1*IF(Table1[[#This Row],[previous_defaults]]=0,1,0)</f>
        <v>#DIV/0!</v>
      </c>
      <c r="AA2222" t="e">
        <f>IF(Table1[[#This Row],[composite_score]]&gt;=0.7,"Approve",IF(Table1[[#This Row],[composite_score]]&gt;=0.6,"Review","Reject"))</f>
        <v>#DIV/0!</v>
      </c>
    </row>
    <row r="2223" spans="1:27" x14ac:dyDescent="0.35">
      <c r="A2223">
        <v>2222</v>
      </c>
      <c r="B2223">
        <v>39</v>
      </c>
      <c r="C2223" t="s">
        <v>10</v>
      </c>
      <c r="D2223" t="s">
        <v>21</v>
      </c>
      <c r="E2223" t="s">
        <v>12</v>
      </c>
      <c r="F2223">
        <v>79516</v>
      </c>
      <c r="G2223">
        <v>762</v>
      </c>
      <c r="H2223">
        <f>(Table1[[#This Row],[credit_score]]-300)/(900-300)</f>
        <v>0.77</v>
      </c>
      <c r="I2223">
        <v>35084</v>
      </c>
      <c r="J2223" t="s">
        <v>3</v>
      </c>
      <c r="K2223" t="s">
        <v>4</v>
      </c>
      <c r="L2223">
        <v>3</v>
      </c>
      <c r="M2223" t="s">
        <v>28</v>
      </c>
      <c r="N2223">
        <f>Table1[[#This Row],[dti_ratio]]*Table1[[#This Row],[income]]</f>
        <v>42169.40675899812</v>
      </c>
      <c r="O2223">
        <v>0.53032605713313197</v>
      </c>
      <c r="P2223">
        <f>Table1[[#This Row],[loan_amount]]/Table1[[#This Row],[property_value]]</f>
        <v>0.19752947402794824</v>
      </c>
      <c r="Q2223">
        <v>177614</v>
      </c>
      <c r="R2223">
        <v>1</v>
      </c>
      <c r="S2223" t="s">
        <v>2387</v>
      </c>
      <c r="T2223" t="s">
        <v>99</v>
      </c>
      <c r="U2223" t="s">
        <v>502</v>
      </c>
      <c r="V2223">
        <v>3</v>
      </c>
      <c r="W2223">
        <v>1</v>
      </c>
      <c r="X2223" t="s">
        <v>19</v>
      </c>
      <c r="Y22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23">
        <f>0.4*(Table1[[#This Row],[normalized_credit_score]]) + 0.3*(1-Table1[[#This Row],[dti_ratio]]) + 0.2*(1-Table1[[#This Row],[ltv_ratio]]) + 0.1*IF(Table1[[#This Row],[previous_defaults]]=0,1,0)</f>
        <v>0.60939628805447077</v>
      </c>
      <c r="AA2223" t="str">
        <f>IF(Table1[[#This Row],[composite_score]]&gt;=0.7,"Approve",IF(Table1[[#This Row],[composite_score]]&gt;=0.6,"Review","Reject"))</f>
        <v>Review</v>
      </c>
    </row>
    <row r="2224" spans="1:27" x14ac:dyDescent="0.35">
      <c r="A2224">
        <v>2223</v>
      </c>
      <c r="B2224">
        <v>35</v>
      </c>
      <c r="C2224" t="s">
        <v>0</v>
      </c>
      <c r="D2224" t="s">
        <v>11</v>
      </c>
      <c r="E2224" t="s">
        <v>22</v>
      </c>
      <c r="F2224">
        <v>41395</v>
      </c>
      <c r="G2224">
        <v>657</v>
      </c>
      <c r="H2224">
        <f>(Table1[[#This Row],[credit_score]]-300)/(900-300)</f>
        <v>0.59499999999999997</v>
      </c>
      <c r="I2224">
        <v>38993</v>
      </c>
      <c r="J2224" t="s">
        <v>23</v>
      </c>
      <c r="K2224" t="s">
        <v>4</v>
      </c>
      <c r="L2224">
        <v>18</v>
      </c>
      <c r="M2224" t="s">
        <v>28</v>
      </c>
      <c r="N2224">
        <f>Table1[[#This Row],[dti_ratio]]*Table1[[#This Row],[income]]</f>
        <v>11569.321476647847</v>
      </c>
      <c r="O2224">
        <v>0.279485963924335</v>
      </c>
      <c r="P2224">
        <f>Table1[[#This Row],[loan_amount]]/Table1[[#This Row],[property_value]]</f>
        <v>0.18656491471495898</v>
      </c>
      <c r="Q2224">
        <v>209005</v>
      </c>
      <c r="R2224">
        <v>1</v>
      </c>
      <c r="S2224" t="s">
        <v>2388</v>
      </c>
      <c r="T2224" t="s">
        <v>222</v>
      </c>
      <c r="U2224" t="s">
        <v>92</v>
      </c>
      <c r="V2224">
        <v>4</v>
      </c>
      <c r="W2224">
        <v>1</v>
      </c>
      <c r="X2224" t="s">
        <v>9</v>
      </c>
      <c r="Y22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24">
        <f>0.4*(Table1[[#This Row],[normalized_credit_score]]) + 0.3*(1-Table1[[#This Row],[dti_ratio]]) + 0.2*(1-Table1[[#This Row],[ltv_ratio]]) + 0.1*IF(Table1[[#This Row],[previous_defaults]]=0,1,0)</f>
        <v>0.61684122787970774</v>
      </c>
      <c r="AA2224" t="str">
        <f>IF(Table1[[#This Row],[composite_score]]&gt;=0.7,"Approve",IF(Table1[[#This Row],[composite_score]]&gt;=0.6,"Review","Reject"))</f>
        <v>Review</v>
      </c>
    </row>
    <row r="2225" spans="1:27" x14ac:dyDescent="0.35">
      <c r="A2225">
        <v>2224</v>
      </c>
      <c r="B2225">
        <v>67</v>
      </c>
      <c r="C2225" t="s">
        <v>20</v>
      </c>
      <c r="D2225" t="s">
        <v>1</v>
      </c>
      <c r="E2225" t="s">
        <v>22</v>
      </c>
      <c r="F2225">
        <v>70764</v>
      </c>
      <c r="G2225">
        <v>726</v>
      </c>
      <c r="H2225">
        <f>(Table1[[#This Row],[credit_score]]-300)/(900-300)</f>
        <v>0.71</v>
      </c>
      <c r="I2225">
        <v>18870</v>
      </c>
      <c r="J2225" t="s">
        <v>23</v>
      </c>
      <c r="K2225" t="s">
        <v>14</v>
      </c>
      <c r="L2225">
        <v>16</v>
      </c>
      <c r="M2225" t="s">
        <v>28</v>
      </c>
      <c r="N2225">
        <f>Table1[[#This Row],[dti_ratio]]*Table1[[#This Row],[income]]</f>
        <v>29223.607175902976</v>
      </c>
      <c r="O2225">
        <v>0.41297279938814901</v>
      </c>
      <c r="P2225">
        <f>Table1[[#This Row],[loan_amount]]/Table1[[#This Row],[property_value]]</f>
        <v>6.9129488654264631E-2</v>
      </c>
      <c r="Q2225">
        <v>272966</v>
      </c>
      <c r="R2225">
        <v>3</v>
      </c>
      <c r="S2225" t="s">
        <v>2389</v>
      </c>
      <c r="T2225" t="s">
        <v>327</v>
      </c>
      <c r="U2225" t="s">
        <v>374</v>
      </c>
      <c r="V2225">
        <v>0</v>
      </c>
      <c r="W2225">
        <v>0</v>
      </c>
      <c r="X2225" t="s">
        <v>61</v>
      </c>
      <c r="Y22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225">
        <f>0.4*(Table1[[#This Row],[normalized_credit_score]]) + 0.3*(1-Table1[[#This Row],[dti_ratio]]) + 0.2*(1-Table1[[#This Row],[ltv_ratio]]) + 0.1*IF(Table1[[#This Row],[previous_defaults]]=0,1,0)</f>
        <v>0.74628226245270235</v>
      </c>
      <c r="AA2225" t="str">
        <f>IF(Table1[[#This Row],[composite_score]]&gt;=0.7,"Approve",IF(Table1[[#This Row],[composite_score]]&gt;=0.6,"Review","Reject"))</f>
        <v>Approve</v>
      </c>
    </row>
    <row r="2226" spans="1:27" x14ac:dyDescent="0.35">
      <c r="A2226">
        <v>2225</v>
      </c>
      <c r="B2226">
        <v>26</v>
      </c>
      <c r="C2226" t="s">
        <v>20</v>
      </c>
      <c r="D2226" t="s">
        <v>1</v>
      </c>
      <c r="E2226" t="s">
        <v>22</v>
      </c>
      <c r="F2226">
        <v>50358</v>
      </c>
      <c r="G2226">
        <v>706</v>
      </c>
      <c r="H2226">
        <f>(Table1[[#This Row],[credit_score]]-300)/(900-300)</f>
        <v>0.67666666666666664</v>
      </c>
      <c r="I2226">
        <v>0</v>
      </c>
      <c r="J2226" t="s">
        <v>3</v>
      </c>
      <c r="K2226" t="s">
        <v>4</v>
      </c>
      <c r="L2226">
        <v>2</v>
      </c>
      <c r="M2226" t="s">
        <v>28</v>
      </c>
      <c r="N2226">
        <f>Table1[[#This Row],[dti_ratio]]*Table1[[#This Row],[income]]</f>
        <v>13738.181273416609</v>
      </c>
      <c r="O2226">
        <v>0.27281030369388398</v>
      </c>
      <c r="P2226">
        <f>Table1[[#This Row],[loan_amount]]/Table1[[#This Row],[property_value]]</f>
        <v>0</v>
      </c>
      <c r="Q2226">
        <v>104353</v>
      </c>
      <c r="R2226">
        <v>2</v>
      </c>
      <c r="S2226" t="s">
        <v>2390</v>
      </c>
      <c r="T2226" t="s">
        <v>177</v>
      </c>
      <c r="U2226" t="s">
        <v>697</v>
      </c>
      <c r="V2226">
        <v>3</v>
      </c>
      <c r="W2226">
        <v>1</v>
      </c>
      <c r="X2226" t="s">
        <v>9</v>
      </c>
      <c r="Y22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26">
        <f>0.4*(Table1[[#This Row],[normalized_credit_score]]) + 0.3*(1-Table1[[#This Row],[dti_ratio]]) + 0.2*(1-Table1[[#This Row],[ltv_ratio]]) + 0.1*IF(Table1[[#This Row],[previous_defaults]]=0,1,0)</f>
        <v>0.68882357555850149</v>
      </c>
      <c r="AA2226" t="str">
        <f>IF(Table1[[#This Row],[composite_score]]&gt;=0.7,"Approve",IF(Table1[[#This Row],[composite_score]]&gt;=0.6,"Review","Reject"))</f>
        <v>Review</v>
      </c>
    </row>
    <row r="2227" spans="1:27" hidden="1" x14ac:dyDescent="0.35">
      <c r="A2227">
        <v>2226</v>
      </c>
      <c r="B2227">
        <v>27</v>
      </c>
      <c r="C2227" t="s">
        <v>10</v>
      </c>
      <c r="D2227" t="s">
        <v>62</v>
      </c>
      <c r="E2227" t="s">
        <v>22</v>
      </c>
      <c r="F2227">
        <v>0</v>
      </c>
      <c r="G2227">
        <v>650</v>
      </c>
      <c r="H2227">
        <f>(Table1[[#This Row],[credit_score]]-300)/(900-300)</f>
        <v>0.58333333333333337</v>
      </c>
      <c r="I2227">
        <v>30589</v>
      </c>
      <c r="J2227" t="s">
        <v>13</v>
      </c>
      <c r="K2227" t="s">
        <v>14</v>
      </c>
      <c r="L2227">
        <v>15</v>
      </c>
      <c r="M2227" t="s">
        <v>39</v>
      </c>
      <c r="N2227">
        <f>Table1[[#This Row],[dti_ratio]]*Table1[[#This Row],[income]]</f>
        <v>0</v>
      </c>
      <c r="O2227">
        <v>0.40187229351761999</v>
      </c>
      <c r="P2227" t="e">
        <f>Table1[[#This Row],[loan_amount]]/Table1[[#This Row],[property_value]]</f>
        <v>#DIV/0!</v>
      </c>
      <c r="Q2227">
        <v>0</v>
      </c>
      <c r="R2227">
        <v>0</v>
      </c>
      <c r="S2227" t="s">
        <v>2391</v>
      </c>
      <c r="T2227" t="s">
        <v>251</v>
      </c>
      <c r="U2227" t="s">
        <v>339</v>
      </c>
      <c r="V2227">
        <v>1</v>
      </c>
      <c r="W2227">
        <v>0</v>
      </c>
      <c r="X2227" t="s">
        <v>9</v>
      </c>
      <c r="Y222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227" t="e">
        <f>0.4*(Table1[[#This Row],[normalized_credit_score]]) + 0.3*(1-Table1[[#This Row],[dti_ratio]]) + 0.2*(1-Table1[[#This Row],[ltv_ratio]]) + 0.1*IF(Table1[[#This Row],[previous_defaults]]=0,1,0)</f>
        <v>#DIV/0!</v>
      </c>
      <c r="AA2227" t="e">
        <f>IF(Table1[[#This Row],[composite_score]]&gt;=0.7,"Approve",IF(Table1[[#This Row],[composite_score]]&gt;=0.6,"Review","Reject"))</f>
        <v>#DIV/0!</v>
      </c>
    </row>
    <row r="2228" spans="1:27" x14ac:dyDescent="0.35">
      <c r="A2228">
        <v>2227</v>
      </c>
      <c r="B2228">
        <v>33</v>
      </c>
      <c r="C2228" t="s">
        <v>10</v>
      </c>
      <c r="D2228" t="s">
        <v>11</v>
      </c>
      <c r="E2228" t="s">
        <v>2</v>
      </c>
      <c r="F2228">
        <v>88876</v>
      </c>
      <c r="G2228">
        <v>749</v>
      </c>
      <c r="H2228">
        <f>(Table1[[#This Row],[credit_score]]-300)/(900-300)</f>
        <v>0.74833333333333329</v>
      </c>
      <c r="I2228">
        <v>45596</v>
      </c>
      <c r="J2228" t="s">
        <v>13</v>
      </c>
      <c r="K2228" t="s">
        <v>14</v>
      </c>
      <c r="L2228">
        <v>14</v>
      </c>
      <c r="M2228" t="s">
        <v>39</v>
      </c>
      <c r="N2228">
        <f>Table1[[#This Row],[dti_ratio]]*Table1[[#This Row],[income]]</f>
        <v>49774.626811008311</v>
      </c>
      <c r="O2228">
        <v>0.56004575825879099</v>
      </c>
      <c r="P2228">
        <f>Table1[[#This Row],[loan_amount]]/Table1[[#This Row],[property_value]]</f>
        <v>0.24059690151547131</v>
      </c>
      <c r="Q2228">
        <v>189512</v>
      </c>
      <c r="R2228">
        <v>2</v>
      </c>
      <c r="S2228" t="s">
        <v>1517</v>
      </c>
      <c r="T2228" t="s">
        <v>327</v>
      </c>
      <c r="U2228" t="s">
        <v>671</v>
      </c>
      <c r="V2228">
        <v>3</v>
      </c>
      <c r="W2228">
        <v>1</v>
      </c>
      <c r="X2228" t="s">
        <v>61</v>
      </c>
      <c r="Y22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28">
        <f>0.4*(Table1[[#This Row],[normalized_credit_score]]) + 0.3*(1-Table1[[#This Row],[dti_ratio]]) + 0.2*(1-Table1[[#This Row],[ltv_ratio]]) + 0.1*IF(Table1[[#This Row],[previous_defaults]]=0,1,0)</f>
        <v>0.58320022555260187</v>
      </c>
      <c r="AA2228" t="str">
        <f>IF(Table1[[#This Row],[composite_score]]&gt;=0.7,"Approve",IF(Table1[[#This Row],[composite_score]]&gt;=0.6,"Review","Reject"))</f>
        <v>Reject</v>
      </c>
    </row>
    <row r="2229" spans="1:27" x14ac:dyDescent="0.35">
      <c r="A2229">
        <v>2228</v>
      </c>
      <c r="B2229">
        <v>56</v>
      </c>
      <c r="C2229" t="s">
        <v>10</v>
      </c>
      <c r="D2229" t="s">
        <v>11</v>
      </c>
      <c r="E2229" t="s">
        <v>12</v>
      </c>
      <c r="F2229">
        <v>73634</v>
      </c>
      <c r="G2229">
        <v>641</v>
      </c>
      <c r="H2229">
        <f>(Table1[[#This Row],[credit_score]]-300)/(900-300)</f>
        <v>0.56833333333333336</v>
      </c>
      <c r="I2229">
        <v>39110</v>
      </c>
      <c r="J2229" t="s">
        <v>3</v>
      </c>
      <c r="K2229" t="s">
        <v>14</v>
      </c>
      <c r="L2229">
        <v>10</v>
      </c>
      <c r="M2229" t="s">
        <v>15</v>
      </c>
      <c r="N2229">
        <f>Table1[[#This Row],[dti_ratio]]*Table1[[#This Row],[income]]</f>
        <v>36714.78348366532</v>
      </c>
      <c r="O2229">
        <v>0.49861182991098302</v>
      </c>
      <c r="P2229">
        <f>Table1[[#This Row],[loan_amount]]/Table1[[#This Row],[property_value]]</f>
        <v>0.58575087241084933</v>
      </c>
      <c r="Q2229">
        <v>66769</v>
      </c>
      <c r="R2229">
        <v>0</v>
      </c>
      <c r="S2229" t="s">
        <v>2392</v>
      </c>
      <c r="T2229" t="s">
        <v>41</v>
      </c>
      <c r="U2229" t="s">
        <v>528</v>
      </c>
      <c r="V2229">
        <v>0</v>
      </c>
      <c r="W2229">
        <v>2</v>
      </c>
      <c r="X2229" t="s">
        <v>9</v>
      </c>
      <c r="Y22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229">
        <f>0.4*(Table1[[#This Row],[normalized_credit_score]]) + 0.3*(1-Table1[[#This Row],[dti_ratio]]) + 0.2*(1-Table1[[#This Row],[ltv_ratio]]) + 0.1*IF(Table1[[#This Row],[previous_defaults]]=0,1,0)</f>
        <v>0.56059960987786861</v>
      </c>
      <c r="AA2229" t="str">
        <f>IF(Table1[[#This Row],[composite_score]]&gt;=0.7,"Approve",IF(Table1[[#This Row],[composite_score]]&gt;=0.6,"Review","Reject"))</f>
        <v>Reject</v>
      </c>
    </row>
    <row r="2230" spans="1:27" x14ac:dyDescent="0.35">
      <c r="A2230">
        <v>2229</v>
      </c>
      <c r="B2230">
        <v>66</v>
      </c>
      <c r="C2230" t="s">
        <v>0</v>
      </c>
      <c r="D2230" t="s">
        <v>1</v>
      </c>
      <c r="E2230" t="s">
        <v>12</v>
      </c>
      <c r="F2230">
        <v>34436</v>
      </c>
      <c r="G2230">
        <v>750</v>
      </c>
      <c r="H2230">
        <f>(Table1[[#This Row],[credit_score]]-300)/(900-300)</f>
        <v>0.75</v>
      </c>
      <c r="I2230">
        <v>40591</v>
      </c>
      <c r="J2230" t="s">
        <v>27</v>
      </c>
      <c r="K2230" t="s">
        <v>4</v>
      </c>
      <c r="L2230">
        <v>0</v>
      </c>
      <c r="M2230" t="s">
        <v>39</v>
      </c>
      <c r="N2230">
        <f>Table1[[#This Row],[dti_ratio]]*Table1[[#This Row],[income]]</f>
        <v>12093.247878572969</v>
      </c>
      <c r="O2230">
        <v>0.35118038908621702</v>
      </c>
      <c r="P2230">
        <f>Table1[[#This Row],[loan_amount]]/Table1[[#This Row],[property_value]]</f>
        <v>0.96707407142686963</v>
      </c>
      <c r="Q2230">
        <v>41973</v>
      </c>
      <c r="R2230">
        <v>1</v>
      </c>
      <c r="S2230" t="s">
        <v>2393</v>
      </c>
      <c r="T2230" t="s">
        <v>327</v>
      </c>
      <c r="U2230" t="s">
        <v>405</v>
      </c>
      <c r="V2230">
        <v>0</v>
      </c>
      <c r="W2230">
        <v>0</v>
      </c>
      <c r="X2230" t="s">
        <v>61</v>
      </c>
      <c r="Y22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30">
        <f>0.4*(Table1[[#This Row],[normalized_credit_score]]) + 0.3*(1-Table1[[#This Row],[dti_ratio]]) + 0.2*(1-Table1[[#This Row],[ltv_ratio]]) + 0.1*IF(Table1[[#This Row],[previous_defaults]]=0,1,0)</f>
        <v>0.601231068988761</v>
      </c>
      <c r="AA2230" t="str">
        <f>IF(Table1[[#This Row],[composite_score]]&gt;=0.7,"Approve",IF(Table1[[#This Row],[composite_score]]&gt;=0.6,"Review","Reject"))</f>
        <v>Review</v>
      </c>
    </row>
    <row r="2231" spans="1:27" hidden="1" x14ac:dyDescent="0.35">
      <c r="A2231">
        <v>2230</v>
      </c>
      <c r="B2231">
        <v>35</v>
      </c>
      <c r="C2231" t="s">
        <v>0</v>
      </c>
      <c r="D2231" t="s">
        <v>1</v>
      </c>
      <c r="E2231" t="s">
        <v>12</v>
      </c>
      <c r="F2231">
        <v>27928</v>
      </c>
      <c r="G2231">
        <v>0</v>
      </c>
      <c r="H2231">
        <f>(Table1[[#This Row],[credit_score]]-300)/(900-300)</f>
        <v>-0.5</v>
      </c>
      <c r="I2231">
        <v>32789</v>
      </c>
      <c r="J2231" t="s">
        <v>27</v>
      </c>
      <c r="K2231" t="s">
        <v>4</v>
      </c>
      <c r="L2231">
        <v>12</v>
      </c>
      <c r="M2231" t="s">
        <v>15</v>
      </c>
      <c r="N2231">
        <f>Table1[[#This Row],[dti_ratio]]*Table1[[#This Row],[income]]</f>
        <v>4009.5848070924953</v>
      </c>
      <c r="O2231">
        <v>0.143568633883289</v>
      </c>
      <c r="P2231">
        <f>Table1[[#This Row],[loan_amount]]/Table1[[#This Row],[property_value]]</f>
        <v>0.37403892222399671</v>
      </c>
      <c r="Q2231">
        <v>87662</v>
      </c>
      <c r="R2231">
        <v>0</v>
      </c>
      <c r="S2231" t="s">
        <v>2394</v>
      </c>
      <c r="T2231" t="s">
        <v>99</v>
      </c>
      <c r="U2231" t="s">
        <v>125</v>
      </c>
      <c r="V2231">
        <v>3</v>
      </c>
      <c r="W2231">
        <v>2</v>
      </c>
      <c r="X2231" t="s">
        <v>61</v>
      </c>
      <c r="Y22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31">
        <f>0.4*(Table1[[#This Row],[normalized_credit_score]]) + 0.3*(1-Table1[[#This Row],[dti_ratio]]) + 0.2*(1-Table1[[#This Row],[ltv_ratio]]) + 0.1*IF(Table1[[#This Row],[previous_defaults]]=0,1,0)</f>
        <v>0.18212162539021393</v>
      </c>
      <c r="AA2231" t="str">
        <f>IF(Table1[[#This Row],[composite_score]]&gt;=0.7,"Approve",IF(Table1[[#This Row],[composite_score]]&gt;=0.6,"Review","Reject"))</f>
        <v>Reject</v>
      </c>
    </row>
    <row r="2232" spans="1:27" x14ac:dyDescent="0.35">
      <c r="A2232">
        <v>2231</v>
      </c>
      <c r="B2232">
        <v>22</v>
      </c>
      <c r="C2232" t="s">
        <v>20</v>
      </c>
      <c r="D2232" t="s">
        <v>11</v>
      </c>
      <c r="E2232" t="s">
        <v>49</v>
      </c>
      <c r="F2232">
        <v>20903</v>
      </c>
      <c r="G2232">
        <v>634</v>
      </c>
      <c r="H2232">
        <f>(Table1[[#This Row],[credit_score]]-300)/(900-300)</f>
        <v>0.55666666666666664</v>
      </c>
      <c r="I2232">
        <v>13095</v>
      </c>
      <c r="J2232" t="s">
        <v>13</v>
      </c>
      <c r="K2232" t="s">
        <v>4</v>
      </c>
      <c r="L2232">
        <v>13</v>
      </c>
      <c r="M2232" t="s">
        <v>5</v>
      </c>
      <c r="N2232">
        <f>Table1[[#This Row],[dti_ratio]]*Table1[[#This Row],[income]]</f>
        <v>3654.9383879943043</v>
      </c>
      <c r="O2232">
        <v>0.174852336410769</v>
      </c>
      <c r="P2232">
        <f>Table1[[#This Row],[loan_amount]]/Table1[[#This Row],[property_value]]</f>
        <v>6.2911361998558735E-2</v>
      </c>
      <c r="Q2232">
        <v>208150</v>
      </c>
      <c r="R2232">
        <v>3</v>
      </c>
      <c r="S2232" t="s">
        <v>2395</v>
      </c>
      <c r="T2232" t="s">
        <v>327</v>
      </c>
      <c r="U2232" t="s">
        <v>422</v>
      </c>
      <c r="V2232">
        <v>0</v>
      </c>
      <c r="W2232">
        <v>0</v>
      </c>
      <c r="X2232" t="s">
        <v>9</v>
      </c>
      <c r="Y22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232">
        <f>0.4*(Table1[[#This Row],[normalized_credit_score]]) + 0.3*(1-Table1[[#This Row],[dti_ratio]]) + 0.2*(1-Table1[[#This Row],[ltv_ratio]]) + 0.1*IF(Table1[[#This Row],[previous_defaults]]=0,1,0)</f>
        <v>0.75762869334372418</v>
      </c>
      <c r="AA2232" t="str">
        <f>IF(Table1[[#This Row],[composite_score]]&gt;=0.7,"Approve",IF(Table1[[#This Row],[composite_score]]&gt;=0.6,"Review","Reject"))</f>
        <v>Approve</v>
      </c>
    </row>
    <row r="2233" spans="1:27" x14ac:dyDescent="0.35">
      <c r="A2233">
        <v>2232</v>
      </c>
      <c r="B2233">
        <v>47</v>
      </c>
      <c r="C2233" t="s">
        <v>20</v>
      </c>
      <c r="D2233" t="s">
        <v>11</v>
      </c>
      <c r="E2233" t="s">
        <v>22</v>
      </c>
      <c r="F2233">
        <v>67606</v>
      </c>
      <c r="G2233">
        <v>734</v>
      </c>
      <c r="H2233">
        <f>(Table1[[#This Row],[credit_score]]-300)/(900-300)</f>
        <v>0.72333333333333338</v>
      </c>
      <c r="I2233">
        <v>42164</v>
      </c>
      <c r="J2233" t="s">
        <v>3</v>
      </c>
      <c r="K2233" t="s">
        <v>14</v>
      </c>
      <c r="L2233">
        <v>12</v>
      </c>
      <c r="M2233" t="s">
        <v>15</v>
      </c>
      <c r="N2233">
        <f>Table1[[#This Row],[dti_ratio]]*Table1[[#This Row],[income]]</f>
        <v>21273.066561883821</v>
      </c>
      <c r="O2233">
        <v>0.31466240513983701</v>
      </c>
      <c r="P2233">
        <f>Table1[[#This Row],[loan_amount]]/Table1[[#This Row],[property_value]]</f>
        <v>1.5874999999999999</v>
      </c>
      <c r="Q2233">
        <v>26560</v>
      </c>
      <c r="R2233">
        <v>0</v>
      </c>
      <c r="S2233" t="s">
        <v>2396</v>
      </c>
      <c r="T2233" t="s">
        <v>17</v>
      </c>
      <c r="U2233" t="s">
        <v>337</v>
      </c>
      <c r="V2233">
        <v>1</v>
      </c>
      <c r="W2233">
        <v>2</v>
      </c>
      <c r="X2233" t="s">
        <v>9</v>
      </c>
      <c r="Y22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33">
        <f>0.4*(Table1[[#This Row],[normalized_credit_score]]) + 0.3*(1-Table1[[#This Row],[dti_ratio]]) + 0.2*(1-Table1[[#This Row],[ltv_ratio]]) + 0.1*IF(Table1[[#This Row],[previous_defaults]]=0,1,0)</f>
        <v>0.37743461179138232</v>
      </c>
      <c r="AA2233" t="str">
        <f>IF(Table1[[#This Row],[composite_score]]&gt;=0.7,"Approve",IF(Table1[[#This Row],[composite_score]]&gt;=0.6,"Review","Reject"))</f>
        <v>Reject</v>
      </c>
    </row>
    <row r="2234" spans="1:27" x14ac:dyDescent="0.35">
      <c r="A2234">
        <v>2233</v>
      </c>
      <c r="B2234">
        <v>35</v>
      </c>
      <c r="C2234" t="s">
        <v>10</v>
      </c>
      <c r="D2234" t="s">
        <v>21</v>
      </c>
      <c r="E2234" t="s">
        <v>2</v>
      </c>
      <c r="F2234">
        <v>95121</v>
      </c>
      <c r="G2234">
        <v>744</v>
      </c>
      <c r="H2234">
        <f>(Table1[[#This Row],[credit_score]]-300)/(900-300)</f>
        <v>0.74</v>
      </c>
      <c r="I2234">
        <v>46562</v>
      </c>
      <c r="J2234" t="s">
        <v>27</v>
      </c>
      <c r="K2234" t="s">
        <v>38</v>
      </c>
      <c r="L2234">
        <v>3</v>
      </c>
      <c r="M2234" t="s">
        <v>5</v>
      </c>
      <c r="N2234">
        <f>Table1[[#This Row],[dti_ratio]]*Table1[[#This Row],[income]]</f>
        <v>46097.11875546704</v>
      </c>
      <c r="O2234">
        <v>0.48461558179021502</v>
      </c>
      <c r="P2234">
        <f>Table1[[#This Row],[loan_amount]]/Table1[[#This Row],[property_value]]</f>
        <v>1.2578205197471501</v>
      </c>
      <c r="Q2234">
        <v>37018</v>
      </c>
      <c r="R2234">
        <v>1</v>
      </c>
      <c r="S2234" t="s">
        <v>2397</v>
      </c>
      <c r="T2234" t="s">
        <v>230</v>
      </c>
      <c r="U2234" t="s">
        <v>199</v>
      </c>
      <c r="V2234">
        <v>0</v>
      </c>
      <c r="W2234">
        <v>0</v>
      </c>
      <c r="X2234" t="s">
        <v>61</v>
      </c>
      <c r="Y22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34">
        <f>0.4*(Table1[[#This Row],[normalized_credit_score]]) + 0.3*(1-Table1[[#This Row],[dti_ratio]]) + 0.2*(1-Table1[[#This Row],[ltv_ratio]]) + 0.1*IF(Table1[[#This Row],[previous_defaults]]=0,1,0)</f>
        <v>0.49905122151350545</v>
      </c>
      <c r="AA2234" t="str">
        <f>IF(Table1[[#This Row],[composite_score]]&gt;=0.7,"Approve",IF(Table1[[#This Row],[composite_score]]&gt;=0.6,"Review","Reject"))</f>
        <v>Reject</v>
      </c>
    </row>
    <row r="2235" spans="1:27" hidden="1" x14ac:dyDescent="0.35">
      <c r="A2235">
        <v>2234</v>
      </c>
      <c r="B2235">
        <v>45</v>
      </c>
      <c r="C2235" t="s">
        <v>20</v>
      </c>
      <c r="D2235" t="s">
        <v>21</v>
      </c>
      <c r="E2235" t="s">
        <v>12</v>
      </c>
      <c r="F2235">
        <v>57550</v>
      </c>
      <c r="G2235">
        <v>601</v>
      </c>
      <c r="H2235">
        <f>(Table1[[#This Row],[credit_score]]-300)/(900-300)</f>
        <v>0.50166666666666671</v>
      </c>
      <c r="I2235">
        <v>0</v>
      </c>
      <c r="J2235" t="s">
        <v>3</v>
      </c>
      <c r="K2235" t="s">
        <v>4</v>
      </c>
      <c r="L2235">
        <v>1</v>
      </c>
      <c r="M2235" t="s">
        <v>15</v>
      </c>
      <c r="N2235">
        <f>Table1[[#This Row],[dti_ratio]]*Table1[[#This Row],[income]]</f>
        <v>32666.95276903718</v>
      </c>
      <c r="O2235">
        <v>0.56762732874087196</v>
      </c>
      <c r="P2235" t="e">
        <f>Table1[[#This Row],[loan_amount]]/Table1[[#This Row],[property_value]]</f>
        <v>#DIV/0!</v>
      </c>
      <c r="Q2235">
        <v>0</v>
      </c>
      <c r="R2235">
        <v>4</v>
      </c>
      <c r="S2235" t="s">
        <v>2398</v>
      </c>
      <c r="T2235" t="s">
        <v>362</v>
      </c>
      <c r="U2235" t="s">
        <v>1262</v>
      </c>
      <c r="V2235">
        <v>4</v>
      </c>
      <c r="W2235">
        <v>1</v>
      </c>
      <c r="X2235" t="s">
        <v>9</v>
      </c>
      <c r="Y223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235" t="e">
        <f>0.4*(Table1[[#This Row],[normalized_credit_score]]) + 0.3*(1-Table1[[#This Row],[dti_ratio]]) + 0.2*(1-Table1[[#This Row],[ltv_ratio]]) + 0.1*IF(Table1[[#This Row],[previous_defaults]]=0,1,0)</f>
        <v>#DIV/0!</v>
      </c>
      <c r="AA2235" t="e">
        <f>IF(Table1[[#This Row],[composite_score]]&gt;=0.7,"Approve",IF(Table1[[#This Row],[composite_score]]&gt;=0.6,"Review","Reject"))</f>
        <v>#DIV/0!</v>
      </c>
    </row>
    <row r="2236" spans="1:27" hidden="1" x14ac:dyDescent="0.35">
      <c r="A2236">
        <v>2235</v>
      </c>
      <c r="B2236">
        <v>32</v>
      </c>
      <c r="C2236" t="s">
        <v>0</v>
      </c>
      <c r="D2236" t="s">
        <v>62</v>
      </c>
      <c r="E2236" t="s">
        <v>2</v>
      </c>
      <c r="F2236">
        <v>32454</v>
      </c>
      <c r="G2236">
        <v>0</v>
      </c>
      <c r="H2236">
        <f>(Table1[[#This Row],[credit_score]]-300)/(900-300)</f>
        <v>-0.5</v>
      </c>
      <c r="I2236">
        <v>19836</v>
      </c>
      <c r="J2236" t="s">
        <v>23</v>
      </c>
      <c r="K2236" t="s">
        <v>4</v>
      </c>
      <c r="L2236">
        <v>10</v>
      </c>
      <c r="M2236" t="s">
        <v>15</v>
      </c>
      <c r="N2236">
        <f>Table1[[#This Row],[dti_ratio]]*Table1[[#This Row],[income]]</f>
        <v>16324.361282699227</v>
      </c>
      <c r="O2236">
        <v>0.50299997789792406</v>
      </c>
      <c r="P2236">
        <f>Table1[[#This Row],[loan_amount]]/Table1[[#This Row],[property_value]]</f>
        <v>0.14176571065101021</v>
      </c>
      <c r="Q2236">
        <v>139921</v>
      </c>
      <c r="R2236">
        <v>1</v>
      </c>
      <c r="S2236" t="s">
        <v>2399</v>
      </c>
      <c r="T2236" t="s">
        <v>177</v>
      </c>
      <c r="U2236" t="s">
        <v>470</v>
      </c>
      <c r="V2236">
        <v>2</v>
      </c>
      <c r="W2236">
        <v>0</v>
      </c>
      <c r="X2236" t="s">
        <v>9</v>
      </c>
      <c r="Y22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236">
        <f>0.4*(Table1[[#This Row],[normalized_credit_score]]) + 0.3*(1-Table1[[#This Row],[dti_ratio]]) + 0.2*(1-Table1[[#This Row],[ltv_ratio]]) + 0.1*IF(Table1[[#This Row],[previous_defaults]]=0,1,0)</f>
        <v>0.12074686450042074</v>
      </c>
      <c r="AA2236" t="str">
        <f>IF(Table1[[#This Row],[composite_score]]&gt;=0.7,"Approve",IF(Table1[[#This Row],[composite_score]]&gt;=0.6,"Review","Reject"))</f>
        <v>Reject</v>
      </c>
    </row>
    <row r="2237" spans="1:27" x14ac:dyDescent="0.35">
      <c r="A2237">
        <v>2236</v>
      </c>
      <c r="B2237">
        <v>62</v>
      </c>
      <c r="C2237" t="s">
        <v>0</v>
      </c>
      <c r="D2237" t="s">
        <v>11</v>
      </c>
      <c r="E2237" t="s">
        <v>12</v>
      </c>
      <c r="F2237">
        <v>103817</v>
      </c>
      <c r="G2237">
        <v>780</v>
      </c>
      <c r="H2237">
        <f>(Table1[[#This Row],[credit_score]]-300)/(900-300)</f>
        <v>0.8</v>
      </c>
      <c r="I2237">
        <v>0</v>
      </c>
      <c r="J2237" t="s">
        <v>3</v>
      </c>
      <c r="K2237" t="s">
        <v>4</v>
      </c>
      <c r="L2237">
        <v>4</v>
      </c>
      <c r="M2237" t="s">
        <v>5</v>
      </c>
      <c r="N2237">
        <f>Table1[[#This Row],[dti_ratio]]*Table1[[#This Row],[income]]</f>
        <v>18630.838143462286</v>
      </c>
      <c r="O2237">
        <v>0.179458452309952</v>
      </c>
      <c r="P2237">
        <f>Table1[[#This Row],[loan_amount]]/Table1[[#This Row],[property_value]]</f>
        <v>0</v>
      </c>
      <c r="Q2237">
        <v>103972</v>
      </c>
      <c r="R2237">
        <v>1</v>
      </c>
      <c r="S2237" t="s">
        <v>2400</v>
      </c>
      <c r="T2237" t="s">
        <v>67</v>
      </c>
      <c r="U2237" t="s">
        <v>259</v>
      </c>
      <c r="V2237">
        <v>3</v>
      </c>
      <c r="W2237">
        <v>0</v>
      </c>
      <c r="X2237" t="s">
        <v>9</v>
      </c>
      <c r="Y22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37">
        <f>0.4*(Table1[[#This Row],[normalized_credit_score]]) + 0.3*(1-Table1[[#This Row],[dti_ratio]]) + 0.2*(1-Table1[[#This Row],[ltv_ratio]]) + 0.1*IF(Table1[[#This Row],[previous_defaults]]=0,1,0)</f>
        <v>0.7661624643070144</v>
      </c>
      <c r="AA2237" t="str">
        <f>IF(Table1[[#This Row],[composite_score]]&gt;=0.7,"Approve",IF(Table1[[#This Row],[composite_score]]&gt;=0.6,"Review","Reject"))</f>
        <v>Approve</v>
      </c>
    </row>
    <row r="2238" spans="1:27" x14ac:dyDescent="0.35">
      <c r="A2238">
        <v>2237</v>
      </c>
      <c r="B2238">
        <v>38</v>
      </c>
      <c r="C2238" t="s">
        <v>20</v>
      </c>
      <c r="D2238" t="s">
        <v>11</v>
      </c>
      <c r="E2238" t="s">
        <v>49</v>
      </c>
      <c r="F2238">
        <v>55344</v>
      </c>
      <c r="G2238">
        <v>720</v>
      </c>
      <c r="H2238">
        <f>(Table1[[#This Row],[credit_score]]-300)/(900-300)</f>
        <v>0.7</v>
      </c>
      <c r="I2238">
        <v>37239</v>
      </c>
      <c r="J2238" t="s">
        <v>3</v>
      </c>
      <c r="K2238" t="s">
        <v>14</v>
      </c>
      <c r="L2238">
        <v>3</v>
      </c>
      <c r="M2238" t="s">
        <v>39</v>
      </c>
      <c r="N2238">
        <f>Table1[[#This Row],[dti_ratio]]*Table1[[#This Row],[income]]</f>
        <v>12723.932634439265</v>
      </c>
      <c r="O2238">
        <v>0.229906270497963</v>
      </c>
      <c r="P2238">
        <f>Table1[[#This Row],[loan_amount]]/Table1[[#This Row],[property_value]]</f>
        <v>0.22599497505734989</v>
      </c>
      <c r="Q2238">
        <v>164778</v>
      </c>
      <c r="R2238">
        <v>3</v>
      </c>
      <c r="S2238" t="s">
        <v>2401</v>
      </c>
      <c r="T2238" t="s">
        <v>222</v>
      </c>
      <c r="U2238" t="s">
        <v>464</v>
      </c>
      <c r="V2238">
        <v>0</v>
      </c>
      <c r="W2238">
        <v>2</v>
      </c>
      <c r="X2238" t="s">
        <v>19</v>
      </c>
      <c r="Y22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238">
        <f>0.4*(Table1[[#This Row],[normalized_credit_score]]) + 0.3*(1-Table1[[#This Row],[dti_ratio]]) + 0.2*(1-Table1[[#This Row],[ltv_ratio]]) + 0.1*IF(Table1[[#This Row],[previous_defaults]]=0,1,0)</f>
        <v>0.76582912383914103</v>
      </c>
      <c r="AA2238" t="str">
        <f>IF(Table1[[#This Row],[composite_score]]&gt;=0.7,"Approve",IF(Table1[[#This Row],[composite_score]]&gt;=0.6,"Review","Reject"))</f>
        <v>Approve</v>
      </c>
    </row>
    <row r="2239" spans="1:27" hidden="1" x14ac:dyDescent="0.35">
      <c r="A2239">
        <v>2238</v>
      </c>
      <c r="B2239">
        <v>45</v>
      </c>
      <c r="C2239" t="s">
        <v>0</v>
      </c>
      <c r="D2239" t="s">
        <v>1</v>
      </c>
      <c r="E2239" t="s">
        <v>2</v>
      </c>
      <c r="F2239">
        <v>0</v>
      </c>
      <c r="G2239">
        <v>788</v>
      </c>
      <c r="H2239">
        <f>(Table1[[#This Row],[credit_score]]-300)/(900-300)</f>
        <v>0.81333333333333335</v>
      </c>
      <c r="I2239">
        <v>0</v>
      </c>
      <c r="J2239" t="s">
        <v>27</v>
      </c>
      <c r="K2239" t="s">
        <v>38</v>
      </c>
      <c r="L2239">
        <v>11</v>
      </c>
      <c r="M2239" t="s">
        <v>39</v>
      </c>
      <c r="N2239">
        <f>Table1[[#This Row],[dti_ratio]]*Table1[[#This Row],[income]]</f>
        <v>0</v>
      </c>
      <c r="O2239">
        <v>0.18787486831956399</v>
      </c>
      <c r="P2239">
        <f>Table1[[#This Row],[loan_amount]]/Table1[[#This Row],[property_value]]</f>
        <v>0</v>
      </c>
      <c r="Q2239">
        <v>79361</v>
      </c>
      <c r="R2239">
        <v>3</v>
      </c>
      <c r="S2239" t="s">
        <v>2402</v>
      </c>
      <c r="T2239" t="s">
        <v>99</v>
      </c>
      <c r="U2239" t="s">
        <v>800</v>
      </c>
      <c r="V2239">
        <v>0</v>
      </c>
      <c r="W2239">
        <v>1</v>
      </c>
      <c r="X2239" t="s">
        <v>9</v>
      </c>
      <c r="Y22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39">
        <f>0.4*(Table1[[#This Row],[normalized_credit_score]]) + 0.3*(1-Table1[[#This Row],[dti_ratio]]) + 0.2*(1-Table1[[#This Row],[ltv_ratio]]) + 0.1*IF(Table1[[#This Row],[previous_defaults]]=0,1,0)</f>
        <v>0.86897087283746421</v>
      </c>
      <c r="AA2239" t="str">
        <f>IF(Table1[[#This Row],[composite_score]]&gt;=0.7,"Approve",IF(Table1[[#This Row],[composite_score]]&gt;=0.6,"Review","Reject"))</f>
        <v>Approve</v>
      </c>
    </row>
    <row r="2240" spans="1:27" x14ac:dyDescent="0.35">
      <c r="A2240">
        <v>2239</v>
      </c>
      <c r="B2240">
        <v>67</v>
      </c>
      <c r="C2240" t="s">
        <v>0</v>
      </c>
      <c r="D2240" t="s">
        <v>62</v>
      </c>
      <c r="E2240" t="s">
        <v>22</v>
      </c>
      <c r="F2240">
        <v>23709</v>
      </c>
      <c r="G2240">
        <v>718</v>
      </c>
      <c r="H2240">
        <f>(Table1[[#This Row],[credit_score]]-300)/(900-300)</f>
        <v>0.69666666666666666</v>
      </c>
      <c r="I2240">
        <v>0</v>
      </c>
      <c r="J2240" t="s">
        <v>3</v>
      </c>
      <c r="K2240" t="s">
        <v>38</v>
      </c>
      <c r="L2240">
        <v>14</v>
      </c>
      <c r="M2240" t="s">
        <v>15</v>
      </c>
      <c r="N2240">
        <f>Table1[[#This Row],[dti_ratio]]*Table1[[#This Row],[income]]</f>
        <v>10126.615312810607</v>
      </c>
      <c r="O2240">
        <v>0.42712114862755102</v>
      </c>
      <c r="P2240">
        <f>Table1[[#This Row],[loan_amount]]/Table1[[#This Row],[property_value]]</f>
        <v>0</v>
      </c>
      <c r="Q2240">
        <v>124382</v>
      </c>
      <c r="R2240">
        <v>4</v>
      </c>
      <c r="S2240" t="s">
        <v>2403</v>
      </c>
      <c r="T2240" t="s">
        <v>154</v>
      </c>
      <c r="U2240" t="s">
        <v>68</v>
      </c>
      <c r="V2240">
        <v>2</v>
      </c>
      <c r="W2240">
        <v>0</v>
      </c>
      <c r="X2240" t="s">
        <v>61</v>
      </c>
      <c r="Y22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40">
        <f>0.4*(Table1[[#This Row],[normalized_credit_score]]) + 0.3*(1-Table1[[#This Row],[dti_ratio]]) + 0.2*(1-Table1[[#This Row],[ltv_ratio]]) + 0.1*IF(Table1[[#This Row],[previous_defaults]]=0,1,0)</f>
        <v>0.65053032207840134</v>
      </c>
      <c r="AA2240" t="str">
        <f>IF(Table1[[#This Row],[composite_score]]&gt;=0.7,"Approve",IF(Table1[[#This Row],[composite_score]]&gt;=0.6,"Review","Reject"))</f>
        <v>Review</v>
      </c>
    </row>
    <row r="2241" spans="1:27" hidden="1" x14ac:dyDescent="0.35">
      <c r="A2241">
        <v>2240</v>
      </c>
      <c r="B2241">
        <v>61</v>
      </c>
      <c r="C2241" t="s">
        <v>20</v>
      </c>
      <c r="D2241" t="s">
        <v>21</v>
      </c>
      <c r="E2241" t="s">
        <v>22</v>
      </c>
      <c r="F2241">
        <v>76087</v>
      </c>
      <c r="G2241">
        <v>0</v>
      </c>
      <c r="H2241">
        <f>(Table1[[#This Row],[credit_score]]-300)/(900-300)</f>
        <v>-0.5</v>
      </c>
      <c r="I2241">
        <v>0</v>
      </c>
      <c r="J2241" t="s">
        <v>27</v>
      </c>
      <c r="K2241" t="s">
        <v>4</v>
      </c>
      <c r="L2241">
        <v>10</v>
      </c>
      <c r="M2241" t="s">
        <v>39</v>
      </c>
      <c r="N2241">
        <f>Table1[[#This Row],[dti_ratio]]*Table1[[#This Row],[income]]</f>
        <v>36068.55500788668</v>
      </c>
      <c r="O2241">
        <v>0.47404359493588499</v>
      </c>
      <c r="P2241">
        <f>Table1[[#This Row],[loan_amount]]/Table1[[#This Row],[property_value]]</f>
        <v>0</v>
      </c>
      <c r="Q2241">
        <v>218323</v>
      </c>
      <c r="R2241">
        <v>0</v>
      </c>
      <c r="S2241" t="s">
        <v>2404</v>
      </c>
      <c r="T2241" t="s">
        <v>99</v>
      </c>
      <c r="U2241" t="s">
        <v>542</v>
      </c>
      <c r="V2241">
        <v>3</v>
      </c>
      <c r="W2241">
        <v>2</v>
      </c>
      <c r="X2241" t="s">
        <v>9</v>
      </c>
      <c r="Y22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41">
        <f>0.4*(Table1[[#This Row],[normalized_credit_score]]) + 0.3*(1-Table1[[#This Row],[dti_ratio]]) + 0.2*(1-Table1[[#This Row],[ltv_ratio]]) + 0.1*IF(Table1[[#This Row],[previous_defaults]]=0,1,0)</f>
        <v>0.15778692151923449</v>
      </c>
      <c r="AA2241" t="str">
        <f>IF(Table1[[#This Row],[composite_score]]&gt;=0.7,"Approve",IF(Table1[[#This Row],[composite_score]]&gt;=0.6,"Review","Reject"))</f>
        <v>Reject</v>
      </c>
    </row>
    <row r="2242" spans="1:27" x14ac:dyDescent="0.35">
      <c r="A2242">
        <v>2241</v>
      </c>
      <c r="B2242">
        <v>66</v>
      </c>
      <c r="C2242" t="s">
        <v>0</v>
      </c>
      <c r="D2242" t="s">
        <v>1</v>
      </c>
      <c r="E2242" t="s">
        <v>22</v>
      </c>
      <c r="F2242">
        <v>23436</v>
      </c>
      <c r="G2242">
        <v>789</v>
      </c>
      <c r="H2242">
        <f>(Table1[[#This Row],[credit_score]]-300)/(900-300)</f>
        <v>0.81499999999999995</v>
      </c>
      <c r="I2242">
        <v>31576</v>
      </c>
      <c r="J2242" t="s">
        <v>23</v>
      </c>
      <c r="K2242" t="s">
        <v>4</v>
      </c>
      <c r="L2242">
        <v>6</v>
      </c>
      <c r="M2242" t="s">
        <v>28</v>
      </c>
      <c r="N2242">
        <f>Table1[[#This Row],[dti_ratio]]*Table1[[#This Row],[income]]</f>
        <v>11602.074053667053</v>
      </c>
      <c r="O2242">
        <v>0.49505350971441597</v>
      </c>
      <c r="P2242">
        <f>Table1[[#This Row],[loan_amount]]/Table1[[#This Row],[property_value]]</f>
        <v>0.15919896341186732</v>
      </c>
      <c r="Q2242">
        <v>198343</v>
      </c>
      <c r="R2242">
        <v>4</v>
      </c>
      <c r="S2242" t="s">
        <v>2405</v>
      </c>
      <c r="T2242" t="s">
        <v>64</v>
      </c>
      <c r="U2242" t="s">
        <v>528</v>
      </c>
      <c r="V2242">
        <v>0</v>
      </c>
      <c r="W2242">
        <v>0</v>
      </c>
      <c r="X2242" t="s">
        <v>9</v>
      </c>
      <c r="Y22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42">
        <f>0.4*(Table1[[#This Row],[normalized_credit_score]]) + 0.3*(1-Table1[[#This Row],[dti_ratio]]) + 0.2*(1-Table1[[#This Row],[ltv_ratio]]) + 0.1*IF(Table1[[#This Row],[previous_defaults]]=0,1,0)</f>
        <v>0.74564415440330178</v>
      </c>
      <c r="AA2242" t="str">
        <f>IF(Table1[[#This Row],[composite_score]]&gt;=0.7,"Approve",IF(Table1[[#This Row],[composite_score]]&gt;=0.6,"Review","Reject"))</f>
        <v>Approve</v>
      </c>
    </row>
    <row r="2243" spans="1:27" x14ac:dyDescent="0.35">
      <c r="A2243">
        <v>2242</v>
      </c>
      <c r="B2243">
        <v>33</v>
      </c>
      <c r="C2243" t="s">
        <v>20</v>
      </c>
      <c r="D2243" t="s">
        <v>62</v>
      </c>
      <c r="E2243" t="s">
        <v>49</v>
      </c>
      <c r="F2243">
        <v>98267</v>
      </c>
      <c r="G2243">
        <v>613</v>
      </c>
      <c r="H2243">
        <f>(Table1[[#This Row],[credit_score]]-300)/(900-300)</f>
        <v>0.52166666666666661</v>
      </c>
      <c r="I2243">
        <v>30577</v>
      </c>
      <c r="J2243" t="s">
        <v>23</v>
      </c>
      <c r="K2243" t="s">
        <v>14</v>
      </c>
      <c r="L2243">
        <v>14</v>
      </c>
      <c r="M2243" t="s">
        <v>5</v>
      </c>
      <c r="N2243">
        <f>Table1[[#This Row],[dti_ratio]]*Table1[[#This Row],[income]]</f>
        <v>18503.578637285915</v>
      </c>
      <c r="O2243">
        <v>0.1882990081847</v>
      </c>
      <c r="P2243">
        <f>Table1[[#This Row],[loan_amount]]/Table1[[#This Row],[property_value]]</f>
        <v>0.2138909874366938</v>
      </c>
      <c r="Q2243">
        <v>142956</v>
      </c>
      <c r="R2243">
        <v>0</v>
      </c>
      <c r="S2243" t="s">
        <v>2406</v>
      </c>
      <c r="T2243" t="s">
        <v>36</v>
      </c>
      <c r="U2243" t="s">
        <v>94</v>
      </c>
      <c r="V2243">
        <v>3</v>
      </c>
      <c r="W2243">
        <v>0</v>
      </c>
      <c r="X2243" t="s">
        <v>19</v>
      </c>
      <c r="Y22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43">
        <f>0.4*(Table1[[#This Row],[normalized_credit_score]]) + 0.3*(1-Table1[[#This Row],[dti_ratio]]) + 0.2*(1-Table1[[#This Row],[ltv_ratio]]) + 0.1*IF(Table1[[#This Row],[previous_defaults]]=0,1,0)</f>
        <v>0.60939876672391791</v>
      </c>
      <c r="AA2243" t="str">
        <f>IF(Table1[[#This Row],[composite_score]]&gt;=0.7,"Approve",IF(Table1[[#This Row],[composite_score]]&gt;=0.6,"Review","Reject"))</f>
        <v>Review</v>
      </c>
    </row>
    <row r="2244" spans="1:27" x14ac:dyDescent="0.35">
      <c r="A2244">
        <v>2243</v>
      </c>
      <c r="B2244">
        <v>20</v>
      </c>
      <c r="C2244" t="s">
        <v>20</v>
      </c>
      <c r="D2244" t="s">
        <v>1</v>
      </c>
      <c r="E2244" t="s">
        <v>22</v>
      </c>
      <c r="F2244">
        <v>30472</v>
      </c>
      <c r="G2244">
        <v>643</v>
      </c>
      <c r="H2244">
        <f>(Table1[[#This Row],[credit_score]]-300)/(900-300)</f>
        <v>0.57166666666666666</v>
      </c>
      <c r="I2244">
        <v>9962</v>
      </c>
      <c r="J2244" t="s">
        <v>13</v>
      </c>
      <c r="K2244" t="s">
        <v>4</v>
      </c>
      <c r="L2244">
        <v>2</v>
      </c>
      <c r="M2244" t="s">
        <v>39</v>
      </c>
      <c r="N2244">
        <f>Table1[[#This Row],[dti_ratio]]*Table1[[#This Row],[income]]</f>
        <v>16711.449595275506</v>
      </c>
      <c r="O2244">
        <v>0.54841984757401896</v>
      </c>
      <c r="P2244">
        <f>Table1[[#This Row],[loan_amount]]/Table1[[#This Row],[property_value]]</f>
        <v>4.6890371046772697E-2</v>
      </c>
      <c r="Q2244">
        <v>212453</v>
      </c>
      <c r="R2244">
        <v>0</v>
      </c>
      <c r="S2244" t="s">
        <v>1996</v>
      </c>
      <c r="T2244" t="s">
        <v>288</v>
      </c>
      <c r="U2244" t="s">
        <v>466</v>
      </c>
      <c r="V2244">
        <v>1</v>
      </c>
      <c r="W2244">
        <v>0</v>
      </c>
      <c r="X2244" t="s">
        <v>19</v>
      </c>
      <c r="Y22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244">
        <f>0.4*(Table1[[#This Row],[normalized_credit_score]]) + 0.3*(1-Table1[[#This Row],[dti_ratio]]) + 0.2*(1-Table1[[#This Row],[ltv_ratio]]) + 0.1*IF(Table1[[#This Row],[previous_defaults]]=0,1,0)</f>
        <v>0.55476263818510652</v>
      </c>
      <c r="AA2244" t="str">
        <f>IF(Table1[[#This Row],[composite_score]]&gt;=0.7,"Approve",IF(Table1[[#This Row],[composite_score]]&gt;=0.6,"Review","Reject"))</f>
        <v>Reject</v>
      </c>
    </row>
    <row r="2245" spans="1:27" hidden="1" x14ac:dyDescent="0.35">
      <c r="A2245">
        <v>2244</v>
      </c>
      <c r="B2245">
        <v>41</v>
      </c>
      <c r="C2245" t="s">
        <v>0</v>
      </c>
      <c r="D2245" t="s">
        <v>1</v>
      </c>
      <c r="E2245" t="s">
        <v>22</v>
      </c>
      <c r="F2245">
        <v>0</v>
      </c>
      <c r="G2245">
        <v>0</v>
      </c>
      <c r="H2245">
        <f>(Table1[[#This Row],[credit_score]]-300)/(900-300)</f>
        <v>-0.5</v>
      </c>
      <c r="I2245">
        <v>13321</v>
      </c>
      <c r="J2245" t="s">
        <v>3</v>
      </c>
      <c r="K2245" t="s">
        <v>14</v>
      </c>
      <c r="L2245">
        <v>8</v>
      </c>
      <c r="M2245" t="s">
        <v>39</v>
      </c>
      <c r="N2245">
        <f>Table1[[#This Row],[dti_ratio]]*Table1[[#This Row],[income]]</f>
        <v>0</v>
      </c>
      <c r="O2245">
        <v>0.57380270002734202</v>
      </c>
      <c r="P2245">
        <f>Table1[[#This Row],[loan_amount]]/Table1[[#This Row],[property_value]]</f>
        <v>9.2881048668247104E-2</v>
      </c>
      <c r="Q2245">
        <v>143420</v>
      </c>
      <c r="R2245">
        <v>2</v>
      </c>
      <c r="S2245" t="s">
        <v>2407</v>
      </c>
      <c r="T2245" t="s">
        <v>84</v>
      </c>
      <c r="U2245" t="s">
        <v>566</v>
      </c>
      <c r="V2245">
        <v>2</v>
      </c>
      <c r="W2245">
        <v>1</v>
      </c>
      <c r="X2245" t="s">
        <v>9</v>
      </c>
      <c r="Y22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45">
        <f>0.4*(Table1[[#This Row],[normalized_credit_score]]) + 0.3*(1-Table1[[#This Row],[dti_ratio]]) + 0.2*(1-Table1[[#This Row],[ltv_ratio]]) + 0.1*IF(Table1[[#This Row],[previous_defaults]]=0,1,0)</f>
        <v>0.10928298025814795</v>
      </c>
      <c r="AA2245" t="str">
        <f>IF(Table1[[#This Row],[composite_score]]&gt;=0.7,"Approve",IF(Table1[[#This Row],[composite_score]]&gt;=0.6,"Review","Reject"))</f>
        <v>Reject</v>
      </c>
    </row>
    <row r="2246" spans="1:27" x14ac:dyDescent="0.35">
      <c r="A2246">
        <v>2245</v>
      </c>
      <c r="B2246">
        <v>65</v>
      </c>
      <c r="C2246" t="s">
        <v>20</v>
      </c>
      <c r="D2246" t="s">
        <v>62</v>
      </c>
      <c r="E2246" t="s">
        <v>2</v>
      </c>
      <c r="F2246">
        <v>24052</v>
      </c>
      <c r="G2246">
        <v>724</v>
      </c>
      <c r="H2246">
        <f>(Table1[[#This Row],[credit_score]]-300)/(900-300)</f>
        <v>0.70666666666666667</v>
      </c>
      <c r="I2246">
        <v>35588</v>
      </c>
      <c r="J2246" t="s">
        <v>3</v>
      </c>
      <c r="K2246" t="s">
        <v>4</v>
      </c>
      <c r="L2246">
        <v>12</v>
      </c>
      <c r="M2246" t="s">
        <v>5</v>
      </c>
      <c r="N2246">
        <f>Table1[[#This Row],[dti_ratio]]*Table1[[#This Row],[income]]</f>
        <v>8386.203426025213</v>
      </c>
      <c r="O2246">
        <v>0.34866969175225399</v>
      </c>
      <c r="P2246">
        <f>Table1[[#This Row],[loan_amount]]/Table1[[#This Row],[property_value]]</f>
        <v>0.25109715656530024</v>
      </c>
      <c r="Q2246">
        <v>141730</v>
      </c>
      <c r="R2246">
        <v>2</v>
      </c>
      <c r="S2246" t="s">
        <v>2162</v>
      </c>
      <c r="T2246" t="s">
        <v>327</v>
      </c>
      <c r="U2246" t="s">
        <v>245</v>
      </c>
      <c r="V2246">
        <v>3</v>
      </c>
      <c r="W2246">
        <v>1</v>
      </c>
      <c r="X2246" t="s">
        <v>19</v>
      </c>
      <c r="Y22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46">
        <f>0.4*(Table1[[#This Row],[normalized_credit_score]]) + 0.3*(1-Table1[[#This Row],[dti_ratio]]) + 0.2*(1-Table1[[#This Row],[ltv_ratio]]) + 0.1*IF(Table1[[#This Row],[previous_defaults]]=0,1,0)</f>
        <v>0.62784632782793048</v>
      </c>
      <c r="AA2246" t="str">
        <f>IF(Table1[[#This Row],[composite_score]]&gt;=0.7,"Approve",IF(Table1[[#This Row],[composite_score]]&gt;=0.6,"Review","Reject"))</f>
        <v>Review</v>
      </c>
    </row>
    <row r="2247" spans="1:27" hidden="1" x14ac:dyDescent="0.35">
      <c r="A2247">
        <v>2246</v>
      </c>
      <c r="B2247">
        <v>21</v>
      </c>
      <c r="C2247" t="s">
        <v>0</v>
      </c>
      <c r="D2247" t="s">
        <v>62</v>
      </c>
      <c r="E2247" t="s">
        <v>22</v>
      </c>
      <c r="F2247">
        <v>73833</v>
      </c>
      <c r="G2247">
        <v>0</v>
      </c>
      <c r="H2247">
        <f>(Table1[[#This Row],[credit_score]]-300)/(900-300)</f>
        <v>-0.5</v>
      </c>
      <c r="I2247">
        <v>21892</v>
      </c>
      <c r="J2247" t="s">
        <v>27</v>
      </c>
      <c r="K2247" t="s">
        <v>14</v>
      </c>
      <c r="L2247">
        <v>0</v>
      </c>
      <c r="M2247" t="s">
        <v>39</v>
      </c>
      <c r="N2247">
        <f>Table1[[#This Row],[dti_ratio]]*Table1[[#This Row],[income]]</f>
        <v>17978.397421079113</v>
      </c>
      <c r="O2247">
        <v>0.24350083866399999</v>
      </c>
      <c r="P2247" t="e">
        <f>Table1[[#This Row],[loan_amount]]/Table1[[#This Row],[property_value]]</f>
        <v>#DIV/0!</v>
      </c>
      <c r="Q2247">
        <v>0</v>
      </c>
      <c r="R2247">
        <v>0</v>
      </c>
      <c r="S2247" t="s">
        <v>2408</v>
      </c>
      <c r="T2247" t="s">
        <v>230</v>
      </c>
      <c r="U2247" t="s">
        <v>526</v>
      </c>
      <c r="V2247">
        <v>0</v>
      </c>
      <c r="W2247">
        <v>0</v>
      </c>
      <c r="X2247" t="s">
        <v>19</v>
      </c>
      <c r="Y224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247" t="e">
        <f>0.4*(Table1[[#This Row],[normalized_credit_score]]) + 0.3*(1-Table1[[#This Row],[dti_ratio]]) + 0.2*(1-Table1[[#This Row],[ltv_ratio]]) + 0.1*IF(Table1[[#This Row],[previous_defaults]]=0,1,0)</f>
        <v>#DIV/0!</v>
      </c>
      <c r="AA2247" t="e">
        <f>IF(Table1[[#This Row],[composite_score]]&gt;=0.7,"Approve",IF(Table1[[#This Row],[composite_score]]&gt;=0.6,"Review","Reject"))</f>
        <v>#DIV/0!</v>
      </c>
    </row>
    <row r="2248" spans="1:27" hidden="1" x14ac:dyDescent="0.35">
      <c r="A2248">
        <v>2247</v>
      </c>
      <c r="B2248">
        <v>34</v>
      </c>
      <c r="C2248" t="s">
        <v>10</v>
      </c>
      <c r="D2248" t="s">
        <v>1</v>
      </c>
      <c r="E2248" t="s">
        <v>2</v>
      </c>
      <c r="F2248">
        <v>107051</v>
      </c>
      <c r="G2248">
        <v>0</v>
      </c>
      <c r="H2248">
        <f>(Table1[[#This Row],[credit_score]]-300)/(900-300)</f>
        <v>-0.5</v>
      </c>
      <c r="I2248">
        <v>0</v>
      </c>
      <c r="J2248" t="s">
        <v>23</v>
      </c>
      <c r="K2248" t="s">
        <v>14</v>
      </c>
      <c r="L2248">
        <v>19</v>
      </c>
      <c r="M2248" t="s">
        <v>15</v>
      </c>
      <c r="N2248">
        <f>Table1[[#This Row],[dti_ratio]]*Table1[[#This Row],[income]]</f>
        <v>14998.938910527328</v>
      </c>
      <c r="O2248">
        <v>0.14011021765819401</v>
      </c>
      <c r="P2248" t="e">
        <f>Table1[[#This Row],[loan_amount]]/Table1[[#This Row],[property_value]]</f>
        <v>#DIV/0!</v>
      </c>
      <c r="Q2248">
        <v>0</v>
      </c>
      <c r="R2248">
        <v>4</v>
      </c>
      <c r="S2248" t="s">
        <v>2409</v>
      </c>
      <c r="T2248" t="s">
        <v>124</v>
      </c>
      <c r="U2248" t="s">
        <v>631</v>
      </c>
      <c r="V2248">
        <v>2</v>
      </c>
      <c r="W2248">
        <v>2</v>
      </c>
      <c r="X2248" t="s">
        <v>19</v>
      </c>
      <c r="Y224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248" t="e">
        <f>0.4*(Table1[[#This Row],[normalized_credit_score]]) + 0.3*(1-Table1[[#This Row],[dti_ratio]]) + 0.2*(1-Table1[[#This Row],[ltv_ratio]]) + 0.1*IF(Table1[[#This Row],[previous_defaults]]=0,1,0)</f>
        <v>#DIV/0!</v>
      </c>
      <c r="AA2248" t="e">
        <f>IF(Table1[[#This Row],[composite_score]]&gt;=0.7,"Approve",IF(Table1[[#This Row],[composite_score]]&gt;=0.6,"Review","Reject"))</f>
        <v>#DIV/0!</v>
      </c>
    </row>
    <row r="2249" spans="1:27" x14ac:dyDescent="0.35">
      <c r="A2249">
        <v>2248</v>
      </c>
      <c r="B2249">
        <v>21</v>
      </c>
      <c r="C2249" t="s">
        <v>0</v>
      </c>
      <c r="D2249" t="s">
        <v>11</v>
      </c>
      <c r="E2249" t="s">
        <v>2</v>
      </c>
      <c r="F2249">
        <v>89806</v>
      </c>
      <c r="G2249">
        <v>622</v>
      </c>
      <c r="H2249">
        <f>(Table1[[#This Row],[credit_score]]-300)/(900-300)</f>
        <v>0.53666666666666663</v>
      </c>
      <c r="I2249">
        <v>5992</v>
      </c>
      <c r="J2249" t="s">
        <v>13</v>
      </c>
      <c r="K2249" t="s">
        <v>38</v>
      </c>
      <c r="L2249">
        <v>16</v>
      </c>
      <c r="M2249" t="s">
        <v>28</v>
      </c>
      <c r="N2249">
        <f>Table1[[#This Row],[dti_ratio]]*Table1[[#This Row],[income]]</f>
        <v>34650.508357032384</v>
      </c>
      <c r="O2249">
        <v>0.38583734223807298</v>
      </c>
      <c r="P2249">
        <f>Table1[[#This Row],[loan_amount]]/Table1[[#This Row],[property_value]]</f>
        <v>7.7991383461973998E-2</v>
      </c>
      <c r="Q2249">
        <v>76829</v>
      </c>
      <c r="R2249">
        <v>0</v>
      </c>
      <c r="S2249" t="s">
        <v>2410</v>
      </c>
      <c r="T2249" t="s">
        <v>36</v>
      </c>
      <c r="U2249" t="s">
        <v>259</v>
      </c>
      <c r="V2249">
        <v>3</v>
      </c>
      <c r="W2249">
        <v>0</v>
      </c>
      <c r="X2249" t="s">
        <v>9</v>
      </c>
      <c r="Y22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49">
        <f>0.4*(Table1[[#This Row],[normalized_credit_score]]) + 0.3*(1-Table1[[#This Row],[dti_ratio]]) + 0.2*(1-Table1[[#This Row],[ltv_ratio]]) + 0.1*IF(Table1[[#This Row],[previous_defaults]]=0,1,0)</f>
        <v>0.58331718730284998</v>
      </c>
      <c r="AA2249" t="str">
        <f>IF(Table1[[#This Row],[composite_score]]&gt;=0.7,"Approve",IF(Table1[[#This Row],[composite_score]]&gt;=0.6,"Review","Reject"))</f>
        <v>Reject</v>
      </c>
    </row>
    <row r="2250" spans="1:27" hidden="1" x14ac:dyDescent="0.35">
      <c r="A2250">
        <v>2249</v>
      </c>
      <c r="B2250">
        <v>60</v>
      </c>
      <c r="C2250" t="s">
        <v>0</v>
      </c>
      <c r="D2250" t="s">
        <v>21</v>
      </c>
      <c r="E2250" t="s">
        <v>12</v>
      </c>
      <c r="F2250">
        <v>113928</v>
      </c>
      <c r="G2250">
        <v>603</v>
      </c>
      <c r="H2250">
        <f>(Table1[[#This Row],[credit_score]]-300)/(900-300)</f>
        <v>0.505</v>
      </c>
      <c r="I2250">
        <v>44306</v>
      </c>
      <c r="J2250" t="s">
        <v>3</v>
      </c>
      <c r="K2250" t="s">
        <v>4</v>
      </c>
      <c r="L2250">
        <v>3</v>
      </c>
      <c r="M2250" t="s">
        <v>28</v>
      </c>
      <c r="N2250">
        <f>Table1[[#This Row],[dti_ratio]]*Table1[[#This Row],[income]]</f>
        <v>42311.87001776597</v>
      </c>
      <c r="O2250">
        <v>0.37139131747916199</v>
      </c>
      <c r="P2250" t="e">
        <f>Table1[[#This Row],[loan_amount]]/Table1[[#This Row],[property_value]]</f>
        <v>#DIV/0!</v>
      </c>
      <c r="Q2250">
        <v>0</v>
      </c>
      <c r="R2250">
        <v>4</v>
      </c>
      <c r="S2250" t="s">
        <v>2411</v>
      </c>
      <c r="T2250" t="s">
        <v>159</v>
      </c>
      <c r="U2250" t="s">
        <v>524</v>
      </c>
      <c r="V2250">
        <v>3</v>
      </c>
      <c r="W2250">
        <v>0</v>
      </c>
      <c r="X2250" t="s">
        <v>19</v>
      </c>
      <c r="Y225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250" t="e">
        <f>0.4*(Table1[[#This Row],[normalized_credit_score]]) + 0.3*(1-Table1[[#This Row],[dti_ratio]]) + 0.2*(1-Table1[[#This Row],[ltv_ratio]]) + 0.1*IF(Table1[[#This Row],[previous_defaults]]=0,1,0)</f>
        <v>#DIV/0!</v>
      </c>
      <c r="AA2250" t="e">
        <f>IF(Table1[[#This Row],[composite_score]]&gt;=0.7,"Approve",IF(Table1[[#This Row],[composite_score]]&gt;=0.6,"Review","Reject"))</f>
        <v>#DIV/0!</v>
      </c>
    </row>
    <row r="2251" spans="1:27" x14ac:dyDescent="0.35">
      <c r="A2251">
        <v>2250</v>
      </c>
      <c r="B2251">
        <v>46</v>
      </c>
      <c r="C2251" t="s">
        <v>10</v>
      </c>
      <c r="D2251" t="s">
        <v>11</v>
      </c>
      <c r="E2251" t="s">
        <v>22</v>
      </c>
      <c r="F2251">
        <v>94283</v>
      </c>
      <c r="G2251">
        <v>645</v>
      </c>
      <c r="H2251">
        <f>(Table1[[#This Row],[credit_score]]-300)/(900-300)</f>
        <v>0.57499999999999996</v>
      </c>
      <c r="I2251">
        <v>39934</v>
      </c>
      <c r="J2251" t="s">
        <v>13</v>
      </c>
      <c r="K2251" t="s">
        <v>14</v>
      </c>
      <c r="L2251">
        <v>14</v>
      </c>
      <c r="M2251" t="s">
        <v>39</v>
      </c>
      <c r="N2251">
        <f>Table1[[#This Row],[dti_ratio]]*Table1[[#This Row],[income]]</f>
        <v>44470.815360770139</v>
      </c>
      <c r="O2251">
        <v>0.47167374140375401</v>
      </c>
      <c r="P2251">
        <f>Table1[[#This Row],[loan_amount]]/Table1[[#This Row],[property_value]]</f>
        <v>0.1577465011277765</v>
      </c>
      <c r="Q2251">
        <v>253153</v>
      </c>
      <c r="R2251">
        <v>0</v>
      </c>
      <c r="S2251" t="s">
        <v>322</v>
      </c>
      <c r="T2251" t="s">
        <v>99</v>
      </c>
      <c r="U2251" t="s">
        <v>197</v>
      </c>
      <c r="V2251">
        <v>0</v>
      </c>
      <c r="W2251">
        <v>0</v>
      </c>
      <c r="X2251" t="s">
        <v>9</v>
      </c>
      <c r="Y22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251">
        <f>0.4*(Table1[[#This Row],[normalized_credit_score]]) + 0.3*(1-Table1[[#This Row],[dti_ratio]]) + 0.2*(1-Table1[[#This Row],[ltv_ratio]]) + 0.1*IF(Table1[[#This Row],[previous_defaults]]=0,1,0)</f>
        <v>0.65694857735331846</v>
      </c>
      <c r="AA2251" t="str">
        <f>IF(Table1[[#This Row],[composite_score]]&gt;=0.7,"Approve",IF(Table1[[#This Row],[composite_score]]&gt;=0.6,"Review","Reject"))</f>
        <v>Review</v>
      </c>
    </row>
    <row r="2252" spans="1:27" x14ac:dyDescent="0.35">
      <c r="A2252">
        <v>2251</v>
      </c>
      <c r="B2252">
        <v>32</v>
      </c>
      <c r="C2252" t="s">
        <v>0</v>
      </c>
      <c r="D2252" t="s">
        <v>21</v>
      </c>
      <c r="E2252" t="s">
        <v>49</v>
      </c>
      <c r="F2252">
        <v>42444</v>
      </c>
      <c r="G2252">
        <v>693</v>
      </c>
      <c r="H2252">
        <f>(Table1[[#This Row],[credit_score]]-300)/(900-300)</f>
        <v>0.65500000000000003</v>
      </c>
      <c r="I2252">
        <v>17980</v>
      </c>
      <c r="J2252" t="s">
        <v>3</v>
      </c>
      <c r="K2252" t="s">
        <v>14</v>
      </c>
      <c r="L2252">
        <v>10</v>
      </c>
      <c r="M2252" t="s">
        <v>15</v>
      </c>
      <c r="N2252">
        <f>Table1[[#This Row],[dti_ratio]]*Table1[[#This Row],[income]]</f>
        <v>9276.5111105900614</v>
      </c>
      <c r="O2252">
        <v>0.21855883306450999</v>
      </c>
      <c r="P2252">
        <f>Table1[[#This Row],[loan_amount]]/Table1[[#This Row],[property_value]]</f>
        <v>0.12069625224039901</v>
      </c>
      <c r="Q2252">
        <v>148969</v>
      </c>
      <c r="R2252">
        <v>3</v>
      </c>
      <c r="S2252" t="s">
        <v>2412</v>
      </c>
      <c r="T2252" t="s">
        <v>70</v>
      </c>
      <c r="U2252" t="s">
        <v>1053</v>
      </c>
      <c r="V2252">
        <v>2</v>
      </c>
      <c r="W2252">
        <v>1</v>
      </c>
      <c r="X2252" t="s">
        <v>9</v>
      </c>
      <c r="Y22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52">
        <f>0.4*(Table1[[#This Row],[normalized_credit_score]]) + 0.3*(1-Table1[[#This Row],[dti_ratio]]) + 0.2*(1-Table1[[#This Row],[ltv_ratio]]) + 0.1*IF(Table1[[#This Row],[previous_defaults]]=0,1,0)</f>
        <v>0.67229309963256723</v>
      </c>
      <c r="AA2252" t="str">
        <f>IF(Table1[[#This Row],[composite_score]]&gt;=0.7,"Approve",IF(Table1[[#This Row],[composite_score]]&gt;=0.6,"Review","Reject"))</f>
        <v>Review</v>
      </c>
    </row>
    <row r="2253" spans="1:27" x14ac:dyDescent="0.35">
      <c r="A2253">
        <v>2252</v>
      </c>
      <c r="B2253">
        <v>22</v>
      </c>
      <c r="C2253" t="s">
        <v>0</v>
      </c>
      <c r="D2253" t="s">
        <v>21</v>
      </c>
      <c r="E2253" t="s">
        <v>22</v>
      </c>
      <c r="F2253">
        <v>32631</v>
      </c>
      <c r="G2253">
        <v>782</v>
      </c>
      <c r="H2253">
        <f>(Table1[[#This Row],[credit_score]]-300)/(900-300)</f>
        <v>0.80333333333333334</v>
      </c>
      <c r="I2253">
        <v>0</v>
      </c>
      <c r="J2253" t="s">
        <v>23</v>
      </c>
      <c r="K2253" t="s">
        <v>4</v>
      </c>
      <c r="L2253">
        <v>1</v>
      </c>
      <c r="M2253" t="s">
        <v>5</v>
      </c>
      <c r="N2253">
        <f>Table1[[#This Row],[dti_ratio]]*Table1[[#This Row],[income]]</f>
        <v>12605.947173661851</v>
      </c>
      <c r="O2253">
        <v>0.386318138385641</v>
      </c>
      <c r="P2253">
        <f>Table1[[#This Row],[loan_amount]]/Table1[[#This Row],[property_value]]</f>
        <v>0</v>
      </c>
      <c r="Q2253">
        <v>25904</v>
      </c>
      <c r="R2253">
        <v>2</v>
      </c>
      <c r="S2253" t="s">
        <v>2413</v>
      </c>
      <c r="T2253" t="s">
        <v>187</v>
      </c>
      <c r="U2253" t="s">
        <v>405</v>
      </c>
      <c r="V2253">
        <v>2</v>
      </c>
      <c r="W2253">
        <v>2</v>
      </c>
      <c r="X2253" t="s">
        <v>19</v>
      </c>
      <c r="Y22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53">
        <f>0.4*(Table1[[#This Row],[normalized_credit_score]]) + 0.3*(1-Table1[[#This Row],[dti_ratio]]) + 0.2*(1-Table1[[#This Row],[ltv_ratio]]) + 0.1*IF(Table1[[#This Row],[previous_defaults]]=0,1,0)</f>
        <v>0.70543789181764116</v>
      </c>
      <c r="AA2253" t="str">
        <f>IF(Table1[[#This Row],[composite_score]]&gt;=0.7,"Approve",IF(Table1[[#This Row],[composite_score]]&gt;=0.6,"Review","Reject"))</f>
        <v>Approve</v>
      </c>
    </row>
    <row r="2254" spans="1:27" x14ac:dyDescent="0.35">
      <c r="A2254">
        <v>2253</v>
      </c>
      <c r="B2254">
        <v>21</v>
      </c>
      <c r="C2254" t="s">
        <v>0</v>
      </c>
      <c r="D2254" t="s">
        <v>1</v>
      </c>
      <c r="E2254" t="s">
        <v>22</v>
      </c>
      <c r="F2254">
        <v>47284</v>
      </c>
      <c r="G2254">
        <v>745</v>
      </c>
      <c r="H2254">
        <f>(Table1[[#This Row],[credit_score]]-300)/(900-300)</f>
        <v>0.7416666666666667</v>
      </c>
      <c r="I2254">
        <v>35366</v>
      </c>
      <c r="J2254" t="s">
        <v>13</v>
      </c>
      <c r="K2254" t="s">
        <v>4</v>
      </c>
      <c r="L2254">
        <v>18</v>
      </c>
      <c r="M2254" t="s">
        <v>5</v>
      </c>
      <c r="N2254">
        <f>Table1[[#This Row],[dti_ratio]]*Table1[[#This Row],[income]]</f>
        <v>5511.9663279179067</v>
      </c>
      <c r="O2254">
        <v>0.116571489889136</v>
      </c>
      <c r="P2254">
        <f>Table1[[#This Row],[loan_amount]]/Table1[[#This Row],[property_value]]</f>
        <v>0.13437083249429135</v>
      </c>
      <c r="Q2254">
        <v>263197</v>
      </c>
      <c r="R2254">
        <v>4</v>
      </c>
      <c r="S2254" t="s">
        <v>2414</v>
      </c>
      <c r="T2254" t="s">
        <v>112</v>
      </c>
      <c r="U2254" t="s">
        <v>500</v>
      </c>
      <c r="V2254">
        <v>0</v>
      </c>
      <c r="W2254">
        <v>2</v>
      </c>
      <c r="X2254" t="s">
        <v>19</v>
      </c>
      <c r="Y22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254">
        <f>0.4*(Table1[[#This Row],[normalized_credit_score]]) + 0.3*(1-Table1[[#This Row],[dti_ratio]]) + 0.2*(1-Table1[[#This Row],[ltv_ratio]]) + 0.1*IF(Table1[[#This Row],[previous_defaults]]=0,1,0)</f>
        <v>0.83482105320106759</v>
      </c>
      <c r="AA2254" t="str">
        <f>IF(Table1[[#This Row],[composite_score]]&gt;=0.7,"Approve",IF(Table1[[#This Row],[composite_score]]&gt;=0.6,"Review","Reject"))</f>
        <v>Approve</v>
      </c>
    </row>
    <row r="2255" spans="1:27" x14ac:dyDescent="0.35">
      <c r="A2255">
        <v>2254</v>
      </c>
      <c r="B2255">
        <v>69</v>
      </c>
      <c r="C2255" t="s">
        <v>10</v>
      </c>
      <c r="D2255" t="s">
        <v>21</v>
      </c>
      <c r="E2255" t="s">
        <v>2</v>
      </c>
      <c r="F2255">
        <v>80282</v>
      </c>
      <c r="G2255">
        <v>755</v>
      </c>
      <c r="H2255">
        <f>(Table1[[#This Row],[credit_score]]-300)/(900-300)</f>
        <v>0.7583333333333333</v>
      </c>
      <c r="I2255">
        <v>0</v>
      </c>
      <c r="J2255" t="s">
        <v>27</v>
      </c>
      <c r="K2255" t="s">
        <v>38</v>
      </c>
      <c r="L2255">
        <v>12</v>
      </c>
      <c r="M2255" t="s">
        <v>28</v>
      </c>
      <c r="N2255">
        <f>Table1[[#This Row],[dti_ratio]]*Table1[[#This Row],[income]]</f>
        <v>39894.595342292443</v>
      </c>
      <c r="O2255">
        <v>0.49693076084667098</v>
      </c>
      <c r="P2255">
        <f>Table1[[#This Row],[loan_amount]]/Table1[[#This Row],[property_value]]</f>
        <v>0</v>
      </c>
      <c r="Q2255">
        <v>251415</v>
      </c>
      <c r="R2255">
        <v>1</v>
      </c>
      <c r="S2255" t="s">
        <v>2415</v>
      </c>
      <c r="T2255" t="s">
        <v>104</v>
      </c>
      <c r="U2255" t="s">
        <v>468</v>
      </c>
      <c r="V2255">
        <v>3</v>
      </c>
      <c r="W2255">
        <v>2</v>
      </c>
      <c r="X2255" t="s">
        <v>9</v>
      </c>
      <c r="Y22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55">
        <f>0.4*(Table1[[#This Row],[normalized_credit_score]]) + 0.3*(1-Table1[[#This Row],[dti_ratio]]) + 0.2*(1-Table1[[#This Row],[ltv_ratio]]) + 0.1*IF(Table1[[#This Row],[previous_defaults]]=0,1,0)</f>
        <v>0.65425410507933202</v>
      </c>
      <c r="AA2255" t="str">
        <f>IF(Table1[[#This Row],[composite_score]]&gt;=0.7,"Approve",IF(Table1[[#This Row],[composite_score]]&gt;=0.6,"Review","Reject"))</f>
        <v>Review</v>
      </c>
    </row>
    <row r="2256" spans="1:27" x14ac:dyDescent="0.35">
      <c r="A2256">
        <v>2255</v>
      </c>
      <c r="B2256">
        <v>33</v>
      </c>
      <c r="C2256" t="s">
        <v>20</v>
      </c>
      <c r="D2256" t="s">
        <v>1</v>
      </c>
      <c r="E2256" t="s">
        <v>2</v>
      </c>
      <c r="F2256">
        <v>67951</v>
      </c>
      <c r="G2256">
        <v>666</v>
      </c>
      <c r="H2256">
        <f>(Table1[[#This Row],[credit_score]]-300)/(900-300)</f>
        <v>0.61</v>
      </c>
      <c r="I2256">
        <v>41258</v>
      </c>
      <c r="J2256" t="s">
        <v>27</v>
      </c>
      <c r="K2256" t="s">
        <v>38</v>
      </c>
      <c r="L2256">
        <v>0</v>
      </c>
      <c r="M2256" t="s">
        <v>15</v>
      </c>
      <c r="N2256">
        <f>Table1[[#This Row],[dti_ratio]]*Table1[[#This Row],[income]]</f>
        <v>32563.309242686242</v>
      </c>
      <c r="O2256">
        <v>0.479217513247579</v>
      </c>
      <c r="P2256">
        <f>Table1[[#This Row],[loan_amount]]/Table1[[#This Row],[property_value]]</f>
        <v>0.71035278318210771</v>
      </c>
      <c r="Q2256">
        <v>58081</v>
      </c>
      <c r="R2256">
        <v>2</v>
      </c>
      <c r="S2256" t="s">
        <v>2416</v>
      </c>
      <c r="T2256" t="s">
        <v>159</v>
      </c>
      <c r="U2256" t="s">
        <v>139</v>
      </c>
      <c r="V2256">
        <v>3</v>
      </c>
      <c r="W2256">
        <v>0</v>
      </c>
      <c r="X2256" t="s">
        <v>9</v>
      </c>
      <c r="Y22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56">
        <f>0.4*(Table1[[#This Row],[normalized_credit_score]]) + 0.3*(1-Table1[[#This Row],[dti_ratio]]) + 0.2*(1-Table1[[#This Row],[ltv_ratio]]) + 0.1*IF(Table1[[#This Row],[previous_defaults]]=0,1,0)</f>
        <v>0.45816418938930475</v>
      </c>
      <c r="AA2256" t="str">
        <f>IF(Table1[[#This Row],[composite_score]]&gt;=0.7,"Approve",IF(Table1[[#This Row],[composite_score]]&gt;=0.6,"Review","Reject"))</f>
        <v>Reject</v>
      </c>
    </row>
    <row r="2257" spans="1:27" hidden="1" x14ac:dyDescent="0.35">
      <c r="A2257">
        <v>2256</v>
      </c>
      <c r="B2257">
        <v>38</v>
      </c>
      <c r="C2257" t="s">
        <v>20</v>
      </c>
      <c r="D2257" t="s">
        <v>1</v>
      </c>
      <c r="E2257" t="s">
        <v>22</v>
      </c>
      <c r="F2257">
        <v>0</v>
      </c>
      <c r="G2257">
        <v>661</v>
      </c>
      <c r="H2257">
        <f>(Table1[[#This Row],[credit_score]]-300)/(900-300)</f>
        <v>0.60166666666666668</v>
      </c>
      <c r="I2257">
        <v>43434</v>
      </c>
      <c r="J2257" t="s">
        <v>23</v>
      </c>
      <c r="K2257" t="s">
        <v>4</v>
      </c>
      <c r="L2257">
        <v>9</v>
      </c>
      <c r="M2257" t="s">
        <v>39</v>
      </c>
      <c r="N2257">
        <f>Table1[[#This Row],[dti_ratio]]*Table1[[#This Row],[income]]</f>
        <v>0</v>
      </c>
      <c r="O2257">
        <v>0.46198502165150401</v>
      </c>
      <c r="P2257">
        <f>Table1[[#This Row],[loan_amount]]/Table1[[#This Row],[property_value]]</f>
        <v>0.7375320507378037</v>
      </c>
      <c r="Q2257">
        <v>58891</v>
      </c>
      <c r="R2257">
        <v>0</v>
      </c>
      <c r="S2257" t="s">
        <v>2417</v>
      </c>
      <c r="T2257" t="s">
        <v>269</v>
      </c>
      <c r="U2257" t="s">
        <v>566</v>
      </c>
      <c r="V2257">
        <v>4</v>
      </c>
      <c r="W2257">
        <v>1</v>
      </c>
      <c r="X2257" t="s">
        <v>19</v>
      </c>
      <c r="Y22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57">
        <f>0.4*(Table1[[#This Row],[normalized_credit_score]]) + 0.3*(1-Table1[[#This Row],[dti_ratio]]) + 0.2*(1-Table1[[#This Row],[ltv_ratio]]) + 0.1*IF(Table1[[#This Row],[previous_defaults]]=0,1,0)</f>
        <v>0.45456475002365471</v>
      </c>
      <c r="AA2257" t="str">
        <f>IF(Table1[[#This Row],[composite_score]]&gt;=0.7,"Approve",IF(Table1[[#This Row],[composite_score]]&gt;=0.6,"Review","Reject"))</f>
        <v>Reject</v>
      </c>
    </row>
    <row r="2258" spans="1:27" hidden="1" x14ac:dyDescent="0.35">
      <c r="A2258">
        <v>2257</v>
      </c>
      <c r="B2258">
        <v>51</v>
      </c>
      <c r="C2258" t="s">
        <v>10</v>
      </c>
      <c r="D2258" t="s">
        <v>62</v>
      </c>
      <c r="E2258" t="s">
        <v>49</v>
      </c>
      <c r="F2258">
        <v>47265</v>
      </c>
      <c r="G2258">
        <v>607</v>
      </c>
      <c r="H2258">
        <f>(Table1[[#This Row],[credit_score]]-300)/(900-300)</f>
        <v>0.51166666666666671</v>
      </c>
      <c r="I2258">
        <v>49738</v>
      </c>
      <c r="J2258" t="s">
        <v>27</v>
      </c>
      <c r="K2258" t="s">
        <v>38</v>
      </c>
      <c r="L2258">
        <v>11</v>
      </c>
      <c r="M2258" t="s">
        <v>5</v>
      </c>
      <c r="N2258">
        <f>Table1[[#This Row],[dti_ratio]]*Table1[[#This Row],[income]]</f>
        <v>12399.009735915253</v>
      </c>
      <c r="O2258">
        <v>0.26232962521771402</v>
      </c>
      <c r="P2258" t="e">
        <f>Table1[[#This Row],[loan_amount]]/Table1[[#This Row],[property_value]]</f>
        <v>#DIV/0!</v>
      </c>
      <c r="Q2258">
        <v>0</v>
      </c>
      <c r="R2258">
        <v>1</v>
      </c>
      <c r="S2258" t="s">
        <v>2418</v>
      </c>
      <c r="T2258" t="s">
        <v>222</v>
      </c>
      <c r="U2258" t="s">
        <v>430</v>
      </c>
      <c r="V2258">
        <v>2</v>
      </c>
      <c r="W2258">
        <v>2</v>
      </c>
      <c r="X2258" t="s">
        <v>19</v>
      </c>
      <c r="Y225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258" t="e">
        <f>0.4*(Table1[[#This Row],[normalized_credit_score]]) + 0.3*(1-Table1[[#This Row],[dti_ratio]]) + 0.2*(1-Table1[[#This Row],[ltv_ratio]]) + 0.1*IF(Table1[[#This Row],[previous_defaults]]=0,1,0)</f>
        <v>#DIV/0!</v>
      </c>
      <c r="AA2258" t="e">
        <f>IF(Table1[[#This Row],[composite_score]]&gt;=0.7,"Approve",IF(Table1[[#This Row],[composite_score]]&gt;=0.6,"Review","Reject"))</f>
        <v>#DIV/0!</v>
      </c>
    </row>
    <row r="2259" spans="1:27" x14ac:dyDescent="0.35">
      <c r="A2259">
        <v>2258</v>
      </c>
      <c r="B2259">
        <v>21</v>
      </c>
      <c r="C2259" t="s">
        <v>10</v>
      </c>
      <c r="D2259" t="s">
        <v>21</v>
      </c>
      <c r="E2259" t="s">
        <v>22</v>
      </c>
      <c r="F2259">
        <v>69277</v>
      </c>
      <c r="G2259">
        <v>690</v>
      </c>
      <c r="H2259">
        <f>(Table1[[#This Row],[credit_score]]-300)/(900-300)</f>
        <v>0.65</v>
      </c>
      <c r="I2259">
        <v>21619</v>
      </c>
      <c r="J2259" t="s">
        <v>3</v>
      </c>
      <c r="K2259" t="s">
        <v>38</v>
      </c>
      <c r="L2259">
        <v>4</v>
      </c>
      <c r="M2259" t="s">
        <v>28</v>
      </c>
      <c r="N2259">
        <f>Table1[[#This Row],[dti_ratio]]*Table1[[#This Row],[income]]</f>
        <v>13279.160249445593</v>
      </c>
      <c r="O2259">
        <v>0.19168209145092299</v>
      </c>
      <c r="P2259">
        <f>Table1[[#This Row],[loan_amount]]/Table1[[#This Row],[property_value]]</f>
        <v>0.12893933249039768</v>
      </c>
      <c r="Q2259">
        <v>167668</v>
      </c>
      <c r="R2259">
        <v>0</v>
      </c>
      <c r="S2259" t="s">
        <v>2419</v>
      </c>
      <c r="T2259" t="s">
        <v>266</v>
      </c>
      <c r="U2259" t="s">
        <v>359</v>
      </c>
      <c r="V2259">
        <v>0</v>
      </c>
      <c r="W2259">
        <v>0</v>
      </c>
      <c r="X2259" t="s">
        <v>9</v>
      </c>
      <c r="Y22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259">
        <f>0.4*(Table1[[#This Row],[normalized_credit_score]]) + 0.3*(1-Table1[[#This Row],[dti_ratio]]) + 0.2*(1-Table1[[#This Row],[ltv_ratio]]) + 0.1*IF(Table1[[#This Row],[previous_defaults]]=0,1,0)</f>
        <v>0.77670750606664352</v>
      </c>
      <c r="AA2259" t="str">
        <f>IF(Table1[[#This Row],[composite_score]]&gt;=0.7,"Approve",IF(Table1[[#This Row],[composite_score]]&gt;=0.6,"Review","Reject"))</f>
        <v>Approve</v>
      </c>
    </row>
    <row r="2260" spans="1:27" hidden="1" x14ac:dyDescent="0.35">
      <c r="A2260">
        <v>2259</v>
      </c>
      <c r="B2260">
        <v>58</v>
      </c>
      <c r="C2260" t="s">
        <v>10</v>
      </c>
      <c r="D2260" t="s">
        <v>11</v>
      </c>
      <c r="E2260" t="s">
        <v>22</v>
      </c>
      <c r="F2260">
        <v>97735</v>
      </c>
      <c r="G2260">
        <v>0</v>
      </c>
      <c r="H2260">
        <f>(Table1[[#This Row],[credit_score]]-300)/(900-300)</f>
        <v>-0.5</v>
      </c>
      <c r="I2260">
        <v>0</v>
      </c>
      <c r="J2260" t="s">
        <v>13</v>
      </c>
      <c r="K2260" t="s">
        <v>14</v>
      </c>
      <c r="L2260">
        <v>16</v>
      </c>
      <c r="M2260" t="s">
        <v>39</v>
      </c>
      <c r="N2260">
        <f>Table1[[#This Row],[dti_ratio]]*Table1[[#This Row],[income]]</f>
        <v>24923.380391669863</v>
      </c>
      <c r="O2260">
        <v>0.255009775327875</v>
      </c>
      <c r="P2260">
        <f>Table1[[#This Row],[loan_amount]]/Table1[[#This Row],[property_value]]</f>
        <v>0</v>
      </c>
      <c r="Q2260">
        <v>211423</v>
      </c>
      <c r="R2260">
        <v>3</v>
      </c>
      <c r="S2260" t="s">
        <v>2420</v>
      </c>
      <c r="T2260" t="s">
        <v>67</v>
      </c>
      <c r="U2260" t="s">
        <v>422</v>
      </c>
      <c r="V2260">
        <v>4</v>
      </c>
      <c r="W2260">
        <v>2</v>
      </c>
      <c r="X2260" t="s">
        <v>61</v>
      </c>
      <c r="Y22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60">
        <f>0.4*(Table1[[#This Row],[normalized_credit_score]]) + 0.3*(1-Table1[[#This Row],[dti_ratio]]) + 0.2*(1-Table1[[#This Row],[ltv_ratio]]) + 0.1*IF(Table1[[#This Row],[previous_defaults]]=0,1,0)</f>
        <v>0.22349706740163747</v>
      </c>
      <c r="AA2260" t="str">
        <f>IF(Table1[[#This Row],[composite_score]]&gt;=0.7,"Approve",IF(Table1[[#This Row],[composite_score]]&gt;=0.6,"Review","Reject"))</f>
        <v>Reject</v>
      </c>
    </row>
    <row r="2261" spans="1:27" x14ac:dyDescent="0.35">
      <c r="A2261">
        <v>2260</v>
      </c>
      <c r="B2261">
        <v>29</v>
      </c>
      <c r="C2261" t="s">
        <v>20</v>
      </c>
      <c r="D2261" t="s">
        <v>62</v>
      </c>
      <c r="E2261" t="s">
        <v>12</v>
      </c>
      <c r="F2261">
        <v>96015</v>
      </c>
      <c r="G2261">
        <v>751</v>
      </c>
      <c r="H2261">
        <f>(Table1[[#This Row],[credit_score]]-300)/(900-300)</f>
        <v>0.75166666666666671</v>
      </c>
      <c r="I2261">
        <v>25907</v>
      </c>
      <c r="J2261" t="s">
        <v>23</v>
      </c>
      <c r="K2261" t="s">
        <v>14</v>
      </c>
      <c r="L2261">
        <v>3</v>
      </c>
      <c r="M2261" t="s">
        <v>5</v>
      </c>
      <c r="N2261">
        <f>Table1[[#This Row],[dti_ratio]]*Table1[[#This Row],[income]]</f>
        <v>37669.069641565045</v>
      </c>
      <c r="O2261">
        <v>0.39232484134317602</v>
      </c>
      <c r="P2261">
        <f>Table1[[#This Row],[loan_amount]]/Table1[[#This Row],[property_value]]</f>
        <v>0.10330362661243694</v>
      </c>
      <c r="Q2261">
        <v>250785</v>
      </c>
      <c r="R2261">
        <v>0</v>
      </c>
      <c r="S2261" t="s">
        <v>2421</v>
      </c>
      <c r="T2261" t="s">
        <v>138</v>
      </c>
      <c r="U2261" t="s">
        <v>102</v>
      </c>
      <c r="V2261">
        <v>2</v>
      </c>
      <c r="W2261">
        <v>1</v>
      </c>
      <c r="X2261" t="s">
        <v>19</v>
      </c>
      <c r="Y22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61">
        <f>0.4*(Table1[[#This Row],[normalized_credit_score]]) + 0.3*(1-Table1[[#This Row],[dti_ratio]]) + 0.2*(1-Table1[[#This Row],[ltv_ratio]]) + 0.1*IF(Table1[[#This Row],[previous_defaults]]=0,1,0)</f>
        <v>0.66230848894122651</v>
      </c>
      <c r="AA2261" t="str">
        <f>IF(Table1[[#This Row],[composite_score]]&gt;=0.7,"Approve",IF(Table1[[#This Row],[composite_score]]&gt;=0.6,"Review","Reject"))</f>
        <v>Review</v>
      </c>
    </row>
    <row r="2262" spans="1:27" x14ac:dyDescent="0.35">
      <c r="A2262">
        <v>2261</v>
      </c>
      <c r="B2262">
        <v>42</v>
      </c>
      <c r="C2262" t="s">
        <v>10</v>
      </c>
      <c r="D2262" t="s">
        <v>1</v>
      </c>
      <c r="E2262" t="s">
        <v>22</v>
      </c>
      <c r="F2262">
        <v>110341</v>
      </c>
      <c r="G2262">
        <v>766</v>
      </c>
      <c r="H2262">
        <f>(Table1[[#This Row],[credit_score]]-300)/(900-300)</f>
        <v>0.77666666666666662</v>
      </c>
      <c r="I2262">
        <v>42946</v>
      </c>
      <c r="J2262" t="s">
        <v>13</v>
      </c>
      <c r="K2262" t="s">
        <v>38</v>
      </c>
      <c r="L2262">
        <v>16</v>
      </c>
      <c r="M2262" t="s">
        <v>15</v>
      </c>
      <c r="N2262">
        <f>Table1[[#This Row],[dti_ratio]]*Table1[[#This Row],[income]]</f>
        <v>62295.780129579223</v>
      </c>
      <c r="O2262">
        <v>0.56457509112278503</v>
      </c>
      <c r="P2262">
        <f>Table1[[#This Row],[loan_amount]]/Table1[[#This Row],[property_value]]</f>
        <v>0.62311018252517336</v>
      </c>
      <c r="Q2262">
        <v>68922</v>
      </c>
      <c r="R2262">
        <v>2</v>
      </c>
      <c r="S2262" t="s">
        <v>2422</v>
      </c>
      <c r="T2262" t="s">
        <v>317</v>
      </c>
      <c r="U2262" t="s">
        <v>804</v>
      </c>
      <c r="V2262">
        <v>3</v>
      </c>
      <c r="W2262">
        <v>2</v>
      </c>
      <c r="X2262" t="s">
        <v>9</v>
      </c>
      <c r="Y22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62">
        <f>0.4*(Table1[[#This Row],[normalized_credit_score]]) + 0.3*(1-Table1[[#This Row],[dti_ratio]]) + 0.2*(1-Table1[[#This Row],[ltv_ratio]]) + 0.1*IF(Table1[[#This Row],[previous_defaults]]=0,1,0)</f>
        <v>0.51667210282479648</v>
      </c>
      <c r="AA2262" t="str">
        <f>IF(Table1[[#This Row],[composite_score]]&gt;=0.7,"Approve",IF(Table1[[#This Row],[composite_score]]&gt;=0.6,"Review","Reject"))</f>
        <v>Reject</v>
      </c>
    </row>
    <row r="2263" spans="1:27" hidden="1" x14ac:dyDescent="0.35">
      <c r="A2263">
        <v>2262</v>
      </c>
      <c r="B2263">
        <v>20</v>
      </c>
      <c r="C2263" t="s">
        <v>10</v>
      </c>
      <c r="D2263" t="s">
        <v>62</v>
      </c>
      <c r="E2263" t="s">
        <v>22</v>
      </c>
      <c r="F2263">
        <v>0</v>
      </c>
      <c r="G2263">
        <v>758</v>
      </c>
      <c r="H2263">
        <f>(Table1[[#This Row],[credit_score]]-300)/(900-300)</f>
        <v>0.76333333333333331</v>
      </c>
      <c r="I2263">
        <v>28475</v>
      </c>
      <c r="J2263" t="s">
        <v>27</v>
      </c>
      <c r="K2263" t="s">
        <v>38</v>
      </c>
      <c r="L2263">
        <v>6</v>
      </c>
      <c r="M2263" t="s">
        <v>39</v>
      </c>
      <c r="N2263">
        <f>Table1[[#This Row],[dti_ratio]]*Table1[[#This Row],[income]]</f>
        <v>0</v>
      </c>
      <c r="O2263">
        <v>0.52925665388741705</v>
      </c>
      <c r="P2263">
        <f>Table1[[#This Row],[loan_amount]]/Table1[[#This Row],[property_value]]</f>
        <v>0.29650339456037317</v>
      </c>
      <c r="Q2263">
        <v>96036</v>
      </c>
      <c r="R2263">
        <v>0</v>
      </c>
      <c r="S2263" t="s">
        <v>2423</v>
      </c>
      <c r="T2263" t="s">
        <v>104</v>
      </c>
      <c r="U2263" t="s">
        <v>215</v>
      </c>
      <c r="V2263">
        <v>1</v>
      </c>
      <c r="W2263">
        <v>1</v>
      </c>
      <c r="X2263" t="s">
        <v>9</v>
      </c>
      <c r="Y22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63">
        <f>0.4*(Table1[[#This Row],[normalized_credit_score]]) + 0.3*(1-Table1[[#This Row],[dti_ratio]]) + 0.2*(1-Table1[[#This Row],[ltv_ratio]]) + 0.1*IF(Table1[[#This Row],[previous_defaults]]=0,1,0)</f>
        <v>0.58725565825503356</v>
      </c>
      <c r="AA2263" t="str">
        <f>IF(Table1[[#This Row],[composite_score]]&gt;=0.7,"Approve",IF(Table1[[#This Row],[composite_score]]&gt;=0.6,"Review","Reject"))</f>
        <v>Reject</v>
      </c>
    </row>
    <row r="2264" spans="1:27" hidden="1" x14ac:dyDescent="0.35">
      <c r="A2264">
        <v>2263</v>
      </c>
      <c r="B2264">
        <v>61</v>
      </c>
      <c r="C2264" t="s">
        <v>0</v>
      </c>
      <c r="D2264" t="s">
        <v>62</v>
      </c>
      <c r="E2264" t="s">
        <v>12</v>
      </c>
      <c r="F2264">
        <v>0</v>
      </c>
      <c r="G2264">
        <v>624</v>
      </c>
      <c r="H2264">
        <f>(Table1[[#This Row],[credit_score]]-300)/(900-300)</f>
        <v>0.54</v>
      </c>
      <c r="I2264">
        <v>30281</v>
      </c>
      <c r="J2264" t="s">
        <v>13</v>
      </c>
      <c r="K2264" t="s">
        <v>38</v>
      </c>
      <c r="L2264">
        <v>6</v>
      </c>
      <c r="M2264" t="s">
        <v>39</v>
      </c>
      <c r="N2264">
        <f>Table1[[#This Row],[dti_ratio]]*Table1[[#This Row],[income]]</f>
        <v>0</v>
      </c>
      <c r="O2264">
        <v>0.34147384682680998</v>
      </c>
      <c r="P2264">
        <f>Table1[[#This Row],[loan_amount]]/Table1[[#This Row],[property_value]]</f>
        <v>0.13347879749625319</v>
      </c>
      <c r="Q2264">
        <v>226860</v>
      </c>
      <c r="R2264">
        <v>1</v>
      </c>
      <c r="S2264" t="s">
        <v>2424</v>
      </c>
      <c r="T2264" t="s">
        <v>78</v>
      </c>
      <c r="U2264" t="s">
        <v>107</v>
      </c>
      <c r="V2264">
        <v>4</v>
      </c>
      <c r="W2264">
        <v>0</v>
      </c>
      <c r="X2264" t="s">
        <v>19</v>
      </c>
      <c r="Y22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64">
        <f>0.4*(Table1[[#This Row],[normalized_credit_score]]) + 0.3*(1-Table1[[#This Row],[dti_ratio]]) + 0.2*(1-Table1[[#This Row],[ltv_ratio]]) + 0.1*IF(Table1[[#This Row],[previous_defaults]]=0,1,0)</f>
        <v>0.58686208645270643</v>
      </c>
      <c r="AA2264" t="str">
        <f>IF(Table1[[#This Row],[composite_score]]&gt;=0.7,"Approve",IF(Table1[[#This Row],[composite_score]]&gt;=0.6,"Review","Reject"))</f>
        <v>Reject</v>
      </c>
    </row>
    <row r="2265" spans="1:27" hidden="1" x14ac:dyDescent="0.35">
      <c r="A2265">
        <v>2264</v>
      </c>
      <c r="B2265">
        <v>63</v>
      </c>
      <c r="C2265" t="s">
        <v>0</v>
      </c>
      <c r="D2265" t="s">
        <v>21</v>
      </c>
      <c r="E2265" t="s">
        <v>49</v>
      </c>
      <c r="F2265">
        <v>0</v>
      </c>
      <c r="G2265">
        <v>790</v>
      </c>
      <c r="H2265">
        <f>(Table1[[#This Row],[credit_score]]-300)/(900-300)</f>
        <v>0.81666666666666665</v>
      </c>
      <c r="I2265">
        <v>5595</v>
      </c>
      <c r="J2265" t="s">
        <v>23</v>
      </c>
      <c r="K2265" t="s">
        <v>4</v>
      </c>
      <c r="L2265">
        <v>5</v>
      </c>
      <c r="M2265" t="s">
        <v>5</v>
      </c>
      <c r="N2265">
        <f>Table1[[#This Row],[dti_ratio]]*Table1[[#This Row],[income]]</f>
        <v>0</v>
      </c>
      <c r="O2265">
        <v>0.58546783516561895</v>
      </c>
      <c r="P2265">
        <f>Table1[[#This Row],[loan_amount]]/Table1[[#This Row],[property_value]]</f>
        <v>0.1402994057022493</v>
      </c>
      <c r="Q2265">
        <v>39879</v>
      </c>
      <c r="R2265">
        <v>2</v>
      </c>
      <c r="S2265" t="s">
        <v>2425</v>
      </c>
      <c r="T2265" t="s">
        <v>54</v>
      </c>
      <c r="U2265" t="s">
        <v>267</v>
      </c>
      <c r="V2265">
        <v>0</v>
      </c>
      <c r="W2265">
        <v>2</v>
      </c>
      <c r="X2265" t="s">
        <v>19</v>
      </c>
      <c r="Y22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65">
        <f>0.4*(Table1[[#This Row],[normalized_credit_score]]) + 0.3*(1-Table1[[#This Row],[dti_ratio]]) + 0.2*(1-Table1[[#This Row],[ltv_ratio]]) + 0.1*IF(Table1[[#This Row],[previous_defaults]]=0,1,0)</f>
        <v>0.72296643497653112</v>
      </c>
      <c r="AA2265" t="str">
        <f>IF(Table1[[#This Row],[composite_score]]&gt;=0.7,"Approve",IF(Table1[[#This Row],[composite_score]]&gt;=0.6,"Review","Reject"))</f>
        <v>Approve</v>
      </c>
    </row>
    <row r="2266" spans="1:27" x14ac:dyDescent="0.35">
      <c r="A2266">
        <v>2265</v>
      </c>
      <c r="B2266">
        <v>47</v>
      </c>
      <c r="C2266" t="s">
        <v>20</v>
      </c>
      <c r="D2266" t="s">
        <v>11</v>
      </c>
      <c r="E2266" t="s">
        <v>49</v>
      </c>
      <c r="F2266">
        <v>96935</v>
      </c>
      <c r="G2266">
        <v>655</v>
      </c>
      <c r="H2266">
        <f>(Table1[[#This Row],[credit_score]]-300)/(900-300)</f>
        <v>0.59166666666666667</v>
      </c>
      <c r="I2266">
        <v>6559</v>
      </c>
      <c r="J2266" t="s">
        <v>23</v>
      </c>
      <c r="K2266" t="s">
        <v>14</v>
      </c>
      <c r="L2266">
        <v>4</v>
      </c>
      <c r="M2266" t="s">
        <v>39</v>
      </c>
      <c r="N2266">
        <f>Table1[[#This Row],[dti_ratio]]*Table1[[#This Row],[income]]</f>
        <v>49234.814052461421</v>
      </c>
      <c r="O2266">
        <v>0.50791575852335502</v>
      </c>
      <c r="P2266">
        <f>Table1[[#This Row],[loan_amount]]/Table1[[#This Row],[property_value]]</f>
        <v>3.8282399084817779E-2</v>
      </c>
      <c r="Q2266">
        <v>171332</v>
      </c>
      <c r="R2266">
        <v>0</v>
      </c>
      <c r="S2266" t="s">
        <v>2426</v>
      </c>
      <c r="T2266" t="s">
        <v>81</v>
      </c>
      <c r="U2266" t="s">
        <v>411</v>
      </c>
      <c r="V2266">
        <v>4</v>
      </c>
      <c r="W2266">
        <v>2</v>
      </c>
      <c r="X2266" t="s">
        <v>19</v>
      </c>
      <c r="Y22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66">
        <f>0.4*(Table1[[#This Row],[normalized_credit_score]]) + 0.3*(1-Table1[[#This Row],[dti_ratio]]) + 0.2*(1-Table1[[#This Row],[ltv_ratio]]) + 0.1*IF(Table1[[#This Row],[previous_defaults]]=0,1,0)</f>
        <v>0.57663545929269666</v>
      </c>
      <c r="AA2266" t="str">
        <f>IF(Table1[[#This Row],[composite_score]]&gt;=0.7,"Approve",IF(Table1[[#This Row],[composite_score]]&gt;=0.6,"Review","Reject"))</f>
        <v>Reject</v>
      </c>
    </row>
    <row r="2267" spans="1:27" x14ac:dyDescent="0.35">
      <c r="A2267">
        <v>2266</v>
      </c>
      <c r="B2267">
        <v>69</v>
      </c>
      <c r="C2267" t="s">
        <v>20</v>
      </c>
      <c r="D2267" t="s">
        <v>62</v>
      </c>
      <c r="E2267" t="s">
        <v>12</v>
      </c>
      <c r="F2267">
        <v>116159</v>
      </c>
      <c r="G2267">
        <v>739</v>
      </c>
      <c r="H2267">
        <f>(Table1[[#This Row],[credit_score]]-300)/(900-300)</f>
        <v>0.73166666666666669</v>
      </c>
      <c r="I2267">
        <v>48639</v>
      </c>
      <c r="J2267" t="s">
        <v>27</v>
      </c>
      <c r="K2267" t="s">
        <v>4</v>
      </c>
      <c r="L2267">
        <v>4</v>
      </c>
      <c r="M2267" t="s">
        <v>39</v>
      </c>
      <c r="N2267">
        <f>Table1[[#This Row],[dti_ratio]]*Table1[[#This Row],[income]]</f>
        <v>37870.254821075323</v>
      </c>
      <c r="O2267">
        <v>0.32602084058123199</v>
      </c>
      <c r="P2267">
        <f>Table1[[#This Row],[loan_amount]]/Table1[[#This Row],[property_value]]</f>
        <v>0.30153436037320602</v>
      </c>
      <c r="Q2267">
        <v>161305</v>
      </c>
      <c r="R2267">
        <v>3</v>
      </c>
      <c r="S2267" t="s">
        <v>2427</v>
      </c>
      <c r="T2267" t="s">
        <v>109</v>
      </c>
      <c r="U2267" t="s">
        <v>243</v>
      </c>
      <c r="V2267">
        <v>3</v>
      </c>
      <c r="W2267">
        <v>1</v>
      </c>
      <c r="X2267" t="s">
        <v>19</v>
      </c>
      <c r="Y22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67">
        <f>0.4*(Table1[[#This Row],[normalized_credit_score]]) + 0.3*(1-Table1[[#This Row],[dti_ratio]]) + 0.2*(1-Table1[[#This Row],[ltv_ratio]]) + 0.1*IF(Table1[[#This Row],[previous_defaults]]=0,1,0)</f>
        <v>0.63455354241765594</v>
      </c>
      <c r="AA2267" t="str">
        <f>IF(Table1[[#This Row],[composite_score]]&gt;=0.7,"Approve",IF(Table1[[#This Row],[composite_score]]&gt;=0.6,"Review","Reject"))</f>
        <v>Review</v>
      </c>
    </row>
    <row r="2268" spans="1:27" hidden="1" x14ac:dyDescent="0.35">
      <c r="A2268">
        <v>2267</v>
      </c>
      <c r="B2268">
        <v>42</v>
      </c>
      <c r="C2268" t="s">
        <v>0</v>
      </c>
      <c r="D2268" t="s">
        <v>1</v>
      </c>
      <c r="E2268" t="s">
        <v>49</v>
      </c>
      <c r="F2268">
        <v>0</v>
      </c>
      <c r="G2268">
        <v>663</v>
      </c>
      <c r="H2268">
        <f>(Table1[[#This Row],[credit_score]]-300)/(900-300)</f>
        <v>0.60499999999999998</v>
      </c>
      <c r="I2268">
        <v>0</v>
      </c>
      <c r="J2268" t="s">
        <v>27</v>
      </c>
      <c r="K2268" t="s">
        <v>14</v>
      </c>
      <c r="L2268">
        <v>11</v>
      </c>
      <c r="M2268" t="s">
        <v>28</v>
      </c>
      <c r="N2268">
        <f>Table1[[#This Row],[dti_ratio]]*Table1[[#This Row],[income]]</f>
        <v>0</v>
      </c>
      <c r="O2268">
        <v>0.57336038902647202</v>
      </c>
      <c r="P2268">
        <f>Table1[[#This Row],[loan_amount]]/Table1[[#This Row],[property_value]]</f>
        <v>0</v>
      </c>
      <c r="Q2268">
        <v>264487</v>
      </c>
      <c r="R2268">
        <v>2</v>
      </c>
      <c r="S2268" t="s">
        <v>2428</v>
      </c>
      <c r="T2268" t="s">
        <v>59</v>
      </c>
      <c r="U2268" t="s">
        <v>107</v>
      </c>
      <c r="V2268">
        <v>3</v>
      </c>
      <c r="W2268">
        <v>0</v>
      </c>
      <c r="X2268" t="s">
        <v>19</v>
      </c>
      <c r="Y22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68">
        <f>0.4*(Table1[[#This Row],[normalized_credit_score]]) + 0.3*(1-Table1[[#This Row],[dti_ratio]]) + 0.2*(1-Table1[[#This Row],[ltv_ratio]]) + 0.1*IF(Table1[[#This Row],[previous_defaults]]=0,1,0)</f>
        <v>0.5699918832920583</v>
      </c>
      <c r="AA2268" t="str">
        <f>IF(Table1[[#This Row],[composite_score]]&gt;=0.7,"Approve",IF(Table1[[#This Row],[composite_score]]&gt;=0.6,"Review","Reject"))</f>
        <v>Reject</v>
      </c>
    </row>
    <row r="2269" spans="1:27" x14ac:dyDescent="0.35">
      <c r="A2269">
        <v>2268</v>
      </c>
      <c r="B2269">
        <v>43</v>
      </c>
      <c r="C2269" t="s">
        <v>0</v>
      </c>
      <c r="D2269" t="s">
        <v>62</v>
      </c>
      <c r="E2269" t="s">
        <v>49</v>
      </c>
      <c r="F2269">
        <v>93598</v>
      </c>
      <c r="G2269">
        <v>704</v>
      </c>
      <c r="H2269">
        <f>(Table1[[#This Row],[credit_score]]-300)/(900-300)</f>
        <v>0.67333333333333334</v>
      </c>
      <c r="I2269">
        <v>18222</v>
      </c>
      <c r="J2269" t="s">
        <v>27</v>
      </c>
      <c r="K2269" t="s">
        <v>14</v>
      </c>
      <c r="L2269">
        <v>1</v>
      </c>
      <c r="M2269" t="s">
        <v>28</v>
      </c>
      <c r="N2269">
        <f>Table1[[#This Row],[dti_ratio]]*Table1[[#This Row],[income]]</f>
        <v>20441.876740891039</v>
      </c>
      <c r="O2269">
        <v>0.21840078571006899</v>
      </c>
      <c r="P2269">
        <f>Table1[[#This Row],[loan_amount]]/Table1[[#This Row],[property_value]]</f>
        <v>8.4322463315424881E-2</v>
      </c>
      <c r="Q2269">
        <v>216099</v>
      </c>
      <c r="R2269">
        <v>3</v>
      </c>
      <c r="S2269" t="s">
        <v>1261</v>
      </c>
      <c r="T2269" t="s">
        <v>51</v>
      </c>
      <c r="U2269" t="s">
        <v>208</v>
      </c>
      <c r="V2269">
        <v>1</v>
      </c>
      <c r="W2269">
        <v>0</v>
      </c>
      <c r="X2269" t="s">
        <v>9</v>
      </c>
      <c r="Y22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269">
        <f>0.4*(Table1[[#This Row],[normalized_credit_score]]) + 0.3*(1-Table1[[#This Row],[dti_ratio]]) + 0.2*(1-Table1[[#This Row],[ltv_ratio]]) + 0.1*IF(Table1[[#This Row],[previous_defaults]]=0,1,0)</f>
        <v>0.68694860495722776</v>
      </c>
      <c r="AA2269" t="str">
        <f>IF(Table1[[#This Row],[composite_score]]&gt;=0.7,"Approve",IF(Table1[[#This Row],[composite_score]]&gt;=0.6,"Review","Reject"))</f>
        <v>Review</v>
      </c>
    </row>
    <row r="2270" spans="1:27" hidden="1" x14ac:dyDescent="0.35">
      <c r="A2270">
        <v>2269</v>
      </c>
      <c r="B2270">
        <v>33</v>
      </c>
      <c r="C2270" t="s">
        <v>10</v>
      </c>
      <c r="D2270" t="s">
        <v>1</v>
      </c>
      <c r="E2270" t="s">
        <v>49</v>
      </c>
      <c r="F2270">
        <v>54558</v>
      </c>
      <c r="G2270">
        <v>0</v>
      </c>
      <c r="H2270">
        <f>(Table1[[#This Row],[credit_score]]-300)/(900-300)</f>
        <v>-0.5</v>
      </c>
      <c r="I2270">
        <v>18683</v>
      </c>
      <c r="J2270" t="s">
        <v>13</v>
      </c>
      <c r="K2270" t="s">
        <v>38</v>
      </c>
      <c r="L2270">
        <v>2</v>
      </c>
      <c r="M2270" t="s">
        <v>5</v>
      </c>
      <c r="N2270">
        <f>Table1[[#This Row],[dti_ratio]]*Table1[[#This Row],[income]]</f>
        <v>23953.48993554417</v>
      </c>
      <c r="O2270">
        <v>0.43904633482796601</v>
      </c>
      <c r="P2270">
        <f>Table1[[#This Row],[loan_amount]]/Table1[[#This Row],[property_value]]</f>
        <v>8.1360257454285753E-2</v>
      </c>
      <c r="Q2270">
        <v>229633</v>
      </c>
      <c r="R2270">
        <v>1</v>
      </c>
      <c r="S2270" t="s">
        <v>2429</v>
      </c>
      <c r="T2270" t="s">
        <v>217</v>
      </c>
      <c r="U2270" t="s">
        <v>528</v>
      </c>
      <c r="V2270">
        <v>3</v>
      </c>
      <c r="W2270">
        <v>1</v>
      </c>
      <c r="X2270" t="s">
        <v>61</v>
      </c>
      <c r="Y22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70">
        <f>0.4*(Table1[[#This Row],[normalized_credit_score]]) + 0.3*(1-Table1[[#This Row],[dti_ratio]]) + 0.2*(1-Table1[[#This Row],[ltv_ratio]]) + 0.1*IF(Table1[[#This Row],[previous_defaults]]=0,1,0)</f>
        <v>0.15201404806075303</v>
      </c>
      <c r="AA2270" t="str">
        <f>IF(Table1[[#This Row],[composite_score]]&gt;=0.7,"Approve",IF(Table1[[#This Row],[composite_score]]&gt;=0.6,"Review","Reject"))</f>
        <v>Reject</v>
      </c>
    </row>
    <row r="2271" spans="1:27" hidden="1" x14ac:dyDescent="0.35">
      <c r="A2271">
        <v>2270</v>
      </c>
      <c r="B2271">
        <v>69</v>
      </c>
      <c r="C2271" t="s">
        <v>20</v>
      </c>
      <c r="D2271" t="s">
        <v>1</v>
      </c>
      <c r="E2271" t="s">
        <v>12</v>
      </c>
      <c r="F2271">
        <v>0</v>
      </c>
      <c r="G2271">
        <v>0</v>
      </c>
      <c r="H2271">
        <f>(Table1[[#This Row],[credit_score]]-300)/(900-300)</f>
        <v>-0.5</v>
      </c>
      <c r="I2271">
        <v>37739</v>
      </c>
      <c r="J2271" t="s">
        <v>27</v>
      </c>
      <c r="K2271" t="s">
        <v>38</v>
      </c>
      <c r="L2271">
        <v>18</v>
      </c>
      <c r="M2271" t="s">
        <v>39</v>
      </c>
      <c r="N2271">
        <f>Table1[[#This Row],[dti_ratio]]*Table1[[#This Row],[income]]</f>
        <v>0</v>
      </c>
      <c r="O2271">
        <v>0.26593302609907798</v>
      </c>
      <c r="P2271" t="e">
        <f>Table1[[#This Row],[loan_amount]]/Table1[[#This Row],[property_value]]</f>
        <v>#DIV/0!</v>
      </c>
      <c r="Q2271">
        <v>0</v>
      </c>
      <c r="R2271">
        <v>3</v>
      </c>
      <c r="S2271" t="s">
        <v>2430</v>
      </c>
      <c r="T2271" t="s">
        <v>64</v>
      </c>
      <c r="U2271" t="s">
        <v>806</v>
      </c>
      <c r="V2271">
        <v>4</v>
      </c>
      <c r="W2271">
        <v>2</v>
      </c>
      <c r="X2271" t="s">
        <v>9</v>
      </c>
      <c r="Y227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271" t="e">
        <f>0.4*(Table1[[#This Row],[normalized_credit_score]]) + 0.3*(1-Table1[[#This Row],[dti_ratio]]) + 0.2*(1-Table1[[#This Row],[ltv_ratio]]) + 0.1*IF(Table1[[#This Row],[previous_defaults]]=0,1,0)</f>
        <v>#DIV/0!</v>
      </c>
      <c r="AA2271" t="e">
        <f>IF(Table1[[#This Row],[composite_score]]&gt;=0.7,"Approve",IF(Table1[[#This Row],[composite_score]]&gt;=0.6,"Review","Reject"))</f>
        <v>#DIV/0!</v>
      </c>
    </row>
    <row r="2272" spans="1:27" x14ac:dyDescent="0.35">
      <c r="A2272">
        <v>2271</v>
      </c>
      <c r="B2272">
        <v>20</v>
      </c>
      <c r="C2272" t="s">
        <v>20</v>
      </c>
      <c r="D2272" t="s">
        <v>62</v>
      </c>
      <c r="E2272" t="s">
        <v>22</v>
      </c>
      <c r="F2272">
        <v>101526</v>
      </c>
      <c r="G2272">
        <v>614</v>
      </c>
      <c r="H2272">
        <f>(Table1[[#This Row],[credit_score]]-300)/(900-300)</f>
        <v>0.52333333333333332</v>
      </c>
      <c r="I2272">
        <v>7670</v>
      </c>
      <c r="J2272" t="s">
        <v>13</v>
      </c>
      <c r="K2272" t="s">
        <v>4</v>
      </c>
      <c r="L2272">
        <v>16</v>
      </c>
      <c r="M2272" t="s">
        <v>39</v>
      </c>
      <c r="N2272">
        <f>Table1[[#This Row],[dti_ratio]]*Table1[[#This Row],[income]]</f>
        <v>39924.932722520083</v>
      </c>
      <c r="O2272">
        <v>0.39324835729291102</v>
      </c>
      <c r="P2272">
        <f>Table1[[#This Row],[loan_amount]]/Table1[[#This Row],[property_value]]</f>
        <v>0.10862330231833567</v>
      </c>
      <c r="Q2272">
        <v>70611</v>
      </c>
      <c r="R2272">
        <v>0</v>
      </c>
      <c r="S2272" t="s">
        <v>2431</v>
      </c>
      <c r="T2272" t="s">
        <v>130</v>
      </c>
      <c r="U2272" t="s">
        <v>999</v>
      </c>
      <c r="V2272">
        <v>0</v>
      </c>
      <c r="W2272">
        <v>1</v>
      </c>
      <c r="X2272" t="s">
        <v>9</v>
      </c>
      <c r="Y22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272">
        <f>0.4*(Table1[[#This Row],[normalized_credit_score]]) + 0.3*(1-Table1[[#This Row],[dti_ratio]]) + 0.2*(1-Table1[[#This Row],[ltv_ratio]]) + 0.1*IF(Table1[[#This Row],[previous_defaults]]=0,1,0)</f>
        <v>0.6696341656817929</v>
      </c>
      <c r="AA2272" t="str">
        <f>IF(Table1[[#This Row],[composite_score]]&gt;=0.7,"Approve",IF(Table1[[#This Row],[composite_score]]&gt;=0.6,"Review","Reject"))</f>
        <v>Review</v>
      </c>
    </row>
    <row r="2273" spans="1:27" x14ac:dyDescent="0.35">
      <c r="A2273">
        <v>2272</v>
      </c>
      <c r="B2273">
        <v>64</v>
      </c>
      <c r="C2273" t="s">
        <v>20</v>
      </c>
      <c r="D2273" t="s">
        <v>62</v>
      </c>
      <c r="E2273" t="s">
        <v>49</v>
      </c>
      <c r="F2273">
        <v>84636</v>
      </c>
      <c r="G2273">
        <v>669</v>
      </c>
      <c r="H2273">
        <f>(Table1[[#This Row],[credit_score]]-300)/(900-300)</f>
        <v>0.61499999999999999</v>
      </c>
      <c r="I2273">
        <v>15013</v>
      </c>
      <c r="J2273" t="s">
        <v>27</v>
      </c>
      <c r="K2273" t="s">
        <v>4</v>
      </c>
      <c r="L2273">
        <v>12</v>
      </c>
      <c r="M2273" t="s">
        <v>15</v>
      </c>
      <c r="N2273">
        <f>Table1[[#This Row],[dti_ratio]]*Table1[[#This Row],[income]]</f>
        <v>43136.722684525608</v>
      </c>
      <c r="O2273">
        <v>0.50967345673857001</v>
      </c>
      <c r="P2273">
        <f>Table1[[#This Row],[loan_amount]]/Table1[[#This Row],[property_value]]</f>
        <v>0.21885158675782446</v>
      </c>
      <c r="Q2273">
        <v>68599</v>
      </c>
      <c r="R2273">
        <v>1</v>
      </c>
      <c r="S2273" t="s">
        <v>2432</v>
      </c>
      <c r="T2273" t="s">
        <v>288</v>
      </c>
      <c r="U2273" t="s">
        <v>315</v>
      </c>
      <c r="V2273">
        <v>3</v>
      </c>
      <c r="W2273">
        <v>1</v>
      </c>
      <c r="X2273" t="s">
        <v>19</v>
      </c>
      <c r="Y22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73">
        <f>0.4*(Table1[[#This Row],[normalized_credit_score]]) + 0.3*(1-Table1[[#This Row],[dti_ratio]]) + 0.2*(1-Table1[[#This Row],[ltv_ratio]]) + 0.1*IF(Table1[[#This Row],[previous_defaults]]=0,1,0)</f>
        <v>0.54932764562686409</v>
      </c>
      <c r="AA2273" t="str">
        <f>IF(Table1[[#This Row],[composite_score]]&gt;=0.7,"Approve",IF(Table1[[#This Row],[composite_score]]&gt;=0.6,"Review","Reject"))</f>
        <v>Reject</v>
      </c>
    </row>
    <row r="2274" spans="1:27" x14ac:dyDescent="0.35">
      <c r="A2274">
        <v>2273</v>
      </c>
      <c r="B2274">
        <v>57</v>
      </c>
      <c r="C2274" t="s">
        <v>20</v>
      </c>
      <c r="D2274" t="s">
        <v>11</v>
      </c>
      <c r="E2274" t="s">
        <v>49</v>
      </c>
      <c r="F2274">
        <v>35954</v>
      </c>
      <c r="G2274">
        <v>650</v>
      </c>
      <c r="H2274">
        <f>(Table1[[#This Row],[credit_score]]-300)/(900-300)</f>
        <v>0.58333333333333337</v>
      </c>
      <c r="I2274">
        <v>17671</v>
      </c>
      <c r="J2274" t="s">
        <v>3</v>
      </c>
      <c r="K2274" t="s">
        <v>38</v>
      </c>
      <c r="L2274">
        <v>16</v>
      </c>
      <c r="M2274" t="s">
        <v>39</v>
      </c>
      <c r="N2274">
        <f>Table1[[#This Row],[dti_ratio]]*Table1[[#This Row],[income]]</f>
        <v>3874.9827593583063</v>
      </c>
      <c r="O2274">
        <v>0.107776123918293</v>
      </c>
      <c r="P2274">
        <f>Table1[[#This Row],[loan_amount]]/Table1[[#This Row],[property_value]]</f>
        <v>0.20935467437534802</v>
      </c>
      <c r="Q2274">
        <v>84407</v>
      </c>
      <c r="R2274">
        <v>0</v>
      </c>
      <c r="S2274" t="s">
        <v>2433</v>
      </c>
      <c r="T2274" t="s">
        <v>187</v>
      </c>
      <c r="U2274" t="s">
        <v>470</v>
      </c>
      <c r="V2274">
        <v>2</v>
      </c>
      <c r="W2274">
        <v>1</v>
      </c>
      <c r="X2274" t="s">
        <v>9</v>
      </c>
      <c r="Y22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274">
        <f>0.4*(Table1[[#This Row],[normalized_credit_score]]) + 0.3*(1-Table1[[#This Row],[dti_ratio]]) + 0.2*(1-Table1[[#This Row],[ltv_ratio]]) + 0.1*IF(Table1[[#This Row],[previous_defaults]]=0,1,0)</f>
        <v>0.65912956128277589</v>
      </c>
      <c r="AA2274" t="str">
        <f>IF(Table1[[#This Row],[composite_score]]&gt;=0.7,"Approve",IF(Table1[[#This Row],[composite_score]]&gt;=0.6,"Review","Reject"))</f>
        <v>Review</v>
      </c>
    </row>
    <row r="2275" spans="1:27" hidden="1" x14ac:dyDescent="0.35">
      <c r="A2275">
        <v>2274</v>
      </c>
      <c r="B2275">
        <v>60</v>
      </c>
      <c r="C2275" t="s">
        <v>10</v>
      </c>
      <c r="D2275" t="s">
        <v>1</v>
      </c>
      <c r="E2275" t="s">
        <v>49</v>
      </c>
      <c r="F2275">
        <v>103796</v>
      </c>
      <c r="G2275">
        <v>796</v>
      </c>
      <c r="H2275">
        <f>(Table1[[#This Row],[credit_score]]-300)/(900-300)</f>
        <v>0.82666666666666666</v>
      </c>
      <c r="I2275">
        <v>31989</v>
      </c>
      <c r="J2275" t="s">
        <v>23</v>
      </c>
      <c r="K2275" t="s">
        <v>4</v>
      </c>
      <c r="L2275">
        <v>18</v>
      </c>
      <c r="M2275" t="s">
        <v>15</v>
      </c>
      <c r="N2275">
        <f>Table1[[#This Row],[dti_ratio]]*Table1[[#This Row],[income]]</f>
        <v>45624.565737626515</v>
      </c>
      <c r="O2275">
        <v>0.439559961247317</v>
      </c>
      <c r="P2275" t="e">
        <f>Table1[[#This Row],[loan_amount]]/Table1[[#This Row],[property_value]]</f>
        <v>#DIV/0!</v>
      </c>
      <c r="Q2275">
        <v>0</v>
      </c>
      <c r="R2275">
        <v>2</v>
      </c>
      <c r="S2275" t="s">
        <v>2434</v>
      </c>
      <c r="T2275" t="s">
        <v>266</v>
      </c>
      <c r="U2275" t="s">
        <v>468</v>
      </c>
      <c r="V2275">
        <v>4</v>
      </c>
      <c r="W2275">
        <v>2</v>
      </c>
      <c r="X2275" t="s">
        <v>9</v>
      </c>
      <c r="Y227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275" t="e">
        <f>0.4*(Table1[[#This Row],[normalized_credit_score]]) + 0.3*(1-Table1[[#This Row],[dti_ratio]]) + 0.2*(1-Table1[[#This Row],[ltv_ratio]]) + 0.1*IF(Table1[[#This Row],[previous_defaults]]=0,1,0)</f>
        <v>#DIV/0!</v>
      </c>
      <c r="AA2275" t="e">
        <f>IF(Table1[[#This Row],[composite_score]]&gt;=0.7,"Approve",IF(Table1[[#This Row],[composite_score]]&gt;=0.6,"Review","Reject"))</f>
        <v>#DIV/0!</v>
      </c>
    </row>
    <row r="2276" spans="1:27" x14ac:dyDescent="0.35">
      <c r="A2276">
        <v>2275</v>
      </c>
      <c r="B2276">
        <v>26</v>
      </c>
      <c r="C2276" t="s">
        <v>0</v>
      </c>
      <c r="D2276" t="s">
        <v>62</v>
      </c>
      <c r="E2276" t="s">
        <v>12</v>
      </c>
      <c r="F2276">
        <v>73619</v>
      </c>
      <c r="G2276">
        <v>708</v>
      </c>
      <c r="H2276">
        <f>(Table1[[#This Row],[credit_score]]-300)/(900-300)</f>
        <v>0.68</v>
      </c>
      <c r="I2276">
        <v>0</v>
      </c>
      <c r="J2276" t="s">
        <v>3</v>
      </c>
      <c r="K2276" t="s">
        <v>38</v>
      </c>
      <c r="L2276">
        <v>1</v>
      </c>
      <c r="M2276" t="s">
        <v>15</v>
      </c>
      <c r="N2276">
        <f>Table1[[#This Row],[dti_ratio]]*Table1[[#This Row],[income]]</f>
        <v>38703.856752211039</v>
      </c>
      <c r="O2276">
        <v>0.52573190008300896</v>
      </c>
      <c r="P2276">
        <f>Table1[[#This Row],[loan_amount]]/Table1[[#This Row],[property_value]]</f>
        <v>0</v>
      </c>
      <c r="Q2276">
        <v>52323</v>
      </c>
      <c r="R2276">
        <v>3</v>
      </c>
      <c r="S2276" t="s">
        <v>2435</v>
      </c>
      <c r="T2276" t="s">
        <v>217</v>
      </c>
      <c r="U2276" t="s">
        <v>160</v>
      </c>
      <c r="V2276">
        <v>1</v>
      </c>
      <c r="W2276">
        <v>0</v>
      </c>
      <c r="X2276" t="s">
        <v>9</v>
      </c>
      <c r="Y22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76">
        <f>0.4*(Table1[[#This Row],[normalized_credit_score]]) + 0.3*(1-Table1[[#This Row],[dti_ratio]]) + 0.2*(1-Table1[[#This Row],[ltv_ratio]]) + 0.1*IF(Table1[[#This Row],[previous_defaults]]=0,1,0)</f>
        <v>0.61428042997509724</v>
      </c>
      <c r="AA2276" t="str">
        <f>IF(Table1[[#This Row],[composite_score]]&gt;=0.7,"Approve",IF(Table1[[#This Row],[composite_score]]&gt;=0.6,"Review","Reject"))</f>
        <v>Review</v>
      </c>
    </row>
    <row r="2277" spans="1:27" hidden="1" x14ac:dyDescent="0.35">
      <c r="A2277">
        <v>2276</v>
      </c>
      <c r="B2277">
        <v>21</v>
      </c>
      <c r="C2277" t="s">
        <v>0</v>
      </c>
      <c r="D2277" t="s">
        <v>11</v>
      </c>
      <c r="E2277" t="s">
        <v>2</v>
      </c>
      <c r="F2277">
        <v>31403</v>
      </c>
      <c r="G2277">
        <v>692</v>
      </c>
      <c r="H2277">
        <f>(Table1[[#This Row],[credit_score]]-300)/(900-300)</f>
        <v>0.65333333333333332</v>
      </c>
      <c r="I2277">
        <v>0</v>
      </c>
      <c r="J2277" t="s">
        <v>27</v>
      </c>
      <c r="K2277" t="s">
        <v>4</v>
      </c>
      <c r="L2277">
        <v>5</v>
      </c>
      <c r="M2277" t="s">
        <v>28</v>
      </c>
      <c r="N2277">
        <f>Table1[[#This Row],[dti_ratio]]*Table1[[#This Row],[income]]</f>
        <v>6023.9031529844506</v>
      </c>
      <c r="O2277">
        <v>0.191825722159808</v>
      </c>
      <c r="P2277" t="e">
        <f>Table1[[#This Row],[loan_amount]]/Table1[[#This Row],[property_value]]</f>
        <v>#DIV/0!</v>
      </c>
      <c r="Q2277">
        <v>0</v>
      </c>
      <c r="R2277">
        <v>2</v>
      </c>
      <c r="S2277" t="s">
        <v>2436</v>
      </c>
      <c r="T2277" t="s">
        <v>109</v>
      </c>
      <c r="U2277" t="s">
        <v>448</v>
      </c>
      <c r="V2277">
        <v>1</v>
      </c>
      <c r="W2277">
        <v>0</v>
      </c>
      <c r="X2277" t="s">
        <v>19</v>
      </c>
      <c r="Y227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277" t="e">
        <f>0.4*(Table1[[#This Row],[normalized_credit_score]]) + 0.3*(1-Table1[[#This Row],[dti_ratio]]) + 0.2*(1-Table1[[#This Row],[ltv_ratio]]) + 0.1*IF(Table1[[#This Row],[previous_defaults]]=0,1,0)</f>
        <v>#DIV/0!</v>
      </c>
      <c r="AA2277" t="e">
        <f>IF(Table1[[#This Row],[composite_score]]&gt;=0.7,"Approve",IF(Table1[[#This Row],[composite_score]]&gt;=0.6,"Review","Reject"))</f>
        <v>#DIV/0!</v>
      </c>
    </row>
    <row r="2278" spans="1:27" x14ac:dyDescent="0.35">
      <c r="A2278">
        <v>2277</v>
      </c>
      <c r="B2278">
        <v>24</v>
      </c>
      <c r="C2278" t="s">
        <v>20</v>
      </c>
      <c r="D2278" t="s">
        <v>1</v>
      </c>
      <c r="E2278" t="s">
        <v>49</v>
      </c>
      <c r="F2278">
        <v>46297</v>
      </c>
      <c r="G2278">
        <v>628</v>
      </c>
      <c r="H2278">
        <f>(Table1[[#This Row],[credit_score]]-300)/(900-300)</f>
        <v>0.54666666666666663</v>
      </c>
      <c r="I2278">
        <v>40654</v>
      </c>
      <c r="J2278" t="s">
        <v>27</v>
      </c>
      <c r="K2278" t="s">
        <v>14</v>
      </c>
      <c r="L2278">
        <v>9</v>
      </c>
      <c r="M2278" t="s">
        <v>15</v>
      </c>
      <c r="N2278">
        <f>Table1[[#This Row],[dti_ratio]]*Table1[[#This Row],[income]]</f>
        <v>11116.580479194068</v>
      </c>
      <c r="O2278">
        <v>0.240114488610365</v>
      </c>
      <c r="P2278">
        <f>Table1[[#This Row],[loan_amount]]/Table1[[#This Row],[property_value]]</f>
        <v>0.19621319253063568</v>
      </c>
      <c r="Q2278">
        <v>207193</v>
      </c>
      <c r="R2278">
        <v>1</v>
      </c>
      <c r="S2278" t="s">
        <v>2437</v>
      </c>
      <c r="T2278" t="s">
        <v>33</v>
      </c>
      <c r="U2278" t="s">
        <v>197</v>
      </c>
      <c r="V2278">
        <v>0</v>
      </c>
      <c r="W2278">
        <v>2</v>
      </c>
      <c r="X2278" t="s">
        <v>9</v>
      </c>
      <c r="Y22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278">
        <f>0.4*(Table1[[#This Row],[normalized_credit_score]]) + 0.3*(1-Table1[[#This Row],[dti_ratio]]) + 0.2*(1-Table1[[#This Row],[ltv_ratio]]) + 0.1*IF(Table1[[#This Row],[previous_defaults]]=0,1,0)</f>
        <v>0.70738968157742999</v>
      </c>
      <c r="AA2278" t="str">
        <f>IF(Table1[[#This Row],[composite_score]]&gt;=0.7,"Approve",IF(Table1[[#This Row],[composite_score]]&gt;=0.6,"Review","Reject"))</f>
        <v>Approve</v>
      </c>
    </row>
    <row r="2279" spans="1:27" x14ac:dyDescent="0.35">
      <c r="A2279">
        <v>2278</v>
      </c>
      <c r="B2279">
        <v>61</v>
      </c>
      <c r="C2279" t="s">
        <v>20</v>
      </c>
      <c r="D2279" t="s">
        <v>21</v>
      </c>
      <c r="E2279" t="s">
        <v>12</v>
      </c>
      <c r="F2279">
        <v>42706</v>
      </c>
      <c r="G2279">
        <v>707</v>
      </c>
      <c r="H2279">
        <f>(Table1[[#This Row],[credit_score]]-300)/(900-300)</f>
        <v>0.67833333333333334</v>
      </c>
      <c r="I2279">
        <v>34319</v>
      </c>
      <c r="J2279" t="s">
        <v>23</v>
      </c>
      <c r="K2279" t="s">
        <v>14</v>
      </c>
      <c r="L2279">
        <v>13</v>
      </c>
      <c r="M2279" t="s">
        <v>15</v>
      </c>
      <c r="N2279">
        <f>Table1[[#This Row],[dti_ratio]]*Table1[[#This Row],[income]]</f>
        <v>15859.753310687009</v>
      </c>
      <c r="O2279">
        <v>0.37137061093726897</v>
      </c>
      <c r="P2279">
        <f>Table1[[#This Row],[loan_amount]]/Table1[[#This Row],[property_value]]</f>
        <v>0.13303845900381062</v>
      </c>
      <c r="Q2279">
        <v>257963</v>
      </c>
      <c r="R2279">
        <v>1</v>
      </c>
      <c r="S2279" t="s">
        <v>2438</v>
      </c>
      <c r="T2279" t="s">
        <v>266</v>
      </c>
      <c r="U2279" t="s">
        <v>1225</v>
      </c>
      <c r="V2279">
        <v>0</v>
      </c>
      <c r="W2279">
        <v>2</v>
      </c>
      <c r="X2279" t="s">
        <v>61</v>
      </c>
      <c r="Y22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279">
        <f>0.4*(Table1[[#This Row],[normalized_credit_score]]) + 0.3*(1-Table1[[#This Row],[dti_ratio]]) + 0.2*(1-Table1[[#This Row],[ltv_ratio]]) + 0.1*IF(Table1[[#This Row],[previous_defaults]]=0,1,0)</f>
        <v>0.73331445825139052</v>
      </c>
      <c r="AA2279" t="str">
        <f>IF(Table1[[#This Row],[composite_score]]&gt;=0.7,"Approve",IF(Table1[[#This Row],[composite_score]]&gt;=0.6,"Review","Reject"))</f>
        <v>Approve</v>
      </c>
    </row>
    <row r="2280" spans="1:27" hidden="1" x14ac:dyDescent="0.35">
      <c r="A2280">
        <v>2279</v>
      </c>
      <c r="B2280">
        <v>64</v>
      </c>
      <c r="C2280" t="s">
        <v>0</v>
      </c>
      <c r="D2280" t="s">
        <v>1</v>
      </c>
      <c r="E2280" t="s">
        <v>12</v>
      </c>
      <c r="F2280">
        <v>40881</v>
      </c>
      <c r="G2280">
        <v>0</v>
      </c>
      <c r="H2280">
        <f>(Table1[[#This Row],[credit_score]]-300)/(900-300)</f>
        <v>-0.5</v>
      </c>
      <c r="I2280">
        <v>0</v>
      </c>
      <c r="J2280" t="s">
        <v>27</v>
      </c>
      <c r="K2280" t="s">
        <v>14</v>
      </c>
      <c r="L2280">
        <v>4</v>
      </c>
      <c r="M2280" t="s">
        <v>15</v>
      </c>
      <c r="N2280">
        <f>Table1[[#This Row],[dti_ratio]]*Table1[[#This Row],[income]]</f>
        <v>17294.109736066606</v>
      </c>
      <c r="O2280">
        <v>0.42303538895982501</v>
      </c>
      <c r="P2280" t="e">
        <f>Table1[[#This Row],[loan_amount]]/Table1[[#This Row],[property_value]]</f>
        <v>#DIV/0!</v>
      </c>
      <c r="Q2280">
        <v>0</v>
      </c>
      <c r="R2280">
        <v>0</v>
      </c>
      <c r="S2280" t="s">
        <v>2439</v>
      </c>
      <c r="T2280" t="s">
        <v>70</v>
      </c>
      <c r="U2280" t="s">
        <v>131</v>
      </c>
      <c r="V2280">
        <v>0</v>
      </c>
      <c r="W2280">
        <v>2</v>
      </c>
      <c r="X2280" t="s">
        <v>9</v>
      </c>
      <c r="Y228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280" t="e">
        <f>0.4*(Table1[[#This Row],[normalized_credit_score]]) + 0.3*(1-Table1[[#This Row],[dti_ratio]]) + 0.2*(1-Table1[[#This Row],[ltv_ratio]]) + 0.1*IF(Table1[[#This Row],[previous_defaults]]=0,1,0)</f>
        <v>#DIV/0!</v>
      </c>
      <c r="AA2280" t="e">
        <f>IF(Table1[[#This Row],[composite_score]]&gt;=0.7,"Approve",IF(Table1[[#This Row],[composite_score]]&gt;=0.6,"Review","Reject"))</f>
        <v>#DIV/0!</v>
      </c>
    </row>
    <row r="2281" spans="1:27" x14ac:dyDescent="0.35">
      <c r="A2281">
        <v>2280</v>
      </c>
      <c r="B2281">
        <v>36</v>
      </c>
      <c r="C2281" t="s">
        <v>0</v>
      </c>
      <c r="D2281" t="s">
        <v>62</v>
      </c>
      <c r="E2281" t="s">
        <v>2</v>
      </c>
      <c r="F2281">
        <v>72077</v>
      </c>
      <c r="G2281">
        <v>609</v>
      </c>
      <c r="H2281">
        <f>(Table1[[#This Row],[credit_score]]-300)/(900-300)</f>
        <v>0.51500000000000001</v>
      </c>
      <c r="I2281">
        <v>36093</v>
      </c>
      <c r="J2281" t="s">
        <v>3</v>
      </c>
      <c r="K2281" t="s">
        <v>4</v>
      </c>
      <c r="L2281">
        <v>12</v>
      </c>
      <c r="M2281" t="s">
        <v>28</v>
      </c>
      <c r="N2281">
        <f>Table1[[#This Row],[dti_ratio]]*Table1[[#This Row],[income]]</f>
        <v>34319.736009399814</v>
      </c>
      <c r="O2281">
        <v>0.47615378011570703</v>
      </c>
      <c r="P2281">
        <f>Table1[[#This Row],[loan_amount]]/Table1[[#This Row],[property_value]]</f>
        <v>0.14585682245256712</v>
      </c>
      <c r="Q2281">
        <v>247455</v>
      </c>
      <c r="R2281">
        <v>3</v>
      </c>
      <c r="S2281" t="s">
        <v>1998</v>
      </c>
      <c r="T2281" t="s">
        <v>146</v>
      </c>
      <c r="U2281" t="s">
        <v>152</v>
      </c>
      <c r="V2281">
        <v>1</v>
      </c>
      <c r="W2281">
        <v>1</v>
      </c>
      <c r="X2281" t="s">
        <v>9</v>
      </c>
      <c r="Y22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281">
        <f>0.4*(Table1[[#This Row],[normalized_credit_score]]) + 0.3*(1-Table1[[#This Row],[dti_ratio]]) + 0.2*(1-Table1[[#This Row],[ltv_ratio]]) + 0.1*IF(Table1[[#This Row],[previous_defaults]]=0,1,0)</f>
        <v>0.53398250147477455</v>
      </c>
      <c r="AA2281" t="str">
        <f>IF(Table1[[#This Row],[composite_score]]&gt;=0.7,"Approve",IF(Table1[[#This Row],[composite_score]]&gt;=0.6,"Review","Reject"))</f>
        <v>Reject</v>
      </c>
    </row>
    <row r="2282" spans="1:27" x14ac:dyDescent="0.35">
      <c r="A2282">
        <v>2281</v>
      </c>
      <c r="B2282">
        <v>41</v>
      </c>
      <c r="C2282" t="s">
        <v>20</v>
      </c>
      <c r="D2282" t="s">
        <v>62</v>
      </c>
      <c r="E2282" t="s">
        <v>49</v>
      </c>
      <c r="F2282">
        <v>90825</v>
      </c>
      <c r="G2282">
        <v>793</v>
      </c>
      <c r="H2282">
        <f>(Table1[[#This Row],[credit_score]]-300)/(900-300)</f>
        <v>0.82166666666666666</v>
      </c>
      <c r="I2282">
        <v>48952</v>
      </c>
      <c r="J2282" t="s">
        <v>27</v>
      </c>
      <c r="K2282" t="s">
        <v>38</v>
      </c>
      <c r="L2282">
        <v>14</v>
      </c>
      <c r="M2282" t="s">
        <v>39</v>
      </c>
      <c r="N2282">
        <f>Table1[[#This Row],[dti_ratio]]*Table1[[#This Row],[income]]</f>
        <v>53167.82410765293</v>
      </c>
      <c r="O2282">
        <v>0.58538754866669895</v>
      </c>
      <c r="P2282">
        <f>Table1[[#This Row],[loan_amount]]/Table1[[#This Row],[property_value]]</f>
        <v>0.42997303445792234</v>
      </c>
      <c r="Q2282">
        <v>113849</v>
      </c>
      <c r="R2282">
        <v>0</v>
      </c>
      <c r="S2282" t="s">
        <v>2440</v>
      </c>
      <c r="T2282" t="s">
        <v>269</v>
      </c>
      <c r="U2282" t="s">
        <v>175</v>
      </c>
      <c r="V2282">
        <v>0</v>
      </c>
      <c r="W2282">
        <v>0</v>
      </c>
      <c r="X2282" t="s">
        <v>19</v>
      </c>
      <c r="Y22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82">
        <f>0.4*(Table1[[#This Row],[normalized_credit_score]]) + 0.3*(1-Table1[[#This Row],[dti_ratio]]) + 0.2*(1-Table1[[#This Row],[ltv_ratio]]) + 0.1*IF(Table1[[#This Row],[previous_defaults]]=0,1,0)</f>
        <v>0.66705579517507252</v>
      </c>
      <c r="AA2282" t="str">
        <f>IF(Table1[[#This Row],[composite_score]]&gt;=0.7,"Approve",IF(Table1[[#This Row],[composite_score]]&gt;=0.6,"Review","Reject"))</f>
        <v>Review</v>
      </c>
    </row>
    <row r="2283" spans="1:27" x14ac:dyDescent="0.35">
      <c r="A2283">
        <v>2282</v>
      </c>
      <c r="B2283">
        <v>68</v>
      </c>
      <c r="C2283" t="s">
        <v>0</v>
      </c>
      <c r="D2283" t="s">
        <v>62</v>
      </c>
      <c r="E2283" t="s">
        <v>12</v>
      </c>
      <c r="F2283">
        <v>56258</v>
      </c>
      <c r="G2283">
        <v>727</v>
      </c>
      <c r="H2283">
        <f>(Table1[[#This Row],[credit_score]]-300)/(900-300)</f>
        <v>0.71166666666666667</v>
      </c>
      <c r="I2283">
        <v>18854</v>
      </c>
      <c r="J2283" t="s">
        <v>23</v>
      </c>
      <c r="K2283" t="s">
        <v>4</v>
      </c>
      <c r="L2283">
        <v>12</v>
      </c>
      <c r="M2283" t="s">
        <v>28</v>
      </c>
      <c r="N2283">
        <f>Table1[[#This Row],[dti_ratio]]*Table1[[#This Row],[income]]</f>
        <v>30728.078663427768</v>
      </c>
      <c r="O2283">
        <v>0.546199272342205</v>
      </c>
      <c r="P2283">
        <f>Table1[[#This Row],[loan_amount]]/Table1[[#This Row],[property_value]]</f>
        <v>8.8282255987638419E-2</v>
      </c>
      <c r="Q2283">
        <v>213565</v>
      </c>
      <c r="R2283">
        <v>3</v>
      </c>
      <c r="S2283" t="s">
        <v>2441</v>
      </c>
      <c r="T2283" t="s">
        <v>362</v>
      </c>
      <c r="U2283" t="s">
        <v>297</v>
      </c>
      <c r="V2283">
        <v>4</v>
      </c>
      <c r="W2283">
        <v>2</v>
      </c>
      <c r="X2283" t="s">
        <v>19</v>
      </c>
      <c r="Y22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83">
        <f>0.4*(Table1[[#This Row],[normalized_credit_score]]) + 0.3*(1-Table1[[#This Row],[dti_ratio]]) + 0.2*(1-Table1[[#This Row],[ltv_ratio]]) + 0.1*IF(Table1[[#This Row],[previous_defaults]]=0,1,0)</f>
        <v>0.60315043376647748</v>
      </c>
      <c r="AA2283" t="str">
        <f>IF(Table1[[#This Row],[composite_score]]&gt;=0.7,"Approve",IF(Table1[[#This Row],[composite_score]]&gt;=0.6,"Review","Reject"))</f>
        <v>Review</v>
      </c>
    </row>
    <row r="2284" spans="1:27" x14ac:dyDescent="0.35">
      <c r="A2284">
        <v>2283</v>
      </c>
      <c r="B2284">
        <v>37</v>
      </c>
      <c r="C2284" t="s">
        <v>20</v>
      </c>
      <c r="D2284" t="s">
        <v>21</v>
      </c>
      <c r="E2284" t="s">
        <v>49</v>
      </c>
      <c r="F2284">
        <v>53971</v>
      </c>
      <c r="G2284">
        <v>795</v>
      </c>
      <c r="H2284">
        <f>(Table1[[#This Row],[credit_score]]-300)/(900-300)</f>
        <v>0.82499999999999996</v>
      </c>
      <c r="I2284">
        <v>48546</v>
      </c>
      <c r="J2284" t="s">
        <v>3</v>
      </c>
      <c r="K2284" t="s">
        <v>38</v>
      </c>
      <c r="L2284">
        <v>4</v>
      </c>
      <c r="M2284" t="s">
        <v>28</v>
      </c>
      <c r="N2284">
        <f>Table1[[#This Row],[dti_ratio]]*Table1[[#This Row],[income]]</f>
        <v>28424.982129755019</v>
      </c>
      <c r="O2284">
        <v>0.52667140000657797</v>
      </c>
      <c r="P2284">
        <f>Table1[[#This Row],[loan_amount]]/Table1[[#This Row],[property_value]]</f>
        <v>0.63356955483340516</v>
      </c>
      <c r="Q2284">
        <v>76623</v>
      </c>
      <c r="R2284">
        <v>0</v>
      </c>
      <c r="S2284" t="s">
        <v>1239</v>
      </c>
      <c r="T2284" t="s">
        <v>33</v>
      </c>
      <c r="U2284" t="s">
        <v>563</v>
      </c>
      <c r="V2284">
        <v>3</v>
      </c>
      <c r="W2284">
        <v>2</v>
      </c>
      <c r="X2284" t="s">
        <v>9</v>
      </c>
      <c r="Y22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84">
        <f>0.4*(Table1[[#This Row],[normalized_credit_score]]) + 0.3*(1-Table1[[#This Row],[dti_ratio]]) + 0.2*(1-Table1[[#This Row],[ltv_ratio]]) + 0.1*IF(Table1[[#This Row],[previous_defaults]]=0,1,0)</f>
        <v>0.54528466903134565</v>
      </c>
      <c r="AA2284" t="str">
        <f>IF(Table1[[#This Row],[composite_score]]&gt;=0.7,"Approve",IF(Table1[[#This Row],[composite_score]]&gt;=0.6,"Review","Reject"))</f>
        <v>Reject</v>
      </c>
    </row>
    <row r="2285" spans="1:27" hidden="1" x14ac:dyDescent="0.35">
      <c r="A2285">
        <v>2284</v>
      </c>
      <c r="B2285">
        <v>33</v>
      </c>
      <c r="C2285" t="s">
        <v>10</v>
      </c>
      <c r="D2285" t="s">
        <v>11</v>
      </c>
      <c r="E2285" t="s">
        <v>22</v>
      </c>
      <c r="F2285">
        <v>90560</v>
      </c>
      <c r="G2285">
        <v>707</v>
      </c>
      <c r="H2285">
        <f>(Table1[[#This Row],[credit_score]]-300)/(900-300)</f>
        <v>0.67833333333333334</v>
      </c>
      <c r="I2285">
        <v>35219</v>
      </c>
      <c r="J2285" t="s">
        <v>13</v>
      </c>
      <c r="K2285" t="s">
        <v>14</v>
      </c>
      <c r="L2285">
        <v>1</v>
      </c>
      <c r="M2285" t="s">
        <v>15</v>
      </c>
      <c r="N2285">
        <f>Table1[[#This Row],[dti_ratio]]*Table1[[#This Row],[income]]</f>
        <v>22165.184676133551</v>
      </c>
      <c r="O2285">
        <v>0.24475689792550301</v>
      </c>
      <c r="P2285" t="e">
        <f>Table1[[#This Row],[loan_amount]]/Table1[[#This Row],[property_value]]</f>
        <v>#DIV/0!</v>
      </c>
      <c r="Q2285">
        <v>0</v>
      </c>
      <c r="R2285">
        <v>1</v>
      </c>
      <c r="S2285" t="s">
        <v>2442</v>
      </c>
      <c r="T2285" t="s">
        <v>138</v>
      </c>
      <c r="U2285" t="s">
        <v>195</v>
      </c>
      <c r="V2285">
        <v>3</v>
      </c>
      <c r="W2285">
        <v>0</v>
      </c>
      <c r="X2285" t="s">
        <v>9</v>
      </c>
      <c r="Y228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285" t="e">
        <f>0.4*(Table1[[#This Row],[normalized_credit_score]]) + 0.3*(1-Table1[[#This Row],[dti_ratio]]) + 0.2*(1-Table1[[#This Row],[ltv_ratio]]) + 0.1*IF(Table1[[#This Row],[previous_defaults]]=0,1,0)</f>
        <v>#DIV/0!</v>
      </c>
      <c r="AA2285" t="e">
        <f>IF(Table1[[#This Row],[composite_score]]&gt;=0.7,"Approve",IF(Table1[[#This Row],[composite_score]]&gt;=0.6,"Review","Reject"))</f>
        <v>#DIV/0!</v>
      </c>
    </row>
    <row r="2286" spans="1:27" x14ac:dyDescent="0.35">
      <c r="A2286">
        <v>2285</v>
      </c>
      <c r="B2286">
        <v>23</v>
      </c>
      <c r="C2286" t="s">
        <v>10</v>
      </c>
      <c r="D2286" t="s">
        <v>21</v>
      </c>
      <c r="E2286" t="s">
        <v>49</v>
      </c>
      <c r="F2286">
        <v>43914</v>
      </c>
      <c r="G2286">
        <v>647</v>
      </c>
      <c r="H2286">
        <f>(Table1[[#This Row],[credit_score]]-300)/(900-300)</f>
        <v>0.57833333333333337</v>
      </c>
      <c r="I2286">
        <v>22874</v>
      </c>
      <c r="J2286" t="s">
        <v>27</v>
      </c>
      <c r="K2286" t="s">
        <v>38</v>
      </c>
      <c r="L2286">
        <v>10</v>
      </c>
      <c r="M2286" t="s">
        <v>28</v>
      </c>
      <c r="N2286">
        <f>Table1[[#This Row],[dti_ratio]]*Table1[[#This Row],[income]]</f>
        <v>10786.327392964804</v>
      </c>
      <c r="O2286">
        <v>0.24562388743828401</v>
      </c>
      <c r="P2286">
        <f>Table1[[#This Row],[loan_amount]]/Table1[[#This Row],[property_value]]</f>
        <v>0.36725912367740798</v>
      </c>
      <c r="Q2286">
        <v>62283</v>
      </c>
      <c r="R2286">
        <v>0</v>
      </c>
      <c r="S2286" t="s">
        <v>2443</v>
      </c>
      <c r="T2286" t="s">
        <v>240</v>
      </c>
      <c r="U2286" t="s">
        <v>370</v>
      </c>
      <c r="V2286">
        <v>3</v>
      </c>
      <c r="W2286">
        <v>1</v>
      </c>
      <c r="X2286" t="s">
        <v>9</v>
      </c>
      <c r="Y22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86">
        <f>0.4*(Table1[[#This Row],[normalized_credit_score]]) + 0.3*(1-Table1[[#This Row],[dti_ratio]]) + 0.2*(1-Table1[[#This Row],[ltv_ratio]]) + 0.1*IF(Table1[[#This Row],[previous_defaults]]=0,1,0)</f>
        <v>0.58419434236636658</v>
      </c>
      <c r="AA2286" t="str">
        <f>IF(Table1[[#This Row],[composite_score]]&gt;=0.7,"Approve",IF(Table1[[#This Row],[composite_score]]&gt;=0.6,"Review","Reject"))</f>
        <v>Reject</v>
      </c>
    </row>
    <row r="2287" spans="1:27" hidden="1" x14ac:dyDescent="0.35">
      <c r="A2287">
        <v>2286</v>
      </c>
      <c r="B2287">
        <v>21</v>
      </c>
      <c r="C2287" t="s">
        <v>10</v>
      </c>
      <c r="D2287" t="s">
        <v>62</v>
      </c>
      <c r="E2287" t="s">
        <v>2</v>
      </c>
      <c r="F2287">
        <v>0</v>
      </c>
      <c r="G2287">
        <v>626</v>
      </c>
      <c r="H2287">
        <f>(Table1[[#This Row],[credit_score]]-300)/(900-300)</f>
        <v>0.54333333333333333</v>
      </c>
      <c r="I2287">
        <v>36371</v>
      </c>
      <c r="J2287" t="s">
        <v>23</v>
      </c>
      <c r="K2287" t="s">
        <v>14</v>
      </c>
      <c r="L2287">
        <v>17</v>
      </c>
      <c r="M2287" t="s">
        <v>28</v>
      </c>
      <c r="N2287">
        <f>Table1[[#This Row],[dti_ratio]]*Table1[[#This Row],[income]]</f>
        <v>0</v>
      </c>
      <c r="O2287">
        <v>0.38962495997022401</v>
      </c>
      <c r="P2287">
        <f>Table1[[#This Row],[loan_amount]]/Table1[[#This Row],[property_value]]</f>
        <v>1.3246530939286885</v>
      </c>
      <c r="Q2287">
        <v>27457</v>
      </c>
      <c r="R2287">
        <v>1</v>
      </c>
      <c r="S2287" t="s">
        <v>2444</v>
      </c>
      <c r="T2287" t="s">
        <v>162</v>
      </c>
      <c r="U2287" t="s">
        <v>629</v>
      </c>
      <c r="V2287">
        <v>2</v>
      </c>
      <c r="W2287">
        <v>0</v>
      </c>
      <c r="X2287" t="s">
        <v>61</v>
      </c>
      <c r="Y22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87">
        <f>0.4*(Table1[[#This Row],[normalized_credit_score]]) + 0.3*(1-Table1[[#This Row],[dti_ratio]]) + 0.2*(1-Table1[[#This Row],[ltv_ratio]]) + 0.1*IF(Table1[[#This Row],[previous_defaults]]=0,1,0)</f>
        <v>0.33551522655652843</v>
      </c>
      <c r="AA2287" t="str">
        <f>IF(Table1[[#This Row],[composite_score]]&gt;=0.7,"Approve",IF(Table1[[#This Row],[composite_score]]&gt;=0.6,"Review","Reject"))</f>
        <v>Reject</v>
      </c>
    </row>
    <row r="2288" spans="1:27" x14ac:dyDescent="0.35">
      <c r="A2288">
        <v>2287</v>
      </c>
      <c r="B2288">
        <v>31</v>
      </c>
      <c r="C2288" t="s">
        <v>0</v>
      </c>
      <c r="D2288" t="s">
        <v>21</v>
      </c>
      <c r="E2288" t="s">
        <v>49</v>
      </c>
      <c r="F2288">
        <v>113316</v>
      </c>
      <c r="G2288">
        <v>691</v>
      </c>
      <c r="H2288">
        <f>(Table1[[#This Row],[credit_score]]-300)/(900-300)</f>
        <v>0.65166666666666662</v>
      </c>
      <c r="I2288">
        <v>23707</v>
      </c>
      <c r="J2288" t="s">
        <v>23</v>
      </c>
      <c r="K2288" t="s">
        <v>38</v>
      </c>
      <c r="L2288">
        <v>0</v>
      </c>
      <c r="M2288" t="s">
        <v>15</v>
      </c>
      <c r="N2288">
        <f>Table1[[#This Row],[dti_ratio]]*Table1[[#This Row],[income]]</f>
        <v>56970.970485086305</v>
      </c>
      <c r="O2288">
        <v>0.50276192669249098</v>
      </c>
      <c r="P2288">
        <f>Table1[[#This Row],[loan_amount]]/Table1[[#This Row],[property_value]]</f>
        <v>0.40479117576751017</v>
      </c>
      <c r="Q2288">
        <v>58566</v>
      </c>
      <c r="R2288">
        <v>1</v>
      </c>
      <c r="S2288" t="s">
        <v>2445</v>
      </c>
      <c r="T2288" t="s">
        <v>251</v>
      </c>
      <c r="U2288" t="s">
        <v>393</v>
      </c>
      <c r="V2288">
        <v>2</v>
      </c>
      <c r="W2288">
        <v>2</v>
      </c>
      <c r="X2288" t="s">
        <v>9</v>
      </c>
      <c r="Y22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88">
        <f>0.4*(Table1[[#This Row],[normalized_credit_score]]) + 0.3*(1-Table1[[#This Row],[dti_ratio]]) + 0.2*(1-Table1[[#This Row],[ltv_ratio]]) + 0.1*IF(Table1[[#This Row],[previous_defaults]]=0,1,0)</f>
        <v>0.52887985350541733</v>
      </c>
      <c r="AA2288" t="str">
        <f>IF(Table1[[#This Row],[composite_score]]&gt;=0.7,"Approve",IF(Table1[[#This Row],[composite_score]]&gt;=0.6,"Review","Reject"))</f>
        <v>Reject</v>
      </c>
    </row>
    <row r="2289" spans="1:27" hidden="1" x14ac:dyDescent="0.35">
      <c r="A2289">
        <v>2288</v>
      </c>
      <c r="B2289">
        <v>62</v>
      </c>
      <c r="C2289" t="s">
        <v>0</v>
      </c>
      <c r="D2289" t="s">
        <v>1</v>
      </c>
      <c r="E2289" t="s">
        <v>49</v>
      </c>
      <c r="F2289">
        <v>105421</v>
      </c>
      <c r="G2289">
        <v>0</v>
      </c>
      <c r="H2289">
        <f>(Table1[[#This Row],[credit_score]]-300)/(900-300)</f>
        <v>-0.5</v>
      </c>
      <c r="I2289">
        <v>28425</v>
      </c>
      <c r="J2289" t="s">
        <v>13</v>
      </c>
      <c r="K2289" t="s">
        <v>4</v>
      </c>
      <c r="L2289">
        <v>14</v>
      </c>
      <c r="M2289" t="s">
        <v>15</v>
      </c>
      <c r="N2289">
        <f>Table1[[#This Row],[dti_ratio]]*Table1[[#This Row],[income]]</f>
        <v>46312.465503469975</v>
      </c>
      <c r="O2289">
        <v>0.43930967742167099</v>
      </c>
      <c r="P2289">
        <f>Table1[[#This Row],[loan_amount]]/Table1[[#This Row],[property_value]]</f>
        <v>0.14591589495082236</v>
      </c>
      <c r="Q2289">
        <v>194804</v>
      </c>
      <c r="R2289">
        <v>1</v>
      </c>
      <c r="S2289" t="s">
        <v>2446</v>
      </c>
      <c r="T2289" t="s">
        <v>214</v>
      </c>
      <c r="U2289" t="s">
        <v>594</v>
      </c>
      <c r="V2289">
        <v>4</v>
      </c>
      <c r="W2289">
        <v>1</v>
      </c>
      <c r="X2289" t="s">
        <v>9</v>
      </c>
      <c r="Y22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89">
        <f>0.4*(Table1[[#This Row],[normalized_credit_score]]) + 0.3*(1-Table1[[#This Row],[dti_ratio]]) + 0.2*(1-Table1[[#This Row],[ltv_ratio]]) + 0.1*IF(Table1[[#This Row],[previous_defaults]]=0,1,0)</f>
        <v>0.13902391778333423</v>
      </c>
      <c r="AA2289" t="str">
        <f>IF(Table1[[#This Row],[composite_score]]&gt;=0.7,"Approve",IF(Table1[[#This Row],[composite_score]]&gt;=0.6,"Review","Reject"))</f>
        <v>Reject</v>
      </c>
    </row>
    <row r="2290" spans="1:27" x14ac:dyDescent="0.35">
      <c r="A2290">
        <v>2289</v>
      </c>
      <c r="B2290">
        <v>35</v>
      </c>
      <c r="C2290" t="s">
        <v>0</v>
      </c>
      <c r="D2290" t="s">
        <v>1</v>
      </c>
      <c r="E2290" t="s">
        <v>49</v>
      </c>
      <c r="F2290">
        <v>76271</v>
      </c>
      <c r="G2290">
        <v>682</v>
      </c>
      <c r="H2290">
        <f>(Table1[[#This Row],[credit_score]]-300)/(900-300)</f>
        <v>0.63666666666666671</v>
      </c>
      <c r="I2290">
        <v>0</v>
      </c>
      <c r="J2290" t="s">
        <v>3</v>
      </c>
      <c r="K2290" t="s">
        <v>4</v>
      </c>
      <c r="L2290">
        <v>3</v>
      </c>
      <c r="M2290" t="s">
        <v>5</v>
      </c>
      <c r="N2290">
        <f>Table1[[#This Row],[dti_ratio]]*Table1[[#This Row],[income]]</f>
        <v>14670.091968860113</v>
      </c>
      <c r="O2290">
        <v>0.192341675982485</v>
      </c>
      <c r="P2290">
        <f>Table1[[#This Row],[loan_amount]]/Table1[[#This Row],[property_value]]</f>
        <v>0</v>
      </c>
      <c r="Q2290">
        <v>197828</v>
      </c>
      <c r="R2290">
        <v>1</v>
      </c>
      <c r="S2290" t="s">
        <v>2447</v>
      </c>
      <c r="T2290" t="s">
        <v>78</v>
      </c>
      <c r="U2290" t="s">
        <v>498</v>
      </c>
      <c r="V2290">
        <v>0</v>
      </c>
      <c r="W2290">
        <v>0</v>
      </c>
      <c r="X2290" t="s">
        <v>9</v>
      </c>
      <c r="Y22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90">
        <f>0.4*(Table1[[#This Row],[normalized_credit_score]]) + 0.3*(1-Table1[[#This Row],[dti_ratio]]) + 0.2*(1-Table1[[#This Row],[ltv_ratio]]) + 0.1*IF(Table1[[#This Row],[previous_defaults]]=0,1,0)</f>
        <v>0.79696416387192126</v>
      </c>
      <c r="AA2290" t="str">
        <f>IF(Table1[[#This Row],[composite_score]]&gt;=0.7,"Approve",IF(Table1[[#This Row],[composite_score]]&gt;=0.6,"Review","Reject"))</f>
        <v>Approve</v>
      </c>
    </row>
    <row r="2291" spans="1:27" x14ac:dyDescent="0.35">
      <c r="A2291">
        <v>2290</v>
      </c>
      <c r="B2291">
        <v>42</v>
      </c>
      <c r="C2291" t="s">
        <v>10</v>
      </c>
      <c r="D2291" t="s">
        <v>21</v>
      </c>
      <c r="E2291" t="s">
        <v>22</v>
      </c>
      <c r="F2291">
        <v>54551</v>
      </c>
      <c r="G2291">
        <v>602</v>
      </c>
      <c r="H2291">
        <f>(Table1[[#This Row],[credit_score]]-300)/(900-300)</f>
        <v>0.5033333333333333</v>
      </c>
      <c r="I2291">
        <v>44305</v>
      </c>
      <c r="J2291" t="s">
        <v>13</v>
      </c>
      <c r="K2291" t="s">
        <v>4</v>
      </c>
      <c r="L2291">
        <v>18</v>
      </c>
      <c r="M2291" t="s">
        <v>15</v>
      </c>
      <c r="N2291">
        <f>Table1[[#This Row],[dti_ratio]]*Table1[[#This Row],[income]]</f>
        <v>29249.768314343208</v>
      </c>
      <c r="O2291">
        <v>0.53619123965359405</v>
      </c>
      <c r="P2291">
        <f>Table1[[#This Row],[loan_amount]]/Table1[[#This Row],[property_value]]</f>
        <v>0.27279052298447176</v>
      </c>
      <c r="Q2291">
        <v>162414</v>
      </c>
      <c r="R2291">
        <v>2</v>
      </c>
      <c r="S2291" t="s">
        <v>2448</v>
      </c>
      <c r="T2291" t="s">
        <v>269</v>
      </c>
      <c r="U2291" t="s">
        <v>563</v>
      </c>
      <c r="V2291">
        <v>2</v>
      </c>
      <c r="W2291">
        <v>1</v>
      </c>
      <c r="X2291" t="s">
        <v>19</v>
      </c>
      <c r="Y22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291">
        <f>0.4*(Table1[[#This Row],[normalized_credit_score]]) + 0.3*(1-Table1[[#This Row],[dti_ratio]]) + 0.2*(1-Table1[[#This Row],[ltv_ratio]]) + 0.1*IF(Table1[[#This Row],[previous_defaults]]=0,1,0)</f>
        <v>0.48591785684036076</v>
      </c>
      <c r="AA2291" t="str">
        <f>IF(Table1[[#This Row],[composite_score]]&gt;=0.7,"Approve",IF(Table1[[#This Row],[composite_score]]&gt;=0.6,"Review","Reject"))</f>
        <v>Reject</v>
      </c>
    </row>
    <row r="2292" spans="1:27" hidden="1" x14ac:dyDescent="0.35">
      <c r="A2292">
        <v>2291</v>
      </c>
      <c r="B2292">
        <v>50</v>
      </c>
      <c r="C2292" t="s">
        <v>0</v>
      </c>
      <c r="D2292" t="s">
        <v>1</v>
      </c>
      <c r="E2292" t="s">
        <v>22</v>
      </c>
      <c r="F2292">
        <v>33646</v>
      </c>
      <c r="G2292">
        <v>0</v>
      </c>
      <c r="H2292">
        <f>(Table1[[#This Row],[credit_score]]-300)/(900-300)</f>
        <v>-0.5</v>
      </c>
      <c r="I2292">
        <v>0</v>
      </c>
      <c r="J2292" t="s">
        <v>3</v>
      </c>
      <c r="K2292" t="s">
        <v>4</v>
      </c>
      <c r="L2292">
        <v>2</v>
      </c>
      <c r="M2292" t="s">
        <v>5</v>
      </c>
      <c r="N2292">
        <f>Table1[[#This Row],[dti_ratio]]*Table1[[#This Row],[income]]</f>
        <v>9489.9265538677755</v>
      </c>
      <c r="O2292">
        <v>0.28205214747273899</v>
      </c>
      <c r="P2292">
        <f>Table1[[#This Row],[loan_amount]]/Table1[[#This Row],[property_value]]</f>
        <v>0</v>
      </c>
      <c r="Q2292">
        <v>109006</v>
      </c>
      <c r="R2292">
        <v>0</v>
      </c>
      <c r="S2292" t="s">
        <v>2449</v>
      </c>
      <c r="T2292" t="s">
        <v>109</v>
      </c>
      <c r="U2292" t="s">
        <v>395</v>
      </c>
      <c r="V2292">
        <v>0</v>
      </c>
      <c r="W2292">
        <v>2</v>
      </c>
      <c r="X2292" t="s">
        <v>19</v>
      </c>
      <c r="Y22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92">
        <f>0.4*(Table1[[#This Row],[normalized_credit_score]]) + 0.3*(1-Table1[[#This Row],[dti_ratio]]) + 0.2*(1-Table1[[#This Row],[ltv_ratio]]) + 0.1*IF(Table1[[#This Row],[previous_defaults]]=0,1,0)</f>
        <v>0.3153843557581783</v>
      </c>
      <c r="AA2292" t="str">
        <f>IF(Table1[[#This Row],[composite_score]]&gt;=0.7,"Approve",IF(Table1[[#This Row],[composite_score]]&gt;=0.6,"Review","Reject"))</f>
        <v>Reject</v>
      </c>
    </row>
    <row r="2293" spans="1:27" x14ac:dyDescent="0.35">
      <c r="A2293">
        <v>2292</v>
      </c>
      <c r="B2293">
        <v>42</v>
      </c>
      <c r="C2293" t="s">
        <v>20</v>
      </c>
      <c r="D2293" t="s">
        <v>62</v>
      </c>
      <c r="E2293" t="s">
        <v>22</v>
      </c>
      <c r="F2293">
        <v>24353</v>
      </c>
      <c r="G2293">
        <v>685</v>
      </c>
      <c r="H2293">
        <f>(Table1[[#This Row],[credit_score]]-300)/(900-300)</f>
        <v>0.64166666666666672</v>
      </c>
      <c r="I2293">
        <v>33337</v>
      </c>
      <c r="J2293" t="s">
        <v>13</v>
      </c>
      <c r="K2293" t="s">
        <v>38</v>
      </c>
      <c r="L2293">
        <v>12</v>
      </c>
      <c r="M2293" t="s">
        <v>39</v>
      </c>
      <c r="N2293">
        <f>Table1[[#This Row],[dti_ratio]]*Table1[[#This Row],[income]]</f>
        <v>8828.0095538194455</v>
      </c>
      <c r="O2293">
        <v>0.36250193215700099</v>
      </c>
      <c r="P2293">
        <f>Table1[[#This Row],[loan_amount]]/Table1[[#This Row],[property_value]]</f>
        <v>0.30587771130766689</v>
      </c>
      <c r="Q2293">
        <v>108988</v>
      </c>
      <c r="R2293">
        <v>0</v>
      </c>
      <c r="S2293" t="s">
        <v>2450</v>
      </c>
      <c r="T2293" t="s">
        <v>154</v>
      </c>
      <c r="U2293" t="s">
        <v>255</v>
      </c>
      <c r="V2293">
        <v>3</v>
      </c>
      <c r="W2293">
        <v>2</v>
      </c>
      <c r="X2293" t="s">
        <v>9</v>
      </c>
      <c r="Y22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93">
        <f>0.4*(Table1[[#This Row],[normalized_credit_score]]) + 0.3*(1-Table1[[#This Row],[dti_ratio]]) + 0.2*(1-Table1[[#This Row],[ltv_ratio]]) + 0.1*IF(Table1[[#This Row],[previous_defaults]]=0,1,0)</f>
        <v>0.58674054475803306</v>
      </c>
      <c r="AA2293" t="str">
        <f>IF(Table1[[#This Row],[composite_score]]&gt;=0.7,"Approve",IF(Table1[[#This Row],[composite_score]]&gt;=0.6,"Review","Reject"))</f>
        <v>Reject</v>
      </c>
    </row>
    <row r="2294" spans="1:27" x14ac:dyDescent="0.35">
      <c r="A2294">
        <v>2293</v>
      </c>
      <c r="B2294">
        <v>47</v>
      </c>
      <c r="C2294" t="s">
        <v>20</v>
      </c>
      <c r="D2294" t="s">
        <v>1</v>
      </c>
      <c r="E2294" t="s">
        <v>12</v>
      </c>
      <c r="F2294">
        <v>93271</v>
      </c>
      <c r="G2294">
        <v>647</v>
      </c>
      <c r="H2294">
        <f>(Table1[[#This Row],[credit_score]]-300)/(900-300)</f>
        <v>0.57833333333333337</v>
      </c>
      <c r="I2294">
        <v>32917</v>
      </c>
      <c r="J2294" t="s">
        <v>13</v>
      </c>
      <c r="K2294" t="s">
        <v>4</v>
      </c>
      <c r="L2294">
        <v>13</v>
      </c>
      <c r="M2294" t="s">
        <v>28</v>
      </c>
      <c r="N2294">
        <f>Table1[[#This Row],[dti_ratio]]*Table1[[#This Row],[income]]</f>
        <v>24640.767394744387</v>
      </c>
      <c r="O2294">
        <v>0.26418465969855998</v>
      </c>
      <c r="P2294">
        <f>Table1[[#This Row],[loan_amount]]/Table1[[#This Row],[property_value]]</f>
        <v>0.34715982197473055</v>
      </c>
      <c r="Q2294">
        <v>94818</v>
      </c>
      <c r="R2294">
        <v>0</v>
      </c>
      <c r="S2294" t="s">
        <v>2451</v>
      </c>
      <c r="T2294" t="s">
        <v>47</v>
      </c>
      <c r="U2294" t="s">
        <v>118</v>
      </c>
      <c r="V2294">
        <v>2</v>
      </c>
      <c r="W2294">
        <v>1</v>
      </c>
      <c r="X2294" t="s">
        <v>9</v>
      </c>
      <c r="Y22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294">
        <f>0.4*(Table1[[#This Row],[normalized_credit_score]]) + 0.3*(1-Table1[[#This Row],[dti_ratio]]) + 0.2*(1-Table1[[#This Row],[ltv_ratio]]) + 0.1*IF(Table1[[#This Row],[previous_defaults]]=0,1,0)</f>
        <v>0.58264597102881932</v>
      </c>
      <c r="AA2294" t="str">
        <f>IF(Table1[[#This Row],[composite_score]]&gt;=0.7,"Approve",IF(Table1[[#This Row],[composite_score]]&gt;=0.6,"Review","Reject"))</f>
        <v>Reject</v>
      </c>
    </row>
    <row r="2295" spans="1:27" hidden="1" x14ac:dyDescent="0.35">
      <c r="A2295">
        <v>2294</v>
      </c>
      <c r="B2295">
        <v>60</v>
      </c>
      <c r="C2295" t="s">
        <v>0</v>
      </c>
      <c r="D2295" t="s">
        <v>62</v>
      </c>
      <c r="E2295" t="s">
        <v>22</v>
      </c>
      <c r="F2295">
        <v>0</v>
      </c>
      <c r="G2295">
        <v>753</v>
      </c>
      <c r="H2295">
        <f>(Table1[[#This Row],[credit_score]]-300)/(900-300)</f>
        <v>0.755</v>
      </c>
      <c r="I2295">
        <v>15183</v>
      </c>
      <c r="J2295" t="s">
        <v>27</v>
      </c>
      <c r="K2295" t="s">
        <v>14</v>
      </c>
      <c r="L2295">
        <v>6</v>
      </c>
      <c r="M2295" t="s">
        <v>15</v>
      </c>
      <c r="N2295">
        <f>Table1[[#This Row],[dti_ratio]]*Table1[[#This Row],[income]]</f>
        <v>0</v>
      </c>
      <c r="O2295">
        <v>0.49239042894945401</v>
      </c>
      <c r="P2295">
        <f>Table1[[#This Row],[loan_amount]]/Table1[[#This Row],[property_value]]</f>
        <v>7.1383906532828695E-2</v>
      </c>
      <c r="Q2295">
        <v>212695</v>
      </c>
      <c r="R2295">
        <v>4</v>
      </c>
      <c r="S2295" t="s">
        <v>1464</v>
      </c>
      <c r="T2295" t="s">
        <v>187</v>
      </c>
      <c r="U2295" t="s">
        <v>351</v>
      </c>
      <c r="V2295">
        <v>0</v>
      </c>
      <c r="W2295">
        <v>2</v>
      </c>
      <c r="X2295" t="s">
        <v>19</v>
      </c>
      <c r="Y22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95">
        <f>0.4*(Table1[[#This Row],[normalized_credit_score]]) + 0.3*(1-Table1[[#This Row],[dti_ratio]]) + 0.2*(1-Table1[[#This Row],[ltv_ratio]]) + 0.1*IF(Table1[[#This Row],[previous_defaults]]=0,1,0)</f>
        <v>0.74000609000859807</v>
      </c>
      <c r="AA2295" t="str">
        <f>IF(Table1[[#This Row],[composite_score]]&gt;=0.7,"Approve",IF(Table1[[#This Row],[composite_score]]&gt;=0.6,"Review","Reject"))</f>
        <v>Approve</v>
      </c>
    </row>
    <row r="2296" spans="1:27" x14ac:dyDescent="0.35">
      <c r="A2296">
        <v>2295</v>
      </c>
      <c r="B2296">
        <v>65</v>
      </c>
      <c r="C2296" t="s">
        <v>10</v>
      </c>
      <c r="D2296" t="s">
        <v>62</v>
      </c>
      <c r="E2296" t="s">
        <v>2</v>
      </c>
      <c r="F2296">
        <v>114627</v>
      </c>
      <c r="G2296">
        <v>622</v>
      </c>
      <c r="H2296">
        <f>(Table1[[#This Row],[credit_score]]-300)/(900-300)</f>
        <v>0.53666666666666663</v>
      </c>
      <c r="I2296">
        <v>33889</v>
      </c>
      <c r="J2296" t="s">
        <v>23</v>
      </c>
      <c r="K2296" t="s">
        <v>4</v>
      </c>
      <c r="L2296">
        <v>6</v>
      </c>
      <c r="M2296" t="s">
        <v>5</v>
      </c>
      <c r="N2296">
        <f>Table1[[#This Row],[dti_ratio]]*Table1[[#This Row],[income]]</f>
        <v>55207.321013062705</v>
      </c>
      <c r="O2296">
        <v>0.481625803807678</v>
      </c>
      <c r="P2296">
        <f>Table1[[#This Row],[loan_amount]]/Table1[[#This Row],[property_value]]</f>
        <v>0.89118258079785417</v>
      </c>
      <c r="Q2296">
        <v>38027</v>
      </c>
      <c r="R2296">
        <v>1</v>
      </c>
      <c r="S2296" t="s">
        <v>1263</v>
      </c>
      <c r="T2296" t="s">
        <v>36</v>
      </c>
      <c r="U2296" t="s">
        <v>87</v>
      </c>
      <c r="V2296">
        <v>0</v>
      </c>
      <c r="W2296">
        <v>0</v>
      </c>
      <c r="X2296" t="s">
        <v>9</v>
      </c>
      <c r="Y22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296">
        <f>0.4*(Table1[[#This Row],[normalized_credit_score]]) + 0.3*(1-Table1[[#This Row],[dti_ratio]]) + 0.2*(1-Table1[[#This Row],[ltv_ratio]]) + 0.1*IF(Table1[[#This Row],[previous_defaults]]=0,1,0)</f>
        <v>0.49194240936479239</v>
      </c>
      <c r="AA2296" t="str">
        <f>IF(Table1[[#This Row],[composite_score]]&gt;=0.7,"Approve",IF(Table1[[#This Row],[composite_score]]&gt;=0.6,"Review","Reject"))</f>
        <v>Reject</v>
      </c>
    </row>
    <row r="2297" spans="1:27" x14ac:dyDescent="0.35">
      <c r="A2297">
        <v>2296</v>
      </c>
      <c r="B2297">
        <v>21</v>
      </c>
      <c r="C2297" t="s">
        <v>0</v>
      </c>
      <c r="D2297" t="s">
        <v>1</v>
      </c>
      <c r="E2297" t="s">
        <v>49</v>
      </c>
      <c r="F2297">
        <v>40426</v>
      </c>
      <c r="G2297">
        <v>718</v>
      </c>
      <c r="H2297">
        <f>(Table1[[#This Row],[credit_score]]-300)/(900-300)</f>
        <v>0.69666666666666666</v>
      </c>
      <c r="I2297">
        <v>0</v>
      </c>
      <c r="J2297" t="s">
        <v>13</v>
      </c>
      <c r="K2297" t="s">
        <v>4</v>
      </c>
      <c r="L2297">
        <v>14</v>
      </c>
      <c r="M2297" t="s">
        <v>28</v>
      </c>
      <c r="N2297">
        <f>Table1[[#This Row],[dti_ratio]]*Table1[[#This Row],[income]]</f>
        <v>21344.305583138539</v>
      </c>
      <c r="O2297">
        <v>0.52798460355064902</v>
      </c>
      <c r="P2297">
        <f>Table1[[#This Row],[loan_amount]]/Table1[[#This Row],[property_value]]</f>
        <v>0</v>
      </c>
      <c r="Q2297">
        <v>33474</v>
      </c>
      <c r="R2297">
        <v>1</v>
      </c>
      <c r="S2297" t="s">
        <v>2452</v>
      </c>
      <c r="T2297" t="s">
        <v>51</v>
      </c>
      <c r="U2297" t="s">
        <v>68</v>
      </c>
      <c r="V2297">
        <v>4</v>
      </c>
      <c r="W2297">
        <v>1</v>
      </c>
      <c r="X2297" t="s">
        <v>9</v>
      </c>
      <c r="Y22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297">
        <f>0.4*(Table1[[#This Row],[normalized_credit_score]]) + 0.3*(1-Table1[[#This Row],[dti_ratio]]) + 0.2*(1-Table1[[#This Row],[ltv_ratio]]) + 0.1*IF(Table1[[#This Row],[previous_defaults]]=0,1,0)</f>
        <v>0.62027128560147204</v>
      </c>
      <c r="AA2297" t="str">
        <f>IF(Table1[[#This Row],[composite_score]]&gt;=0.7,"Approve",IF(Table1[[#This Row],[composite_score]]&gt;=0.6,"Review","Reject"))</f>
        <v>Review</v>
      </c>
    </row>
    <row r="2298" spans="1:27" x14ac:dyDescent="0.35">
      <c r="A2298">
        <v>2297</v>
      </c>
      <c r="B2298">
        <v>27</v>
      </c>
      <c r="C2298" t="s">
        <v>0</v>
      </c>
      <c r="D2298" t="s">
        <v>1</v>
      </c>
      <c r="E2298" t="s">
        <v>49</v>
      </c>
      <c r="F2298">
        <v>45257</v>
      </c>
      <c r="G2298">
        <v>672</v>
      </c>
      <c r="H2298">
        <f>(Table1[[#This Row],[credit_score]]-300)/(900-300)</f>
        <v>0.62</v>
      </c>
      <c r="I2298">
        <v>42459</v>
      </c>
      <c r="J2298" t="s">
        <v>3</v>
      </c>
      <c r="K2298" t="s">
        <v>14</v>
      </c>
      <c r="L2298">
        <v>18</v>
      </c>
      <c r="M2298" t="s">
        <v>28</v>
      </c>
      <c r="N2298">
        <f>Table1[[#This Row],[dti_ratio]]*Table1[[#This Row],[income]]</f>
        <v>16580.661556988616</v>
      </c>
      <c r="O2298">
        <v>0.36636678429830999</v>
      </c>
      <c r="P2298">
        <f>Table1[[#This Row],[loan_amount]]/Table1[[#This Row],[property_value]]</f>
        <v>0.42194860175302606</v>
      </c>
      <c r="Q2298">
        <v>100626</v>
      </c>
      <c r="R2298">
        <v>4</v>
      </c>
      <c r="S2298" t="s">
        <v>119</v>
      </c>
      <c r="T2298" t="s">
        <v>149</v>
      </c>
      <c r="U2298" t="s">
        <v>1398</v>
      </c>
      <c r="V2298">
        <v>0</v>
      </c>
      <c r="W2298">
        <v>1</v>
      </c>
      <c r="X2298" t="s">
        <v>19</v>
      </c>
      <c r="Y22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298">
        <f>0.4*(Table1[[#This Row],[normalized_credit_score]]) + 0.3*(1-Table1[[#This Row],[dti_ratio]]) + 0.2*(1-Table1[[#This Row],[ltv_ratio]]) + 0.1*IF(Table1[[#This Row],[previous_defaults]]=0,1,0)</f>
        <v>0.65370024435990171</v>
      </c>
      <c r="AA2298" t="str">
        <f>IF(Table1[[#This Row],[composite_score]]&gt;=0.7,"Approve",IF(Table1[[#This Row],[composite_score]]&gt;=0.6,"Review","Reject"))</f>
        <v>Review</v>
      </c>
    </row>
    <row r="2299" spans="1:27" x14ac:dyDescent="0.35">
      <c r="A2299">
        <v>2298</v>
      </c>
      <c r="B2299">
        <v>21</v>
      </c>
      <c r="C2299" t="s">
        <v>20</v>
      </c>
      <c r="D2299" t="s">
        <v>11</v>
      </c>
      <c r="E2299" t="s">
        <v>2</v>
      </c>
      <c r="F2299">
        <v>98824</v>
      </c>
      <c r="G2299">
        <v>721</v>
      </c>
      <c r="H2299">
        <f>(Table1[[#This Row],[credit_score]]-300)/(900-300)</f>
        <v>0.70166666666666666</v>
      </c>
      <c r="I2299">
        <v>19202</v>
      </c>
      <c r="J2299" t="s">
        <v>3</v>
      </c>
      <c r="K2299" t="s">
        <v>4</v>
      </c>
      <c r="L2299">
        <v>12</v>
      </c>
      <c r="M2299" t="s">
        <v>15</v>
      </c>
      <c r="N2299">
        <f>Table1[[#This Row],[dti_ratio]]*Table1[[#This Row],[income]]</f>
        <v>11494.945120842298</v>
      </c>
      <c r="O2299">
        <v>0.116317343164032</v>
      </c>
      <c r="P2299">
        <f>Table1[[#This Row],[loan_amount]]/Table1[[#This Row],[property_value]]</f>
        <v>0.37263006733810716</v>
      </c>
      <c r="Q2299">
        <v>51531</v>
      </c>
      <c r="R2299">
        <v>3</v>
      </c>
      <c r="S2299" t="s">
        <v>2453</v>
      </c>
      <c r="T2299" t="s">
        <v>47</v>
      </c>
      <c r="U2299" t="s">
        <v>279</v>
      </c>
      <c r="V2299">
        <v>0</v>
      </c>
      <c r="W2299">
        <v>0</v>
      </c>
      <c r="X2299" t="s">
        <v>9</v>
      </c>
      <c r="Y22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299">
        <f>0.4*(Table1[[#This Row],[normalized_credit_score]]) + 0.3*(1-Table1[[#This Row],[dti_ratio]]) + 0.2*(1-Table1[[#This Row],[ltv_ratio]]) + 0.1*IF(Table1[[#This Row],[previous_defaults]]=0,1,0)</f>
        <v>0.77124545024983571</v>
      </c>
      <c r="AA2299" t="str">
        <f>IF(Table1[[#This Row],[composite_score]]&gt;=0.7,"Approve",IF(Table1[[#This Row],[composite_score]]&gt;=0.6,"Review","Reject"))</f>
        <v>Approve</v>
      </c>
    </row>
    <row r="2300" spans="1:27" x14ac:dyDescent="0.35">
      <c r="A2300">
        <v>2299</v>
      </c>
      <c r="B2300">
        <v>56</v>
      </c>
      <c r="C2300" t="s">
        <v>0</v>
      </c>
      <c r="D2300" t="s">
        <v>11</v>
      </c>
      <c r="E2300" t="s">
        <v>12</v>
      </c>
      <c r="F2300">
        <v>115864</v>
      </c>
      <c r="G2300">
        <v>675</v>
      </c>
      <c r="H2300">
        <f>(Table1[[#This Row],[credit_score]]-300)/(900-300)</f>
        <v>0.625</v>
      </c>
      <c r="I2300">
        <v>13846</v>
      </c>
      <c r="J2300" t="s">
        <v>3</v>
      </c>
      <c r="K2300" t="s">
        <v>4</v>
      </c>
      <c r="L2300">
        <v>8</v>
      </c>
      <c r="M2300" t="s">
        <v>28</v>
      </c>
      <c r="N2300">
        <f>Table1[[#This Row],[dti_ratio]]*Table1[[#This Row],[income]]</f>
        <v>38427.366512741188</v>
      </c>
      <c r="O2300">
        <v>0.331659242842826</v>
      </c>
      <c r="P2300">
        <f>Table1[[#This Row],[loan_amount]]/Table1[[#This Row],[property_value]]</f>
        <v>7.8440036936952243E-2</v>
      </c>
      <c r="Q2300">
        <v>176517</v>
      </c>
      <c r="R2300">
        <v>4</v>
      </c>
      <c r="S2300" t="s">
        <v>2454</v>
      </c>
      <c r="T2300" t="s">
        <v>162</v>
      </c>
      <c r="U2300" t="s">
        <v>318</v>
      </c>
      <c r="V2300">
        <v>2</v>
      </c>
      <c r="W2300">
        <v>2</v>
      </c>
      <c r="X2300" t="s">
        <v>9</v>
      </c>
      <c r="Y23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00">
        <f>0.4*(Table1[[#This Row],[normalized_credit_score]]) + 0.3*(1-Table1[[#This Row],[dti_ratio]]) + 0.2*(1-Table1[[#This Row],[ltv_ratio]]) + 0.1*IF(Table1[[#This Row],[previous_defaults]]=0,1,0)</f>
        <v>0.63481421975976171</v>
      </c>
      <c r="AA2300" t="str">
        <f>IF(Table1[[#This Row],[composite_score]]&gt;=0.7,"Approve",IF(Table1[[#This Row],[composite_score]]&gt;=0.6,"Review","Reject"))</f>
        <v>Review</v>
      </c>
    </row>
    <row r="2301" spans="1:27" x14ac:dyDescent="0.35">
      <c r="A2301">
        <v>2300</v>
      </c>
      <c r="B2301">
        <v>63</v>
      </c>
      <c r="C2301" t="s">
        <v>0</v>
      </c>
      <c r="D2301" t="s">
        <v>62</v>
      </c>
      <c r="E2301" t="s">
        <v>22</v>
      </c>
      <c r="F2301">
        <v>68166</v>
      </c>
      <c r="G2301">
        <v>736</v>
      </c>
      <c r="H2301">
        <f>(Table1[[#This Row],[credit_score]]-300)/(900-300)</f>
        <v>0.72666666666666668</v>
      </c>
      <c r="I2301">
        <v>37407</v>
      </c>
      <c r="J2301" t="s">
        <v>23</v>
      </c>
      <c r="K2301" t="s">
        <v>4</v>
      </c>
      <c r="L2301">
        <v>18</v>
      </c>
      <c r="M2301" t="s">
        <v>39</v>
      </c>
      <c r="N2301">
        <f>Table1[[#This Row],[dti_ratio]]*Table1[[#This Row],[income]]</f>
        <v>21401.996721968506</v>
      </c>
      <c r="O2301">
        <v>0.31396879268210698</v>
      </c>
      <c r="P2301">
        <f>Table1[[#This Row],[loan_amount]]/Table1[[#This Row],[property_value]]</f>
        <v>0.21191366417403126</v>
      </c>
      <c r="Q2301">
        <v>176520</v>
      </c>
      <c r="R2301">
        <v>0</v>
      </c>
      <c r="S2301" t="s">
        <v>2390</v>
      </c>
      <c r="T2301" t="s">
        <v>44</v>
      </c>
      <c r="U2301" t="s">
        <v>115</v>
      </c>
      <c r="V2301">
        <v>3</v>
      </c>
      <c r="W2301">
        <v>0</v>
      </c>
      <c r="X2301" t="s">
        <v>19</v>
      </c>
      <c r="Y23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01">
        <f>0.4*(Table1[[#This Row],[normalized_credit_score]]) + 0.3*(1-Table1[[#This Row],[dti_ratio]]) + 0.2*(1-Table1[[#This Row],[ltv_ratio]]) + 0.1*IF(Table1[[#This Row],[previous_defaults]]=0,1,0)</f>
        <v>0.65409329602722832</v>
      </c>
      <c r="AA2301" t="str">
        <f>IF(Table1[[#This Row],[composite_score]]&gt;=0.7,"Approve",IF(Table1[[#This Row],[composite_score]]&gt;=0.6,"Review","Reject"))</f>
        <v>Review</v>
      </c>
    </row>
    <row r="2302" spans="1:27" x14ac:dyDescent="0.35">
      <c r="A2302">
        <v>2301</v>
      </c>
      <c r="B2302">
        <v>41</v>
      </c>
      <c r="C2302" t="s">
        <v>10</v>
      </c>
      <c r="D2302" t="s">
        <v>11</v>
      </c>
      <c r="E2302" t="s">
        <v>12</v>
      </c>
      <c r="F2302">
        <v>77999</v>
      </c>
      <c r="G2302">
        <v>652</v>
      </c>
      <c r="H2302">
        <f>(Table1[[#This Row],[credit_score]]-300)/(900-300)</f>
        <v>0.58666666666666667</v>
      </c>
      <c r="I2302">
        <v>44616</v>
      </c>
      <c r="J2302" t="s">
        <v>3</v>
      </c>
      <c r="K2302" t="s">
        <v>4</v>
      </c>
      <c r="L2302">
        <v>0</v>
      </c>
      <c r="M2302" t="s">
        <v>5</v>
      </c>
      <c r="N2302">
        <f>Table1[[#This Row],[dti_ratio]]*Table1[[#This Row],[income]]</f>
        <v>38435.615483106281</v>
      </c>
      <c r="O2302">
        <v>0.49277061863749899</v>
      </c>
      <c r="P2302">
        <f>Table1[[#This Row],[loan_amount]]/Table1[[#This Row],[property_value]]</f>
        <v>0.97306492770059538</v>
      </c>
      <c r="Q2302">
        <v>45851</v>
      </c>
      <c r="R2302">
        <v>2</v>
      </c>
      <c r="S2302" t="s">
        <v>301</v>
      </c>
      <c r="T2302" t="s">
        <v>177</v>
      </c>
      <c r="U2302" t="s">
        <v>748</v>
      </c>
      <c r="V2302">
        <v>0</v>
      </c>
      <c r="W2302">
        <v>2</v>
      </c>
      <c r="X2302" t="s">
        <v>19</v>
      </c>
      <c r="Y23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302">
        <f>0.4*(Table1[[#This Row],[normalized_credit_score]]) + 0.3*(1-Table1[[#This Row],[dti_ratio]]) + 0.2*(1-Table1[[#This Row],[ltv_ratio]]) + 0.1*IF(Table1[[#This Row],[previous_defaults]]=0,1,0)</f>
        <v>0.49222249553529795</v>
      </c>
      <c r="AA2302" t="str">
        <f>IF(Table1[[#This Row],[composite_score]]&gt;=0.7,"Approve",IF(Table1[[#This Row],[composite_score]]&gt;=0.6,"Review","Reject"))</f>
        <v>Reject</v>
      </c>
    </row>
    <row r="2303" spans="1:27" hidden="1" x14ac:dyDescent="0.35">
      <c r="A2303">
        <v>2302</v>
      </c>
      <c r="B2303">
        <v>51</v>
      </c>
      <c r="C2303" t="s">
        <v>20</v>
      </c>
      <c r="D2303" t="s">
        <v>11</v>
      </c>
      <c r="E2303" t="s">
        <v>2</v>
      </c>
      <c r="F2303">
        <v>34372</v>
      </c>
      <c r="G2303">
        <v>0</v>
      </c>
      <c r="H2303">
        <f>(Table1[[#This Row],[credit_score]]-300)/(900-300)</f>
        <v>-0.5</v>
      </c>
      <c r="I2303">
        <v>36849</v>
      </c>
      <c r="J2303" t="s">
        <v>27</v>
      </c>
      <c r="K2303" t="s">
        <v>4</v>
      </c>
      <c r="L2303">
        <v>8</v>
      </c>
      <c r="M2303" t="s">
        <v>5</v>
      </c>
      <c r="N2303">
        <f>Table1[[#This Row],[dti_ratio]]*Table1[[#This Row],[income]]</f>
        <v>9935.9889589455088</v>
      </c>
      <c r="O2303">
        <v>0.28907217965045701</v>
      </c>
      <c r="P2303">
        <f>Table1[[#This Row],[loan_amount]]/Table1[[#This Row],[property_value]]</f>
        <v>0.65426750235258602</v>
      </c>
      <c r="Q2303">
        <v>56321</v>
      </c>
      <c r="R2303">
        <v>2</v>
      </c>
      <c r="S2303" t="s">
        <v>2455</v>
      </c>
      <c r="T2303" t="s">
        <v>317</v>
      </c>
      <c r="U2303" t="s">
        <v>578</v>
      </c>
      <c r="V2303">
        <v>0</v>
      </c>
      <c r="W2303">
        <v>2</v>
      </c>
      <c r="X2303" t="s">
        <v>9</v>
      </c>
      <c r="Y23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303">
        <f>0.4*(Table1[[#This Row],[normalized_credit_score]]) + 0.3*(1-Table1[[#This Row],[dti_ratio]]) + 0.2*(1-Table1[[#This Row],[ltv_ratio]]) + 0.1*IF(Table1[[#This Row],[previous_defaults]]=0,1,0)</f>
        <v>0.18242484563434569</v>
      </c>
      <c r="AA2303" t="str">
        <f>IF(Table1[[#This Row],[composite_score]]&gt;=0.7,"Approve",IF(Table1[[#This Row],[composite_score]]&gt;=0.6,"Review","Reject"))</f>
        <v>Reject</v>
      </c>
    </row>
    <row r="2304" spans="1:27" x14ac:dyDescent="0.35">
      <c r="A2304">
        <v>2303</v>
      </c>
      <c r="B2304">
        <v>40</v>
      </c>
      <c r="C2304" t="s">
        <v>10</v>
      </c>
      <c r="D2304" t="s">
        <v>21</v>
      </c>
      <c r="E2304" t="s">
        <v>12</v>
      </c>
      <c r="F2304">
        <v>34823</v>
      </c>
      <c r="G2304">
        <v>606</v>
      </c>
      <c r="H2304">
        <f>(Table1[[#This Row],[credit_score]]-300)/(900-300)</f>
        <v>0.51</v>
      </c>
      <c r="I2304">
        <v>0</v>
      </c>
      <c r="J2304" t="s">
        <v>27</v>
      </c>
      <c r="K2304" t="s">
        <v>38</v>
      </c>
      <c r="L2304">
        <v>11</v>
      </c>
      <c r="M2304" t="s">
        <v>39</v>
      </c>
      <c r="N2304">
        <f>Table1[[#This Row],[dti_ratio]]*Table1[[#This Row],[income]]</f>
        <v>13434.955730818869</v>
      </c>
      <c r="O2304">
        <v>0.38580695892998501</v>
      </c>
      <c r="P2304">
        <f>Table1[[#This Row],[loan_amount]]/Table1[[#This Row],[property_value]]</f>
        <v>0</v>
      </c>
      <c r="Q2304">
        <v>115007</v>
      </c>
      <c r="R2304">
        <v>0</v>
      </c>
      <c r="S2304" t="s">
        <v>2456</v>
      </c>
      <c r="T2304" t="s">
        <v>78</v>
      </c>
      <c r="U2304" t="s">
        <v>125</v>
      </c>
      <c r="V2304">
        <v>3</v>
      </c>
      <c r="W2304">
        <v>0</v>
      </c>
      <c r="X2304" t="s">
        <v>9</v>
      </c>
      <c r="Y23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04">
        <f>0.4*(Table1[[#This Row],[normalized_credit_score]]) + 0.3*(1-Table1[[#This Row],[dti_ratio]]) + 0.2*(1-Table1[[#This Row],[ltv_ratio]]) + 0.1*IF(Table1[[#This Row],[previous_defaults]]=0,1,0)</f>
        <v>0.58825791232100455</v>
      </c>
      <c r="AA2304" t="str">
        <f>IF(Table1[[#This Row],[composite_score]]&gt;=0.7,"Approve",IF(Table1[[#This Row],[composite_score]]&gt;=0.6,"Review","Reject"))</f>
        <v>Reject</v>
      </c>
    </row>
    <row r="2305" spans="1:27" x14ac:dyDescent="0.35">
      <c r="A2305">
        <v>2304</v>
      </c>
      <c r="B2305">
        <v>65</v>
      </c>
      <c r="C2305" t="s">
        <v>10</v>
      </c>
      <c r="D2305" t="s">
        <v>62</v>
      </c>
      <c r="E2305" t="s">
        <v>49</v>
      </c>
      <c r="F2305">
        <v>33750</v>
      </c>
      <c r="G2305">
        <v>786</v>
      </c>
      <c r="H2305">
        <f>(Table1[[#This Row],[credit_score]]-300)/(900-300)</f>
        <v>0.81</v>
      </c>
      <c r="I2305">
        <v>41242</v>
      </c>
      <c r="J2305" t="s">
        <v>23</v>
      </c>
      <c r="K2305" t="s">
        <v>14</v>
      </c>
      <c r="L2305">
        <v>18</v>
      </c>
      <c r="M2305" t="s">
        <v>39</v>
      </c>
      <c r="N2305">
        <f>Table1[[#This Row],[dti_ratio]]*Table1[[#This Row],[income]]</f>
        <v>19121.655324879339</v>
      </c>
      <c r="O2305">
        <v>0.56656756518161</v>
      </c>
      <c r="P2305">
        <f>Table1[[#This Row],[loan_amount]]/Table1[[#This Row],[property_value]]</f>
        <v>0.5410844780309888</v>
      </c>
      <c r="Q2305">
        <v>76221</v>
      </c>
      <c r="R2305">
        <v>1</v>
      </c>
      <c r="S2305" t="s">
        <v>2457</v>
      </c>
      <c r="T2305" t="s">
        <v>230</v>
      </c>
      <c r="U2305" t="s">
        <v>115</v>
      </c>
      <c r="V2305">
        <v>0</v>
      </c>
      <c r="W2305">
        <v>2</v>
      </c>
      <c r="X2305" t="s">
        <v>19</v>
      </c>
      <c r="Y23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05">
        <f>0.4*(Table1[[#This Row],[normalized_credit_score]]) + 0.3*(1-Table1[[#This Row],[dti_ratio]]) + 0.2*(1-Table1[[#This Row],[ltv_ratio]]) + 0.1*IF(Table1[[#This Row],[previous_defaults]]=0,1,0)</f>
        <v>0.64581283483931928</v>
      </c>
      <c r="AA2305" t="str">
        <f>IF(Table1[[#This Row],[composite_score]]&gt;=0.7,"Approve",IF(Table1[[#This Row],[composite_score]]&gt;=0.6,"Review","Reject"))</f>
        <v>Review</v>
      </c>
    </row>
    <row r="2306" spans="1:27" hidden="1" x14ac:dyDescent="0.35">
      <c r="A2306">
        <v>2305</v>
      </c>
      <c r="B2306">
        <v>53</v>
      </c>
      <c r="C2306" t="s">
        <v>10</v>
      </c>
      <c r="D2306" t="s">
        <v>11</v>
      </c>
      <c r="E2306" t="s">
        <v>49</v>
      </c>
      <c r="F2306">
        <v>35636</v>
      </c>
      <c r="G2306">
        <v>0</v>
      </c>
      <c r="H2306">
        <f>(Table1[[#This Row],[credit_score]]-300)/(900-300)</f>
        <v>-0.5</v>
      </c>
      <c r="I2306">
        <v>25199</v>
      </c>
      <c r="J2306" t="s">
        <v>23</v>
      </c>
      <c r="K2306" t="s">
        <v>14</v>
      </c>
      <c r="L2306">
        <v>0</v>
      </c>
      <c r="M2306" t="s">
        <v>15</v>
      </c>
      <c r="N2306">
        <f>Table1[[#This Row],[dti_ratio]]*Table1[[#This Row],[income]]</f>
        <v>18212.488567536806</v>
      </c>
      <c r="O2306">
        <v>0.51106994521093296</v>
      </c>
      <c r="P2306">
        <f>Table1[[#This Row],[loan_amount]]/Table1[[#This Row],[property_value]]</f>
        <v>0.58488069817101473</v>
      </c>
      <c r="Q2306">
        <v>43084</v>
      </c>
      <c r="R2306">
        <v>3</v>
      </c>
      <c r="S2306" t="s">
        <v>2458</v>
      </c>
      <c r="T2306" t="s">
        <v>288</v>
      </c>
      <c r="U2306" t="s">
        <v>193</v>
      </c>
      <c r="V2306">
        <v>0</v>
      </c>
      <c r="W2306">
        <v>2</v>
      </c>
      <c r="X2306" t="s">
        <v>9</v>
      </c>
      <c r="Y23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306">
        <f>0.4*(Table1[[#This Row],[normalized_credit_score]]) + 0.3*(1-Table1[[#This Row],[dti_ratio]]) + 0.2*(1-Table1[[#This Row],[ltv_ratio]]) + 0.1*IF(Table1[[#This Row],[previous_defaults]]=0,1,0)</f>
        <v>0.12970287680251716</v>
      </c>
      <c r="AA2306" t="str">
        <f>IF(Table1[[#This Row],[composite_score]]&gt;=0.7,"Approve",IF(Table1[[#This Row],[composite_score]]&gt;=0.6,"Review","Reject"))</f>
        <v>Reject</v>
      </c>
    </row>
    <row r="2307" spans="1:27" hidden="1" x14ac:dyDescent="0.35">
      <c r="A2307">
        <v>2306</v>
      </c>
      <c r="B2307">
        <v>21</v>
      </c>
      <c r="C2307" t="s">
        <v>10</v>
      </c>
      <c r="D2307" t="s">
        <v>62</v>
      </c>
      <c r="E2307" t="s">
        <v>12</v>
      </c>
      <c r="F2307">
        <v>103378</v>
      </c>
      <c r="G2307">
        <v>749</v>
      </c>
      <c r="H2307">
        <f>(Table1[[#This Row],[credit_score]]-300)/(900-300)</f>
        <v>0.74833333333333329</v>
      </c>
      <c r="I2307">
        <v>0</v>
      </c>
      <c r="J2307" t="s">
        <v>23</v>
      </c>
      <c r="K2307" t="s">
        <v>38</v>
      </c>
      <c r="L2307">
        <v>10</v>
      </c>
      <c r="M2307" t="s">
        <v>39</v>
      </c>
      <c r="N2307">
        <f>Table1[[#This Row],[dti_ratio]]*Table1[[#This Row],[income]]</f>
        <v>12462.292694765882</v>
      </c>
      <c r="O2307">
        <v>0.120550723507573</v>
      </c>
      <c r="P2307" t="e">
        <f>Table1[[#This Row],[loan_amount]]/Table1[[#This Row],[property_value]]</f>
        <v>#DIV/0!</v>
      </c>
      <c r="Q2307">
        <v>0</v>
      </c>
      <c r="R2307">
        <v>4</v>
      </c>
      <c r="S2307" t="s">
        <v>2459</v>
      </c>
      <c r="T2307" t="s">
        <v>81</v>
      </c>
      <c r="U2307" t="s">
        <v>238</v>
      </c>
      <c r="V2307">
        <v>4</v>
      </c>
      <c r="W2307">
        <v>1</v>
      </c>
      <c r="X2307" t="s">
        <v>9</v>
      </c>
      <c r="Y230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307" t="e">
        <f>0.4*(Table1[[#This Row],[normalized_credit_score]]) + 0.3*(1-Table1[[#This Row],[dti_ratio]]) + 0.2*(1-Table1[[#This Row],[ltv_ratio]]) + 0.1*IF(Table1[[#This Row],[previous_defaults]]=0,1,0)</f>
        <v>#DIV/0!</v>
      </c>
      <c r="AA2307" t="e">
        <f>IF(Table1[[#This Row],[composite_score]]&gt;=0.7,"Approve",IF(Table1[[#This Row],[composite_score]]&gt;=0.6,"Review","Reject"))</f>
        <v>#DIV/0!</v>
      </c>
    </row>
    <row r="2308" spans="1:27" hidden="1" x14ac:dyDescent="0.35">
      <c r="A2308">
        <v>2307</v>
      </c>
      <c r="B2308">
        <v>20</v>
      </c>
      <c r="C2308" t="s">
        <v>0</v>
      </c>
      <c r="D2308" t="s">
        <v>21</v>
      </c>
      <c r="E2308" t="s">
        <v>22</v>
      </c>
      <c r="F2308">
        <v>0</v>
      </c>
      <c r="G2308">
        <v>687</v>
      </c>
      <c r="H2308">
        <f>(Table1[[#This Row],[credit_score]]-300)/(900-300)</f>
        <v>0.64500000000000002</v>
      </c>
      <c r="I2308">
        <v>0</v>
      </c>
      <c r="J2308" t="s">
        <v>27</v>
      </c>
      <c r="K2308" t="s">
        <v>4</v>
      </c>
      <c r="L2308">
        <v>6</v>
      </c>
      <c r="M2308" t="s">
        <v>5</v>
      </c>
      <c r="N2308">
        <f>Table1[[#This Row],[dti_ratio]]*Table1[[#This Row],[income]]</f>
        <v>0</v>
      </c>
      <c r="O2308">
        <v>0.54794208111818898</v>
      </c>
      <c r="P2308">
        <f>Table1[[#This Row],[loan_amount]]/Table1[[#This Row],[property_value]]</f>
        <v>0</v>
      </c>
      <c r="Q2308">
        <v>259835</v>
      </c>
      <c r="R2308">
        <v>3</v>
      </c>
      <c r="S2308" t="s">
        <v>2460</v>
      </c>
      <c r="T2308" t="s">
        <v>99</v>
      </c>
      <c r="U2308" t="s">
        <v>683</v>
      </c>
      <c r="V2308">
        <v>4</v>
      </c>
      <c r="W2308">
        <v>2</v>
      </c>
      <c r="X2308" t="s">
        <v>9</v>
      </c>
      <c r="Y23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08">
        <f>0.4*(Table1[[#This Row],[normalized_credit_score]]) + 0.3*(1-Table1[[#This Row],[dti_ratio]]) + 0.2*(1-Table1[[#This Row],[ltv_ratio]]) + 0.1*IF(Table1[[#This Row],[previous_defaults]]=0,1,0)</f>
        <v>0.59361737566454331</v>
      </c>
      <c r="AA2308" t="str">
        <f>IF(Table1[[#This Row],[composite_score]]&gt;=0.7,"Approve",IF(Table1[[#This Row],[composite_score]]&gt;=0.6,"Review","Reject"))</f>
        <v>Reject</v>
      </c>
    </row>
    <row r="2309" spans="1:27" hidden="1" x14ac:dyDescent="0.35">
      <c r="A2309">
        <v>2308</v>
      </c>
      <c r="B2309">
        <v>27</v>
      </c>
      <c r="C2309" t="s">
        <v>10</v>
      </c>
      <c r="D2309" t="s">
        <v>11</v>
      </c>
      <c r="E2309" t="s">
        <v>22</v>
      </c>
      <c r="F2309">
        <v>0</v>
      </c>
      <c r="G2309">
        <v>688</v>
      </c>
      <c r="H2309">
        <f>(Table1[[#This Row],[credit_score]]-300)/(900-300)</f>
        <v>0.64666666666666661</v>
      </c>
      <c r="I2309">
        <v>24015</v>
      </c>
      <c r="J2309" t="s">
        <v>13</v>
      </c>
      <c r="K2309" t="s">
        <v>38</v>
      </c>
      <c r="L2309">
        <v>2</v>
      </c>
      <c r="M2309" t="s">
        <v>5</v>
      </c>
      <c r="N2309">
        <f>Table1[[#This Row],[dti_ratio]]*Table1[[#This Row],[income]]</f>
        <v>0</v>
      </c>
      <c r="O2309">
        <v>0.37245345163365401</v>
      </c>
      <c r="P2309">
        <f>Table1[[#This Row],[loan_amount]]/Table1[[#This Row],[property_value]]</f>
        <v>9.0617854151101448E-2</v>
      </c>
      <c r="Q2309">
        <v>265014</v>
      </c>
      <c r="R2309">
        <v>0</v>
      </c>
      <c r="S2309" t="s">
        <v>263</v>
      </c>
      <c r="T2309" t="s">
        <v>266</v>
      </c>
      <c r="U2309" t="s">
        <v>675</v>
      </c>
      <c r="V2309">
        <v>2</v>
      </c>
      <c r="W2309">
        <v>1</v>
      </c>
      <c r="X2309" t="s">
        <v>9</v>
      </c>
      <c r="Y23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09">
        <f>0.4*(Table1[[#This Row],[normalized_credit_score]]) + 0.3*(1-Table1[[#This Row],[dti_ratio]]) + 0.2*(1-Table1[[#This Row],[ltv_ratio]]) + 0.1*IF(Table1[[#This Row],[previous_defaults]]=0,1,0)</f>
        <v>0.62880706034635026</v>
      </c>
      <c r="AA2309" t="str">
        <f>IF(Table1[[#This Row],[composite_score]]&gt;=0.7,"Approve",IF(Table1[[#This Row],[composite_score]]&gt;=0.6,"Review","Reject"))</f>
        <v>Review</v>
      </c>
    </row>
    <row r="2310" spans="1:27" x14ac:dyDescent="0.35">
      <c r="A2310">
        <v>2309</v>
      </c>
      <c r="B2310">
        <v>34</v>
      </c>
      <c r="C2310" t="s">
        <v>0</v>
      </c>
      <c r="D2310" t="s">
        <v>62</v>
      </c>
      <c r="E2310" t="s">
        <v>22</v>
      </c>
      <c r="F2310">
        <v>44967</v>
      </c>
      <c r="G2310">
        <v>642</v>
      </c>
      <c r="H2310">
        <f>(Table1[[#This Row],[credit_score]]-300)/(900-300)</f>
        <v>0.56999999999999995</v>
      </c>
      <c r="I2310">
        <v>6423</v>
      </c>
      <c r="J2310" t="s">
        <v>3</v>
      </c>
      <c r="K2310" t="s">
        <v>38</v>
      </c>
      <c r="L2310">
        <v>17</v>
      </c>
      <c r="M2310" t="s">
        <v>28</v>
      </c>
      <c r="N2310">
        <f>Table1[[#This Row],[dti_ratio]]*Table1[[#This Row],[income]]</f>
        <v>14295.239868360626</v>
      </c>
      <c r="O2310">
        <v>0.31790512750151501</v>
      </c>
      <c r="P2310">
        <f>Table1[[#This Row],[loan_amount]]/Table1[[#This Row],[property_value]]</f>
        <v>5.3685160729509705E-2</v>
      </c>
      <c r="Q2310">
        <v>119642</v>
      </c>
      <c r="R2310">
        <v>1</v>
      </c>
      <c r="S2310" t="s">
        <v>2461</v>
      </c>
      <c r="T2310" t="s">
        <v>104</v>
      </c>
      <c r="U2310" t="s">
        <v>540</v>
      </c>
      <c r="V2310">
        <v>0</v>
      </c>
      <c r="W2310">
        <v>0</v>
      </c>
      <c r="X2310" t="s">
        <v>9</v>
      </c>
      <c r="Y23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310">
        <f>0.4*(Table1[[#This Row],[normalized_credit_score]]) + 0.3*(1-Table1[[#This Row],[dti_ratio]]) + 0.2*(1-Table1[[#This Row],[ltv_ratio]]) + 0.1*IF(Table1[[#This Row],[previous_defaults]]=0,1,0)</f>
        <v>0.7218914296036435</v>
      </c>
      <c r="AA2310" t="str">
        <f>IF(Table1[[#This Row],[composite_score]]&gt;=0.7,"Approve",IF(Table1[[#This Row],[composite_score]]&gt;=0.6,"Review","Reject"))</f>
        <v>Approve</v>
      </c>
    </row>
    <row r="2311" spans="1:27" x14ac:dyDescent="0.35">
      <c r="A2311">
        <v>2310</v>
      </c>
      <c r="B2311">
        <v>52</v>
      </c>
      <c r="C2311" t="s">
        <v>20</v>
      </c>
      <c r="D2311" t="s">
        <v>21</v>
      </c>
      <c r="E2311" t="s">
        <v>22</v>
      </c>
      <c r="F2311">
        <v>99711</v>
      </c>
      <c r="G2311">
        <v>600</v>
      </c>
      <c r="H2311">
        <f>(Table1[[#This Row],[credit_score]]-300)/(900-300)</f>
        <v>0.5</v>
      </c>
      <c r="I2311">
        <v>48967</v>
      </c>
      <c r="J2311" t="s">
        <v>27</v>
      </c>
      <c r="K2311" t="s">
        <v>4</v>
      </c>
      <c r="L2311">
        <v>13</v>
      </c>
      <c r="M2311" t="s">
        <v>15</v>
      </c>
      <c r="N2311">
        <f>Table1[[#This Row],[dti_ratio]]*Table1[[#This Row],[income]]</f>
        <v>16674.835549408755</v>
      </c>
      <c r="O2311">
        <v>0.16723165497697101</v>
      </c>
      <c r="P2311">
        <f>Table1[[#This Row],[loan_amount]]/Table1[[#This Row],[property_value]]</f>
        <v>0.62086497863545875</v>
      </c>
      <c r="Q2311">
        <v>78869</v>
      </c>
      <c r="R2311">
        <v>1</v>
      </c>
      <c r="S2311" t="s">
        <v>2462</v>
      </c>
      <c r="T2311" t="s">
        <v>64</v>
      </c>
      <c r="U2311" t="s">
        <v>206</v>
      </c>
      <c r="V2311">
        <v>0</v>
      </c>
      <c r="W2311">
        <v>0</v>
      </c>
      <c r="X2311" t="s">
        <v>9</v>
      </c>
      <c r="Y23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311">
        <f>0.4*(Table1[[#This Row],[normalized_credit_score]]) + 0.3*(1-Table1[[#This Row],[dti_ratio]]) + 0.2*(1-Table1[[#This Row],[ltv_ratio]]) + 0.1*IF(Table1[[#This Row],[previous_defaults]]=0,1,0)</f>
        <v>0.62565750777981688</v>
      </c>
      <c r="AA2311" t="str">
        <f>IF(Table1[[#This Row],[composite_score]]&gt;=0.7,"Approve",IF(Table1[[#This Row],[composite_score]]&gt;=0.6,"Review","Reject"))</f>
        <v>Review</v>
      </c>
    </row>
    <row r="2312" spans="1:27" hidden="1" x14ac:dyDescent="0.35">
      <c r="A2312">
        <v>2311</v>
      </c>
      <c r="B2312">
        <v>32</v>
      </c>
      <c r="C2312" t="s">
        <v>10</v>
      </c>
      <c r="D2312" t="s">
        <v>62</v>
      </c>
      <c r="E2312" t="s">
        <v>49</v>
      </c>
      <c r="F2312">
        <v>83699</v>
      </c>
      <c r="G2312">
        <v>0</v>
      </c>
      <c r="H2312">
        <f>(Table1[[#This Row],[credit_score]]-300)/(900-300)</f>
        <v>-0.5</v>
      </c>
      <c r="I2312">
        <v>13785</v>
      </c>
      <c r="J2312" t="s">
        <v>13</v>
      </c>
      <c r="K2312" t="s">
        <v>14</v>
      </c>
      <c r="L2312">
        <v>10</v>
      </c>
      <c r="M2312" t="s">
        <v>5</v>
      </c>
      <c r="N2312">
        <f>Table1[[#This Row],[dti_ratio]]*Table1[[#This Row],[income]]</f>
        <v>25347.903372210825</v>
      </c>
      <c r="O2312">
        <v>0.30284595242727902</v>
      </c>
      <c r="P2312">
        <f>Table1[[#This Row],[loan_amount]]/Table1[[#This Row],[property_value]]</f>
        <v>0.11956182348043297</v>
      </c>
      <c r="Q2312">
        <v>115296</v>
      </c>
      <c r="R2312">
        <v>0</v>
      </c>
      <c r="S2312" t="s">
        <v>2463</v>
      </c>
      <c r="T2312" t="s">
        <v>124</v>
      </c>
      <c r="U2312" t="s">
        <v>1053</v>
      </c>
      <c r="V2312">
        <v>0</v>
      </c>
      <c r="W2312">
        <v>0</v>
      </c>
      <c r="X2312" t="s">
        <v>19</v>
      </c>
      <c r="Y23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312">
        <f>0.4*(Table1[[#This Row],[normalized_credit_score]]) + 0.3*(1-Table1[[#This Row],[dti_ratio]]) + 0.2*(1-Table1[[#This Row],[ltv_ratio]]) + 0.1*IF(Table1[[#This Row],[previous_defaults]]=0,1,0)</f>
        <v>0.28523384957572967</v>
      </c>
      <c r="AA2312" t="str">
        <f>IF(Table1[[#This Row],[composite_score]]&gt;=0.7,"Approve",IF(Table1[[#This Row],[composite_score]]&gt;=0.6,"Review","Reject"))</f>
        <v>Reject</v>
      </c>
    </row>
    <row r="2313" spans="1:27" x14ac:dyDescent="0.35">
      <c r="A2313">
        <v>2312</v>
      </c>
      <c r="B2313">
        <v>45</v>
      </c>
      <c r="C2313" t="s">
        <v>0</v>
      </c>
      <c r="D2313" t="s">
        <v>1</v>
      </c>
      <c r="E2313" t="s">
        <v>2</v>
      </c>
      <c r="F2313">
        <v>28727</v>
      </c>
      <c r="G2313">
        <v>712</v>
      </c>
      <c r="H2313">
        <f>(Table1[[#This Row],[credit_score]]-300)/(900-300)</f>
        <v>0.68666666666666665</v>
      </c>
      <c r="I2313">
        <v>40813</v>
      </c>
      <c r="J2313" t="s">
        <v>23</v>
      </c>
      <c r="K2313" t="s">
        <v>4</v>
      </c>
      <c r="L2313">
        <v>3</v>
      </c>
      <c r="M2313" t="s">
        <v>15</v>
      </c>
      <c r="N2313">
        <f>Table1[[#This Row],[dti_ratio]]*Table1[[#This Row],[income]]</f>
        <v>15970.910815936022</v>
      </c>
      <c r="O2313">
        <v>0.55595470518801204</v>
      </c>
      <c r="P2313">
        <f>Table1[[#This Row],[loan_amount]]/Table1[[#This Row],[property_value]]</f>
        <v>0.19444298870398338</v>
      </c>
      <c r="Q2313">
        <v>209897</v>
      </c>
      <c r="R2313">
        <v>4</v>
      </c>
      <c r="S2313" t="s">
        <v>2464</v>
      </c>
      <c r="T2313" t="s">
        <v>99</v>
      </c>
      <c r="U2313" t="s">
        <v>341</v>
      </c>
      <c r="V2313">
        <v>1</v>
      </c>
      <c r="W2313">
        <v>2</v>
      </c>
      <c r="X2313" t="s">
        <v>9</v>
      </c>
      <c r="Y23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13">
        <f>0.4*(Table1[[#This Row],[normalized_credit_score]]) + 0.3*(1-Table1[[#This Row],[dti_ratio]]) + 0.2*(1-Table1[[#This Row],[ltv_ratio]]) + 0.1*IF(Table1[[#This Row],[previous_defaults]]=0,1,0)</f>
        <v>0.56899165736946644</v>
      </c>
      <c r="AA2313" t="str">
        <f>IF(Table1[[#This Row],[composite_score]]&gt;=0.7,"Approve",IF(Table1[[#This Row],[composite_score]]&gt;=0.6,"Review","Reject"))</f>
        <v>Reject</v>
      </c>
    </row>
    <row r="2314" spans="1:27" hidden="1" x14ac:dyDescent="0.35">
      <c r="A2314">
        <v>2313</v>
      </c>
      <c r="B2314">
        <v>65</v>
      </c>
      <c r="C2314" t="s">
        <v>20</v>
      </c>
      <c r="D2314" t="s">
        <v>21</v>
      </c>
      <c r="E2314" t="s">
        <v>49</v>
      </c>
      <c r="F2314">
        <v>54841</v>
      </c>
      <c r="G2314">
        <v>0</v>
      </c>
      <c r="H2314">
        <f>(Table1[[#This Row],[credit_score]]-300)/(900-300)</f>
        <v>-0.5</v>
      </c>
      <c r="I2314">
        <v>39072</v>
      </c>
      <c r="J2314" t="s">
        <v>23</v>
      </c>
      <c r="K2314" t="s">
        <v>14</v>
      </c>
      <c r="L2314">
        <v>4</v>
      </c>
      <c r="M2314" t="s">
        <v>15</v>
      </c>
      <c r="N2314">
        <f>Table1[[#This Row],[dti_ratio]]*Table1[[#This Row],[income]]</f>
        <v>29551.111537722361</v>
      </c>
      <c r="O2314">
        <v>0.538850705452533</v>
      </c>
      <c r="P2314">
        <f>Table1[[#This Row],[loan_amount]]/Table1[[#This Row],[property_value]]</f>
        <v>0.3038234539389274</v>
      </c>
      <c r="Q2314">
        <v>128601</v>
      </c>
      <c r="R2314">
        <v>3</v>
      </c>
      <c r="S2314" t="s">
        <v>2465</v>
      </c>
      <c r="T2314" t="s">
        <v>67</v>
      </c>
      <c r="U2314" t="s">
        <v>694</v>
      </c>
      <c r="V2314">
        <v>4</v>
      </c>
      <c r="W2314">
        <v>0</v>
      </c>
      <c r="X2314" t="s">
        <v>9</v>
      </c>
      <c r="Y23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14">
        <f>0.4*(Table1[[#This Row],[normalized_credit_score]]) + 0.3*(1-Table1[[#This Row],[dti_ratio]]) + 0.2*(1-Table1[[#This Row],[ltv_ratio]]) + 0.1*IF(Table1[[#This Row],[previous_defaults]]=0,1,0)</f>
        <v>7.7580097576454621E-2</v>
      </c>
      <c r="AA2314" t="str">
        <f>IF(Table1[[#This Row],[composite_score]]&gt;=0.7,"Approve",IF(Table1[[#This Row],[composite_score]]&gt;=0.6,"Review","Reject"))</f>
        <v>Reject</v>
      </c>
    </row>
    <row r="2315" spans="1:27" x14ac:dyDescent="0.35">
      <c r="A2315">
        <v>2314</v>
      </c>
      <c r="B2315">
        <v>47</v>
      </c>
      <c r="C2315" t="s">
        <v>10</v>
      </c>
      <c r="D2315" t="s">
        <v>11</v>
      </c>
      <c r="E2315" t="s">
        <v>49</v>
      </c>
      <c r="F2315">
        <v>85088</v>
      </c>
      <c r="G2315">
        <v>713</v>
      </c>
      <c r="H2315">
        <f>(Table1[[#This Row],[credit_score]]-300)/(900-300)</f>
        <v>0.68833333333333335</v>
      </c>
      <c r="I2315">
        <v>6393</v>
      </c>
      <c r="J2315" t="s">
        <v>3</v>
      </c>
      <c r="K2315" t="s">
        <v>4</v>
      </c>
      <c r="L2315">
        <v>7</v>
      </c>
      <c r="M2315" t="s">
        <v>28</v>
      </c>
      <c r="N2315">
        <f>Table1[[#This Row],[dti_ratio]]*Table1[[#This Row],[income]]</f>
        <v>8946.3821186511504</v>
      </c>
      <c r="O2315">
        <v>0.105142700717506</v>
      </c>
      <c r="P2315">
        <f>Table1[[#This Row],[loan_amount]]/Table1[[#This Row],[property_value]]</f>
        <v>2.4126622310615638E-2</v>
      </c>
      <c r="Q2315">
        <v>264977</v>
      </c>
      <c r="R2315">
        <v>1</v>
      </c>
      <c r="S2315" t="s">
        <v>2466</v>
      </c>
      <c r="T2315" t="s">
        <v>96</v>
      </c>
      <c r="U2315" t="s">
        <v>806</v>
      </c>
      <c r="V2315">
        <v>0</v>
      </c>
      <c r="W2315">
        <v>0</v>
      </c>
      <c r="X2315" t="s">
        <v>19</v>
      </c>
      <c r="Y23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315">
        <f>0.4*(Table1[[#This Row],[normalized_credit_score]]) + 0.3*(1-Table1[[#This Row],[dti_ratio]]) + 0.2*(1-Table1[[#This Row],[ltv_ratio]]) + 0.1*IF(Table1[[#This Row],[previous_defaults]]=0,1,0)</f>
        <v>0.83896519865595842</v>
      </c>
      <c r="AA2315" t="str">
        <f>IF(Table1[[#This Row],[composite_score]]&gt;=0.7,"Approve",IF(Table1[[#This Row],[composite_score]]&gt;=0.6,"Review","Reject"))</f>
        <v>Approve</v>
      </c>
    </row>
    <row r="2316" spans="1:27" x14ac:dyDescent="0.35">
      <c r="A2316">
        <v>2315</v>
      </c>
      <c r="B2316">
        <v>23</v>
      </c>
      <c r="C2316" t="s">
        <v>0</v>
      </c>
      <c r="D2316" t="s">
        <v>1</v>
      </c>
      <c r="E2316" t="s">
        <v>22</v>
      </c>
      <c r="F2316">
        <v>69322</v>
      </c>
      <c r="G2316">
        <v>666</v>
      </c>
      <c r="H2316">
        <f>(Table1[[#This Row],[credit_score]]-300)/(900-300)</f>
        <v>0.61</v>
      </c>
      <c r="I2316">
        <v>13116</v>
      </c>
      <c r="J2316" t="s">
        <v>27</v>
      </c>
      <c r="K2316" t="s">
        <v>14</v>
      </c>
      <c r="L2316">
        <v>6</v>
      </c>
      <c r="M2316" t="s">
        <v>15</v>
      </c>
      <c r="N2316">
        <f>Table1[[#This Row],[dti_ratio]]*Table1[[#This Row],[income]]</f>
        <v>36409.713319934795</v>
      </c>
      <c r="O2316">
        <v>0.52522595020245799</v>
      </c>
      <c r="P2316">
        <f>Table1[[#This Row],[loan_amount]]/Table1[[#This Row],[property_value]]</f>
        <v>8.5431783541549969E-2</v>
      </c>
      <c r="Q2316">
        <v>153526</v>
      </c>
      <c r="R2316">
        <v>4</v>
      </c>
      <c r="S2316" t="s">
        <v>2467</v>
      </c>
      <c r="T2316" t="s">
        <v>249</v>
      </c>
      <c r="U2316" t="s">
        <v>351</v>
      </c>
      <c r="V2316">
        <v>0</v>
      </c>
      <c r="W2316">
        <v>0</v>
      </c>
      <c r="X2316" t="s">
        <v>9</v>
      </c>
      <c r="Y23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316">
        <f>0.4*(Table1[[#This Row],[normalized_credit_score]]) + 0.3*(1-Table1[[#This Row],[dti_ratio]]) + 0.2*(1-Table1[[#This Row],[ltv_ratio]]) + 0.1*IF(Table1[[#This Row],[previous_defaults]]=0,1,0)</f>
        <v>0.66934585823095261</v>
      </c>
      <c r="AA2316" t="str">
        <f>IF(Table1[[#This Row],[composite_score]]&gt;=0.7,"Approve",IF(Table1[[#This Row],[composite_score]]&gt;=0.6,"Review","Reject"))</f>
        <v>Review</v>
      </c>
    </row>
    <row r="2317" spans="1:27" hidden="1" x14ac:dyDescent="0.35">
      <c r="A2317">
        <v>2316</v>
      </c>
      <c r="B2317">
        <v>40</v>
      </c>
      <c r="C2317" t="s">
        <v>0</v>
      </c>
      <c r="D2317" t="s">
        <v>1</v>
      </c>
      <c r="E2317" t="s">
        <v>12</v>
      </c>
      <c r="F2317">
        <v>100398</v>
      </c>
      <c r="G2317">
        <v>704</v>
      </c>
      <c r="H2317">
        <f>(Table1[[#This Row],[credit_score]]-300)/(900-300)</f>
        <v>0.67333333333333334</v>
      </c>
      <c r="I2317">
        <v>30811</v>
      </c>
      <c r="J2317" t="s">
        <v>23</v>
      </c>
      <c r="K2317" t="s">
        <v>4</v>
      </c>
      <c r="L2317">
        <v>18</v>
      </c>
      <c r="M2317" t="s">
        <v>28</v>
      </c>
      <c r="N2317">
        <f>Table1[[#This Row],[dti_ratio]]*Table1[[#This Row],[income]]</f>
        <v>11083.702930523148</v>
      </c>
      <c r="O2317">
        <v>0.110397646671479</v>
      </c>
      <c r="P2317" t="e">
        <f>Table1[[#This Row],[loan_amount]]/Table1[[#This Row],[property_value]]</f>
        <v>#DIV/0!</v>
      </c>
      <c r="Q2317">
        <v>0</v>
      </c>
      <c r="R2317">
        <v>2</v>
      </c>
      <c r="S2317" t="s">
        <v>72</v>
      </c>
      <c r="T2317" t="s">
        <v>173</v>
      </c>
      <c r="U2317" t="s">
        <v>197</v>
      </c>
      <c r="V2317">
        <v>1</v>
      </c>
      <c r="W2317">
        <v>0</v>
      </c>
      <c r="X2317" t="s">
        <v>9</v>
      </c>
      <c r="Y231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317" t="e">
        <f>0.4*(Table1[[#This Row],[normalized_credit_score]]) + 0.3*(1-Table1[[#This Row],[dti_ratio]]) + 0.2*(1-Table1[[#This Row],[ltv_ratio]]) + 0.1*IF(Table1[[#This Row],[previous_defaults]]=0,1,0)</f>
        <v>#DIV/0!</v>
      </c>
      <c r="AA2317" t="e">
        <f>IF(Table1[[#This Row],[composite_score]]&gt;=0.7,"Approve",IF(Table1[[#This Row],[composite_score]]&gt;=0.6,"Review","Reject"))</f>
        <v>#DIV/0!</v>
      </c>
    </row>
    <row r="2318" spans="1:27" x14ac:dyDescent="0.35">
      <c r="A2318">
        <v>2317</v>
      </c>
      <c r="B2318">
        <v>29</v>
      </c>
      <c r="C2318" t="s">
        <v>20</v>
      </c>
      <c r="D2318" t="s">
        <v>11</v>
      </c>
      <c r="E2318" t="s">
        <v>49</v>
      </c>
      <c r="F2318">
        <v>59038</v>
      </c>
      <c r="G2318">
        <v>600</v>
      </c>
      <c r="H2318">
        <f>(Table1[[#This Row],[credit_score]]-300)/(900-300)</f>
        <v>0.5</v>
      </c>
      <c r="I2318">
        <v>12745</v>
      </c>
      <c r="J2318" t="s">
        <v>13</v>
      </c>
      <c r="K2318" t="s">
        <v>14</v>
      </c>
      <c r="L2318">
        <v>14</v>
      </c>
      <c r="M2318" t="s">
        <v>28</v>
      </c>
      <c r="N2318">
        <f>Table1[[#This Row],[dti_ratio]]*Table1[[#This Row],[income]]</f>
        <v>9581.999778949641</v>
      </c>
      <c r="O2318">
        <v>0.16230224226683901</v>
      </c>
      <c r="P2318">
        <f>Table1[[#This Row],[loan_amount]]/Table1[[#This Row],[property_value]]</f>
        <v>0.2276502634634277</v>
      </c>
      <c r="Q2318">
        <v>55985</v>
      </c>
      <c r="R2318">
        <v>2</v>
      </c>
      <c r="S2318" t="s">
        <v>2468</v>
      </c>
      <c r="T2318" t="s">
        <v>17</v>
      </c>
      <c r="U2318" t="s">
        <v>234</v>
      </c>
      <c r="V2318">
        <v>1</v>
      </c>
      <c r="W2318">
        <v>0</v>
      </c>
      <c r="X2318" t="s">
        <v>9</v>
      </c>
      <c r="Y23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318">
        <f>0.4*(Table1[[#This Row],[normalized_credit_score]]) + 0.3*(1-Table1[[#This Row],[dti_ratio]]) + 0.2*(1-Table1[[#This Row],[ltv_ratio]]) + 0.1*IF(Table1[[#This Row],[previous_defaults]]=0,1,0)</f>
        <v>0.60577927462726278</v>
      </c>
      <c r="AA2318" t="str">
        <f>IF(Table1[[#This Row],[composite_score]]&gt;=0.7,"Approve",IF(Table1[[#This Row],[composite_score]]&gt;=0.6,"Review","Reject"))</f>
        <v>Review</v>
      </c>
    </row>
    <row r="2319" spans="1:27" hidden="1" x14ac:dyDescent="0.35">
      <c r="A2319">
        <v>2318</v>
      </c>
      <c r="B2319">
        <v>23</v>
      </c>
      <c r="C2319" t="s">
        <v>20</v>
      </c>
      <c r="D2319" t="s">
        <v>1</v>
      </c>
      <c r="E2319" t="s">
        <v>22</v>
      </c>
      <c r="F2319">
        <v>0</v>
      </c>
      <c r="G2319">
        <v>662</v>
      </c>
      <c r="H2319">
        <f>(Table1[[#This Row],[credit_score]]-300)/(900-300)</f>
        <v>0.60333333333333339</v>
      </c>
      <c r="I2319">
        <v>0</v>
      </c>
      <c r="J2319" t="s">
        <v>13</v>
      </c>
      <c r="K2319" t="s">
        <v>4</v>
      </c>
      <c r="L2319">
        <v>10</v>
      </c>
      <c r="M2319" t="s">
        <v>5</v>
      </c>
      <c r="N2319">
        <f>Table1[[#This Row],[dti_ratio]]*Table1[[#This Row],[income]]</f>
        <v>0</v>
      </c>
      <c r="O2319">
        <v>0.56274146544057801</v>
      </c>
      <c r="P2319">
        <f>Table1[[#This Row],[loan_amount]]/Table1[[#This Row],[property_value]]</f>
        <v>0</v>
      </c>
      <c r="Q2319">
        <v>142560</v>
      </c>
      <c r="R2319">
        <v>4</v>
      </c>
      <c r="S2319" t="s">
        <v>2469</v>
      </c>
      <c r="T2319" t="s">
        <v>251</v>
      </c>
      <c r="U2319" t="s">
        <v>257</v>
      </c>
      <c r="V2319">
        <v>1</v>
      </c>
      <c r="W2319">
        <v>1</v>
      </c>
      <c r="X2319" t="s">
        <v>9</v>
      </c>
      <c r="Y23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19">
        <f>0.4*(Table1[[#This Row],[normalized_credit_score]]) + 0.3*(1-Table1[[#This Row],[dti_ratio]]) + 0.2*(1-Table1[[#This Row],[ltv_ratio]]) + 0.1*IF(Table1[[#This Row],[previous_defaults]]=0,1,0)</f>
        <v>0.57251089370116004</v>
      </c>
      <c r="AA2319" t="str">
        <f>IF(Table1[[#This Row],[composite_score]]&gt;=0.7,"Approve",IF(Table1[[#This Row],[composite_score]]&gt;=0.6,"Review","Reject"))</f>
        <v>Reject</v>
      </c>
    </row>
    <row r="2320" spans="1:27" x14ac:dyDescent="0.35">
      <c r="A2320">
        <v>2319</v>
      </c>
      <c r="B2320">
        <v>29</v>
      </c>
      <c r="C2320" t="s">
        <v>10</v>
      </c>
      <c r="D2320" t="s">
        <v>1</v>
      </c>
      <c r="E2320" t="s">
        <v>49</v>
      </c>
      <c r="F2320">
        <v>86296</v>
      </c>
      <c r="G2320">
        <v>711</v>
      </c>
      <c r="H2320">
        <f>(Table1[[#This Row],[credit_score]]-300)/(900-300)</f>
        <v>0.68500000000000005</v>
      </c>
      <c r="I2320">
        <v>15752</v>
      </c>
      <c r="J2320" t="s">
        <v>23</v>
      </c>
      <c r="K2320" t="s">
        <v>4</v>
      </c>
      <c r="L2320">
        <v>10</v>
      </c>
      <c r="M2320" t="s">
        <v>39</v>
      </c>
      <c r="N2320">
        <f>Table1[[#This Row],[dti_ratio]]*Table1[[#This Row],[income]]</f>
        <v>20802.638335685377</v>
      </c>
      <c r="O2320">
        <v>0.24106144358586001</v>
      </c>
      <c r="P2320">
        <f>Table1[[#This Row],[loan_amount]]/Table1[[#This Row],[property_value]]</f>
        <v>7.4010731368108484E-2</v>
      </c>
      <c r="Q2320">
        <v>212834</v>
      </c>
      <c r="R2320">
        <v>2</v>
      </c>
      <c r="S2320" t="s">
        <v>2470</v>
      </c>
      <c r="T2320" t="s">
        <v>96</v>
      </c>
      <c r="U2320" t="s">
        <v>1003</v>
      </c>
      <c r="V2320">
        <v>2</v>
      </c>
      <c r="W2320">
        <v>1</v>
      </c>
      <c r="X2320" t="s">
        <v>19</v>
      </c>
      <c r="Y23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20">
        <f>0.4*(Table1[[#This Row],[normalized_credit_score]]) + 0.3*(1-Table1[[#This Row],[dti_ratio]]) + 0.2*(1-Table1[[#This Row],[ltv_ratio]]) + 0.1*IF(Table1[[#This Row],[previous_defaults]]=0,1,0)</f>
        <v>0.68687942065062035</v>
      </c>
      <c r="AA2320" t="str">
        <f>IF(Table1[[#This Row],[composite_score]]&gt;=0.7,"Approve",IF(Table1[[#This Row],[composite_score]]&gt;=0.6,"Review","Reject"))</f>
        <v>Review</v>
      </c>
    </row>
    <row r="2321" spans="1:27" hidden="1" x14ac:dyDescent="0.35">
      <c r="A2321">
        <v>2320</v>
      </c>
      <c r="B2321">
        <v>69</v>
      </c>
      <c r="C2321" t="s">
        <v>10</v>
      </c>
      <c r="D2321" t="s">
        <v>11</v>
      </c>
      <c r="E2321" t="s">
        <v>12</v>
      </c>
      <c r="F2321">
        <v>115023</v>
      </c>
      <c r="G2321">
        <v>0</v>
      </c>
      <c r="H2321">
        <f>(Table1[[#This Row],[credit_score]]-300)/(900-300)</f>
        <v>-0.5</v>
      </c>
      <c r="I2321">
        <v>0</v>
      </c>
      <c r="J2321" t="s">
        <v>23</v>
      </c>
      <c r="K2321" t="s">
        <v>38</v>
      </c>
      <c r="L2321">
        <v>14</v>
      </c>
      <c r="M2321" t="s">
        <v>28</v>
      </c>
      <c r="N2321">
        <f>Table1[[#This Row],[dti_ratio]]*Table1[[#This Row],[income]]</f>
        <v>60340.053208125108</v>
      </c>
      <c r="O2321">
        <v>0.52459119661393905</v>
      </c>
      <c r="P2321">
        <f>Table1[[#This Row],[loan_amount]]/Table1[[#This Row],[property_value]]</f>
        <v>0</v>
      </c>
      <c r="Q2321">
        <v>166064</v>
      </c>
      <c r="R2321">
        <v>3</v>
      </c>
      <c r="S2321" t="s">
        <v>2471</v>
      </c>
      <c r="T2321" t="s">
        <v>112</v>
      </c>
      <c r="U2321" t="s">
        <v>500</v>
      </c>
      <c r="V2321">
        <v>0</v>
      </c>
      <c r="W2321">
        <v>1</v>
      </c>
      <c r="X2321" t="s">
        <v>19</v>
      </c>
      <c r="Y23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21">
        <f>0.4*(Table1[[#This Row],[normalized_credit_score]]) + 0.3*(1-Table1[[#This Row],[dti_ratio]]) + 0.2*(1-Table1[[#This Row],[ltv_ratio]]) + 0.1*IF(Table1[[#This Row],[previous_defaults]]=0,1,0)</f>
        <v>0.24262264101581829</v>
      </c>
      <c r="AA2321" t="str">
        <f>IF(Table1[[#This Row],[composite_score]]&gt;=0.7,"Approve",IF(Table1[[#This Row],[composite_score]]&gt;=0.6,"Review","Reject"))</f>
        <v>Reject</v>
      </c>
    </row>
    <row r="2322" spans="1:27" hidden="1" x14ac:dyDescent="0.35">
      <c r="A2322">
        <v>2321</v>
      </c>
      <c r="B2322">
        <v>22</v>
      </c>
      <c r="C2322" t="s">
        <v>20</v>
      </c>
      <c r="D2322" t="s">
        <v>62</v>
      </c>
      <c r="E2322" t="s">
        <v>2</v>
      </c>
      <c r="F2322">
        <v>0</v>
      </c>
      <c r="G2322">
        <v>709</v>
      </c>
      <c r="H2322">
        <f>(Table1[[#This Row],[credit_score]]-300)/(900-300)</f>
        <v>0.68166666666666664</v>
      </c>
      <c r="I2322">
        <v>12596</v>
      </c>
      <c r="J2322" t="s">
        <v>13</v>
      </c>
      <c r="K2322" t="s">
        <v>14</v>
      </c>
      <c r="L2322">
        <v>14</v>
      </c>
      <c r="M2322" t="s">
        <v>28</v>
      </c>
      <c r="N2322">
        <f>Table1[[#This Row],[dti_ratio]]*Table1[[#This Row],[income]]</f>
        <v>0</v>
      </c>
      <c r="O2322">
        <v>0.48329682975735699</v>
      </c>
      <c r="P2322" t="e">
        <f>Table1[[#This Row],[loan_amount]]/Table1[[#This Row],[property_value]]</f>
        <v>#DIV/0!</v>
      </c>
      <c r="Q2322">
        <v>0</v>
      </c>
      <c r="R2322">
        <v>2</v>
      </c>
      <c r="S2322" t="s">
        <v>2472</v>
      </c>
      <c r="T2322" t="s">
        <v>47</v>
      </c>
      <c r="U2322" t="s">
        <v>901</v>
      </c>
      <c r="V2322">
        <v>3</v>
      </c>
      <c r="W2322">
        <v>1</v>
      </c>
      <c r="X2322" t="s">
        <v>61</v>
      </c>
      <c r="Y232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322" t="e">
        <f>0.4*(Table1[[#This Row],[normalized_credit_score]]) + 0.3*(1-Table1[[#This Row],[dti_ratio]]) + 0.2*(1-Table1[[#This Row],[ltv_ratio]]) + 0.1*IF(Table1[[#This Row],[previous_defaults]]=0,1,0)</f>
        <v>#DIV/0!</v>
      </c>
      <c r="AA2322" t="e">
        <f>IF(Table1[[#This Row],[composite_score]]&gt;=0.7,"Approve",IF(Table1[[#This Row],[composite_score]]&gt;=0.6,"Review","Reject"))</f>
        <v>#DIV/0!</v>
      </c>
    </row>
    <row r="2323" spans="1:27" hidden="1" x14ac:dyDescent="0.35">
      <c r="A2323">
        <v>2322</v>
      </c>
      <c r="B2323">
        <v>51</v>
      </c>
      <c r="C2323" t="s">
        <v>20</v>
      </c>
      <c r="D2323" t="s">
        <v>62</v>
      </c>
      <c r="E2323" t="s">
        <v>2</v>
      </c>
      <c r="F2323">
        <v>0</v>
      </c>
      <c r="G2323">
        <v>774</v>
      </c>
      <c r="H2323">
        <f>(Table1[[#This Row],[credit_score]]-300)/(900-300)</f>
        <v>0.79</v>
      </c>
      <c r="I2323">
        <v>40632</v>
      </c>
      <c r="J2323" t="s">
        <v>23</v>
      </c>
      <c r="K2323" t="s">
        <v>4</v>
      </c>
      <c r="L2323">
        <v>10</v>
      </c>
      <c r="M2323" t="s">
        <v>15</v>
      </c>
      <c r="N2323">
        <f>Table1[[#This Row],[dti_ratio]]*Table1[[#This Row],[income]]</f>
        <v>0</v>
      </c>
      <c r="O2323">
        <v>0.38433107029553998</v>
      </c>
      <c r="P2323">
        <f>Table1[[#This Row],[loan_amount]]/Table1[[#This Row],[property_value]]</f>
        <v>0.16547747043299776</v>
      </c>
      <c r="Q2323">
        <v>245544</v>
      </c>
      <c r="R2323">
        <v>4</v>
      </c>
      <c r="S2323" t="s">
        <v>2473</v>
      </c>
      <c r="T2323" t="s">
        <v>51</v>
      </c>
      <c r="U2323" t="s">
        <v>82</v>
      </c>
      <c r="V2323">
        <v>4</v>
      </c>
      <c r="W2323">
        <v>1</v>
      </c>
      <c r="X2323" t="s">
        <v>9</v>
      </c>
      <c r="Y23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23">
        <f>0.4*(Table1[[#This Row],[normalized_credit_score]]) + 0.3*(1-Table1[[#This Row],[dti_ratio]]) + 0.2*(1-Table1[[#This Row],[ltv_ratio]]) + 0.1*IF(Table1[[#This Row],[previous_defaults]]=0,1,0)</f>
        <v>0.66760518482473852</v>
      </c>
      <c r="AA2323" t="str">
        <f>IF(Table1[[#This Row],[composite_score]]&gt;=0.7,"Approve",IF(Table1[[#This Row],[composite_score]]&gt;=0.6,"Review","Reject"))</f>
        <v>Review</v>
      </c>
    </row>
    <row r="2324" spans="1:27" x14ac:dyDescent="0.35">
      <c r="A2324">
        <v>2323</v>
      </c>
      <c r="B2324">
        <v>44</v>
      </c>
      <c r="C2324" t="s">
        <v>0</v>
      </c>
      <c r="D2324" t="s">
        <v>62</v>
      </c>
      <c r="E2324" t="s">
        <v>12</v>
      </c>
      <c r="F2324">
        <v>102018</v>
      </c>
      <c r="G2324">
        <v>734</v>
      </c>
      <c r="H2324">
        <f>(Table1[[#This Row],[credit_score]]-300)/(900-300)</f>
        <v>0.72333333333333338</v>
      </c>
      <c r="I2324">
        <v>30993</v>
      </c>
      <c r="J2324" t="s">
        <v>27</v>
      </c>
      <c r="K2324" t="s">
        <v>4</v>
      </c>
      <c r="L2324">
        <v>6</v>
      </c>
      <c r="M2324" t="s">
        <v>15</v>
      </c>
      <c r="N2324">
        <f>Table1[[#This Row],[dti_ratio]]*Table1[[#This Row],[income]]</f>
        <v>11549.236079840794</v>
      </c>
      <c r="O2324">
        <v>0.11320782685252399</v>
      </c>
      <c r="P2324">
        <f>Table1[[#This Row],[loan_amount]]/Table1[[#This Row],[property_value]]</f>
        <v>0.57618516452872282</v>
      </c>
      <c r="Q2324">
        <v>53790</v>
      </c>
      <c r="R2324">
        <v>0</v>
      </c>
      <c r="S2324" t="s">
        <v>2474</v>
      </c>
      <c r="T2324" t="s">
        <v>99</v>
      </c>
      <c r="U2324" t="s">
        <v>259</v>
      </c>
      <c r="V2324">
        <v>4</v>
      </c>
      <c r="W2324">
        <v>0</v>
      </c>
      <c r="X2324" t="s">
        <v>9</v>
      </c>
      <c r="Y23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24">
        <f>0.4*(Table1[[#This Row],[normalized_credit_score]]) + 0.3*(1-Table1[[#This Row],[dti_ratio]]) + 0.2*(1-Table1[[#This Row],[ltv_ratio]]) + 0.1*IF(Table1[[#This Row],[previous_defaults]]=0,1,0)</f>
        <v>0.64013395237183157</v>
      </c>
      <c r="AA2324" t="str">
        <f>IF(Table1[[#This Row],[composite_score]]&gt;=0.7,"Approve",IF(Table1[[#This Row],[composite_score]]&gt;=0.6,"Review","Reject"))</f>
        <v>Review</v>
      </c>
    </row>
    <row r="2325" spans="1:27" hidden="1" x14ac:dyDescent="0.35">
      <c r="A2325">
        <v>2324</v>
      </c>
      <c r="B2325">
        <v>22</v>
      </c>
      <c r="C2325" t="s">
        <v>10</v>
      </c>
      <c r="D2325" t="s">
        <v>21</v>
      </c>
      <c r="E2325" t="s">
        <v>22</v>
      </c>
      <c r="F2325">
        <v>114611</v>
      </c>
      <c r="G2325">
        <v>0</v>
      </c>
      <c r="H2325">
        <f>(Table1[[#This Row],[credit_score]]-300)/(900-300)</f>
        <v>-0.5</v>
      </c>
      <c r="I2325">
        <v>18997</v>
      </c>
      <c r="J2325" t="s">
        <v>27</v>
      </c>
      <c r="K2325" t="s">
        <v>4</v>
      </c>
      <c r="L2325">
        <v>15</v>
      </c>
      <c r="M2325" t="s">
        <v>28</v>
      </c>
      <c r="N2325">
        <f>Table1[[#This Row],[dti_ratio]]*Table1[[#This Row],[income]]</f>
        <v>24180.096352958157</v>
      </c>
      <c r="O2325">
        <v>0.210975354485679</v>
      </c>
      <c r="P2325">
        <f>Table1[[#This Row],[loan_amount]]/Table1[[#This Row],[property_value]]</f>
        <v>8.2212470571942947E-2</v>
      </c>
      <c r="Q2325">
        <v>231072</v>
      </c>
      <c r="R2325">
        <v>2</v>
      </c>
      <c r="S2325" t="s">
        <v>2475</v>
      </c>
      <c r="T2325" t="s">
        <v>44</v>
      </c>
      <c r="U2325" t="s">
        <v>309</v>
      </c>
      <c r="V2325">
        <v>2</v>
      </c>
      <c r="W2325">
        <v>1</v>
      </c>
      <c r="X2325" t="s">
        <v>9</v>
      </c>
      <c r="Y23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325">
        <f>0.4*(Table1[[#This Row],[normalized_credit_score]]) + 0.3*(1-Table1[[#This Row],[dti_ratio]]) + 0.2*(1-Table1[[#This Row],[ltv_ratio]]) + 0.1*IF(Table1[[#This Row],[previous_defaults]]=0,1,0)</f>
        <v>0.22026489953990772</v>
      </c>
      <c r="AA2325" t="str">
        <f>IF(Table1[[#This Row],[composite_score]]&gt;=0.7,"Approve",IF(Table1[[#This Row],[composite_score]]&gt;=0.6,"Review","Reject"))</f>
        <v>Reject</v>
      </c>
    </row>
    <row r="2326" spans="1:27" hidden="1" x14ac:dyDescent="0.35">
      <c r="A2326">
        <v>2325</v>
      </c>
      <c r="B2326">
        <v>43</v>
      </c>
      <c r="C2326" t="s">
        <v>10</v>
      </c>
      <c r="D2326" t="s">
        <v>1</v>
      </c>
      <c r="E2326" t="s">
        <v>2</v>
      </c>
      <c r="F2326">
        <v>83908</v>
      </c>
      <c r="G2326">
        <v>0</v>
      </c>
      <c r="H2326">
        <f>(Table1[[#This Row],[credit_score]]-300)/(900-300)</f>
        <v>-0.5</v>
      </c>
      <c r="I2326">
        <v>31326</v>
      </c>
      <c r="J2326" t="s">
        <v>23</v>
      </c>
      <c r="K2326" t="s">
        <v>4</v>
      </c>
      <c r="L2326">
        <v>5</v>
      </c>
      <c r="M2326" t="s">
        <v>5</v>
      </c>
      <c r="N2326">
        <f>Table1[[#This Row],[dti_ratio]]*Table1[[#This Row],[income]]</f>
        <v>42901.376457391278</v>
      </c>
      <c r="O2326">
        <v>0.511290657117215</v>
      </c>
      <c r="P2326">
        <f>Table1[[#This Row],[loan_amount]]/Table1[[#This Row],[property_value]]</f>
        <v>1.1726874555459887</v>
      </c>
      <c r="Q2326">
        <v>26713</v>
      </c>
      <c r="R2326">
        <v>1</v>
      </c>
      <c r="S2326" t="s">
        <v>2194</v>
      </c>
      <c r="T2326" t="s">
        <v>182</v>
      </c>
      <c r="U2326" t="s">
        <v>528</v>
      </c>
      <c r="V2326">
        <v>1</v>
      </c>
      <c r="W2326">
        <v>2</v>
      </c>
      <c r="X2326" t="s">
        <v>9</v>
      </c>
      <c r="Y23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26">
        <f>0.4*(Table1[[#This Row],[normalized_credit_score]]) + 0.3*(1-Table1[[#This Row],[dti_ratio]]) + 0.2*(1-Table1[[#This Row],[ltv_ratio]]) + 0.1*IF(Table1[[#This Row],[previous_defaults]]=0,1,0)</f>
        <v>-8.7924688244362267E-2</v>
      </c>
      <c r="AA2326" t="str">
        <f>IF(Table1[[#This Row],[composite_score]]&gt;=0.7,"Approve",IF(Table1[[#This Row],[composite_score]]&gt;=0.6,"Review","Reject"))</f>
        <v>Reject</v>
      </c>
    </row>
    <row r="2327" spans="1:27" hidden="1" x14ac:dyDescent="0.35">
      <c r="A2327">
        <v>2326</v>
      </c>
      <c r="B2327">
        <v>56</v>
      </c>
      <c r="C2327" t="s">
        <v>10</v>
      </c>
      <c r="D2327" t="s">
        <v>1</v>
      </c>
      <c r="E2327" t="s">
        <v>49</v>
      </c>
      <c r="F2327">
        <v>66303</v>
      </c>
      <c r="G2327">
        <v>781</v>
      </c>
      <c r="H2327">
        <f>(Table1[[#This Row],[credit_score]]-300)/(900-300)</f>
        <v>0.80166666666666664</v>
      </c>
      <c r="I2327">
        <v>24054</v>
      </c>
      <c r="J2327" t="s">
        <v>13</v>
      </c>
      <c r="K2327" t="s">
        <v>38</v>
      </c>
      <c r="L2327">
        <v>12</v>
      </c>
      <c r="M2327" t="s">
        <v>39</v>
      </c>
      <c r="N2327">
        <f>Table1[[#This Row],[dti_ratio]]*Table1[[#This Row],[income]]</f>
        <v>17600.044836934267</v>
      </c>
      <c r="O2327">
        <v>0.26544869518625502</v>
      </c>
      <c r="P2327" t="e">
        <f>Table1[[#This Row],[loan_amount]]/Table1[[#This Row],[property_value]]</f>
        <v>#DIV/0!</v>
      </c>
      <c r="Q2327">
        <v>0</v>
      </c>
      <c r="R2327">
        <v>2</v>
      </c>
      <c r="S2327" t="s">
        <v>2476</v>
      </c>
      <c r="T2327" t="s">
        <v>117</v>
      </c>
      <c r="U2327" t="s">
        <v>583</v>
      </c>
      <c r="V2327">
        <v>2</v>
      </c>
      <c r="W2327">
        <v>2</v>
      </c>
      <c r="X2327" t="s">
        <v>9</v>
      </c>
      <c r="Y232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327" t="e">
        <f>0.4*(Table1[[#This Row],[normalized_credit_score]]) + 0.3*(1-Table1[[#This Row],[dti_ratio]]) + 0.2*(1-Table1[[#This Row],[ltv_ratio]]) + 0.1*IF(Table1[[#This Row],[previous_defaults]]=0,1,0)</f>
        <v>#DIV/0!</v>
      </c>
      <c r="AA2327" t="e">
        <f>IF(Table1[[#This Row],[composite_score]]&gt;=0.7,"Approve",IF(Table1[[#This Row],[composite_score]]&gt;=0.6,"Review","Reject"))</f>
        <v>#DIV/0!</v>
      </c>
    </row>
    <row r="2328" spans="1:27" hidden="1" x14ac:dyDescent="0.35">
      <c r="A2328">
        <v>2327</v>
      </c>
      <c r="B2328">
        <v>53</v>
      </c>
      <c r="C2328" t="s">
        <v>0</v>
      </c>
      <c r="D2328" t="s">
        <v>21</v>
      </c>
      <c r="E2328" t="s">
        <v>49</v>
      </c>
      <c r="F2328">
        <v>80067</v>
      </c>
      <c r="G2328">
        <v>0</v>
      </c>
      <c r="H2328">
        <f>(Table1[[#This Row],[credit_score]]-300)/(900-300)</f>
        <v>-0.5</v>
      </c>
      <c r="I2328">
        <v>34011</v>
      </c>
      <c r="J2328" t="s">
        <v>23</v>
      </c>
      <c r="K2328" t="s">
        <v>38</v>
      </c>
      <c r="L2328">
        <v>6</v>
      </c>
      <c r="M2328" t="s">
        <v>39</v>
      </c>
      <c r="N2328">
        <f>Table1[[#This Row],[dti_ratio]]*Table1[[#This Row],[income]]</f>
        <v>40951.001559405187</v>
      </c>
      <c r="O2328">
        <v>0.51145917243564998</v>
      </c>
      <c r="P2328" t="e">
        <f>Table1[[#This Row],[loan_amount]]/Table1[[#This Row],[property_value]]</f>
        <v>#DIV/0!</v>
      </c>
      <c r="Q2328">
        <v>0</v>
      </c>
      <c r="R2328">
        <v>4</v>
      </c>
      <c r="S2328" t="s">
        <v>2477</v>
      </c>
      <c r="T2328" t="s">
        <v>410</v>
      </c>
      <c r="U2328" t="s">
        <v>284</v>
      </c>
      <c r="V2328">
        <v>3</v>
      </c>
      <c r="W2328">
        <v>1</v>
      </c>
      <c r="X2328" t="s">
        <v>9</v>
      </c>
      <c r="Y232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328" t="e">
        <f>0.4*(Table1[[#This Row],[normalized_credit_score]]) + 0.3*(1-Table1[[#This Row],[dti_ratio]]) + 0.2*(1-Table1[[#This Row],[ltv_ratio]]) + 0.1*IF(Table1[[#This Row],[previous_defaults]]=0,1,0)</f>
        <v>#DIV/0!</v>
      </c>
      <c r="AA2328" t="e">
        <f>IF(Table1[[#This Row],[composite_score]]&gt;=0.7,"Approve",IF(Table1[[#This Row],[composite_score]]&gt;=0.6,"Review","Reject"))</f>
        <v>#DIV/0!</v>
      </c>
    </row>
    <row r="2329" spans="1:27" hidden="1" x14ac:dyDescent="0.35">
      <c r="A2329">
        <v>2328</v>
      </c>
      <c r="B2329">
        <v>20</v>
      </c>
      <c r="C2329" t="s">
        <v>10</v>
      </c>
      <c r="D2329" t="s">
        <v>1</v>
      </c>
      <c r="E2329" t="s">
        <v>22</v>
      </c>
      <c r="F2329">
        <v>30248</v>
      </c>
      <c r="G2329">
        <v>0</v>
      </c>
      <c r="H2329">
        <f>(Table1[[#This Row],[credit_score]]-300)/(900-300)</f>
        <v>-0.5</v>
      </c>
      <c r="I2329">
        <v>33160</v>
      </c>
      <c r="J2329" t="s">
        <v>23</v>
      </c>
      <c r="K2329" t="s">
        <v>38</v>
      </c>
      <c r="L2329">
        <v>19</v>
      </c>
      <c r="M2329" t="s">
        <v>28</v>
      </c>
      <c r="N2329">
        <f>Table1[[#This Row],[dti_ratio]]*Table1[[#This Row],[income]]</f>
        <v>14550.495584897926</v>
      </c>
      <c r="O2329">
        <v>0.48103992280143898</v>
      </c>
      <c r="P2329">
        <f>Table1[[#This Row],[loan_amount]]/Table1[[#This Row],[property_value]]</f>
        <v>0.13738016522077773</v>
      </c>
      <c r="Q2329">
        <v>241374</v>
      </c>
      <c r="R2329">
        <v>4</v>
      </c>
      <c r="S2329" t="s">
        <v>2478</v>
      </c>
      <c r="T2329" t="s">
        <v>41</v>
      </c>
      <c r="U2329" t="s">
        <v>528</v>
      </c>
      <c r="V2329">
        <v>0</v>
      </c>
      <c r="W2329">
        <v>0</v>
      </c>
      <c r="X2329" t="s">
        <v>19</v>
      </c>
      <c r="Y23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329">
        <f>0.4*(Table1[[#This Row],[normalized_credit_score]]) + 0.3*(1-Table1[[#This Row],[dti_ratio]]) + 0.2*(1-Table1[[#This Row],[ltv_ratio]]) + 0.1*IF(Table1[[#This Row],[previous_defaults]]=0,1,0)</f>
        <v>0.22821199011541274</v>
      </c>
      <c r="AA2329" t="str">
        <f>IF(Table1[[#This Row],[composite_score]]&gt;=0.7,"Approve",IF(Table1[[#This Row],[composite_score]]&gt;=0.6,"Review","Reject"))</f>
        <v>Reject</v>
      </c>
    </row>
    <row r="2330" spans="1:27" hidden="1" x14ac:dyDescent="0.35">
      <c r="A2330">
        <v>2329</v>
      </c>
      <c r="B2330">
        <v>48</v>
      </c>
      <c r="C2330" t="s">
        <v>0</v>
      </c>
      <c r="D2330" t="s">
        <v>11</v>
      </c>
      <c r="E2330" t="s">
        <v>49</v>
      </c>
      <c r="F2330">
        <v>0</v>
      </c>
      <c r="G2330">
        <v>609</v>
      </c>
      <c r="H2330">
        <f>(Table1[[#This Row],[credit_score]]-300)/(900-300)</f>
        <v>0.51500000000000001</v>
      </c>
      <c r="I2330">
        <v>30203</v>
      </c>
      <c r="J2330" t="s">
        <v>13</v>
      </c>
      <c r="K2330" t="s">
        <v>4</v>
      </c>
      <c r="L2330">
        <v>2</v>
      </c>
      <c r="M2330" t="s">
        <v>39</v>
      </c>
      <c r="N2330">
        <f>Table1[[#This Row],[dti_ratio]]*Table1[[#This Row],[income]]</f>
        <v>0</v>
      </c>
      <c r="O2330">
        <v>0.15710965926909301</v>
      </c>
      <c r="P2330">
        <f>Table1[[#This Row],[loan_amount]]/Table1[[#This Row],[property_value]]</f>
        <v>0.26582935802425672</v>
      </c>
      <c r="Q2330">
        <v>113618</v>
      </c>
      <c r="R2330">
        <v>2</v>
      </c>
      <c r="S2330" t="s">
        <v>2479</v>
      </c>
      <c r="T2330" t="s">
        <v>99</v>
      </c>
      <c r="U2330" t="s">
        <v>540</v>
      </c>
      <c r="V2330">
        <v>4</v>
      </c>
      <c r="W2330">
        <v>2</v>
      </c>
      <c r="X2330" t="s">
        <v>19</v>
      </c>
      <c r="Y23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30">
        <f>0.4*(Table1[[#This Row],[normalized_credit_score]]) + 0.3*(1-Table1[[#This Row],[dti_ratio]]) + 0.2*(1-Table1[[#This Row],[ltv_ratio]]) + 0.1*IF(Table1[[#This Row],[previous_defaults]]=0,1,0)</f>
        <v>0.60570123061442072</v>
      </c>
      <c r="AA2330" t="str">
        <f>IF(Table1[[#This Row],[composite_score]]&gt;=0.7,"Approve",IF(Table1[[#This Row],[composite_score]]&gt;=0.6,"Review","Reject"))</f>
        <v>Review</v>
      </c>
    </row>
    <row r="2331" spans="1:27" x14ac:dyDescent="0.35">
      <c r="A2331">
        <v>2330</v>
      </c>
      <c r="B2331">
        <v>26</v>
      </c>
      <c r="C2331" t="s">
        <v>10</v>
      </c>
      <c r="D2331" t="s">
        <v>1</v>
      </c>
      <c r="E2331" t="s">
        <v>2</v>
      </c>
      <c r="F2331">
        <v>100882</v>
      </c>
      <c r="G2331">
        <v>738</v>
      </c>
      <c r="H2331">
        <f>(Table1[[#This Row],[credit_score]]-300)/(900-300)</f>
        <v>0.73</v>
      </c>
      <c r="I2331">
        <v>25410</v>
      </c>
      <c r="J2331" t="s">
        <v>3</v>
      </c>
      <c r="K2331" t="s">
        <v>4</v>
      </c>
      <c r="L2331">
        <v>11</v>
      </c>
      <c r="M2331" t="s">
        <v>5</v>
      </c>
      <c r="N2331">
        <f>Table1[[#This Row],[dti_ratio]]*Table1[[#This Row],[income]]</f>
        <v>26387.326921754193</v>
      </c>
      <c r="O2331">
        <v>0.26156625484976698</v>
      </c>
      <c r="P2331">
        <f>Table1[[#This Row],[loan_amount]]/Table1[[#This Row],[property_value]]</f>
        <v>0.5878406514597696</v>
      </c>
      <c r="Q2331">
        <v>43226</v>
      </c>
      <c r="R2331">
        <v>0</v>
      </c>
      <c r="S2331" t="s">
        <v>2480</v>
      </c>
      <c r="T2331" t="s">
        <v>99</v>
      </c>
      <c r="U2331" t="s">
        <v>370</v>
      </c>
      <c r="V2331">
        <v>3</v>
      </c>
      <c r="W2331">
        <v>0</v>
      </c>
      <c r="X2331" t="s">
        <v>19</v>
      </c>
      <c r="Y23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31">
        <f>0.4*(Table1[[#This Row],[normalized_credit_score]]) + 0.3*(1-Table1[[#This Row],[dti_ratio]]) + 0.2*(1-Table1[[#This Row],[ltv_ratio]]) + 0.1*IF(Table1[[#This Row],[previous_defaults]]=0,1,0)</f>
        <v>0.59596199325311594</v>
      </c>
      <c r="AA2331" t="str">
        <f>IF(Table1[[#This Row],[composite_score]]&gt;=0.7,"Approve",IF(Table1[[#This Row],[composite_score]]&gt;=0.6,"Review","Reject"))</f>
        <v>Reject</v>
      </c>
    </row>
    <row r="2332" spans="1:27" hidden="1" x14ac:dyDescent="0.35">
      <c r="A2332">
        <v>2331</v>
      </c>
      <c r="B2332">
        <v>43</v>
      </c>
      <c r="C2332" t="s">
        <v>0</v>
      </c>
      <c r="D2332" t="s">
        <v>11</v>
      </c>
      <c r="E2332" t="s">
        <v>2</v>
      </c>
      <c r="F2332">
        <v>0</v>
      </c>
      <c r="G2332">
        <v>690</v>
      </c>
      <c r="H2332">
        <f>(Table1[[#This Row],[credit_score]]-300)/(900-300)</f>
        <v>0.65</v>
      </c>
      <c r="I2332">
        <v>0</v>
      </c>
      <c r="J2332" t="s">
        <v>27</v>
      </c>
      <c r="K2332" t="s">
        <v>38</v>
      </c>
      <c r="L2332">
        <v>6</v>
      </c>
      <c r="M2332" t="s">
        <v>5</v>
      </c>
      <c r="N2332">
        <f>Table1[[#This Row],[dti_ratio]]*Table1[[#This Row],[income]]</f>
        <v>0</v>
      </c>
      <c r="O2332">
        <v>0.13100921156899101</v>
      </c>
      <c r="P2332" t="e">
        <f>Table1[[#This Row],[loan_amount]]/Table1[[#This Row],[property_value]]</f>
        <v>#DIV/0!</v>
      </c>
      <c r="Q2332">
        <v>0</v>
      </c>
      <c r="R2332">
        <v>0</v>
      </c>
      <c r="S2332" t="s">
        <v>2481</v>
      </c>
      <c r="T2332" t="s">
        <v>54</v>
      </c>
      <c r="U2332" t="s">
        <v>92</v>
      </c>
      <c r="V2332">
        <v>4</v>
      </c>
      <c r="W2332">
        <v>1</v>
      </c>
      <c r="X2332" t="s">
        <v>19</v>
      </c>
      <c r="Y233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332" t="e">
        <f>0.4*(Table1[[#This Row],[normalized_credit_score]]) + 0.3*(1-Table1[[#This Row],[dti_ratio]]) + 0.2*(1-Table1[[#This Row],[ltv_ratio]]) + 0.1*IF(Table1[[#This Row],[previous_defaults]]=0,1,0)</f>
        <v>#DIV/0!</v>
      </c>
      <c r="AA2332" t="e">
        <f>IF(Table1[[#This Row],[composite_score]]&gt;=0.7,"Approve",IF(Table1[[#This Row],[composite_score]]&gt;=0.6,"Review","Reject"))</f>
        <v>#DIV/0!</v>
      </c>
    </row>
    <row r="2333" spans="1:27" hidden="1" x14ac:dyDescent="0.35">
      <c r="A2333">
        <v>2332</v>
      </c>
      <c r="B2333">
        <v>62</v>
      </c>
      <c r="C2333" t="s">
        <v>0</v>
      </c>
      <c r="D2333" t="s">
        <v>1</v>
      </c>
      <c r="E2333" t="s">
        <v>12</v>
      </c>
      <c r="F2333">
        <v>102593</v>
      </c>
      <c r="G2333">
        <v>705</v>
      </c>
      <c r="H2333">
        <f>(Table1[[#This Row],[credit_score]]-300)/(900-300)</f>
        <v>0.67500000000000004</v>
      </c>
      <c r="I2333">
        <v>16233</v>
      </c>
      <c r="J2333" t="s">
        <v>3</v>
      </c>
      <c r="K2333" t="s">
        <v>4</v>
      </c>
      <c r="L2333">
        <v>8</v>
      </c>
      <c r="M2333" t="s">
        <v>39</v>
      </c>
      <c r="N2333">
        <f>Table1[[#This Row],[dti_ratio]]*Table1[[#This Row],[income]]</f>
        <v>40840.329715202155</v>
      </c>
      <c r="O2333">
        <v>0.39808105538586602</v>
      </c>
      <c r="P2333" t="e">
        <f>Table1[[#This Row],[loan_amount]]/Table1[[#This Row],[property_value]]</f>
        <v>#DIV/0!</v>
      </c>
      <c r="Q2333">
        <v>0</v>
      </c>
      <c r="R2333">
        <v>3</v>
      </c>
      <c r="S2333" t="s">
        <v>1383</v>
      </c>
      <c r="T2333" t="s">
        <v>288</v>
      </c>
      <c r="U2333" t="s">
        <v>540</v>
      </c>
      <c r="V2333">
        <v>1</v>
      </c>
      <c r="W2333">
        <v>0</v>
      </c>
      <c r="X2333" t="s">
        <v>9</v>
      </c>
      <c r="Y233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333" t="e">
        <f>0.4*(Table1[[#This Row],[normalized_credit_score]]) + 0.3*(1-Table1[[#This Row],[dti_ratio]]) + 0.2*(1-Table1[[#This Row],[ltv_ratio]]) + 0.1*IF(Table1[[#This Row],[previous_defaults]]=0,1,0)</f>
        <v>#DIV/0!</v>
      </c>
      <c r="AA2333" t="e">
        <f>IF(Table1[[#This Row],[composite_score]]&gt;=0.7,"Approve",IF(Table1[[#This Row],[composite_score]]&gt;=0.6,"Review","Reject"))</f>
        <v>#DIV/0!</v>
      </c>
    </row>
    <row r="2334" spans="1:27" x14ac:dyDescent="0.35">
      <c r="A2334">
        <v>2333</v>
      </c>
      <c r="B2334">
        <v>65</v>
      </c>
      <c r="C2334" t="s">
        <v>10</v>
      </c>
      <c r="D2334" t="s">
        <v>21</v>
      </c>
      <c r="E2334" t="s">
        <v>22</v>
      </c>
      <c r="F2334">
        <v>96939</v>
      </c>
      <c r="G2334">
        <v>673</v>
      </c>
      <c r="H2334">
        <f>(Table1[[#This Row],[credit_score]]-300)/(900-300)</f>
        <v>0.6216666666666667</v>
      </c>
      <c r="I2334">
        <v>17002</v>
      </c>
      <c r="J2334" t="s">
        <v>23</v>
      </c>
      <c r="K2334" t="s">
        <v>14</v>
      </c>
      <c r="L2334">
        <v>16</v>
      </c>
      <c r="M2334" t="s">
        <v>28</v>
      </c>
      <c r="N2334">
        <f>Table1[[#This Row],[dti_ratio]]*Table1[[#This Row],[income]]</f>
        <v>44275.252287858391</v>
      </c>
      <c r="O2334">
        <v>0.45673312379804198</v>
      </c>
      <c r="P2334">
        <f>Table1[[#This Row],[loan_amount]]/Table1[[#This Row],[property_value]]</f>
        <v>0.14546045652099518</v>
      </c>
      <c r="Q2334">
        <v>116884</v>
      </c>
      <c r="R2334">
        <v>3</v>
      </c>
      <c r="S2334" t="s">
        <v>2482</v>
      </c>
      <c r="T2334" t="s">
        <v>233</v>
      </c>
      <c r="U2334" t="s">
        <v>389</v>
      </c>
      <c r="V2334">
        <v>1</v>
      </c>
      <c r="W2334">
        <v>1</v>
      </c>
      <c r="X2334" t="s">
        <v>61</v>
      </c>
      <c r="Y23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34">
        <f>0.4*(Table1[[#This Row],[normalized_credit_score]]) + 0.3*(1-Table1[[#This Row],[dti_ratio]]) + 0.2*(1-Table1[[#This Row],[ltv_ratio]]) + 0.1*IF(Table1[[#This Row],[previous_defaults]]=0,1,0)</f>
        <v>0.58255463822305509</v>
      </c>
      <c r="AA2334" t="str">
        <f>IF(Table1[[#This Row],[composite_score]]&gt;=0.7,"Approve",IF(Table1[[#This Row],[composite_score]]&gt;=0.6,"Review","Reject"))</f>
        <v>Reject</v>
      </c>
    </row>
    <row r="2335" spans="1:27" x14ac:dyDescent="0.35">
      <c r="A2335">
        <v>2334</v>
      </c>
      <c r="B2335">
        <v>39</v>
      </c>
      <c r="C2335" t="s">
        <v>10</v>
      </c>
      <c r="D2335" t="s">
        <v>1</v>
      </c>
      <c r="E2335" t="s">
        <v>12</v>
      </c>
      <c r="F2335">
        <v>110034</v>
      </c>
      <c r="G2335">
        <v>603</v>
      </c>
      <c r="H2335">
        <f>(Table1[[#This Row],[credit_score]]-300)/(900-300)</f>
        <v>0.505</v>
      </c>
      <c r="I2335">
        <v>25628</v>
      </c>
      <c r="J2335" t="s">
        <v>23</v>
      </c>
      <c r="K2335" t="s">
        <v>38</v>
      </c>
      <c r="L2335">
        <v>1</v>
      </c>
      <c r="M2335" t="s">
        <v>39</v>
      </c>
      <c r="N2335">
        <f>Table1[[#This Row],[dti_ratio]]*Table1[[#This Row],[income]]</f>
        <v>40970.545180057845</v>
      </c>
      <c r="O2335">
        <v>0.37234441336366803</v>
      </c>
      <c r="P2335">
        <f>Table1[[#This Row],[loan_amount]]/Table1[[#This Row],[property_value]]</f>
        <v>0.14856897721146209</v>
      </c>
      <c r="Q2335">
        <v>172499</v>
      </c>
      <c r="R2335">
        <v>2</v>
      </c>
      <c r="S2335" t="s">
        <v>2483</v>
      </c>
      <c r="T2335" t="s">
        <v>222</v>
      </c>
      <c r="U2335" t="s">
        <v>347</v>
      </c>
      <c r="V2335">
        <v>4</v>
      </c>
      <c r="W2335">
        <v>2</v>
      </c>
      <c r="X2335" t="s">
        <v>61</v>
      </c>
      <c r="Y23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35">
        <f>0.4*(Table1[[#This Row],[normalized_credit_score]]) + 0.3*(1-Table1[[#This Row],[dti_ratio]]) + 0.2*(1-Table1[[#This Row],[ltv_ratio]]) + 0.1*IF(Table1[[#This Row],[previous_defaults]]=0,1,0)</f>
        <v>0.56058288054860728</v>
      </c>
      <c r="AA2335" t="str">
        <f>IF(Table1[[#This Row],[composite_score]]&gt;=0.7,"Approve",IF(Table1[[#This Row],[composite_score]]&gt;=0.6,"Review","Reject"))</f>
        <v>Reject</v>
      </c>
    </row>
    <row r="2336" spans="1:27" hidden="1" x14ac:dyDescent="0.35">
      <c r="A2336">
        <v>2335</v>
      </c>
      <c r="B2336">
        <v>68</v>
      </c>
      <c r="C2336" t="s">
        <v>0</v>
      </c>
      <c r="D2336" t="s">
        <v>11</v>
      </c>
      <c r="E2336" t="s">
        <v>12</v>
      </c>
      <c r="F2336">
        <v>50741</v>
      </c>
      <c r="G2336">
        <v>0</v>
      </c>
      <c r="H2336">
        <f>(Table1[[#This Row],[credit_score]]-300)/(900-300)</f>
        <v>-0.5</v>
      </c>
      <c r="I2336">
        <v>34839</v>
      </c>
      <c r="J2336" t="s">
        <v>23</v>
      </c>
      <c r="K2336" t="s">
        <v>14</v>
      </c>
      <c r="L2336">
        <v>4</v>
      </c>
      <c r="M2336" t="s">
        <v>15</v>
      </c>
      <c r="N2336">
        <f>Table1[[#This Row],[dti_ratio]]*Table1[[#This Row],[income]]</f>
        <v>20721.726400170675</v>
      </c>
      <c r="O2336">
        <v>0.40838230228357097</v>
      </c>
      <c r="P2336" t="e">
        <f>Table1[[#This Row],[loan_amount]]/Table1[[#This Row],[property_value]]</f>
        <v>#DIV/0!</v>
      </c>
      <c r="Q2336">
        <v>0</v>
      </c>
      <c r="R2336">
        <v>3</v>
      </c>
      <c r="S2336" t="s">
        <v>2484</v>
      </c>
      <c r="T2336" t="s">
        <v>99</v>
      </c>
      <c r="U2336" t="s">
        <v>180</v>
      </c>
      <c r="V2336">
        <v>0</v>
      </c>
      <c r="W2336">
        <v>2</v>
      </c>
      <c r="X2336" t="s">
        <v>19</v>
      </c>
      <c r="Y233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336" t="e">
        <f>0.4*(Table1[[#This Row],[normalized_credit_score]]) + 0.3*(1-Table1[[#This Row],[dti_ratio]]) + 0.2*(1-Table1[[#This Row],[ltv_ratio]]) + 0.1*IF(Table1[[#This Row],[previous_defaults]]=0,1,0)</f>
        <v>#DIV/0!</v>
      </c>
      <c r="AA2336" t="e">
        <f>IF(Table1[[#This Row],[composite_score]]&gt;=0.7,"Approve",IF(Table1[[#This Row],[composite_score]]&gt;=0.6,"Review","Reject"))</f>
        <v>#DIV/0!</v>
      </c>
    </row>
    <row r="2337" spans="1:27" hidden="1" x14ac:dyDescent="0.35">
      <c r="A2337">
        <v>2336</v>
      </c>
      <c r="B2337">
        <v>38</v>
      </c>
      <c r="C2337" t="s">
        <v>10</v>
      </c>
      <c r="D2337" t="s">
        <v>11</v>
      </c>
      <c r="E2337" t="s">
        <v>22</v>
      </c>
      <c r="F2337">
        <v>92941</v>
      </c>
      <c r="G2337">
        <v>0</v>
      </c>
      <c r="H2337">
        <f>(Table1[[#This Row],[credit_score]]-300)/(900-300)</f>
        <v>-0.5</v>
      </c>
      <c r="I2337">
        <v>49227</v>
      </c>
      <c r="J2337" t="s">
        <v>13</v>
      </c>
      <c r="K2337" t="s">
        <v>14</v>
      </c>
      <c r="L2337">
        <v>11</v>
      </c>
      <c r="M2337" t="s">
        <v>28</v>
      </c>
      <c r="N2337">
        <f>Table1[[#This Row],[dti_ratio]]*Table1[[#This Row],[income]]</f>
        <v>53438.65771545942</v>
      </c>
      <c r="O2337">
        <v>0.57497399119290105</v>
      </c>
      <c r="P2337">
        <f>Table1[[#This Row],[loan_amount]]/Table1[[#This Row],[property_value]]</f>
        <v>0.4982792477275948</v>
      </c>
      <c r="Q2337">
        <v>98794</v>
      </c>
      <c r="R2337">
        <v>3</v>
      </c>
      <c r="S2337" t="s">
        <v>2485</v>
      </c>
      <c r="T2337" t="s">
        <v>233</v>
      </c>
      <c r="U2337" t="s">
        <v>655</v>
      </c>
      <c r="V2337">
        <v>0</v>
      </c>
      <c r="W2337">
        <v>2</v>
      </c>
      <c r="X2337" t="s">
        <v>19</v>
      </c>
      <c r="Y23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37">
        <f>0.4*(Table1[[#This Row],[normalized_credit_score]]) + 0.3*(1-Table1[[#This Row],[dti_ratio]]) + 0.2*(1-Table1[[#This Row],[ltv_ratio]]) + 0.1*IF(Table1[[#This Row],[previous_defaults]]=0,1,0)</f>
        <v>0.12785195309661074</v>
      </c>
      <c r="AA2337" t="str">
        <f>IF(Table1[[#This Row],[composite_score]]&gt;=0.7,"Approve",IF(Table1[[#This Row],[composite_score]]&gt;=0.6,"Review","Reject"))</f>
        <v>Reject</v>
      </c>
    </row>
    <row r="2338" spans="1:27" hidden="1" x14ac:dyDescent="0.35">
      <c r="A2338">
        <v>2337</v>
      </c>
      <c r="B2338">
        <v>23</v>
      </c>
      <c r="C2338" t="s">
        <v>0</v>
      </c>
      <c r="D2338" t="s">
        <v>1</v>
      </c>
      <c r="E2338" t="s">
        <v>49</v>
      </c>
      <c r="F2338">
        <v>0</v>
      </c>
      <c r="G2338">
        <v>722</v>
      </c>
      <c r="H2338">
        <f>(Table1[[#This Row],[credit_score]]-300)/(900-300)</f>
        <v>0.70333333333333337</v>
      </c>
      <c r="I2338">
        <v>30765</v>
      </c>
      <c r="J2338" t="s">
        <v>23</v>
      </c>
      <c r="K2338" t="s">
        <v>38</v>
      </c>
      <c r="L2338">
        <v>1</v>
      </c>
      <c r="M2338" t="s">
        <v>28</v>
      </c>
      <c r="N2338">
        <f>Table1[[#This Row],[dti_ratio]]*Table1[[#This Row],[income]]</f>
        <v>0</v>
      </c>
      <c r="O2338">
        <v>0.50388151267732295</v>
      </c>
      <c r="P2338" t="e">
        <f>Table1[[#This Row],[loan_amount]]/Table1[[#This Row],[property_value]]</f>
        <v>#DIV/0!</v>
      </c>
      <c r="Q2338">
        <v>0</v>
      </c>
      <c r="R2338">
        <v>0</v>
      </c>
      <c r="S2338" t="s">
        <v>2486</v>
      </c>
      <c r="T2338" t="s">
        <v>149</v>
      </c>
      <c r="U2338" t="s">
        <v>411</v>
      </c>
      <c r="V2338">
        <v>3</v>
      </c>
      <c r="W2338">
        <v>1</v>
      </c>
      <c r="X2338" t="s">
        <v>9</v>
      </c>
      <c r="Y233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338" t="e">
        <f>0.4*(Table1[[#This Row],[normalized_credit_score]]) + 0.3*(1-Table1[[#This Row],[dti_ratio]]) + 0.2*(1-Table1[[#This Row],[ltv_ratio]]) + 0.1*IF(Table1[[#This Row],[previous_defaults]]=0,1,0)</f>
        <v>#DIV/0!</v>
      </c>
      <c r="AA2338" t="e">
        <f>IF(Table1[[#This Row],[composite_score]]&gt;=0.7,"Approve",IF(Table1[[#This Row],[composite_score]]&gt;=0.6,"Review","Reject"))</f>
        <v>#DIV/0!</v>
      </c>
    </row>
    <row r="2339" spans="1:27" x14ac:dyDescent="0.35">
      <c r="A2339">
        <v>2338</v>
      </c>
      <c r="B2339">
        <v>36</v>
      </c>
      <c r="C2339" t="s">
        <v>0</v>
      </c>
      <c r="D2339" t="s">
        <v>1</v>
      </c>
      <c r="E2339" t="s">
        <v>12</v>
      </c>
      <c r="F2339">
        <v>78215</v>
      </c>
      <c r="G2339">
        <v>695</v>
      </c>
      <c r="H2339">
        <f>(Table1[[#This Row],[credit_score]]-300)/(900-300)</f>
        <v>0.65833333333333333</v>
      </c>
      <c r="I2339">
        <v>10749</v>
      </c>
      <c r="J2339" t="s">
        <v>3</v>
      </c>
      <c r="K2339" t="s">
        <v>38</v>
      </c>
      <c r="L2339">
        <v>14</v>
      </c>
      <c r="M2339" t="s">
        <v>15</v>
      </c>
      <c r="N2339">
        <f>Table1[[#This Row],[dti_ratio]]*Table1[[#This Row],[income]]</f>
        <v>28350.886318308236</v>
      </c>
      <c r="O2339">
        <v>0.36247377508544698</v>
      </c>
      <c r="P2339">
        <f>Table1[[#This Row],[loan_amount]]/Table1[[#This Row],[property_value]]</f>
        <v>4.4508948166060734E-2</v>
      </c>
      <c r="Q2339">
        <v>241502</v>
      </c>
      <c r="R2339">
        <v>2</v>
      </c>
      <c r="S2339" t="s">
        <v>2487</v>
      </c>
      <c r="T2339" t="s">
        <v>30</v>
      </c>
      <c r="U2339" t="s">
        <v>804</v>
      </c>
      <c r="V2339">
        <v>3</v>
      </c>
      <c r="W2339">
        <v>0</v>
      </c>
      <c r="X2339" t="s">
        <v>9</v>
      </c>
      <c r="Y23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39">
        <f>0.4*(Table1[[#This Row],[normalized_credit_score]]) + 0.3*(1-Table1[[#This Row],[dti_ratio]]) + 0.2*(1-Table1[[#This Row],[ltv_ratio]]) + 0.1*IF(Table1[[#This Row],[previous_defaults]]=0,1,0)</f>
        <v>0.64568941117448708</v>
      </c>
      <c r="AA2339" t="str">
        <f>IF(Table1[[#This Row],[composite_score]]&gt;=0.7,"Approve",IF(Table1[[#This Row],[composite_score]]&gt;=0.6,"Review","Reject"))</f>
        <v>Review</v>
      </c>
    </row>
    <row r="2340" spans="1:27" x14ac:dyDescent="0.35">
      <c r="A2340">
        <v>2339</v>
      </c>
      <c r="B2340">
        <v>41</v>
      </c>
      <c r="C2340" t="s">
        <v>0</v>
      </c>
      <c r="D2340" t="s">
        <v>1</v>
      </c>
      <c r="E2340" t="s">
        <v>12</v>
      </c>
      <c r="F2340">
        <v>112141</v>
      </c>
      <c r="G2340">
        <v>600</v>
      </c>
      <c r="H2340">
        <f>(Table1[[#This Row],[credit_score]]-300)/(900-300)</f>
        <v>0.5</v>
      </c>
      <c r="I2340">
        <v>25709</v>
      </c>
      <c r="J2340" t="s">
        <v>27</v>
      </c>
      <c r="K2340" t="s">
        <v>4</v>
      </c>
      <c r="L2340">
        <v>18</v>
      </c>
      <c r="M2340" t="s">
        <v>28</v>
      </c>
      <c r="N2340">
        <f>Table1[[#This Row],[dti_ratio]]*Table1[[#This Row],[income]]</f>
        <v>25538.942694587295</v>
      </c>
      <c r="O2340">
        <v>0.22773956621206601</v>
      </c>
      <c r="P2340">
        <f>Table1[[#This Row],[loan_amount]]/Table1[[#This Row],[property_value]]</f>
        <v>0.9916682738669238</v>
      </c>
      <c r="Q2340">
        <v>25925</v>
      </c>
      <c r="R2340">
        <v>0</v>
      </c>
      <c r="S2340" t="s">
        <v>2488</v>
      </c>
      <c r="T2340" t="s">
        <v>233</v>
      </c>
      <c r="U2340" t="s">
        <v>286</v>
      </c>
      <c r="V2340">
        <v>2</v>
      </c>
      <c r="W2340">
        <v>1</v>
      </c>
      <c r="X2340" t="s">
        <v>9</v>
      </c>
      <c r="Y23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340">
        <f>0.4*(Table1[[#This Row],[normalized_credit_score]]) + 0.3*(1-Table1[[#This Row],[dti_ratio]]) + 0.2*(1-Table1[[#This Row],[ltv_ratio]]) + 0.1*IF(Table1[[#This Row],[previous_defaults]]=0,1,0)</f>
        <v>0.43334447536299542</v>
      </c>
      <c r="AA2340" t="str">
        <f>IF(Table1[[#This Row],[composite_score]]&gt;=0.7,"Approve",IF(Table1[[#This Row],[composite_score]]&gt;=0.6,"Review","Reject"))</f>
        <v>Reject</v>
      </c>
    </row>
    <row r="2341" spans="1:27" x14ac:dyDescent="0.35">
      <c r="A2341">
        <v>2340</v>
      </c>
      <c r="B2341">
        <v>19</v>
      </c>
      <c r="C2341" t="s">
        <v>10</v>
      </c>
      <c r="D2341" t="s">
        <v>21</v>
      </c>
      <c r="E2341" t="s">
        <v>12</v>
      </c>
      <c r="F2341">
        <v>43233</v>
      </c>
      <c r="G2341">
        <v>786</v>
      </c>
      <c r="H2341">
        <f>(Table1[[#This Row],[credit_score]]-300)/(900-300)</f>
        <v>0.81</v>
      </c>
      <c r="I2341">
        <v>17390</v>
      </c>
      <c r="J2341" t="s">
        <v>23</v>
      </c>
      <c r="K2341" t="s">
        <v>38</v>
      </c>
      <c r="L2341">
        <v>13</v>
      </c>
      <c r="M2341" t="s">
        <v>28</v>
      </c>
      <c r="N2341">
        <f>Table1[[#This Row],[dti_ratio]]*Table1[[#This Row],[income]]</f>
        <v>25069.367059613247</v>
      </c>
      <c r="O2341">
        <v>0.57986646912342998</v>
      </c>
      <c r="P2341">
        <f>Table1[[#This Row],[loan_amount]]/Table1[[#This Row],[property_value]]</f>
        <v>0.69233219205350749</v>
      </c>
      <c r="Q2341">
        <v>25118</v>
      </c>
      <c r="R2341">
        <v>1</v>
      </c>
      <c r="S2341" t="s">
        <v>2489</v>
      </c>
      <c r="T2341" t="s">
        <v>317</v>
      </c>
      <c r="U2341" t="s">
        <v>346</v>
      </c>
      <c r="V2341">
        <v>2</v>
      </c>
      <c r="W2341">
        <v>0</v>
      </c>
      <c r="X2341" t="s">
        <v>9</v>
      </c>
      <c r="Y23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41">
        <f>0.4*(Table1[[#This Row],[normalized_credit_score]]) + 0.3*(1-Table1[[#This Row],[dti_ratio]]) + 0.2*(1-Table1[[#This Row],[ltv_ratio]]) + 0.1*IF(Table1[[#This Row],[previous_defaults]]=0,1,0)</f>
        <v>0.51157362085226954</v>
      </c>
      <c r="AA2341" t="str">
        <f>IF(Table1[[#This Row],[composite_score]]&gt;=0.7,"Approve",IF(Table1[[#This Row],[composite_score]]&gt;=0.6,"Review","Reject"))</f>
        <v>Reject</v>
      </c>
    </row>
    <row r="2342" spans="1:27" hidden="1" x14ac:dyDescent="0.35">
      <c r="A2342">
        <v>2341</v>
      </c>
      <c r="B2342">
        <v>52</v>
      </c>
      <c r="C2342" t="s">
        <v>20</v>
      </c>
      <c r="D2342" t="s">
        <v>1</v>
      </c>
      <c r="E2342" t="s">
        <v>2</v>
      </c>
      <c r="F2342">
        <v>64767</v>
      </c>
      <c r="G2342">
        <v>0</v>
      </c>
      <c r="H2342">
        <f>(Table1[[#This Row],[credit_score]]-300)/(900-300)</f>
        <v>-0.5</v>
      </c>
      <c r="I2342">
        <v>47132</v>
      </c>
      <c r="J2342" t="s">
        <v>13</v>
      </c>
      <c r="K2342" t="s">
        <v>4</v>
      </c>
      <c r="L2342">
        <v>2</v>
      </c>
      <c r="M2342" t="s">
        <v>15</v>
      </c>
      <c r="N2342">
        <f>Table1[[#This Row],[dti_ratio]]*Table1[[#This Row],[income]]</f>
        <v>37442.075224274566</v>
      </c>
      <c r="O2342">
        <v>0.578104207764364</v>
      </c>
      <c r="P2342">
        <f>Table1[[#This Row],[loan_amount]]/Table1[[#This Row],[property_value]]</f>
        <v>1.2116818345416216</v>
      </c>
      <c r="Q2342">
        <v>38898</v>
      </c>
      <c r="R2342">
        <v>2</v>
      </c>
      <c r="S2342" t="s">
        <v>2490</v>
      </c>
      <c r="T2342" t="s">
        <v>146</v>
      </c>
      <c r="U2342" t="s">
        <v>384</v>
      </c>
      <c r="V2342">
        <v>3</v>
      </c>
      <c r="W2342">
        <v>2</v>
      </c>
      <c r="X2342" t="s">
        <v>19</v>
      </c>
      <c r="Y23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42">
        <f>0.4*(Table1[[#This Row],[normalized_credit_score]]) + 0.3*(1-Table1[[#This Row],[dti_ratio]]) + 0.2*(1-Table1[[#This Row],[ltv_ratio]]) + 0.1*IF(Table1[[#This Row],[previous_defaults]]=0,1,0)</f>
        <v>-0.11576762923763353</v>
      </c>
      <c r="AA2342" t="str">
        <f>IF(Table1[[#This Row],[composite_score]]&gt;=0.7,"Approve",IF(Table1[[#This Row],[composite_score]]&gt;=0.6,"Review","Reject"))</f>
        <v>Reject</v>
      </c>
    </row>
    <row r="2343" spans="1:27" x14ac:dyDescent="0.35">
      <c r="A2343">
        <v>2342</v>
      </c>
      <c r="B2343">
        <v>35</v>
      </c>
      <c r="C2343" t="s">
        <v>0</v>
      </c>
      <c r="D2343" t="s">
        <v>62</v>
      </c>
      <c r="E2343" t="s">
        <v>2</v>
      </c>
      <c r="F2343">
        <v>27111</v>
      </c>
      <c r="G2343">
        <v>649</v>
      </c>
      <c r="H2343">
        <f>(Table1[[#This Row],[credit_score]]-300)/(900-300)</f>
        <v>0.58166666666666667</v>
      </c>
      <c r="I2343">
        <v>41890</v>
      </c>
      <c r="J2343" t="s">
        <v>23</v>
      </c>
      <c r="K2343" t="s">
        <v>4</v>
      </c>
      <c r="L2343">
        <v>6</v>
      </c>
      <c r="M2343" t="s">
        <v>39</v>
      </c>
      <c r="N2343">
        <f>Table1[[#This Row],[dti_ratio]]*Table1[[#This Row],[income]]</f>
        <v>4713.2007653827959</v>
      </c>
      <c r="O2343">
        <v>0.17384828170789701</v>
      </c>
      <c r="P2343">
        <f>Table1[[#This Row],[loan_amount]]/Table1[[#This Row],[property_value]]</f>
        <v>0.22562384535421706</v>
      </c>
      <c r="Q2343">
        <v>185663</v>
      </c>
      <c r="R2343">
        <v>3</v>
      </c>
      <c r="S2343" t="s">
        <v>805</v>
      </c>
      <c r="T2343" t="s">
        <v>222</v>
      </c>
      <c r="U2343" t="s">
        <v>191</v>
      </c>
      <c r="V2343">
        <v>4</v>
      </c>
      <c r="W2343">
        <v>2</v>
      </c>
      <c r="X2343" t="s">
        <v>9</v>
      </c>
      <c r="Y23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43">
        <f>0.4*(Table1[[#This Row],[normalized_credit_score]]) + 0.3*(1-Table1[[#This Row],[dti_ratio]]) + 0.2*(1-Table1[[#This Row],[ltv_ratio]]) + 0.1*IF(Table1[[#This Row],[previous_defaults]]=0,1,0)</f>
        <v>0.63538741308345414</v>
      </c>
      <c r="AA2343" t="str">
        <f>IF(Table1[[#This Row],[composite_score]]&gt;=0.7,"Approve",IF(Table1[[#This Row],[composite_score]]&gt;=0.6,"Review","Reject"))</f>
        <v>Review</v>
      </c>
    </row>
    <row r="2344" spans="1:27" hidden="1" x14ac:dyDescent="0.35">
      <c r="A2344">
        <v>2343</v>
      </c>
      <c r="B2344">
        <v>54</v>
      </c>
      <c r="C2344" t="s">
        <v>0</v>
      </c>
      <c r="D2344" t="s">
        <v>62</v>
      </c>
      <c r="E2344" t="s">
        <v>22</v>
      </c>
      <c r="F2344">
        <v>87969</v>
      </c>
      <c r="G2344">
        <v>741</v>
      </c>
      <c r="H2344">
        <f>(Table1[[#This Row],[credit_score]]-300)/(900-300)</f>
        <v>0.73499999999999999</v>
      </c>
      <c r="I2344">
        <v>5391</v>
      </c>
      <c r="J2344" t="s">
        <v>23</v>
      </c>
      <c r="K2344" t="s">
        <v>4</v>
      </c>
      <c r="L2344">
        <v>19</v>
      </c>
      <c r="M2344" t="s">
        <v>15</v>
      </c>
      <c r="N2344">
        <f>Table1[[#This Row],[dti_ratio]]*Table1[[#This Row],[income]]</f>
        <v>33835.022543803127</v>
      </c>
      <c r="O2344">
        <v>0.38462438522437598</v>
      </c>
      <c r="P2344" t="e">
        <f>Table1[[#This Row],[loan_amount]]/Table1[[#This Row],[property_value]]</f>
        <v>#DIV/0!</v>
      </c>
      <c r="Q2344">
        <v>0</v>
      </c>
      <c r="R2344">
        <v>2</v>
      </c>
      <c r="S2344" t="s">
        <v>2491</v>
      </c>
      <c r="T2344" t="s">
        <v>143</v>
      </c>
      <c r="U2344" t="s">
        <v>215</v>
      </c>
      <c r="V2344">
        <v>2</v>
      </c>
      <c r="W2344">
        <v>2</v>
      </c>
      <c r="X2344" t="s">
        <v>9</v>
      </c>
      <c r="Y234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344" t="e">
        <f>0.4*(Table1[[#This Row],[normalized_credit_score]]) + 0.3*(1-Table1[[#This Row],[dti_ratio]]) + 0.2*(1-Table1[[#This Row],[ltv_ratio]]) + 0.1*IF(Table1[[#This Row],[previous_defaults]]=0,1,0)</f>
        <v>#DIV/0!</v>
      </c>
      <c r="AA2344" t="e">
        <f>IF(Table1[[#This Row],[composite_score]]&gt;=0.7,"Approve",IF(Table1[[#This Row],[composite_score]]&gt;=0.6,"Review","Reject"))</f>
        <v>#DIV/0!</v>
      </c>
    </row>
    <row r="2345" spans="1:27" hidden="1" x14ac:dyDescent="0.35">
      <c r="A2345">
        <v>2344</v>
      </c>
      <c r="B2345">
        <v>39</v>
      </c>
      <c r="C2345" t="s">
        <v>0</v>
      </c>
      <c r="D2345" t="s">
        <v>1</v>
      </c>
      <c r="E2345" t="s">
        <v>12</v>
      </c>
      <c r="F2345">
        <v>33987</v>
      </c>
      <c r="G2345">
        <v>718</v>
      </c>
      <c r="H2345">
        <f>(Table1[[#This Row],[credit_score]]-300)/(900-300)</f>
        <v>0.69666666666666666</v>
      </c>
      <c r="I2345">
        <v>45914</v>
      </c>
      <c r="J2345" t="s">
        <v>3</v>
      </c>
      <c r="K2345" t="s">
        <v>38</v>
      </c>
      <c r="L2345">
        <v>2</v>
      </c>
      <c r="M2345" t="s">
        <v>5</v>
      </c>
      <c r="N2345">
        <f>Table1[[#This Row],[dti_ratio]]*Table1[[#This Row],[income]]</f>
        <v>12130.167123430698</v>
      </c>
      <c r="O2345">
        <v>0.356906085368838</v>
      </c>
      <c r="P2345" t="e">
        <f>Table1[[#This Row],[loan_amount]]/Table1[[#This Row],[property_value]]</f>
        <v>#DIV/0!</v>
      </c>
      <c r="Q2345">
        <v>0</v>
      </c>
      <c r="R2345">
        <v>3</v>
      </c>
      <c r="S2345" t="s">
        <v>2492</v>
      </c>
      <c r="T2345" t="s">
        <v>67</v>
      </c>
      <c r="U2345" t="s">
        <v>113</v>
      </c>
      <c r="V2345">
        <v>2</v>
      </c>
      <c r="W2345">
        <v>2</v>
      </c>
      <c r="X2345" t="s">
        <v>19</v>
      </c>
      <c r="Y234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345" t="e">
        <f>0.4*(Table1[[#This Row],[normalized_credit_score]]) + 0.3*(1-Table1[[#This Row],[dti_ratio]]) + 0.2*(1-Table1[[#This Row],[ltv_ratio]]) + 0.1*IF(Table1[[#This Row],[previous_defaults]]=0,1,0)</f>
        <v>#DIV/0!</v>
      </c>
      <c r="AA2345" t="e">
        <f>IF(Table1[[#This Row],[composite_score]]&gt;=0.7,"Approve",IF(Table1[[#This Row],[composite_score]]&gt;=0.6,"Review","Reject"))</f>
        <v>#DIV/0!</v>
      </c>
    </row>
    <row r="2346" spans="1:27" x14ac:dyDescent="0.35">
      <c r="A2346">
        <v>2345</v>
      </c>
      <c r="B2346">
        <v>54</v>
      </c>
      <c r="C2346" t="s">
        <v>0</v>
      </c>
      <c r="D2346" t="s">
        <v>1</v>
      </c>
      <c r="E2346" t="s">
        <v>22</v>
      </c>
      <c r="F2346">
        <v>92358</v>
      </c>
      <c r="G2346">
        <v>739</v>
      </c>
      <c r="H2346">
        <f>(Table1[[#This Row],[credit_score]]-300)/(900-300)</f>
        <v>0.73166666666666669</v>
      </c>
      <c r="I2346">
        <v>33855</v>
      </c>
      <c r="J2346" t="s">
        <v>27</v>
      </c>
      <c r="K2346" t="s">
        <v>14</v>
      </c>
      <c r="L2346">
        <v>12</v>
      </c>
      <c r="M2346" t="s">
        <v>5</v>
      </c>
      <c r="N2346">
        <f>Table1[[#This Row],[dti_ratio]]*Table1[[#This Row],[income]]</f>
        <v>35956.443347371911</v>
      </c>
      <c r="O2346">
        <v>0.38931595906550498</v>
      </c>
      <c r="P2346">
        <f>Table1[[#This Row],[loan_amount]]/Table1[[#This Row],[property_value]]</f>
        <v>0.61360423387827601</v>
      </c>
      <c r="Q2346">
        <v>55174</v>
      </c>
      <c r="R2346">
        <v>0</v>
      </c>
      <c r="S2346" t="s">
        <v>1042</v>
      </c>
      <c r="T2346" t="s">
        <v>54</v>
      </c>
      <c r="U2346" t="s">
        <v>277</v>
      </c>
      <c r="V2346">
        <v>0</v>
      </c>
      <c r="W2346">
        <v>2</v>
      </c>
      <c r="X2346" t="s">
        <v>9</v>
      </c>
      <c r="Y23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346">
        <f>0.4*(Table1[[#This Row],[normalized_credit_score]]) + 0.3*(1-Table1[[#This Row],[dti_ratio]]) + 0.2*(1-Table1[[#This Row],[ltv_ratio]]) + 0.1*IF(Table1[[#This Row],[previous_defaults]]=0,1,0)</f>
        <v>0.65315103217135995</v>
      </c>
      <c r="AA2346" t="str">
        <f>IF(Table1[[#This Row],[composite_score]]&gt;=0.7,"Approve",IF(Table1[[#This Row],[composite_score]]&gt;=0.6,"Review","Reject"))</f>
        <v>Review</v>
      </c>
    </row>
    <row r="2347" spans="1:27" x14ac:dyDescent="0.35">
      <c r="A2347">
        <v>2346</v>
      </c>
      <c r="B2347">
        <v>41</v>
      </c>
      <c r="C2347" t="s">
        <v>20</v>
      </c>
      <c r="D2347" t="s">
        <v>11</v>
      </c>
      <c r="E2347" t="s">
        <v>12</v>
      </c>
      <c r="F2347">
        <v>108247</v>
      </c>
      <c r="G2347">
        <v>785</v>
      </c>
      <c r="H2347">
        <f>(Table1[[#This Row],[credit_score]]-300)/(900-300)</f>
        <v>0.80833333333333335</v>
      </c>
      <c r="I2347">
        <v>29726</v>
      </c>
      <c r="J2347" t="s">
        <v>3</v>
      </c>
      <c r="K2347" t="s">
        <v>14</v>
      </c>
      <c r="L2347">
        <v>5</v>
      </c>
      <c r="M2347" t="s">
        <v>28</v>
      </c>
      <c r="N2347">
        <f>Table1[[#This Row],[dti_ratio]]*Table1[[#This Row],[income]]</f>
        <v>20831.229810228502</v>
      </c>
      <c r="O2347">
        <v>0.19244163635231001</v>
      </c>
      <c r="P2347">
        <f>Table1[[#This Row],[loan_amount]]/Table1[[#This Row],[property_value]]</f>
        <v>0.1140916156518068</v>
      </c>
      <c r="Q2347">
        <v>260545</v>
      </c>
      <c r="R2347">
        <v>4</v>
      </c>
      <c r="S2347" t="s">
        <v>2493</v>
      </c>
      <c r="T2347" t="s">
        <v>86</v>
      </c>
      <c r="U2347" t="s">
        <v>569</v>
      </c>
      <c r="V2347">
        <v>2</v>
      </c>
      <c r="W2347">
        <v>2</v>
      </c>
      <c r="X2347" t="s">
        <v>61</v>
      </c>
      <c r="Y23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47">
        <f>0.4*(Table1[[#This Row],[normalized_credit_score]]) + 0.3*(1-Table1[[#This Row],[dti_ratio]]) + 0.2*(1-Table1[[#This Row],[ltv_ratio]]) + 0.1*IF(Table1[[#This Row],[previous_defaults]]=0,1,0)</f>
        <v>0.74278251929727901</v>
      </c>
      <c r="AA2347" t="str">
        <f>IF(Table1[[#This Row],[composite_score]]&gt;=0.7,"Approve",IF(Table1[[#This Row],[composite_score]]&gt;=0.6,"Review","Reject"))</f>
        <v>Approve</v>
      </c>
    </row>
    <row r="2348" spans="1:27" x14ac:dyDescent="0.35">
      <c r="A2348">
        <v>2347</v>
      </c>
      <c r="B2348">
        <v>43</v>
      </c>
      <c r="C2348" t="s">
        <v>20</v>
      </c>
      <c r="D2348" t="s">
        <v>62</v>
      </c>
      <c r="E2348" t="s">
        <v>22</v>
      </c>
      <c r="F2348">
        <v>25804</v>
      </c>
      <c r="G2348">
        <v>702</v>
      </c>
      <c r="H2348">
        <f>(Table1[[#This Row],[credit_score]]-300)/(900-300)</f>
        <v>0.67</v>
      </c>
      <c r="I2348">
        <v>47656</v>
      </c>
      <c r="J2348" t="s">
        <v>27</v>
      </c>
      <c r="K2348" t="s">
        <v>4</v>
      </c>
      <c r="L2348">
        <v>15</v>
      </c>
      <c r="M2348" t="s">
        <v>39</v>
      </c>
      <c r="N2348">
        <f>Table1[[#This Row],[dti_ratio]]*Table1[[#This Row],[income]]</f>
        <v>13575.365117193123</v>
      </c>
      <c r="O2348">
        <v>0.52609537735208201</v>
      </c>
      <c r="P2348">
        <f>Table1[[#This Row],[loan_amount]]/Table1[[#This Row],[property_value]]</f>
        <v>0.3596434959134851</v>
      </c>
      <c r="Q2348">
        <v>132509</v>
      </c>
      <c r="R2348">
        <v>0</v>
      </c>
      <c r="S2348" t="s">
        <v>2494</v>
      </c>
      <c r="T2348" t="s">
        <v>266</v>
      </c>
      <c r="U2348" t="s">
        <v>262</v>
      </c>
      <c r="V2348">
        <v>3</v>
      </c>
      <c r="W2348">
        <v>0</v>
      </c>
      <c r="X2348" t="s">
        <v>61</v>
      </c>
      <c r="Y23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48">
        <f>0.4*(Table1[[#This Row],[normalized_credit_score]]) + 0.3*(1-Table1[[#This Row],[dti_ratio]]) + 0.2*(1-Table1[[#This Row],[ltv_ratio]]) + 0.1*IF(Table1[[#This Row],[previous_defaults]]=0,1,0)</f>
        <v>0.53824268761167837</v>
      </c>
      <c r="AA2348" t="str">
        <f>IF(Table1[[#This Row],[composite_score]]&gt;=0.7,"Approve",IF(Table1[[#This Row],[composite_score]]&gt;=0.6,"Review","Reject"))</f>
        <v>Reject</v>
      </c>
    </row>
    <row r="2349" spans="1:27" hidden="1" x14ac:dyDescent="0.35">
      <c r="A2349">
        <v>2348</v>
      </c>
      <c r="B2349">
        <v>43</v>
      </c>
      <c r="C2349" t="s">
        <v>20</v>
      </c>
      <c r="D2349" t="s">
        <v>21</v>
      </c>
      <c r="E2349" t="s">
        <v>2</v>
      </c>
      <c r="F2349">
        <v>75808</v>
      </c>
      <c r="G2349">
        <v>740</v>
      </c>
      <c r="H2349">
        <f>(Table1[[#This Row],[credit_score]]-300)/(900-300)</f>
        <v>0.73333333333333328</v>
      </c>
      <c r="I2349">
        <v>38050</v>
      </c>
      <c r="J2349" t="s">
        <v>13</v>
      </c>
      <c r="K2349" t="s">
        <v>4</v>
      </c>
      <c r="L2349">
        <v>11</v>
      </c>
      <c r="M2349" t="s">
        <v>28</v>
      </c>
      <c r="N2349">
        <f>Table1[[#This Row],[dti_ratio]]*Table1[[#This Row],[income]]</f>
        <v>38825.543302689839</v>
      </c>
      <c r="O2349">
        <v>0.51215628037528804</v>
      </c>
      <c r="P2349" t="e">
        <f>Table1[[#This Row],[loan_amount]]/Table1[[#This Row],[property_value]]</f>
        <v>#DIV/0!</v>
      </c>
      <c r="Q2349">
        <v>0</v>
      </c>
      <c r="R2349">
        <v>0</v>
      </c>
      <c r="S2349" t="s">
        <v>2495</v>
      </c>
      <c r="T2349" t="s">
        <v>117</v>
      </c>
      <c r="U2349" t="s">
        <v>313</v>
      </c>
      <c r="V2349">
        <v>0</v>
      </c>
      <c r="W2349">
        <v>2</v>
      </c>
      <c r="X2349" t="s">
        <v>9</v>
      </c>
      <c r="Y234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349" t="e">
        <f>0.4*(Table1[[#This Row],[normalized_credit_score]]) + 0.3*(1-Table1[[#This Row],[dti_ratio]]) + 0.2*(1-Table1[[#This Row],[ltv_ratio]]) + 0.1*IF(Table1[[#This Row],[previous_defaults]]=0,1,0)</f>
        <v>#DIV/0!</v>
      </c>
      <c r="AA2349" t="e">
        <f>IF(Table1[[#This Row],[composite_score]]&gt;=0.7,"Approve",IF(Table1[[#This Row],[composite_score]]&gt;=0.6,"Review","Reject"))</f>
        <v>#DIV/0!</v>
      </c>
    </row>
    <row r="2350" spans="1:27" x14ac:dyDescent="0.35">
      <c r="A2350">
        <v>2349</v>
      </c>
      <c r="B2350">
        <v>56</v>
      </c>
      <c r="C2350" t="s">
        <v>10</v>
      </c>
      <c r="D2350" t="s">
        <v>62</v>
      </c>
      <c r="E2350" t="s">
        <v>49</v>
      </c>
      <c r="F2350">
        <v>46641</v>
      </c>
      <c r="G2350">
        <v>754</v>
      </c>
      <c r="H2350">
        <f>(Table1[[#This Row],[credit_score]]-300)/(900-300)</f>
        <v>0.75666666666666671</v>
      </c>
      <c r="I2350">
        <v>5013</v>
      </c>
      <c r="J2350" t="s">
        <v>13</v>
      </c>
      <c r="K2350" t="s">
        <v>4</v>
      </c>
      <c r="L2350">
        <v>17</v>
      </c>
      <c r="M2350" t="s">
        <v>39</v>
      </c>
      <c r="N2350">
        <f>Table1[[#This Row],[dti_ratio]]*Table1[[#This Row],[income]]</f>
        <v>19006.099705131124</v>
      </c>
      <c r="O2350">
        <v>0.40749768883881399</v>
      </c>
      <c r="P2350">
        <f>Table1[[#This Row],[loan_amount]]/Table1[[#This Row],[property_value]]</f>
        <v>3.7825112615161735E-2</v>
      </c>
      <c r="Q2350">
        <v>132531</v>
      </c>
      <c r="R2350">
        <v>4</v>
      </c>
      <c r="S2350" t="s">
        <v>2496</v>
      </c>
      <c r="T2350" t="s">
        <v>159</v>
      </c>
      <c r="U2350" t="s">
        <v>435</v>
      </c>
      <c r="V2350">
        <v>4</v>
      </c>
      <c r="W2350">
        <v>1</v>
      </c>
      <c r="X2350" t="s">
        <v>19</v>
      </c>
      <c r="Y23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50">
        <f>0.4*(Table1[[#This Row],[normalized_credit_score]]) + 0.3*(1-Table1[[#This Row],[dti_ratio]]) + 0.2*(1-Table1[[#This Row],[ltv_ratio]]) + 0.1*IF(Table1[[#This Row],[previous_defaults]]=0,1,0)</f>
        <v>0.67285233749199014</v>
      </c>
      <c r="AA2350" t="str">
        <f>IF(Table1[[#This Row],[composite_score]]&gt;=0.7,"Approve",IF(Table1[[#This Row],[composite_score]]&gt;=0.6,"Review","Reject"))</f>
        <v>Review</v>
      </c>
    </row>
    <row r="2351" spans="1:27" x14ac:dyDescent="0.35">
      <c r="A2351">
        <v>2350</v>
      </c>
      <c r="B2351">
        <v>23</v>
      </c>
      <c r="C2351" t="s">
        <v>10</v>
      </c>
      <c r="D2351" t="s">
        <v>62</v>
      </c>
      <c r="E2351" t="s">
        <v>2</v>
      </c>
      <c r="F2351">
        <v>81305</v>
      </c>
      <c r="G2351">
        <v>629</v>
      </c>
      <c r="H2351">
        <f>(Table1[[#This Row],[credit_score]]-300)/(900-300)</f>
        <v>0.54833333333333334</v>
      </c>
      <c r="I2351">
        <v>0</v>
      </c>
      <c r="J2351" t="s">
        <v>27</v>
      </c>
      <c r="K2351" t="s">
        <v>14</v>
      </c>
      <c r="L2351">
        <v>5</v>
      </c>
      <c r="M2351" t="s">
        <v>39</v>
      </c>
      <c r="N2351">
        <f>Table1[[#This Row],[dti_ratio]]*Table1[[#This Row],[income]]</f>
        <v>24284.110652544634</v>
      </c>
      <c r="O2351">
        <v>0.29867917904857799</v>
      </c>
      <c r="P2351">
        <f>Table1[[#This Row],[loan_amount]]/Table1[[#This Row],[property_value]]</f>
        <v>0</v>
      </c>
      <c r="Q2351">
        <v>28128</v>
      </c>
      <c r="R2351">
        <v>4</v>
      </c>
      <c r="S2351" t="s">
        <v>2497</v>
      </c>
      <c r="T2351" t="s">
        <v>112</v>
      </c>
      <c r="U2351" t="s">
        <v>122</v>
      </c>
      <c r="V2351">
        <v>4</v>
      </c>
      <c r="W2351">
        <v>2</v>
      </c>
      <c r="X2351" t="s">
        <v>19</v>
      </c>
      <c r="Y23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51">
        <f>0.4*(Table1[[#This Row],[normalized_credit_score]]) + 0.3*(1-Table1[[#This Row],[dti_ratio]]) + 0.2*(1-Table1[[#This Row],[ltv_ratio]]) + 0.1*IF(Table1[[#This Row],[previous_defaults]]=0,1,0)</f>
        <v>0.62972957961875997</v>
      </c>
      <c r="AA2351" t="str">
        <f>IF(Table1[[#This Row],[composite_score]]&gt;=0.7,"Approve",IF(Table1[[#This Row],[composite_score]]&gt;=0.6,"Review","Reject"))</f>
        <v>Review</v>
      </c>
    </row>
    <row r="2352" spans="1:27" x14ac:dyDescent="0.35">
      <c r="A2352">
        <v>2351</v>
      </c>
      <c r="B2352">
        <v>28</v>
      </c>
      <c r="C2352" t="s">
        <v>0</v>
      </c>
      <c r="D2352" t="s">
        <v>1</v>
      </c>
      <c r="E2352" t="s">
        <v>2</v>
      </c>
      <c r="F2352">
        <v>70522</v>
      </c>
      <c r="G2352">
        <v>723</v>
      </c>
      <c r="H2352">
        <f>(Table1[[#This Row],[credit_score]]-300)/(900-300)</f>
        <v>0.70499999999999996</v>
      </c>
      <c r="I2352">
        <v>0</v>
      </c>
      <c r="J2352" t="s">
        <v>27</v>
      </c>
      <c r="K2352" t="s">
        <v>38</v>
      </c>
      <c r="L2352">
        <v>6</v>
      </c>
      <c r="M2352" t="s">
        <v>39</v>
      </c>
      <c r="N2352">
        <f>Table1[[#This Row],[dti_ratio]]*Table1[[#This Row],[income]]</f>
        <v>26866.066553519817</v>
      </c>
      <c r="O2352">
        <v>0.38096007704716001</v>
      </c>
      <c r="P2352">
        <f>Table1[[#This Row],[loan_amount]]/Table1[[#This Row],[property_value]]</f>
        <v>0</v>
      </c>
      <c r="Q2352">
        <v>136074</v>
      </c>
      <c r="R2352">
        <v>4</v>
      </c>
      <c r="S2352" t="s">
        <v>2498</v>
      </c>
      <c r="T2352" t="s">
        <v>30</v>
      </c>
      <c r="U2352" t="s">
        <v>594</v>
      </c>
      <c r="V2352">
        <v>1</v>
      </c>
      <c r="W2352">
        <v>1</v>
      </c>
      <c r="X2352" t="s">
        <v>19</v>
      </c>
      <c r="Y23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52">
        <f>0.4*(Table1[[#This Row],[normalized_credit_score]]) + 0.3*(1-Table1[[#This Row],[dti_ratio]]) + 0.2*(1-Table1[[#This Row],[ltv_ratio]]) + 0.1*IF(Table1[[#This Row],[previous_defaults]]=0,1,0)</f>
        <v>0.66771197688585193</v>
      </c>
      <c r="AA2352" t="str">
        <f>IF(Table1[[#This Row],[composite_score]]&gt;=0.7,"Approve",IF(Table1[[#This Row],[composite_score]]&gt;=0.6,"Review","Reject"))</f>
        <v>Review</v>
      </c>
    </row>
    <row r="2353" spans="1:27" hidden="1" x14ac:dyDescent="0.35">
      <c r="A2353">
        <v>2352</v>
      </c>
      <c r="B2353">
        <v>66</v>
      </c>
      <c r="C2353" t="s">
        <v>0</v>
      </c>
      <c r="D2353" t="s">
        <v>11</v>
      </c>
      <c r="E2353" t="s">
        <v>12</v>
      </c>
      <c r="F2353">
        <v>0</v>
      </c>
      <c r="G2353">
        <v>0</v>
      </c>
      <c r="H2353">
        <f>(Table1[[#This Row],[credit_score]]-300)/(900-300)</f>
        <v>-0.5</v>
      </c>
      <c r="I2353">
        <v>23077</v>
      </c>
      <c r="J2353" t="s">
        <v>3</v>
      </c>
      <c r="K2353" t="s">
        <v>4</v>
      </c>
      <c r="L2353">
        <v>0</v>
      </c>
      <c r="M2353" t="s">
        <v>15</v>
      </c>
      <c r="N2353">
        <f>Table1[[#This Row],[dti_ratio]]*Table1[[#This Row],[income]]</f>
        <v>0</v>
      </c>
      <c r="O2353">
        <v>0.198503422804684</v>
      </c>
      <c r="P2353" t="e">
        <f>Table1[[#This Row],[loan_amount]]/Table1[[#This Row],[property_value]]</f>
        <v>#DIV/0!</v>
      </c>
      <c r="Q2353">
        <v>0</v>
      </c>
      <c r="R2353">
        <v>4</v>
      </c>
      <c r="S2353" t="s">
        <v>2499</v>
      </c>
      <c r="T2353" t="s">
        <v>73</v>
      </c>
      <c r="U2353" t="s">
        <v>631</v>
      </c>
      <c r="V2353">
        <v>1</v>
      </c>
      <c r="W2353">
        <v>1</v>
      </c>
      <c r="X2353" t="s">
        <v>9</v>
      </c>
      <c r="Y235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353" t="e">
        <f>0.4*(Table1[[#This Row],[normalized_credit_score]]) + 0.3*(1-Table1[[#This Row],[dti_ratio]]) + 0.2*(1-Table1[[#This Row],[ltv_ratio]]) + 0.1*IF(Table1[[#This Row],[previous_defaults]]=0,1,0)</f>
        <v>#DIV/0!</v>
      </c>
      <c r="AA2353" t="e">
        <f>IF(Table1[[#This Row],[composite_score]]&gt;=0.7,"Approve",IF(Table1[[#This Row],[composite_score]]&gt;=0.6,"Review","Reject"))</f>
        <v>#DIV/0!</v>
      </c>
    </row>
    <row r="2354" spans="1:27" x14ac:dyDescent="0.35">
      <c r="A2354">
        <v>2353</v>
      </c>
      <c r="B2354">
        <v>48</v>
      </c>
      <c r="C2354" t="s">
        <v>10</v>
      </c>
      <c r="D2354" t="s">
        <v>62</v>
      </c>
      <c r="E2354" t="s">
        <v>12</v>
      </c>
      <c r="F2354">
        <v>78791</v>
      </c>
      <c r="G2354">
        <v>688</v>
      </c>
      <c r="H2354">
        <f>(Table1[[#This Row],[credit_score]]-300)/(900-300)</f>
        <v>0.64666666666666661</v>
      </c>
      <c r="I2354">
        <v>29614</v>
      </c>
      <c r="J2354" t="s">
        <v>23</v>
      </c>
      <c r="K2354" t="s">
        <v>14</v>
      </c>
      <c r="L2354">
        <v>2</v>
      </c>
      <c r="M2354" t="s">
        <v>15</v>
      </c>
      <c r="N2354">
        <f>Table1[[#This Row],[dti_ratio]]*Table1[[#This Row],[income]]</f>
        <v>27720.102618725912</v>
      </c>
      <c r="O2354">
        <v>0.351818134288509</v>
      </c>
      <c r="P2354">
        <f>Table1[[#This Row],[loan_amount]]/Table1[[#This Row],[property_value]]</f>
        <v>0.68375239546535527</v>
      </c>
      <c r="Q2354">
        <v>43311</v>
      </c>
      <c r="R2354">
        <v>2</v>
      </c>
      <c r="S2354" t="s">
        <v>1979</v>
      </c>
      <c r="T2354" t="s">
        <v>138</v>
      </c>
      <c r="U2354" t="s">
        <v>100</v>
      </c>
      <c r="V2354">
        <v>2</v>
      </c>
      <c r="W2354">
        <v>0</v>
      </c>
      <c r="X2354" t="s">
        <v>9</v>
      </c>
      <c r="Y23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54">
        <f>0.4*(Table1[[#This Row],[normalized_credit_score]]) + 0.3*(1-Table1[[#This Row],[dti_ratio]]) + 0.2*(1-Table1[[#This Row],[ltv_ratio]]) + 0.1*IF(Table1[[#This Row],[previous_defaults]]=0,1,0)</f>
        <v>0.51637074728704291</v>
      </c>
      <c r="AA2354" t="str">
        <f>IF(Table1[[#This Row],[composite_score]]&gt;=0.7,"Approve",IF(Table1[[#This Row],[composite_score]]&gt;=0.6,"Review","Reject"))</f>
        <v>Reject</v>
      </c>
    </row>
    <row r="2355" spans="1:27" hidden="1" x14ac:dyDescent="0.35">
      <c r="A2355">
        <v>2354</v>
      </c>
      <c r="B2355">
        <v>30</v>
      </c>
      <c r="C2355" t="s">
        <v>20</v>
      </c>
      <c r="D2355" t="s">
        <v>11</v>
      </c>
      <c r="E2355" t="s">
        <v>12</v>
      </c>
      <c r="F2355">
        <v>97551</v>
      </c>
      <c r="G2355">
        <v>0</v>
      </c>
      <c r="H2355">
        <f>(Table1[[#This Row],[credit_score]]-300)/(900-300)</f>
        <v>-0.5</v>
      </c>
      <c r="I2355">
        <v>27058</v>
      </c>
      <c r="J2355" t="s">
        <v>3</v>
      </c>
      <c r="K2355" t="s">
        <v>38</v>
      </c>
      <c r="L2355">
        <v>12</v>
      </c>
      <c r="M2355" t="s">
        <v>5</v>
      </c>
      <c r="N2355">
        <f>Table1[[#This Row],[dti_ratio]]*Table1[[#This Row],[income]]</f>
        <v>44173.79432416393</v>
      </c>
      <c r="O2355">
        <v>0.45282769345433599</v>
      </c>
      <c r="P2355">
        <f>Table1[[#This Row],[loan_amount]]/Table1[[#This Row],[property_value]]</f>
        <v>0.10105846585943394</v>
      </c>
      <c r="Q2355">
        <v>267746</v>
      </c>
      <c r="R2355">
        <v>1</v>
      </c>
      <c r="S2355" t="s">
        <v>2500</v>
      </c>
      <c r="T2355" t="s">
        <v>240</v>
      </c>
      <c r="U2355" t="s">
        <v>165</v>
      </c>
      <c r="V2355">
        <v>4</v>
      </c>
      <c r="W2355">
        <v>2</v>
      </c>
      <c r="X2355" t="s">
        <v>61</v>
      </c>
      <c r="Y23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55">
        <f>0.4*(Table1[[#This Row],[normalized_credit_score]]) + 0.3*(1-Table1[[#This Row],[dti_ratio]]) + 0.2*(1-Table1[[#This Row],[ltv_ratio]]) + 0.1*IF(Table1[[#This Row],[previous_defaults]]=0,1,0)</f>
        <v>0.14393999879181241</v>
      </c>
      <c r="AA2355" t="str">
        <f>IF(Table1[[#This Row],[composite_score]]&gt;=0.7,"Approve",IF(Table1[[#This Row],[composite_score]]&gt;=0.6,"Review","Reject"))</f>
        <v>Reject</v>
      </c>
    </row>
    <row r="2356" spans="1:27" x14ac:dyDescent="0.35">
      <c r="A2356">
        <v>2355</v>
      </c>
      <c r="B2356">
        <v>28</v>
      </c>
      <c r="C2356" t="s">
        <v>20</v>
      </c>
      <c r="D2356" t="s">
        <v>11</v>
      </c>
      <c r="E2356" t="s">
        <v>49</v>
      </c>
      <c r="F2356">
        <v>97482</v>
      </c>
      <c r="G2356">
        <v>636</v>
      </c>
      <c r="H2356">
        <f>(Table1[[#This Row],[credit_score]]-300)/(900-300)</f>
        <v>0.56000000000000005</v>
      </c>
      <c r="I2356">
        <v>23921</v>
      </c>
      <c r="J2356" t="s">
        <v>23</v>
      </c>
      <c r="K2356" t="s">
        <v>4</v>
      </c>
      <c r="L2356">
        <v>18</v>
      </c>
      <c r="M2356" t="s">
        <v>28</v>
      </c>
      <c r="N2356">
        <f>Table1[[#This Row],[dti_ratio]]*Table1[[#This Row],[income]]</f>
        <v>43076.406272211141</v>
      </c>
      <c r="O2356">
        <v>0.44189087495343898</v>
      </c>
      <c r="P2356">
        <f>Table1[[#This Row],[loan_amount]]/Table1[[#This Row],[property_value]]</f>
        <v>9.7638727320965735E-2</v>
      </c>
      <c r="Q2356">
        <v>244995</v>
      </c>
      <c r="R2356">
        <v>2</v>
      </c>
      <c r="S2356" t="s">
        <v>1900</v>
      </c>
      <c r="T2356" t="s">
        <v>269</v>
      </c>
      <c r="U2356" t="s">
        <v>210</v>
      </c>
      <c r="V2356">
        <v>4</v>
      </c>
      <c r="W2356">
        <v>0</v>
      </c>
      <c r="X2356" t="s">
        <v>19</v>
      </c>
      <c r="Y23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56">
        <f>0.4*(Table1[[#This Row],[normalized_credit_score]]) + 0.3*(1-Table1[[#This Row],[dti_ratio]]) + 0.2*(1-Table1[[#This Row],[ltv_ratio]]) + 0.1*IF(Table1[[#This Row],[previous_defaults]]=0,1,0)</f>
        <v>0.57190499204977518</v>
      </c>
      <c r="AA2356" t="str">
        <f>IF(Table1[[#This Row],[composite_score]]&gt;=0.7,"Approve",IF(Table1[[#This Row],[composite_score]]&gt;=0.6,"Review","Reject"))</f>
        <v>Reject</v>
      </c>
    </row>
    <row r="2357" spans="1:27" x14ac:dyDescent="0.35">
      <c r="A2357">
        <v>2356</v>
      </c>
      <c r="B2357">
        <v>55</v>
      </c>
      <c r="C2357" t="s">
        <v>0</v>
      </c>
      <c r="D2357" t="s">
        <v>21</v>
      </c>
      <c r="E2357" t="s">
        <v>12</v>
      </c>
      <c r="F2357">
        <v>75773</v>
      </c>
      <c r="G2357">
        <v>785</v>
      </c>
      <c r="H2357">
        <f>(Table1[[#This Row],[credit_score]]-300)/(900-300)</f>
        <v>0.80833333333333335</v>
      </c>
      <c r="I2357">
        <v>22792</v>
      </c>
      <c r="J2357" t="s">
        <v>13</v>
      </c>
      <c r="K2357" t="s">
        <v>14</v>
      </c>
      <c r="L2357">
        <v>1</v>
      </c>
      <c r="M2357" t="s">
        <v>15</v>
      </c>
      <c r="N2357">
        <f>Table1[[#This Row],[dti_ratio]]*Table1[[#This Row],[income]]</f>
        <v>35797.38049912142</v>
      </c>
      <c r="O2357">
        <v>0.47242923599595399</v>
      </c>
      <c r="P2357">
        <f>Table1[[#This Row],[loan_amount]]/Table1[[#This Row],[property_value]]</f>
        <v>7.9241793161953372E-2</v>
      </c>
      <c r="Q2357">
        <v>287626</v>
      </c>
      <c r="R2357">
        <v>4</v>
      </c>
      <c r="S2357" t="s">
        <v>1266</v>
      </c>
      <c r="T2357" t="s">
        <v>78</v>
      </c>
      <c r="U2357" t="s">
        <v>318</v>
      </c>
      <c r="V2357">
        <v>1</v>
      </c>
      <c r="W2357">
        <v>2</v>
      </c>
      <c r="X2357" t="s">
        <v>9</v>
      </c>
      <c r="Y23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57">
        <f>0.4*(Table1[[#This Row],[normalized_credit_score]]) + 0.3*(1-Table1[[#This Row],[dti_ratio]]) + 0.2*(1-Table1[[#This Row],[ltv_ratio]]) + 0.1*IF(Table1[[#This Row],[previous_defaults]]=0,1,0)</f>
        <v>0.66575620390215651</v>
      </c>
      <c r="AA2357" t="str">
        <f>IF(Table1[[#This Row],[composite_score]]&gt;=0.7,"Approve",IF(Table1[[#This Row],[composite_score]]&gt;=0.6,"Review","Reject"))</f>
        <v>Review</v>
      </c>
    </row>
    <row r="2358" spans="1:27" hidden="1" x14ac:dyDescent="0.35">
      <c r="A2358">
        <v>2357</v>
      </c>
      <c r="B2358">
        <v>36</v>
      </c>
      <c r="C2358" t="s">
        <v>20</v>
      </c>
      <c r="D2358" t="s">
        <v>11</v>
      </c>
      <c r="E2358" t="s">
        <v>22</v>
      </c>
      <c r="F2358">
        <v>63937</v>
      </c>
      <c r="G2358">
        <v>0</v>
      </c>
      <c r="H2358">
        <f>(Table1[[#This Row],[credit_score]]-300)/(900-300)</f>
        <v>-0.5</v>
      </c>
      <c r="I2358">
        <v>20155</v>
      </c>
      <c r="J2358" t="s">
        <v>3</v>
      </c>
      <c r="K2358" t="s">
        <v>4</v>
      </c>
      <c r="L2358">
        <v>18</v>
      </c>
      <c r="M2358" t="s">
        <v>15</v>
      </c>
      <c r="N2358">
        <f>Table1[[#This Row],[dti_ratio]]*Table1[[#This Row],[income]]</f>
        <v>35026.535195328062</v>
      </c>
      <c r="O2358">
        <v>0.54782888148220998</v>
      </c>
      <c r="P2358">
        <f>Table1[[#This Row],[loan_amount]]/Table1[[#This Row],[property_value]]</f>
        <v>0.10538231480319572</v>
      </c>
      <c r="Q2358">
        <v>191256</v>
      </c>
      <c r="R2358">
        <v>3</v>
      </c>
      <c r="S2358" t="s">
        <v>2501</v>
      </c>
      <c r="T2358" t="s">
        <v>249</v>
      </c>
      <c r="U2358" t="s">
        <v>199</v>
      </c>
      <c r="V2358">
        <v>4</v>
      </c>
      <c r="W2358">
        <v>2</v>
      </c>
      <c r="X2358" t="s">
        <v>19</v>
      </c>
      <c r="Y23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58">
        <f>0.4*(Table1[[#This Row],[normalized_credit_score]]) + 0.3*(1-Table1[[#This Row],[dti_ratio]]) + 0.2*(1-Table1[[#This Row],[ltv_ratio]]) + 0.1*IF(Table1[[#This Row],[previous_defaults]]=0,1,0)</f>
        <v>0.11457487259469787</v>
      </c>
      <c r="AA2358" t="str">
        <f>IF(Table1[[#This Row],[composite_score]]&gt;=0.7,"Approve",IF(Table1[[#This Row],[composite_score]]&gt;=0.6,"Review","Reject"))</f>
        <v>Reject</v>
      </c>
    </row>
    <row r="2359" spans="1:27" x14ac:dyDescent="0.35">
      <c r="A2359">
        <v>2358</v>
      </c>
      <c r="B2359">
        <v>35</v>
      </c>
      <c r="C2359" t="s">
        <v>20</v>
      </c>
      <c r="D2359" t="s">
        <v>21</v>
      </c>
      <c r="E2359" t="s">
        <v>22</v>
      </c>
      <c r="F2359">
        <v>61280</v>
      </c>
      <c r="G2359">
        <v>697</v>
      </c>
      <c r="H2359">
        <f>(Table1[[#This Row],[credit_score]]-300)/(900-300)</f>
        <v>0.66166666666666663</v>
      </c>
      <c r="I2359">
        <v>47970</v>
      </c>
      <c r="J2359" t="s">
        <v>23</v>
      </c>
      <c r="K2359" t="s">
        <v>4</v>
      </c>
      <c r="L2359">
        <v>2</v>
      </c>
      <c r="M2359" t="s">
        <v>15</v>
      </c>
      <c r="N2359">
        <f>Table1[[#This Row],[dti_ratio]]*Table1[[#This Row],[income]]</f>
        <v>35585.605573033608</v>
      </c>
      <c r="O2359">
        <v>0.58070505177926901</v>
      </c>
      <c r="P2359">
        <f>Table1[[#This Row],[loan_amount]]/Table1[[#This Row],[property_value]]</f>
        <v>0.16805339032037694</v>
      </c>
      <c r="Q2359">
        <v>285445</v>
      </c>
      <c r="R2359">
        <v>0</v>
      </c>
      <c r="S2359" t="s">
        <v>2502</v>
      </c>
      <c r="T2359" t="s">
        <v>84</v>
      </c>
      <c r="U2359" t="s">
        <v>147</v>
      </c>
      <c r="V2359">
        <v>0</v>
      </c>
      <c r="W2359">
        <v>2</v>
      </c>
      <c r="X2359" t="s">
        <v>61</v>
      </c>
      <c r="Y23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59">
        <f>0.4*(Table1[[#This Row],[normalized_credit_score]]) + 0.3*(1-Table1[[#This Row],[dti_ratio]]) + 0.2*(1-Table1[[#This Row],[ltv_ratio]]) + 0.1*IF(Table1[[#This Row],[previous_defaults]]=0,1,0)</f>
        <v>0.65684447306881055</v>
      </c>
      <c r="AA2359" t="str">
        <f>IF(Table1[[#This Row],[composite_score]]&gt;=0.7,"Approve",IF(Table1[[#This Row],[composite_score]]&gt;=0.6,"Review","Reject"))</f>
        <v>Review</v>
      </c>
    </row>
    <row r="2360" spans="1:27" x14ac:dyDescent="0.35">
      <c r="A2360">
        <v>2359</v>
      </c>
      <c r="B2360">
        <v>54</v>
      </c>
      <c r="C2360" t="s">
        <v>20</v>
      </c>
      <c r="D2360" t="s">
        <v>11</v>
      </c>
      <c r="E2360" t="s">
        <v>49</v>
      </c>
      <c r="F2360">
        <v>71331</v>
      </c>
      <c r="G2360">
        <v>711</v>
      </c>
      <c r="H2360">
        <f>(Table1[[#This Row],[credit_score]]-300)/(900-300)</f>
        <v>0.68500000000000005</v>
      </c>
      <c r="I2360">
        <v>21590</v>
      </c>
      <c r="J2360" t="s">
        <v>23</v>
      </c>
      <c r="K2360" t="s">
        <v>14</v>
      </c>
      <c r="L2360">
        <v>12</v>
      </c>
      <c r="M2360" t="s">
        <v>5</v>
      </c>
      <c r="N2360">
        <f>Table1[[#This Row],[dti_ratio]]*Table1[[#This Row],[income]]</f>
        <v>10263.479881298526</v>
      </c>
      <c r="O2360">
        <v>0.14388526561100401</v>
      </c>
      <c r="P2360">
        <f>Table1[[#This Row],[loan_amount]]/Table1[[#This Row],[property_value]]</f>
        <v>0.38898097434419143</v>
      </c>
      <c r="Q2360">
        <v>55504</v>
      </c>
      <c r="R2360">
        <v>0</v>
      </c>
      <c r="S2360" t="s">
        <v>2503</v>
      </c>
      <c r="T2360" t="s">
        <v>17</v>
      </c>
      <c r="U2360" t="s">
        <v>238</v>
      </c>
      <c r="V2360">
        <v>0</v>
      </c>
      <c r="W2360">
        <v>0</v>
      </c>
      <c r="X2360" t="s">
        <v>19</v>
      </c>
      <c r="Y23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360">
        <f>0.4*(Table1[[#This Row],[normalized_credit_score]]) + 0.3*(1-Table1[[#This Row],[dti_ratio]]) + 0.2*(1-Table1[[#This Row],[ltv_ratio]]) + 0.1*IF(Table1[[#This Row],[previous_defaults]]=0,1,0)</f>
        <v>0.75303822544786048</v>
      </c>
      <c r="AA2360" t="str">
        <f>IF(Table1[[#This Row],[composite_score]]&gt;=0.7,"Approve",IF(Table1[[#This Row],[composite_score]]&gt;=0.6,"Review","Reject"))</f>
        <v>Approve</v>
      </c>
    </row>
    <row r="2361" spans="1:27" x14ac:dyDescent="0.35">
      <c r="A2361">
        <v>2360</v>
      </c>
      <c r="B2361">
        <v>30</v>
      </c>
      <c r="C2361" t="s">
        <v>10</v>
      </c>
      <c r="D2361" t="s">
        <v>1</v>
      </c>
      <c r="E2361" t="s">
        <v>49</v>
      </c>
      <c r="F2361">
        <v>29678</v>
      </c>
      <c r="G2361">
        <v>682</v>
      </c>
      <c r="H2361">
        <f>(Table1[[#This Row],[credit_score]]-300)/(900-300)</f>
        <v>0.63666666666666671</v>
      </c>
      <c r="I2361">
        <v>15334</v>
      </c>
      <c r="J2361" t="s">
        <v>13</v>
      </c>
      <c r="K2361" t="s">
        <v>14</v>
      </c>
      <c r="L2361">
        <v>12</v>
      </c>
      <c r="M2361" t="s">
        <v>28</v>
      </c>
      <c r="N2361">
        <f>Table1[[#This Row],[dti_ratio]]*Table1[[#This Row],[income]]</f>
        <v>10764.630590330342</v>
      </c>
      <c r="O2361">
        <v>0.36271415157120901</v>
      </c>
      <c r="P2361">
        <f>Table1[[#This Row],[loan_amount]]/Table1[[#This Row],[property_value]]</f>
        <v>8.2567374740866381E-2</v>
      </c>
      <c r="Q2361">
        <v>185715</v>
      </c>
      <c r="R2361">
        <v>0</v>
      </c>
      <c r="S2361" t="s">
        <v>2504</v>
      </c>
      <c r="T2361" t="s">
        <v>96</v>
      </c>
      <c r="U2361" t="s">
        <v>757</v>
      </c>
      <c r="V2361">
        <v>0</v>
      </c>
      <c r="W2361">
        <v>1</v>
      </c>
      <c r="X2361" t="s">
        <v>9</v>
      </c>
      <c r="Y23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361">
        <f>0.4*(Table1[[#This Row],[normalized_credit_score]]) + 0.3*(1-Table1[[#This Row],[dti_ratio]]) + 0.2*(1-Table1[[#This Row],[ltv_ratio]]) + 0.1*IF(Table1[[#This Row],[previous_defaults]]=0,1,0)</f>
        <v>0.72933894624713069</v>
      </c>
      <c r="AA2361" t="str">
        <f>IF(Table1[[#This Row],[composite_score]]&gt;=0.7,"Approve",IF(Table1[[#This Row],[composite_score]]&gt;=0.6,"Review","Reject"))</f>
        <v>Approve</v>
      </c>
    </row>
    <row r="2362" spans="1:27" hidden="1" x14ac:dyDescent="0.35">
      <c r="A2362">
        <v>2361</v>
      </c>
      <c r="B2362">
        <v>45</v>
      </c>
      <c r="C2362" t="s">
        <v>10</v>
      </c>
      <c r="D2362" t="s">
        <v>1</v>
      </c>
      <c r="E2362" t="s">
        <v>12</v>
      </c>
      <c r="F2362">
        <v>87963</v>
      </c>
      <c r="G2362">
        <v>756</v>
      </c>
      <c r="H2362">
        <f>(Table1[[#This Row],[credit_score]]-300)/(900-300)</f>
        <v>0.76</v>
      </c>
      <c r="I2362">
        <v>36674</v>
      </c>
      <c r="J2362" t="s">
        <v>3</v>
      </c>
      <c r="K2362" t="s">
        <v>38</v>
      </c>
      <c r="L2362">
        <v>8</v>
      </c>
      <c r="M2362" t="s">
        <v>5</v>
      </c>
      <c r="N2362">
        <f>Table1[[#This Row],[dti_ratio]]*Table1[[#This Row],[income]]</f>
        <v>47357.224022314163</v>
      </c>
      <c r="O2362">
        <v>0.53837663588456697</v>
      </c>
      <c r="P2362" t="e">
        <f>Table1[[#This Row],[loan_amount]]/Table1[[#This Row],[property_value]]</f>
        <v>#DIV/0!</v>
      </c>
      <c r="Q2362">
        <v>0</v>
      </c>
      <c r="R2362">
        <v>4</v>
      </c>
      <c r="S2362" t="s">
        <v>2505</v>
      </c>
      <c r="T2362" t="s">
        <v>30</v>
      </c>
      <c r="U2362" t="s">
        <v>247</v>
      </c>
      <c r="V2362">
        <v>3</v>
      </c>
      <c r="W2362">
        <v>1</v>
      </c>
      <c r="X2362" t="s">
        <v>9</v>
      </c>
      <c r="Y236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362" t="e">
        <f>0.4*(Table1[[#This Row],[normalized_credit_score]]) + 0.3*(1-Table1[[#This Row],[dti_ratio]]) + 0.2*(1-Table1[[#This Row],[ltv_ratio]]) + 0.1*IF(Table1[[#This Row],[previous_defaults]]=0,1,0)</f>
        <v>#DIV/0!</v>
      </c>
      <c r="AA2362" t="e">
        <f>IF(Table1[[#This Row],[composite_score]]&gt;=0.7,"Approve",IF(Table1[[#This Row],[composite_score]]&gt;=0.6,"Review","Reject"))</f>
        <v>#DIV/0!</v>
      </c>
    </row>
    <row r="2363" spans="1:27" x14ac:dyDescent="0.35">
      <c r="A2363">
        <v>2362</v>
      </c>
      <c r="B2363">
        <v>69</v>
      </c>
      <c r="C2363" t="s">
        <v>20</v>
      </c>
      <c r="D2363" t="s">
        <v>62</v>
      </c>
      <c r="E2363" t="s">
        <v>2</v>
      </c>
      <c r="F2363">
        <v>88773</v>
      </c>
      <c r="G2363">
        <v>615</v>
      </c>
      <c r="H2363">
        <f>(Table1[[#This Row],[credit_score]]-300)/(900-300)</f>
        <v>0.52500000000000002</v>
      </c>
      <c r="I2363">
        <v>6976</v>
      </c>
      <c r="J2363" t="s">
        <v>23</v>
      </c>
      <c r="K2363" t="s">
        <v>4</v>
      </c>
      <c r="L2363">
        <v>3</v>
      </c>
      <c r="M2363" t="s">
        <v>28</v>
      </c>
      <c r="N2363">
        <f>Table1[[#This Row],[dti_ratio]]*Table1[[#This Row],[income]]</f>
        <v>42047.26408086397</v>
      </c>
      <c r="O2363">
        <v>0.47364924110781398</v>
      </c>
      <c r="P2363">
        <f>Table1[[#This Row],[loan_amount]]/Table1[[#This Row],[property_value]]</f>
        <v>3.8320616557626495E-2</v>
      </c>
      <c r="Q2363">
        <v>182043</v>
      </c>
      <c r="R2363">
        <v>0</v>
      </c>
      <c r="S2363" t="s">
        <v>2506</v>
      </c>
      <c r="T2363" t="s">
        <v>7</v>
      </c>
      <c r="U2363" t="s">
        <v>8</v>
      </c>
      <c r="V2363">
        <v>0</v>
      </c>
      <c r="W2363">
        <v>0</v>
      </c>
      <c r="X2363" t="s">
        <v>19</v>
      </c>
      <c r="Y23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363">
        <f>0.4*(Table1[[#This Row],[normalized_credit_score]]) + 0.3*(1-Table1[[#This Row],[dti_ratio]]) + 0.2*(1-Table1[[#This Row],[ltv_ratio]]) + 0.1*IF(Table1[[#This Row],[previous_defaults]]=0,1,0)</f>
        <v>0.66024110435613059</v>
      </c>
      <c r="AA2363" t="str">
        <f>IF(Table1[[#This Row],[composite_score]]&gt;=0.7,"Approve",IF(Table1[[#This Row],[composite_score]]&gt;=0.6,"Review","Reject"))</f>
        <v>Review</v>
      </c>
    </row>
    <row r="2364" spans="1:27" x14ac:dyDescent="0.35">
      <c r="A2364">
        <v>2363</v>
      </c>
      <c r="B2364">
        <v>57</v>
      </c>
      <c r="C2364" t="s">
        <v>10</v>
      </c>
      <c r="D2364" t="s">
        <v>1</v>
      </c>
      <c r="E2364" t="s">
        <v>2</v>
      </c>
      <c r="F2364">
        <v>31573</v>
      </c>
      <c r="G2364">
        <v>772</v>
      </c>
      <c r="H2364">
        <f>(Table1[[#This Row],[credit_score]]-300)/(900-300)</f>
        <v>0.78666666666666663</v>
      </c>
      <c r="I2364">
        <v>20706</v>
      </c>
      <c r="J2364" t="s">
        <v>3</v>
      </c>
      <c r="K2364" t="s">
        <v>14</v>
      </c>
      <c r="L2364">
        <v>9</v>
      </c>
      <c r="M2364" t="s">
        <v>28</v>
      </c>
      <c r="N2364">
        <f>Table1[[#This Row],[dti_ratio]]*Table1[[#This Row],[income]]</f>
        <v>12082.246276424654</v>
      </c>
      <c r="O2364">
        <v>0.38267653616775898</v>
      </c>
      <c r="P2364">
        <f>Table1[[#This Row],[loan_amount]]/Table1[[#This Row],[property_value]]</f>
        <v>0.59819726122378225</v>
      </c>
      <c r="Q2364">
        <v>34614</v>
      </c>
      <c r="R2364">
        <v>2</v>
      </c>
      <c r="S2364" t="s">
        <v>2507</v>
      </c>
      <c r="T2364" t="s">
        <v>217</v>
      </c>
      <c r="U2364" t="s">
        <v>563</v>
      </c>
      <c r="V2364">
        <v>0</v>
      </c>
      <c r="W2364">
        <v>1</v>
      </c>
      <c r="X2364" t="s">
        <v>9</v>
      </c>
      <c r="Y23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364">
        <f>0.4*(Table1[[#This Row],[normalized_credit_score]]) + 0.3*(1-Table1[[#This Row],[dti_ratio]]) + 0.2*(1-Table1[[#This Row],[ltv_ratio]]) + 0.1*IF(Table1[[#This Row],[previous_defaults]]=0,1,0)</f>
        <v>0.68022425357158256</v>
      </c>
      <c r="AA2364" t="str">
        <f>IF(Table1[[#This Row],[composite_score]]&gt;=0.7,"Approve",IF(Table1[[#This Row],[composite_score]]&gt;=0.6,"Review","Reject"))</f>
        <v>Review</v>
      </c>
    </row>
    <row r="2365" spans="1:27" x14ac:dyDescent="0.35">
      <c r="A2365">
        <v>2364</v>
      </c>
      <c r="B2365">
        <v>38</v>
      </c>
      <c r="C2365" t="s">
        <v>0</v>
      </c>
      <c r="D2365" t="s">
        <v>11</v>
      </c>
      <c r="E2365" t="s">
        <v>2</v>
      </c>
      <c r="F2365">
        <v>66479</v>
      </c>
      <c r="G2365">
        <v>747</v>
      </c>
      <c r="H2365">
        <f>(Table1[[#This Row],[credit_score]]-300)/(900-300)</f>
        <v>0.745</v>
      </c>
      <c r="I2365">
        <v>31154</v>
      </c>
      <c r="J2365" t="s">
        <v>23</v>
      </c>
      <c r="K2365" t="s">
        <v>4</v>
      </c>
      <c r="L2365">
        <v>5</v>
      </c>
      <c r="M2365" t="s">
        <v>39</v>
      </c>
      <c r="N2365">
        <f>Table1[[#This Row],[dti_ratio]]*Table1[[#This Row],[income]]</f>
        <v>25494.307711613917</v>
      </c>
      <c r="O2365">
        <v>0.38349415171127599</v>
      </c>
      <c r="P2365">
        <f>Table1[[#This Row],[loan_amount]]/Table1[[#This Row],[property_value]]</f>
        <v>0.13349387678147523</v>
      </c>
      <c r="Q2365">
        <v>233374</v>
      </c>
      <c r="R2365">
        <v>3</v>
      </c>
      <c r="S2365" t="s">
        <v>2508</v>
      </c>
      <c r="T2365" t="s">
        <v>403</v>
      </c>
      <c r="U2365" t="s">
        <v>653</v>
      </c>
      <c r="V2365">
        <v>2</v>
      </c>
      <c r="W2365">
        <v>0</v>
      </c>
      <c r="X2365" t="s">
        <v>19</v>
      </c>
      <c r="Y23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65">
        <f>0.4*(Table1[[#This Row],[normalized_credit_score]]) + 0.3*(1-Table1[[#This Row],[dti_ratio]]) + 0.2*(1-Table1[[#This Row],[ltv_ratio]]) + 0.1*IF(Table1[[#This Row],[previous_defaults]]=0,1,0)</f>
        <v>0.65625297913032221</v>
      </c>
      <c r="AA2365" t="str">
        <f>IF(Table1[[#This Row],[composite_score]]&gt;=0.7,"Approve",IF(Table1[[#This Row],[composite_score]]&gt;=0.6,"Review","Reject"))</f>
        <v>Review</v>
      </c>
    </row>
    <row r="2366" spans="1:27" hidden="1" x14ac:dyDescent="0.35">
      <c r="A2366">
        <v>2365</v>
      </c>
      <c r="B2366">
        <v>40</v>
      </c>
      <c r="C2366" t="s">
        <v>10</v>
      </c>
      <c r="D2366" t="s">
        <v>21</v>
      </c>
      <c r="E2366" t="s">
        <v>22</v>
      </c>
      <c r="F2366">
        <v>40114</v>
      </c>
      <c r="G2366">
        <v>0</v>
      </c>
      <c r="H2366">
        <f>(Table1[[#This Row],[credit_score]]-300)/(900-300)</f>
        <v>-0.5</v>
      </c>
      <c r="I2366">
        <v>46689</v>
      </c>
      <c r="J2366" t="s">
        <v>3</v>
      </c>
      <c r="K2366" t="s">
        <v>4</v>
      </c>
      <c r="L2366">
        <v>5</v>
      </c>
      <c r="M2366" t="s">
        <v>28</v>
      </c>
      <c r="N2366">
        <f>Table1[[#This Row],[dti_ratio]]*Table1[[#This Row],[income]]</f>
        <v>10954.033268410032</v>
      </c>
      <c r="O2366">
        <v>0.27307257487186598</v>
      </c>
      <c r="P2366">
        <f>Table1[[#This Row],[loan_amount]]/Table1[[#This Row],[property_value]]</f>
        <v>1.2641882378425213</v>
      </c>
      <c r="Q2366">
        <v>36932</v>
      </c>
      <c r="R2366">
        <v>2</v>
      </c>
      <c r="S2366" t="s">
        <v>2509</v>
      </c>
      <c r="T2366" t="s">
        <v>219</v>
      </c>
      <c r="U2366" t="s">
        <v>804</v>
      </c>
      <c r="V2366">
        <v>4</v>
      </c>
      <c r="W2366">
        <v>2</v>
      </c>
      <c r="X2366" t="s">
        <v>9</v>
      </c>
      <c r="Y23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66">
        <f>0.4*(Table1[[#This Row],[normalized_credit_score]]) + 0.3*(1-Table1[[#This Row],[dti_ratio]]) + 0.2*(1-Table1[[#This Row],[ltv_ratio]]) + 0.1*IF(Table1[[#This Row],[previous_defaults]]=0,1,0)</f>
        <v>-3.4759420030064082E-2</v>
      </c>
      <c r="AA2366" t="str">
        <f>IF(Table1[[#This Row],[composite_score]]&gt;=0.7,"Approve",IF(Table1[[#This Row],[composite_score]]&gt;=0.6,"Review","Reject"))</f>
        <v>Reject</v>
      </c>
    </row>
    <row r="2367" spans="1:27" x14ac:dyDescent="0.35">
      <c r="A2367">
        <v>2366</v>
      </c>
      <c r="B2367">
        <v>33</v>
      </c>
      <c r="C2367" t="s">
        <v>20</v>
      </c>
      <c r="D2367" t="s">
        <v>11</v>
      </c>
      <c r="E2367" t="s">
        <v>22</v>
      </c>
      <c r="F2367">
        <v>37507</v>
      </c>
      <c r="G2367">
        <v>703</v>
      </c>
      <c r="H2367">
        <f>(Table1[[#This Row],[credit_score]]-300)/(900-300)</f>
        <v>0.67166666666666663</v>
      </c>
      <c r="I2367">
        <v>15250</v>
      </c>
      <c r="J2367" t="s">
        <v>13</v>
      </c>
      <c r="K2367" t="s">
        <v>38</v>
      </c>
      <c r="L2367">
        <v>12</v>
      </c>
      <c r="M2367" t="s">
        <v>5</v>
      </c>
      <c r="N2367">
        <f>Table1[[#This Row],[dti_ratio]]*Table1[[#This Row],[income]]</f>
        <v>9156.8279565049834</v>
      </c>
      <c r="O2367">
        <v>0.24413650669221701</v>
      </c>
      <c r="P2367">
        <f>Table1[[#This Row],[loan_amount]]/Table1[[#This Row],[property_value]]</f>
        <v>7.7091063502815721E-2</v>
      </c>
      <c r="Q2367">
        <v>197818</v>
      </c>
      <c r="R2367">
        <v>2</v>
      </c>
      <c r="S2367" t="s">
        <v>2510</v>
      </c>
      <c r="T2367" t="s">
        <v>143</v>
      </c>
      <c r="U2367" t="s">
        <v>788</v>
      </c>
      <c r="V2367">
        <v>2</v>
      </c>
      <c r="W2367">
        <v>0</v>
      </c>
      <c r="X2367" t="s">
        <v>9</v>
      </c>
      <c r="Y23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67">
        <f>0.4*(Table1[[#This Row],[normalized_credit_score]]) + 0.3*(1-Table1[[#This Row],[dti_ratio]]) + 0.2*(1-Table1[[#This Row],[ltv_ratio]]) + 0.1*IF(Table1[[#This Row],[previous_defaults]]=0,1,0)</f>
        <v>0.6800075019584384</v>
      </c>
      <c r="AA2367" t="str">
        <f>IF(Table1[[#This Row],[composite_score]]&gt;=0.7,"Approve",IF(Table1[[#This Row],[composite_score]]&gt;=0.6,"Review","Reject"))</f>
        <v>Review</v>
      </c>
    </row>
    <row r="2368" spans="1:27" hidden="1" x14ac:dyDescent="0.35">
      <c r="A2368">
        <v>2367</v>
      </c>
      <c r="B2368">
        <v>48</v>
      </c>
      <c r="C2368" t="s">
        <v>20</v>
      </c>
      <c r="D2368" t="s">
        <v>21</v>
      </c>
      <c r="E2368" t="s">
        <v>49</v>
      </c>
      <c r="F2368">
        <v>0</v>
      </c>
      <c r="G2368">
        <v>625</v>
      </c>
      <c r="H2368">
        <f>(Table1[[#This Row],[credit_score]]-300)/(900-300)</f>
        <v>0.54166666666666663</v>
      </c>
      <c r="I2368">
        <v>34455</v>
      </c>
      <c r="J2368" t="s">
        <v>13</v>
      </c>
      <c r="K2368" t="s">
        <v>38</v>
      </c>
      <c r="L2368">
        <v>17</v>
      </c>
      <c r="M2368" t="s">
        <v>15</v>
      </c>
      <c r="N2368">
        <f>Table1[[#This Row],[dti_ratio]]*Table1[[#This Row],[income]]</f>
        <v>0</v>
      </c>
      <c r="O2368">
        <v>0.475210137877775</v>
      </c>
      <c r="P2368">
        <f>Table1[[#This Row],[loan_amount]]/Table1[[#This Row],[property_value]]</f>
        <v>0.19782169349838091</v>
      </c>
      <c r="Q2368">
        <v>174172</v>
      </c>
      <c r="R2368">
        <v>3</v>
      </c>
      <c r="S2368" t="s">
        <v>2511</v>
      </c>
      <c r="T2368" t="s">
        <v>230</v>
      </c>
      <c r="U2368" t="s">
        <v>1398</v>
      </c>
      <c r="V2368">
        <v>0</v>
      </c>
      <c r="W2368">
        <v>0</v>
      </c>
      <c r="X2368" t="s">
        <v>19</v>
      </c>
      <c r="Y23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68">
        <f>0.4*(Table1[[#This Row],[normalized_credit_score]]) + 0.3*(1-Table1[[#This Row],[dti_ratio]]) + 0.2*(1-Table1[[#This Row],[ltv_ratio]]) + 0.1*IF(Table1[[#This Row],[previous_defaults]]=0,1,0)</f>
        <v>0.63453928660365799</v>
      </c>
      <c r="AA2368" t="str">
        <f>IF(Table1[[#This Row],[composite_score]]&gt;=0.7,"Approve",IF(Table1[[#This Row],[composite_score]]&gt;=0.6,"Review","Reject"))</f>
        <v>Review</v>
      </c>
    </row>
    <row r="2369" spans="1:27" hidden="1" x14ac:dyDescent="0.35">
      <c r="A2369">
        <v>2368</v>
      </c>
      <c r="B2369">
        <v>56</v>
      </c>
      <c r="C2369" t="s">
        <v>20</v>
      </c>
      <c r="D2369" t="s">
        <v>62</v>
      </c>
      <c r="E2369" t="s">
        <v>22</v>
      </c>
      <c r="F2369">
        <v>0</v>
      </c>
      <c r="G2369">
        <v>688</v>
      </c>
      <c r="H2369">
        <f>(Table1[[#This Row],[credit_score]]-300)/(900-300)</f>
        <v>0.64666666666666661</v>
      </c>
      <c r="I2369">
        <v>35171</v>
      </c>
      <c r="J2369" t="s">
        <v>3</v>
      </c>
      <c r="K2369" t="s">
        <v>14</v>
      </c>
      <c r="L2369">
        <v>13</v>
      </c>
      <c r="M2369" t="s">
        <v>39</v>
      </c>
      <c r="N2369">
        <f>Table1[[#This Row],[dti_ratio]]*Table1[[#This Row],[income]]</f>
        <v>0</v>
      </c>
      <c r="O2369">
        <v>0.19581333597723999</v>
      </c>
      <c r="P2369" t="e">
        <f>Table1[[#This Row],[loan_amount]]/Table1[[#This Row],[property_value]]</f>
        <v>#DIV/0!</v>
      </c>
      <c r="Q2369">
        <v>0</v>
      </c>
      <c r="R2369">
        <v>3</v>
      </c>
      <c r="S2369" t="s">
        <v>490</v>
      </c>
      <c r="T2369" t="s">
        <v>54</v>
      </c>
      <c r="U2369" t="s">
        <v>583</v>
      </c>
      <c r="V2369">
        <v>3</v>
      </c>
      <c r="W2369">
        <v>1</v>
      </c>
      <c r="X2369" t="s">
        <v>9</v>
      </c>
      <c r="Y236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369" t="e">
        <f>0.4*(Table1[[#This Row],[normalized_credit_score]]) + 0.3*(1-Table1[[#This Row],[dti_ratio]]) + 0.2*(1-Table1[[#This Row],[ltv_ratio]]) + 0.1*IF(Table1[[#This Row],[previous_defaults]]=0,1,0)</f>
        <v>#DIV/0!</v>
      </c>
      <c r="AA2369" t="e">
        <f>IF(Table1[[#This Row],[composite_score]]&gt;=0.7,"Approve",IF(Table1[[#This Row],[composite_score]]&gt;=0.6,"Review","Reject"))</f>
        <v>#DIV/0!</v>
      </c>
    </row>
    <row r="2370" spans="1:27" hidden="1" x14ac:dyDescent="0.35">
      <c r="A2370">
        <v>2369</v>
      </c>
      <c r="B2370">
        <v>31</v>
      </c>
      <c r="C2370" t="s">
        <v>10</v>
      </c>
      <c r="D2370" t="s">
        <v>62</v>
      </c>
      <c r="E2370" t="s">
        <v>49</v>
      </c>
      <c r="F2370">
        <v>58493</v>
      </c>
      <c r="G2370">
        <v>0</v>
      </c>
      <c r="H2370">
        <f>(Table1[[#This Row],[credit_score]]-300)/(900-300)</f>
        <v>-0.5</v>
      </c>
      <c r="I2370">
        <v>0</v>
      </c>
      <c r="J2370" t="s">
        <v>3</v>
      </c>
      <c r="K2370" t="s">
        <v>38</v>
      </c>
      <c r="L2370">
        <v>18</v>
      </c>
      <c r="M2370" t="s">
        <v>5</v>
      </c>
      <c r="N2370">
        <f>Table1[[#This Row],[dti_ratio]]*Table1[[#This Row],[income]]</f>
        <v>12383.315390506916</v>
      </c>
      <c r="O2370">
        <v>0.21170593730030801</v>
      </c>
      <c r="P2370">
        <f>Table1[[#This Row],[loan_amount]]/Table1[[#This Row],[property_value]]</f>
        <v>0</v>
      </c>
      <c r="Q2370">
        <v>251176</v>
      </c>
      <c r="R2370">
        <v>3</v>
      </c>
      <c r="S2370" t="s">
        <v>2512</v>
      </c>
      <c r="T2370" t="s">
        <v>332</v>
      </c>
      <c r="U2370" t="s">
        <v>347</v>
      </c>
      <c r="V2370">
        <v>0</v>
      </c>
      <c r="W2370">
        <v>0</v>
      </c>
      <c r="X2370" t="s">
        <v>61</v>
      </c>
      <c r="Y23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70">
        <f>0.4*(Table1[[#This Row],[normalized_credit_score]]) + 0.3*(1-Table1[[#This Row],[dti_ratio]]) + 0.2*(1-Table1[[#This Row],[ltv_ratio]]) + 0.1*IF(Table1[[#This Row],[previous_defaults]]=0,1,0)</f>
        <v>0.33648821880990754</v>
      </c>
      <c r="AA2370" t="str">
        <f>IF(Table1[[#This Row],[composite_score]]&gt;=0.7,"Approve",IF(Table1[[#This Row],[composite_score]]&gt;=0.6,"Review","Reject"))</f>
        <v>Reject</v>
      </c>
    </row>
    <row r="2371" spans="1:27" hidden="1" x14ac:dyDescent="0.35">
      <c r="A2371">
        <v>2370</v>
      </c>
      <c r="B2371">
        <v>50</v>
      </c>
      <c r="C2371" t="s">
        <v>0</v>
      </c>
      <c r="D2371" t="s">
        <v>11</v>
      </c>
      <c r="E2371" t="s">
        <v>49</v>
      </c>
      <c r="F2371">
        <v>61862</v>
      </c>
      <c r="G2371">
        <v>771</v>
      </c>
      <c r="H2371">
        <f>(Table1[[#This Row],[credit_score]]-300)/(900-300)</f>
        <v>0.78500000000000003</v>
      </c>
      <c r="I2371">
        <v>24726</v>
      </c>
      <c r="J2371" t="s">
        <v>3</v>
      </c>
      <c r="K2371" t="s">
        <v>14</v>
      </c>
      <c r="L2371">
        <v>0</v>
      </c>
      <c r="M2371" t="s">
        <v>5</v>
      </c>
      <c r="N2371">
        <f>Table1[[#This Row],[dti_ratio]]*Table1[[#This Row],[income]]</f>
        <v>35547.174855576217</v>
      </c>
      <c r="O2371">
        <v>0.57462052399819297</v>
      </c>
      <c r="P2371" t="e">
        <f>Table1[[#This Row],[loan_amount]]/Table1[[#This Row],[property_value]]</f>
        <v>#DIV/0!</v>
      </c>
      <c r="Q2371">
        <v>0</v>
      </c>
      <c r="R2371">
        <v>0</v>
      </c>
      <c r="S2371" t="s">
        <v>2513</v>
      </c>
      <c r="T2371" t="s">
        <v>143</v>
      </c>
      <c r="U2371" t="s">
        <v>707</v>
      </c>
      <c r="V2371">
        <v>2</v>
      </c>
      <c r="W2371">
        <v>0</v>
      </c>
      <c r="X2371" t="s">
        <v>9</v>
      </c>
      <c r="Y237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371" t="e">
        <f>0.4*(Table1[[#This Row],[normalized_credit_score]]) + 0.3*(1-Table1[[#This Row],[dti_ratio]]) + 0.2*(1-Table1[[#This Row],[ltv_ratio]]) + 0.1*IF(Table1[[#This Row],[previous_defaults]]=0,1,0)</f>
        <v>#DIV/0!</v>
      </c>
      <c r="AA2371" t="e">
        <f>IF(Table1[[#This Row],[composite_score]]&gt;=0.7,"Approve",IF(Table1[[#This Row],[composite_score]]&gt;=0.6,"Review","Reject"))</f>
        <v>#DIV/0!</v>
      </c>
    </row>
    <row r="2372" spans="1:27" hidden="1" x14ac:dyDescent="0.35">
      <c r="A2372">
        <v>2371</v>
      </c>
      <c r="B2372">
        <v>47</v>
      </c>
      <c r="C2372" t="s">
        <v>10</v>
      </c>
      <c r="D2372" t="s">
        <v>11</v>
      </c>
      <c r="E2372" t="s">
        <v>12</v>
      </c>
      <c r="F2372">
        <v>112114</v>
      </c>
      <c r="G2372">
        <v>664</v>
      </c>
      <c r="H2372">
        <f>(Table1[[#This Row],[credit_score]]-300)/(900-300)</f>
        <v>0.60666666666666669</v>
      </c>
      <c r="I2372">
        <v>5743</v>
      </c>
      <c r="J2372" t="s">
        <v>13</v>
      </c>
      <c r="K2372" t="s">
        <v>38</v>
      </c>
      <c r="L2372">
        <v>1</v>
      </c>
      <c r="M2372" t="s">
        <v>15</v>
      </c>
      <c r="N2372">
        <f>Table1[[#This Row],[dti_ratio]]*Table1[[#This Row],[income]]</f>
        <v>37927.892571124095</v>
      </c>
      <c r="O2372">
        <v>0.33829755936924999</v>
      </c>
      <c r="P2372" t="e">
        <f>Table1[[#This Row],[loan_amount]]/Table1[[#This Row],[property_value]]</f>
        <v>#DIV/0!</v>
      </c>
      <c r="Q2372">
        <v>0</v>
      </c>
      <c r="R2372">
        <v>2</v>
      </c>
      <c r="S2372" t="s">
        <v>2514</v>
      </c>
      <c r="T2372" t="s">
        <v>332</v>
      </c>
      <c r="U2372" t="s">
        <v>422</v>
      </c>
      <c r="V2372">
        <v>2</v>
      </c>
      <c r="W2372">
        <v>2</v>
      </c>
      <c r="X2372" t="s">
        <v>9</v>
      </c>
      <c r="Y237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372" t="e">
        <f>0.4*(Table1[[#This Row],[normalized_credit_score]]) + 0.3*(1-Table1[[#This Row],[dti_ratio]]) + 0.2*(1-Table1[[#This Row],[ltv_ratio]]) + 0.1*IF(Table1[[#This Row],[previous_defaults]]=0,1,0)</f>
        <v>#DIV/0!</v>
      </c>
      <c r="AA2372" t="e">
        <f>IF(Table1[[#This Row],[composite_score]]&gt;=0.7,"Approve",IF(Table1[[#This Row],[composite_score]]&gt;=0.6,"Review","Reject"))</f>
        <v>#DIV/0!</v>
      </c>
    </row>
    <row r="2373" spans="1:27" x14ac:dyDescent="0.35">
      <c r="A2373">
        <v>2372</v>
      </c>
      <c r="B2373">
        <v>53</v>
      </c>
      <c r="C2373" t="s">
        <v>0</v>
      </c>
      <c r="D2373" t="s">
        <v>21</v>
      </c>
      <c r="E2373" t="s">
        <v>22</v>
      </c>
      <c r="F2373">
        <v>25731</v>
      </c>
      <c r="G2373">
        <v>766</v>
      </c>
      <c r="H2373">
        <f>(Table1[[#This Row],[credit_score]]-300)/(900-300)</f>
        <v>0.77666666666666662</v>
      </c>
      <c r="I2373">
        <v>15311</v>
      </c>
      <c r="J2373" t="s">
        <v>3</v>
      </c>
      <c r="K2373" t="s">
        <v>38</v>
      </c>
      <c r="L2373">
        <v>11</v>
      </c>
      <c r="M2373" t="s">
        <v>15</v>
      </c>
      <c r="N2373">
        <f>Table1[[#This Row],[dti_ratio]]*Table1[[#This Row],[income]]</f>
        <v>13741.625905012099</v>
      </c>
      <c r="O2373">
        <v>0.534049430842645</v>
      </c>
      <c r="P2373">
        <f>Table1[[#This Row],[loan_amount]]/Table1[[#This Row],[property_value]]</f>
        <v>5.741402520652325E-2</v>
      </c>
      <c r="Q2373">
        <v>266677</v>
      </c>
      <c r="R2373">
        <v>0</v>
      </c>
      <c r="S2373" t="s">
        <v>2515</v>
      </c>
      <c r="T2373" t="s">
        <v>217</v>
      </c>
      <c r="U2373" t="s">
        <v>1262</v>
      </c>
      <c r="V2373">
        <v>3</v>
      </c>
      <c r="W2373">
        <v>1</v>
      </c>
      <c r="X2373" t="s">
        <v>61</v>
      </c>
      <c r="Y23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73">
        <f>0.4*(Table1[[#This Row],[normalized_credit_score]]) + 0.3*(1-Table1[[#This Row],[dti_ratio]]) + 0.2*(1-Table1[[#This Row],[ltv_ratio]]) + 0.1*IF(Table1[[#This Row],[previous_defaults]]=0,1,0)</f>
        <v>0.63896903237256852</v>
      </c>
      <c r="AA2373" t="str">
        <f>IF(Table1[[#This Row],[composite_score]]&gt;=0.7,"Approve",IF(Table1[[#This Row],[composite_score]]&gt;=0.6,"Review","Reject"))</f>
        <v>Review</v>
      </c>
    </row>
    <row r="2374" spans="1:27" x14ac:dyDescent="0.35">
      <c r="A2374">
        <v>2373</v>
      </c>
      <c r="B2374">
        <v>69</v>
      </c>
      <c r="C2374" t="s">
        <v>0</v>
      </c>
      <c r="D2374" t="s">
        <v>62</v>
      </c>
      <c r="E2374" t="s">
        <v>2</v>
      </c>
      <c r="F2374">
        <v>88380</v>
      </c>
      <c r="G2374">
        <v>691</v>
      </c>
      <c r="H2374">
        <f>(Table1[[#This Row],[credit_score]]-300)/(900-300)</f>
        <v>0.65166666666666662</v>
      </c>
      <c r="I2374">
        <v>37922</v>
      </c>
      <c r="J2374" t="s">
        <v>23</v>
      </c>
      <c r="K2374" t="s">
        <v>14</v>
      </c>
      <c r="L2374">
        <v>12</v>
      </c>
      <c r="M2374" t="s">
        <v>28</v>
      </c>
      <c r="N2374">
        <f>Table1[[#This Row],[dti_ratio]]*Table1[[#This Row],[income]]</f>
        <v>21856.843923156554</v>
      </c>
      <c r="O2374">
        <v>0.24730531707577</v>
      </c>
      <c r="P2374">
        <f>Table1[[#This Row],[loan_amount]]/Table1[[#This Row],[property_value]]</f>
        <v>0.12968200175772768</v>
      </c>
      <c r="Q2374">
        <v>292423</v>
      </c>
      <c r="R2374">
        <v>2</v>
      </c>
      <c r="S2374" t="s">
        <v>2516</v>
      </c>
      <c r="T2374" t="s">
        <v>86</v>
      </c>
      <c r="U2374" t="s">
        <v>210</v>
      </c>
      <c r="V2374">
        <v>0</v>
      </c>
      <c r="W2374">
        <v>2</v>
      </c>
      <c r="X2374" t="s">
        <v>19</v>
      </c>
      <c r="Y23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374">
        <f>0.4*(Table1[[#This Row],[normalized_credit_score]]) + 0.3*(1-Table1[[#This Row],[dti_ratio]]) + 0.2*(1-Table1[[#This Row],[ltv_ratio]]) + 0.1*IF(Table1[[#This Row],[previous_defaults]]=0,1,0)</f>
        <v>0.76053867119239016</v>
      </c>
      <c r="AA2374" t="str">
        <f>IF(Table1[[#This Row],[composite_score]]&gt;=0.7,"Approve",IF(Table1[[#This Row],[composite_score]]&gt;=0.6,"Review","Reject"))</f>
        <v>Approve</v>
      </c>
    </row>
    <row r="2375" spans="1:27" hidden="1" x14ac:dyDescent="0.35">
      <c r="A2375">
        <v>2374</v>
      </c>
      <c r="B2375">
        <v>35</v>
      </c>
      <c r="C2375" t="s">
        <v>10</v>
      </c>
      <c r="D2375" t="s">
        <v>62</v>
      </c>
      <c r="E2375" t="s">
        <v>49</v>
      </c>
      <c r="F2375">
        <v>51971</v>
      </c>
      <c r="G2375">
        <v>753</v>
      </c>
      <c r="H2375">
        <f>(Table1[[#This Row],[credit_score]]-300)/(900-300)</f>
        <v>0.755</v>
      </c>
      <c r="I2375">
        <v>40397</v>
      </c>
      <c r="J2375" t="s">
        <v>27</v>
      </c>
      <c r="K2375" t="s">
        <v>38</v>
      </c>
      <c r="L2375">
        <v>0</v>
      </c>
      <c r="M2375" t="s">
        <v>15</v>
      </c>
      <c r="N2375">
        <f>Table1[[#This Row],[dti_ratio]]*Table1[[#This Row],[income]]</f>
        <v>31013.711331693048</v>
      </c>
      <c r="O2375">
        <v>0.59675032867739797</v>
      </c>
      <c r="P2375" t="e">
        <f>Table1[[#This Row],[loan_amount]]/Table1[[#This Row],[property_value]]</f>
        <v>#DIV/0!</v>
      </c>
      <c r="Q2375">
        <v>0</v>
      </c>
      <c r="R2375">
        <v>3</v>
      </c>
      <c r="S2375" t="s">
        <v>2517</v>
      </c>
      <c r="T2375" t="s">
        <v>173</v>
      </c>
      <c r="U2375" t="s">
        <v>120</v>
      </c>
      <c r="V2375">
        <v>4</v>
      </c>
      <c r="W2375">
        <v>2</v>
      </c>
      <c r="X2375" t="s">
        <v>9</v>
      </c>
      <c r="Y237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375" t="e">
        <f>0.4*(Table1[[#This Row],[normalized_credit_score]]) + 0.3*(1-Table1[[#This Row],[dti_ratio]]) + 0.2*(1-Table1[[#This Row],[ltv_ratio]]) + 0.1*IF(Table1[[#This Row],[previous_defaults]]=0,1,0)</f>
        <v>#DIV/0!</v>
      </c>
      <c r="AA2375" t="e">
        <f>IF(Table1[[#This Row],[composite_score]]&gt;=0.7,"Approve",IF(Table1[[#This Row],[composite_score]]&gt;=0.6,"Review","Reject"))</f>
        <v>#DIV/0!</v>
      </c>
    </row>
    <row r="2376" spans="1:27" x14ac:dyDescent="0.35">
      <c r="A2376">
        <v>2375</v>
      </c>
      <c r="B2376">
        <v>62</v>
      </c>
      <c r="C2376" t="s">
        <v>10</v>
      </c>
      <c r="D2376" t="s">
        <v>21</v>
      </c>
      <c r="E2376" t="s">
        <v>2</v>
      </c>
      <c r="F2376">
        <v>108669</v>
      </c>
      <c r="G2376">
        <v>700</v>
      </c>
      <c r="H2376">
        <f>(Table1[[#This Row],[credit_score]]-300)/(900-300)</f>
        <v>0.66666666666666663</v>
      </c>
      <c r="I2376">
        <v>44119</v>
      </c>
      <c r="J2376" t="s">
        <v>3</v>
      </c>
      <c r="K2376" t="s">
        <v>14</v>
      </c>
      <c r="L2376">
        <v>18</v>
      </c>
      <c r="M2376" t="s">
        <v>5</v>
      </c>
      <c r="N2376">
        <f>Table1[[#This Row],[dti_ratio]]*Table1[[#This Row],[income]]</f>
        <v>49802.604347575732</v>
      </c>
      <c r="O2376">
        <v>0.45829633425885702</v>
      </c>
      <c r="P2376">
        <f>Table1[[#This Row],[loan_amount]]/Table1[[#This Row],[property_value]]</f>
        <v>0.92337798241942237</v>
      </c>
      <c r="Q2376">
        <v>47780</v>
      </c>
      <c r="R2376">
        <v>4</v>
      </c>
      <c r="S2376" t="s">
        <v>2518</v>
      </c>
      <c r="T2376" t="s">
        <v>96</v>
      </c>
      <c r="U2376" t="s">
        <v>1003</v>
      </c>
      <c r="V2376">
        <v>1</v>
      </c>
      <c r="W2376">
        <v>2</v>
      </c>
      <c r="X2376" t="s">
        <v>19</v>
      </c>
      <c r="Y23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76">
        <f>0.4*(Table1[[#This Row],[normalized_credit_score]]) + 0.3*(1-Table1[[#This Row],[dti_ratio]]) + 0.2*(1-Table1[[#This Row],[ltv_ratio]]) + 0.1*IF(Table1[[#This Row],[previous_defaults]]=0,1,0)</f>
        <v>0.44450216990512503</v>
      </c>
      <c r="AA2376" t="str">
        <f>IF(Table1[[#This Row],[composite_score]]&gt;=0.7,"Approve",IF(Table1[[#This Row],[composite_score]]&gt;=0.6,"Review","Reject"))</f>
        <v>Reject</v>
      </c>
    </row>
    <row r="2377" spans="1:27" hidden="1" x14ac:dyDescent="0.35">
      <c r="A2377">
        <v>2376</v>
      </c>
      <c r="B2377">
        <v>34</v>
      </c>
      <c r="C2377" t="s">
        <v>20</v>
      </c>
      <c r="D2377" t="s">
        <v>1</v>
      </c>
      <c r="E2377" t="s">
        <v>12</v>
      </c>
      <c r="F2377">
        <v>94900</v>
      </c>
      <c r="G2377">
        <v>0</v>
      </c>
      <c r="H2377">
        <f>(Table1[[#This Row],[credit_score]]-300)/(900-300)</f>
        <v>-0.5</v>
      </c>
      <c r="I2377">
        <v>14028</v>
      </c>
      <c r="J2377" t="s">
        <v>23</v>
      </c>
      <c r="K2377" t="s">
        <v>14</v>
      </c>
      <c r="L2377">
        <v>2</v>
      </c>
      <c r="M2377" t="s">
        <v>39</v>
      </c>
      <c r="N2377">
        <f>Table1[[#This Row],[dti_ratio]]*Table1[[#This Row],[income]]</f>
        <v>33343.720471455075</v>
      </c>
      <c r="O2377">
        <v>0.35135638009963199</v>
      </c>
      <c r="P2377">
        <f>Table1[[#This Row],[loan_amount]]/Table1[[#This Row],[property_value]]</f>
        <v>4.7508094122109483E-2</v>
      </c>
      <c r="Q2377">
        <v>295276</v>
      </c>
      <c r="R2377">
        <v>1</v>
      </c>
      <c r="S2377" t="s">
        <v>2519</v>
      </c>
      <c r="T2377" t="s">
        <v>91</v>
      </c>
      <c r="U2377" t="s">
        <v>306</v>
      </c>
      <c r="V2377">
        <v>0</v>
      </c>
      <c r="W2377">
        <v>1</v>
      </c>
      <c r="X2377" t="s">
        <v>9</v>
      </c>
      <c r="Y23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377">
        <f>0.4*(Table1[[#This Row],[normalized_credit_score]]) + 0.3*(1-Table1[[#This Row],[dti_ratio]]) + 0.2*(1-Table1[[#This Row],[ltv_ratio]]) + 0.1*IF(Table1[[#This Row],[previous_defaults]]=0,1,0)</f>
        <v>0.28509146714568856</v>
      </c>
      <c r="AA2377" t="str">
        <f>IF(Table1[[#This Row],[composite_score]]&gt;=0.7,"Approve",IF(Table1[[#This Row],[composite_score]]&gt;=0.6,"Review","Reject"))</f>
        <v>Reject</v>
      </c>
    </row>
    <row r="2378" spans="1:27" x14ac:dyDescent="0.35">
      <c r="A2378">
        <v>2377</v>
      </c>
      <c r="B2378">
        <v>22</v>
      </c>
      <c r="C2378" t="s">
        <v>20</v>
      </c>
      <c r="D2378" t="s">
        <v>11</v>
      </c>
      <c r="E2378" t="s">
        <v>2</v>
      </c>
      <c r="F2378">
        <v>53193</v>
      </c>
      <c r="G2378">
        <v>608</v>
      </c>
      <c r="H2378">
        <f>(Table1[[#This Row],[credit_score]]-300)/(900-300)</f>
        <v>0.51333333333333331</v>
      </c>
      <c r="I2378">
        <v>45677</v>
      </c>
      <c r="J2378" t="s">
        <v>27</v>
      </c>
      <c r="K2378" t="s">
        <v>38</v>
      </c>
      <c r="L2378">
        <v>8</v>
      </c>
      <c r="M2378" t="s">
        <v>5</v>
      </c>
      <c r="N2378">
        <f>Table1[[#This Row],[dti_ratio]]*Table1[[#This Row],[income]]</f>
        <v>16932.339792921804</v>
      </c>
      <c r="O2378">
        <v>0.31831894784881098</v>
      </c>
      <c r="P2378">
        <f>Table1[[#This Row],[loan_amount]]/Table1[[#This Row],[property_value]]</f>
        <v>0.26914261134974926</v>
      </c>
      <c r="Q2378">
        <v>169713</v>
      </c>
      <c r="R2378">
        <v>2</v>
      </c>
      <c r="S2378" t="s">
        <v>2520</v>
      </c>
      <c r="T2378" t="s">
        <v>146</v>
      </c>
      <c r="U2378" t="s">
        <v>157</v>
      </c>
      <c r="V2378">
        <v>2</v>
      </c>
      <c r="W2378">
        <v>1</v>
      </c>
      <c r="X2378" t="s">
        <v>9</v>
      </c>
      <c r="Y23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378">
        <f>0.4*(Table1[[#This Row],[normalized_credit_score]]) + 0.3*(1-Table1[[#This Row],[dti_ratio]]) + 0.2*(1-Table1[[#This Row],[ltv_ratio]]) + 0.1*IF(Table1[[#This Row],[previous_defaults]]=0,1,0)</f>
        <v>0.55600912670874014</v>
      </c>
      <c r="AA2378" t="str">
        <f>IF(Table1[[#This Row],[composite_score]]&gt;=0.7,"Approve",IF(Table1[[#This Row],[composite_score]]&gt;=0.6,"Review","Reject"))</f>
        <v>Reject</v>
      </c>
    </row>
    <row r="2379" spans="1:27" x14ac:dyDescent="0.35">
      <c r="A2379">
        <v>2378</v>
      </c>
      <c r="B2379">
        <v>34</v>
      </c>
      <c r="C2379" t="s">
        <v>20</v>
      </c>
      <c r="D2379" t="s">
        <v>11</v>
      </c>
      <c r="E2379" t="s">
        <v>12</v>
      </c>
      <c r="F2379">
        <v>117169</v>
      </c>
      <c r="G2379">
        <v>751</v>
      </c>
      <c r="H2379">
        <f>(Table1[[#This Row],[credit_score]]-300)/(900-300)</f>
        <v>0.75166666666666671</v>
      </c>
      <c r="I2379">
        <v>17798</v>
      </c>
      <c r="J2379" t="s">
        <v>13</v>
      </c>
      <c r="K2379" t="s">
        <v>14</v>
      </c>
      <c r="L2379">
        <v>12</v>
      </c>
      <c r="M2379" t="s">
        <v>28</v>
      </c>
      <c r="N2379">
        <f>Table1[[#This Row],[dti_ratio]]*Table1[[#This Row],[income]]</f>
        <v>66805.301370502668</v>
      </c>
      <c r="O2379">
        <v>0.57016191458920595</v>
      </c>
      <c r="P2379">
        <f>Table1[[#This Row],[loan_amount]]/Table1[[#This Row],[property_value]]</f>
        <v>8.3597147983579298E-2</v>
      </c>
      <c r="Q2379">
        <v>212902</v>
      </c>
      <c r="R2379">
        <v>0</v>
      </c>
      <c r="S2379" t="s">
        <v>2521</v>
      </c>
      <c r="T2379" t="s">
        <v>67</v>
      </c>
      <c r="U2379" t="s">
        <v>594</v>
      </c>
      <c r="V2379">
        <v>0</v>
      </c>
      <c r="W2379">
        <v>1</v>
      </c>
      <c r="X2379" t="s">
        <v>9</v>
      </c>
      <c r="Y23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79">
        <f>0.4*(Table1[[#This Row],[normalized_credit_score]]) + 0.3*(1-Table1[[#This Row],[dti_ratio]]) + 0.2*(1-Table1[[#This Row],[ltv_ratio]]) + 0.1*IF(Table1[[#This Row],[previous_defaults]]=0,1,0)</f>
        <v>0.71289866269318902</v>
      </c>
      <c r="AA2379" t="str">
        <f>IF(Table1[[#This Row],[composite_score]]&gt;=0.7,"Approve",IF(Table1[[#This Row],[composite_score]]&gt;=0.6,"Review","Reject"))</f>
        <v>Approve</v>
      </c>
    </row>
    <row r="2380" spans="1:27" x14ac:dyDescent="0.35">
      <c r="A2380">
        <v>2379</v>
      </c>
      <c r="B2380">
        <v>21</v>
      </c>
      <c r="C2380" t="s">
        <v>10</v>
      </c>
      <c r="D2380" t="s">
        <v>1</v>
      </c>
      <c r="E2380" t="s">
        <v>12</v>
      </c>
      <c r="F2380">
        <v>38318</v>
      </c>
      <c r="G2380">
        <v>626</v>
      </c>
      <c r="H2380">
        <f>(Table1[[#This Row],[credit_score]]-300)/(900-300)</f>
        <v>0.54333333333333333</v>
      </c>
      <c r="I2380">
        <v>34930</v>
      </c>
      <c r="J2380" t="s">
        <v>13</v>
      </c>
      <c r="K2380" t="s">
        <v>14</v>
      </c>
      <c r="L2380">
        <v>6</v>
      </c>
      <c r="M2380" t="s">
        <v>5</v>
      </c>
      <c r="N2380">
        <f>Table1[[#This Row],[dti_ratio]]*Table1[[#This Row],[income]]</f>
        <v>11154.46579513273</v>
      </c>
      <c r="O2380">
        <v>0.29110250522294301</v>
      </c>
      <c r="P2380">
        <f>Table1[[#This Row],[loan_amount]]/Table1[[#This Row],[property_value]]</f>
        <v>0.17137081937132961</v>
      </c>
      <c r="Q2380">
        <v>203827</v>
      </c>
      <c r="R2380">
        <v>1</v>
      </c>
      <c r="S2380" t="s">
        <v>805</v>
      </c>
      <c r="T2380" t="s">
        <v>251</v>
      </c>
      <c r="U2380" t="s">
        <v>243</v>
      </c>
      <c r="V2380">
        <v>0</v>
      </c>
      <c r="W2380">
        <v>2</v>
      </c>
      <c r="X2380" t="s">
        <v>9</v>
      </c>
      <c r="Y23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380">
        <f>0.4*(Table1[[#This Row],[normalized_credit_score]]) + 0.3*(1-Table1[[#This Row],[dti_ratio]]) + 0.2*(1-Table1[[#This Row],[ltv_ratio]]) + 0.1*IF(Table1[[#This Row],[previous_defaults]]=0,1,0)</f>
        <v>0.69572841789218454</v>
      </c>
      <c r="AA2380" t="str">
        <f>IF(Table1[[#This Row],[composite_score]]&gt;=0.7,"Approve",IF(Table1[[#This Row],[composite_score]]&gt;=0.6,"Review","Reject"))</f>
        <v>Review</v>
      </c>
    </row>
    <row r="2381" spans="1:27" x14ac:dyDescent="0.35">
      <c r="A2381">
        <v>2380</v>
      </c>
      <c r="B2381">
        <v>28</v>
      </c>
      <c r="C2381" t="s">
        <v>0</v>
      </c>
      <c r="D2381" t="s">
        <v>1</v>
      </c>
      <c r="E2381" t="s">
        <v>12</v>
      </c>
      <c r="F2381">
        <v>91442</v>
      </c>
      <c r="G2381">
        <v>657</v>
      </c>
      <c r="H2381">
        <f>(Table1[[#This Row],[credit_score]]-300)/(900-300)</f>
        <v>0.59499999999999997</v>
      </c>
      <c r="I2381">
        <v>19432</v>
      </c>
      <c r="J2381" t="s">
        <v>13</v>
      </c>
      <c r="K2381" t="s">
        <v>14</v>
      </c>
      <c r="L2381">
        <v>0</v>
      </c>
      <c r="M2381" t="s">
        <v>28</v>
      </c>
      <c r="N2381">
        <f>Table1[[#This Row],[dti_ratio]]*Table1[[#This Row],[income]]</f>
        <v>27701.794565308835</v>
      </c>
      <c r="O2381">
        <v>0.30294388317522403</v>
      </c>
      <c r="P2381">
        <f>Table1[[#This Row],[loan_amount]]/Table1[[#This Row],[property_value]]</f>
        <v>0.10478578554288333</v>
      </c>
      <c r="Q2381">
        <v>185445</v>
      </c>
      <c r="R2381">
        <v>1</v>
      </c>
      <c r="S2381" t="s">
        <v>2522</v>
      </c>
      <c r="T2381" t="s">
        <v>266</v>
      </c>
      <c r="U2381" t="s">
        <v>996</v>
      </c>
      <c r="V2381">
        <v>3</v>
      </c>
      <c r="W2381">
        <v>1</v>
      </c>
      <c r="X2381" t="s">
        <v>9</v>
      </c>
      <c r="Y23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81">
        <f>0.4*(Table1[[#This Row],[normalized_credit_score]]) + 0.3*(1-Table1[[#This Row],[dti_ratio]]) + 0.2*(1-Table1[[#This Row],[ltv_ratio]]) + 0.1*IF(Table1[[#This Row],[previous_defaults]]=0,1,0)</f>
        <v>0.62615967793885607</v>
      </c>
      <c r="AA2381" t="str">
        <f>IF(Table1[[#This Row],[composite_score]]&gt;=0.7,"Approve",IF(Table1[[#This Row],[composite_score]]&gt;=0.6,"Review","Reject"))</f>
        <v>Review</v>
      </c>
    </row>
    <row r="2382" spans="1:27" x14ac:dyDescent="0.35">
      <c r="A2382">
        <v>2381</v>
      </c>
      <c r="B2382">
        <v>69</v>
      </c>
      <c r="C2382" t="s">
        <v>0</v>
      </c>
      <c r="D2382" t="s">
        <v>62</v>
      </c>
      <c r="E2382" t="s">
        <v>2</v>
      </c>
      <c r="F2382">
        <v>36551</v>
      </c>
      <c r="G2382">
        <v>661</v>
      </c>
      <c r="H2382">
        <f>(Table1[[#This Row],[credit_score]]-300)/(900-300)</f>
        <v>0.60166666666666668</v>
      </c>
      <c r="I2382">
        <v>44352</v>
      </c>
      <c r="J2382" t="s">
        <v>3</v>
      </c>
      <c r="K2382" t="s">
        <v>14</v>
      </c>
      <c r="L2382">
        <v>13</v>
      </c>
      <c r="M2382" t="s">
        <v>15</v>
      </c>
      <c r="N2382">
        <f>Table1[[#This Row],[dti_ratio]]*Table1[[#This Row],[income]]</f>
        <v>18642.994971716602</v>
      </c>
      <c r="O2382">
        <v>0.51005430690587406</v>
      </c>
      <c r="P2382">
        <f>Table1[[#This Row],[loan_amount]]/Table1[[#This Row],[property_value]]</f>
        <v>0.17132592950265571</v>
      </c>
      <c r="Q2382">
        <v>258875</v>
      </c>
      <c r="R2382">
        <v>2</v>
      </c>
      <c r="S2382" t="s">
        <v>2523</v>
      </c>
      <c r="T2382" t="s">
        <v>44</v>
      </c>
      <c r="U2382" t="s">
        <v>762</v>
      </c>
      <c r="V2382">
        <v>4</v>
      </c>
      <c r="W2382">
        <v>1</v>
      </c>
      <c r="X2382" t="s">
        <v>61</v>
      </c>
      <c r="Y23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82">
        <f>0.4*(Table1[[#This Row],[normalized_credit_score]]) + 0.3*(1-Table1[[#This Row],[dti_ratio]]) + 0.2*(1-Table1[[#This Row],[ltv_ratio]]) + 0.1*IF(Table1[[#This Row],[previous_defaults]]=0,1,0)</f>
        <v>0.55338518869437336</v>
      </c>
      <c r="AA2382" t="str">
        <f>IF(Table1[[#This Row],[composite_score]]&gt;=0.7,"Approve",IF(Table1[[#This Row],[composite_score]]&gt;=0.6,"Review","Reject"))</f>
        <v>Reject</v>
      </c>
    </row>
    <row r="2383" spans="1:27" x14ac:dyDescent="0.35">
      <c r="A2383">
        <v>2382</v>
      </c>
      <c r="B2383">
        <v>60</v>
      </c>
      <c r="C2383" t="s">
        <v>0</v>
      </c>
      <c r="D2383" t="s">
        <v>62</v>
      </c>
      <c r="E2383" t="s">
        <v>2</v>
      </c>
      <c r="F2383">
        <v>79269</v>
      </c>
      <c r="G2383">
        <v>634</v>
      </c>
      <c r="H2383">
        <f>(Table1[[#This Row],[credit_score]]-300)/(900-300)</f>
        <v>0.55666666666666664</v>
      </c>
      <c r="I2383">
        <v>30572</v>
      </c>
      <c r="J2383" t="s">
        <v>27</v>
      </c>
      <c r="K2383" t="s">
        <v>4</v>
      </c>
      <c r="L2383">
        <v>17</v>
      </c>
      <c r="M2383" t="s">
        <v>5</v>
      </c>
      <c r="N2383">
        <f>Table1[[#This Row],[dti_ratio]]*Table1[[#This Row],[income]]</f>
        <v>14422.363257860878</v>
      </c>
      <c r="O2383">
        <v>0.181942036077923</v>
      </c>
      <c r="P2383">
        <f>Table1[[#This Row],[loan_amount]]/Table1[[#This Row],[property_value]]</f>
        <v>0.58427138079311991</v>
      </c>
      <c r="Q2383">
        <v>52325</v>
      </c>
      <c r="R2383">
        <v>1</v>
      </c>
      <c r="S2383" t="s">
        <v>2524</v>
      </c>
      <c r="T2383" t="s">
        <v>51</v>
      </c>
      <c r="U2383" t="s">
        <v>185</v>
      </c>
      <c r="V2383">
        <v>3</v>
      </c>
      <c r="W2383">
        <v>0</v>
      </c>
      <c r="X2383" t="s">
        <v>19</v>
      </c>
      <c r="Y23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83">
        <f>0.4*(Table1[[#This Row],[normalized_credit_score]]) + 0.3*(1-Table1[[#This Row],[dti_ratio]]) + 0.2*(1-Table1[[#This Row],[ltv_ratio]]) + 0.1*IF(Table1[[#This Row],[previous_defaults]]=0,1,0)</f>
        <v>0.5512297796846658</v>
      </c>
      <c r="AA2383" t="str">
        <f>IF(Table1[[#This Row],[composite_score]]&gt;=0.7,"Approve",IF(Table1[[#This Row],[composite_score]]&gt;=0.6,"Review","Reject"))</f>
        <v>Reject</v>
      </c>
    </row>
    <row r="2384" spans="1:27" x14ac:dyDescent="0.35">
      <c r="A2384">
        <v>2383</v>
      </c>
      <c r="B2384">
        <v>23</v>
      </c>
      <c r="C2384" t="s">
        <v>0</v>
      </c>
      <c r="D2384" t="s">
        <v>11</v>
      </c>
      <c r="E2384" t="s">
        <v>49</v>
      </c>
      <c r="F2384">
        <v>98701</v>
      </c>
      <c r="G2384">
        <v>656</v>
      </c>
      <c r="H2384">
        <f>(Table1[[#This Row],[credit_score]]-300)/(900-300)</f>
        <v>0.59333333333333338</v>
      </c>
      <c r="I2384">
        <v>5877</v>
      </c>
      <c r="J2384" t="s">
        <v>23</v>
      </c>
      <c r="K2384" t="s">
        <v>4</v>
      </c>
      <c r="L2384">
        <v>18</v>
      </c>
      <c r="M2384" t="s">
        <v>15</v>
      </c>
      <c r="N2384">
        <f>Table1[[#This Row],[dti_ratio]]*Table1[[#This Row],[income]]</f>
        <v>50610.617827597067</v>
      </c>
      <c r="O2384">
        <v>0.51276702189032597</v>
      </c>
      <c r="P2384">
        <f>Table1[[#This Row],[loan_amount]]/Table1[[#This Row],[property_value]]</f>
        <v>3.319457545171621E-2</v>
      </c>
      <c r="Q2384">
        <v>177047</v>
      </c>
      <c r="R2384">
        <v>1</v>
      </c>
      <c r="S2384" t="s">
        <v>2525</v>
      </c>
      <c r="T2384" t="s">
        <v>84</v>
      </c>
      <c r="U2384" t="s">
        <v>398</v>
      </c>
      <c r="V2384">
        <v>3</v>
      </c>
      <c r="W2384">
        <v>1</v>
      </c>
      <c r="X2384" t="s">
        <v>19</v>
      </c>
      <c r="Y23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84">
        <f>0.4*(Table1[[#This Row],[normalized_credit_score]]) + 0.3*(1-Table1[[#This Row],[dti_ratio]]) + 0.2*(1-Table1[[#This Row],[ltv_ratio]]) + 0.1*IF(Table1[[#This Row],[previous_defaults]]=0,1,0)</f>
        <v>0.57686431167589236</v>
      </c>
      <c r="AA2384" t="str">
        <f>IF(Table1[[#This Row],[composite_score]]&gt;=0.7,"Approve",IF(Table1[[#This Row],[composite_score]]&gt;=0.6,"Review","Reject"))</f>
        <v>Reject</v>
      </c>
    </row>
    <row r="2385" spans="1:27" hidden="1" x14ac:dyDescent="0.35">
      <c r="A2385">
        <v>2384</v>
      </c>
      <c r="B2385">
        <v>43</v>
      </c>
      <c r="C2385" t="s">
        <v>20</v>
      </c>
      <c r="D2385" t="s">
        <v>62</v>
      </c>
      <c r="E2385" t="s">
        <v>22</v>
      </c>
      <c r="F2385">
        <v>104930</v>
      </c>
      <c r="G2385">
        <v>0</v>
      </c>
      <c r="H2385">
        <f>(Table1[[#This Row],[credit_score]]-300)/(900-300)</f>
        <v>-0.5</v>
      </c>
      <c r="I2385">
        <v>35408</v>
      </c>
      <c r="J2385" t="s">
        <v>13</v>
      </c>
      <c r="K2385" t="s">
        <v>14</v>
      </c>
      <c r="L2385">
        <v>13</v>
      </c>
      <c r="M2385" t="s">
        <v>28</v>
      </c>
      <c r="N2385">
        <f>Table1[[#This Row],[dti_ratio]]*Table1[[#This Row],[income]]</f>
        <v>11664.664015797051</v>
      </c>
      <c r="O2385">
        <v>0.111166149011694</v>
      </c>
      <c r="P2385">
        <f>Table1[[#This Row],[loan_amount]]/Table1[[#This Row],[property_value]]</f>
        <v>0.16870110440906017</v>
      </c>
      <c r="Q2385">
        <v>209886</v>
      </c>
      <c r="R2385">
        <v>3</v>
      </c>
      <c r="S2385" t="s">
        <v>2526</v>
      </c>
      <c r="T2385" t="s">
        <v>159</v>
      </c>
      <c r="U2385" t="s">
        <v>65</v>
      </c>
      <c r="V2385">
        <v>3</v>
      </c>
      <c r="W2385">
        <v>2</v>
      </c>
      <c r="X2385" t="s">
        <v>9</v>
      </c>
      <c r="Y23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85">
        <f>0.4*(Table1[[#This Row],[normalized_credit_score]]) + 0.3*(1-Table1[[#This Row],[dti_ratio]]) + 0.2*(1-Table1[[#This Row],[ltv_ratio]]) + 0.1*IF(Table1[[#This Row],[previous_defaults]]=0,1,0)</f>
        <v>0.23290993441467975</v>
      </c>
      <c r="AA2385" t="str">
        <f>IF(Table1[[#This Row],[composite_score]]&gt;=0.7,"Approve",IF(Table1[[#This Row],[composite_score]]&gt;=0.6,"Review","Reject"))</f>
        <v>Reject</v>
      </c>
    </row>
    <row r="2386" spans="1:27" x14ac:dyDescent="0.35">
      <c r="A2386">
        <v>2385</v>
      </c>
      <c r="B2386">
        <v>65</v>
      </c>
      <c r="C2386" t="s">
        <v>0</v>
      </c>
      <c r="D2386" t="s">
        <v>21</v>
      </c>
      <c r="E2386" t="s">
        <v>2</v>
      </c>
      <c r="F2386">
        <v>76776</v>
      </c>
      <c r="G2386">
        <v>691</v>
      </c>
      <c r="H2386">
        <f>(Table1[[#This Row],[credit_score]]-300)/(900-300)</f>
        <v>0.65166666666666662</v>
      </c>
      <c r="I2386">
        <v>8391</v>
      </c>
      <c r="J2386" t="s">
        <v>23</v>
      </c>
      <c r="K2386" t="s">
        <v>4</v>
      </c>
      <c r="L2386">
        <v>12</v>
      </c>
      <c r="M2386" t="s">
        <v>15</v>
      </c>
      <c r="N2386">
        <f>Table1[[#This Row],[dti_ratio]]*Table1[[#This Row],[income]]</f>
        <v>37252.511253042459</v>
      </c>
      <c r="O2386">
        <v>0.485210368514151</v>
      </c>
      <c r="P2386">
        <f>Table1[[#This Row],[loan_amount]]/Table1[[#This Row],[property_value]]</f>
        <v>5.5034860002492345E-2</v>
      </c>
      <c r="Q2386">
        <v>152467</v>
      </c>
      <c r="R2386">
        <v>0</v>
      </c>
      <c r="S2386" t="s">
        <v>905</v>
      </c>
      <c r="T2386" t="s">
        <v>33</v>
      </c>
      <c r="U2386" t="s">
        <v>245</v>
      </c>
      <c r="V2386">
        <v>1</v>
      </c>
      <c r="W2386">
        <v>2</v>
      </c>
      <c r="X2386" t="s">
        <v>19</v>
      </c>
      <c r="Y23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86">
        <f>0.4*(Table1[[#This Row],[normalized_credit_score]]) + 0.3*(1-Table1[[#This Row],[dti_ratio]]) + 0.2*(1-Table1[[#This Row],[ltv_ratio]]) + 0.1*IF(Table1[[#This Row],[previous_defaults]]=0,1,0)</f>
        <v>0.60409658411192291</v>
      </c>
      <c r="AA2386" t="str">
        <f>IF(Table1[[#This Row],[composite_score]]&gt;=0.7,"Approve",IF(Table1[[#This Row],[composite_score]]&gt;=0.6,"Review","Reject"))</f>
        <v>Review</v>
      </c>
    </row>
    <row r="2387" spans="1:27" x14ac:dyDescent="0.35">
      <c r="A2387">
        <v>2386</v>
      </c>
      <c r="B2387">
        <v>31</v>
      </c>
      <c r="C2387" t="s">
        <v>0</v>
      </c>
      <c r="D2387" t="s">
        <v>21</v>
      </c>
      <c r="E2387" t="s">
        <v>49</v>
      </c>
      <c r="F2387">
        <v>105425</v>
      </c>
      <c r="G2387">
        <v>666</v>
      </c>
      <c r="H2387">
        <f>(Table1[[#This Row],[credit_score]]-300)/(900-300)</f>
        <v>0.61</v>
      </c>
      <c r="I2387">
        <v>39707</v>
      </c>
      <c r="J2387" t="s">
        <v>3</v>
      </c>
      <c r="K2387" t="s">
        <v>4</v>
      </c>
      <c r="L2387">
        <v>1</v>
      </c>
      <c r="M2387" t="s">
        <v>39</v>
      </c>
      <c r="N2387">
        <f>Table1[[#This Row],[dti_ratio]]*Table1[[#This Row],[income]]</f>
        <v>51012.018275140275</v>
      </c>
      <c r="O2387">
        <v>0.48387022314574601</v>
      </c>
      <c r="P2387">
        <f>Table1[[#This Row],[loan_amount]]/Table1[[#This Row],[property_value]]</f>
        <v>0.18088266110296194</v>
      </c>
      <c r="Q2387">
        <v>219518</v>
      </c>
      <c r="R2387">
        <v>3</v>
      </c>
      <c r="S2387" t="s">
        <v>2527</v>
      </c>
      <c r="T2387" t="s">
        <v>403</v>
      </c>
      <c r="U2387" t="s">
        <v>675</v>
      </c>
      <c r="V2387">
        <v>2</v>
      </c>
      <c r="W2387">
        <v>0</v>
      </c>
      <c r="X2387" t="s">
        <v>19</v>
      </c>
      <c r="Y23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387">
        <f>0.4*(Table1[[#This Row],[normalized_credit_score]]) + 0.3*(1-Table1[[#This Row],[dti_ratio]]) + 0.2*(1-Table1[[#This Row],[ltv_ratio]]) + 0.1*IF(Table1[[#This Row],[previous_defaults]]=0,1,0)</f>
        <v>0.56266240083568375</v>
      </c>
      <c r="AA2387" t="str">
        <f>IF(Table1[[#This Row],[composite_score]]&gt;=0.7,"Approve",IF(Table1[[#This Row],[composite_score]]&gt;=0.6,"Review","Reject"))</f>
        <v>Reject</v>
      </c>
    </row>
    <row r="2388" spans="1:27" x14ac:dyDescent="0.35">
      <c r="A2388">
        <v>2387</v>
      </c>
      <c r="B2388">
        <v>34</v>
      </c>
      <c r="C2388" t="s">
        <v>0</v>
      </c>
      <c r="D2388" t="s">
        <v>21</v>
      </c>
      <c r="E2388" t="s">
        <v>2</v>
      </c>
      <c r="F2388">
        <v>50881</v>
      </c>
      <c r="G2388">
        <v>649</v>
      </c>
      <c r="H2388">
        <f>(Table1[[#This Row],[credit_score]]-300)/(900-300)</f>
        <v>0.58166666666666667</v>
      </c>
      <c r="I2388">
        <v>34590</v>
      </c>
      <c r="J2388" t="s">
        <v>13</v>
      </c>
      <c r="K2388" t="s">
        <v>4</v>
      </c>
      <c r="L2388">
        <v>3</v>
      </c>
      <c r="M2388" t="s">
        <v>5</v>
      </c>
      <c r="N2388">
        <f>Table1[[#This Row],[dti_ratio]]*Table1[[#This Row],[income]]</f>
        <v>24934.514308424092</v>
      </c>
      <c r="O2388">
        <v>0.49005550811548698</v>
      </c>
      <c r="P2388">
        <f>Table1[[#This Row],[loan_amount]]/Table1[[#This Row],[property_value]]</f>
        <v>0.15431837142589461</v>
      </c>
      <c r="Q2388">
        <v>224147</v>
      </c>
      <c r="R2388">
        <v>0</v>
      </c>
      <c r="S2388" t="s">
        <v>2528</v>
      </c>
      <c r="T2388" t="s">
        <v>47</v>
      </c>
      <c r="U2388" t="s">
        <v>309</v>
      </c>
      <c r="V2388">
        <v>0</v>
      </c>
      <c r="W2388">
        <v>0</v>
      </c>
      <c r="X2388" t="s">
        <v>9</v>
      </c>
      <c r="Y23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388">
        <f>0.4*(Table1[[#This Row],[normalized_credit_score]]) + 0.3*(1-Table1[[#This Row],[dti_ratio]]) + 0.2*(1-Table1[[#This Row],[ltv_ratio]]) + 0.1*IF(Table1[[#This Row],[previous_defaults]]=0,1,0)</f>
        <v>0.65478633994684166</v>
      </c>
      <c r="AA2388" t="str">
        <f>IF(Table1[[#This Row],[composite_score]]&gt;=0.7,"Approve",IF(Table1[[#This Row],[composite_score]]&gt;=0.6,"Review","Reject"))</f>
        <v>Review</v>
      </c>
    </row>
    <row r="2389" spans="1:27" hidden="1" x14ac:dyDescent="0.35">
      <c r="A2389">
        <v>2388</v>
      </c>
      <c r="B2389">
        <v>47</v>
      </c>
      <c r="C2389" t="s">
        <v>20</v>
      </c>
      <c r="D2389" t="s">
        <v>11</v>
      </c>
      <c r="E2389" t="s">
        <v>2</v>
      </c>
      <c r="F2389">
        <v>0</v>
      </c>
      <c r="G2389">
        <v>718</v>
      </c>
      <c r="H2389">
        <f>(Table1[[#This Row],[credit_score]]-300)/(900-300)</f>
        <v>0.69666666666666666</v>
      </c>
      <c r="I2389">
        <v>0</v>
      </c>
      <c r="J2389" t="s">
        <v>13</v>
      </c>
      <c r="K2389" t="s">
        <v>14</v>
      </c>
      <c r="L2389">
        <v>18</v>
      </c>
      <c r="M2389" t="s">
        <v>15</v>
      </c>
      <c r="N2389">
        <f>Table1[[#This Row],[dti_ratio]]*Table1[[#This Row],[income]]</f>
        <v>0</v>
      </c>
      <c r="O2389">
        <v>0.10558216751786501</v>
      </c>
      <c r="P2389">
        <f>Table1[[#This Row],[loan_amount]]/Table1[[#This Row],[property_value]]</f>
        <v>0</v>
      </c>
      <c r="Q2389">
        <v>232787</v>
      </c>
      <c r="R2389">
        <v>4</v>
      </c>
      <c r="S2389" t="s">
        <v>123</v>
      </c>
      <c r="T2389" t="s">
        <v>219</v>
      </c>
      <c r="U2389" t="s">
        <v>563</v>
      </c>
      <c r="V2389">
        <v>4</v>
      </c>
      <c r="W2389">
        <v>2</v>
      </c>
      <c r="X2389" t="s">
        <v>9</v>
      </c>
      <c r="Y23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89">
        <f>0.4*(Table1[[#This Row],[normalized_credit_score]]) + 0.3*(1-Table1[[#This Row],[dti_ratio]]) + 0.2*(1-Table1[[#This Row],[ltv_ratio]]) + 0.1*IF(Table1[[#This Row],[previous_defaults]]=0,1,0)</f>
        <v>0.74699201641130708</v>
      </c>
      <c r="AA2389" t="str">
        <f>IF(Table1[[#This Row],[composite_score]]&gt;=0.7,"Approve",IF(Table1[[#This Row],[composite_score]]&gt;=0.6,"Review","Reject"))</f>
        <v>Approve</v>
      </c>
    </row>
    <row r="2390" spans="1:27" x14ac:dyDescent="0.35">
      <c r="A2390">
        <v>2389</v>
      </c>
      <c r="B2390">
        <v>56</v>
      </c>
      <c r="C2390" t="s">
        <v>10</v>
      </c>
      <c r="D2390" t="s">
        <v>11</v>
      </c>
      <c r="E2390" t="s">
        <v>2</v>
      </c>
      <c r="F2390">
        <v>107778</v>
      </c>
      <c r="G2390">
        <v>665</v>
      </c>
      <c r="H2390">
        <f>(Table1[[#This Row],[credit_score]]-300)/(900-300)</f>
        <v>0.60833333333333328</v>
      </c>
      <c r="I2390">
        <v>43887</v>
      </c>
      <c r="J2390" t="s">
        <v>23</v>
      </c>
      <c r="K2390" t="s">
        <v>38</v>
      </c>
      <c r="L2390">
        <v>6</v>
      </c>
      <c r="M2390" t="s">
        <v>5</v>
      </c>
      <c r="N2390">
        <f>Table1[[#This Row],[dti_ratio]]*Table1[[#This Row],[income]]</f>
        <v>35907.060848448935</v>
      </c>
      <c r="O2390">
        <v>0.33315760960909402</v>
      </c>
      <c r="P2390">
        <f>Table1[[#This Row],[loan_amount]]/Table1[[#This Row],[property_value]]</f>
        <v>0.65617570982162876</v>
      </c>
      <c r="Q2390">
        <v>66883</v>
      </c>
      <c r="R2390">
        <v>1</v>
      </c>
      <c r="S2390" t="s">
        <v>1514</v>
      </c>
      <c r="T2390" t="s">
        <v>162</v>
      </c>
      <c r="U2390" t="s">
        <v>141</v>
      </c>
      <c r="V2390">
        <v>4</v>
      </c>
      <c r="W2390">
        <v>1</v>
      </c>
      <c r="X2390" t="s">
        <v>9</v>
      </c>
      <c r="Y23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90">
        <f>0.4*(Table1[[#This Row],[normalized_credit_score]]) + 0.3*(1-Table1[[#This Row],[dti_ratio]]) + 0.2*(1-Table1[[#This Row],[ltv_ratio]]) + 0.1*IF(Table1[[#This Row],[previous_defaults]]=0,1,0)</f>
        <v>0.51215090848627931</v>
      </c>
      <c r="AA2390" t="str">
        <f>IF(Table1[[#This Row],[composite_score]]&gt;=0.7,"Approve",IF(Table1[[#This Row],[composite_score]]&gt;=0.6,"Review","Reject"))</f>
        <v>Reject</v>
      </c>
    </row>
    <row r="2391" spans="1:27" x14ac:dyDescent="0.35">
      <c r="A2391">
        <v>2390</v>
      </c>
      <c r="B2391">
        <v>51</v>
      </c>
      <c r="C2391" t="s">
        <v>10</v>
      </c>
      <c r="D2391" t="s">
        <v>11</v>
      </c>
      <c r="E2391" t="s">
        <v>49</v>
      </c>
      <c r="F2391">
        <v>50475</v>
      </c>
      <c r="G2391">
        <v>791</v>
      </c>
      <c r="H2391">
        <f>(Table1[[#This Row],[credit_score]]-300)/(900-300)</f>
        <v>0.81833333333333336</v>
      </c>
      <c r="I2391">
        <v>0</v>
      </c>
      <c r="J2391" t="s">
        <v>27</v>
      </c>
      <c r="K2391" t="s">
        <v>14</v>
      </c>
      <c r="L2391">
        <v>1</v>
      </c>
      <c r="M2391" t="s">
        <v>28</v>
      </c>
      <c r="N2391">
        <f>Table1[[#This Row],[dti_ratio]]*Table1[[#This Row],[income]]</f>
        <v>9911.4586383732949</v>
      </c>
      <c r="O2391">
        <v>0.196363717451675</v>
      </c>
      <c r="P2391">
        <f>Table1[[#This Row],[loan_amount]]/Table1[[#This Row],[property_value]]</f>
        <v>0</v>
      </c>
      <c r="Q2391">
        <v>257539</v>
      </c>
      <c r="R2391">
        <v>3</v>
      </c>
      <c r="S2391" t="s">
        <v>2529</v>
      </c>
      <c r="T2391" t="s">
        <v>81</v>
      </c>
      <c r="U2391" t="s">
        <v>150</v>
      </c>
      <c r="V2391">
        <v>1</v>
      </c>
      <c r="W2391">
        <v>0</v>
      </c>
      <c r="X2391" t="s">
        <v>19</v>
      </c>
      <c r="Y23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91">
        <f>0.4*(Table1[[#This Row],[normalized_credit_score]]) + 0.3*(1-Table1[[#This Row],[dti_ratio]]) + 0.2*(1-Table1[[#This Row],[ltv_ratio]]) + 0.1*IF(Table1[[#This Row],[previous_defaults]]=0,1,0)</f>
        <v>0.7684242180978309</v>
      </c>
      <c r="AA2391" t="str">
        <f>IF(Table1[[#This Row],[composite_score]]&gt;=0.7,"Approve",IF(Table1[[#This Row],[composite_score]]&gt;=0.6,"Review","Reject"))</f>
        <v>Approve</v>
      </c>
    </row>
    <row r="2392" spans="1:27" hidden="1" x14ac:dyDescent="0.35">
      <c r="A2392">
        <v>2391</v>
      </c>
      <c r="B2392">
        <v>56</v>
      </c>
      <c r="C2392" t="s">
        <v>10</v>
      </c>
      <c r="D2392" t="s">
        <v>11</v>
      </c>
      <c r="E2392" t="s">
        <v>2</v>
      </c>
      <c r="F2392">
        <v>0</v>
      </c>
      <c r="G2392">
        <v>742</v>
      </c>
      <c r="H2392">
        <f>(Table1[[#This Row],[credit_score]]-300)/(900-300)</f>
        <v>0.73666666666666669</v>
      </c>
      <c r="I2392">
        <v>44362</v>
      </c>
      <c r="J2392" t="s">
        <v>3</v>
      </c>
      <c r="K2392" t="s">
        <v>38</v>
      </c>
      <c r="L2392">
        <v>15</v>
      </c>
      <c r="M2392" t="s">
        <v>39</v>
      </c>
      <c r="N2392">
        <f>Table1[[#This Row],[dti_ratio]]*Table1[[#This Row],[income]]</f>
        <v>0</v>
      </c>
      <c r="O2392">
        <v>0.555205211539055</v>
      </c>
      <c r="P2392">
        <f>Table1[[#This Row],[loan_amount]]/Table1[[#This Row],[property_value]]</f>
        <v>0.61979741529863774</v>
      </c>
      <c r="Q2392">
        <v>71575</v>
      </c>
      <c r="R2392">
        <v>3</v>
      </c>
      <c r="S2392" t="s">
        <v>2530</v>
      </c>
      <c r="T2392" t="s">
        <v>403</v>
      </c>
      <c r="U2392" t="s">
        <v>679</v>
      </c>
      <c r="V2392">
        <v>4</v>
      </c>
      <c r="W2392">
        <v>2</v>
      </c>
      <c r="X2392" t="s">
        <v>9</v>
      </c>
      <c r="Y23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92">
        <f>0.4*(Table1[[#This Row],[normalized_credit_score]]) + 0.3*(1-Table1[[#This Row],[dti_ratio]]) + 0.2*(1-Table1[[#This Row],[ltv_ratio]]) + 0.1*IF(Table1[[#This Row],[previous_defaults]]=0,1,0)</f>
        <v>0.50414562014522268</v>
      </c>
      <c r="AA2392" t="str">
        <f>IF(Table1[[#This Row],[composite_score]]&gt;=0.7,"Approve",IF(Table1[[#This Row],[composite_score]]&gt;=0.6,"Review","Reject"))</f>
        <v>Reject</v>
      </c>
    </row>
    <row r="2393" spans="1:27" x14ac:dyDescent="0.35">
      <c r="A2393">
        <v>2392</v>
      </c>
      <c r="B2393">
        <v>30</v>
      </c>
      <c r="C2393" t="s">
        <v>20</v>
      </c>
      <c r="D2393" t="s">
        <v>21</v>
      </c>
      <c r="E2393" t="s">
        <v>12</v>
      </c>
      <c r="F2393">
        <v>54103</v>
      </c>
      <c r="G2393">
        <v>612</v>
      </c>
      <c r="H2393">
        <f>(Table1[[#This Row],[credit_score]]-300)/(900-300)</f>
        <v>0.52</v>
      </c>
      <c r="I2393">
        <v>35793</v>
      </c>
      <c r="J2393" t="s">
        <v>23</v>
      </c>
      <c r="K2393" t="s">
        <v>38</v>
      </c>
      <c r="L2393">
        <v>10</v>
      </c>
      <c r="M2393" t="s">
        <v>15</v>
      </c>
      <c r="N2393">
        <f>Table1[[#This Row],[dti_ratio]]*Table1[[#This Row],[income]]</f>
        <v>17625.293502371907</v>
      </c>
      <c r="O2393">
        <v>0.32577294239454202</v>
      </c>
      <c r="P2393">
        <f>Table1[[#This Row],[loan_amount]]/Table1[[#This Row],[property_value]]</f>
        <v>0.13329088045044743</v>
      </c>
      <c r="Q2393">
        <v>268533</v>
      </c>
      <c r="R2393">
        <v>0</v>
      </c>
      <c r="S2393" t="s">
        <v>2531</v>
      </c>
      <c r="T2393" t="s">
        <v>99</v>
      </c>
      <c r="U2393" t="s">
        <v>578</v>
      </c>
      <c r="V2393">
        <v>1</v>
      </c>
      <c r="W2393">
        <v>0</v>
      </c>
      <c r="X2393" t="s">
        <v>9</v>
      </c>
      <c r="Y23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393">
        <f>0.4*(Table1[[#This Row],[normalized_credit_score]]) + 0.3*(1-Table1[[#This Row],[dti_ratio]]) + 0.2*(1-Table1[[#This Row],[ltv_ratio]]) + 0.1*IF(Table1[[#This Row],[previous_defaults]]=0,1,0)</f>
        <v>0.58360994119154785</v>
      </c>
      <c r="AA2393" t="str">
        <f>IF(Table1[[#This Row],[composite_score]]&gt;=0.7,"Approve",IF(Table1[[#This Row],[composite_score]]&gt;=0.6,"Review","Reject"))</f>
        <v>Reject</v>
      </c>
    </row>
    <row r="2394" spans="1:27" x14ac:dyDescent="0.35">
      <c r="A2394">
        <v>2393</v>
      </c>
      <c r="B2394">
        <v>41</v>
      </c>
      <c r="C2394" t="s">
        <v>20</v>
      </c>
      <c r="D2394" t="s">
        <v>21</v>
      </c>
      <c r="E2394" t="s">
        <v>22</v>
      </c>
      <c r="F2394">
        <v>109535</v>
      </c>
      <c r="G2394">
        <v>648</v>
      </c>
      <c r="H2394">
        <f>(Table1[[#This Row],[credit_score]]-300)/(900-300)</f>
        <v>0.57999999999999996</v>
      </c>
      <c r="I2394">
        <v>0</v>
      </c>
      <c r="J2394" t="s">
        <v>13</v>
      </c>
      <c r="K2394" t="s">
        <v>14</v>
      </c>
      <c r="L2394">
        <v>13</v>
      </c>
      <c r="M2394" t="s">
        <v>15</v>
      </c>
      <c r="N2394">
        <f>Table1[[#This Row],[dti_ratio]]*Table1[[#This Row],[income]]</f>
        <v>55378.001267804699</v>
      </c>
      <c r="O2394">
        <v>0.50557357253667501</v>
      </c>
      <c r="P2394">
        <f>Table1[[#This Row],[loan_amount]]/Table1[[#This Row],[property_value]]</f>
        <v>0</v>
      </c>
      <c r="Q2394">
        <v>227960</v>
      </c>
      <c r="R2394">
        <v>4</v>
      </c>
      <c r="S2394" t="s">
        <v>2532</v>
      </c>
      <c r="T2394" t="s">
        <v>362</v>
      </c>
      <c r="U2394" t="s">
        <v>94</v>
      </c>
      <c r="V2394">
        <v>2</v>
      </c>
      <c r="W2394">
        <v>2</v>
      </c>
      <c r="X2394" t="s">
        <v>9</v>
      </c>
      <c r="Y23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94">
        <f>0.4*(Table1[[#This Row],[normalized_credit_score]]) + 0.3*(1-Table1[[#This Row],[dti_ratio]]) + 0.2*(1-Table1[[#This Row],[ltv_ratio]]) + 0.1*IF(Table1[[#This Row],[previous_defaults]]=0,1,0)</f>
        <v>0.58032792823899748</v>
      </c>
      <c r="AA2394" t="str">
        <f>IF(Table1[[#This Row],[composite_score]]&gt;=0.7,"Approve",IF(Table1[[#This Row],[composite_score]]&gt;=0.6,"Review","Reject"))</f>
        <v>Reject</v>
      </c>
    </row>
    <row r="2395" spans="1:27" hidden="1" x14ac:dyDescent="0.35">
      <c r="A2395">
        <v>2394</v>
      </c>
      <c r="B2395">
        <v>59</v>
      </c>
      <c r="C2395" t="s">
        <v>20</v>
      </c>
      <c r="D2395" t="s">
        <v>1</v>
      </c>
      <c r="E2395" t="s">
        <v>12</v>
      </c>
      <c r="F2395">
        <v>0</v>
      </c>
      <c r="G2395">
        <v>751</v>
      </c>
      <c r="H2395">
        <f>(Table1[[#This Row],[credit_score]]-300)/(900-300)</f>
        <v>0.75166666666666671</v>
      </c>
      <c r="I2395">
        <v>49994</v>
      </c>
      <c r="J2395" t="s">
        <v>3</v>
      </c>
      <c r="K2395" t="s">
        <v>38</v>
      </c>
      <c r="L2395">
        <v>13</v>
      </c>
      <c r="M2395" t="s">
        <v>15</v>
      </c>
      <c r="N2395">
        <f>Table1[[#This Row],[dti_ratio]]*Table1[[#This Row],[income]]</f>
        <v>0</v>
      </c>
      <c r="O2395">
        <v>0.55331995919728805</v>
      </c>
      <c r="P2395">
        <f>Table1[[#This Row],[loan_amount]]/Table1[[#This Row],[property_value]]</f>
        <v>0.40782464698540627</v>
      </c>
      <c r="Q2395">
        <v>122587</v>
      </c>
      <c r="R2395">
        <v>4</v>
      </c>
      <c r="S2395" t="s">
        <v>2533</v>
      </c>
      <c r="T2395" t="s">
        <v>78</v>
      </c>
      <c r="U2395" t="s">
        <v>566</v>
      </c>
      <c r="V2395">
        <v>2</v>
      </c>
      <c r="W2395">
        <v>1</v>
      </c>
      <c r="X2395" t="s">
        <v>61</v>
      </c>
      <c r="Y23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95">
        <f>0.4*(Table1[[#This Row],[normalized_credit_score]]) + 0.3*(1-Table1[[#This Row],[dti_ratio]]) + 0.2*(1-Table1[[#This Row],[ltv_ratio]]) + 0.1*IF(Table1[[#This Row],[previous_defaults]]=0,1,0)</f>
        <v>0.55310574951039904</v>
      </c>
      <c r="AA2395" t="str">
        <f>IF(Table1[[#This Row],[composite_score]]&gt;=0.7,"Approve",IF(Table1[[#This Row],[composite_score]]&gt;=0.6,"Review","Reject"))</f>
        <v>Reject</v>
      </c>
    </row>
    <row r="2396" spans="1:27" x14ac:dyDescent="0.35">
      <c r="A2396">
        <v>2395</v>
      </c>
      <c r="B2396">
        <v>20</v>
      </c>
      <c r="C2396" t="s">
        <v>20</v>
      </c>
      <c r="D2396" t="s">
        <v>1</v>
      </c>
      <c r="E2396" t="s">
        <v>12</v>
      </c>
      <c r="F2396">
        <v>75715</v>
      </c>
      <c r="G2396">
        <v>718</v>
      </c>
      <c r="H2396">
        <f>(Table1[[#This Row],[credit_score]]-300)/(900-300)</f>
        <v>0.69666666666666666</v>
      </c>
      <c r="I2396">
        <v>0</v>
      </c>
      <c r="J2396" t="s">
        <v>27</v>
      </c>
      <c r="K2396" t="s">
        <v>14</v>
      </c>
      <c r="L2396">
        <v>2</v>
      </c>
      <c r="M2396" t="s">
        <v>39</v>
      </c>
      <c r="N2396">
        <f>Table1[[#This Row],[dti_ratio]]*Table1[[#This Row],[income]]</f>
        <v>9948.4439834591285</v>
      </c>
      <c r="O2396">
        <v>0.13139330361829399</v>
      </c>
      <c r="P2396">
        <f>Table1[[#This Row],[loan_amount]]/Table1[[#This Row],[property_value]]</f>
        <v>0</v>
      </c>
      <c r="Q2396">
        <v>208727</v>
      </c>
      <c r="R2396">
        <v>0</v>
      </c>
      <c r="S2396" t="s">
        <v>2534</v>
      </c>
      <c r="T2396" t="s">
        <v>54</v>
      </c>
      <c r="U2396" t="s">
        <v>71</v>
      </c>
      <c r="V2396">
        <v>3</v>
      </c>
      <c r="W2396">
        <v>1</v>
      </c>
      <c r="X2396" t="s">
        <v>9</v>
      </c>
      <c r="Y23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96">
        <f>0.4*(Table1[[#This Row],[normalized_credit_score]]) + 0.3*(1-Table1[[#This Row],[dti_ratio]]) + 0.2*(1-Table1[[#This Row],[ltv_ratio]]) + 0.1*IF(Table1[[#This Row],[previous_defaults]]=0,1,0)</f>
        <v>0.73924867558117846</v>
      </c>
      <c r="AA2396" t="str">
        <f>IF(Table1[[#This Row],[composite_score]]&gt;=0.7,"Approve",IF(Table1[[#This Row],[composite_score]]&gt;=0.6,"Review","Reject"))</f>
        <v>Approve</v>
      </c>
    </row>
    <row r="2397" spans="1:27" x14ac:dyDescent="0.35">
      <c r="A2397">
        <v>2396</v>
      </c>
      <c r="B2397">
        <v>63</v>
      </c>
      <c r="C2397" t="s">
        <v>20</v>
      </c>
      <c r="D2397" t="s">
        <v>21</v>
      </c>
      <c r="E2397" t="s">
        <v>49</v>
      </c>
      <c r="F2397">
        <v>57827</v>
      </c>
      <c r="G2397">
        <v>730</v>
      </c>
      <c r="H2397">
        <f>(Table1[[#This Row],[credit_score]]-300)/(900-300)</f>
        <v>0.71666666666666667</v>
      </c>
      <c r="I2397">
        <v>40942</v>
      </c>
      <c r="J2397" t="s">
        <v>3</v>
      </c>
      <c r="K2397" t="s">
        <v>14</v>
      </c>
      <c r="L2397">
        <v>16</v>
      </c>
      <c r="M2397" t="s">
        <v>15</v>
      </c>
      <c r="N2397">
        <f>Table1[[#This Row],[dti_ratio]]*Table1[[#This Row],[income]]</f>
        <v>29855.675890110168</v>
      </c>
      <c r="O2397">
        <v>0.51629301001452899</v>
      </c>
      <c r="P2397">
        <f>Table1[[#This Row],[loan_amount]]/Table1[[#This Row],[property_value]]</f>
        <v>0.35851766230581972</v>
      </c>
      <c r="Q2397">
        <v>114198</v>
      </c>
      <c r="R2397">
        <v>2</v>
      </c>
      <c r="S2397" t="s">
        <v>2535</v>
      </c>
      <c r="T2397" t="s">
        <v>219</v>
      </c>
      <c r="U2397" t="s">
        <v>189</v>
      </c>
      <c r="V2397">
        <v>4</v>
      </c>
      <c r="W2397">
        <v>2</v>
      </c>
      <c r="X2397" t="s">
        <v>9</v>
      </c>
      <c r="Y23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97">
        <f>0.4*(Table1[[#This Row],[normalized_credit_score]]) + 0.3*(1-Table1[[#This Row],[dti_ratio]]) + 0.2*(1-Table1[[#This Row],[ltv_ratio]]) + 0.1*IF(Table1[[#This Row],[previous_defaults]]=0,1,0)</f>
        <v>0.560075231201144</v>
      </c>
      <c r="AA2397" t="str">
        <f>IF(Table1[[#This Row],[composite_score]]&gt;=0.7,"Approve",IF(Table1[[#This Row],[composite_score]]&gt;=0.6,"Review","Reject"))</f>
        <v>Reject</v>
      </c>
    </row>
    <row r="2398" spans="1:27" hidden="1" x14ac:dyDescent="0.35">
      <c r="A2398">
        <v>2397</v>
      </c>
      <c r="B2398">
        <v>24</v>
      </c>
      <c r="C2398" t="s">
        <v>10</v>
      </c>
      <c r="D2398" t="s">
        <v>11</v>
      </c>
      <c r="E2398" t="s">
        <v>12</v>
      </c>
      <c r="F2398">
        <v>0</v>
      </c>
      <c r="G2398">
        <v>0</v>
      </c>
      <c r="H2398">
        <f>(Table1[[#This Row],[credit_score]]-300)/(900-300)</f>
        <v>-0.5</v>
      </c>
      <c r="I2398">
        <v>26340</v>
      </c>
      <c r="J2398" t="s">
        <v>23</v>
      </c>
      <c r="K2398" t="s">
        <v>4</v>
      </c>
      <c r="L2398">
        <v>5</v>
      </c>
      <c r="M2398" t="s">
        <v>28</v>
      </c>
      <c r="N2398">
        <f>Table1[[#This Row],[dti_ratio]]*Table1[[#This Row],[income]]</f>
        <v>0</v>
      </c>
      <c r="O2398">
        <v>0.51076031604845096</v>
      </c>
      <c r="P2398">
        <f>Table1[[#This Row],[loan_amount]]/Table1[[#This Row],[property_value]]</f>
        <v>9.1145022319111382E-2</v>
      </c>
      <c r="Q2398">
        <v>288990</v>
      </c>
      <c r="R2398">
        <v>0</v>
      </c>
      <c r="S2398" t="s">
        <v>2536</v>
      </c>
      <c r="T2398" t="s">
        <v>30</v>
      </c>
      <c r="U2398" t="s">
        <v>131</v>
      </c>
      <c r="V2398">
        <v>0</v>
      </c>
      <c r="W2398">
        <v>0</v>
      </c>
      <c r="X2398" t="s">
        <v>9</v>
      </c>
      <c r="Y23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398">
        <f>0.4*(Table1[[#This Row],[normalized_credit_score]]) + 0.3*(1-Table1[[#This Row],[dti_ratio]]) + 0.2*(1-Table1[[#This Row],[ltv_ratio]]) + 0.1*IF(Table1[[#This Row],[previous_defaults]]=0,1,0)</f>
        <v>0.22854290072164243</v>
      </c>
      <c r="AA2398" t="str">
        <f>IF(Table1[[#This Row],[composite_score]]&gt;=0.7,"Approve",IF(Table1[[#This Row],[composite_score]]&gt;=0.6,"Review","Reject"))</f>
        <v>Reject</v>
      </c>
    </row>
    <row r="2399" spans="1:27" x14ac:dyDescent="0.35">
      <c r="A2399">
        <v>2398</v>
      </c>
      <c r="B2399">
        <v>38</v>
      </c>
      <c r="C2399" t="s">
        <v>10</v>
      </c>
      <c r="D2399" t="s">
        <v>1</v>
      </c>
      <c r="E2399" t="s">
        <v>22</v>
      </c>
      <c r="F2399">
        <v>39521</v>
      </c>
      <c r="G2399">
        <v>674</v>
      </c>
      <c r="H2399">
        <f>(Table1[[#This Row],[credit_score]]-300)/(900-300)</f>
        <v>0.62333333333333329</v>
      </c>
      <c r="I2399">
        <v>22467</v>
      </c>
      <c r="J2399" t="s">
        <v>13</v>
      </c>
      <c r="K2399" t="s">
        <v>14</v>
      </c>
      <c r="L2399">
        <v>13</v>
      </c>
      <c r="M2399" t="s">
        <v>15</v>
      </c>
      <c r="N2399">
        <f>Table1[[#This Row],[dti_ratio]]*Table1[[#This Row],[income]]</f>
        <v>11188.787093093315</v>
      </c>
      <c r="O2399">
        <v>0.28310991860259899</v>
      </c>
      <c r="P2399">
        <f>Table1[[#This Row],[loan_amount]]/Table1[[#This Row],[property_value]]</f>
        <v>0.12873374856036168</v>
      </c>
      <c r="Q2399">
        <v>174523</v>
      </c>
      <c r="R2399">
        <v>3</v>
      </c>
      <c r="S2399" t="s">
        <v>1927</v>
      </c>
      <c r="T2399" t="s">
        <v>138</v>
      </c>
      <c r="U2399" t="s">
        <v>1022</v>
      </c>
      <c r="V2399">
        <v>0</v>
      </c>
      <c r="W2399">
        <v>2</v>
      </c>
      <c r="X2399" t="s">
        <v>9</v>
      </c>
      <c r="Y23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399">
        <f>0.4*(Table1[[#This Row],[normalized_credit_score]]) + 0.3*(1-Table1[[#This Row],[dti_ratio]]) + 0.2*(1-Table1[[#This Row],[ltv_ratio]]) + 0.1*IF(Table1[[#This Row],[previous_defaults]]=0,1,0)</f>
        <v>0.7386536080404813</v>
      </c>
      <c r="AA2399" t="str">
        <f>IF(Table1[[#This Row],[composite_score]]&gt;=0.7,"Approve",IF(Table1[[#This Row],[composite_score]]&gt;=0.6,"Review","Reject"))</f>
        <v>Approve</v>
      </c>
    </row>
    <row r="2400" spans="1:27" hidden="1" x14ac:dyDescent="0.35">
      <c r="A2400">
        <v>2399</v>
      </c>
      <c r="B2400">
        <v>64</v>
      </c>
      <c r="C2400" t="s">
        <v>20</v>
      </c>
      <c r="D2400" t="s">
        <v>11</v>
      </c>
      <c r="E2400" t="s">
        <v>12</v>
      </c>
      <c r="F2400">
        <v>24355</v>
      </c>
      <c r="G2400">
        <v>666</v>
      </c>
      <c r="H2400">
        <f>(Table1[[#This Row],[credit_score]]-300)/(900-300)</f>
        <v>0.61</v>
      </c>
      <c r="I2400">
        <v>28933</v>
      </c>
      <c r="J2400" t="s">
        <v>3</v>
      </c>
      <c r="K2400" t="s">
        <v>4</v>
      </c>
      <c r="L2400">
        <v>10</v>
      </c>
      <c r="M2400" t="s">
        <v>15</v>
      </c>
      <c r="N2400">
        <f>Table1[[#This Row],[dti_ratio]]*Table1[[#This Row],[income]]</f>
        <v>10714.582768233025</v>
      </c>
      <c r="O2400">
        <v>0.43993359754600803</v>
      </c>
      <c r="P2400" t="e">
        <f>Table1[[#This Row],[loan_amount]]/Table1[[#This Row],[property_value]]</f>
        <v>#DIV/0!</v>
      </c>
      <c r="Q2400">
        <v>0</v>
      </c>
      <c r="R2400">
        <v>4</v>
      </c>
      <c r="S2400" t="s">
        <v>2537</v>
      </c>
      <c r="T2400" t="s">
        <v>130</v>
      </c>
      <c r="U2400" t="s">
        <v>788</v>
      </c>
      <c r="V2400">
        <v>2</v>
      </c>
      <c r="W2400">
        <v>1</v>
      </c>
      <c r="X2400" t="s">
        <v>9</v>
      </c>
      <c r="Y240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400" t="e">
        <f>0.4*(Table1[[#This Row],[normalized_credit_score]]) + 0.3*(1-Table1[[#This Row],[dti_ratio]]) + 0.2*(1-Table1[[#This Row],[ltv_ratio]]) + 0.1*IF(Table1[[#This Row],[previous_defaults]]=0,1,0)</f>
        <v>#DIV/0!</v>
      </c>
      <c r="AA2400" t="e">
        <f>IF(Table1[[#This Row],[composite_score]]&gt;=0.7,"Approve",IF(Table1[[#This Row],[composite_score]]&gt;=0.6,"Review","Reject"))</f>
        <v>#DIV/0!</v>
      </c>
    </row>
    <row r="2401" spans="1:27" x14ac:dyDescent="0.35">
      <c r="A2401">
        <v>2400</v>
      </c>
      <c r="B2401">
        <v>68</v>
      </c>
      <c r="C2401" t="s">
        <v>20</v>
      </c>
      <c r="D2401" t="s">
        <v>1</v>
      </c>
      <c r="E2401" t="s">
        <v>22</v>
      </c>
      <c r="F2401">
        <v>111815</v>
      </c>
      <c r="G2401">
        <v>603</v>
      </c>
      <c r="H2401">
        <f>(Table1[[#This Row],[credit_score]]-300)/(900-300)</f>
        <v>0.505</v>
      </c>
      <c r="I2401">
        <v>0</v>
      </c>
      <c r="J2401" t="s">
        <v>27</v>
      </c>
      <c r="K2401" t="s">
        <v>4</v>
      </c>
      <c r="L2401">
        <v>5</v>
      </c>
      <c r="M2401" t="s">
        <v>39</v>
      </c>
      <c r="N2401">
        <f>Table1[[#This Row],[dti_ratio]]*Table1[[#This Row],[income]]</f>
        <v>36529.253126873213</v>
      </c>
      <c r="O2401">
        <v>0.32669367371885</v>
      </c>
      <c r="P2401">
        <f>Table1[[#This Row],[loan_amount]]/Table1[[#This Row],[property_value]]</f>
        <v>0</v>
      </c>
      <c r="Q2401">
        <v>298788</v>
      </c>
      <c r="R2401">
        <v>0</v>
      </c>
      <c r="S2401" t="s">
        <v>2538</v>
      </c>
      <c r="T2401" t="s">
        <v>130</v>
      </c>
      <c r="U2401" t="s">
        <v>655</v>
      </c>
      <c r="V2401">
        <v>1</v>
      </c>
      <c r="W2401">
        <v>2</v>
      </c>
      <c r="X2401" t="s">
        <v>9</v>
      </c>
      <c r="Y24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01">
        <f>0.4*(Table1[[#This Row],[normalized_credit_score]]) + 0.3*(1-Table1[[#This Row],[dti_ratio]]) + 0.2*(1-Table1[[#This Row],[ltv_ratio]]) + 0.1*IF(Table1[[#This Row],[previous_defaults]]=0,1,0)</f>
        <v>0.60399189788434504</v>
      </c>
      <c r="AA2401" t="str">
        <f>IF(Table1[[#This Row],[composite_score]]&gt;=0.7,"Approve",IF(Table1[[#This Row],[composite_score]]&gt;=0.6,"Review","Reject"))</f>
        <v>Review</v>
      </c>
    </row>
    <row r="2402" spans="1:27" hidden="1" x14ac:dyDescent="0.35">
      <c r="A2402">
        <v>2401</v>
      </c>
      <c r="B2402">
        <v>59</v>
      </c>
      <c r="C2402" t="s">
        <v>0</v>
      </c>
      <c r="D2402" t="s">
        <v>11</v>
      </c>
      <c r="E2402" t="s">
        <v>12</v>
      </c>
      <c r="F2402">
        <v>103401</v>
      </c>
      <c r="G2402">
        <v>0</v>
      </c>
      <c r="H2402">
        <f>(Table1[[#This Row],[credit_score]]-300)/(900-300)</f>
        <v>-0.5</v>
      </c>
      <c r="I2402">
        <v>25375</v>
      </c>
      <c r="J2402" t="s">
        <v>3</v>
      </c>
      <c r="K2402" t="s">
        <v>38</v>
      </c>
      <c r="L2402">
        <v>10</v>
      </c>
      <c r="M2402" t="s">
        <v>39</v>
      </c>
      <c r="N2402">
        <f>Table1[[#This Row],[dti_ratio]]*Table1[[#This Row],[income]]</f>
        <v>31125.581718928759</v>
      </c>
      <c r="O2402">
        <v>0.30101818859516599</v>
      </c>
      <c r="P2402">
        <f>Table1[[#This Row],[loan_amount]]/Table1[[#This Row],[property_value]]</f>
        <v>0.23666735063142383</v>
      </c>
      <c r="Q2402">
        <v>107218</v>
      </c>
      <c r="R2402">
        <v>1</v>
      </c>
      <c r="S2402" t="s">
        <v>2362</v>
      </c>
      <c r="T2402" t="s">
        <v>362</v>
      </c>
      <c r="U2402" t="s">
        <v>299</v>
      </c>
      <c r="V2402">
        <v>1</v>
      </c>
      <c r="W2402">
        <v>1</v>
      </c>
      <c r="X2402" t="s">
        <v>19</v>
      </c>
      <c r="Y24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02">
        <f>0.4*(Table1[[#This Row],[normalized_credit_score]]) + 0.3*(1-Table1[[#This Row],[dti_ratio]]) + 0.2*(1-Table1[[#This Row],[ltv_ratio]]) + 0.1*IF(Table1[[#This Row],[previous_defaults]]=0,1,0)</f>
        <v>0.16236107329516544</v>
      </c>
      <c r="AA2402" t="str">
        <f>IF(Table1[[#This Row],[composite_score]]&gt;=0.7,"Approve",IF(Table1[[#This Row],[composite_score]]&gt;=0.6,"Review","Reject"))</f>
        <v>Reject</v>
      </c>
    </row>
    <row r="2403" spans="1:27" x14ac:dyDescent="0.35">
      <c r="A2403">
        <v>2402</v>
      </c>
      <c r="B2403">
        <v>38</v>
      </c>
      <c r="C2403" t="s">
        <v>10</v>
      </c>
      <c r="D2403" t="s">
        <v>21</v>
      </c>
      <c r="E2403" t="s">
        <v>22</v>
      </c>
      <c r="F2403">
        <v>62481</v>
      </c>
      <c r="G2403">
        <v>738</v>
      </c>
      <c r="H2403">
        <f>(Table1[[#This Row],[credit_score]]-300)/(900-300)</f>
        <v>0.73</v>
      </c>
      <c r="I2403">
        <v>27425</v>
      </c>
      <c r="J2403" t="s">
        <v>13</v>
      </c>
      <c r="K2403" t="s">
        <v>38</v>
      </c>
      <c r="L2403">
        <v>2</v>
      </c>
      <c r="M2403" t="s">
        <v>39</v>
      </c>
      <c r="N2403">
        <f>Table1[[#This Row],[dti_ratio]]*Table1[[#This Row],[income]]</f>
        <v>21338.2987555871</v>
      </c>
      <c r="O2403">
        <v>0.34151660113613902</v>
      </c>
      <c r="P2403">
        <f>Table1[[#This Row],[loan_amount]]/Table1[[#This Row],[property_value]]</f>
        <v>0.21827370766843091</v>
      </c>
      <c r="Q2403">
        <v>125645</v>
      </c>
      <c r="R2403">
        <v>0</v>
      </c>
      <c r="S2403" t="s">
        <v>2539</v>
      </c>
      <c r="T2403" t="s">
        <v>117</v>
      </c>
      <c r="U2403" t="s">
        <v>683</v>
      </c>
      <c r="V2403">
        <v>1</v>
      </c>
      <c r="W2403">
        <v>1</v>
      </c>
      <c r="X2403" t="s">
        <v>19</v>
      </c>
      <c r="Y24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403">
        <f>0.4*(Table1[[#This Row],[normalized_credit_score]]) + 0.3*(1-Table1[[#This Row],[dti_ratio]]) + 0.2*(1-Table1[[#This Row],[ltv_ratio]]) + 0.1*IF(Table1[[#This Row],[previous_defaults]]=0,1,0)</f>
        <v>0.64589027812547217</v>
      </c>
      <c r="AA2403" t="str">
        <f>IF(Table1[[#This Row],[composite_score]]&gt;=0.7,"Approve",IF(Table1[[#This Row],[composite_score]]&gt;=0.6,"Review","Reject"))</f>
        <v>Review</v>
      </c>
    </row>
    <row r="2404" spans="1:27" hidden="1" x14ac:dyDescent="0.35">
      <c r="A2404">
        <v>2403</v>
      </c>
      <c r="B2404">
        <v>67</v>
      </c>
      <c r="C2404" t="s">
        <v>0</v>
      </c>
      <c r="D2404" t="s">
        <v>21</v>
      </c>
      <c r="E2404" t="s">
        <v>49</v>
      </c>
      <c r="F2404">
        <v>0</v>
      </c>
      <c r="G2404">
        <v>739</v>
      </c>
      <c r="H2404">
        <f>(Table1[[#This Row],[credit_score]]-300)/(900-300)</f>
        <v>0.73166666666666669</v>
      </c>
      <c r="I2404">
        <v>16012</v>
      </c>
      <c r="J2404" t="s">
        <v>13</v>
      </c>
      <c r="K2404" t="s">
        <v>14</v>
      </c>
      <c r="L2404">
        <v>10</v>
      </c>
      <c r="M2404" t="s">
        <v>39</v>
      </c>
      <c r="N2404">
        <f>Table1[[#This Row],[dti_ratio]]*Table1[[#This Row],[income]]</f>
        <v>0</v>
      </c>
      <c r="O2404">
        <v>0.456399019933594</v>
      </c>
      <c r="P2404">
        <f>Table1[[#This Row],[loan_amount]]/Table1[[#This Row],[property_value]]</f>
        <v>9.6819446124077876E-2</v>
      </c>
      <c r="Q2404">
        <v>165380</v>
      </c>
      <c r="R2404">
        <v>4</v>
      </c>
      <c r="S2404" t="s">
        <v>2540</v>
      </c>
      <c r="T2404" t="s">
        <v>317</v>
      </c>
      <c r="U2404" t="s">
        <v>262</v>
      </c>
      <c r="V2404">
        <v>3</v>
      </c>
      <c r="W2404">
        <v>0</v>
      </c>
      <c r="X2404" t="s">
        <v>9</v>
      </c>
      <c r="Y24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04">
        <f>0.4*(Table1[[#This Row],[normalized_credit_score]]) + 0.3*(1-Table1[[#This Row],[dti_ratio]]) + 0.2*(1-Table1[[#This Row],[ltv_ratio]]) + 0.1*IF(Table1[[#This Row],[previous_defaults]]=0,1,0)</f>
        <v>0.63638307146177286</v>
      </c>
      <c r="AA2404" t="str">
        <f>IF(Table1[[#This Row],[composite_score]]&gt;=0.7,"Approve",IF(Table1[[#This Row],[composite_score]]&gt;=0.6,"Review","Reject"))</f>
        <v>Review</v>
      </c>
    </row>
    <row r="2405" spans="1:27" x14ac:dyDescent="0.35">
      <c r="A2405">
        <v>2404</v>
      </c>
      <c r="B2405">
        <v>29</v>
      </c>
      <c r="C2405" t="s">
        <v>20</v>
      </c>
      <c r="D2405" t="s">
        <v>11</v>
      </c>
      <c r="E2405" t="s">
        <v>49</v>
      </c>
      <c r="F2405">
        <v>113005</v>
      </c>
      <c r="G2405">
        <v>697</v>
      </c>
      <c r="H2405">
        <f>(Table1[[#This Row],[credit_score]]-300)/(900-300)</f>
        <v>0.66166666666666663</v>
      </c>
      <c r="I2405">
        <v>10629</v>
      </c>
      <c r="J2405" t="s">
        <v>27</v>
      </c>
      <c r="K2405" t="s">
        <v>38</v>
      </c>
      <c r="L2405">
        <v>3</v>
      </c>
      <c r="M2405" t="s">
        <v>5</v>
      </c>
      <c r="N2405">
        <f>Table1[[#This Row],[dti_ratio]]*Table1[[#This Row],[income]]</f>
        <v>59753.985857528991</v>
      </c>
      <c r="O2405">
        <v>0.52877293798972602</v>
      </c>
      <c r="P2405">
        <f>Table1[[#This Row],[loan_amount]]/Table1[[#This Row],[property_value]]</f>
        <v>4.8669588032473864E-2</v>
      </c>
      <c r="Q2405">
        <v>218391</v>
      </c>
      <c r="R2405">
        <v>4</v>
      </c>
      <c r="S2405" t="s">
        <v>2541</v>
      </c>
      <c r="T2405" t="s">
        <v>124</v>
      </c>
      <c r="U2405" t="s">
        <v>872</v>
      </c>
      <c r="V2405">
        <v>0</v>
      </c>
      <c r="W2405">
        <v>1</v>
      </c>
      <c r="X2405" t="s">
        <v>9</v>
      </c>
      <c r="Y24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05">
        <f>0.4*(Table1[[#This Row],[normalized_credit_score]]) + 0.3*(1-Table1[[#This Row],[dti_ratio]]) + 0.2*(1-Table1[[#This Row],[ltv_ratio]]) + 0.1*IF(Table1[[#This Row],[previous_defaults]]=0,1,0)</f>
        <v>0.69630086766325405</v>
      </c>
      <c r="AA2405" t="str">
        <f>IF(Table1[[#This Row],[composite_score]]&gt;=0.7,"Approve",IF(Table1[[#This Row],[composite_score]]&gt;=0.6,"Review","Reject"))</f>
        <v>Review</v>
      </c>
    </row>
    <row r="2406" spans="1:27" x14ac:dyDescent="0.35">
      <c r="A2406">
        <v>2405</v>
      </c>
      <c r="B2406">
        <v>31</v>
      </c>
      <c r="C2406" t="s">
        <v>10</v>
      </c>
      <c r="D2406" t="s">
        <v>21</v>
      </c>
      <c r="E2406" t="s">
        <v>12</v>
      </c>
      <c r="F2406">
        <v>37430</v>
      </c>
      <c r="G2406">
        <v>609</v>
      </c>
      <c r="H2406">
        <f>(Table1[[#This Row],[credit_score]]-300)/(900-300)</f>
        <v>0.51500000000000001</v>
      </c>
      <c r="I2406">
        <v>17839</v>
      </c>
      <c r="J2406" t="s">
        <v>23</v>
      </c>
      <c r="K2406" t="s">
        <v>4</v>
      </c>
      <c r="L2406">
        <v>14</v>
      </c>
      <c r="M2406" t="s">
        <v>15</v>
      </c>
      <c r="N2406">
        <f>Table1[[#This Row],[dti_ratio]]*Table1[[#This Row],[income]]</f>
        <v>8662.4549416411337</v>
      </c>
      <c r="O2406">
        <v>0.231430802608633</v>
      </c>
      <c r="P2406">
        <f>Table1[[#This Row],[loan_amount]]/Table1[[#This Row],[property_value]]</f>
        <v>6.6578089952638822E-2</v>
      </c>
      <c r="Q2406">
        <v>267941</v>
      </c>
      <c r="R2406">
        <v>2</v>
      </c>
      <c r="S2406" t="s">
        <v>2542</v>
      </c>
      <c r="T2406" t="s">
        <v>162</v>
      </c>
      <c r="U2406" t="s">
        <v>798</v>
      </c>
      <c r="V2406">
        <v>1</v>
      </c>
      <c r="W2406">
        <v>2</v>
      </c>
      <c r="X2406" t="s">
        <v>9</v>
      </c>
      <c r="Y24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06">
        <f>0.4*(Table1[[#This Row],[normalized_credit_score]]) + 0.3*(1-Table1[[#This Row],[dti_ratio]]) + 0.2*(1-Table1[[#This Row],[ltv_ratio]]) + 0.1*IF(Table1[[#This Row],[previous_defaults]]=0,1,0)</f>
        <v>0.6232551412268823</v>
      </c>
      <c r="AA2406" t="str">
        <f>IF(Table1[[#This Row],[composite_score]]&gt;=0.7,"Approve",IF(Table1[[#This Row],[composite_score]]&gt;=0.6,"Review","Reject"))</f>
        <v>Review</v>
      </c>
    </row>
    <row r="2407" spans="1:27" x14ac:dyDescent="0.35">
      <c r="A2407">
        <v>2406</v>
      </c>
      <c r="B2407">
        <v>60</v>
      </c>
      <c r="C2407" t="s">
        <v>0</v>
      </c>
      <c r="D2407" t="s">
        <v>21</v>
      </c>
      <c r="E2407" t="s">
        <v>49</v>
      </c>
      <c r="F2407">
        <v>77352</v>
      </c>
      <c r="G2407">
        <v>602</v>
      </c>
      <c r="H2407">
        <f>(Table1[[#This Row],[credit_score]]-300)/(900-300)</f>
        <v>0.5033333333333333</v>
      </c>
      <c r="I2407">
        <v>22673</v>
      </c>
      <c r="J2407" t="s">
        <v>27</v>
      </c>
      <c r="K2407" t="s">
        <v>38</v>
      </c>
      <c r="L2407">
        <v>13</v>
      </c>
      <c r="M2407" t="s">
        <v>39</v>
      </c>
      <c r="N2407">
        <f>Table1[[#This Row],[dti_ratio]]*Table1[[#This Row],[income]]</f>
        <v>14811.783332628125</v>
      </c>
      <c r="O2407">
        <v>0.19148546039699199</v>
      </c>
      <c r="P2407">
        <f>Table1[[#This Row],[loan_amount]]/Table1[[#This Row],[property_value]]</f>
        <v>0.32634290978179514</v>
      </c>
      <c r="Q2407">
        <v>69476</v>
      </c>
      <c r="R2407">
        <v>4</v>
      </c>
      <c r="S2407" t="s">
        <v>2543</v>
      </c>
      <c r="T2407" t="s">
        <v>135</v>
      </c>
      <c r="U2407" t="s">
        <v>748</v>
      </c>
      <c r="V2407">
        <v>0</v>
      </c>
      <c r="W2407">
        <v>0</v>
      </c>
      <c r="X2407" t="s">
        <v>19</v>
      </c>
      <c r="Y24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07">
        <f>0.4*(Table1[[#This Row],[normalized_credit_score]]) + 0.3*(1-Table1[[#This Row],[dti_ratio]]) + 0.2*(1-Table1[[#This Row],[ltv_ratio]]) + 0.1*IF(Table1[[#This Row],[previous_defaults]]=0,1,0)</f>
        <v>0.67861911325787672</v>
      </c>
      <c r="AA2407" t="str">
        <f>IF(Table1[[#This Row],[composite_score]]&gt;=0.7,"Approve",IF(Table1[[#This Row],[composite_score]]&gt;=0.6,"Review","Reject"))</f>
        <v>Review</v>
      </c>
    </row>
    <row r="2408" spans="1:27" x14ac:dyDescent="0.35">
      <c r="A2408">
        <v>2407</v>
      </c>
      <c r="B2408">
        <v>62</v>
      </c>
      <c r="C2408" t="s">
        <v>20</v>
      </c>
      <c r="D2408" t="s">
        <v>11</v>
      </c>
      <c r="E2408" t="s">
        <v>12</v>
      </c>
      <c r="F2408">
        <v>23846</v>
      </c>
      <c r="G2408">
        <v>623</v>
      </c>
      <c r="H2408">
        <f>(Table1[[#This Row],[credit_score]]-300)/(900-300)</f>
        <v>0.53833333333333333</v>
      </c>
      <c r="I2408">
        <v>29831</v>
      </c>
      <c r="J2408" t="s">
        <v>27</v>
      </c>
      <c r="K2408" t="s">
        <v>14</v>
      </c>
      <c r="L2408">
        <v>4</v>
      </c>
      <c r="M2408" t="s">
        <v>15</v>
      </c>
      <c r="N2408">
        <f>Table1[[#This Row],[dti_ratio]]*Table1[[#This Row],[income]]</f>
        <v>12772.794162735896</v>
      </c>
      <c r="O2408">
        <v>0.53563675931962995</v>
      </c>
      <c r="P2408">
        <f>Table1[[#This Row],[loan_amount]]/Table1[[#This Row],[property_value]]</f>
        <v>0.13088479189884081</v>
      </c>
      <c r="Q2408">
        <v>227918</v>
      </c>
      <c r="R2408">
        <v>4</v>
      </c>
      <c r="S2408" t="s">
        <v>1268</v>
      </c>
      <c r="T2408" t="s">
        <v>219</v>
      </c>
      <c r="U2408" t="s">
        <v>798</v>
      </c>
      <c r="V2408">
        <v>0</v>
      </c>
      <c r="W2408">
        <v>1</v>
      </c>
      <c r="X2408" t="s">
        <v>9</v>
      </c>
      <c r="Y24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08">
        <f>0.4*(Table1[[#This Row],[normalized_credit_score]]) + 0.3*(1-Table1[[#This Row],[dti_ratio]]) + 0.2*(1-Table1[[#This Row],[ltv_ratio]]) + 0.1*IF(Table1[[#This Row],[previous_defaults]]=0,1,0)</f>
        <v>0.62846534715767621</v>
      </c>
      <c r="AA2408" t="str">
        <f>IF(Table1[[#This Row],[composite_score]]&gt;=0.7,"Approve",IF(Table1[[#This Row],[composite_score]]&gt;=0.6,"Review","Reject"))</f>
        <v>Review</v>
      </c>
    </row>
    <row r="2409" spans="1:27" x14ac:dyDescent="0.35">
      <c r="A2409">
        <v>2408</v>
      </c>
      <c r="B2409">
        <v>24</v>
      </c>
      <c r="C2409" t="s">
        <v>20</v>
      </c>
      <c r="D2409" t="s">
        <v>21</v>
      </c>
      <c r="E2409" t="s">
        <v>22</v>
      </c>
      <c r="F2409">
        <v>31091</v>
      </c>
      <c r="G2409">
        <v>788</v>
      </c>
      <c r="H2409">
        <f>(Table1[[#This Row],[credit_score]]-300)/(900-300)</f>
        <v>0.81333333333333335</v>
      </c>
      <c r="I2409">
        <v>25880</v>
      </c>
      <c r="J2409" t="s">
        <v>27</v>
      </c>
      <c r="K2409" t="s">
        <v>38</v>
      </c>
      <c r="L2409">
        <v>15</v>
      </c>
      <c r="M2409" t="s">
        <v>39</v>
      </c>
      <c r="N2409">
        <f>Table1[[#This Row],[dti_ratio]]*Table1[[#This Row],[income]]</f>
        <v>10539.934741504936</v>
      </c>
      <c r="O2409">
        <v>0.33900275775963901</v>
      </c>
      <c r="P2409">
        <f>Table1[[#This Row],[loan_amount]]/Table1[[#This Row],[property_value]]</f>
        <v>0.15877690250067486</v>
      </c>
      <c r="Q2409">
        <v>162996</v>
      </c>
      <c r="R2409">
        <v>0</v>
      </c>
      <c r="S2409" t="s">
        <v>2544</v>
      </c>
      <c r="T2409" t="s">
        <v>41</v>
      </c>
      <c r="U2409" t="s">
        <v>405</v>
      </c>
      <c r="V2409">
        <v>0</v>
      </c>
      <c r="W2409">
        <v>2</v>
      </c>
      <c r="X2409" t="s">
        <v>9</v>
      </c>
      <c r="Y24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409">
        <f>0.4*(Table1[[#This Row],[normalized_credit_score]]) + 0.3*(1-Table1[[#This Row],[dti_ratio]]) + 0.2*(1-Table1[[#This Row],[ltv_ratio]]) + 0.1*IF(Table1[[#This Row],[previous_defaults]]=0,1,0)</f>
        <v>0.79187712550530664</v>
      </c>
      <c r="AA2409" t="str">
        <f>IF(Table1[[#This Row],[composite_score]]&gt;=0.7,"Approve",IF(Table1[[#This Row],[composite_score]]&gt;=0.6,"Review","Reject"))</f>
        <v>Approve</v>
      </c>
    </row>
    <row r="2410" spans="1:27" x14ac:dyDescent="0.35">
      <c r="A2410">
        <v>2409</v>
      </c>
      <c r="B2410">
        <v>32</v>
      </c>
      <c r="C2410" t="s">
        <v>20</v>
      </c>
      <c r="D2410" t="s">
        <v>11</v>
      </c>
      <c r="E2410" t="s">
        <v>22</v>
      </c>
      <c r="F2410">
        <v>88606</v>
      </c>
      <c r="G2410">
        <v>683</v>
      </c>
      <c r="H2410">
        <f>(Table1[[#This Row],[credit_score]]-300)/(900-300)</f>
        <v>0.63833333333333331</v>
      </c>
      <c r="I2410">
        <v>25894</v>
      </c>
      <c r="J2410" t="s">
        <v>3</v>
      </c>
      <c r="K2410" t="s">
        <v>4</v>
      </c>
      <c r="L2410">
        <v>5</v>
      </c>
      <c r="M2410" t="s">
        <v>5</v>
      </c>
      <c r="N2410">
        <f>Table1[[#This Row],[dti_ratio]]*Table1[[#This Row],[income]]</f>
        <v>39709.859474949641</v>
      </c>
      <c r="O2410">
        <v>0.448162195279661</v>
      </c>
      <c r="P2410">
        <f>Table1[[#This Row],[loan_amount]]/Table1[[#This Row],[property_value]]</f>
        <v>1.0454618863049097</v>
      </c>
      <c r="Q2410">
        <v>24768</v>
      </c>
      <c r="R2410">
        <v>4</v>
      </c>
      <c r="S2410" t="s">
        <v>2545</v>
      </c>
      <c r="T2410" t="s">
        <v>67</v>
      </c>
      <c r="U2410" t="s">
        <v>100</v>
      </c>
      <c r="V2410">
        <v>3</v>
      </c>
      <c r="W2410">
        <v>2</v>
      </c>
      <c r="X2410" t="s">
        <v>19</v>
      </c>
      <c r="Y24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10">
        <f>0.4*(Table1[[#This Row],[normalized_credit_score]]) + 0.3*(1-Table1[[#This Row],[dti_ratio]]) + 0.2*(1-Table1[[#This Row],[ltv_ratio]]) + 0.1*IF(Table1[[#This Row],[previous_defaults]]=0,1,0)</f>
        <v>0.41179229748845309</v>
      </c>
      <c r="AA2410" t="str">
        <f>IF(Table1[[#This Row],[composite_score]]&gt;=0.7,"Approve",IF(Table1[[#This Row],[composite_score]]&gt;=0.6,"Review","Reject"))</f>
        <v>Reject</v>
      </c>
    </row>
    <row r="2411" spans="1:27" x14ac:dyDescent="0.35">
      <c r="A2411">
        <v>2410</v>
      </c>
      <c r="B2411">
        <v>69</v>
      </c>
      <c r="C2411" t="s">
        <v>20</v>
      </c>
      <c r="D2411" t="s">
        <v>21</v>
      </c>
      <c r="E2411" t="s">
        <v>12</v>
      </c>
      <c r="F2411">
        <v>33686</v>
      </c>
      <c r="G2411">
        <v>698</v>
      </c>
      <c r="H2411">
        <f>(Table1[[#This Row],[credit_score]]-300)/(900-300)</f>
        <v>0.66333333333333333</v>
      </c>
      <c r="I2411">
        <v>47501</v>
      </c>
      <c r="J2411" t="s">
        <v>3</v>
      </c>
      <c r="K2411" t="s">
        <v>14</v>
      </c>
      <c r="L2411">
        <v>5</v>
      </c>
      <c r="M2411" t="s">
        <v>5</v>
      </c>
      <c r="N2411">
        <f>Table1[[#This Row],[dti_ratio]]*Table1[[#This Row],[income]]</f>
        <v>4886.8323842898444</v>
      </c>
      <c r="O2411">
        <v>0.14507012955797199</v>
      </c>
      <c r="P2411">
        <f>Table1[[#This Row],[loan_amount]]/Table1[[#This Row],[property_value]]</f>
        <v>0.21897631878592866</v>
      </c>
      <c r="Q2411">
        <v>216923</v>
      </c>
      <c r="R2411">
        <v>4</v>
      </c>
      <c r="S2411" t="s">
        <v>1582</v>
      </c>
      <c r="T2411" t="s">
        <v>233</v>
      </c>
      <c r="U2411" t="s">
        <v>141</v>
      </c>
      <c r="V2411">
        <v>2</v>
      </c>
      <c r="W2411">
        <v>2</v>
      </c>
      <c r="X2411" t="s">
        <v>9</v>
      </c>
      <c r="Y24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11">
        <f>0.4*(Table1[[#This Row],[normalized_credit_score]]) + 0.3*(1-Table1[[#This Row],[dti_ratio]]) + 0.2*(1-Table1[[#This Row],[ltv_ratio]]) + 0.1*IF(Table1[[#This Row],[previous_defaults]]=0,1,0)</f>
        <v>0.67801703070875607</v>
      </c>
      <c r="AA2411" t="str">
        <f>IF(Table1[[#This Row],[composite_score]]&gt;=0.7,"Approve",IF(Table1[[#This Row],[composite_score]]&gt;=0.6,"Review","Reject"))</f>
        <v>Review</v>
      </c>
    </row>
    <row r="2412" spans="1:27" x14ac:dyDescent="0.35">
      <c r="A2412">
        <v>2411</v>
      </c>
      <c r="B2412">
        <v>34</v>
      </c>
      <c r="C2412" t="s">
        <v>20</v>
      </c>
      <c r="D2412" t="s">
        <v>1</v>
      </c>
      <c r="E2412" t="s">
        <v>2</v>
      </c>
      <c r="F2412">
        <v>92495</v>
      </c>
      <c r="G2412">
        <v>691</v>
      </c>
      <c r="H2412">
        <f>(Table1[[#This Row],[credit_score]]-300)/(900-300)</f>
        <v>0.65166666666666662</v>
      </c>
      <c r="I2412">
        <v>30947</v>
      </c>
      <c r="J2412" t="s">
        <v>27</v>
      </c>
      <c r="K2412" t="s">
        <v>4</v>
      </c>
      <c r="L2412">
        <v>18</v>
      </c>
      <c r="M2412" t="s">
        <v>28</v>
      </c>
      <c r="N2412">
        <f>Table1[[#This Row],[dti_ratio]]*Table1[[#This Row],[income]]</f>
        <v>25109.467947150137</v>
      </c>
      <c r="O2412">
        <v>0.27146838150332597</v>
      </c>
      <c r="P2412">
        <f>Table1[[#This Row],[loan_amount]]/Table1[[#This Row],[property_value]]</f>
        <v>0.53287989668532065</v>
      </c>
      <c r="Q2412">
        <v>58075</v>
      </c>
      <c r="R2412">
        <v>4</v>
      </c>
      <c r="S2412" t="s">
        <v>2546</v>
      </c>
      <c r="T2412" t="s">
        <v>41</v>
      </c>
      <c r="U2412" t="s">
        <v>689</v>
      </c>
      <c r="V2412">
        <v>4</v>
      </c>
      <c r="W2412">
        <v>1</v>
      </c>
      <c r="X2412" t="s">
        <v>9</v>
      </c>
      <c r="Y24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12">
        <f>0.4*(Table1[[#This Row],[normalized_credit_score]]) + 0.3*(1-Table1[[#This Row],[dti_ratio]]) + 0.2*(1-Table1[[#This Row],[ltv_ratio]]) + 0.1*IF(Table1[[#This Row],[previous_defaults]]=0,1,0)</f>
        <v>0.57265017287860476</v>
      </c>
      <c r="AA2412" t="str">
        <f>IF(Table1[[#This Row],[composite_score]]&gt;=0.7,"Approve",IF(Table1[[#This Row],[composite_score]]&gt;=0.6,"Review","Reject"))</f>
        <v>Reject</v>
      </c>
    </row>
    <row r="2413" spans="1:27" x14ac:dyDescent="0.35">
      <c r="A2413">
        <v>2412</v>
      </c>
      <c r="B2413">
        <v>20</v>
      </c>
      <c r="C2413" t="s">
        <v>10</v>
      </c>
      <c r="D2413" t="s">
        <v>21</v>
      </c>
      <c r="E2413" t="s">
        <v>49</v>
      </c>
      <c r="F2413">
        <v>55388</v>
      </c>
      <c r="G2413">
        <v>678</v>
      </c>
      <c r="H2413">
        <f>(Table1[[#This Row],[credit_score]]-300)/(900-300)</f>
        <v>0.63</v>
      </c>
      <c r="I2413">
        <v>27280</v>
      </c>
      <c r="J2413" t="s">
        <v>3</v>
      </c>
      <c r="K2413" t="s">
        <v>14</v>
      </c>
      <c r="L2413">
        <v>13</v>
      </c>
      <c r="M2413" t="s">
        <v>28</v>
      </c>
      <c r="N2413">
        <f>Table1[[#This Row],[dti_ratio]]*Table1[[#This Row],[income]]</f>
        <v>29595.849787354804</v>
      </c>
      <c r="O2413">
        <v>0.53433685613047599</v>
      </c>
      <c r="P2413">
        <f>Table1[[#This Row],[loan_amount]]/Table1[[#This Row],[property_value]]</f>
        <v>0.36950249901800103</v>
      </c>
      <c r="Q2413">
        <v>73829</v>
      </c>
      <c r="R2413">
        <v>4</v>
      </c>
      <c r="S2413" t="s">
        <v>2547</v>
      </c>
      <c r="T2413" t="s">
        <v>96</v>
      </c>
      <c r="U2413" t="s">
        <v>306</v>
      </c>
      <c r="V2413">
        <v>0</v>
      </c>
      <c r="W2413">
        <v>2</v>
      </c>
      <c r="X2413" t="s">
        <v>19</v>
      </c>
      <c r="Y24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13">
        <f>0.4*(Table1[[#This Row],[normalized_credit_score]]) + 0.3*(1-Table1[[#This Row],[dti_ratio]]) + 0.2*(1-Table1[[#This Row],[ltv_ratio]]) + 0.1*IF(Table1[[#This Row],[previous_defaults]]=0,1,0)</f>
        <v>0.61779844335725698</v>
      </c>
      <c r="AA2413" t="str">
        <f>IF(Table1[[#This Row],[composite_score]]&gt;=0.7,"Approve",IF(Table1[[#This Row],[composite_score]]&gt;=0.6,"Review","Reject"))</f>
        <v>Review</v>
      </c>
    </row>
    <row r="2414" spans="1:27" x14ac:dyDescent="0.35">
      <c r="A2414">
        <v>2413</v>
      </c>
      <c r="B2414">
        <v>22</v>
      </c>
      <c r="C2414" t="s">
        <v>10</v>
      </c>
      <c r="D2414" t="s">
        <v>62</v>
      </c>
      <c r="E2414" t="s">
        <v>22</v>
      </c>
      <c r="F2414">
        <v>36225</v>
      </c>
      <c r="G2414">
        <v>790</v>
      </c>
      <c r="H2414">
        <f>(Table1[[#This Row],[credit_score]]-300)/(900-300)</f>
        <v>0.81666666666666665</v>
      </c>
      <c r="I2414">
        <v>47148</v>
      </c>
      <c r="J2414" t="s">
        <v>23</v>
      </c>
      <c r="K2414" t="s">
        <v>14</v>
      </c>
      <c r="L2414">
        <v>15</v>
      </c>
      <c r="M2414" t="s">
        <v>39</v>
      </c>
      <c r="N2414">
        <f>Table1[[#This Row],[dti_ratio]]*Table1[[#This Row],[income]]</f>
        <v>8086.3537947769064</v>
      </c>
      <c r="O2414">
        <v>0.223225777633593</v>
      </c>
      <c r="P2414">
        <f>Table1[[#This Row],[loan_amount]]/Table1[[#This Row],[property_value]]</f>
        <v>0.29740743077020121</v>
      </c>
      <c r="Q2414">
        <v>158530</v>
      </c>
      <c r="R2414">
        <v>1</v>
      </c>
      <c r="S2414" t="s">
        <v>2548</v>
      </c>
      <c r="T2414" t="s">
        <v>81</v>
      </c>
      <c r="U2414" t="s">
        <v>183</v>
      </c>
      <c r="V2414">
        <v>0</v>
      </c>
      <c r="W2414">
        <v>2</v>
      </c>
      <c r="X2414" t="s">
        <v>9</v>
      </c>
      <c r="Y24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414">
        <f>0.4*(Table1[[#This Row],[normalized_credit_score]]) + 0.3*(1-Table1[[#This Row],[dti_ratio]]) + 0.2*(1-Table1[[#This Row],[ltv_ratio]]) + 0.1*IF(Table1[[#This Row],[previous_defaults]]=0,1,0)</f>
        <v>0.80021744722254839</v>
      </c>
      <c r="AA2414" t="str">
        <f>IF(Table1[[#This Row],[composite_score]]&gt;=0.7,"Approve",IF(Table1[[#This Row],[composite_score]]&gt;=0.6,"Review","Reject"))</f>
        <v>Approve</v>
      </c>
    </row>
    <row r="2415" spans="1:27" hidden="1" x14ac:dyDescent="0.35">
      <c r="A2415">
        <v>2414</v>
      </c>
      <c r="B2415">
        <v>28</v>
      </c>
      <c r="C2415" t="s">
        <v>10</v>
      </c>
      <c r="D2415" t="s">
        <v>21</v>
      </c>
      <c r="E2415" t="s">
        <v>2</v>
      </c>
      <c r="F2415">
        <v>79272</v>
      </c>
      <c r="G2415">
        <v>0</v>
      </c>
      <c r="H2415">
        <f>(Table1[[#This Row],[credit_score]]-300)/(900-300)</f>
        <v>-0.5</v>
      </c>
      <c r="I2415">
        <v>40294</v>
      </c>
      <c r="J2415" t="s">
        <v>23</v>
      </c>
      <c r="K2415" t="s">
        <v>4</v>
      </c>
      <c r="L2415">
        <v>9</v>
      </c>
      <c r="M2415" t="s">
        <v>5</v>
      </c>
      <c r="N2415">
        <f>Table1[[#This Row],[dti_ratio]]*Table1[[#This Row],[income]]</f>
        <v>33756.52840431621</v>
      </c>
      <c r="O2415">
        <v>0.42583167328080801</v>
      </c>
      <c r="P2415">
        <f>Table1[[#This Row],[loan_amount]]/Table1[[#This Row],[property_value]]</f>
        <v>0.15423363559461517</v>
      </c>
      <c r="Q2415">
        <v>261253</v>
      </c>
      <c r="R2415">
        <v>0</v>
      </c>
      <c r="S2415" t="s">
        <v>2549</v>
      </c>
      <c r="T2415" t="s">
        <v>64</v>
      </c>
      <c r="U2415" t="s">
        <v>395</v>
      </c>
      <c r="V2415">
        <v>1</v>
      </c>
      <c r="W2415">
        <v>0</v>
      </c>
      <c r="X2415" t="s">
        <v>19</v>
      </c>
      <c r="Y24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15">
        <f>0.4*(Table1[[#This Row],[normalized_credit_score]]) + 0.3*(1-Table1[[#This Row],[dti_ratio]]) + 0.2*(1-Table1[[#This Row],[ltv_ratio]]) + 0.1*IF(Table1[[#This Row],[previous_defaults]]=0,1,0)</f>
        <v>0.14140377089683451</v>
      </c>
      <c r="AA2415" t="str">
        <f>IF(Table1[[#This Row],[composite_score]]&gt;=0.7,"Approve",IF(Table1[[#This Row],[composite_score]]&gt;=0.6,"Review","Reject"))</f>
        <v>Reject</v>
      </c>
    </row>
    <row r="2416" spans="1:27" x14ac:dyDescent="0.35">
      <c r="A2416">
        <v>2415</v>
      </c>
      <c r="B2416">
        <v>34</v>
      </c>
      <c r="C2416" t="s">
        <v>20</v>
      </c>
      <c r="D2416" t="s">
        <v>1</v>
      </c>
      <c r="E2416" t="s">
        <v>2</v>
      </c>
      <c r="F2416">
        <v>97391</v>
      </c>
      <c r="G2416">
        <v>671</v>
      </c>
      <c r="H2416">
        <f>(Table1[[#This Row],[credit_score]]-300)/(900-300)</f>
        <v>0.61833333333333329</v>
      </c>
      <c r="I2416">
        <v>0</v>
      </c>
      <c r="J2416" t="s">
        <v>23</v>
      </c>
      <c r="K2416" t="s">
        <v>4</v>
      </c>
      <c r="L2416">
        <v>14</v>
      </c>
      <c r="M2416" t="s">
        <v>5</v>
      </c>
      <c r="N2416">
        <f>Table1[[#This Row],[dti_ratio]]*Table1[[#This Row],[income]]</f>
        <v>32739.682611211058</v>
      </c>
      <c r="O2416">
        <v>0.33616743447763198</v>
      </c>
      <c r="P2416">
        <f>Table1[[#This Row],[loan_amount]]/Table1[[#This Row],[property_value]]</f>
        <v>0</v>
      </c>
      <c r="Q2416">
        <v>285405</v>
      </c>
      <c r="R2416">
        <v>4</v>
      </c>
      <c r="S2416" t="s">
        <v>2550</v>
      </c>
      <c r="T2416" t="s">
        <v>73</v>
      </c>
      <c r="U2416" t="s">
        <v>367</v>
      </c>
      <c r="V2416">
        <v>1</v>
      </c>
      <c r="W2416">
        <v>0</v>
      </c>
      <c r="X2416" t="s">
        <v>19</v>
      </c>
      <c r="Y24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16">
        <f>0.4*(Table1[[#This Row],[normalized_credit_score]]) + 0.3*(1-Table1[[#This Row],[dti_ratio]]) + 0.2*(1-Table1[[#This Row],[ltv_ratio]]) + 0.1*IF(Table1[[#This Row],[previous_defaults]]=0,1,0)</f>
        <v>0.64648310299004375</v>
      </c>
      <c r="AA2416" t="str">
        <f>IF(Table1[[#This Row],[composite_score]]&gt;=0.7,"Approve",IF(Table1[[#This Row],[composite_score]]&gt;=0.6,"Review","Reject"))</f>
        <v>Review</v>
      </c>
    </row>
    <row r="2417" spans="1:27" hidden="1" x14ac:dyDescent="0.35">
      <c r="A2417">
        <v>2416</v>
      </c>
      <c r="B2417">
        <v>45</v>
      </c>
      <c r="C2417" t="s">
        <v>10</v>
      </c>
      <c r="D2417" t="s">
        <v>21</v>
      </c>
      <c r="E2417" t="s">
        <v>49</v>
      </c>
      <c r="F2417">
        <v>0</v>
      </c>
      <c r="G2417">
        <v>731</v>
      </c>
      <c r="H2417">
        <f>(Table1[[#This Row],[credit_score]]-300)/(900-300)</f>
        <v>0.71833333333333338</v>
      </c>
      <c r="I2417">
        <v>43080</v>
      </c>
      <c r="J2417" t="s">
        <v>13</v>
      </c>
      <c r="K2417" t="s">
        <v>14</v>
      </c>
      <c r="L2417">
        <v>10</v>
      </c>
      <c r="M2417" t="s">
        <v>28</v>
      </c>
      <c r="N2417">
        <f>Table1[[#This Row],[dti_ratio]]*Table1[[#This Row],[income]]</f>
        <v>0</v>
      </c>
      <c r="O2417">
        <v>0.130903001066946</v>
      </c>
      <c r="P2417">
        <f>Table1[[#This Row],[loan_amount]]/Table1[[#This Row],[property_value]]</f>
        <v>0.37348175505214698</v>
      </c>
      <c r="Q2417">
        <v>115347</v>
      </c>
      <c r="R2417">
        <v>4</v>
      </c>
      <c r="S2417" t="s">
        <v>2551</v>
      </c>
      <c r="T2417" t="s">
        <v>149</v>
      </c>
      <c r="U2417" t="s">
        <v>234</v>
      </c>
      <c r="V2417">
        <v>0</v>
      </c>
      <c r="W2417">
        <v>2</v>
      </c>
      <c r="X2417" t="s">
        <v>9</v>
      </c>
      <c r="Y24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17">
        <f>0.4*(Table1[[#This Row],[normalized_credit_score]]) + 0.3*(1-Table1[[#This Row],[dti_ratio]]) + 0.2*(1-Table1[[#This Row],[ltv_ratio]]) + 0.1*IF(Table1[[#This Row],[previous_defaults]]=0,1,0)</f>
        <v>0.77336608200282009</v>
      </c>
      <c r="AA2417" t="str">
        <f>IF(Table1[[#This Row],[composite_score]]&gt;=0.7,"Approve",IF(Table1[[#This Row],[composite_score]]&gt;=0.6,"Review","Reject"))</f>
        <v>Approve</v>
      </c>
    </row>
    <row r="2418" spans="1:27" hidden="1" x14ac:dyDescent="0.35">
      <c r="A2418">
        <v>2417</v>
      </c>
      <c r="B2418">
        <v>62</v>
      </c>
      <c r="C2418" t="s">
        <v>0</v>
      </c>
      <c r="D2418" t="s">
        <v>1</v>
      </c>
      <c r="E2418" t="s">
        <v>12</v>
      </c>
      <c r="F2418">
        <v>0</v>
      </c>
      <c r="G2418">
        <v>632</v>
      </c>
      <c r="H2418">
        <f>(Table1[[#This Row],[credit_score]]-300)/(900-300)</f>
        <v>0.55333333333333334</v>
      </c>
      <c r="I2418">
        <v>31425</v>
      </c>
      <c r="J2418" t="s">
        <v>27</v>
      </c>
      <c r="K2418" t="s">
        <v>38</v>
      </c>
      <c r="L2418">
        <v>13</v>
      </c>
      <c r="M2418" t="s">
        <v>39</v>
      </c>
      <c r="N2418">
        <f>Table1[[#This Row],[dti_ratio]]*Table1[[#This Row],[income]]</f>
        <v>0</v>
      </c>
      <c r="O2418">
        <v>0.24063207607776299</v>
      </c>
      <c r="P2418">
        <f>Table1[[#This Row],[loan_amount]]/Table1[[#This Row],[property_value]]</f>
        <v>0.11801398517361293</v>
      </c>
      <c r="Q2418">
        <v>266282</v>
      </c>
      <c r="R2418">
        <v>4</v>
      </c>
      <c r="S2418" t="s">
        <v>2552</v>
      </c>
      <c r="T2418" t="s">
        <v>124</v>
      </c>
      <c r="U2418" t="s">
        <v>152</v>
      </c>
      <c r="V2418">
        <v>0</v>
      </c>
      <c r="W2418">
        <v>2</v>
      </c>
      <c r="X2418" t="s">
        <v>19</v>
      </c>
      <c r="Y24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18">
        <f>0.4*(Table1[[#This Row],[normalized_credit_score]]) + 0.3*(1-Table1[[#This Row],[dti_ratio]]) + 0.2*(1-Table1[[#This Row],[ltv_ratio]]) + 0.1*IF(Table1[[#This Row],[previous_defaults]]=0,1,0)</f>
        <v>0.72554091347528182</v>
      </c>
      <c r="AA2418" t="str">
        <f>IF(Table1[[#This Row],[composite_score]]&gt;=0.7,"Approve",IF(Table1[[#This Row],[composite_score]]&gt;=0.6,"Review","Reject"))</f>
        <v>Approve</v>
      </c>
    </row>
    <row r="2419" spans="1:27" x14ac:dyDescent="0.35">
      <c r="A2419">
        <v>2418</v>
      </c>
      <c r="B2419">
        <v>44</v>
      </c>
      <c r="C2419" t="s">
        <v>0</v>
      </c>
      <c r="D2419" t="s">
        <v>21</v>
      </c>
      <c r="E2419" t="s">
        <v>2</v>
      </c>
      <c r="F2419">
        <v>44502</v>
      </c>
      <c r="G2419">
        <v>771</v>
      </c>
      <c r="H2419">
        <f>(Table1[[#This Row],[credit_score]]-300)/(900-300)</f>
        <v>0.78500000000000003</v>
      </c>
      <c r="I2419">
        <v>0</v>
      </c>
      <c r="J2419" t="s">
        <v>27</v>
      </c>
      <c r="K2419" t="s">
        <v>14</v>
      </c>
      <c r="L2419">
        <v>12</v>
      </c>
      <c r="M2419" t="s">
        <v>5</v>
      </c>
      <c r="N2419">
        <f>Table1[[#This Row],[dti_ratio]]*Table1[[#This Row],[income]]</f>
        <v>7892.993915714459</v>
      </c>
      <c r="O2419">
        <v>0.177362678435002</v>
      </c>
      <c r="P2419">
        <f>Table1[[#This Row],[loan_amount]]/Table1[[#This Row],[property_value]]</f>
        <v>0</v>
      </c>
      <c r="Q2419">
        <v>192224</v>
      </c>
      <c r="R2419">
        <v>3</v>
      </c>
      <c r="S2419" t="s">
        <v>2553</v>
      </c>
      <c r="T2419" t="s">
        <v>130</v>
      </c>
      <c r="U2419" t="s">
        <v>228</v>
      </c>
      <c r="V2419">
        <v>4</v>
      </c>
      <c r="W2419">
        <v>1</v>
      </c>
      <c r="X2419" t="s">
        <v>61</v>
      </c>
      <c r="Y24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19">
        <f>0.4*(Table1[[#This Row],[normalized_credit_score]]) + 0.3*(1-Table1[[#This Row],[dti_ratio]]) + 0.2*(1-Table1[[#This Row],[ltv_ratio]]) + 0.1*IF(Table1[[#This Row],[previous_defaults]]=0,1,0)</f>
        <v>0.76079119646949955</v>
      </c>
      <c r="AA2419" t="str">
        <f>IF(Table1[[#This Row],[composite_score]]&gt;=0.7,"Approve",IF(Table1[[#This Row],[composite_score]]&gt;=0.6,"Review","Reject"))</f>
        <v>Approve</v>
      </c>
    </row>
    <row r="2420" spans="1:27" x14ac:dyDescent="0.35">
      <c r="A2420">
        <v>2419</v>
      </c>
      <c r="B2420">
        <v>30</v>
      </c>
      <c r="C2420" t="s">
        <v>0</v>
      </c>
      <c r="D2420" t="s">
        <v>21</v>
      </c>
      <c r="E2420" t="s">
        <v>22</v>
      </c>
      <c r="F2420">
        <v>104624</v>
      </c>
      <c r="G2420">
        <v>633</v>
      </c>
      <c r="H2420">
        <f>(Table1[[#This Row],[credit_score]]-300)/(900-300)</f>
        <v>0.55500000000000005</v>
      </c>
      <c r="I2420">
        <v>40183</v>
      </c>
      <c r="J2420" t="s">
        <v>27</v>
      </c>
      <c r="K2420" t="s">
        <v>14</v>
      </c>
      <c r="L2420">
        <v>11</v>
      </c>
      <c r="M2420" t="s">
        <v>15</v>
      </c>
      <c r="N2420">
        <f>Table1[[#This Row],[dti_ratio]]*Table1[[#This Row],[income]]</f>
        <v>10657.571613872595</v>
      </c>
      <c r="O2420">
        <v>0.101865457389056</v>
      </c>
      <c r="P2420">
        <f>Table1[[#This Row],[loan_amount]]/Table1[[#This Row],[property_value]]</f>
        <v>0.23451926556244237</v>
      </c>
      <c r="Q2420">
        <v>171342</v>
      </c>
      <c r="R2420">
        <v>0</v>
      </c>
      <c r="S2420" t="s">
        <v>2554</v>
      </c>
      <c r="T2420" t="s">
        <v>91</v>
      </c>
      <c r="U2420" t="s">
        <v>1421</v>
      </c>
      <c r="V2420">
        <v>3</v>
      </c>
      <c r="W2420">
        <v>0</v>
      </c>
      <c r="X2420" t="s">
        <v>19</v>
      </c>
      <c r="Y24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20">
        <f>0.4*(Table1[[#This Row],[normalized_credit_score]]) + 0.3*(1-Table1[[#This Row],[dti_ratio]]) + 0.2*(1-Table1[[#This Row],[ltv_ratio]]) + 0.1*IF(Table1[[#This Row],[previous_defaults]]=0,1,0)</f>
        <v>0.64453650967079468</v>
      </c>
      <c r="AA2420" t="str">
        <f>IF(Table1[[#This Row],[composite_score]]&gt;=0.7,"Approve",IF(Table1[[#This Row],[composite_score]]&gt;=0.6,"Review","Reject"))</f>
        <v>Review</v>
      </c>
    </row>
    <row r="2421" spans="1:27" hidden="1" x14ac:dyDescent="0.35">
      <c r="A2421">
        <v>2420</v>
      </c>
      <c r="B2421">
        <v>43</v>
      </c>
      <c r="C2421" t="s">
        <v>20</v>
      </c>
      <c r="D2421" t="s">
        <v>62</v>
      </c>
      <c r="E2421" t="s">
        <v>2</v>
      </c>
      <c r="F2421">
        <v>0</v>
      </c>
      <c r="G2421">
        <v>670</v>
      </c>
      <c r="H2421">
        <f>(Table1[[#This Row],[credit_score]]-300)/(900-300)</f>
        <v>0.6166666666666667</v>
      </c>
      <c r="I2421">
        <v>15621</v>
      </c>
      <c r="J2421" t="s">
        <v>3</v>
      </c>
      <c r="K2421" t="s">
        <v>4</v>
      </c>
      <c r="L2421">
        <v>9</v>
      </c>
      <c r="M2421" t="s">
        <v>5</v>
      </c>
      <c r="N2421">
        <f>Table1[[#This Row],[dti_ratio]]*Table1[[#This Row],[income]]</f>
        <v>0</v>
      </c>
      <c r="O2421">
        <v>0.143733170526059</v>
      </c>
      <c r="P2421">
        <f>Table1[[#This Row],[loan_amount]]/Table1[[#This Row],[property_value]]</f>
        <v>0.16558018252933507</v>
      </c>
      <c r="Q2421">
        <v>94341</v>
      </c>
      <c r="R2421">
        <v>2</v>
      </c>
      <c r="S2421" t="s">
        <v>2555</v>
      </c>
      <c r="T2421" t="s">
        <v>112</v>
      </c>
      <c r="U2421" t="s">
        <v>113</v>
      </c>
      <c r="V2421">
        <v>1</v>
      </c>
      <c r="W2421">
        <v>1</v>
      </c>
      <c r="X2421" t="s">
        <v>61</v>
      </c>
      <c r="Y24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21">
        <f>0.4*(Table1[[#This Row],[normalized_credit_score]]) + 0.3*(1-Table1[[#This Row],[dti_ratio]]) + 0.2*(1-Table1[[#This Row],[ltv_ratio]]) + 0.1*IF(Table1[[#This Row],[previous_defaults]]=0,1,0)</f>
        <v>0.67043067900298203</v>
      </c>
      <c r="AA2421" t="str">
        <f>IF(Table1[[#This Row],[composite_score]]&gt;=0.7,"Approve",IF(Table1[[#This Row],[composite_score]]&gt;=0.6,"Review","Reject"))</f>
        <v>Review</v>
      </c>
    </row>
    <row r="2422" spans="1:27" x14ac:dyDescent="0.35">
      <c r="A2422">
        <v>2421</v>
      </c>
      <c r="B2422">
        <v>61</v>
      </c>
      <c r="C2422" t="s">
        <v>20</v>
      </c>
      <c r="D2422" t="s">
        <v>1</v>
      </c>
      <c r="E2422" t="s">
        <v>22</v>
      </c>
      <c r="F2422">
        <v>69250</v>
      </c>
      <c r="G2422">
        <v>723</v>
      </c>
      <c r="H2422">
        <f>(Table1[[#This Row],[credit_score]]-300)/(900-300)</f>
        <v>0.70499999999999996</v>
      </c>
      <c r="I2422">
        <v>32682</v>
      </c>
      <c r="J2422" t="s">
        <v>3</v>
      </c>
      <c r="K2422" t="s">
        <v>4</v>
      </c>
      <c r="L2422">
        <v>10</v>
      </c>
      <c r="M2422" t="s">
        <v>15</v>
      </c>
      <c r="N2422">
        <f>Table1[[#This Row],[dti_ratio]]*Table1[[#This Row],[income]]</f>
        <v>37576.594780715779</v>
      </c>
      <c r="O2422">
        <v>0.54262230730275496</v>
      </c>
      <c r="P2422">
        <f>Table1[[#This Row],[loan_amount]]/Table1[[#This Row],[property_value]]</f>
        <v>1.1131850539868524</v>
      </c>
      <c r="Q2422">
        <v>29359</v>
      </c>
      <c r="R2422">
        <v>4</v>
      </c>
      <c r="S2422" t="s">
        <v>2556</v>
      </c>
      <c r="T2422" t="s">
        <v>219</v>
      </c>
      <c r="U2422" t="s">
        <v>477</v>
      </c>
      <c r="V2422">
        <v>2</v>
      </c>
      <c r="W2422">
        <v>2</v>
      </c>
      <c r="X2422" t="s">
        <v>9</v>
      </c>
      <c r="Y24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22">
        <f>0.4*(Table1[[#This Row],[normalized_credit_score]]) + 0.3*(1-Table1[[#This Row],[dti_ratio]]) + 0.2*(1-Table1[[#This Row],[ltv_ratio]]) + 0.1*IF(Table1[[#This Row],[previous_defaults]]=0,1,0)</f>
        <v>0.39657629701180303</v>
      </c>
      <c r="AA2422" t="str">
        <f>IF(Table1[[#This Row],[composite_score]]&gt;=0.7,"Approve",IF(Table1[[#This Row],[composite_score]]&gt;=0.6,"Review","Reject"))</f>
        <v>Reject</v>
      </c>
    </row>
    <row r="2423" spans="1:27" hidden="1" x14ac:dyDescent="0.35">
      <c r="A2423">
        <v>2422</v>
      </c>
      <c r="B2423">
        <v>29</v>
      </c>
      <c r="C2423" t="s">
        <v>0</v>
      </c>
      <c r="D2423" t="s">
        <v>11</v>
      </c>
      <c r="E2423" t="s">
        <v>12</v>
      </c>
      <c r="F2423">
        <v>104257</v>
      </c>
      <c r="G2423">
        <v>0</v>
      </c>
      <c r="H2423">
        <f>(Table1[[#This Row],[credit_score]]-300)/(900-300)</f>
        <v>-0.5</v>
      </c>
      <c r="I2423">
        <v>48261</v>
      </c>
      <c r="J2423" t="s">
        <v>23</v>
      </c>
      <c r="K2423" t="s">
        <v>4</v>
      </c>
      <c r="L2423">
        <v>11</v>
      </c>
      <c r="M2423" t="s">
        <v>28</v>
      </c>
      <c r="N2423">
        <f>Table1[[#This Row],[dti_ratio]]*Table1[[#This Row],[income]]</f>
        <v>47018.024064470825</v>
      </c>
      <c r="O2423">
        <v>0.45098193948100201</v>
      </c>
      <c r="P2423">
        <f>Table1[[#This Row],[loan_amount]]/Table1[[#This Row],[property_value]]</f>
        <v>0.68528221512247067</v>
      </c>
      <c r="Q2423">
        <v>70425</v>
      </c>
      <c r="R2423">
        <v>0</v>
      </c>
      <c r="S2423" t="s">
        <v>2557</v>
      </c>
      <c r="T2423" t="s">
        <v>96</v>
      </c>
      <c r="U2423" t="s">
        <v>377</v>
      </c>
      <c r="V2423">
        <v>0</v>
      </c>
      <c r="W2423">
        <v>2</v>
      </c>
      <c r="X2423" t="s">
        <v>19</v>
      </c>
      <c r="Y24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23">
        <f>0.4*(Table1[[#This Row],[normalized_credit_score]]) + 0.3*(1-Table1[[#This Row],[dti_ratio]]) + 0.2*(1-Table1[[#This Row],[ltv_ratio]]) + 0.1*IF(Table1[[#This Row],[previous_defaults]]=0,1,0)</f>
        <v>0.12764897513120527</v>
      </c>
      <c r="AA2423" t="str">
        <f>IF(Table1[[#This Row],[composite_score]]&gt;=0.7,"Approve",IF(Table1[[#This Row],[composite_score]]&gt;=0.6,"Review","Reject"))</f>
        <v>Reject</v>
      </c>
    </row>
    <row r="2424" spans="1:27" x14ac:dyDescent="0.35">
      <c r="A2424">
        <v>2423</v>
      </c>
      <c r="B2424">
        <v>38</v>
      </c>
      <c r="C2424" t="s">
        <v>0</v>
      </c>
      <c r="D2424" t="s">
        <v>11</v>
      </c>
      <c r="E2424" t="s">
        <v>49</v>
      </c>
      <c r="F2424">
        <v>76843</v>
      </c>
      <c r="G2424">
        <v>748</v>
      </c>
      <c r="H2424">
        <f>(Table1[[#This Row],[credit_score]]-300)/(900-300)</f>
        <v>0.7466666666666667</v>
      </c>
      <c r="I2424">
        <v>7970</v>
      </c>
      <c r="J2424" t="s">
        <v>3</v>
      </c>
      <c r="K2424" t="s">
        <v>38</v>
      </c>
      <c r="L2424">
        <v>19</v>
      </c>
      <c r="M2424" t="s">
        <v>15</v>
      </c>
      <c r="N2424">
        <f>Table1[[#This Row],[dti_ratio]]*Table1[[#This Row],[income]]</f>
        <v>15833.881667639724</v>
      </c>
      <c r="O2424">
        <v>0.206054964897775</v>
      </c>
      <c r="P2424">
        <f>Table1[[#This Row],[loan_amount]]/Table1[[#This Row],[property_value]]</f>
        <v>3.8447252010400536E-2</v>
      </c>
      <c r="Q2424">
        <v>207297</v>
      </c>
      <c r="R2424">
        <v>2</v>
      </c>
      <c r="S2424" t="s">
        <v>1066</v>
      </c>
      <c r="T2424" t="s">
        <v>217</v>
      </c>
      <c r="U2424" t="s">
        <v>735</v>
      </c>
      <c r="V2424">
        <v>4</v>
      </c>
      <c r="W2424">
        <v>1</v>
      </c>
      <c r="X2424" t="s">
        <v>19</v>
      </c>
      <c r="Y24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24">
        <f>0.4*(Table1[[#This Row],[normalized_credit_score]]) + 0.3*(1-Table1[[#This Row],[dti_ratio]]) + 0.2*(1-Table1[[#This Row],[ltv_ratio]]) + 0.1*IF(Table1[[#This Row],[previous_defaults]]=0,1,0)</f>
        <v>0.72916072679525412</v>
      </c>
      <c r="AA2424" t="str">
        <f>IF(Table1[[#This Row],[composite_score]]&gt;=0.7,"Approve",IF(Table1[[#This Row],[composite_score]]&gt;=0.6,"Review","Reject"))</f>
        <v>Approve</v>
      </c>
    </row>
    <row r="2425" spans="1:27" x14ac:dyDescent="0.35">
      <c r="A2425">
        <v>2424</v>
      </c>
      <c r="B2425">
        <v>59</v>
      </c>
      <c r="C2425" t="s">
        <v>0</v>
      </c>
      <c r="D2425" t="s">
        <v>1</v>
      </c>
      <c r="E2425" t="s">
        <v>22</v>
      </c>
      <c r="F2425">
        <v>26228</v>
      </c>
      <c r="G2425">
        <v>784</v>
      </c>
      <c r="H2425">
        <f>(Table1[[#This Row],[credit_score]]-300)/(900-300)</f>
        <v>0.80666666666666664</v>
      </c>
      <c r="I2425">
        <v>0</v>
      </c>
      <c r="J2425" t="s">
        <v>27</v>
      </c>
      <c r="K2425" t="s">
        <v>38</v>
      </c>
      <c r="L2425">
        <v>8</v>
      </c>
      <c r="M2425" t="s">
        <v>39</v>
      </c>
      <c r="N2425">
        <f>Table1[[#This Row],[dti_ratio]]*Table1[[#This Row],[income]]</f>
        <v>11889.518444158699</v>
      </c>
      <c r="O2425">
        <v>0.45331395623603399</v>
      </c>
      <c r="P2425">
        <f>Table1[[#This Row],[loan_amount]]/Table1[[#This Row],[property_value]]</f>
        <v>0</v>
      </c>
      <c r="Q2425">
        <v>153578</v>
      </c>
      <c r="R2425">
        <v>0</v>
      </c>
      <c r="S2425" t="s">
        <v>2558</v>
      </c>
      <c r="T2425" t="s">
        <v>73</v>
      </c>
      <c r="U2425" t="s">
        <v>732</v>
      </c>
      <c r="V2425">
        <v>0</v>
      </c>
      <c r="W2425">
        <v>1</v>
      </c>
      <c r="X2425" t="s">
        <v>19</v>
      </c>
      <c r="Y24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25">
        <f>0.4*(Table1[[#This Row],[normalized_credit_score]]) + 0.3*(1-Table1[[#This Row],[dti_ratio]]) + 0.2*(1-Table1[[#This Row],[ltv_ratio]]) + 0.1*IF(Table1[[#This Row],[previous_defaults]]=0,1,0)</f>
        <v>0.78667247979585653</v>
      </c>
      <c r="AA2425" t="str">
        <f>IF(Table1[[#This Row],[composite_score]]&gt;=0.7,"Approve",IF(Table1[[#This Row],[composite_score]]&gt;=0.6,"Review","Reject"))</f>
        <v>Approve</v>
      </c>
    </row>
    <row r="2426" spans="1:27" x14ac:dyDescent="0.35">
      <c r="A2426">
        <v>2425</v>
      </c>
      <c r="B2426">
        <v>27</v>
      </c>
      <c r="C2426" t="s">
        <v>20</v>
      </c>
      <c r="D2426" t="s">
        <v>21</v>
      </c>
      <c r="E2426" t="s">
        <v>12</v>
      </c>
      <c r="F2426">
        <v>77331</v>
      </c>
      <c r="G2426">
        <v>778</v>
      </c>
      <c r="H2426">
        <f>(Table1[[#This Row],[credit_score]]-300)/(900-300)</f>
        <v>0.79666666666666663</v>
      </c>
      <c r="I2426">
        <v>6952</v>
      </c>
      <c r="J2426" t="s">
        <v>3</v>
      </c>
      <c r="K2426" t="s">
        <v>4</v>
      </c>
      <c r="L2426">
        <v>1</v>
      </c>
      <c r="M2426" t="s">
        <v>5</v>
      </c>
      <c r="N2426">
        <f>Table1[[#This Row],[dti_ratio]]*Table1[[#This Row],[income]]</f>
        <v>20119.772913082452</v>
      </c>
      <c r="O2426">
        <v>0.26017732750232703</v>
      </c>
      <c r="P2426">
        <f>Table1[[#This Row],[loan_amount]]/Table1[[#This Row],[property_value]]</f>
        <v>3.2441109493410981E-2</v>
      </c>
      <c r="Q2426">
        <v>214296</v>
      </c>
      <c r="R2426">
        <v>0</v>
      </c>
      <c r="S2426" t="s">
        <v>2559</v>
      </c>
      <c r="T2426" t="s">
        <v>173</v>
      </c>
      <c r="U2426" t="s">
        <v>292</v>
      </c>
      <c r="V2426">
        <v>0</v>
      </c>
      <c r="W2426">
        <v>1</v>
      </c>
      <c r="X2426" t="s">
        <v>9</v>
      </c>
      <c r="Y24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426">
        <f>0.4*(Table1[[#This Row],[normalized_credit_score]]) + 0.3*(1-Table1[[#This Row],[dti_ratio]]) + 0.2*(1-Table1[[#This Row],[ltv_ratio]]) + 0.1*IF(Table1[[#This Row],[previous_defaults]]=0,1,0)</f>
        <v>0.83412524651728637</v>
      </c>
      <c r="AA2426" t="str">
        <f>IF(Table1[[#This Row],[composite_score]]&gt;=0.7,"Approve",IF(Table1[[#This Row],[composite_score]]&gt;=0.6,"Review","Reject"))</f>
        <v>Approve</v>
      </c>
    </row>
    <row r="2427" spans="1:27" x14ac:dyDescent="0.35">
      <c r="A2427">
        <v>2426</v>
      </c>
      <c r="B2427">
        <v>55</v>
      </c>
      <c r="C2427" t="s">
        <v>0</v>
      </c>
      <c r="D2427" t="s">
        <v>62</v>
      </c>
      <c r="E2427" t="s">
        <v>12</v>
      </c>
      <c r="F2427">
        <v>53339</v>
      </c>
      <c r="G2427">
        <v>794</v>
      </c>
      <c r="H2427">
        <f>(Table1[[#This Row],[credit_score]]-300)/(900-300)</f>
        <v>0.82333333333333336</v>
      </c>
      <c r="I2427">
        <v>35311</v>
      </c>
      <c r="J2427" t="s">
        <v>27</v>
      </c>
      <c r="K2427" t="s">
        <v>4</v>
      </c>
      <c r="L2427">
        <v>7</v>
      </c>
      <c r="M2427" t="s">
        <v>15</v>
      </c>
      <c r="N2427">
        <f>Table1[[#This Row],[dti_ratio]]*Table1[[#This Row],[income]]</f>
        <v>7445.8756411504201</v>
      </c>
      <c r="O2427">
        <v>0.139595336267092</v>
      </c>
      <c r="P2427">
        <f>Table1[[#This Row],[loan_amount]]/Table1[[#This Row],[property_value]]</f>
        <v>0.74097156646731721</v>
      </c>
      <c r="Q2427">
        <v>47655</v>
      </c>
      <c r="R2427">
        <v>1</v>
      </c>
      <c r="S2427" t="s">
        <v>2560</v>
      </c>
      <c r="T2427" t="s">
        <v>138</v>
      </c>
      <c r="U2427" t="s">
        <v>1305</v>
      </c>
      <c r="V2427">
        <v>0</v>
      </c>
      <c r="W2427">
        <v>1</v>
      </c>
      <c r="X2427" t="s">
        <v>9</v>
      </c>
      <c r="Y24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427">
        <f>0.4*(Table1[[#This Row],[normalized_credit_score]]) + 0.3*(1-Table1[[#This Row],[dti_ratio]]) + 0.2*(1-Table1[[#This Row],[ltv_ratio]]) + 0.1*IF(Table1[[#This Row],[previous_defaults]]=0,1,0)</f>
        <v>0.73926041915974228</v>
      </c>
      <c r="AA2427" t="str">
        <f>IF(Table1[[#This Row],[composite_score]]&gt;=0.7,"Approve",IF(Table1[[#This Row],[composite_score]]&gt;=0.6,"Review","Reject"))</f>
        <v>Approve</v>
      </c>
    </row>
    <row r="2428" spans="1:27" x14ac:dyDescent="0.35">
      <c r="A2428">
        <v>2427</v>
      </c>
      <c r="B2428">
        <v>40</v>
      </c>
      <c r="C2428" t="s">
        <v>0</v>
      </c>
      <c r="D2428" t="s">
        <v>21</v>
      </c>
      <c r="E2428" t="s">
        <v>12</v>
      </c>
      <c r="F2428">
        <v>88040</v>
      </c>
      <c r="G2428">
        <v>671</v>
      </c>
      <c r="H2428">
        <f>(Table1[[#This Row],[credit_score]]-300)/(900-300)</f>
        <v>0.61833333333333329</v>
      </c>
      <c r="I2428">
        <v>0</v>
      </c>
      <c r="J2428" t="s">
        <v>27</v>
      </c>
      <c r="K2428" t="s">
        <v>38</v>
      </c>
      <c r="L2428">
        <v>2</v>
      </c>
      <c r="M2428" t="s">
        <v>5</v>
      </c>
      <c r="N2428">
        <f>Table1[[#This Row],[dti_ratio]]*Table1[[#This Row],[income]]</f>
        <v>14650.279012413625</v>
      </c>
      <c r="O2428">
        <v>0.16640480477525699</v>
      </c>
      <c r="P2428">
        <f>Table1[[#This Row],[loan_amount]]/Table1[[#This Row],[property_value]]</f>
        <v>0</v>
      </c>
      <c r="Q2428">
        <v>201968</v>
      </c>
      <c r="R2428">
        <v>4</v>
      </c>
      <c r="S2428" t="s">
        <v>1163</v>
      </c>
      <c r="T2428" t="s">
        <v>73</v>
      </c>
      <c r="U2428" t="s">
        <v>653</v>
      </c>
      <c r="V2428">
        <v>3</v>
      </c>
      <c r="W2428">
        <v>2</v>
      </c>
      <c r="X2428" t="s">
        <v>9</v>
      </c>
      <c r="Y24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28">
        <f>0.4*(Table1[[#This Row],[normalized_credit_score]]) + 0.3*(1-Table1[[#This Row],[dti_ratio]]) + 0.2*(1-Table1[[#This Row],[ltv_ratio]]) + 0.1*IF(Table1[[#This Row],[previous_defaults]]=0,1,0)</f>
        <v>0.69741189190075614</v>
      </c>
      <c r="AA2428" t="str">
        <f>IF(Table1[[#This Row],[composite_score]]&gt;=0.7,"Approve",IF(Table1[[#This Row],[composite_score]]&gt;=0.6,"Review","Reject"))</f>
        <v>Review</v>
      </c>
    </row>
    <row r="2429" spans="1:27" x14ac:dyDescent="0.35">
      <c r="A2429">
        <v>2428</v>
      </c>
      <c r="B2429">
        <v>25</v>
      </c>
      <c r="C2429" t="s">
        <v>0</v>
      </c>
      <c r="D2429" t="s">
        <v>21</v>
      </c>
      <c r="E2429" t="s">
        <v>2</v>
      </c>
      <c r="F2429">
        <v>28463</v>
      </c>
      <c r="G2429">
        <v>736</v>
      </c>
      <c r="H2429">
        <f>(Table1[[#This Row],[credit_score]]-300)/(900-300)</f>
        <v>0.72666666666666668</v>
      </c>
      <c r="I2429">
        <v>34181</v>
      </c>
      <c r="J2429" t="s">
        <v>3</v>
      </c>
      <c r="K2429" t="s">
        <v>14</v>
      </c>
      <c r="L2429">
        <v>9</v>
      </c>
      <c r="M2429" t="s">
        <v>28</v>
      </c>
      <c r="N2429">
        <f>Table1[[#This Row],[dti_ratio]]*Table1[[#This Row],[income]]</f>
        <v>16494.815495732841</v>
      </c>
      <c r="O2429">
        <v>0.579517812448893</v>
      </c>
      <c r="P2429">
        <f>Table1[[#This Row],[loan_amount]]/Table1[[#This Row],[property_value]]</f>
        <v>0.20597788423875379</v>
      </c>
      <c r="Q2429">
        <v>165945</v>
      </c>
      <c r="R2429">
        <v>1</v>
      </c>
      <c r="S2429" t="s">
        <v>2561</v>
      </c>
      <c r="T2429" t="s">
        <v>182</v>
      </c>
      <c r="U2429" t="s">
        <v>444</v>
      </c>
      <c r="V2429">
        <v>3</v>
      </c>
      <c r="W2429">
        <v>1</v>
      </c>
      <c r="X2429" t="s">
        <v>9</v>
      </c>
      <c r="Y24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29">
        <f>0.4*(Table1[[#This Row],[normalized_credit_score]]) + 0.3*(1-Table1[[#This Row],[dti_ratio]]) + 0.2*(1-Table1[[#This Row],[ltv_ratio]]) + 0.1*IF(Table1[[#This Row],[previous_defaults]]=0,1,0)</f>
        <v>0.57561574608424793</v>
      </c>
      <c r="AA2429" t="str">
        <f>IF(Table1[[#This Row],[composite_score]]&gt;=0.7,"Approve",IF(Table1[[#This Row],[composite_score]]&gt;=0.6,"Review","Reject"))</f>
        <v>Reject</v>
      </c>
    </row>
    <row r="2430" spans="1:27" x14ac:dyDescent="0.35">
      <c r="A2430">
        <v>2429</v>
      </c>
      <c r="B2430">
        <v>45</v>
      </c>
      <c r="C2430" t="s">
        <v>10</v>
      </c>
      <c r="D2430" t="s">
        <v>62</v>
      </c>
      <c r="E2430" t="s">
        <v>12</v>
      </c>
      <c r="F2430">
        <v>97734</v>
      </c>
      <c r="G2430">
        <v>697</v>
      </c>
      <c r="H2430">
        <f>(Table1[[#This Row],[credit_score]]-300)/(900-300)</f>
        <v>0.66166666666666663</v>
      </c>
      <c r="I2430">
        <v>0</v>
      </c>
      <c r="J2430" t="s">
        <v>27</v>
      </c>
      <c r="K2430" t="s">
        <v>38</v>
      </c>
      <c r="L2430">
        <v>18</v>
      </c>
      <c r="M2430" t="s">
        <v>28</v>
      </c>
      <c r="N2430">
        <f>Table1[[#This Row],[dti_ratio]]*Table1[[#This Row],[income]]</f>
        <v>23822.115631359047</v>
      </c>
      <c r="O2430">
        <v>0.243744404520014</v>
      </c>
      <c r="P2430">
        <f>Table1[[#This Row],[loan_amount]]/Table1[[#This Row],[property_value]]</f>
        <v>0</v>
      </c>
      <c r="Q2430">
        <v>211513</v>
      </c>
      <c r="R2430">
        <v>0</v>
      </c>
      <c r="S2430" t="s">
        <v>2562</v>
      </c>
      <c r="T2430" t="s">
        <v>332</v>
      </c>
      <c r="U2430" t="s">
        <v>530</v>
      </c>
      <c r="V2430">
        <v>2</v>
      </c>
      <c r="W2430">
        <v>2</v>
      </c>
      <c r="X2430" t="s">
        <v>9</v>
      </c>
      <c r="Y24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30">
        <f>0.4*(Table1[[#This Row],[normalized_credit_score]]) + 0.3*(1-Table1[[#This Row],[dti_ratio]]) + 0.2*(1-Table1[[#This Row],[ltv_ratio]]) + 0.1*IF(Table1[[#This Row],[previous_defaults]]=0,1,0)</f>
        <v>0.69154334531066253</v>
      </c>
      <c r="AA2430" t="str">
        <f>IF(Table1[[#This Row],[composite_score]]&gt;=0.7,"Approve",IF(Table1[[#This Row],[composite_score]]&gt;=0.6,"Review","Reject"))</f>
        <v>Review</v>
      </c>
    </row>
    <row r="2431" spans="1:27" hidden="1" x14ac:dyDescent="0.35">
      <c r="A2431">
        <v>2430</v>
      </c>
      <c r="B2431">
        <v>62</v>
      </c>
      <c r="C2431" t="s">
        <v>20</v>
      </c>
      <c r="D2431" t="s">
        <v>11</v>
      </c>
      <c r="E2431" t="s">
        <v>22</v>
      </c>
      <c r="F2431">
        <v>57305</v>
      </c>
      <c r="G2431">
        <v>0</v>
      </c>
      <c r="H2431">
        <f>(Table1[[#This Row],[credit_score]]-300)/(900-300)</f>
        <v>-0.5</v>
      </c>
      <c r="I2431">
        <v>6716</v>
      </c>
      <c r="J2431" t="s">
        <v>3</v>
      </c>
      <c r="K2431" t="s">
        <v>4</v>
      </c>
      <c r="L2431">
        <v>12</v>
      </c>
      <c r="M2431" t="s">
        <v>28</v>
      </c>
      <c r="N2431">
        <f>Table1[[#This Row],[dti_ratio]]*Table1[[#This Row],[income]]</f>
        <v>21016.270327089605</v>
      </c>
      <c r="O2431">
        <v>0.36674409435633198</v>
      </c>
      <c r="P2431">
        <f>Table1[[#This Row],[loan_amount]]/Table1[[#This Row],[property_value]]</f>
        <v>2.2831655634992672E-2</v>
      </c>
      <c r="Q2431">
        <v>294153</v>
      </c>
      <c r="R2431">
        <v>1</v>
      </c>
      <c r="S2431" t="s">
        <v>2563</v>
      </c>
      <c r="T2431" t="s">
        <v>99</v>
      </c>
      <c r="U2431" t="s">
        <v>615</v>
      </c>
      <c r="V2431">
        <v>4</v>
      </c>
      <c r="W2431">
        <v>2</v>
      </c>
      <c r="X2431" t="s">
        <v>9</v>
      </c>
      <c r="Y24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31">
        <f>0.4*(Table1[[#This Row],[normalized_credit_score]]) + 0.3*(1-Table1[[#This Row],[dti_ratio]]) + 0.2*(1-Table1[[#This Row],[ltv_ratio]]) + 0.1*IF(Table1[[#This Row],[previous_defaults]]=0,1,0)</f>
        <v>0.18541044056610184</v>
      </c>
      <c r="AA2431" t="str">
        <f>IF(Table1[[#This Row],[composite_score]]&gt;=0.7,"Approve",IF(Table1[[#This Row],[composite_score]]&gt;=0.6,"Review","Reject"))</f>
        <v>Reject</v>
      </c>
    </row>
    <row r="2432" spans="1:27" hidden="1" x14ac:dyDescent="0.35">
      <c r="A2432">
        <v>2431</v>
      </c>
      <c r="B2432">
        <v>39</v>
      </c>
      <c r="C2432" t="s">
        <v>20</v>
      </c>
      <c r="D2432" t="s">
        <v>11</v>
      </c>
      <c r="E2432" t="s">
        <v>49</v>
      </c>
      <c r="F2432">
        <v>107054</v>
      </c>
      <c r="G2432">
        <v>611</v>
      </c>
      <c r="H2432">
        <f>(Table1[[#This Row],[credit_score]]-300)/(900-300)</f>
        <v>0.51833333333333331</v>
      </c>
      <c r="I2432">
        <v>10520</v>
      </c>
      <c r="J2432" t="s">
        <v>3</v>
      </c>
      <c r="K2432" t="s">
        <v>14</v>
      </c>
      <c r="L2432">
        <v>7</v>
      </c>
      <c r="M2432" t="s">
        <v>5</v>
      </c>
      <c r="N2432">
        <f>Table1[[#This Row],[dti_ratio]]*Table1[[#This Row],[income]]</f>
        <v>18978.898935586196</v>
      </c>
      <c r="O2432">
        <v>0.17728341711272999</v>
      </c>
      <c r="P2432" t="e">
        <f>Table1[[#This Row],[loan_amount]]/Table1[[#This Row],[property_value]]</f>
        <v>#DIV/0!</v>
      </c>
      <c r="Q2432">
        <v>0</v>
      </c>
      <c r="R2432">
        <v>2</v>
      </c>
      <c r="S2432" t="s">
        <v>2564</v>
      </c>
      <c r="T2432" t="s">
        <v>138</v>
      </c>
      <c r="U2432" t="s">
        <v>732</v>
      </c>
      <c r="V2432">
        <v>4</v>
      </c>
      <c r="W2432">
        <v>2</v>
      </c>
      <c r="X2432" t="s">
        <v>9</v>
      </c>
      <c r="Y243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432" t="e">
        <f>0.4*(Table1[[#This Row],[normalized_credit_score]]) + 0.3*(1-Table1[[#This Row],[dti_ratio]]) + 0.2*(1-Table1[[#This Row],[ltv_ratio]]) + 0.1*IF(Table1[[#This Row],[previous_defaults]]=0,1,0)</f>
        <v>#DIV/0!</v>
      </c>
      <c r="AA2432" t="e">
        <f>IF(Table1[[#This Row],[composite_score]]&gt;=0.7,"Approve",IF(Table1[[#This Row],[composite_score]]&gt;=0.6,"Review","Reject"))</f>
        <v>#DIV/0!</v>
      </c>
    </row>
    <row r="2433" spans="1:27" hidden="1" x14ac:dyDescent="0.35">
      <c r="A2433">
        <v>2432</v>
      </c>
      <c r="B2433">
        <v>40</v>
      </c>
      <c r="C2433" t="s">
        <v>10</v>
      </c>
      <c r="D2433" t="s">
        <v>11</v>
      </c>
      <c r="E2433" t="s">
        <v>12</v>
      </c>
      <c r="F2433">
        <v>86083</v>
      </c>
      <c r="G2433">
        <v>769</v>
      </c>
      <c r="H2433">
        <f>(Table1[[#This Row],[credit_score]]-300)/(900-300)</f>
        <v>0.78166666666666662</v>
      </c>
      <c r="I2433">
        <v>41568</v>
      </c>
      <c r="J2433" t="s">
        <v>27</v>
      </c>
      <c r="K2433" t="s">
        <v>14</v>
      </c>
      <c r="L2433">
        <v>12</v>
      </c>
      <c r="M2433" t="s">
        <v>39</v>
      </c>
      <c r="N2433">
        <f>Table1[[#This Row],[dti_ratio]]*Table1[[#This Row],[income]]</f>
        <v>27449.352138800496</v>
      </c>
      <c r="O2433">
        <v>0.31887076587480101</v>
      </c>
      <c r="P2433" t="e">
        <f>Table1[[#This Row],[loan_amount]]/Table1[[#This Row],[property_value]]</f>
        <v>#DIV/0!</v>
      </c>
      <c r="Q2433">
        <v>0</v>
      </c>
      <c r="R2433">
        <v>0</v>
      </c>
      <c r="S2433" t="s">
        <v>2565</v>
      </c>
      <c r="T2433" t="s">
        <v>33</v>
      </c>
      <c r="U2433" t="s">
        <v>599</v>
      </c>
      <c r="V2433">
        <v>0</v>
      </c>
      <c r="W2433">
        <v>2</v>
      </c>
      <c r="X2433" t="s">
        <v>61</v>
      </c>
      <c r="Y243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433" t="e">
        <f>0.4*(Table1[[#This Row],[normalized_credit_score]]) + 0.3*(1-Table1[[#This Row],[dti_ratio]]) + 0.2*(1-Table1[[#This Row],[ltv_ratio]]) + 0.1*IF(Table1[[#This Row],[previous_defaults]]=0,1,0)</f>
        <v>#DIV/0!</v>
      </c>
      <c r="AA2433" t="e">
        <f>IF(Table1[[#This Row],[composite_score]]&gt;=0.7,"Approve",IF(Table1[[#This Row],[composite_score]]&gt;=0.6,"Review","Reject"))</f>
        <v>#DIV/0!</v>
      </c>
    </row>
    <row r="2434" spans="1:27" x14ac:dyDescent="0.35">
      <c r="A2434">
        <v>2433</v>
      </c>
      <c r="B2434">
        <v>33</v>
      </c>
      <c r="C2434" t="s">
        <v>10</v>
      </c>
      <c r="D2434" t="s">
        <v>11</v>
      </c>
      <c r="E2434" t="s">
        <v>22</v>
      </c>
      <c r="F2434">
        <v>118983</v>
      </c>
      <c r="G2434">
        <v>694</v>
      </c>
      <c r="H2434">
        <f>(Table1[[#This Row],[credit_score]]-300)/(900-300)</f>
        <v>0.65666666666666662</v>
      </c>
      <c r="I2434">
        <v>42879</v>
      </c>
      <c r="J2434" t="s">
        <v>3</v>
      </c>
      <c r="K2434" t="s">
        <v>4</v>
      </c>
      <c r="L2434">
        <v>3</v>
      </c>
      <c r="M2434" t="s">
        <v>28</v>
      </c>
      <c r="N2434">
        <f>Table1[[#This Row],[dti_ratio]]*Table1[[#This Row],[income]]</f>
        <v>51057.235101253304</v>
      </c>
      <c r="O2434">
        <v>0.42911369776567498</v>
      </c>
      <c r="P2434">
        <f>Table1[[#This Row],[loan_amount]]/Table1[[#This Row],[property_value]]</f>
        <v>0.25341449720752934</v>
      </c>
      <c r="Q2434">
        <v>169205</v>
      </c>
      <c r="R2434">
        <v>1</v>
      </c>
      <c r="S2434" t="s">
        <v>2566</v>
      </c>
      <c r="T2434" t="s">
        <v>362</v>
      </c>
      <c r="U2434" t="s">
        <v>569</v>
      </c>
      <c r="V2434">
        <v>0</v>
      </c>
      <c r="W2434">
        <v>0</v>
      </c>
      <c r="X2434" t="s">
        <v>9</v>
      </c>
      <c r="Y24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434">
        <f>0.4*(Table1[[#This Row],[normalized_credit_score]]) + 0.3*(1-Table1[[#This Row],[dti_ratio]]) + 0.2*(1-Table1[[#This Row],[ltv_ratio]]) + 0.1*IF(Table1[[#This Row],[previous_defaults]]=0,1,0)</f>
        <v>0.68324965789545822</v>
      </c>
      <c r="AA2434" t="str">
        <f>IF(Table1[[#This Row],[composite_score]]&gt;=0.7,"Approve",IF(Table1[[#This Row],[composite_score]]&gt;=0.6,"Review","Reject"))</f>
        <v>Review</v>
      </c>
    </row>
    <row r="2435" spans="1:27" hidden="1" x14ac:dyDescent="0.35">
      <c r="A2435">
        <v>2434</v>
      </c>
      <c r="B2435">
        <v>41</v>
      </c>
      <c r="C2435" t="s">
        <v>0</v>
      </c>
      <c r="D2435" t="s">
        <v>1</v>
      </c>
      <c r="E2435" t="s">
        <v>12</v>
      </c>
      <c r="F2435">
        <v>0</v>
      </c>
      <c r="G2435">
        <v>627</v>
      </c>
      <c r="H2435">
        <f>(Table1[[#This Row],[credit_score]]-300)/(900-300)</f>
        <v>0.54500000000000004</v>
      </c>
      <c r="I2435">
        <v>46907</v>
      </c>
      <c r="J2435" t="s">
        <v>13</v>
      </c>
      <c r="K2435" t="s">
        <v>4</v>
      </c>
      <c r="L2435">
        <v>10</v>
      </c>
      <c r="M2435" t="s">
        <v>5</v>
      </c>
      <c r="N2435">
        <f>Table1[[#This Row],[dti_ratio]]*Table1[[#This Row],[income]]</f>
        <v>0</v>
      </c>
      <c r="O2435">
        <v>0.32600819765425498</v>
      </c>
      <c r="P2435">
        <f>Table1[[#This Row],[loan_amount]]/Table1[[#This Row],[property_value]]</f>
        <v>0.33961540132350598</v>
      </c>
      <c r="Q2435">
        <v>138118</v>
      </c>
      <c r="R2435">
        <v>3</v>
      </c>
      <c r="S2435" t="s">
        <v>2567</v>
      </c>
      <c r="T2435" t="s">
        <v>25</v>
      </c>
      <c r="U2435" t="s">
        <v>105</v>
      </c>
      <c r="V2435">
        <v>4</v>
      </c>
      <c r="W2435">
        <v>1</v>
      </c>
      <c r="X2435" t="s">
        <v>19</v>
      </c>
      <c r="Y24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35">
        <f>0.4*(Table1[[#This Row],[normalized_credit_score]]) + 0.3*(1-Table1[[#This Row],[dti_ratio]]) + 0.2*(1-Table1[[#This Row],[ltv_ratio]]) + 0.1*IF(Table1[[#This Row],[previous_defaults]]=0,1,0)</f>
        <v>0.55227446043902229</v>
      </c>
      <c r="AA2435" t="str">
        <f>IF(Table1[[#This Row],[composite_score]]&gt;=0.7,"Approve",IF(Table1[[#This Row],[composite_score]]&gt;=0.6,"Review","Reject"))</f>
        <v>Reject</v>
      </c>
    </row>
    <row r="2436" spans="1:27" x14ac:dyDescent="0.35">
      <c r="A2436">
        <v>2435</v>
      </c>
      <c r="B2436">
        <v>29</v>
      </c>
      <c r="C2436" t="s">
        <v>20</v>
      </c>
      <c r="D2436" t="s">
        <v>1</v>
      </c>
      <c r="E2436" t="s">
        <v>49</v>
      </c>
      <c r="F2436">
        <v>115603</v>
      </c>
      <c r="G2436">
        <v>714</v>
      </c>
      <c r="H2436">
        <f>(Table1[[#This Row],[credit_score]]-300)/(900-300)</f>
        <v>0.69</v>
      </c>
      <c r="I2436">
        <v>43809</v>
      </c>
      <c r="J2436" t="s">
        <v>13</v>
      </c>
      <c r="K2436" t="s">
        <v>38</v>
      </c>
      <c r="L2436">
        <v>13</v>
      </c>
      <c r="M2436" t="s">
        <v>28</v>
      </c>
      <c r="N2436">
        <f>Table1[[#This Row],[dti_ratio]]*Table1[[#This Row],[income]]</f>
        <v>20368.995821771321</v>
      </c>
      <c r="O2436">
        <v>0.176197813393868</v>
      </c>
      <c r="P2436">
        <f>Table1[[#This Row],[loan_amount]]/Table1[[#This Row],[property_value]]</f>
        <v>0.17456079883012507</v>
      </c>
      <c r="Q2436">
        <v>250967</v>
      </c>
      <c r="R2436">
        <v>4</v>
      </c>
      <c r="S2436" t="s">
        <v>2568</v>
      </c>
      <c r="T2436" t="s">
        <v>96</v>
      </c>
      <c r="U2436" t="s">
        <v>334</v>
      </c>
      <c r="V2436">
        <v>1</v>
      </c>
      <c r="W2436">
        <v>1</v>
      </c>
      <c r="X2436" t="s">
        <v>9</v>
      </c>
      <c r="Y24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436">
        <f>0.4*(Table1[[#This Row],[normalized_credit_score]]) + 0.3*(1-Table1[[#This Row],[dti_ratio]]) + 0.2*(1-Table1[[#This Row],[ltv_ratio]]) + 0.1*IF(Table1[[#This Row],[previous_defaults]]=0,1,0)</f>
        <v>0.6882284962158145</v>
      </c>
      <c r="AA2436" t="str">
        <f>IF(Table1[[#This Row],[composite_score]]&gt;=0.7,"Approve",IF(Table1[[#This Row],[composite_score]]&gt;=0.6,"Review","Reject"))</f>
        <v>Review</v>
      </c>
    </row>
    <row r="2437" spans="1:27" x14ac:dyDescent="0.35">
      <c r="A2437">
        <v>2436</v>
      </c>
      <c r="B2437">
        <v>55</v>
      </c>
      <c r="C2437" t="s">
        <v>0</v>
      </c>
      <c r="D2437" t="s">
        <v>62</v>
      </c>
      <c r="E2437" t="s">
        <v>2</v>
      </c>
      <c r="F2437">
        <v>30224</v>
      </c>
      <c r="G2437">
        <v>677</v>
      </c>
      <c r="H2437">
        <f>(Table1[[#This Row],[credit_score]]-300)/(900-300)</f>
        <v>0.6283333333333333</v>
      </c>
      <c r="I2437">
        <v>43924</v>
      </c>
      <c r="J2437" t="s">
        <v>13</v>
      </c>
      <c r="K2437" t="s">
        <v>4</v>
      </c>
      <c r="L2437">
        <v>8</v>
      </c>
      <c r="M2437" t="s">
        <v>15</v>
      </c>
      <c r="N2437">
        <f>Table1[[#This Row],[dti_ratio]]*Table1[[#This Row],[income]]</f>
        <v>11735.408455819046</v>
      </c>
      <c r="O2437">
        <v>0.38828111619305999</v>
      </c>
      <c r="P2437">
        <f>Table1[[#This Row],[loan_amount]]/Table1[[#This Row],[property_value]]</f>
        <v>0.14749298196128999</v>
      </c>
      <c r="Q2437">
        <v>297804</v>
      </c>
      <c r="R2437">
        <v>0</v>
      </c>
      <c r="S2437" t="s">
        <v>1594</v>
      </c>
      <c r="T2437" t="s">
        <v>214</v>
      </c>
      <c r="U2437" t="s">
        <v>866</v>
      </c>
      <c r="V2437">
        <v>0</v>
      </c>
      <c r="W2437">
        <v>2</v>
      </c>
      <c r="X2437" t="s">
        <v>9</v>
      </c>
      <c r="Y24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437">
        <f>0.4*(Table1[[#This Row],[normalized_credit_score]]) + 0.3*(1-Table1[[#This Row],[dti_ratio]]) + 0.2*(1-Table1[[#This Row],[ltv_ratio]]) + 0.1*IF(Table1[[#This Row],[previous_defaults]]=0,1,0)</f>
        <v>0.70535040208315736</v>
      </c>
      <c r="AA2437" t="str">
        <f>IF(Table1[[#This Row],[composite_score]]&gt;=0.7,"Approve",IF(Table1[[#This Row],[composite_score]]&gt;=0.6,"Review","Reject"))</f>
        <v>Approve</v>
      </c>
    </row>
    <row r="2438" spans="1:27" hidden="1" x14ac:dyDescent="0.35">
      <c r="A2438">
        <v>2437</v>
      </c>
      <c r="B2438">
        <v>25</v>
      </c>
      <c r="C2438" t="s">
        <v>10</v>
      </c>
      <c r="D2438" t="s">
        <v>11</v>
      </c>
      <c r="E2438" t="s">
        <v>22</v>
      </c>
      <c r="F2438">
        <v>47579</v>
      </c>
      <c r="G2438">
        <v>0</v>
      </c>
      <c r="H2438">
        <f>(Table1[[#This Row],[credit_score]]-300)/(900-300)</f>
        <v>-0.5</v>
      </c>
      <c r="I2438">
        <v>31806</v>
      </c>
      <c r="J2438" t="s">
        <v>23</v>
      </c>
      <c r="K2438" t="s">
        <v>4</v>
      </c>
      <c r="L2438">
        <v>15</v>
      </c>
      <c r="M2438" t="s">
        <v>39</v>
      </c>
      <c r="N2438">
        <f>Table1[[#This Row],[dti_ratio]]*Table1[[#This Row],[income]]</f>
        <v>7700.2776699546976</v>
      </c>
      <c r="O2438">
        <v>0.16184194014070699</v>
      </c>
      <c r="P2438">
        <f>Table1[[#This Row],[loan_amount]]/Table1[[#This Row],[property_value]]</f>
        <v>0.28561165937805877</v>
      </c>
      <c r="Q2438">
        <v>111361</v>
      </c>
      <c r="R2438">
        <v>1</v>
      </c>
      <c r="S2438" t="s">
        <v>2569</v>
      </c>
      <c r="T2438" t="s">
        <v>30</v>
      </c>
      <c r="U2438" t="s">
        <v>105</v>
      </c>
      <c r="V2438">
        <v>0</v>
      </c>
      <c r="W2438">
        <v>0</v>
      </c>
      <c r="X2438" t="s">
        <v>9</v>
      </c>
      <c r="Y24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38">
        <f>0.4*(Table1[[#This Row],[normalized_credit_score]]) + 0.3*(1-Table1[[#This Row],[dti_ratio]]) + 0.2*(1-Table1[[#This Row],[ltv_ratio]]) + 0.1*IF(Table1[[#This Row],[previous_defaults]]=0,1,0)</f>
        <v>0.29432508608217617</v>
      </c>
      <c r="AA2438" t="str">
        <f>IF(Table1[[#This Row],[composite_score]]&gt;=0.7,"Approve",IF(Table1[[#This Row],[composite_score]]&gt;=0.6,"Review","Reject"))</f>
        <v>Reject</v>
      </c>
    </row>
    <row r="2439" spans="1:27" hidden="1" x14ac:dyDescent="0.35">
      <c r="A2439">
        <v>2438</v>
      </c>
      <c r="B2439">
        <v>46</v>
      </c>
      <c r="C2439" t="s">
        <v>10</v>
      </c>
      <c r="D2439" t="s">
        <v>11</v>
      </c>
      <c r="E2439" t="s">
        <v>22</v>
      </c>
      <c r="F2439">
        <v>0</v>
      </c>
      <c r="G2439">
        <v>723</v>
      </c>
      <c r="H2439">
        <f>(Table1[[#This Row],[credit_score]]-300)/(900-300)</f>
        <v>0.70499999999999996</v>
      </c>
      <c r="I2439">
        <v>5099</v>
      </c>
      <c r="J2439" t="s">
        <v>23</v>
      </c>
      <c r="K2439" t="s">
        <v>14</v>
      </c>
      <c r="L2439">
        <v>16</v>
      </c>
      <c r="M2439" t="s">
        <v>5</v>
      </c>
      <c r="N2439">
        <f>Table1[[#This Row],[dti_ratio]]*Table1[[#This Row],[income]]</f>
        <v>0</v>
      </c>
      <c r="O2439">
        <v>0.507241878453627</v>
      </c>
      <c r="P2439">
        <f>Table1[[#This Row],[loan_amount]]/Table1[[#This Row],[property_value]]</f>
        <v>2.4440162582921126E-2</v>
      </c>
      <c r="Q2439">
        <v>208632</v>
      </c>
      <c r="R2439">
        <v>1</v>
      </c>
      <c r="S2439" t="s">
        <v>2570</v>
      </c>
      <c r="T2439" t="s">
        <v>149</v>
      </c>
      <c r="U2439" t="s">
        <v>238</v>
      </c>
      <c r="V2439">
        <v>3</v>
      </c>
      <c r="W2439">
        <v>0</v>
      </c>
      <c r="X2439" t="s">
        <v>9</v>
      </c>
      <c r="Y24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39">
        <f>0.4*(Table1[[#This Row],[normalized_credit_score]]) + 0.3*(1-Table1[[#This Row],[dti_ratio]]) + 0.2*(1-Table1[[#This Row],[ltv_ratio]]) + 0.1*IF(Table1[[#This Row],[previous_defaults]]=0,1,0)</f>
        <v>0.62493940394732761</v>
      </c>
      <c r="AA2439" t="str">
        <f>IF(Table1[[#This Row],[composite_score]]&gt;=0.7,"Approve",IF(Table1[[#This Row],[composite_score]]&gt;=0.6,"Review","Reject"))</f>
        <v>Review</v>
      </c>
    </row>
    <row r="2440" spans="1:27" x14ac:dyDescent="0.35">
      <c r="A2440">
        <v>2439</v>
      </c>
      <c r="B2440">
        <v>21</v>
      </c>
      <c r="C2440" t="s">
        <v>0</v>
      </c>
      <c r="D2440" t="s">
        <v>21</v>
      </c>
      <c r="E2440" t="s">
        <v>12</v>
      </c>
      <c r="F2440">
        <v>82694</v>
      </c>
      <c r="G2440">
        <v>662</v>
      </c>
      <c r="H2440">
        <f>(Table1[[#This Row],[credit_score]]-300)/(900-300)</f>
        <v>0.60333333333333339</v>
      </c>
      <c r="I2440">
        <v>21519</v>
      </c>
      <c r="J2440" t="s">
        <v>23</v>
      </c>
      <c r="K2440" t="s">
        <v>4</v>
      </c>
      <c r="L2440">
        <v>9</v>
      </c>
      <c r="M2440" t="s">
        <v>15</v>
      </c>
      <c r="N2440">
        <f>Table1[[#This Row],[dti_ratio]]*Table1[[#This Row],[income]]</f>
        <v>31186.739922623605</v>
      </c>
      <c r="O2440">
        <v>0.37713425306096698</v>
      </c>
      <c r="P2440">
        <f>Table1[[#This Row],[loan_amount]]/Table1[[#This Row],[property_value]]</f>
        <v>0.52700022040996253</v>
      </c>
      <c r="Q2440">
        <v>40833</v>
      </c>
      <c r="R2440">
        <v>0</v>
      </c>
      <c r="S2440" t="s">
        <v>2571</v>
      </c>
      <c r="T2440" t="s">
        <v>403</v>
      </c>
      <c r="U2440" t="s">
        <v>197</v>
      </c>
      <c r="V2440">
        <v>2</v>
      </c>
      <c r="W2440">
        <v>0</v>
      </c>
      <c r="X2440" t="s">
        <v>19</v>
      </c>
      <c r="Y24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40">
        <f>0.4*(Table1[[#This Row],[normalized_credit_score]]) + 0.3*(1-Table1[[#This Row],[dti_ratio]]) + 0.2*(1-Table1[[#This Row],[ltv_ratio]]) + 0.1*IF(Table1[[#This Row],[previous_defaults]]=0,1,0)</f>
        <v>0.52279301333305084</v>
      </c>
      <c r="AA2440" t="str">
        <f>IF(Table1[[#This Row],[composite_score]]&gt;=0.7,"Approve",IF(Table1[[#This Row],[composite_score]]&gt;=0.6,"Review","Reject"))</f>
        <v>Reject</v>
      </c>
    </row>
    <row r="2441" spans="1:27" x14ac:dyDescent="0.35">
      <c r="A2441">
        <v>2440</v>
      </c>
      <c r="B2441">
        <v>61</v>
      </c>
      <c r="C2441" t="s">
        <v>10</v>
      </c>
      <c r="D2441" t="s">
        <v>62</v>
      </c>
      <c r="E2441" t="s">
        <v>22</v>
      </c>
      <c r="F2441">
        <v>32247</v>
      </c>
      <c r="G2441">
        <v>790</v>
      </c>
      <c r="H2441">
        <f>(Table1[[#This Row],[credit_score]]-300)/(900-300)</f>
        <v>0.81666666666666665</v>
      </c>
      <c r="I2441">
        <v>45043</v>
      </c>
      <c r="J2441" t="s">
        <v>3</v>
      </c>
      <c r="K2441" t="s">
        <v>4</v>
      </c>
      <c r="L2441">
        <v>10</v>
      </c>
      <c r="M2441" t="s">
        <v>15</v>
      </c>
      <c r="N2441">
        <f>Table1[[#This Row],[dti_ratio]]*Table1[[#This Row],[income]]</f>
        <v>14195.511502305262</v>
      </c>
      <c r="O2441">
        <v>0.44021184923575102</v>
      </c>
      <c r="P2441">
        <f>Table1[[#This Row],[loan_amount]]/Table1[[#This Row],[property_value]]</f>
        <v>0.23046027587900619</v>
      </c>
      <c r="Q2441">
        <v>195448</v>
      </c>
      <c r="R2441">
        <v>3</v>
      </c>
      <c r="S2441" t="s">
        <v>2572</v>
      </c>
      <c r="T2441" t="s">
        <v>33</v>
      </c>
      <c r="U2441" t="s">
        <v>477</v>
      </c>
      <c r="V2441">
        <v>0</v>
      </c>
      <c r="W2441">
        <v>0</v>
      </c>
      <c r="X2441" t="s">
        <v>9</v>
      </c>
      <c r="Y24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441">
        <f>0.4*(Table1[[#This Row],[normalized_credit_score]]) + 0.3*(1-Table1[[#This Row],[dti_ratio]]) + 0.2*(1-Table1[[#This Row],[ltv_ratio]]) + 0.1*IF(Table1[[#This Row],[previous_defaults]]=0,1,0)</f>
        <v>0.74851105672014018</v>
      </c>
      <c r="AA2441" t="str">
        <f>IF(Table1[[#This Row],[composite_score]]&gt;=0.7,"Approve",IF(Table1[[#This Row],[composite_score]]&gt;=0.6,"Review","Reject"))</f>
        <v>Approve</v>
      </c>
    </row>
    <row r="2442" spans="1:27" x14ac:dyDescent="0.35">
      <c r="A2442">
        <v>2441</v>
      </c>
      <c r="B2442">
        <v>39</v>
      </c>
      <c r="C2442" t="s">
        <v>10</v>
      </c>
      <c r="D2442" t="s">
        <v>11</v>
      </c>
      <c r="E2442" t="s">
        <v>22</v>
      </c>
      <c r="F2442">
        <v>66007</v>
      </c>
      <c r="G2442">
        <v>723</v>
      </c>
      <c r="H2442">
        <f>(Table1[[#This Row],[credit_score]]-300)/(900-300)</f>
        <v>0.70499999999999996</v>
      </c>
      <c r="I2442">
        <v>19307</v>
      </c>
      <c r="J2442" t="s">
        <v>23</v>
      </c>
      <c r="K2442" t="s">
        <v>38</v>
      </c>
      <c r="L2442">
        <v>15</v>
      </c>
      <c r="M2442" t="s">
        <v>28</v>
      </c>
      <c r="N2442">
        <f>Table1[[#This Row],[dti_ratio]]*Table1[[#This Row],[income]]</f>
        <v>28860.931143110109</v>
      </c>
      <c r="O2442">
        <v>0.43724046151332602</v>
      </c>
      <c r="P2442">
        <f>Table1[[#This Row],[loan_amount]]/Table1[[#This Row],[property_value]]</f>
        <v>0.10487235198261814</v>
      </c>
      <c r="Q2442">
        <v>184100</v>
      </c>
      <c r="R2442">
        <v>1</v>
      </c>
      <c r="S2442" t="s">
        <v>2573</v>
      </c>
      <c r="T2442" t="s">
        <v>81</v>
      </c>
      <c r="U2442" t="s">
        <v>125</v>
      </c>
      <c r="V2442">
        <v>1</v>
      </c>
      <c r="W2442">
        <v>1</v>
      </c>
      <c r="X2442" t="s">
        <v>19</v>
      </c>
      <c r="Y24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442">
        <f>0.4*(Table1[[#This Row],[normalized_credit_score]]) + 0.3*(1-Table1[[#This Row],[dti_ratio]]) + 0.2*(1-Table1[[#This Row],[ltv_ratio]]) + 0.1*IF(Table1[[#This Row],[previous_defaults]]=0,1,0)</f>
        <v>0.62985339114947858</v>
      </c>
      <c r="AA2442" t="str">
        <f>IF(Table1[[#This Row],[composite_score]]&gt;=0.7,"Approve",IF(Table1[[#This Row],[composite_score]]&gt;=0.6,"Review","Reject"))</f>
        <v>Review</v>
      </c>
    </row>
    <row r="2443" spans="1:27" x14ac:dyDescent="0.35">
      <c r="A2443">
        <v>2442</v>
      </c>
      <c r="B2443">
        <v>52</v>
      </c>
      <c r="C2443" t="s">
        <v>0</v>
      </c>
      <c r="D2443" t="s">
        <v>62</v>
      </c>
      <c r="E2443" t="s">
        <v>49</v>
      </c>
      <c r="F2443">
        <v>96089</v>
      </c>
      <c r="G2443">
        <v>622</v>
      </c>
      <c r="H2443">
        <f>(Table1[[#This Row],[credit_score]]-300)/(900-300)</f>
        <v>0.53666666666666663</v>
      </c>
      <c r="I2443">
        <v>49088</v>
      </c>
      <c r="J2443" t="s">
        <v>23</v>
      </c>
      <c r="K2443" t="s">
        <v>4</v>
      </c>
      <c r="L2443">
        <v>2</v>
      </c>
      <c r="M2443" t="s">
        <v>15</v>
      </c>
      <c r="N2443">
        <f>Table1[[#This Row],[dti_ratio]]*Table1[[#This Row],[income]]</f>
        <v>10571.634646655466</v>
      </c>
      <c r="O2443">
        <v>0.11001919727185699</v>
      </c>
      <c r="P2443">
        <f>Table1[[#This Row],[loan_amount]]/Table1[[#This Row],[property_value]]</f>
        <v>0.63312396012020689</v>
      </c>
      <c r="Q2443">
        <v>77533</v>
      </c>
      <c r="R2443">
        <v>4</v>
      </c>
      <c r="S2443" t="s">
        <v>2574</v>
      </c>
      <c r="T2443" t="s">
        <v>7</v>
      </c>
      <c r="U2443" t="s">
        <v>347</v>
      </c>
      <c r="V2443">
        <v>2</v>
      </c>
      <c r="W2443">
        <v>1</v>
      </c>
      <c r="X2443" t="s">
        <v>19</v>
      </c>
      <c r="Y24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43">
        <f>0.4*(Table1[[#This Row],[normalized_credit_score]]) + 0.3*(1-Table1[[#This Row],[dti_ratio]]) + 0.2*(1-Table1[[#This Row],[ltv_ratio]]) + 0.1*IF(Table1[[#This Row],[previous_defaults]]=0,1,0)</f>
        <v>0.55503611546106824</v>
      </c>
      <c r="AA2443" t="str">
        <f>IF(Table1[[#This Row],[composite_score]]&gt;=0.7,"Approve",IF(Table1[[#This Row],[composite_score]]&gt;=0.6,"Review","Reject"))</f>
        <v>Reject</v>
      </c>
    </row>
    <row r="2444" spans="1:27" x14ac:dyDescent="0.35">
      <c r="A2444">
        <v>2443</v>
      </c>
      <c r="B2444">
        <v>46</v>
      </c>
      <c r="C2444" t="s">
        <v>20</v>
      </c>
      <c r="D2444" t="s">
        <v>1</v>
      </c>
      <c r="E2444" t="s">
        <v>12</v>
      </c>
      <c r="F2444">
        <v>119821</v>
      </c>
      <c r="G2444">
        <v>766</v>
      </c>
      <c r="H2444">
        <f>(Table1[[#This Row],[credit_score]]-300)/(900-300)</f>
        <v>0.77666666666666662</v>
      </c>
      <c r="I2444">
        <v>22013</v>
      </c>
      <c r="J2444" t="s">
        <v>27</v>
      </c>
      <c r="K2444" t="s">
        <v>38</v>
      </c>
      <c r="L2444">
        <v>0</v>
      </c>
      <c r="M2444" t="s">
        <v>28</v>
      </c>
      <c r="N2444">
        <f>Table1[[#This Row],[dti_ratio]]*Table1[[#This Row],[income]]</f>
        <v>42455.206673202403</v>
      </c>
      <c r="O2444">
        <v>0.35432191913940297</v>
      </c>
      <c r="P2444">
        <f>Table1[[#This Row],[loan_amount]]/Table1[[#This Row],[property_value]]</f>
        <v>0.10823421819916119</v>
      </c>
      <c r="Q2444">
        <v>203383</v>
      </c>
      <c r="R2444">
        <v>2</v>
      </c>
      <c r="S2444" t="s">
        <v>2575</v>
      </c>
      <c r="T2444" t="s">
        <v>17</v>
      </c>
      <c r="U2444" t="s">
        <v>279</v>
      </c>
      <c r="V2444">
        <v>0</v>
      </c>
      <c r="W2444">
        <v>0</v>
      </c>
      <c r="X2444" t="s">
        <v>9</v>
      </c>
      <c r="Y24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444">
        <f>0.4*(Table1[[#This Row],[normalized_credit_score]]) + 0.3*(1-Table1[[#This Row],[dti_ratio]]) + 0.2*(1-Table1[[#This Row],[ltv_ratio]]) + 0.1*IF(Table1[[#This Row],[previous_defaults]]=0,1,0)</f>
        <v>0.78272324728501352</v>
      </c>
      <c r="AA2444" t="str">
        <f>IF(Table1[[#This Row],[composite_score]]&gt;=0.7,"Approve",IF(Table1[[#This Row],[composite_score]]&gt;=0.6,"Review","Reject"))</f>
        <v>Approve</v>
      </c>
    </row>
    <row r="2445" spans="1:27" hidden="1" x14ac:dyDescent="0.35">
      <c r="A2445">
        <v>2444</v>
      </c>
      <c r="B2445">
        <v>37</v>
      </c>
      <c r="C2445" t="s">
        <v>0</v>
      </c>
      <c r="D2445" t="s">
        <v>21</v>
      </c>
      <c r="E2445" t="s">
        <v>12</v>
      </c>
      <c r="F2445">
        <v>84270</v>
      </c>
      <c r="G2445">
        <v>0</v>
      </c>
      <c r="H2445">
        <f>(Table1[[#This Row],[credit_score]]-300)/(900-300)</f>
        <v>-0.5</v>
      </c>
      <c r="I2445">
        <v>32745</v>
      </c>
      <c r="J2445" t="s">
        <v>3</v>
      </c>
      <c r="K2445" t="s">
        <v>4</v>
      </c>
      <c r="L2445">
        <v>19</v>
      </c>
      <c r="M2445" t="s">
        <v>39</v>
      </c>
      <c r="N2445">
        <f>Table1[[#This Row],[dti_ratio]]*Table1[[#This Row],[income]]</f>
        <v>23319.508031507106</v>
      </c>
      <c r="O2445">
        <v>0.27672372174566401</v>
      </c>
      <c r="P2445">
        <f>Table1[[#This Row],[loan_amount]]/Table1[[#This Row],[property_value]]</f>
        <v>0.25298216879384405</v>
      </c>
      <c r="Q2445">
        <v>129436</v>
      </c>
      <c r="R2445">
        <v>2</v>
      </c>
      <c r="S2445" t="s">
        <v>2576</v>
      </c>
      <c r="T2445" t="s">
        <v>410</v>
      </c>
      <c r="U2445" t="s">
        <v>464</v>
      </c>
      <c r="V2445">
        <v>0</v>
      </c>
      <c r="W2445">
        <v>0</v>
      </c>
      <c r="X2445" t="s">
        <v>9</v>
      </c>
      <c r="Y24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45">
        <f>0.4*(Table1[[#This Row],[normalized_credit_score]]) + 0.3*(1-Table1[[#This Row],[dti_ratio]]) + 0.2*(1-Table1[[#This Row],[ltv_ratio]]) + 0.1*IF(Table1[[#This Row],[previous_defaults]]=0,1,0)</f>
        <v>0.266386449717532</v>
      </c>
      <c r="AA2445" t="str">
        <f>IF(Table1[[#This Row],[composite_score]]&gt;=0.7,"Approve",IF(Table1[[#This Row],[composite_score]]&gt;=0.6,"Review","Reject"))</f>
        <v>Reject</v>
      </c>
    </row>
    <row r="2446" spans="1:27" x14ac:dyDescent="0.35">
      <c r="A2446">
        <v>2445</v>
      </c>
      <c r="B2446">
        <v>28</v>
      </c>
      <c r="C2446" t="s">
        <v>20</v>
      </c>
      <c r="D2446" t="s">
        <v>62</v>
      </c>
      <c r="E2446" t="s">
        <v>12</v>
      </c>
      <c r="F2446">
        <v>43395</v>
      </c>
      <c r="G2446">
        <v>742</v>
      </c>
      <c r="H2446">
        <f>(Table1[[#This Row],[credit_score]]-300)/(900-300)</f>
        <v>0.73666666666666669</v>
      </c>
      <c r="I2446">
        <v>10913</v>
      </c>
      <c r="J2446" t="s">
        <v>27</v>
      </c>
      <c r="K2446" t="s">
        <v>14</v>
      </c>
      <c r="L2446">
        <v>8</v>
      </c>
      <c r="M2446" t="s">
        <v>39</v>
      </c>
      <c r="N2446">
        <f>Table1[[#This Row],[dti_ratio]]*Table1[[#This Row],[income]]</f>
        <v>9176.3263415813781</v>
      </c>
      <c r="O2446">
        <v>0.211460452623145</v>
      </c>
      <c r="P2446">
        <f>Table1[[#This Row],[loan_amount]]/Table1[[#This Row],[property_value]]</f>
        <v>8.1121261902815045E-2</v>
      </c>
      <c r="Q2446">
        <v>134527</v>
      </c>
      <c r="R2446">
        <v>2</v>
      </c>
      <c r="S2446" t="s">
        <v>2577</v>
      </c>
      <c r="T2446" t="s">
        <v>288</v>
      </c>
      <c r="U2446" t="s">
        <v>679</v>
      </c>
      <c r="V2446">
        <v>2</v>
      </c>
      <c r="W2446">
        <v>0</v>
      </c>
      <c r="X2446" t="s">
        <v>9</v>
      </c>
      <c r="Y24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46">
        <f>0.4*(Table1[[#This Row],[normalized_credit_score]]) + 0.3*(1-Table1[[#This Row],[dti_ratio]]) + 0.2*(1-Table1[[#This Row],[ltv_ratio]]) + 0.1*IF(Table1[[#This Row],[previous_defaults]]=0,1,0)</f>
        <v>0.71500427849916026</v>
      </c>
      <c r="AA2446" t="str">
        <f>IF(Table1[[#This Row],[composite_score]]&gt;=0.7,"Approve",IF(Table1[[#This Row],[composite_score]]&gt;=0.6,"Review","Reject"))</f>
        <v>Approve</v>
      </c>
    </row>
    <row r="2447" spans="1:27" hidden="1" x14ac:dyDescent="0.35">
      <c r="A2447">
        <v>2446</v>
      </c>
      <c r="B2447">
        <v>30</v>
      </c>
      <c r="C2447" t="s">
        <v>20</v>
      </c>
      <c r="D2447" t="s">
        <v>11</v>
      </c>
      <c r="E2447" t="s">
        <v>49</v>
      </c>
      <c r="F2447">
        <v>68436</v>
      </c>
      <c r="G2447">
        <v>638</v>
      </c>
      <c r="H2447">
        <f>(Table1[[#This Row],[credit_score]]-300)/(900-300)</f>
        <v>0.56333333333333335</v>
      </c>
      <c r="I2447">
        <v>32962</v>
      </c>
      <c r="J2447" t="s">
        <v>3</v>
      </c>
      <c r="K2447" t="s">
        <v>14</v>
      </c>
      <c r="L2447">
        <v>15</v>
      </c>
      <c r="M2447" t="s">
        <v>5</v>
      </c>
      <c r="N2447">
        <f>Table1[[#This Row],[dti_ratio]]*Table1[[#This Row],[income]]</f>
        <v>34533.262737977049</v>
      </c>
      <c r="O2447">
        <v>0.50460667978808005</v>
      </c>
      <c r="P2447" t="e">
        <f>Table1[[#This Row],[loan_amount]]/Table1[[#This Row],[property_value]]</f>
        <v>#DIV/0!</v>
      </c>
      <c r="Q2447">
        <v>0</v>
      </c>
      <c r="R2447">
        <v>2</v>
      </c>
      <c r="S2447" t="s">
        <v>2578</v>
      </c>
      <c r="T2447" t="s">
        <v>30</v>
      </c>
      <c r="U2447" t="s">
        <v>679</v>
      </c>
      <c r="V2447">
        <v>2</v>
      </c>
      <c r="W2447">
        <v>0</v>
      </c>
      <c r="X2447" t="s">
        <v>19</v>
      </c>
      <c r="Y244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447" t="e">
        <f>0.4*(Table1[[#This Row],[normalized_credit_score]]) + 0.3*(1-Table1[[#This Row],[dti_ratio]]) + 0.2*(1-Table1[[#This Row],[ltv_ratio]]) + 0.1*IF(Table1[[#This Row],[previous_defaults]]=0,1,0)</f>
        <v>#DIV/0!</v>
      </c>
      <c r="AA2447" t="e">
        <f>IF(Table1[[#This Row],[composite_score]]&gt;=0.7,"Approve",IF(Table1[[#This Row],[composite_score]]&gt;=0.6,"Review","Reject"))</f>
        <v>#DIV/0!</v>
      </c>
    </row>
    <row r="2448" spans="1:27" x14ac:dyDescent="0.35">
      <c r="A2448">
        <v>2447</v>
      </c>
      <c r="B2448">
        <v>59</v>
      </c>
      <c r="C2448" t="s">
        <v>20</v>
      </c>
      <c r="D2448" t="s">
        <v>62</v>
      </c>
      <c r="E2448" t="s">
        <v>12</v>
      </c>
      <c r="F2448">
        <v>97233</v>
      </c>
      <c r="G2448">
        <v>774</v>
      </c>
      <c r="H2448">
        <f>(Table1[[#This Row],[credit_score]]-300)/(900-300)</f>
        <v>0.79</v>
      </c>
      <c r="I2448">
        <v>40763</v>
      </c>
      <c r="J2448" t="s">
        <v>27</v>
      </c>
      <c r="K2448" t="s">
        <v>14</v>
      </c>
      <c r="L2448">
        <v>4</v>
      </c>
      <c r="M2448" t="s">
        <v>5</v>
      </c>
      <c r="N2448">
        <f>Table1[[#This Row],[dti_ratio]]*Table1[[#This Row],[income]]</f>
        <v>46052.582860221228</v>
      </c>
      <c r="O2448">
        <v>0.47363120401737302</v>
      </c>
      <c r="P2448">
        <f>Table1[[#This Row],[loan_amount]]/Table1[[#This Row],[property_value]]</f>
        <v>0.35020962919687959</v>
      </c>
      <c r="Q2448">
        <v>116396</v>
      </c>
      <c r="R2448">
        <v>4</v>
      </c>
      <c r="S2448" t="s">
        <v>2579</v>
      </c>
      <c r="T2448" t="s">
        <v>109</v>
      </c>
      <c r="U2448" t="s">
        <v>171</v>
      </c>
      <c r="V2448">
        <v>0</v>
      </c>
      <c r="W2448">
        <v>2</v>
      </c>
      <c r="X2448" t="s">
        <v>9</v>
      </c>
      <c r="Y24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48">
        <f>0.4*(Table1[[#This Row],[normalized_credit_score]]) + 0.3*(1-Table1[[#This Row],[dti_ratio]]) + 0.2*(1-Table1[[#This Row],[ltv_ratio]]) + 0.1*IF(Table1[[#This Row],[previous_defaults]]=0,1,0)</f>
        <v>0.7038687129554122</v>
      </c>
      <c r="AA2448" t="str">
        <f>IF(Table1[[#This Row],[composite_score]]&gt;=0.7,"Approve",IF(Table1[[#This Row],[composite_score]]&gt;=0.6,"Review","Reject"))</f>
        <v>Approve</v>
      </c>
    </row>
    <row r="2449" spans="1:27" hidden="1" x14ac:dyDescent="0.35">
      <c r="A2449">
        <v>2448</v>
      </c>
      <c r="B2449">
        <v>30</v>
      </c>
      <c r="C2449" t="s">
        <v>20</v>
      </c>
      <c r="D2449" t="s">
        <v>21</v>
      </c>
      <c r="E2449" t="s">
        <v>12</v>
      </c>
      <c r="F2449">
        <v>0</v>
      </c>
      <c r="G2449">
        <v>689</v>
      </c>
      <c r="H2449">
        <f>(Table1[[#This Row],[credit_score]]-300)/(900-300)</f>
        <v>0.64833333333333332</v>
      </c>
      <c r="I2449">
        <v>22358</v>
      </c>
      <c r="J2449" t="s">
        <v>13</v>
      </c>
      <c r="K2449" t="s">
        <v>4</v>
      </c>
      <c r="L2449">
        <v>12</v>
      </c>
      <c r="M2449" t="s">
        <v>15</v>
      </c>
      <c r="N2449">
        <f>Table1[[#This Row],[dti_ratio]]*Table1[[#This Row],[income]]</f>
        <v>0</v>
      </c>
      <c r="O2449">
        <v>0.30907466369972397</v>
      </c>
      <c r="P2449">
        <f>Table1[[#This Row],[loan_amount]]/Table1[[#This Row],[property_value]]</f>
        <v>0.21172548982471426</v>
      </c>
      <c r="Q2449">
        <v>105599</v>
      </c>
      <c r="R2449">
        <v>3</v>
      </c>
      <c r="S2449" t="s">
        <v>2580</v>
      </c>
      <c r="T2449" t="s">
        <v>84</v>
      </c>
      <c r="U2449" t="s">
        <v>122</v>
      </c>
      <c r="V2449">
        <v>4</v>
      </c>
      <c r="W2449">
        <v>0</v>
      </c>
      <c r="X2449" t="s">
        <v>61</v>
      </c>
      <c r="Y24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49">
        <f>0.4*(Table1[[#This Row],[normalized_credit_score]]) + 0.3*(1-Table1[[#This Row],[dti_ratio]]) + 0.2*(1-Table1[[#This Row],[ltv_ratio]]) + 0.1*IF(Table1[[#This Row],[previous_defaults]]=0,1,0)</f>
        <v>0.62426583625847332</v>
      </c>
      <c r="AA2449" t="str">
        <f>IF(Table1[[#This Row],[composite_score]]&gt;=0.7,"Approve",IF(Table1[[#This Row],[composite_score]]&gt;=0.6,"Review","Reject"))</f>
        <v>Review</v>
      </c>
    </row>
    <row r="2450" spans="1:27" x14ac:dyDescent="0.35">
      <c r="A2450">
        <v>2449</v>
      </c>
      <c r="B2450">
        <v>25</v>
      </c>
      <c r="C2450" t="s">
        <v>20</v>
      </c>
      <c r="D2450" t="s">
        <v>21</v>
      </c>
      <c r="E2450" t="s">
        <v>12</v>
      </c>
      <c r="F2450">
        <v>115373</v>
      </c>
      <c r="G2450">
        <v>643</v>
      </c>
      <c r="H2450">
        <f>(Table1[[#This Row],[credit_score]]-300)/(900-300)</f>
        <v>0.57166666666666666</v>
      </c>
      <c r="I2450">
        <v>46216</v>
      </c>
      <c r="J2450" t="s">
        <v>13</v>
      </c>
      <c r="K2450" t="s">
        <v>14</v>
      </c>
      <c r="L2450">
        <v>15</v>
      </c>
      <c r="M2450" t="s">
        <v>39</v>
      </c>
      <c r="N2450">
        <f>Table1[[#This Row],[dti_ratio]]*Table1[[#This Row],[income]]</f>
        <v>20640.309677044708</v>
      </c>
      <c r="O2450">
        <v>0.17890069320417001</v>
      </c>
      <c r="P2450">
        <f>Table1[[#This Row],[loan_amount]]/Table1[[#This Row],[property_value]]</f>
        <v>0.4169124877089479</v>
      </c>
      <c r="Q2450">
        <v>110853</v>
      </c>
      <c r="R2450">
        <v>3</v>
      </c>
      <c r="S2450" t="s">
        <v>2581</v>
      </c>
      <c r="T2450" t="s">
        <v>41</v>
      </c>
      <c r="U2450" t="s">
        <v>169</v>
      </c>
      <c r="V2450">
        <v>4</v>
      </c>
      <c r="W2450">
        <v>2</v>
      </c>
      <c r="X2450" t="s">
        <v>19</v>
      </c>
      <c r="Y24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50">
        <f>0.4*(Table1[[#This Row],[normalized_credit_score]]) + 0.3*(1-Table1[[#This Row],[dti_ratio]]) + 0.2*(1-Table1[[#This Row],[ltv_ratio]]) + 0.1*IF(Table1[[#This Row],[previous_defaults]]=0,1,0)</f>
        <v>0.59161396116362608</v>
      </c>
      <c r="AA2450" t="str">
        <f>IF(Table1[[#This Row],[composite_score]]&gt;=0.7,"Approve",IF(Table1[[#This Row],[composite_score]]&gt;=0.6,"Review","Reject"))</f>
        <v>Reject</v>
      </c>
    </row>
    <row r="2451" spans="1:27" hidden="1" x14ac:dyDescent="0.35">
      <c r="A2451">
        <v>2450</v>
      </c>
      <c r="B2451">
        <v>21</v>
      </c>
      <c r="C2451" t="s">
        <v>20</v>
      </c>
      <c r="D2451" t="s">
        <v>62</v>
      </c>
      <c r="E2451" t="s">
        <v>12</v>
      </c>
      <c r="F2451">
        <v>0</v>
      </c>
      <c r="G2451">
        <v>618</v>
      </c>
      <c r="H2451">
        <f>(Table1[[#This Row],[credit_score]]-300)/(900-300)</f>
        <v>0.53</v>
      </c>
      <c r="I2451">
        <v>18111</v>
      </c>
      <c r="J2451" t="s">
        <v>13</v>
      </c>
      <c r="K2451" t="s">
        <v>14</v>
      </c>
      <c r="L2451">
        <v>13</v>
      </c>
      <c r="M2451" t="s">
        <v>5</v>
      </c>
      <c r="N2451">
        <f>Table1[[#This Row],[dti_ratio]]*Table1[[#This Row],[income]]</f>
        <v>0</v>
      </c>
      <c r="O2451">
        <v>0.194344863512002</v>
      </c>
      <c r="P2451">
        <f>Table1[[#This Row],[loan_amount]]/Table1[[#This Row],[property_value]]</f>
        <v>0.23632496476851611</v>
      </c>
      <c r="Q2451">
        <v>76636</v>
      </c>
      <c r="R2451">
        <v>3</v>
      </c>
      <c r="S2451" t="s">
        <v>1846</v>
      </c>
      <c r="T2451" t="s">
        <v>143</v>
      </c>
      <c r="U2451" t="s">
        <v>629</v>
      </c>
      <c r="V2451">
        <v>2</v>
      </c>
      <c r="W2451">
        <v>1</v>
      </c>
      <c r="X2451" t="s">
        <v>9</v>
      </c>
      <c r="Y24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51">
        <f>0.4*(Table1[[#This Row],[normalized_credit_score]]) + 0.3*(1-Table1[[#This Row],[dti_ratio]]) + 0.2*(1-Table1[[#This Row],[ltv_ratio]]) + 0.1*IF(Table1[[#This Row],[previous_defaults]]=0,1,0)</f>
        <v>0.60643154799269627</v>
      </c>
      <c r="AA2451" t="str">
        <f>IF(Table1[[#This Row],[composite_score]]&gt;=0.7,"Approve",IF(Table1[[#This Row],[composite_score]]&gt;=0.6,"Review","Reject"))</f>
        <v>Review</v>
      </c>
    </row>
    <row r="2452" spans="1:27" x14ac:dyDescent="0.35">
      <c r="A2452">
        <v>2451</v>
      </c>
      <c r="B2452">
        <v>43</v>
      </c>
      <c r="C2452" t="s">
        <v>10</v>
      </c>
      <c r="D2452" t="s">
        <v>21</v>
      </c>
      <c r="E2452" t="s">
        <v>22</v>
      </c>
      <c r="F2452">
        <v>55548</v>
      </c>
      <c r="G2452">
        <v>612</v>
      </c>
      <c r="H2452">
        <f>(Table1[[#This Row],[credit_score]]-300)/(900-300)</f>
        <v>0.52</v>
      </c>
      <c r="I2452">
        <v>24208</v>
      </c>
      <c r="J2452" t="s">
        <v>27</v>
      </c>
      <c r="K2452" t="s">
        <v>14</v>
      </c>
      <c r="L2452">
        <v>6</v>
      </c>
      <c r="M2452" t="s">
        <v>5</v>
      </c>
      <c r="N2452">
        <f>Table1[[#This Row],[dti_ratio]]*Table1[[#This Row],[income]]</f>
        <v>6656.0862786248899</v>
      </c>
      <c r="O2452">
        <v>0.119825849330757</v>
      </c>
      <c r="P2452">
        <f>Table1[[#This Row],[loan_amount]]/Table1[[#This Row],[property_value]]</f>
        <v>9.8127677858442883E-2</v>
      </c>
      <c r="Q2452">
        <v>246699</v>
      </c>
      <c r="R2452">
        <v>4</v>
      </c>
      <c r="S2452" t="s">
        <v>2582</v>
      </c>
      <c r="T2452" t="s">
        <v>230</v>
      </c>
      <c r="U2452" t="s">
        <v>128</v>
      </c>
      <c r="V2452">
        <v>0</v>
      </c>
      <c r="W2452">
        <v>2</v>
      </c>
      <c r="X2452" t="s">
        <v>9</v>
      </c>
      <c r="Y24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52">
        <f>0.4*(Table1[[#This Row],[normalized_credit_score]]) + 0.3*(1-Table1[[#This Row],[dti_ratio]]) + 0.2*(1-Table1[[#This Row],[ltv_ratio]]) + 0.1*IF(Table1[[#This Row],[previous_defaults]]=0,1,0)</f>
        <v>0.75242670962908431</v>
      </c>
      <c r="AA2452" t="str">
        <f>IF(Table1[[#This Row],[composite_score]]&gt;=0.7,"Approve",IF(Table1[[#This Row],[composite_score]]&gt;=0.6,"Review","Reject"))</f>
        <v>Approve</v>
      </c>
    </row>
    <row r="2453" spans="1:27" x14ac:dyDescent="0.35">
      <c r="A2453">
        <v>2452</v>
      </c>
      <c r="B2453">
        <v>62</v>
      </c>
      <c r="C2453" t="s">
        <v>20</v>
      </c>
      <c r="D2453" t="s">
        <v>11</v>
      </c>
      <c r="E2453" t="s">
        <v>22</v>
      </c>
      <c r="F2453">
        <v>40948</v>
      </c>
      <c r="G2453">
        <v>676</v>
      </c>
      <c r="H2453">
        <f>(Table1[[#This Row],[credit_score]]-300)/(900-300)</f>
        <v>0.62666666666666671</v>
      </c>
      <c r="I2453">
        <v>37593</v>
      </c>
      <c r="J2453" t="s">
        <v>23</v>
      </c>
      <c r="K2453" t="s">
        <v>4</v>
      </c>
      <c r="L2453">
        <v>16</v>
      </c>
      <c r="M2453" t="s">
        <v>15</v>
      </c>
      <c r="N2453">
        <f>Table1[[#This Row],[dti_ratio]]*Table1[[#This Row],[income]]</f>
        <v>16412.804665406886</v>
      </c>
      <c r="O2453">
        <v>0.40082066683127099</v>
      </c>
      <c r="P2453">
        <f>Table1[[#This Row],[loan_amount]]/Table1[[#This Row],[property_value]]</f>
        <v>0.187790354969878</v>
      </c>
      <c r="Q2453">
        <v>200186</v>
      </c>
      <c r="R2453">
        <v>4</v>
      </c>
      <c r="S2453" t="s">
        <v>2583</v>
      </c>
      <c r="T2453" t="s">
        <v>17</v>
      </c>
      <c r="U2453" t="s">
        <v>374</v>
      </c>
      <c r="V2453">
        <v>1</v>
      </c>
      <c r="W2453">
        <v>1</v>
      </c>
      <c r="X2453" t="s">
        <v>19</v>
      </c>
      <c r="Y24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453">
        <f>0.4*(Table1[[#This Row],[normalized_credit_score]]) + 0.3*(1-Table1[[#This Row],[dti_ratio]]) + 0.2*(1-Table1[[#This Row],[ltv_ratio]]) + 0.1*IF(Table1[[#This Row],[previous_defaults]]=0,1,0)</f>
        <v>0.59286239562330978</v>
      </c>
      <c r="AA2453" t="str">
        <f>IF(Table1[[#This Row],[composite_score]]&gt;=0.7,"Approve",IF(Table1[[#This Row],[composite_score]]&gt;=0.6,"Review","Reject"))</f>
        <v>Reject</v>
      </c>
    </row>
    <row r="2454" spans="1:27" x14ac:dyDescent="0.35">
      <c r="A2454">
        <v>2453</v>
      </c>
      <c r="B2454">
        <v>55</v>
      </c>
      <c r="C2454" t="s">
        <v>0</v>
      </c>
      <c r="D2454" t="s">
        <v>62</v>
      </c>
      <c r="E2454" t="s">
        <v>22</v>
      </c>
      <c r="F2454">
        <v>25833</v>
      </c>
      <c r="G2454">
        <v>736</v>
      </c>
      <c r="H2454">
        <f>(Table1[[#This Row],[credit_score]]-300)/(900-300)</f>
        <v>0.72666666666666668</v>
      </c>
      <c r="I2454">
        <v>40477</v>
      </c>
      <c r="J2454" t="s">
        <v>27</v>
      </c>
      <c r="K2454" t="s">
        <v>38</v>
      </c>
      <c r="L2454">
        <v>6</v>
      </c>
      <c r="M2454" t="s">
        <v>39</v>
      </c>
      <c r="N2454">
        <f>Table1[[#This Row],[dti_ratio]]*Table1[[#This Row],[income]]</f>
        <v>11870.738622748002</v>
      </c>
      <c r="O2454">
        <v>0.459518392085627</v>
      </c>
      <c r="P2454">
        <f>Table1[[#This Row],[loan_amount]]/Table1[[#This Row],[property_value]]</f>
        <v>0.46252028246909066</v>
      </c>
      <c r="Q2454">
        <v>87514</v>
      </c>
      <c r="R2454">
        <v>4</v>
      </c>
      <c r="S2454" t="s">
        <v>2584</v>
      </c>
      <c r="T2454" t="s">
        <v>249</v>
      </c>
      <c r="U2454" t="s">
        <v>683</v>
      </c>
      <c r="V2454">
        <v>3</v>
      </c>
      <c r="W2454">
        <v>0</v>
      </c>
      <c r="X2454" t="s">
        <v>9</v>
      </c>
      <c r="Y24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54">
        <f>0.4*(Table1[[#This Row],[normalized_credit_score]]) + 0.3*(1-Table1[[#This Row],[dti_ratio]]) + 0.2*(1-Table1[[#This Row],[ltv_ratio]]) + 0.1*IF(Table1[[#This Row],[previous_defaults]]=0,1,0)</f>
        <v>0.56030709254716049</v>
      </c>
      <c r="AA2454" t="str">
        <f>IF(Table1[[#This Row],[composite_score]]&gt;=0.7,"Approve",IF(Table1[[#This Row],[composite_score]]&gt;=0.6,"Review","Reject"))</f>
        <v>Reject</v>
      </c>
    </row>
    <row r="2455" spans="1:27" x14ac:dyDescent="0.35">
      <c r="A2455">
        <v>2454</v>
      </c>
      <c r="B2455">
        <v>24</v>
      </c>
      <c r="C2455" t="s">
        <v>20</v>
      </c>
      <c r="D2455" t="s">
        <v>11</v>
      </c>
      <c r="E2455" t="s">
        <v>49</v>
      </c>
      <c r="F2455">
        <v>73462</v>
      </c>
      <c r="G2455">
        <v>756</v>
      </c>
      <c r="H2455">
        <f>(Table1[[#This Row],[credit_score]]-300)/(900-300)</f>
        <v>0.76</v>
      </c>
      <c r="I2455">
        <v>49504</v>
      </c>
      <c r="J2455" t="s">
        <v>3</v>
      </c>
      <c r="K2455" t="s">
        <v>4</v>
      </c>
      <c r="L2455">
        <v>13</v>
      </c>
      <c r="M2455" t="s">
        <v>28</v>
      </c>
      <c r="N2455">
        <f>Table1[[#This Row],[dti_ratio]]*Table1[[#This Row],[income]]</f>
        <v>18975.803103445778</v>
      </c>
      <c r="O2455">
        <v>0.25830773874174101</v>
      </c>
      <c r="P2455">
        <f>Table1[[#This Row],[loan_amount]]/Table1[[#This Row],[property_value]]</f>
        <v>0.16903813123811279</v>
      </c>
      <c r="Q2455">
        <v>292857</v>
      </c>
      <c r="R2455">
        <v>4</v>
      </c>
      <c r="S2455" t="s">
        <v>2585</v>
      </c>
      <c r="T2455" t="s">
        <v>59</v>
      </c>
      <c r="U2455" t="s">
        <v>37</v>
      </c>
      <c r="V2455">
        <v>3</v>
      </c>
      <c r="W2455">
        <v>1</v>
      </c>
      <c r="X2455" t="s">
        <v>19</v>
      </c>
      <c r="Y24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55">
        <f>0.4*(Table1[[#This Row],[normalized_credit_score]]) + 0.3*(1-Table1[[#This Row],[dti_ratio]]) + 0.2*(1-Table1[[#This Row],[ltv_ratio]]) + 0.1*IF(Table1[[#This Row],[previous_defaults]]=0,1,0)</f>
        <v>0.69270005212985519</v>
      </c>
      <c r="AA2455" t="str">
        <f>IF(Table1[[#This Row],[composite_score]]&gt;=0.7,"Approve",IF(Table1[[#This Row],[composite_score]]&gt;=0.6,"Review","Reject"))</f>
        <v>Review</v>
      </c>
    </row>
    <row r="2456" spans="1:27" hidden="1" x14ac:dyDescent="0.35">
      <c r="A2456">
        <v>2455</v>
      </c>
      <c r="B2456">
        <v>60</v>
      </c>
      <c r="C2456" t="s">
        <v>10</v>
      </c>
      <c r="D2456" t="s">
        <v>11</v>
      </c>
      <c r="E2456" t="s">
        <v>22</v>
      </c>
      <c r="F2456">
        <v>89654</v>
      </c>
      <c r="G2456">
        <v>646</v>
      </c>
      <c r="H2456">
        <f>(Table1[[#This Row],[credit_score]]-300)/(900-300)</f>
        <v>0.57666666666666666</v>
      </c>
      <c r="I2456">
        <v>0</v>
      </c>
      <c r="J2456" t="s">
        <v>27</v>
      </c>
      <c r="K2456" t="s">
        <v>14</v>
      </c>
      <c r="L2456">
        <v>12</v>
      </c>
      <c r="M2456" t="s">
        <v>28</v>
      </c>
      <c r="N2456">
        <f>Table1[[#This Row],[dti_ratio]]*Table1[[#This Row],[income]]</f>
        <v>30250.409804933821</v>
      </c>
      <c r="O2456">
        <v>0.33741282937664602</v>
      </c>
      <c r="P2456" t="e">
        <f>Table1[[#This Row],[loan_amount]]/Table1[[#This Row],[property_value]]</f>
        <v>#DIV/0!</v>
      </c>
      <c r="Q2456">
        <v>0</v>
      </c>
      <c r="R2456">
        <v>0</v>
      </c>
      <c r="S2456" t="s">
        <v>2586</v>
      </c>
      <c r="T2456" t="s">
        <v>403</v>
      </c>
      <c r="U2456" t="s">
        <v>996</v>
      </c>
      <c r="V2456">
        <v>2</v>
      </c>
      <c r="W2456">
        <v>1</v>
      </c>
      <c r="X2456" t="s">
        <v>19</v>
      </c>
      <c r="Y245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456" t="e">
        <f>0.4*(Table1[[#This Row],[normalized_credit_score]]) + 0.3*(1-Table1[[#This Row],[dti_ratio]]) + 0.2*(1-Table1[[#This Row],[ltv_ratio]]) + 0.1*IF(Table1[[#This Row],[previous_defaults]]=0,1,0)</f>
        <v>#DIV/0!</v>
      </c>
      <c r="AA2456" t="e">
        <f>IF(Table1[[#This Row],[composite_score]]&gt;=0.7,"Approve",IF(Table1[[#This Row],[composite_score]]&gt;=0.6,"Review","Reject"))</f>
        <v>#DIV/0!</v>
      </c>
    </row>
    <row r="2457" spans="1:27" x14ac:dyDescent="0.35">
      <c r="A2457">
        <v>2456</v>
      </c>
      <c r="B2457">
        <v>65</v>
      </c>
      <c r="C2457" t="s">
        <v>20</v>
      </c>
      <c r="D2457" t="s">
        <v>11</v>
      </c>
      <c r="E2457" t="s">
        <v>2</v>
      </c>
      <c r="F2457">
        <v>67470</v>
      </c>
      <c r="G2457">
        <v>687</v>
      </c>
      <c r="H2457">
        <f>(Table1[[#This Row],[credit_score]]-300)/(900-300)</f>
        <v>0.64500000000000002</v>
      </c>
      <c r="I2457">
        <v>0</v>
      </c>
      <c r="J2457" t="s">
        <v>3</v>
      </c>
      <c r="K2457" t="s">
        <v>38</v>
      </c>
      <c r="L2457">
        <v>14</v>
      </c>
      <c r="M2457" t="s">
        <v>5</v>
      </c>
      <c r="N2457">
        <f>Table1[[#This Row],[dti_ratio]]*Table1[[#This Row],[income]]</f>
        <v>6965.4803159068497</v>
      </c>
      <c r="O2457">
        <v>0.103238184614004</v>
      </c>
      <c r="P2457">
        <f>Table1[[#This Row],[loan_amount]]/Table1[[#This Row],[property_value]]</f>
        <v>0</v>
      </c>
      <c r="Q2457">
        <v>117387</v>
      </c>
      <c r="R2457">
        <v>1</v>
      </c>
      <c r="S2457" t="s">
        <v>2587</v>
      </c>
      <c r="T2457" t="s">
        <v>51</v>
      </c>
      <c r="U2457" t="s">
        <v>430</v>
      </c>
      <c r="V2457">
        <v>2</v>
      </c>
      <c r="W2457">
        <v>2</v>
      </c>
      <c r="X2457" t="s">
        <v>61</v>
      </c>
      <c r="Y24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57">
        <f>0.4*(Table1[[#This Row],[normalized_credit_score]]) + 0.3*(1-Table1[[#This Row],[dti_ratio]]) + 0.2*(1-Table1[[#This Row],[ltv_ratio]]) + 0.1*IF(Table1[[#This Row],[previous_defaults]]=0,1,0)</f>
        <v>0.72702854461579869</v>
      </c>
      <c r="AA2457" t="str">
        <f>IF(Table1[[#This Row],[composite_score]]&gt;=0.7,"Approve",IF(Table1[[#This Row],[composite_score]]&gt;=0.6,"Review","Reject"))</f>
        <v>Approve</v>
      </c>
    </row>
    <row r="2458" spans="1:27" x14ac:dyDescent="0.35">
      <c r="A2458">
        <v>2457</v>
      </c>
      <c r="B2458">
        <v>43</v>
      </c>
      <c r="C2458" t="s">
        <v>10</v>
      </c>
      <c r="D2458" t="s">
        <v>11</v>
      </c>
      <c r="E2458" t="s">
        <v>12</v>
      </c>
      <c r="F2458">
        <v>50011</v>
      </c>
      <c r="G2458">
        <v>685</v>
      </c>
      <c r="H2458">
        <f>(Table1[[#This Row],[credit_score]]-300)/(900-300)</f>
        <v>0.64166666666666672</v>
      </c>
      <c r="I2458">
        <v>42261</v>
      </c>
      <c r="J2458" t="s">
        <v>27</v>
      </c>
      <c r="K2458" t="s">
        <v>14</v>
      </c>
      <c r="L2458">
        <v>18</v>
      </c>
      <c r="M2458" t="s">
        <v>15</v>
      </c>
      <c r="N2458">
        <f>Table1[[#This Row],[dti_ratio]]*Table1[[#This Row],[income]]</f>
        <v>6297.142786937653</v>
      </c>
      <c r="O2458">
        <v>0.12591515440478401</v>
      </c>
      <c r="P2458">
        <f>Table1[[#This Row],[loan_amount]]/Table1[[#This Row],[property_value]]</f>
        <v>0.29452431893734016</v>
      </c>
      <c r="Q2458">
        <v>143489</v>
      </c>
      <c r="R2458">
        <v>4</v>
      </c>
      <c r="S2458" t="s">
        <v>2588</v>
      </c>
      <c r="T2458" t="s">
        <v>124</v>
      </c>
      <c r="U2458" t="s">
        <v>139</v>
      </c>
      <c r="V2458">
        <v>0</v>
      </c>
      <c r="W2458">
        <v>1</v>
      </c>
      <c r="X2458" t="s">
        <v>9</v>
      </c>
      <c r="Y24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458">
        <f>0.4*(Table1[[#This Row],[normalized_credit_score]]) + 0.3*(1-Table1[[#This Row],[dti_ratio]]) + 0.2*(1-Table1[[#This Row],[ltv_ratio]]) + 0.1*IF(Table1[[#This Row],[previous_defaults]]=0,1,0)</f>
        <v>0.75998725655776345</v>
      </c>
      <c r="AA2458" t="str">
        <f>IF(Table1[[#This Row],[composite_score]]&gt;=0.7,"Approve",IF(Table1[[#This Row],[composite_score]]&gt;=0.6,"Review","Reject"))</f>
        <v>Approve</v>
      </c>
    </row>
    <row r="2459" spans="1:27" x14ac:dyDescent="0.35">
      <c r="A2459">
        <v>2458</v>
      </c>
      <c r="B2459">
        <v>53</v>
      </c>
      <c r="C2459" t="s">
        <v>20</v>
      </c>
      <c r="D2459" t="s">
        <v>1</v>
      </c>
      <c r="E2459" t="s">
        <v>49</v>
      </c>
      <c r="F2459">
        <v>112782</v>
      </c>
      <c r="G2459">
        <v>728</v>
      </c>
      <c r="H2459">
        <f>(Table1[[#This Row],[credit_score]]-300)/(900-300)</f>
        <v>0.71333333333333337</v>
      </c>
      <c r="I2459">
        <v>12565</v>
      </c>
      <c r="J2459" t="s">
        <v>23</v>
      </c>
      <c r="K2459" t="s">
        <v>38</v>
      </c>
      <c r="L2459">
        <v>18</v>
      </c>
      <c r="M2459" t="s">
        <v>28</v>
      </c>
      <c r="N2459">
        <f>Table1[[#This Row],[dti_ratio]]*Table1[[#This Row],[income]]</f>
        <v>27099.696463436692</v>
      </c>
      <c r="O2459">
        <v>0.240283879195587</v>
      </c>
      <c r="P2459">
        <f>Table1[[#This Row],[loan_amount]]/Table1[[#This Row],[property_value]]</f>
        <v>5.6677221756114282E-2</v>
      </c>
      <c r="Q2459">
        <v>221694</v>
      </c>
      <c r="R2459">
        <v>4</v>
      </c>
      <c r="S2459" t="s">
        <v>2589</v>
      </c>
      <c r="T2459" t="s">
        <v>138</v>
      </c>
      <c r="U2459" t="s">
        <v>344</v>
      </c>
      <c r="V2459">
        <v>0</v>
      </c>
      <c r="W2459">
        <v>1</v>
      </c>
      <c r="X2459" t="s">
        <v>19</v>
      </c>
      <c r="Y24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459">
        <f>0.4*(Table1[[#This Row],[normalized_credit_score]]) + 0.3*(1-Table1[[#This Row],[dti_ratio]]) + 0.2*(1-Table1[[#This Row],[ltv_ratio]]) + 0.1*IF(Table1[[#This Row],[previous_defaults]]=0,1,0)</f>
        <v>0.80191272522343438</v>
      </c>
      <c r="AA2459" t="str">
        <f>IF(Table1[[#This Row],[composite_score]]&gt;=0.7,"Approve",IF(Table1[[#This Row],[composite_score]]&gt;=0.6,"Review","Reject"))</f>
        <v>Approve</v>
      </c>
    </row>
    <row r="2460" spans="1:27" hidden="1" x14ac:dyDescent="0.35">
      <c r="A2460">
        <v>2459</v>
      </c>
      <c r="B2460">
        <v>18</v>
      </c>
      <c r="C2460" t="s">
        <v>0</v>
      </c>
      <c r="D2460" t="s">
        <v>62</v>
      </c>
      <c r="E2460" t="s">
        <v>49</v>
      </c>
      <c r="F2460">
        <v>95276</v>
      </c>
      <c r="G2460">
        <v>0</v>
      </c>
      <c r="H2460">
        <f>(Table1[[#This Row],[credit_score]]-300)/(900-300)</f>
        <v>-0.5</v>
      </c>
      <c r="I2460">
        <v>27137</v>
      </c>
      <c r="J2460" t="s">
        <v>27</v>
      </c>
      <c r="K2460" t="s">
        <v>38</v>
      </c>
      <c r="L2460">
        <v>11</v>
      </c>
      <c r="M2460" t="s">
        <v>5</v>
      </c>
      <c r="N2460">
        <f>Table1[[#This Row],[dti_ratio]]*Table1[[#This Row],[income]]</f>
        <v>16997.118427376085</v>
      </c>
      <c r="O2460">
        <v>0.17839874078861501</v>
      </c>
      <c r="P2460" t="e">
        <f>Table1[[#This Row],[loan_amount]]/Table1[[#This Row],[property_value]]</f>
        <v>#DIV/0!</v>
      </c>
      <c r="Q2460">
        <v>0</v>
      </c>
      <c r="R2460">
        <v>0</v>
      </c>
      <c r="S2460" t="s">
        <v>2590</v>
      </c>
      <c r="T2460" t="s">
        <v>230</v>
      </c>
      <c r="U2460" t="s">
        <v>65</v>
      </c>
      <c r="V2460">
        <v>4</v>
      </c>
      <c r="W2460">
        <v>2</v>
      </c>
      <c r="X2460" t="s">
        <v>19</v>
      </c>
      <c r="Y246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460" t="e">
        <f>0.4*(Table1[[#This Row],[normalized_credit_score]]) + 0.3*(1-Table1[[#This Row],[dti_ratio]]) + 0.2*(1-Table1[[#This Row],[ltv_ratio]]) + 0.1*IF(Table1[[#This Row],[previous_defaults]]=0,1,0)</f>
        <v>#DIV/0!</v>
      </c>
      <c r="AA2460" t="e">
        <f>IF(Table1[[#This Row],[composite_score]]&gt;=0.7,"Approve",IF(Table1[[#This Row],[composite_score]]&gt;=0.6,"Review","Reject"))</f>
        <v>#DIV/0!</v>
      </c>
    </row>
    <row r="2461" spans="1:27" x14ac:dyDescent="0.35">
      <c r="A2461">
        <v>2460</v>
      </c>
      <c r="B2461">
        <v>47</v>
      </c>
      <c r="C2461" t="s">
        <v>0</v>
      </c>
      <c r="D2461" t="s">
        <v>62</v>
      </c>
      <c r="E2461" t="s">
        <v>12</v>
      </c>
      <c r="F2461">
        <v>46245</v>
      </c>
      <c r="G2461">
        <v>658</v>
      </c>
      <c r="H2461">
        <f>(Table1[[#This Row],[credit_score]]-300)/(900-300)</f>
        <v>0.59666666666666668</v>
      </c>
      <c r="I2461">
        <v>29117</v>
      </c>
      <c r="J2461" t="s">
        <v>3</v>
      </c>
      <c r="K2461" t="s">
        <v>4</v>
      </c>
      <c r="L2461">
        <v>4</v>
      </c>
      <c r="M2461" t="s">
        <v>5</v>
      </c>
      <c r="N2461">
        <f>Table1[[#This Row],[dti_ratio]]*Table1[[#This Row],[income]]</f>
        <v>22985.327415803087</v>
      </c>
      <c r="O2461">
        <v>0.49703378561580902</v>
      </c>
      <c r="P2461">
        <f>Table1[[#This Row],[loan_amount]]/Table1[[#This Row],[property_value]]</f>
        <v>0.1464586257023143</v>
      </c>
      <c r="Q2461">
        <v>198807</v>
      </c>
      <c r="R2461">
        <v>2</v>
      </c>
      <c r="S2461" t="s">
        <v>2591</v>
      </c>
      <c r="T2461" t="s">
        <v>78</v>
      </c>
      <c r="U2461" t="s">
        <v>87</v>
      </c>
      <c r="V2461">
        <v>0</v>
      </c>
      <c r="W2461">
        <v>2</v>
      </c>
      <c r="X2461" t="s">
        <v>9</v>
      </c>
      <c r="Y24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61">
        <f>0.4*(Table1[[#This Row],[normalized_credit_score]]) + 0.3*(1-Table1[[#This Row],[dti_ratio]]) + 0.2*(1-Table1[[#This Row],[ltv_ratio]]) + 0.1*IF(Table1[[#This Row],[previous_defaults]]=0,1,0)</f>
        <v>0.66026480584146119</v>
      </c>
      <c r="AA2461" t="str">
        <f>IF(Table1[[#This Row],[composite_score]]&gt;=0.7,"Approve",IF(Table1[[#This Row],[composite_score]]&gt;=0.6,"Review","Reject"))</f>
        <v>Review</v>
      </c>
    </row>
    <row r="2462" spans="1:27" hidden="1" x14ac:dyDescent="0.35">
      <c r="A2462">
        <v>2461</v>
      </c>
      <c r="B2462">
        <v>18</v>
      </c>
      <c r="C2462" t="s">
        <v>20</v>
      </c>
      <c r="D2462" t="s">
        <v>21</v>
      </c>
      <c r="E2462" t="s">
        <v>12</v>
      </c>
      <c r="F2462">
        <v>0</v>
      </c>
      <c r="G2462">
        <v>675</v>
      </c>
      <c r="H2462">
        <f>(Table1[[#This Row],[credit_score]]-300)/(900-300)</f>
        <v>0.625</v>
      </c>
      <c r="I2462">
        <v>45004</v>
      </c>
      <c r="J2462" t="s">
        <v>27</v>
      </c>
      <c r="K2462" t="s">
        <v>4</v>
      </c>
      <c r="L2462">
        <v>8</v>
      </c>
      <c r="M2462" t="s">
        <v>39</v>
      </c>
      <c r="N2462">
        <f>Table1[[#This Row],[dti_ratio]]*Table1[[#This Row],[income]]</f>
        <v>0</v>
      </c>
      <c r="O2462">
        <v>0.480482704113189</v>
      </c>
      <c r="P2462">
        <f>Table1[[#This Row],[loan_amount]]/Table1[[#This Row],[property_value]]</f>
        <v>0.47537762754832574</v>
      </c>
      <c r="Q2462">
        <v>94670</v>
      </c>
      <c r="R2462">
        <v>2</v>
      </c>
      <c r="S2462" t="s">
        <v>2592</v>
      </c>
      <c r="T2462" t="s">
        <v>135</v>
      </c>
      <c r="U2462" t="s">
        <v>203</v>
      </c>
      <c r="V2462">
        <v>1</v>
      </c>
      <c r="W2462">
        <v>2</v>
      </c>
      <c r="X2462" t="s">
        <v>9</v>
      </c>
      <c r="Y24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62">
        <f>0.4*(Table1[[#This Row],[normalized_credit_score]]) + 0.3*(1-Table1[[#This Row],[dti_ratio]]) + 0.2*(1-Table1[[#This Row],[ltv_ratio]]) + 0.1*IF(Table1[[#This Row],[previous_defaults]]=0,1,0)</f>
        <v>0.51077966325637814</v>
      </c>
      <c r="AA2462" t="str">
        <f>IF(Table1[[#This Row],[composite_score]]&gt;=0.7,"Approve",IF(Table1[[#This Row],[composite_score]]&gt;=0.6,"Review","Reject"))</f>
        <v>Reject</v>
      </c>
    </row>
    <row r="2463" spans="1:27" x14ac:dyDescent="0.35">
      <c r="A2463">
        <v>2462</v>
      </c>
      <c r="B2463">
        <v>20</v>
      </c>
      <c r="C2463" t="s">
        <v>0</v>
      </c>
      <c r="D2463" t="s">
        <v>11</v>
      </c>
      <c r="E2463" t="s">
        <v>2</v>
      </c>
      <c r="F2463">
        <v>116576</v>
      </c>
      <c r="G2463">
        <v>661</v>
      </c>
      <c r="H2463">
        <f>(Table1[[#This Row],[credit_score]]-300)/(900-300)</f>
        <v>0.60166666666666668</v>
      </c>
      <c r="I2463">
        <v>31838</v>
      </c>
      <c r="J2463" t="s">
        <v>27</v>
      </c>
      <c r="K2463" t="s">
        <v>38</v>
      </c>
      <c r="L2463">
        <v>14</v>
      </c>
      <c r="M2463" t="s">
        <v>5</v>
      </c>
      <c r="N2463">
        <f>Table1[[#This Row],[dti_ratio]]*Table1[[#This Row],[income]]</f>
        <v>23670.91020750966</v>
      </c>
      <c r="O2463">
        <v>0.20305131594418799</v>
      </c>
      <c r="P2463">
        <f>Table1[[#This Row],[loan_amount]]/Table1[[#This Row],[property_value]]</f>
        <v>0.11102896559420269</v>
      </c>
      <c r="Q2463">
        <v>286754</v>
      </c>
      <c r="R2463">
        <v>4</v>
      </c>
      <c r="S2463" t="s">
        <v>1827</v>
      </c>
      <c r="T2463" t="s">
        <v>104</v>
      </c>
      <c r="U2463" t="s">
        <v>277</v>
      </c>
      <c r="V2463">
        <v>1</v>
      </c>
      <c r="W2463">
        <v>0</v>
      </c>
      <c r="X2463" t="s">
        <v>9</v>
      </c>
      <c r="Y24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63">
        <f>0.4*(Table1[[#This Row],[normalized_credit_score]]) + 0.3*(1-Table1[[#This Row],[dti_ratio]]) + 0.2*(1-Table1[[#This Row],[ltv_ratio]]) + 0.1*IF(Table1[[#This Row],[previous_defaults]]=0,1,0)</f>
        <v>0.6575454787645697</v>
      </c>
      <c r="AA2463" t="str">
        <f>IF(Table1[[#This Row],[composite_score]]&gt;=0.7,"Approve",IF(Table1[[#This Row],[composite_score]]&gt;=0.6,"Review","Reject"))</f>
        <v>Review</v>
      </c>
    </row>
    <row r="2464" spans="1:27" x14ac:dyDescent="0.35">
      <c r="A2464">
        <v>2463</v>
      </c>
      <c r="B2464">
        <v>20</v>
      </c>
      <c r="C2464" t="s">
        <v>0</v>
      </c>
      <c r="D2464" t="s">
        <v>21</v>
      </c>
      <c r="E2464" t="s">
        <v>12</v>
      </c>
      <c r="F2464">
        <v>24554</v>
      </c>
      <c r="G2464">
        <v>737</v>
      </c>
      <c r="H2464">
        <f>(Table1[[#This Row],[credit_score]]-300)/(900-300)</f>
        <v>0.72833333333333339</v>
      </c>
      <c r="I2464">
        <v>18107</v>
      </c>
      <c r="J2464" t="s">
        <v>3</v>
      </c>
      <c r="K2464" t="s">
        <v>14</v>
      </c>
      <c r="L2464">
        <v>6</v>
      </c>
      <c r="M2464" t="s">
        <v>15</v>
      </c>
      <c r="N2464">
        <f>Table1[[#This Row],[dti_ratio]]*Table1[[#This Row],[income]]</f>
        <v>3310.8931111133234</v>
      </c>
      <c r="O2464">
        <v>0.13484129311368101</v>
      </c>
      <c r="P2464">
        <f>Table1[[#This Row],[loan_amount]]/Table1[[#This Row],[property_value]]</f>
        <v>0.41526959154186638</v>
      </c>
      <c r="Q2464">
        <v>43603</v>
      </c>
      <c r="R2464">
        <v>2</v>
      </c>
      <c r="S2464" t="s">
        <v>2593</v>
      </c>
      <c r="T2464" t="s">
        <v>173</v>
      </c>
      <c r="U2464" t="s">
        <v>118</v>
      </c>
      <c r="V2464">
        <v>0</v>
      </c>
      <c r="W2464">
        <v>1</v>
      </c>
      <c r="X2464" t="s">
        <v>61</v>
      </c>
      <c r="Y24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464">
        <f>0.4*(Table1[[#This Row],[normalized_credit_score]]) + 0.3*(1-Table1[[#This Row],[dti_ratio]]) + 0.2*(1-Table1[[#This Row],[ltv_ratio]]) + 0.1*IF(Table1[[#This Row],[previous_defaults]]=0,1,0)</f>
        <v>0.76782702709085593</v>
      </c>
      <c r="AA2464" t="str">
        <f>IF(Table1[[#This Row],[composite_score]]&gt;=0.7,"Approve",IF(Table1[[#This Row],[composite_score]]&gt;=0.6,"Review","Reject"))</f>
        <v>Approve</v>
      </c>
    </row>
    <row r="2465" spans="1:27" x14ac:dyDescent="0.35">
      <c r="A2465">
        <v>2464</v>
      </c>
      <c r="B2465">
        <v>23</v>
      </c>
      <c r="C2465" t="s">
        <v>0</v>
      </c>
      <c r="D2465" t="s">
        <v>1</v>
      </c>
      <c r="E2465" t="s">
        <v>2</v>
      </c>
      <c r="F2465">
        <v>99056</v>
      </c>
      <c r="G2465">
        <v>623</v>
      </c>
      <c r="H2465">
        <f>(Table1[[#This Row],[credit_score]]-300)/(900-300)</f>
        <v>0.53833333333333333</v>
      </c>
      <c r="I2465">
        <v>25500</v>
      </c>
      <c r="J2465" t="s">
        <v>3</v>
      </c>
      <c r="K2465" t="s">
        <v>4</v>
      </c>
      <c r="L2465">
        <v>10</v>
      </c>
      <c r="M2465" t="s">
        <v>39</v>
      </c>
      <c r="N2465">
        <f>Table1[[#This Row],[dti_ratio]]*Table1[[#This Row],[income]]</f>
        <v>16078.463435937729</v>
      </c>
      <c r="O2465">
        <v>0.16231690595156001</v>
      </c>
      <c r="P2465">
        <f>Table1[[#This Row],[loan_amount]]/Table1[[#This Row],[property_value]]</f>
        <v>0.17818212309240317</v>
      </c>
      <c r="Q2465">
        <v>143112</v>
      </c>
      <c r="R2465">
        <v>2</v>
      </c>
      <c r="S2465" t="s">
        <v>2594</v>
      </c>
      <c r="T2465" t="s">
        <v>59</v>
      </c>
      <c r="U2465" t="s">
        <v>57</v>
      </c>
      <c r="V2465">
        <v>2</v>
      </c>
      <c r="W2465">
        <v>2</v>
      </c>
      <c r="X2465" t="s">
        <v>9</v>
      </c>
      <c r="Y24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65">
        <f>0.4*(Table1[[#This Row],[normalized_credit_score]]) + 0.3*(1-Table1[[#This Row],[dti_ratio]]) + 0.2*(1-Table1[[#This Row],[ltv_ratio]]) + 0.1*IF(Table1[[#This Row],[previous_defaults]]=0,1,0)</f>
        <v>0.63100183692938472</v>
      </c>
      <c r="AA2465" t="str">
        <f>IF(Table1[[#This Row],[composite_score]]&gt;=0.7,"Approve",IF(Table1[[#This Row],[composite_score]]&gt;=0.6,"Review","Reject"))</f>
        <v>Review</v>
      </c>
    </row>
    <row r="2466" spans="1:27" hidden="1" x14ac:dyDescent="0.35">
      <c r="A2466">
        <v>2465</v>
      </c>
      <c r="B2466">
        <v>58</v>
      </c>
      <c r="C2466" t="s">
        <v>0</v>
      </c>
      <c r="D2466" t="s">
        <v>21</v>
      </c>
      <c r="E2466" t="s">
        <v>2</v>
      </c>
      <c r="F2466">
        <v>58397</v>
      </c>
      <c r="G2466">
        <v>0</v>
      </c>
      <c r="H2466">
        <f>(Table1[[#This Row],[credit_score]]-300)/(900-300)</f>
        <v>-0.5</v>
      </c>
      <c r="I2466">
        <v>0</v>
      </c>
      <c r="J2466" t="s">
        <v>27</v>
      </c>
      <c r="K2466" t="s">
        <v>38</v>
      </c>
      <c r="L2466">
        <v>1</v>
      </c>
      <c r="M2466" t="s">
        <v>5</v>
      </c>
      <c r="N2466">
        <f>Table1[[#This Row],[dti_ratio]]*Table1[[#This Row],[income]]</f>
        <v>14250.20467032423</v>
      </c>
      <c r="O2466">
        <v>0.24402288936630701</v>
      </c>
      <c r="P2466">
        <f>Table1[[#This Row],[loan_amount]]/Table1[[#This Row],[property_value]]</f>
        <v>0</v>
      </c>
      <c r="Q2466">
        <v>36872</v>
      </c>
      <c r="R2466">
        <v>2</v>
      </c>
      <c r="S2466" t="s">
        <v>2595</v>
      </c>
      <c r="T2466" t="s">
        <v>214</v>
      </c>
      <c r="U2466" t="s">
        <v>372</v>
      </c>
      <c r="V2466">
        <v>4</v>
      </c>
      <c r="W2466">
        <v>0</v>
      </c>
      <c r="X2466" t="s">
        <v>9</v>
      </c>
      <c r="Y24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66">
        <f>0.4*(Table1[[#This Row],[normalized_credit_score]]) + 0.3*(1-Table1[[#This Row],[dti_ratio]]) + 0.2*(1-Table1[[#This Row],[ltv_ratio]]) + 0.1*IF(Table1[[#This Row],[previous_defaults]]=0,1,0)</f>
        <v>0.22679313319010788</v>
      </c>
      <c r="AA2466" t="str">
        <f>IF(Table1[[#This Row],[composite_score]]&gt;=0.7,"Approve",IF(Table1[[#This Row],[composite_score]]&gt;=0.6,"Review","Reject"))</f>
        <v>Reject</v>
      </c>
    </row>
    <row r="2467" spans="1:27" hidden="1" x14ac:dyDescent="0.35">
      <c r="A2467">
        <v>2466</v>
      </c>
      <c r="B2467">
        <v>49</v>
      </c>
      <c r="C2467" t="s">
        <v>0</v>
      </c>
      <c r="D2467" t="s">
        <v>11</v>
      </c>
      <c r="E2467" t="s">
        <v>49</v>
      </c>
      <c r="F2467">
        <v>0</v>
      </c>
      <c r="G2467">
        <v>0</v>
      </c>
      <c r="H2467">
        <f>(Table1[[#This Row],[credit_score]]-300)/(900-300)</f>
        <v>-0.5</v>
      </c>
      <c r="I2467">
        <v>49328</v>
      </c>
      <c r="J2467" t="s">
        <v>13</v>
      </c>
      <c r="K2467" t="s">
        <v>4</v>
      </c>
      <c r="L2467">
        <v>4</v>
      </c>
      <c r="M2467" t="s">
        <v>15</v>
      </c>
      <c r="N2467">
        <f>Table1[[#This Row],[dti_ratio]]*Table1[[#This Row],[income]]</f>
        <v>0</v>
      </c>
      <c r="O2467">
        <v>0.38974612734032099</v>
      </c>
      <c r="P2467">
        <f>Table1[[#This Row],[loan_amount]]/Table1[[#This Row],[property_value]]</f>
        <v>0.18803294998418066</v>
      </c>
      <c r="Q2467">
        <v>262337</v>
      </c>
      <c r="R2467">
        <v>1</v>
      </c>
      <c r="S2467" t="s">
        <v>2596</v>
      </c>
      <c r="T2467" t="s">
        <v>36</v>
      </c>
      <c r="U2467" t="s">
        <v>540</v>
      </c>
      <c r="V2467">
        <v>0</v>
      </c>
      <c r="W2467">
        <v>2</v>
      </c>
      <c r="X2467" t="s">
        <v>9</v>
      </c>
      <c r="Y24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67">
        <f>0.4*(Table1[[#This Row],[normalized_credit_score]]) + 0.3*(1-Table1[[#This Row],[dti_ratio]]) + 0.2*(1-Table1[[#This Row],[ltv_ratio]]) + 0.1*IF(Table1[[#This Row],[previous_defaults]]=0,1,0)</f>
        <v>0.24546957180106757</v>
      </c>
      <c r="AA2467" t="str">
        <f>IF(Table1[[#This Row],[composite_score]]&gt;=0.7,"Approve",IF(Table1[[#This Row],[composite_score]]&gt;=0.6,"Review","Reject"))</f>
        <v>Reject</v>
      </c>
    </row>
    <row r="2468" spans="1:27" hidden="1" x14ac:dyDescent="0.35">
      <c r="A2468">
        <v>2467</v>
      </c>
      <c r="B2468">
        <v>38</v>
      </c>
      <c r="C2468" t="s">
        <v>0</v>
      </c>
      <c r="D2468" t="s">
        <v>1</v>
      </c>
      <c r="E2468" t="s">
        <v>12</v>
      </c>
      <c r="F2468">
        <v>0</v>
      </c>
      <c r="G2468">
        <v>0</v>
      </c>
      <c r="H2468">
        <f>(Table1[[#This Row],[credit_score]]-300)/(900-300)</f>
        <v>-0.5</v>
      </c>
      <c r="I2468">
        <v>12190</v>
      </c>
      <c r="J2468" t="s">
        <v>3</v>
      </c>
      <c r="K2468" t="s">
        <v>14</v>
      </c>
      <c r="L2468">
        <v>15</v>
      </c>
      <c r="M2468" t="s">
        <v>15</v>
      </c>
      <c r="N2468">
        <f>Table1[[#This Row],[dti_ratio]]*Table1[[#This Row],[income]]</f>
        <v>0</v>
      </c>
      <c r="O2468">
        <v>0.12835319949884</v>
      </c>
      <c r="P2468">
        <f>Table1[[#This Row],[loan_amount]]/Table1[[#This Row],[property_value]]</f>
        <v>4.3294348293975375E-2</v>
      </c>
      <c r="Q2468">
        <v>281561</v>
      </c>
      <c r="R2468">
        <v>0</v>
      </c>
      <c r="S2468" t="s">
        <v>2597</v>
      </c>
      <c r="T2468" t="s">
        <v>251</v>
      </c>
      <c r="U2468" t="s">
        <v>175</v>
      </c>
      <c r="V2468">
        <v>3</v>
      </c>
      <c r="W2468">
        <v>2</v>
      </c>
      <c r="X2468" t="s">
        <v>9</v>
      </c>
      <c r="Y24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68">
        <f>0.4*(Table1[[#This Row],[normalized_credit_score]]) + 0.3*(1-Table1[[#This Row],[dti_ratio]]) + 0.2*(1-Table1[[#This Row],[ltv_ratio]]) + 0.1*IF(Table1[[#This Row],[previous_defaults]]=0,1,0)</f>
        <v>0.25283517049155291</v>
      </c>
      <c r="AA2468" t="str">
        <f>IF(Table1[[#This Row],[composite_score]]&gt;=0.7,"Approve",IF(Table1[[#This Row],[composite_score]]&gt;=0.6,"Review","Reject"))</f>
        <v>Reject</v>
      </c>
    </row>
    <row r="2469" spans="1:27" hidden="1" x14ac:dyDescent="0.35">
      <c r="A2469">
        <v>2468</v>
      </c>
      <c r="B2469">
        <v>28</v>
      </c>
      <c r="C2469" t="s">
        <v>10</v>
      </c>
      <c r="D2469" t="s">
        <v>21</v>
      </c>
      <c r="E2469" t="s">
        <v>12</v>
      </c>
      <c r="F2469">
        <v>96309</v>
      </c>
      <c r="G2469">
        <v>656</v>
      </c>
      <c r="H2469">
        <f>(Table1[[#This Row],[credit_score]]-300)/(900-300)</f>
        <v>0.59333333333333338</v>
      </c>
      <c r="I2469">
        <v>35530</v>
      </c>
      <c r="J2469" t="s">
        <v>23</v>
      </c>
      <c r="K2469" t="s">
        <v>14</v>
      </c>
      <c r="L2469">
        <v>17</v>
      </c>
      <c r="M2469" t="s">
        <v>5</v>
      </c>
      <c r="N2469">
        <f>Table1[[#This Row],[dti_ratio]]*Table1[[#This Row],[income]]</f>
        <v>32579.294113258475</v>
      </c>
      <c r="O2469">
        <v>0.33827881208670502</v>
      </c>
      <c r="P2469" t="e">
        <f>Table1[[#This Row],[loan_amount]]/Table1[[#This Row],[property_value]]</f>
        <v>#DIV/0!</v>
      </c>
      <c r="Q2469">
        <v>0</v>
      </c>
      <c r="R2469">
        <v>3</v>
      </c>
      <c r="S2469" t="s">
        <v>2598</v>
      </c>
      <c r="T2469" t="s">
        <v>44</v>
      </c>
      <c r="U2469" t="s">
        <v>277</v>
      </c>
      <c r="V2469">
        <v>0</v>
      </c>
      <c r="W2469">
        <v>2</v>
      </c>
      <c r="X2469" t="s">
        <v>19</v>
      </c>
      <c r="Y246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469" t="e">
        <f>0.4*(Table1[[#This Row],[normalized_credit_score]]) + 0.3*(1-Table1[[#This Row],[dti_ratio]]) + 0.2*(1-Table1[[#This Row],[ltv_ratio]]) + 0.1*IF(Table1[[#This Row],[previous_defaults]]=0,1,0)</f>
        <v>#DIV/0!</v>
      </c>
      <c r="AA2469" t="e">
        <f>IF(Table1[[#This Row],[composite_score]]&gt;=0.7,"Approve",IF(Table1[[#This Row],[composite_score]]&gt;=0.6,"Review","Reject"))</f>
        <v>#DIV/0!</v>
      </c>
    </row>
    <row r="2470" spans="1:27" x14ac:dyDescent="0.35">
      <c r="A2470">
        <v>2469</v>
      </c>
      <c r="B2470">
        <v>39</v>
      </c>
      <c r="C2470" t="s">
        <v>0</v>
      </c>
      <c r="D2470" t="s">
        <v>11</v>
      </c>
      <c r="E2470" t="s">
        <v>49</v>
      </c>
      <c r="F2470">
        <v>35154</v>
      </c>
      <c r="G2470">
        <v>613</v>
      </c>
      <c r="H2470">
        <f>(Table1[[#This Row],[credit_score]]-300)/(900-300)</f>
        <v>0.52166666666666661</v>
      </c>
      <c r="I2470">
        <v>9824</v>
      </c>
      <c r="J2470" t="s">
        <v>23</v>
      </c>
      <c r="K2470" t="s">
        <v>38</v>
      </c>
      <c r="L2470">
        <v>14</v>
      </c>
      <c r="M2470" t="s">
        <v>5</v>
      </c>
      <c r="N2470">
        <f>Table1[[#This Row],[dti_ratio]]*Table1[[#This Row],[income]]</f>
        <v>19275.40109568242</v>
      </c>
      <c r="O2470">
        <v>0.548313167653252</v>
      </c>
      <c r="P2470">
        <f>Table1[[#This Row],[loan_amount]]/Table1[[#This Row],[property_value]]</f>
        <v>3.4499954346558781E-2</v>
      </c>
      <c r="Q2470">
        <v>284754</v>
      </c>
      <c r="R2470">
        <v>2</v>
      </c>
      <c r="S2470" t="s">
        <v>2599</v>
      </c>
      <c r="T2470" t="s">
        <v>146</v>
      </c>
      <c r="U2470" t="s">
        <v>435</v>
      </c>
      <c r="V2470">
        <v>1</v>
      </c>
      <c r="W2470">
        <v>2</v>
      </c>
      <c r="X2470" t="s">
        <v>9</v>
      </c>
      <c r="Y24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70">
        <f>0.4*(Table1[[#This Row],[normalized_credit_score]]) + 0.3*(1-Table1[[#This Row],[dti_ratio]]) + 0.2*(1-Table1[[#This Row],[ltv_ratio]]) + 0.1*IF(Table1[[#This Row],[previous_defaults]]=0,1,0)</f>
        <v>0.53727272550137928</v>
      </c>
      <c r="AA2470" t="str">
        <f>IF(Table1[[#This Row],[composite_score]]&gt;=0.7,"Approve",IF(Table1[[#This Row],[composite_score]]&gt;=0.6,"Review","Reject"))</f>
        <v>Reject</v>
      </c>
    </row>
    <row r="2471" spans="1:27" x14ac:dyDescent="0.35">
      <c r="A2471">
        <v>2470</v>
      </c>
      <c r="B2471">
        <v>37</v>
      </c>
      <c r="C2471" t="s">
        <v>0</v>
      </c>
      <c r="D2471" t="s">
        <v>11</v>
      </c>
      <c r="E2471" t="s">
        <v>49</v>
      </c>
      <c r="F2471">
        <v>49677</v>
      </c>
      <c r="G2471">
        <v>767</v>
      </c>
      <c r="H2471">
        <f>(Table1[[#This Row],[credit_score]]-300)/(900-300)</f>
        <v>0.77833333333333332</v>
      </c>
      <c r="I2471">
        <v>40692</v>
      </c>
      <c r="J2471" t="s">
        <v>27</v>
      </c>
      <c r="K2471" t="s">
        <v>38</v>
      </c>
      <c r="L2471">
        <v>9</v>
      </c>
      <c r="M2471" t="s">
        <v>15</v>
      </c>
      <c r="N2471">
        <f>Table1[[#This Row],[dti_ratio]]*Table1[[#This Row],[income]]</f>
        <v>28261.549549240299</v>
      </c>
      <c r="O2471">
        <v>0.56890612454939504</v>
      </c>
      <c r="P2471">
        <f>Table1[[#This Row],[loan_amount]]/Table1[[#This Row],[property_value]]</f>
        <v>0.31698254305811968</v>
      </c>
      <c r="Q2471">
        <v>128373</v>
      </c>
      <c r="R2471">
        <v>3</v>
      </c>
      <c r="S2471" t="s">
        <v>2600</v>
      </c>
      <c r="T2471" t="s">
        <v>117</v>
      </c>
      <c r="U2471" t="s">
        <v>367</v>
      </c>
      <c r="V2471">
        <v>1</v>
      </c>
      <c r="W2471">
        <v>0</v>
      </c>
      <c r="X2471" t="s">
        <v>19</v>
      </c>
      <c r="Y24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71">
        <f>0.4*(Table1[[#This Row],[normalized_credit_score]]) + 0.3*(1-Table1[[#This Row],[dti_ratio]]) + 0.2*(1-Table1[[#This Row],[ltv_ratio]]) + 0.1*IF(Table1[[#This Row],[previous_defaults]]=0,1,0)</f>
        <v>0.57726498735689091</v>
      </c>
      <c r="AA2471" t="str">
        <f>IF(Table1[[#This Row],[composite_score]]&gt;=0.7,"Approve",IF(Table1[[#This Row],[composite_score]]&gt;=0.6,"Review","Reject"))</f>
        <v>Reject</v>
      </c>
    </row>
    <row r="2472" spans="1:27" hidden="1" x14ac:dyDescent="0.35">
      <c r="A2472">
        <v>2471</v>
      </c>
      <c r="B2472">
        <v>62</v>
      </c>
      <c r="C2472" t="s">
        <v>0</v>
      </c>
      <c r="D2472" t="s">
        <v>11</v>
      </c>
      <c r="E2472" t="s">
        <v>2</v>
      </c>
      <c r="F2472">
        <v>40910</v>
      </c>
      <c r="G2472">
        <v>0</v>
      </c>
      <c r="H2472">
        <f>(Table1[[#This Row],[credit_score]]-300)/(900-300)</f>
        <v>-0.5</v>
      </c>
      <c r="I2472">
        <v>23169</v>
      </c>
      <c r="J2472" t="s">
        <v>13</v>
      </c>
      <c r="K2472" t="s">
        <v>38</v>
      </c>
      <c r="L2472">
        <v>0</v>
      </c>
      <c r="M2472" t="s">
        <v>28</v>
      </c>
      <c r="N2472">
        <f>Table1[[#This Row],[dti_ratio]]*Table1[[#This Row],[income]]</f>
        <v>19401.383995501365</v>
      </c>
      <c r="O2472">
        <v>0.47424551443415702</v>
      </c>
      <c r="P2472">
        <f>Table1[[#This Row],[loan_amount]]/Table1[[#This Row],[property_value]]</f>
        <v>8.118449684113152E-2</v>
      </c>
      <c r="Q2472">
        <v>285387</v>
      </c>
      <c r="R2472">
        <v>0</v>
      </c>
      <c r="S2472" t="s">
        <v>2601</v>
      </c>
      <c r="T2472" t="s">
        <v>84</v>
      </c>
      <c r="U2472" t="s">
        <v>413</v>
      </c>
      <c r="V2472">
        <v>0</v>
      </c>
      <c r="W2472">
        <v>0</v>
      </c>
      <c r="X2472" t="s">
        <v>9</v>
      </c>
      <c r="Y24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72">
        <f>0.4*(Table1[[#This Row],[normalized_credit_score]]) + 0.3*(1-Table1[[#This Row],[dti_ratio]]) + 0.2*(1-Table1[[#This Row],[ltv_ratio]]) + 0.1*IF(Table1[[#This Row],[previous_defaults]]=0,1,0)</f>
        <v>0.24148944630152658</v>
      </c>
      <c r="AA2472" t="str">
        <f>IF(Table1[[#This Row],[composite_score]]&gt;=0.7,"Approve",IF(Table1[[#This Row],[composite_score]]&gt;=0.6,"Review","Reject"))</f>
        <v>Reject</v>
      </c>
    </row>
    <row r="2473" spans="1:27" hidden="1" x14ac:dyDescent="0.35">
      <c r="A2473">
        <v>2472</v>
      </c>
      <c r="B2473">
        <v>19</v>
      </c>
      <c r="C2473" t="s">
        <v>10</v>
      </c>
      <c r="D2473" t="s">
        <v>11</v>
      </c>
      <c r="E2473" t="s">
        <v>12</v>
      </c>
      <c r="F2473">
        <v>56719</v>
      </c>
      <c r="G2473">
        <v>0</v>
      </c>
      <c r="H2473">
        <f>(Table1[[#This Row],[credit_score]]-300)/(900-300)</f>
        <v>-0.5</v>
      </c>
      <c r="I2473">
        <v>14322</v>
      </c>
      <c r="J2473" t="s">
        <v>23</v>
      </c>
      <c r="K2473" t="s">
        <v>38</v>
      </c>
      <c r="L2473">
        <v>19</v>
      </c>
      <c r="M2473" t="s">
        <v>5</v>
      </c>
      <c r="N2473">
        <f>Table1[[#This Row],[dti_ratio]]*Table1[[#This Row],[income]]</f>
        <v>11050.42488729552</v>
      </c>
      <c r="O2473">
        <v>0.19482756902088399</v>
      </c>
      <c r="P2473">
        <f>Table1[[#This Row],[loan_amount]]/Table1[[#This Row],[property_value]]</f>
        <v>0.53087701089776851</v>
      </c>
      <c r="Q2473">
        <v>26978</v>
      </c>
      <c r="R2473">
        <v>3</v>
      </c>
      <c r="S2473" t="s">
        <v>2602</v>
      </c>
      <c r="T2473" t="s">
        <v>70</v>
      </c>
      <c r="U2473" t="s">
        <v>711</v>
      </c>
      <c r="V2473">
        <v>0</v>
      </c>
      <c r="W2473">
        <v>2</v>
      </c>
      <c r="X2473" t="s">
        <v>9</v>
      </c>
      <c r="Y24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73">
        <f>0.4*(Table1[[#This Row],[normalized_credit_score]]) + 0.3*(1-Table1[[#This Row],[dti_ratio]]) + 0.2*(1-Table1[[#This Row],[ltv_ratio]]) + 0.1*IF(Table1[[#This Row],[previous_defaults]]=0,1,0)</f>
        <v>0.23537632711418108</v>
      </c>
      <c r="AA2473" t="str">
        <f>IF(Table1[[#This Row],[composite_score]]&gt;=0.7,"Approve",IF(Table1[[#This Row],[composite_score]]&gt;=0.6,"Review","Reject"))</f>
        <v>Reject</v>
      </c>
    </row>
    <row r="2474" spans="1:27" x14ac:dyDescent="0.35">
      <c r="A2474">
        <v>2473</v>
      </c>
      <c r="B2474">
        <v>32</v>
      </c>
      <c r="C2474" t="s">
        <v>20</v>
      </c>
      <c r="D2474" t="s">
        <v>62</v>
      </c>
      <c r="E2474" t="s">
        <v>49</v>
      </c>
      <c r="F2474">
        <v>60584</v>
      </c>
      <c r="G2474">
        <v>792</v>
      </c>
      <c r="H2474">
        <f>(Table1[[#This Row],[credit_score]]-300)/(900-300)</f>
        <v>0.82</v>
      </c>
      <c r="I2474">
        <v>37736</v>
      </c>
      <c r="J2474" t="s">
        <v>3</v>
      </c>
      <c r="K2474" t="s">
        <v>14</v>
      </c>
      <c r="L2474">
        <v>9</v>
      </c>
      <c r="M2474" t="s">
        <v>5</v>
      </c>
      <c r="N2474">
        <f>Table1[[#This Row],[dti_ratio]]*Table1[[#This Row],[income]]</f>
        <v>19111.073936745652</v>
      </c>
      <c r="O2474">
        <v>0.31544754286190502</v>
      </c>
      <c r="P2474">
        <f>Table1[[#This Row],[loan_amount]]/Table1[[#This Row],[property_value]]</f>
        <v>0.33830595997991825</v>
      </c>
      <c r="Q2474">
        <v>111544</v>
      </c>
      <c r="R2474">
        <v>0</v>
      </c>
      <c r="S2474" t="s">
        <v>2603</v>
      </c>
      <c r="T2474" t="s">
        <v>51</v>
      </c>
      <c r="U2474" t="s">
        <v>52</v>
      </c>
      <c r="V2474">
        <v>0</v>
      </c>
      <c r="W2474">
        <v>0</v>
      </c>
      <c r="X2474" t="s">
        <v>19</v>
      </c>
      <c r="Y24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474">
        <f>0.4*(Table1[[#This Row],[normalized_credit_score]]) + 0.3*(1-Table1[[#This Row],[dti_ratio]]) + 0.2*(1-Table1[[#This Row],[ltv_ratio]]) + 0.1*IF(Table1[[#This Row],[previous_defaults]]=0,1,0)</f>
        <v>0.76570454514544484</v>
      </c>
      <c r="AA2474" t="str">
        <f>IF(Table1[[#This Row],[composite_score]]&gt;=0.7,"Approve",IF(Table1[[#This Row],[composite_score]]&gt;=0.6,"Review","Reject"))</f>
        <v>Approve</v>
      </c>
    </row>
    <row r="2475" spans="1:27" hidden="1" x14ac:dyDescent="0.35">
      <c r="A2475">
        <v>2474</v>
      </c>
      <c r="B2475">
        <v>52</v>
      </c>
      <c r="C2475" t="s">
        <v>0</v>
      </c>
      <c r="D2475" t="s">
        <v>62</v>
      </c>
      <c r="E2475" t="s">
        <v>22</v>
      </c>
      <c r="F2475">
        <v>70044</v>
      </c>
      <c r="G2475">
        <v>0</v>
      </c>
      <c r="H2475">
        <f>(Table1[[#This Row],[credit_score]]-300)/(900-300)</f>
        <v>-0.5</v>
      </c>
      <c r="I2475">
        <v>18874</v>
      </c>
      <c r="J2475" t="s">
        <v>3</v>
      </c>
      <c r="K2475" t="s">
        <v>4</v>
      </c>
      <c r="L2475">
        <v>10</v>
      </c>
      <c r="M2475" t="s">
        <v>5</v>
      </c>
      <c r="N2475">
        <f>Table1[[#This Row],[dti_ratio]]*Table1[[#This Row],[income]]</f>
        <v>39300.930527992779</v>
      </c>
      <c r="O2475">
        <v>0.56108918005814601</v>
      </c>
      <c r="P2475">
        <f>Table1[[#This Row],[loan_amount]]/Table1[[#This Row],[property_value]]</f>
        <v>6.8240160241808942E-2</v>
      </c>
      <c r="Q2475">
        <v>276582</v>
      </c>
      <c r="R2475">
        <v>2</v>
      </c>
      <c r="S2475" t="s">
        <v>2604</v>
      </c>
      <c r="T2475" t="s">
        <v>240</v>
      </c>
      <c r="U2475" t="s">
        <v>1262</v>
      </c>
      <c r="V2475">
        <v>1</v>
      </c>
      <c r="W2475">
        <v>2</v>
      </c>
      <c r="X2475" t="s">
        <v>19</v>
      </c>
      <c r="Y24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75">
        <f>0.4*(Table1[[#This Row],[normalized_credit_score]]) + 0.3*(1-Table1[[#This Row],[dti_ratio]]) + 0.2*(1-Table1[[#This Row],[ltv_ratio]]) + 0.1*IF(Table1[[#This Row],[previous_defaults]]=0,1,0)</f>
        <v>0.11802521393419441</v>
      </c>
      <c r="AA2475" t="str">
        <f>IF(Table1[[#This Row],[composite_score]]&gt;=0.7,"Approve",IF(Table1[[#This Row],[composite_score]]&gt;=0.6,"Review","Reject"))</f>
        <v>Reject</v>
      </c>
    </row>
    <row r="2476" spans="1:27" x14ac:dyDescent="0.35">
      <c r="A2476">
        <v>2475</v>
      </c>
      <c r="B2476">
        <v>50</v>
      </c>
      <c r="C2476" t="s">
        <v>10</v>
      </c>
      <c r="D2476" t="s">
        <v>11</v>
      </c>
      <c r="E2476" t="s">
        <v>22</v>
      </c>
      <c r="F2476">
        <v>42875</v>
      </c>
      <c r="G2476">
        <v>619</v>
      </c>
      <c r="H2476">
        <f>(Table1[[#This Row],[credit_score]]-300)/(900-300)</f>
        <v>0.53166666666666662</v>
      </c>
      <c r="I2476">
        <v>0</v>
      </c>
      <c r="J2476" t="s">
        <v>23</v>
      </c>
      <c r="K2476" t="s">
        <v>14</v>
      </c>
      <c r="L2476">
        <v>3</v>
      </c>
      <c r="M2476" t="s">
        <v>39</v>
      </c>
      <c r="N2476">
        <f>Table1[[#This Row],[dti_ratio]]*Table1[[#This Row],[income]]</f>
        <v>24968.708006541663</v>
      </c>
      <c r="O2476">
        <v>0.58236053659572395</v>
      </c>
      <c r="P2476">
        <f>Table1[[#This Row],[loan_amount]]/Table1[[#This Row],[property_value]]</f>
        <v>0</v>
      </c>
      <c r="Q2476">
        <v>86087</v>
      </c>
      <c r="R2476">
        <v>0</v>
      </c>
      <c r="S2476" t="s">
        <v>2605</v>
      </c>
      <c r="T2476" t="s">
        <v>149</v>
      </c>
      <c r="U2476" t="s">
        <v>257</v>
      </c>
      <c r="V2476">
        <v>1</v>
      </c>
      <c r="W2476">
        <v>1</v>
      </c>
      <c r="X2476" t="s">
        <v>9</v>
      </c>
      <c r="Y24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76">
        <f>0.4*(Table1[[#This Row],[normalized_credit_score]]) + 0.3*(1-Table1[[#This Row],[dti_ratio]]) + 0.2*(1-Table1[[#This Row],[ltv_ratio]]) + 0.1*IF(Table1[[#This Row],[previous_defaults]]=0,1,0)</f>
        <v>0.53795850568794945</v>
      </c>
      <c r="AA2476" t="str">
        <f>IF(Table1[[#This Row],[composite_score]]&gt;=0.7,"Approve",IF(Table1[[#This Row],[composite_score]]&gt;=0.6,"Review","Reject"))</f>
        <v>Reject</v>
      </c>
    </row>
    <row r="2477" spans="1:27" x14ac:dyDescent="0.35">
      <c r="A2477">
        <v>2476</v>
      </c>
      <c r="B2477">
        <v>42</v>
      </c>
      <c r="C2477" t="s">
        <v>10</v>
      </c>
      <c r="D2477" t="s">
        <v>11</v>
      </c>
      <c r="E2477" t="s">
        <v>22</v>
      </c>
      <c r="F2477">
        <v>37422</v>
      </c>
      <c r="G2477">
        <v>788</v>
      </c>
      <c r="H2477">
        <f>(Table1[[#This Row],[credit_score]]-300)/(900-300)</f>
        <v>0.81333333333333335</v>
      </c>
      <c r="I2477">
        <v>0</v>
      </c>
      <c r="J2477" t="s">
        <v>23</v>
      </c>
      <c r="K2477" t="s">
        <v>4</v>
      </c>
      <c r="L2477">
        <v>0</v>
      </c>
      <c r="M2477" t="s">
        <v>28</v>
      </c>
      <c r="N2477">
        <f>Table1[[#This Row],[dti_ratio]]*Table1[[#This Row],[income]]</f>
        <v>4505.6003343130187</v>
      </c>
      <c r="O2477">
        <v>0.120399773777805</v>
      </c>
      <c r="P2477">
        <f>Table1[[#This Row],[loan_amount]]/Table1[[#This Row],[property_value]]</f>
        <v>0</v>
      </c>
      <c r="Q2477">
        <v>75878</v>
      </c>
      <c r="R2477">
        <v>4</v>
      </c>
      <c r="S2477" t="s">
        <v>2606</v>
      </c>
      <c r="T2477" t="s">
        <v>54</v>
      </c>
      <c r="U2477" t="s">
        <v>380</v>
      </c>
      <c r="V2477">
        <v>0</v>
      </c>
      <c r="W2477">
        <v>0</v>
      </c>
      <c r="X2477" t="s">
        <v>9</v>
      </c>
      <c r="Y24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77">
        <f>0.4*(Table1[[#This Row],[normalized_credit_score]]) + 0.3*(1-Table1[[#This Row],[dti_ratio]]) + 0.2*(1-Table1[[#This Row],[ltv_ratio]]) + 0.1*IF(Table1[[#This Row],[previous_defaults]]=0,1,0)</f>
        <v>0.88921340119999182</v>
      </c>
      <c r="AA2477" t="str">
        <f>IF(Table1[[#This Row],[composite_score]]&gt;=0.7,"Approve",IF(Table1[[#This Row],[composite_score]]&gt;=0.6,"Review","Reject"))</f>
        <v>Approve</v>
      </c>
    </row>
    <row r="2478" spans="1:27" x14ac:dyDescent="0.35">
      <c r="A2478">
        <v>2477</v>
      </c>
      <c r="B2478">
        <v>49</v>
      </c>
      <c r="C2478" t="s">
        <v>10</v>
      </c>
      <c r="D2478" t="s">
        <v>11</v>
      </c>
      <c r="E2478" t="s">
        <v>22</v>
      </c>
      <c r="F2478">
        <v>34962</v>
      </c>
      <c r="G2478">
        <v>644</v>
      </c>
      <c r="H2478">
        <f>(Table1[[#This Row],[credit_score]]-300)/(900-300)</f>
        <v>0.57333333333333336</v>
      </c>
      <c r="I2478">
        <v>34884</v>
      </c>
      <c r="J2478" t="s">
        <v>13</v>
      </c>
      <c r="K2478" t="s">
        <v>4</v>
      </c>
      <c r="L2478">
        <v>1</v>
      </c>
      <c r="M2478" t="s">
        <v>15</v>
      </c>
      <c r="N2478">
        <f>Table1[[#This Row],[dti_ratio]]*Table1[[#This Row],[income]]</f>
        <v>9579.9292425266322</v>
      </c>
      <c r="O2478">
        <v>0.27400976038346297</v>
      </c>
      <c r="P2478">
        <f>Table1[[#This Row],[loan_amount]]/Table1[[#This Row],[property_value]]</f>
        <v>0.23942347288949897</v>
      </c>
      <c r="Q2478">
        <v>145700</v>
      </c>
      <c r="R2478">
        <v>0</v>
      </c>
      <c r="S2478" t="s">
        <v>2607</v>
      </c>
      <c r="T2478" t="s">
        <v>187</v>
      </c>
      <c r="U2478" t="s">
        <v>203</v>
      </c>
      <c r="V2478">
        <v>4</v>
      </c>
      <c r="W2478">
        <v>0</v>
      </c>
      <c r="X2478" t="s">
        <v>9</v>
      </c>
      <c r="Y24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78">
        <f>0.4*(Table1[[#This Row],[normalized_credit_score]]) + 0.3*(1-Table1[[#This Row],[dti_ratio]]) + 0.2*(1-Table1[[#This Row],[ltv_ratio]]) + 0.1*IF(Table1[[#This Row],[previous_defaults]]=0,1,0)</f>
        <v>0.59924571064039467</v>
      </c>
      <c r="AA2478" t="str">
        <f>IF(Table1[[#This Row],[composite_score]]&gt;=0.7,"Approve",IF(Table1[[#This Row],[composite_score]]&gt;=0.6,"Review","Reject"))</f>
        <v>Reject</v>
      </c>
    </row>
    <row r="2479" spans="1:27" hidden="1" x14ac:dyDescent="0.35">
      <c r="A2479">
        <v>2478</v>
      </c>
      <c r="B2479">
        <v>66</v>
      </c>
      <c r="C2479" t="s">
        <v>20</v>
      </c>
      <c r="D2479" t="s">
        <v>62</v>
      </c>
      <c r="E2479" t="s">
        <v>49</v>
      </c>
      <c r="F2479">
        <v>25293</v>
      </c>
      <c r="G2479">
        <v>0</v>
      </c>
      <c r="H2479">
        <f>(Table1[[#This Row],[credit_score]]-300)/(900-300)</f>
        <v>-0.5</v>
      </c>
      <c r="I2479">
        <v>10729</v>
      </c>
      <c r="J2479" t="s">
        <v>13</v>
      </c>
      <c r="K2479" t="s">
        <v>38</v>
      </c>
      <c r="L2479">
        <v>9</v>
      </c>
      <c r="M2479" t="s">
        <v>5</v>
      </c>
      <c r="N2479">
        <f>Table1[[#This Row],[dti_ratio]]*Table1[[#This Row],[income]]</f>
        <v>7241.51477664918</v>
      </c>
      <c r="O2479">
        <v>0.28630509534848297</v>
      </c>
      <c r="P2479">
        <f>Table1[[#This Row],[loan_amount]]/Table1[[#This Row],[property_value]]</f>
        <v>0.1389208996387461</v>
      </c>
      <c r="Q2479">
        <v>77231</v>
      </c>
      <c r="R2479">
        <v>0</v>
      </c>
      <c r="S2479" t="s">
        <v>2608</v>
      </c>
      <c r="T2479" t="s">
        <v>154</v>
      </c>
      <c r="U2479" t="s">
        <v>765</v>
      </c>
      <c r="V2479">
        <v>0</v>
      </c>
      <c r="W2479">
        <v>2</v>
      </c>
      <c r="X2479" t="s">
        <v>19</v>
      </c>
      <c r="Y24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79">
        <f>0.4*(Table1[[#This Row],[normalized_credit_score]]) + 0.3*(1-Table1[[#This Row],[dti_ratio]]) + 0.2*(1-Table1[[#This Row],[ltv_ratio]]) + 0.1*IF(Table1[[#This Row],[previous_defaults]]=0,1,0)</f>
        <v>0.28632429146770588</v>
      </c>
      <c r="AA2479" t="str">
        <f>IF(Table1[[#This Row],[composite_score]]&gt;=0.7,"Approve",IF(Table1[[#This Row],[composite_score]]&gt;=0.6,"Review","Reject"))</f>
        <v>Reject</v>
      </c>
    </row>
    <row r="2480" spans="1:27" x14ac:dyDescent="0.35">
      <c r="A2480">
        <v>2479</v>
      </c>
      <c r="B2480">
        <v>19</v>
      </c>
      <c r="C2480" t="s">
        <v>10</v>
      </c>
      <c r="D2480" t="s">
        <v>62</v>
      </c>
      <c r="E2480" t="s">
        <v>2</v>
      </c>
      <c r="F2480">
        <v>97125</v>
      </c>
      <c r="G2480">
        <v>791</v>
      </c>
      <c r="H2480">
        <f>(Table1[[#This Row],[credit_score]]-300)/(900-300)</f>
        <v>0.81833333333333336</v>
      </c>
      <c r="I2480">
        <v>41214</v>
      </c>
      <c r="J2480" t="s">
        <v>13</v>
      </c>
      <c r="K2480" t="s">
        <v>14</v>
      </c>
      <c r="L2480">
        <v>5</v>
      </c>
      <c r="M2480" t="s">
        <v>39</v>
      </c>
      <c r="N2480">
        <f>Table1[[#This Row],[dti_ratio]]*Table1[[#This Row],[income]]</f>
        <v>22909.493035286501</v>
      </c>
      <c r="O2480">
        <v>0.235876376167686</v>
      </c>
      <c r="P2480">
        <f>Table1[[#This Row],[loan_amount]]/Table1[[#This Row],[property_value]]</f>
        <v>0.17683858233931177</v>
      </c>
      <c r="Q2480">
        <v>233060</v>
      </c>
      <c r="R2480">
        <v>1</v>
      </c>
      <c r="S2480" t="s">
        <v>2609</v>
      </c>
      <c r="T2480" t="s">
        <v>233</v>
      </c>
      <c r="U2480" t="s">
        <v>262</v>
      </c>
      <c r="V2480">
        <v>1</v>
      </c>
      <c r="W2480">
        <v>1</v>
      </c>
      <c r="X2480" t="s">
        <v>19</v>
      </c>
      <c r="Y24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480">
        <f>0.4*(Table1[[#This Row],[normalized_credit_score]]) + 0.3*(1-Table1[[#This Row],[dti_ratio]]) + 0.2*(1-Table1[[#This Row],[ltv_ratio]]) + 0.1*IF(Table1[[#This Row],[previous_defaults]]=0,1,0)</f>
        <v>0.72120270401516517</v>
      </c>
      <c r="AA2480" t="str">
        <f>IF(Table1[[#This Row],[composite_score]]&gt;=0.7,"Approve",IF(Table1[[#This Row],[composite_score]]&gt;=0.6,"Review","Reject"))</f>
        <v>Approve</v>
      </c>
    </row>
    <row r="2481" spans="1:27" x14ac:dyDescent="0.35">
      <c r="A2481">
        <v>2480</v>
      </c>
      <c r="B2481">
        <v>44</v>
      </c>
      <c r="C2481" t="s">
        <v>0</v>
      </c>
      <c r="D2481" t="s">
        <v>21</v>
      </c>
      <c r="E2481" t="s">
        <v>12</v>
      </c>
      <c r="F2481">
        <v>61941</v>
      </c>
      <c r="G2481">
        <v>657</v>
      </c>
      <c r="H2481">
        <f>(Table1[[#This Row],[credit_score]]-300)/(900-300)</f>
        <v>0.59499999999999997</v>
      </c>
      <c r="I2481">
        <v>13992</v>
      </c>
      <c r="J2481" t="s">
        <v>3</v>
      </c>
      <c r="K2481" t="s">
        <v>14</v>
      </c>
      <c r="L2481">
        <v>0</v>
      </c>
      <c r="M2481" t="s">
        <v>15</v>
      </c>
      <c r="N2481">
        <f>Table1[[#This Row],[dti_ratio]]*Table1[[#This Row],[income]]</f>
        <v>25415.188953491699</v>
      </c>
      <c r="O2481">
        <v>0.41031286148902502</v>
      </c>
      <c r="P2481">
        <f>Table1[[#This Row],[loan_amount]]/Table1[[#This Row],[property_value]]</f>
        <v>6.7675609791488317E-2</v>
      </c>
      <c r="Q2481">
        <v>206751</v>
      </c>
      <c r="R2481">
        <v>0</v>
      </c>
      <c r="S2481" t="s">
        <v>2610</v>
      </c>
      <c r="T2481" t="s">
        <v>269</v>
      </c>
      <c r="U2481" t="s">
        <v>339</v>
      </c>
      <c r="V2481">
        <v>2</v>
      </c>
      <c r="W2481">
        <v>2</v>
      </c>
      <c r="X2481" t="s">
        <v>61</v>
      </c>
      <c r="Y24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81">
        <f>0.4*(Table1[[#This Row],[normalized_credit_score]]) + 0.3*(1-Table1[[#This Row],[dti_ratio]]) + 0.2*(1-Table1[[#This Row],[ltv_ratio]]) + 0.1*IF(Table1[[#This Row],[previous_defaults]]=0,1,0)</f>
        <v>0.60137101959499484</v>
      </c>
      <c r="AA2481" t="str">
        <f>IF(Table1[[#This Row],[composite_score]]&gt;=0.7,"Approve",IF(Table1[[#This Row],[composite_score]]&gt;=0.6,"Review","Reject"))</f>
        <v>Review</v>
      </c>
    </row>
    <row r="2482" spans="1:27" hidden="1" x14ac:dyDescent="0.35">
      <c r="A2482">
        <v>2481</v>
      </c>
      <c r="B2482">
        <v>66</v>
      </c>
      <c r="C2482" t="s">
        <v>10</v>
      </c>
      <c r="D2482" t="s">
        <v>62</v>
      </c>
      <c r="E2482" t="s">
        <v>49</v>
      </c>
      <c r="F2482">
        <v>0</v>
      </c>
      <c r="G2482">
        <v>743</v>
      </c>
      <c r="H2482">
        <f>(Table1[[#This Row],[credit_score]]-300)/(900-300)</f>
        <v>0.73833333333333329</v>
      </c>
      <c r="I2482">
        <v>36745</v>
      </c>
      <c r="J2482" t="s">
        <v>27</v>
      </c>
      <c r="K2482" t="s">
        <v>38</v>
      </c>
      <c r="L2482">
        <v>18</v>
      </c>
      <c r="M2482" t="s">
        <v>28</v>
      </c>
      <c r="N2482">
        <f>Table1[[#This Row],[dti_ratio]]*Table1[[#This Row],[income]]</f>
        <v>0</v>
      </c>
      <c r="O2482">
        <v>0.18197167489871899</v>
      </c>
      <c r="P2482">
        <f>Table1[[#This Row],[loan_amount]]/Table1[[#This Row],[property_value]]</f>
        <v>0.55785814052347116</v>
      </c>
      <c r="Q2482">
        <v>65868</v>
      </c>
      <c r="R2482">
        <v>3</v>
      </c>
      <c r="S2482" t="s">
        <v>2611</v>
      </c>
      <c r="T2482" t="s">
        <v>99</v>
      </c>
      <c r="U2482" t="s">
        <v>806</v>
      </c>
      <c r="V2482">
        <v>0</v>
      </c>
      <c r="W2482">
        <v>0</v>
      </c>
      <c r="X2482" t="s">
        <v>9</v>
      </c>
      <c r="Y24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82">
        <f>0.4*(Table1[[#This Row],[normalized_credit_score]]) + 0.3*(1-Table1[[#This Row],[dti_ratio]]) + 0.2*(1-Table1[[#This Row],[ltv_ratio]]) + 0.1*IF(Table1[[#This Row],[previous_defaults]]=0,1,0)</f>
        <v>0.72917020275902333</v>
      </c>
      <c r="AA2482" t="str">
        <f>IF(Table1[[#This Row],[composite_score]]&gt;=0.7,"Approve",IF(Table1[[#This Row],[composite_score]]&gt;=0.6,"Review","Reject"))</f>
        <v>Approve</v>
      </c>
    </row>
    <row r="2483" spans="1:27" hidden="1" x14ac:dyDescent="0.35">
      <c r="A2483">
        <v>2482</v>
      </c>
      <c r="B2483">
        <v>35</v>
      </c>
      <c r="C2483" t="s">
        <v>20</v>
      </c>
      <c r="D2483" t="s">
        <v>11</v>
      </c>
      <c r="E2483" t="s">
        <v>49</v>
      </c>
      <c r="F2483">
        <v>0</v>
      </c>
      <c r="G2483">
        <v>695</v>
      </c>
      <c r="H2483">
        <f>(Table1[[#This Row],[credit_score]]-300)/(900-300)</f>
        <v>0.65833333333333333</v>
      </c>
      <c r="I2483">
        <v>0</v>
      </c>
      <c r="J2483" t="s">
        <v>13</v>
      </c>
      <c r="K2483" t="s">
        <v>4</v>
      </c>
      <c r="L2483">
        <v>0</v>
      </c>
      <c r="M2483" t="s">
        <v>5</v>
      </c>
      <c r="N2483">
        <f>Table1[[#This Row],[dti_ratio]]*Table1[[#This Row],[income]]</f>
        <v>0</v>
      </c>
      <c r="O2483">
        <v>0.44573621247886303</v>
      </c>
      <c r="P2483">
        <f>Table1[[#This Row],[loan_amount]]/Table1[[#This Row],[property_value]]</f>
        <v>0</v>
      </c>
      <c r="Q2483">
        <v>171608</v>
      </c>
      <c r="R2483">
        <v>0</v>
      </c>
      <c r="S2483" t="s">
        <v>2612</v>
      </c>
      <c r="T2483" t="s">
        <v>33</v>
      </c>
      <c r="U2483" t="s">
        <v>238</v>
      </c>
      <c r="V2483">
        <v>4</v>
      </c>
      <c r="W2483">
        <v>1</v>
      </c>
      <c r="X2483" t="s">
        <v>9</v>
      </c>
      <c r="Y24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83">
        <f>0.4*(Table1[[#This Row],[normalized_credit_score]]) + 0.3*(1-Table1[[#This Row],[dti_ratio]]) + 0.2*(1-Table1[[#This Row],[ltv_ratio]]) + 0.1*IF(Table1[[#This Row],[previous_defaults]]=0,1,0)</f>
        <v>0.62961246958967454</v>
      </c>
      <c r="AA2483" t="str">
        <f>IF(Table1[[#This Row],[composite_score]]&gt;=0.7,"Approve",IF(Table1[[#This Row],[composite_score]]&gt;=0.6,"Review","Reject"))</f>
        <v>Review</v>
      </c>
    </row>
    <row r="2484" spans="1:27" x14ac:dyDescent="0.35">
      <c r="A2484">
        <v>2483</v>
      </c>
      <c r="B2484">
        <v>58</v>
      </c>
      <c r="C2484" t="s">
        <v>10</v>
      </c>
      <c r="D2484" t="s">
        <v>1</v>
      </c>
      <c r="E2484" t="s">
        <v>2</v>
      </c>
      <c r="F2484">
        <v>79683</v>
      </c>
      <c r="G2484">
        <v>605</v>
      </c>
      <c r="H2484">
        <f>(Table1[[#This Row],[credit_score]]-300)/(900-300)</f>
        <v>0.5083333333333333</v>
      </c>
      <c r="I2484">
        <v>29300</v>
      </c>
      <c r="J2484" t="s">
        <v>13</v>
      </c>
      <c r="K2484" t="s">
        <v>38</v>
      </c>
      <c r="L2484">
        <v>14</v>
      </c>
      <c r="M2484" t="s">
        <v>39</v>
      </c>
      <c r="N2484">
        <f>Table1[[#This Row],[dti_ratio]]*Table1[[#This Row],[income]]</f>
        <v>15981.393589961182</v>
      </c>
      <c r="O2484">
        <v>0.20056214738352199</v>
      </c>
      <c r="P2484">
        <f>Table1[[#This Row],[loan_amount]]/Table1[[#This Row],[property_value]]</f>
        <v>0.20637145453136777</v>
      </c>
      <c r="Q2484">
        <v>141977</v>
      </c>
      <c r="R2484">
        <v>2</v>
      </c>
      <c r="S2484" t="s">
        <v>2613</v>
      </c>
      <c r="T2484" t="s">
        <v>104</v>
      </c>
      <c r="U2484" t="s">
        <v>201</v>
      </c>
      <c r="V2484">
        <v>0</v>
      </c>
      <c r="W2484">
        <v>0</v>
      </c>
      <c r="X2484" t="s">
        <v>9</v>
      </c>
      <c r="Y24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84">
        <f>0.4*(Table1[[#This Row],[normalized_credit_score]]) + 0.3*(1-Table1[[#This Row],[dti_ratio]]) + 0.2*(1-Table1[[#This Row],[ltv_ratio]]) + 0.1*IF(Table1[[#This Row],[previous_defaults]]=0,1,0)</f>
        <v>0.70189039821200316</v>
      </c>
      <c r="AA2484" t="str">
        <f>IF(Table1[[#This Row],[composite_score]]&gt;=0.7,"Approve",IF(Table1[[#This Row],[composite_score]]&gt;=0.6,"Review","Reject"))</f>
        <v>Approve</v>
      </c>
    </row>
    <row r="2485" spans="1:27" hidden="1" x14ac:dyDescent="0.35">
      <c r="A2485">
        <v>2484</v>
      </c>
      <c r="B2485">
        <v>45</v>
      </c>
      <c r="C2485" t="s">
        <v>10</v>
      </c>
      <c r="D2485" t="s">
        <v>62</v>
      </c>
      <c r="E2485" t="s">
        <v>12</v>
      </c>
      <c r="F2485">
        <v>0</v>
      </c>
      <c r="G2485">
        <v>724</v>
      </c>
      <c r="H2485">
        <f>(Table1[[#This Row],[credit_score]]-300)/(900-300)</f>
        <v>0.70666666666666667</v>
      </c>
      <c r="I2485">
        <v>47235</v>
      </c>
      <c r="J2485" t="s">
        <v>3</v>
      </c>
      <c r="K2485" t="s">
        <v>4</v>
      </c>
      <c r="L2485">
        <v>5</v>
      </c>
      <c r="M2485" t="s">
        <v>5</v>
      </c>
      <c r="N2485">
        <f>Table1[[#This Row],[dti_ratio]]*Table1[[#This Row],[income]]</f>
        <v>0</v>
      </c>
      <c r="O2485">
        <v>0.49297282823766297</v>
      </c>
      <c r="P2485">
        <f>Table1[[#This Row],[loan_amount]]/Table1[[#This Row],[property_value]]</f>
        <v>0.38909207729946127</v>
      </c>
      <c r="Q2485">
        <v>121398</v>
      </c>
      <c r="R2485">
        <v>1</v>
      </c>
      <c r="S2485" t="s">
        <v>2614</v>
      </c>
      <c r="T2485" t="s">
        <v>143</v>
      </c>
      <c r="U2485" t="s">
        <v>631</v>
      </c>
      <c r="V2485">
        <v>4</v>
      </c>
      <c r="W2485">
        <v>2</v>
      </c>
      <c r="X2485" t="s">
        <v>9</v>
      </c>
      <c r="Y24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85">
        <f>0.4*(Table1[[#This Row],[normalized_credit_score]]) + 0.3*(1-Table1[[#This Row],[dti_ratio]]) + 0.2*(1-Table1[[#This Row],[ltv_ratio]]) + 0.1*IF(Table1[[#This Row],[previous_defaults]]=0,1,0)</f>
        <v>0.55695640273547553</v>
      </c>
      <c r="AA2485" t="str">
        <f>IF(Table1[[#This Row],[composite_score]]&gt;=0.7,"Approve",IF(Table1[[#This Row],[composite_score]]&gt;=0.6,"Review","Reject"))</f>
        <v>Reject</v>
      </c>
    </row>
    <row r="2486" spans="1:27" x14ac:dyDescent="0.35">
      <c r="A2486">
        <v>2485</v>
      </c>
      <c r="B2486">
        <v>34</v>
      </c>
      <c r="C2486" t="s">
        <v>10</v>
      </c>
      <c r="D2486" t="s">
        <v>11</v>
      </c>
      <c r="E2486" t="s">
        <v>22</v>
      </c>
      <c r="F2486">
        <v>70756</v>
      </c>
      <c r="G2486">
        <v>663</v>
      </c>
      <c r="H2486">
        <f>(Table1[[#This Row],[credit_score]]-300)/(900-300)</f>
        <v>0.60499999999999998</v>
      </c>
      <c r="I2486">
        <v>13499</v>
      </c>
      <c r="J2486" t="s">
        <v>23</v>
      </c>
      <c r="K2486" t="s">
        <v>38</v>
      </c>
      <c r="L2486">
        <v>18</v>
      </c>
      <c r="M2486" t="s">
        <v>5</v>
      </c>
      <c r="N2486">
        <f>Table1[[#This Row],[dti_ratio]]*Table1[[#This Row],[income]]</f>
        <v>26770.757921109194</v>
      </c>
      <c r="O2486">
        <v>0.37835318448059801</v>
      </c>
      <c r="P2486">
        <f>Table1[[#This Row],[loan_amount]]/Table1[[#This Row],[property_value]]</f>
        <v>9.984910572954421E-2</v>
      </c>
      <c r="Q2486">
        <v>135194</v>
      </c>
      <c r="R2486">
        <v>1</v>
      </c>
      <c r="S2486" t="s">
        <v>2615</v>
      </c>
      <c r="T2486" t="s">
        <v>130</v>
      </c>
      <c r="U2486" t="s">
        <v>1092</v>
      </c>
      <c r="V2486">
        <v>2</v>
      </c>
      <c r="W2486">
        <v>1</v>
      </c>
      <c r="X2486" t="s">
        <v>19</v>
      </c>
      <c r="Y24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86">
        <f>0.4*(Table1[[#This Row],[normalized_credit_score]]) + 0.3*(1-Table1[[#This Row],[dti_ratio]]) + 0.2*(1-Table1[[#This Row],[ltv_ratio]]) + 0.1*IF(Table1[[#This Row],[previous_defaults]]=0,1,0)</f>
        <v>0.60852422350991175</v>
      </c>
      <c r="AA2486" t="str">
        <f>IF(Table1[[#This Row],[composite_score]]&gt;=0.7,"Approve",IF(Table1[[#This Row],[composite_score]]&gt;=0.6,"Review","Reject"))</f>
        <v>Review</v>
      </c>
    </row>
    <row r="2487" spans="1:27" x14ac:dyDescent="0.35">
      <c r="A2487">
        <v>2486</v>
      </c>
      <c r="B2487">
        <v>61</v>
      </c>
      <c r="C2487" t="s">
        <v>10</v>
      </c>
      <c r="D2487" t="s">
        <v>62</v>
      </c>
      <c r="E2487" t="s">
        <v>22</v>
      </c>
      <c r="F2487">
        <v>107486</v>
      </c>
      <c r="G2487">
        <v>744</v>
      </c>
      <c r="H2487">
        <f>(Table1[[#This Row],[credit_score]]-300)/(900-300)</f>
        <v>0.74</v>
      </c>
      <c r="I2487">
        <v>15497</v>
      </c>
      <c r="J2487" t="s">
        <v>3</v>
      </c>
      <c r="K2487" t="s">
        <v>38</v>
      </c>
      <c r="L2487">
        <v>16</v>
      </c>
      <c r="M2487" t="s">
        <v>5</v>
      </c>
      <c r="N2487">
        <f>Table1[[#This Row],[dti_ratio]]*Table1[[#This Row],[income]]</f>
        <v>37084.756946506313</v>
      </c>
      <c r="O2487">
        <v>0.345019415984466</v>
      </c>
      <c r="P2487">
        <f>Table1[[#This Row],[loan_amount]]/Table1[[#This Row],[property_value]]</f>
        <v>5.2639981521488063E-2</v>
      </c>
      <c r="Q2487">
        <v>294396</v>
      </c>
      <c r="R2487">
        <v>0</v>
      </c>
      <c r="S2487" t="s">
        <v>2616</v>
      </c>
      <c r="T2487" t="s">
        <v>138</v>
      </c>
      <c r="U2487" t="s">
        <v>297</v>
      </c>
      <c r="V2487">
        <v>4</v>
      </c>
      <c r="W2487">
        <v>1</v>
      </c>
      <c r="X2487" t="s">
        <v>9</v>
      </c>
      <c r="Y24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87">
        <f>0.4*(Table1[[#This Row],[normalized_credit_score]]) + 0.3*(1-Table1[[#This Row],[dti_ratio]]) + 0.2*(1-Table1[[#This Row],[ltv_ratio]]) + 0.1*IF(Table1[[#This Row],[previous_defaults]]=0,1,0)</f>
        <v>0.6819661789003626</v>
      </c>
      <c r="AA2487" t="str">
        <f>IF(Table1[[#This Row],[composite_score]]&gt;=0.7,"Approve",IF(Table1[[#This Row],[composite_score]]&gt;=0.6,"Review","Reject"))</f>
        <v>Review</v>
      </c>
    </row>
    <row r="2488" spans="1:27" hidden="1" x14ac:dyDescent="0.35">
      <c r="A2488">
        <v>2487</v>
      </c>
      <c r="B2488">
        <v>36</v>
      </c>
      <c r="C2488" t="s">
        <v>10</v>
      </c>
      <c r="D2488" t="s">
        <v>62</v>
      </c>
      <c r="E2488" t="s">
        <v>22</v>
      </c>
      <c r="F2488">
        <v>0</v>
      </c>
      <c r="G2488">
        <v>681</v>
      </c>
      <c r="H2488">
        <f>(Table1[[#This Row],[credit_score]]-300)/(900-300)</f>
        <v>0.63500000000000001</v>
      </c>
      <c r="I2488">
        <v>44735</v>
      </c>
      <c r="J2488" t="s">
        <v>3</v>
      </c>
      <c r="K2488" t="s">
        <v>38</v>
      </c>
      <c r="L2488">
        <v>17</v>
      </c>
      <c r="M2488" t="s">
        <v>15</v>
      </c>
      <c r="N2488">
        <f>Table1[[#This Row],[dti_ratio]]*Table1[[#This Row],[income]]</f>
        <v>0</v>
      </c>
      <c r="O2488">
        <v>0.53502399016421198</v>
      </c>
      <c r="P2488">
        <f>Table1[[#This Row],[loan_amount]]/Table1[[#This Row],[property_value]]</f>
        <v>1.5379722900264723</v>
      </c>
      <c r="Q2488">
        <v>29087</v>
      </c>
      <c r="R2488">
        <v>4</v>
      </c>
      <c r="S2488" t="s">
        <v>2617</v>
      </c>
      <c r="T2488" t="s">
        <v>162</v>
      </c>
      <c r="U2488" t="s">
        <v>178</v>
      </c>
      <c r="V2488">
        <v>3</v>
      </c>
      <c r="W2488">
        <v>1</v>
      </c>
      <c r="X2488" t="s">
        <v>19</v>
      </c>
      <c r="Y24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88">
        <f>0.4*(Table1[[#This Row],[normalized_credit_score]]) + 0.3*(1-Table1[[#This Row],[dti_ratio]]) + 0.2*(1-Table1[[#This Row],[ltv_ratio]]) + 0.1*IF(Table1[[#This Row],[previous_defaults]]=0,1,0)</f>
        <v>0.28589834494544197</v>
      </c>
      <c r="AA2488" t="str">
        <f>IF(Table1[[#This Row],[composite_score]]&gt;=0.7,"Approve",IF(Table1[[#This Row],[composite_score]]&gt;=0.6,"Review","Reject"))</f>
        <v>Reject</v>
      </c>
    </row>
    <row r="2489" spans="1:27" hidden="1" x14ac:dyDescent="0.35">
      <c r="A2489">
        <v>2488</v>
      </c>
      <c r="B2489">
        <v>31</v>
      </c>
      <c r="C2489" t="s">
        <v>20</v>
      </c>
      <c r="D2489" t="s">
        <v>62</v>
      </c>
      <c r="E2489" t="s">
        <v>22</v>
      </c>
      <c r="F2489">
        <v>89445</v>
      </c>
      <c r="G2489">
        <v>0</v>
      </c>
      <c r="H2489">
        <f>(Table1[[#This Row],[credit_score]]-300)/(900-300)</f>
        <v>-0.5</v>
      </c>
      <c r="I2489">
        <v>0</v>
      </c>
      <c r="J2489" t="s">
        <v>13</v>
      </c>
      <c r="K2489" t="s">
        <v>14</v>
      </c>
      <c r="L2489">
        <v>14</v>
      </c>
      <c r="M2489" t="s">
        <v>39</v>
      </c>
      <c r="N2489">
        <f>Table1[[#This Row],[dti_ratio]]*Table1[[#This Row],[income]]</f>
        <v>43580.327454224513</v>
      </c>
      <c r="O2489">
        <v>0.48723044836742702</v>
      </c>
      <c r="P2489">
        <f>Table1[[#This Row],[loan_amount]]/Table1[[#This Row],[property_value]]</f>
        <v>0</v>
      </c>
      <c r="Q2489">
        <v>158059</v>
      </c>
      <c r="R2489">
        <v>2</v>
      </c>
      <c r="S2489" t="s">
        <v>2618</v>
      </c>
      <c r="T2489" t="s">
        <v>410</v>
      </c>
      <c r="U2489" t="s">
        <v>325</v>
      </c>
      <c r="V2489">
        <v>3</v>
      </c>
      <c r="W2489">
        <v>1</v>
      </c>
      <c r="X2489" t="s">
        <v>61</v>
      </c>
      <c r="Y24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89">
        <f>0.4*(Table1[[#This Row],[normalized_credit_score]]) + 0.3*(1-Table1[[#This Row],[dti_ratio]]) + 0.2*(1-Table1[[#This Row],[ltv_ratio]]) + 0.1*IF(Table1[[#This Row],[previous_defaults]]=0,1,0)</f>
        <v>0.1538308654897719</v>
      </c>
      <c r="AA2489" t="str">
        <f>IF(Table1[[#This Row],[composite_score]]&gt;=0.7,"Approve",IF(Table1[[#This Row],[composite_score]]&gt;=0.6,"Review","Reject"))</f>
        <v>Reject</v>
      </c>
    </row>
    <row r="2490" spans="1:27" x14ac:dyDescent="0.35">
      <c r="A2490">
        <v>2489</v>
      </c>
      <c r="B2490">
        <v>40</v>
      </c>
      <c r="C2490" t="s">
        <v>20</v>
      </c>
      <c r="D2490" t="s">
        <v>62</v>
      </c>
      <c r="E2490" t="s">
        <v>2</v>
      </c>
      <c r="F2490">
        <v>44647</v>
      </c>
      <c r="G2490">
        <v>735</v>
      </c>
      <c r="H2490">
        <f>(Table1[[#This Row],[credit_score]]-300)/(900-300)</f>
        <v>0.72499999999999998</v>
      </c>
      <c r="I2490">
        <v>27632</v>
      </c>
      <c r="J2490" t="s">
        <v>27</v>
      </c>
      <c r="K2490" t="s">
        <v>38</v>
      </c>
      <c r="L2490">
        <v>17</v>
      </c>
      <c r="M2490" t="s">
        <v>5</v>
      </c>
      <c r="N2490">
        <f>Table1[[#This Row],[dti_ratio]]*Table1[[#This Row],[income]]</f>
        <v>5689.696062360561</v>
      </c>
      <c r="O2490">
        <v>0.12743736560934801</v>
      </c>
      <c r="P2490">
        <f>Table1[[#This Row],[loan_amount]]/Table1[[#This Row],[property_value]]</f>
        <v>9.5626354003003899E-2</v>
      </c>
      <c r="Q2490">
        <v>288958</v>
      </c>
      <c r="R2490">
        <v>3</v>
      </c>
      <c r="S2490" t="s">
        <v>2619</v>
      </c>
      <c r="T2490" t="s">
        <v>112</v>
      </c>
      <c r="U2490" t="s">
        <v>183</v>
      </c>
      <c r="V2490">
        <v>0</v>
      </c>
      <c r="W2490">
        <v>1</v>
      </c>
      <c r="X2490" t="s">
        <v>9</v>
      </c>
      <c r="Y24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490">
        <f>0.4*(Table1[[#This Row],[normalized_credit_score]]) + 0.3*(1-Table1[[#This Row],[dti_ratio]]) + 0.2*(1-Table1[[#This Row],[ltv_ratio]]) + 0.1*IF(Table1[[#This Row],[previous_defaults]]=0,1,0)</f>
        <v>0.83264351951659477</v>
      </c>
      <c r="AA2490" t="str">
        <f>IF(Table1[[#This Row],[composite_score]]&gt;=0.7,"Approve",IF(Table1[[#This Row],[composite_score]]&gt;=0.6,"Review","Reject"))</f>
        <v>Approve</v>
      </c>
    </row>
    <row r="2491" spans="1:27" hidden="1" x14ac:dyDescent="0.35">
      <c r="A2491">
        <v>2490</v>
      </c>
      <c r="B2491">
        <v>21</v>
      </c>
      <c r="C2491" t="s">
        <v>20</v>
      </c>
      <c r="D2491" t="s">
        <v>1</v>
      </c>
      <c r="E2491" t="s">
        <v>22</v>
      </c>
      <c r="F2491">
        <v>28250</v>
      </c>
      <c r="G2491">
        <v>642</v>
      </c>
      <c r="H2491">
        <f>(Table1[[#This Row],[credit_score]]-300)/(900-300)</f>
        <v>0.56999999999999995</v>
      </c>
      <c r="I2491">
        <v>34336</v>
      </c>
      <c r="J2491" t="s">
        <v>27</v>
      </c>
      <c r="K2491" t="s">
        <v>4</v>
      </c>
      <c r="L2491">
        <v>0</v>
      </c>
      <c r="M2491" t="s">
        <v>28</v>
      </c>
      <c r="N2491">
        <f>Table1[[#This Row],[dti_ratio]]*Table1[[#This Row],[income]]</f>
        <v>15801.093036421798</v>
      </c>
      <c r="O2491">
        <v>0.55933072695298403</v>
      </c>
      <c r="P2491" t="e">
        <f>Table1[[#This Row],[loan_amount]]/Table1[[#This Row],[property_value]]</f>
        <v>#DIV/0!</v>
      </c>
      <c r="Q2491">
        <v>0</v>
      </c>
      <c r="R2491">
        <v>1</v>
      </c>
      <c r="S2491" t="s">
        <v>2620</v>
      </c>
      <c r="T2491" t="s">
        <v>249</v>
      </c>
      <c r="U2491" t="s">
        <v>169</v>
      </c>
      <c r="V2491">
        <v>2</v>
      </c>
      <c r="W2491">
        <v>1</v>
      </c>
      <c r="X2491" t="s">
        <v>9</v>
      </c>
      <c r="Y249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491" t="e">
        <f>0.4*(Table1[[#This Row],[normalized_credit_score]]) + 0.3*(1-Table1[[#This Row],[dti_ratio]]) + 0.2*(1-Table1[[#This Row],[ltv_ratio]]) + 0.1*IF(Table1[[#This Row],[previous_defaults]]=0,1,0)</f>
        <v>#DIV/0!</v>
      </c>
      <c r="AA2491" t="e">
        <f>IF(Table1[[#This Row],[composite_score]]&gt;=0.7,"Approve",IF(Table1[[#This Row],[composite_score]]&gt;=0.6,"Review","Reject"))</f>
        <v>#DIV/0!</v>
      </c>
    </row>
    <row r="2492" spans="1:27" hidden="1" x14ac:dyDescent="0.35">
      <c r="A2492">
        <v>2491</v>
      </c>
      <c r="B2492">
        <v>34</v>
      </c>
      <c r="C2492" t="s">
        <v>0</v>
      </c>
      <c r="D2492" t="s">
        <v>11</v>
      </c>
      <c r="E2492" t="s">
        <v>2</v>
      </c>
      <c r="F2492">
        <v>28933</v>
      </c>
      <c r="G2492">
        <v>0</v>
      </c>
      <c r="H2492">
        <f>(Table1[[#This Row],[credit_score]]-300)/(900-300)</f>
        <v>-0.5</v>
      </c>
      <c r="I2492">
        <v>28397</v>
      </c>
      <c r="J2492" t="s">
        <v>3</v>
      </c>
      <c r="K2492" t="s">
        <v>14</v>
      </c>
      <c r="L2492">
        <v>2</v>
      </c>
      <c r="M2492" t="s">
        <v>15</v>
      </c>
      <c r="N2492">
        <f>Table1[[#This Row],[dti_ratio]]*Table1[[#This Row],[income]]</f>
        <v>5864.7075558775787</v>
      </c>
      <c r="O2492">
        <v>0.20269960100499701</v>
      </c>
      <c r="P2492">
        <f>Table1[[#This Row],[loan_amount]]/Table1[[#This Row],[property_value]]</f>
        <v>9.5092507325240688E-2</v>
      </c>
      <c r="Q2492">
        <v>298625</v>
      </c>
      <c r="R2492">
        <v>0</v>
      </c>
      <c r="S2492" t="s">
        <v>2621</v>
      </c>
      <c r="T2492" t="s">
        <v>81</v>
      </c>
      <c r="U2492" t="s">
        <v>82</v>
      </c>
      <c r="V2492">
        <v>4</v>
      </c>
      <c r="W2492">
        <v>1</v>
      </c>
      <c r="X2492" t="s">
        <v>61</v>
      </c>
      <c r="Y24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92">
        <f>0.4*(Table1[[#This Row],[normalized_credit_score]]) + 0.3*(1-Table1[[#This Row],[dti_ratio]]) + 0.2*(1-Table1[[#This Row],[ltv_ratio]]) + 0.1*IF(Table1[[#This Row],[previous_defaults]]=0,1,0)</f>
        <v>0.22017161823345274</v>
      </c>
      <c r="AA2492" t="str">
        <f>IF(Table1[[#This Row],[composite_score]]&gt;=0.7,"Approve",IF(Table1[[#This Row],[composite_score]]&gt;=0.6,"Review","Reject"))</f>
        <v>Reject</v>
      </c>
    </row>
    <row r="2493" spans="1:27" x14ac:dyDescent="0.35">
      <c r="A2493">
        <v>2492</v>
      </c>
      <c r="B2493">
        <v>56</v>
      </c>
      <c r="C2493" t="s">
        <v>20</v>
      </c>
      <c r="D2493" t="s">
        <v>21</v>
      </c>
      <c r="E2493" t="s">
        <v>12</v>
      </c>
      <c r="F2493">
        <v>83089</v>
      </c>
      <c r="G2493">
        <v>744</v>
      </c>
      <c r="H2493">
        <f>(Table1[[#This Row],[credit_score]]-300)/(900-300)</f>
        <v>0.74</v>
      </c>
      <c r="I2493">
        <v>48868</v>
      </c>
      <c r="J2493" t="s">
        <v>3</v>
      </c>
      <c r="K2493" t="s">
        <v>4</v>
      </c>
      <c r="L2493">
        <v>17</v>
      </c>
      <c r="M2493" t="s">
        <v>5</v>
      </c>
      <c r="N2493">
        <f>Table1[[#This Row],[dti_ratio]]*Table1[[#This Row],[income]]</f>
        <v>34240.776731268721</v>
      </c>
      <c r="O2493">
        <v>0.412097590911778</v>
      </c>
      <c r="P2493">
        <f>Table1[[#This Row],[loan_amount]]/Table1[[#This Row],[property_value]]</f>
        <v>0.18066939511910177</v>
      </c>
      <c r="Q2493">
        <v>270483</v>
      </c>
      <c r="R2493">
        <v>3</v>
      </c>
      <c r="S2493" t="s">
        <v>2622</v>
      </c>
      <c r="T2493" t="s">
        <v>230</v>
      </c>
      <c r="U2493" t="s">
        <v>683</v>
      </c>
      <c r="V2493">
        <v>4</v>
      </c>
      <c r="W2493">
        <v>1</v>
      </c>
      <c r="X2493" t="s">
        <v>19</v>
      </c>
      <c r="Y24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93">
        <f>0.4*(Table1[[#This Row],[normalized_credit_score]]) + 0.3*(1-Table1[[#This Row],[dti_ratio]]) + 0.2*(1-Table1[[#This Row],[ltv_ratio]]) + 0.1*IF(Table1[[#This Row],[previous_defaults]]=0,1,0)</f>
        <v>0.63623684370264622</v>
      </c>
      <c r="AA2493" t="str">
        <f>IF(Table1[[#This Row],[composite_score]]&gt;=0.7,"Approve",IF(Table1[[#This Row],[composite_score]]&gt;=0.6,"Review","Reject"))</f>
        <v>Review</v>
      </c>
    </row>
    <row r="2494" spans="1:27" hidden="1" x14ac:dyDescent="0.35">
      <c r="A2494">
        <v>2493</v>
      </c>
      <c r="B2494">
        <v>31</v>
      </c>
      <c r="C2494" t="s">
        <v>10</v>
      </c>
      <c r="D2494" t="s">
        <v>1</v>
      </c>
      <c r="E2494" t="s">
        <v>12</v>
      </c>
      <c r="F2494">
        <v>0</v>
      </c>
      <c r="G2494">
        <v>796</v>
      </c>
      <c r="H2494">
        <f>(Table1[[#This Row],[credit_score]]-300)/(900-300)</f>
        <v>0.82666666666666666</v>
      </c>
      <c r="I2494">
        <v>30081</v>
      </c>
      <c r="J2494" t="s">
        <v>23</v>
      </c>
      <c r="K2494" t="s">
        <v>4</v>
      </c>
      <c r="L2494">
        <v>1</v>
      </c>
      <c r="M2494" t="s">
        <v>28</v>
      </c>
      <c r="N2494">
        <f>Table1[[#This Row],[dti_ratio]]*Table1[[#This Row],[income]]</f>
        <v>0</v>
      </c>
      <c r="O2494">
        <v>0.273075690483223</v>
      </c>
      <c r="P2494">
        <f>Table1[[#This Row],[loan_amount]]/Table1[[#This Row],[property_value]]</f>
        <v>0.19640886683425288</v>
      </c>
      <c r="Q2494">
        <v>153155</v>
      </c>
      <c r="R2494">
        <v>0</v>
      </c>
      <c r="S2494" t="s">
        <v>2623</v>
      </c>
      <c r="T2494" t="s">
        <v>33</v>
      </c>
      <c r="U2494" t="s">
        <v>524</v>
      </c>
      <c r="V2494">
        <v>2</v>
      </c>
      <c r="W2494">
        <v>2</v>
      </c>
      <c r="X2494" t="s">
        <v>19</v>
      </c>
      <c r="Y24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94">
        <f>0.4*(Table1[[#This Row],[normalized_credit_score]]) + 0.3*(1-Table1[[#This Row],[dti_ratio]]) + 0.2*(1-Table1[[#This Row],[ltv_ratio]]) + 0.1*IF(Table1[[#This Row],[previous_defaults]]=0,1,0)</f>
        <v>0.70946218615484913</v>
      </c>
      <c r="AA2494" t="str">
        <f>IF(Table1[[#This Row],[composite_score]]&gt;=0.7,"Approve",IF(Table1[[#This Row],[composite_score]]&gt;=0.6,"Review","Reject"))</f>
        <v>Approve</v>
      </c>
    </row>
    <row r="2495" spans="1:27" x14ac:dyDescent="0.35">
      <c r="A2495">
        <v>2494</v>
      </c>
      <c r="B2495">
        <v>34</v>
      </c>
      <c r="C2495" t="s">
        <v>10</v>
      </c>
      <c r="D2495" t="s">
        <v>21</v>
      </c>
      <c r="E2495" t="s">
        <v>49</v>
      </c>
      <c r="F2495">
        <v>90487</v>
      </c>
      <c r="G2495">
        <v>623</v>
      </c>
      <c r="H2495">
        <f>(Table1[[#This Row],[credit_score]]-300)/(900-300)</f>
        <v>0.53833333333333333</v>
      </c>
      <c r="I2495">
        <v>48478</v>
      </c>
      <c r="J2495" t="s">
        <v>13</v>
      </c>
      <c r="K2495" t="s">
        <v>38</v>
      </c>
      <c r="L2495">
        <v>13</v>
      </c>
      <c r="M2495" t="s">
        <v>5</v>
      </c>
      <c r="N2495">
        <f>Table1[[#This Row],[dti_ratio]]*Table1[[#This Row],[income]]</f>
        <v>34199.902774188595</v>
      </c>
      <c r="O2495">
        <v>0.37795376986957901</v>
      </c>
      <c r="P2495">
        <f>Table1[[#This Row],[loan_amount]]/Table1[[#This Row],[property_value]]</f>
        <v>0.22809741591854404</v>
      </c>
      <c r="Q2495">
        <v>212532</v>
      </c>
      <c r="R2495">
        <v>0</v>
      </c>
      <c r="S2495" t="s">
        <v>2624</v>
      </c>
      <c r="T2495" t="s">
        <v>30</v>
      </c>
      <c r="U2495" t="s">
        <v>679</v>
      </c>
      <c r="V2495">
        <v>0</v>
      </c>
      <c r="W2495">
        <v>2</v>
      </c>
      <c r="X2495" t="s">
        <v>19</v>
      </c>
      <c r="Y24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95">
        <f>0.4*(Table1[[#This Row],[normalized_credit_score]]) + 0.3*(1-Table1[[#This Row],[dti_ratio]]) + 0.2*(1-Table1[[#This Row],[ltv_ratio]]) + 0.1*IF(Table1[[#This Row],[previous_defaults]]=0,1,0)</f>
        <v>0.65632771918875077</v>
      </c>
      <c r="AA2495" t="str">
        <f>IF(Table1[[#This Row],[composite_score]]&gt;=0.7,"Approve",IF(Table1[[#This Row],[composite_score]]&gt;=0.6,"Review","Reject"))</f>
        <v>Review</v>
      </c>
    </row>
    <row r="2496" spans="1:27" x14ac:dyDescent="0.35">
      <c r="A2496">
        <v>2495</v>
      </c>
      <c r="B2496">
        <v>44</v>
      </c>
      <c r="C2496" t="s">
        <v>20</v>
      </c>
      <c r="D2496" t="s">
        <v>62</v>
      </c>
      <c r="E2496" t="s">
        <v>2</v>
      </c>
      <c r="F2496">
        <v>36167</v>
      </c>
      <c r="G2496">
        <v>622</v>
      </c>
      <c r="H2496">
        <f>(Table1[[#This Row],[credit_score]]-300)/(900-300)</f>
        <v>0.53666666666666663</v>
      </c>
      <c r="I2496">
        <v>25790</v>
      </c>
      <c r="J2496" t="s">
        <v>23</v>
      </c>
      <c r="K2496" t="s">
        <v>4</v>
      </c>
      <c r="L2496">
        <v>1</v>
      </c>
      <c r="M2496" t="s">
        <v>28</v>
      </c>
      <c r="N2496">
        <f>Table1[[#This Row],[dti_ratio]]*Table1[[#This Row],[income]]</f>
        <v>15478.340688510352</v>
      </c>
      <c r="O2496">
        <v>0.42796860918821999</v>
      </c>
      <c r="P2496">
        <f>Table1[[#This Row],[loan_amount]]/Table1[[#This Row],[property_value]]</f>
        <v>0.58818163158254844</v>
      </c>
      <c r="Q2496">
        <v>43847</v>
      </c>
      <c r="R2496">
        <v>4</v>
      </c>
      <c r="S2496" t="s">
        <v>2625</v>
      </c>
      <c r="T2496" t="s">
        <v>73</v>
      </c>
      <c r="U2496" t="s">
        <v>295</v>
      </c>
      <c r="V2496">
        <v>4</v>
      </c>
      <c r="W2496">
        <v>2</v>
      </c>
      <c r="X2496" t="s">
        <v>9</v>
      </c>
      <c r="Y24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96">
        <f>0.4*(Table1[[#This Row],[normalized_credit_score]]) + 0.3*(1-Table1[[#This Row],[dti_ratio]]) + 0.2*(1-Table1[[#This Row],[ltv_ratio]]) + 0.1*IF(Table1[[#This Row],[previous_defaults]]=0,1,0)</f>
        <v>0.46863975759369092</v>
      </c>
      <c r="AA2496" t="str">
        <f>IF(Table1[[#This Row],[composite_score]]&gt;=0.7,"Approve",IF(Table1[[#This Row],[composite_score]]&gt;=0.6,"Review","Reject"))</f>
        <v>Reject</v>
      </c>
    </row>
    <row r="2497" spans="1:27" x14ac:dyDescent="0.35">
      <c r="A2497">
        <v>2496</v>
      </c>
      <c r="B2497">
        <v>51</v>
      </c>
      <c r="C2497" t="s">
        <v>20</v>
      </c>
      <c r="D2497" t="s">
        <v>11</v>
      </c>
      <c r="E2497" t="s">
        <v>49</v>
      </c>
      <c r="F2497">
        <v>29179</v>
      </c>
      <c r="G2497">
        <v>651</v>
      </c>
      <c r="H2497">
        <f>(Table1[[#This Row],[credit_score]]-300)/(900-300)</f>
        <v>0.58499999999999996</v>
      </c>
      <c r="I2497">
        <v>5606</v>
      </c>
      <c r="J2497" t="s">
        <v>3</v>
      </c>
      <c r="K2497" t="s">
        <v>38</v>
      </c>
      <c r="L2497">
        <v>14</v>
      </c>
      <c r="M2497" t="s">
        <v>28</v>
      </c>
      <c r="N2497">
        <f>Table1[[#This Row],[dti_ratio]]*Table1[[#This Row],[income]]</f>
        <v>12582.326412459886</v>
      </c>
      <c r="O2497">
        <v>0.43121170747660598</v>
      </c>
      <c r="P2497">
        <f>Table1[[#This Row],[loan_amount]]/Table1[[#This Row],[property_value]]</f>
        <v>2.274054843420412E-2</v>
      </c>
      <c r="Q2497">
        <v>246520</v>
      </c>
      <c r="R2497">
        <v>1</v>
      </c>
      <c r="S2497" t="s">
        <v>2626</v>
      </c>
      <c r="T2497" t="s">
        <v>84</v>
      </c>
      <c r="U2497" t="s">
        <v>482</v>
      </c>
      <c r="V2497">
        <v>1</v>
      </c>
      <c r="W2497">
        <v>2</v>
      </c>
      <c r="X2497" t="s">
        <v>9</v>
      </c>
      <c r="Y24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497">
        <f>0.4*(Table1[[#This Row],[normalized_credit_score]]) + 0.3*(1-Table1[[#This Row],[dti_ratio]]) + 0.2*(1-Table1[[#This Row],[ltv_ratio]]) + 0.1*IF(Table1[[#This Row],[previous_defaults]]=0,1,0)</f>
        <v>0.60008837807017734</v>
      </c>
      <c r="AA2497" t="str">
        <f>IF(Table1[[#This Row],[composite_score]]&gt;=0.7,"Approve",IF(Table1[[#This Row],[composite_score]]&gt;=0.6,"Review","Reject"))</f>
        <v>Review</v>
      </c>
    </row>
    <row r="2498" spans="1:27" hidden="1" x14ac:dyDescent="0.35">
      <c r="A2498">
        <v>2497</v>
      </c>
      <c r="B2498">
        <v>38</v>
      </c>
      <c r="C2498" t="s">
        <v>0</v>
      </c>
      <c r="D2498" t="s">
        <v>21</v>
      </c>
      <c r="E2498" t="s">
        <v>12</v>
      </c>
      <c r="F2498">
        <v>0</v>
      </c>
      <c r="G2498">
        <v>693</v>
      </c>
      <c r="H2498">
        <f>(Table1[[#This Row],[credit_score]]-300)/(900-300)</f>
        <v>0.65500000000000003</v>
      </c>
      <c r="I2498">
        <v>0</v>
      </c>
      <c r="J2498" t="s">
        <v>23</v>
      </c>
      <c r="K2498" t="s">
        <v>14</v>
      </c>
      <c r="L2498">
        <v>5</v>
      </c>
      <c r="M2498" t="s">
        <v>39</v>
      </c>
      <c r="N2498">
        <f>Table1[[#This Row],[dti_ratio]]*Table1[[#This Row],[income]]</f>
        <v>0</v>
      </c>
      <c r="O2498">
        <v>0.45846569295957501</v>
      </c>
      <c r="P2498">
        <f>Table1[[#This Row],[loan_amount]]/Table1[[#This Row],[property_value]]</f>
        <v>0</v>
      </c>
      <c r="Q2498">
        <v>87711</v>
      </c>
      <c r="R2498">
        <v>2</v>
      </c>
      <c r="S2498" t="s">
        <v>2627</v>
      </c>
      <c r="T2498" t="s">
        <v>187</v>
      </c>
      <c r="U2498" t="s">
        <v>45</v>
      </c>
      <c r="V2498">
        <v>3</v>
      </c>
      <c r="W2498">
        <v>0</v>
      </c>
      <c r="X2498" t="s">
        <v>61</v>
      </c>
      <c r="Y24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98">
        <f>0.4*(Table1[[#This Row],[normalized_credit_score]]) + 0.3*(1-Table1[[#This Row],[dti_ratio]]) + 0.2*(1-Table1[[#This Row],[ltv_ratio]]) + 0.1*IF(Table1[[#This Row],[previous_defaults]]=0,1,0)</f>
        <v>0.62446029211212761</v>
      </c>
      <c r="AA2498" t="str">
        <f>IF(Table1[[#This Row],[composite_score]]&gt;=0.7,"Approve",IF(Table1[[#This Row],[composite_score]]&gt;=0.6,"Review","Reject"))</f>
        <v>Review</v>
      </c>
    </row>
    <row r="2499" spans="1:27" x14ac:dyDescent="0.35">
      <c r="A2499">
        <v>2498</v>
      </c>
      <c r="B2499">
        <v>18</v>
      </c>
      <c r="C2499" t="s">
        <v>20</v>
      </c>
      <c r="D2499" t="s">
        <v>21</v>
      </c>
      <c r="E2499" t="s">
        <v>49</v>
      </c>
      <c r="F2499">
        <v>97090</v>
      </c>
      <c r="G2499">
        <v>631</v>
      </c>
      <c r="H2499">
        <f>(Table1[[#This Row],[credit_score]]-300)/(900-300)</f>
        <v>0.55166666666666664</v>
      </c>
      <c r="I2499">
        <v>42140</v>
      </c>
      <c r="J2499" t="s">
        <v>23</v>
      </c>
      <c r="K2499" t="s">
        <v>14</v>
      </c>
      <c r="L2499">
        <v>17</v>
      </c>
      <c r="M2499" t="s">
        <v>39</v>
      </c>
      <c r="N2499">
        <f>Table1[[#This Row],[dti_ratio]]*Table1[[#This Row],[income]]</f>
        <v>12406.114692797746</v>
      </c>
      <c r="O2499">
        <v>0.127779531288472</v>
      </c>
      <c r="P2499">
        <f>Table1[[#This Row],[loan_amount]]/Table1[[#This Row],[property_value]]</f>
        <v>0.23391747941981361</v>
      </c>
      <c r="Q2499">
        <v>180149</v>
      </c>
      <c r="R2499">
        <v>0</v>
      </c>
      <c r="S2499" t="s">
        <v>2628</v>
      </c>
      <c r="T2499" t="s">
        <v>317</v>
      </c>
      <c r="U2499" t="s">
        <v>477</v>
      </c>
      <c r="V2499">
        <v>3</v>
      </c>
      <c r="W2499">
        <v>1</v>
      </c>
      <c r="X2499" t="s">
        <v>19</v>
      </c>
      <c r="Y24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499">
        <f>0.4*(Table1[[#This Row],[normalized_credit_score]]) + 0.3*(1-Table1[[#This Row],[dti_ratio]]) + 0.2*(1-Table1[[#This Row],[ltv_ratio]]) + 0.1*IF(Table1[[#This Row],[previous_defaults]]=0,1,0)</f>
        <v>0.63554931139616233</v>
      </c>
      <c r="AA2499" t="str">
        <f>IF(Table1[[#This Row],[composite_score]]&gt;=0.7,"Approve",IF(Table1[[#This Row],[composite_score]]&gt;=0.6,"Review","Reject"))</f>
        <v>Review</v>
      </c>
    </row>
    <row r="2500" spans="1:27" x14ac:dyDescent="0.35">
      <c r="A2500">
        <v>2499</v>
      </c>
      <c r="B2500">
        <v>41</v>
      </c>
      <c r="C2500" t="s">
        <v>20</v>
      </c>
      <c r="D2500" t="s">
        <v>1</v>
      </c>
      <c r="E2500" t="s">
        <v>49</v>
      </c>
      <c r="F2500">
        <v>47313</v>
      </c>
      <c r="G2500">
        <v>755</v>
      </c>
      <c r="H2500">
        <f>(Table1[[#This Row],[credit_score]]-300)/(900-300)</f>
        <v>0.7583333333333333</v>
      </c>
      <c r="I2500">
        <v>18830</v>
      </c>
      <c r="J2500" t="s">
        <v>27</v>
      </c>
      <c r="K2500" t="s">
        <v>4</v>
      </c>
      <c r="L2500">
        <v>0</v>
      </c>
      <c r="M2500" t="s">
        <v>39</v>
      </c>
      <c r="N2500">
        <f>Table1[[#This Row],[dti_ratio]]*Table1[[#This Row],[income]]</f>
        <v>18876.927873509365</v>
      </c>
      <c r="O2500">
        <v>0.39897972805591198</v>
      </c>
      <c r="P2500">
        <f>Table1[[#This Row],[loan_amount]]/Table1[[#This Row],[property_value]]</f>
        <v>0.571541310022461</v>
      </c>
      <c r="Q2500">
        <v>32946</v>
      </c>
      <c r="R2500">
        <v>4</v>
      </c>
      <c r="S2500" t="s">
        <v>2629</v>
      </c>
      <c r="T2500" t="s">
        <v>154</v>
      </c>
      <c r="U2500" t="s">
        <v>243</v>
      </c>
      <c r="V2500">
        <v>2</v>
      </c>
      <c r="W2500">
        <v>0</v>
      </c>
      <c r="X2500" t="s">
        <v>9</v>
      </c>
      <c r="Y25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00">
        <f>0.4*(Table1[[#This Row],[normalized_credit_score]]) + 0.3*(1-Table1[[#This Row],[dti_ratio]]) + 0.2*(1-Table1[[#This Row],[ltv_ratio]]) + 0.1*IF(Table1[[#This Row],[previous_defaults]]=0,1,0)</f>
        <v>0.56933115291206748</v>
      </c>
      <c r="AA2500" t="str">
        <f>IF(Table1[[#This Row],[composite_score]]&gt;=0.7,"Approve",IF(Table1[[#This Row],[composite_score]]&gt;=0.6,"Review","Reject"))</f>
        <v>Reject</v>
      </c>
    </row>
    <row r="2501" spans="1:27" hidden="1" x14ac:dyDescent="0.35">
      <c r="A2501">
        <v>2500</v>
      </c>
      <c r="B2501">
        <v>63</v>
      </c>
      <c r="C2501" t="s">
        <v>10</v>
      </c>
      <c r="D2501" t="s">
        <v>1</v>
      </c>
      <c r="E2501" t="s">
        <v>12</v>
      </c>
      <c r="F2501">
        <v>57282</v>
      </c>
      <c r="G2501">
        <v>0</v>
      </c>
      <c r="H2501">
        <f>(Table1[[#This Row],[credit_score]]-300)/(900-300)</f>
        <v>-0.5</v>
      </c>
      <c r="I2501">
        <v>27466</v>
      </c>
      <c r="J2501" t="s">
        <v>23</v>
      </c>
      <c r="K2501" t="s">
        <v>4</v>
      </c>
      <c r="L2501">
        <v>9</v>
      </c>
      <c r="M2501" t="s">
        <v>15</v>
      </c>
      <c r="N2501">
        <f>Table1[[#This Row],[dti_ratio]]*Table1[[#This Row],[income]]</f>
        <v>17263.525852935898</v>
      </c>
      <c r="O2501">
        <v>0.30137784736803702</v>
      </c>
      <c r="P2501">
        <f>Table1[[#This Row],[loan_amount]]/Table1[[#This Row],[property_value]]</f>
        <v>0.22668449374401636</v>
      </c>
      <c r="Q2501">
        <v>121164</v>
      </c>
      <c r="R2501">
        <v>0</v>
      </c>
      <c r="S2501" t="s">
        <v>2630</v>
      </c>
      <c r="T2501" t="s">
        <v>177</v>
      </c>
      <c r="U2501" t="s">
        <v>234</v>
      </c>
      <c r="V2501">
        <v>0</v>
      </c>
      <c r="W2501">
        <v>1</v>
      </c>
      <c r="X2501" t="s">
        <v>9</v>
      </c>
      <c r="Y25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501">
        <f>0.4*(Table1[[#This Row],[normalized_credit_score]]) + 0.3*(1-Table1[[#This Row],[dti_ratio]]) + 0.2*(1-Table1[[#This Row],[ltv_ratio]]) + 0.1*IF(Table1[[#This Row],[previous_defaults]]=0,1,0)</f>
        <v>0.26424974704078563</v>
      </c>
      <c r="AA2501" t="str">
        <f>IF(Table1[[#This Row],[composite_score]]&gt;=0.7,"Approve",IF(Table1[[#This Row],[composite_score]]&gt;=0.6,"Review","Reject"))</f>
        <v>Reject</v>
      </c>
    </row>
    <row r="2502" spans="1:27" x14ac:dyDescent="0.35">
      <c r="A2502">
        <v>2501</v>
      </c>
      <c r="B2502">
        <v>57</v>
      </c>
      <c r="C2502" t="s">
        <v>0</v>
      </c>
      <c r="D2502" t="s">
        <v>21</v>
      </c>
      <c r="E2502" t="s">
        <v>2</v>
      </c>
      <c r="F2502">
        <v>92561</v>
      </c>
      <c r="G2502">
        <v>760</v>
      </c>
      <c r="H2502">
        <f>(Table1[[#This Row],[credit_score]]-300)/(900-300)</f>
        <v>0.76666666666666672</v>
      </c>
      <c r="I2502">
        <v>5171</v>
      </c>
      <c r="J2502" t="s">
        <v>23</v>
      </c>
      <c r="K2502" t="s">
        <v>4</v>
      </c>
      <c r="L2502">
        <v>16</v>
      </c>
      <c r="M2502" t="s">
        <v>39</v>
      </c>
      <c r="N2502">
        <f>Table1[[#This Row],[dti_ratio]]*Table1[[#This Row],[income]]</f>
        <v>38749.701837140958</v>
      </c>
      <c r="O2502">
        <v>0.41863961967935698</v>
      </c>
      <c r="P2502">
        <f>Table1[[#This Row],[loan_amount]]/Table1[[#This Row],[property_value]]</f>
        <v>8.5193666902812326E-2</v>
      </c>
      <c r="Q2502">
        <v>60697</v>
      </c>
      <c r="R2502">
        <v>2</v>
      </c>
      <c r="S2502" t="s">
        <v>1952</v>
      </c>
      <c r="T2502" t="s">
        <v>410</v>
      </c>
      <c r="U2502" t="s">
        <v>76</v>
      </c>
      <c r="V2502">
        <v>3</v>
      </c>
      <c r="W2502">
        <v>1</v>
      </c>
      <c r="X2502" t="s">
        <v>9</v>
      </c>
      <c r="Y25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02">
        <f>0.4*(Table1[[#This Row],[normalized_credit_score]]) + 0.3*(1-Table1[[#This Row],[dti_ratio]]) + 0.2*(1-Table1[[#This Row],[ltv_ratio]]) + 0.1*IF(Table1[[#This Row],[previous_defaults]]=0,1,0)</f>
        <v>0.66403604738229716</v>
      </c>
      <c r="AA2502" t="str">
        <f>IF(Table1[[#This Row],[composite_score]]&gt;=0.7,"Approve",IF(Table1[[#This Row],[composite_score]]&gt;=0.6,"Review","Reject"))</f>
        <v>Review</v>
      </c>
    </row>
    <row r="2503" spans="1:27" x14ac:dyDescent="0.35">
      <c r="A2503">
        <v>2502</v>
      </c>
      <c r="B2503">
        <v>34</v>
      </c>
      <c r="C2503" t="s">
        <v>10</v>
      </c>
      <c r="D2503" t="s">
        <v>62</v>
      </c>
      <c r="E2503" t="s">
        <v>12</v>
      </c>
      <c r="F2503">
        <v>76884</v>
      </c>
      <c r="G2503">
        <v>609</v>
      </c>
      <c r="H2503">
        <f>(Table1[[#This Row],[credit_score]]-300)/(900-300)</f>
        <v>0.51500000000000001</v>
      </c>
      <c r="I2503">
        <v>27717</v>
      </c>
      <c r="J2503" t="s">
        <v>13</v>
      </c>
      <c r="K2503" t="s">
        <v>4</v>
      </c>
      <c r="L2503">
        <v>10</v>
      </c>
      <c r="M2503" t="s">
        <v>39</v>
      </c>
      <c r="N2503">
        <f>Table1[[#This Row],[dti_ratio]]*Table1[[#This Row],[income]]</f>
        <v>13674.534284493944</v>
      </c>
      <c r="O2503">
        <v>0.17785929822191801</v>
      </c>
      <c r="P2503">
        <f>Table1[[#This Row],[loan_amount]]/Table1[[#This Row],[property_value]]</f>
        <v>0.19729929813072136</v>
      </c>
      <c r="Q2503">
        <v>140482</v>
      </c>
      <c r="R2503">
        <v>3</v>
      </c>
      <c r="S2503" t="s">
        <v>2631</v>
      </c>
      <c r="T2503" t="s">
        <v>187</v>
      </c>
      <c r="U2503" t="s">
        <v>275</v>
      </c>
      <c r="V2503">
        <v>4</v>
      </c>
      <c r="W2503">
        <v>0</v>
      </c>
      <c r="X2503" t="s">
        <v>19</v>
      </c>
      <c r="Y25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03">
        <f>0.4*(Table1[[#This Row],[normalized_credit_score]]) + 0.3*(1-Table1[[#This Row],[dti_ratio]]) + 0.2*(1-Table1[[#This Row],[ltv_ratio]]) + 0.1*IF(Table1[[#This Row],[previous_defaults]]=0,1,0)</f>
        <v>0.61318235090728035</v>
      </c>
      <c r="AA2503" t="str">
        <f>IF(Table1[[#This Row],[composite_score]]&gt;=0.7,"Approve",IF(Table1[[#This Row],[composite_score]]&gt;=0.6,"Review","Reject"))</f>
        <v>Review</v>
      </c>
    </row>
    <row r="2504" spans="1:27" hidden="1" x14ac:dyDescent="0.35">
      <c r="A2504">
        <v>2503</v>
      </c>
      <c r="B2504">
        <v>43</v>
      </c>
      <c r="C2504" t="s">
        <v>0</v>
      </c>
      <c r="D2504" t="s">
        <v>1</v>
      </c>
      <c r="E2504" t="s">
        <v>49</v>
      </c>
      <c r="F2504">
        <v>0</v>
      </c>
      <c r="G2504">
        <v>623</v>
      </c>
      <c r="H2504">
        <f>(Table1[[#This Row],[credit_score]]-300)/(900-300)</f>
        <v>0.53833333333333333</v>
      </c>
      <c r="I2504">
        <v>0</v>
      </c>
      <c r="J2504" t="s">
        <v>27</v>
      </c>
      <c r="K2504" t="s">
        <v>38</v>
      </c>
      <c r="L2504">
        <v>16</v>
      </c>
      <c r="M2504" t="s">
        <v>5</v>
      </c>
      <c r="N2504">
        <f>Table1[[#This Row],[dti_ratio]]*Table1[[#This Row],[income]]</f>
        <v>0</v>
      </c>
      <c r="O2504">
        <v>0.38796852530392301</v>
      </c>
      <c r="P2504">
        <f>Table1[[#This Row],[loan_amount]]/Table1[[#This Row],[property_value]]</f>
        <v>0</v>
      </c>
      <c r="Q2504">
        <v>293185</v>
      </c>
      <c r="R2504">
        <v>0</v>
      </c>
      <c r="S2504" t="s">
        <v>2632</v>
      </c>
      <c r="T2504" t="s">
        <v>249</v>
      </c>
      <c r="U2504" t="s">
        <v>267</v>
      </c>
      <c r="V2504">
        <v>1</v>
      </c>
      <c r="W2504">
        <v>1</v>
      </c>
      <c r="X2504" t="s">
        <v>19</v>
      </c>
      <c r="Y25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04">
        <f>0.4*(Table1[[#This Row],[normalized_credit_score]]) + 0.3*(1-Table1[[#This Row],[dti_ratio]]) + 0.2*(1-Table1[[#This Row],[ltv_ratio]]) + 0.1*IF(Table1[[#This Row],[previous_defaults]]=0,1,0)</f>
        <v>0.59894277574215637</v>
      </c>
      <c r="AA2504" t="str">
        <f>IF(Table1[[#This Row],[composite_score]]&gt;=0.7,"Approve",IF(Table1[[#This Row],[composite_score]]&gt;=0.6,"Review","Reject"))</f>
        <v>Reject</v>
      </c>
    </row>
    <row r="2505" spans="1:27" x14ac:dyDescent="0.35">
      <c r="A2505">
        <v>2504</v>
      </c>
      <c r="B2505">
        <v>45</v>
      </c>
      <c r="C2505" t="s">
        <v>0</v>
      </c>
      <c r="D2505" t="s">
        <v>1</v>
      </c>
      <c r="E2505" t="s">
        <v>49</v>
      </c>
      <c r="F2505">
        <v>104271</v>
      </c>
      <c r="G2505">
        <v>629</v>
      </c>
      <c r="H2505">
        <f>(Table1[[#This Row],[credit_score]]-300)/(900-300)</f>
        <v>0.54833333333333334</v>
      </c>
      <c r="I2505">
        <v>33026</v>
      </c>
      <c r="J2505" t="s">
        <v>23</v>
      </c>
      <c r="K2505" t="s">
        <v>14</v>
      </c>
      <c r="L2505">
        <v>9</v>
      </c>
      <c r="M2505" t="s">
        <v>15</v>
      </c>
      <c r="N2505">
        <f>Table1[[#This Row],[dti_ratio]]*Table1[[#This Row],[income]]</f>
        <v>15993.702605248556</v>
      </c>
      <c r="O2505">
        <v>0.15338591367924501</v>
      </c>
      <c r="P2505">
        <f>Table1[[#This Row],[loan_amount]]/Table1[[#This Row],[property_value]]</f>
        <v>1.2823141137643177</v>
      </c>
      <c r="Q2505">
        <v>25755</v>
      </c>
      <c r="R2505">
        <v>0</v>
      </c>
      <c r="S2505" t="s">
        <v>2633</v>
      </c>
      <c r="T2505" t="s">
        <v>240</v>
      </c>
      <c r="U2505" t="s">
        <v>92</v>
      </c>
      <c r="V2505">
        <v>0</v>
      </c>
      <c r="W2505">
        <v>2</v>
      </c>
      <c r="X2505" t="s">
        <v>19</v>
      </c>
      <c r="Y25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05">
        <f>0.4*(Table1[[#This Row],[normalized_credit_score]]) + 0.3*(1-Table1[[#This Row],[dti_ratio]]) + 0.2*(1-Table1[[#This Row],[ltv_ratio]]) + 0.1*IF(Table1[[#This Row],[previous_defaults]]=0,1,0)</f>
        <v>0.51685473647669633</v>
      </c>
      <c r="AA2505" t="str">
        <f>IF(Table1[[#This Row],[composite_score]]&gt;=0.7,"Approve",IF(Table1[[#This Row],[composite_score]]&gt;=0.6,"Review","Reject"))</f>
        <v>Reject</v>
      </c>
    </row>
    <row r="2506" spans="1:27" x14ac:dyDescent="0.35">
      <c r="A2506">
        <v>2505</v>
      </c>
      <c r="B2506">
        <v>24</v>
      </c>
      <c r="C2506" t="s">
        <v>0</v>
      </c>
      <c r="D2506" t="s">
        <v>62</v>
      </c>
      <c r="E2506" t="s">
        <v>2</v>
      </c>
      <c r="F2506">
        <v>69094</v>
      </c>
      <c r="G2506">
        <v>651</v>
      </c>
      <c r="H2506">
        <f>(Table1[[#This Row],[credit_score]]-300)/(900-300)</f>
        <v>0.58499999999999996</v>
      </c>
      <c r="I2506">
        <v>19062</v>
      </c>
      <c r="J2506" t="s">
        <v>3</v>
      </c>
      <c r="K2506" t="s">
        <v>14</v>
      </c>
      <c r="L2506">
        <v>5</v>
      </c>
      <c r="M2506" t="s">
        <v>5</v>
      </c>
      <c r="N2506">
        <f>Table1[[#This Row],[dti_ratio]]*Table1[[#This Row],[income]]</f>
        <v>13767.287524250774</v>
      </c>
      <c r="O2506">
        <v>0.19925445804629599</v>
      </c>
      <c r="P2506">
        <f>Table1[[#This Row],[loan_amount]]/Table1[[#This Row],[property_value]]</f>
        <v>0.20933910255002305</v>
      </c>
      <c r="Q2506">
        <v>91058</v>
      </c>
      <c r="R2506">
        <v>2</v>
      </c>
      <c r="S2506" t="s">
        <v>2634</v>
      </c>
      <c r="T2506" t="s">
        <v>288</v>
      </c>
      <c r="U2506" t="s">
        <v>548</v>
      </c>
      <c r="V2506">
        <v>4</v>
      </c>
      <c r="W2506">
        <v>1</v>
      </c>
      <c r="X2506" t="s">
        <v>61</v>
      </c>
      <c r="Y25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06">
        <f>0.4*(Table1[[#This Row],[normalized_credit_score]]) + 0.3*(1-Table1[[#This Row],[dti_ratio]]) + 0.2*(1-Table1[[#This Row],[ltv_ratio]]) + 0.1*IF(Table1[[#This Row],[previous_defaults]]=0,1,0)</f>
        <v>0.63235584207610651</v>
      </c>
      <c r="AA2506" t="str">
        <f>IF(Table1[[#This Row],[composite_score]]&gt;=0.7,"Approve",IF(Table1[[#This Row],[composite_score]]&gt;=0.6,"Review","Reject"))</f>
        <v>Review</v>
      </c>
    </row>
    <row r="2507" spans="1:27" x14ac:dyDescent="0.35">
      <c r="A2507">
        <v>2506</v>
      </c>
      <c r="B2507">
        <v>41</v>
      </c>
      <c r="C2507" t="s">
        <v>20</v>
      </c>
      <c r="D2507" t="s">
        <v>21</v>
      </c>
      <c r="E2507" t="s">
        <v>2</v>
      </c>
      <c r="F2507">
        <v>95017</v>
      </c>
      <c r="G2507">
        <v>665</v>
      </c>
      <c r="H2507">
        <f>(Table1[[#This Row],[credit_score]]-300)/(900-300)</f>
        <v>0.60833333333333328</v>
      </c>
      <c r="I2507">
        <v>22057</v>
      </c>
      <c r="J2507" t="s">
        <v>27</v>
      </c>
      <c r="K2507" t="s">
        <v>38</v>
      </c>
      <c r="L2507">
        <v>9</v>
      </c>
      <c r="M2507" t="s">
        <v>39</v>
      </c>
      <c r="N2507">
        <f>Table1[[#This Row],[dti_ratio]]*Table1[[#This Row],[income]]</f>
        <v>56675.422823266686</v>
      </c>
      <c r="O2507">
        <v>0.59647666021098</v>
      </c>
      <c r="P2507">
        <f>Table1[[#This Row],[loan_amount]]/Table1[[#This Row],[property_value]]</f>
        <v>0.25912524523913016</v>
      </c>
      <c r="Q2507">
        <v>85121</v>
      </c>
      <c r="R2507">
        <v>2</v>
      </c>
      <c r="S2507" t="s">
        <v>2635</v>
      </c>
      <c r="T2507" t="s">
        <v>70</v>
      </c>
      <c r="U2507" t="s">
        <v>157</v>
      </c>
      <c r="V2507">
        <v>4</v>
      </c>
      <c r="W2507">
        <v>2</v>
      </c>
      <c r="X2507" t="s">
        <v>19</v>
      </c>
      <c r="Y25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07">
        <f>0.4*(Table1[[#This Row],[normalized_credit_score]]) + 0.3*(1-Table1[[#This Row],[dti_ratio]]) + 0.2*(1-Table1[[#This Row],[ltv_ratio]]) + 0.1*IF(Table1[[#This Row],[previous_defaults]]=0,1,0)</f>
        <v>0.5125652862222132</v>
      </c>
      <c r="AA2507" t="str">
        <f>IF(Table1[[#This Row],[composite_score]]&gt;=0.7,"Approve",IF(Table1[[#This Row],[composite_score]]&gt;=0.6,"Review","Reject"))</f>
        <v>Reject</v>
      </c>
    </row>
    <row r="2508" spans="1:27" x14ac:dyDescent="0.35">
      <c r="A2508">
        <v>2507</v>
      </c>
      <c r="B2508">
        <v>19</v>
      </c>
      <c r="C2508" t="s">
        <v>10</v>
      </c>
      <c r="D2508" t="s">
        <v>21</v>
      </c>
      <c r="E2508" t="s">
        <v>22</v>
      </c>
      <c r="F2508">
        <v>56479</v>
      </c>
      <c r="G2508">
        <v>764</v>
      </c>
      <c r="H2508">
        <f>(Table1[[#This Row],[credit_score]]-300)/(900-300)</f>
        <v>0.77333333333333332</v>
      </c>
      <c r="I2508">
        <v>20437</v>
      </c>
      <c r="J2508" t="s">
        <v>27</v>
      </c>
      <c r="K2508" t="s">
        <v>4</v>
      </c>
      <c r="L2508">
        <v>14</v>
      </c>
      <c r="M2508" t="s">
        <v>28</v>
      </c>
      <c r="N2508">
        <f>Table1[[#This Row],[dti_ratio]]*Table1[[#This Row],[income]]</f>
        <v>13520.253299393031</v>
      </c>
      <c r="O2508">
        <v>0.239385493712584</v>
      </c>
      <c r="P2508">
        <f>Table1[[#This Row],[loan_amount]]/Table1[[#This Row],[property_value]]</f>
        <v>0.46088446880003608</v>
      </c>
      <c r="Q2508">
        <v>44343</v>
      </c>
      <c r="R2508">
        <v>0</v>
      </c>
      <c r="S2508" t="s">
        <v>2636</v>
      </c>
      <c r="T2508" t="s">
        <v>25</v>
      </c>
      <c r="U2508" t="s">
        <v>279</v>
      </c>
      <c r="V2508">
        <v>1</v>
      </c>
      <c r="W2508">
        <v>0</v>
      </c>
      <c r="X2508" t="s">
        <v>61</v>
      </c>
      <c r="Y25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508">
        <f>0.4*(Table1[[#This Row],[normalized_credit_score]]) + 0.3*(1-Table1[[#This Row],[dti_ratio]]) + 0.2*(1-Table1[[#This Row],[ltv_ratio]]) + 0.1*IF(Table1[[#This Row],[previous_defaults]]=0,1,0)</f>
        <v>0.64534079145955092</v>
      </c>
      <c r="AA2508" t="str">
        <f>IF(Table1[[#This Row],[composite_score]]&gt;=0.7,"Approve",IF(Table1[[#This Row],[composite_score]]&gt;=0.6,"Review","Reject"))</f>
        <v>Review</v>
      </c>
    </row>
    <row r="2509" spans="1:27" x14ac:dyDescent="0.35">
      <c r="A2509">
        <v>2508</v>
      </c>
      <c r="B2509">
        <v>37</v>
      </c>
      <c r="C2509" t="s">
        <v>10</v>
      </c>
      <c r="D2509" t="s">
        <v>62</v>
      </c>
      <c r="E2509" t="s">
        <v>49</v>
      </c>
      <c r="F2509">
        <v>95419</v>
      </c>
      <c r="G2509">
        <v>788</v>
      </c>
      <c r="H2509">
        <f>(Table1[[#This Row],[credit_score]]-300)/(900-300)</f>
        <v>0.81333333333333335</v>
      </c>
      <c r="I2509">
        <v>11524</v>
      </c>
      <c r="J2509" t="s">
        <v>23</v>
      </c>
      <c r="K2509" t="s">
        <v>14</v>
      </c>
      <c r="L2509">
        <v>9</v>
      </c>
      <c r="M2509" t="s">
        <v>28</v>
      </c>
      <c r="N2509">
        <f>Table1[[#This Row],[dti_ratio]]*Table1[[#This Row],[income]]</f>
        <v>26358.891205788837</v>
      </c>
      <c r="O2509">
        <v>0.27624363288012699</v>
      </c>
      <c r="P2509">
        <f>Table1[[#This Row],[loan_amount]]/Table1[[#This Row],[property_value]]</f>
        <v>6.5871378188822896E-2</v>
      </c>
      <c r="Q2509">
        <v>174947</v>
      </c>
      <c r="R2509">
        <v>0</v>
      </c>
      <c r="S2509" t="s">
        <v>2637</v>
      </c>
      <c r="T2509" t="s">
        <v>230</v>
      </c>
      <c r="U2509" t="s">
        <v>500</v>
      </c>
      <c r="V2509">
        <v>4</v>
      </c>
      <c r="W2509">
        <v>0</v>
      </c>
      <c r="X2509" t="s">
        <v>9</v>
      </c>
      <c r="Y25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09">
        <f>0.4*(Table1[[#This Row],[normalized_credit_score]]) + 0.3*(1-Table1[[#This Row],[dti_ratio]]) + 0.2*(1-Table1[[#This Row],[ltv_ratio]]) + 0.1*IF(Table1[[#This Row],[previous_defaults]]=0,1,0)</f>
        <v>0.72928596783153066</v>
      </c>
      <c r="AA2509" t="str">
        <f>IF(Table1[[#This Row],[composite_score]]&gt;=0.7,"Approve",IF(Table1[[#This Row],[composite_score]]&gt;=0.6,"Review","Reject"))</f>
        <v>Approve</v>
      </c>
    </row>
    <row r="2510" spans="1:27" x14ac:dyDescent="0.35">
      <c r="A2510">
        <v>2509</v>
      </c>
      <c r="B2510">
        <v>35</v>
      </c>
      <c r="C2510" t="s">
        <v>10</v>
      </c>
      <c r="D2510" t="s">
        <v>21</v>
      </c>
      <c r="E2510" t="s">
        <v>2</v>
      </c>
      <c r="F2510">
        <v>99214</v>
      </c>
      <c r="G2510">
        <v>621</v>
      </c>
      <c r="H2510">
        <f>(Table1[[#This Row],[credit_score]]-300)/(900-300)</f>
        <v>0.53500000000000003</v>
      </c>
      <c r="I2510">
        <v>12489</v>
      </c>
      <c r="J2510" t="s">
        <v>27</v>
      </c>
      <c r="K2510" t="s">
        <v>14</v>
      </c>
      <c r="L2510">
        <v>12</v>
      </c>
      <c r="M2510" t="s">
        <v>28</v>
      </c>
      <c r="N2510">
        <f>Table1[[#This Row],[dti_ratio]]*Table1[[#This Row],[income]]</f>
        <v>22299.472174197959</v>
      </c>
      <c r="O2510">
        <v>0.22476134592091801</v>
      </c>
      <c r="P2510">
        <f>Table1[[#This Row],[loan_amount]]/Table1[[#This Row],[property_value]]</f>
        <v>0.37518024513338138</v>
      </c>
      <c r="Q2510">
        <v>33288</v>
      </c>
      <c r="R2510">
        <v>0</v>
      </c>
      <c r="S2510" t="s">
        <v>2638</v>
      </c>
      <c r="T2510" t="s">
        <v>44</v>
      </c>
      <c r="U2510" t="s">
        <v>226</v>
      </c>
      <c r="V2510">
        <v>1</v>
      </c>
      <c r="W2510">
        <v>2</v>
      </c>
      <c r="X2510" t="s">
        <v>9</v>
      </c>
      <c r="Y25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510">
        <f>0.4*(Table1[[#This Row],[normalized_credit_score]]) + 0.3*(1-Table1[[#This Row],[dti_ratio]]) + 0.2*(1-Table1[[#This Row],[ltv_ratio]]) + 0.1*IF(Table1[[#This Row],[previous_defaults]]=0,1,0)</f>
        <v>0.57153554719704835</v>
      </c>
      <c r="AA2510" t="str">
        <f>IF(Table1[[#This Row],[composite_score]]&gt;=0.7,"Approve",IF(Table1[[#This Row],[composite_score]]&gt;=0.6,"Review","Reject"))</f>
        <v>Reject</v>
      </c>
    </row>
    <row r="2511" spans="1:27" hidden="1" x14ac:dyDescent="0.35">
      <c r="A2511">
        <v>2510</v>
      </c>
      <c r="B2511">
        <v>58</v>
      </c>
      <c r="C2511" t="s">
        <v>20</v>
      </c>
      <c r="D2511" t="s">
        <v>62</v>
      </c>
      <c r="E2511" t="s">
        <v>2</v>
      </c>
      <c r="F2511">
        <v>0</v>
      </c>
      <c r="G2511">
        <v>692</v>
      </c>
      <c r="H2511">
        <f>(Table1[[#This Row],[credit_score]]-300)/(900-300)</f>
        <v>0.65333333333333332</v>
      </c>
      <c r="I2511">
        <v>34510</v>
      </c>
      <c r="J2511" t="s">
        <v>27</v>
      </c>
      <c r="K2511" t="s">
        <v>4</v>
      </c>
      <c r="L2511">
        <v>11</v>
      </c>
      <c r="M2511" t="s">
        <v>39</v>
      </c>
      <c r="N2511">
        <f>Table1[[#This Row],[dti_ratio]]*Table1[[#This Row],[income]]</f>
        <v>0</v>
      </c>
      <c r="O2511">
        <v>0.54797419938441505</v>
      </c>
      <c r="P2511">
        <f>Table1[[#This Row],[loan_amount]]/Table1[[#This Row],[property_value]]</f>
        <v>0.89306971688835979</v>
      </c>
      <c r="Q2511">
        <v>38642</v>
      </c>
      <c r="R2511">
        <v>0</v>
      </c>
      <c r="S2511" t="s">
        <v>2639</v>
      </c>
      <c r="T2511" t="s">
        <v>138</v>
      </c>
      <c r="U2511" t="s">
        <v>328</v>
      </c>
      <c r="V2511">
        <v>0</v>
      </c>
      <c r="W2511">
        <v>2</v>
      </c>
      <c r="X2511" t="s">
        <v>19</v>
      </c>
      <c r="Y25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11">
        <f>0.4*(Table1[[#This Row],[normalized_credit_score]]) + 0.3*(1-Table1[[#This Row],[dti_ratio]]) + 0.2*(1-Table1[[#This Row],[ltv_ratio]]) + 0.1*IF(Table1[[#This Row],[previous_defaults]]=0,1,0)</f>
        <v>0.51832713014033693</v>
      </c>
      <c r="AA2511" t="str">
        <f>IF(Table1[[#This Row],[composite_score]]&gt;=0.7,"Approve",IF(Table1[[#This Row],[composite_score]]&gt;=0.6,"Review","Reject"))</f>
        <v>Reject</v>
      </c>
    </row>
    <row r="2512" spans="1:27" hidden="1" x14ac:dyDescent="0.35">
      <c r="A2512">
        <v>2511</v>
      </c>
      <c r="B2512">
        <v>68</v>
      </c>
      <c r="C2512" t="s">
        <v>10</v>
      </c>
      <c r="D2512" t="s">
        <v>21</v>
      </c>
      <c r="E2512" t="s">
        <v>22</v>
      </c>
      <c r="F2512">
        <v>86313</v>
      </c>
      <c r="G2512">
        <v>0</v>
      </c>
      <c r="H2512">
        <f>(Table1[[#This Row],[credit_score]]-300)/(900-300)</f>
        <v>-0.5</v>
      </c>
      <c r="I2512">
        <v>8739</v>
      </c>
      <c r="J2512" t="s">
        <v>27</v>
      </c>
      <c r="K2512" t="s">
        <v>4</v>
      </c>
      <c r="L2512">
        <v>15</v>
      </c>
      <c r="M2512" t="s">
        <v>5</v>
      </c>
      <c r="N2512">
        <f>Table1[[#This Row],[dti_ratio]]*Table1[[#This Row],[income]]</f>
        <v>20832.894622909269</v>
      </c>
      <c r="O2512">
        <v>0.241364506191527</v>
      </c>
      <c r="P2512">
        <f>Table1[[#This Row],[loan_amount]]/Table1[[#This Row],[property_value]]</f>
        <v>0.15988510373595813</v>
      </c>
      <c r="Q2512">
        <v>54658</v>
      </c>
      <c r="R2512">
        <v>3</v>
      </c>
      <c r="S2512" t="s">
        <v>2640</v>
      </c>
      <c r="T2512" t="s">
        <v>73</v>
      </c>
      <c r="U2512" t="s">
        <v>636</v>
      </c>
      <c r="V2512">
        <v>2</v>
      </c>
      <c r="W2512">
        <v>0</v>
      </c>
      <c r="X2512" t="s">
        <v>9</v>
      </c>
      <c r="Y25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512">
        <f>0.4*(Table1[[#This Row],[normalized_credit_score]]) + 0.3*(1-Table1[[#This Row],[dti_ratio]]) + 0.2*(1-Table1[[#This Row],[ltv_ratio]]) + 0.1*IF(Table1[[#This Row],[previous_defaults]]=0,1,0)</f>
        <v>0.19561362739535026</v>
      </c>
      <c r="AA2512" t="str">
        <f>IF(Table1[[#This Row],[composite_score]]&gt;=0.7,"Approve",IF(Table1[[#This Row],[composite_score]]&gt;=0.6,"Review","Reject"))</f>
        <v>Reject</v>
      </c>
    </row>
    <row r="2513" spans="1:27" hidden="1" x14ac:dyDescent="0.35">
      <c r="A2513">
        <v>2512</v>
      </c>
      <c r="B2513">
        <v>29</v>
      </c>
      <c r="C2513" t="s">
        <v>10</v>
      </c>
      <c r="D2513" t="s">
        <v>1</v>
      </c>
      <c r="E2513" t="s">
        <v>22</v>
      </c>
      <c r="F2513">
        <v>0</v>
      </c>
      <c r="G2513">
        <v>641</v>
      </c>
      <c r="H2513">
        <f>(Table1[[#This Row],[credit_score]]-300)/(900-300)</f>
        <v>0.56833333333333336</v>
      </c>
      <c r="I2513">
        <v>27167</v>
      </c>
      <c r="J2513" t="s">
        <v>13</v>
      </c>
      <c r="K2513" t="s">
        <v>38</v>
      </c>
      <c r="L2513">
        <v>19</v>
      </c>
      <c r="M2513" t="s">
        <v>5</v>
      </c>
      <c r="N2513">
        <f>Table1[[#This Row],[dti_ratio]]*Table1[[#This Row],[income]]</f>
        <v>0</v>
      </c>
      <c r="O2513">
        <v>0.50153880696644504</v>
      </c>
      <c r="P2513">
        <f>Table1[[#This Row],[loan_amount]]/Table1[[#This Row],[property_value]]</f>
        <v>0.16601990992257251</v>
      </c>
      <c r="Q2513">
        <v>163637</v>
      </c>
      <c r="R2513">
        <v>2</v>
      </c>
      <c r="S2513" t="s">
        <v>2641</v>
      </c>
      <c r="T2513" t="s">
        <v>96</v>
      </c>
      <c r="U2513" t="s">
        <v>569</v>
      </c>
      <c r="V2513">
        <v>1</v>
      </c>
      <c r="W2513">
        <v>1</v>
      </c>
      <c r="X2513" t="s">
        <v>9</v>
      </c>
      <c r="Y25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13">
        <f>0.4*(Table1[[#This Row],[normalized_credit_score]]) + 0.3*(1-Table1[[#This Row],[dti_ratio]]) + 0.2*(1-Table1[[#This Row],[ltv_ratio]]) + 0.1*IF(Table1[[#This Row],[previous_defaults]]=0,1,0)</f>
        <v>0.5436677092588853</v>
      </c>
      <c r="AA2513" t="str">
        <f>IF(Table1[[#This Row],[composite_score]]&gt;=0.7,"Approve",IF(Table1[[#This Row],[composite_score]]&gt;=0.6,"Review","Reject"))</f>
        <v>Reject</v>
      </c>
    </row>
    <row r="2514" spans="1:27" x14ac:dyDescent="0.35">
      <c r="A2514">
        <v>2513</v>
      </c>
      <c r="B2514">
        <v>24</v>
      </c>
      <c r="C2514" t="s">
        <v>0</v>
      </c>
      <c r="D2514" t="s">
        <v>21</v>
      </c>
      <c r="E2514" t="s">
        <v>12</v>
      </c>
      <c r="F2514">
        <v>39465</v>
      </c>
      <c r="G2514">
        <v>779</v>
      </c>
      <c r="H2514">
        <f>(Table1[[#This Row],[credit_score]]-300)/(900-300)</f>
        <v>0.79833333333333334</v>
      </c>
      <c r="I2514">
        <v>37795</v>
      </c>
      <c r="J2514" t="s">
        <v>23</v>
      </c>
      <c r="K2514" t="s">
        <v>38</v>
      </c>
      <c r="L2514">
        <v>13</v>
      </c>
      <c r="M2514" t="s">
        <v>15</v>
      </c>
      <c r="N2514">
        <f>Table1[[#This Row],[dti_ratio]]*Table1[[#This Row],[income]]</f>
        <v>21036.748351930259</v>
      </c>
      <c r="O2514">
        <v>0.53304822885924896</v>
      </c>
      <c r="P2514">
        <f>Table1[[#This Row],[loan_amount]]/Table1[[#This Row],[property_value]]</f>
        <v>0.13289801716650668</v>
      </c>
      <c r="Q2514">
        <v>284391</v>
      </c>
      <c r="R2514">
        <v>2</v>
      </c>
      <c r="S2514" t="s">
        <v>997</v>
      </c>
      <c r="T2514" t="s">
        <v>67</v>
      </c>
      <c r="U2514" t="s">
        <v>175</v>
      </c>
      <c r="V2514">
        <v>3</v>
      </c>
      <c r="W2514">
        <v>0</v>
      </c>
      <c r="X2514" t="s">
        <v>61</v>
      </c>
      <c r="Y25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14">
        <f>0.4*(Table1[[#This Row],[normalized_credit_score]]) + 0.3*(1-Table1[[#This Row],[dti_ratio]]) + 0.2*(1-Table1[[#This Row],[ltv_ratio]]) + 0.1*IF(Table1[[#This Row],[previous_defaults]]=0,1,0)</f>
        <v>0.63283926124225742</v>
      </c>
      <c r="AA2514" t="str">
        <f>IF(Table1[[#This Row],[composite_score]]&gt;=0.7,"Approve",IF(Table1[[#This Row],[composite_score]]&gt;=0.6,"Review","Reject"))</f>
        <v>Review</v>
      </c>
    </row>
    <row r="2515" spans="1:27" x14ac:dyDescent="0.35">
      <c r="A2515">
        <v>2514</v>
      </c>
      <c r="B2515">
        <v>67</v>
      </c>
      <c r="C2515" t="s">
        <v>0</v>
      </c>
      <c r="D2515" t="s">
        <v>62</v>
      </c>
      <c r="E2515" t="s">
        <v>49</v>
      </c>
      <c r="F2515">
        <v>94855</v>
      </c>
      <c r="G2515">
        <v>649</v>
      </c>
      <c r="H2515">
        <f>(Table1[[#This Row],[credit_score]]-300)/(900-300)</f>
        <v>0.58166666666666667</v>
      </c>
      <c r="I2515">
        <v>20459</v>
      </c>
      <c r="J2515" t="s">
        <v>23</v>
      </c>
      <c r="K2515" t="s">
        <v>38</v>
      </c>
      <c r="L2515">
        <v>17</v>
      </c>
      <c r="M2515" t="s">
        <v>28</v>
      </c>
      <c r="N2515">
        <f>Table1[[#This Row],[dti_ratio]]*Table1[[#This Row],[income]]</f>
        <v>36649.812315541138</v>
      </c>
      <c r="O2515">
        <v>0.38637723172780702</v>
      </c>
      <c r="P2515">
        <f>Table1[[#This Row],[loan_amount]]/Table1[[#This Row],[property_value]]</f>
        <v>0.15639524217221135</v>
      </c>
      <c r="Q2515">
        <v>130816</v>
      </c>
      <c r="R2515">
        <v>0</v>
      </c>
      <c r="S2515" t="s">
        <v>2642</v>
      </c>
      <c r="T2515" t="s">
        <v>78</v>
      </c>
      <c r="U2515" t="s">
        <v>65</v>
      </c>
      <c r="V2515">
        <v>3</v>
      </c>
      <c r="W2515">
        <v>2</v>
      </c>
      <c r="X2515" t="s">
        <v>9</v>
      </c>
      <c r="Y25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15">
        <f>0.4*(Table1[[#This Row],[normalized_credit_score]]) + 0.3*(1-Table1[[#This Row],[dti_ratio]]) + 0.2*(1-Table1[[#This Row],[ltv_ratio]]) + 0.1*IF(Table1[[#This Row],[previous_defaults]]=0,1,0)</f>
        <v>0.58547444871388232</v>
      </c>
      <c r="AA2515" t="str">
        <f>IF(Table1[[#This Row],[composite_score]]&gt;=0.7,"Approve",IF(Table1[[#This Row],[composite_score]]&gt;=0.6,"Review","Reject"))</f>
        <v>Reject</v>
      </c>
    </row>
    <row r="2516" spans="1:27" hidden="1" x14ac:dyDescent="0.35">
      <c r="A2516">
        <v>2515</v>
      </c>
      <c r="B2516">
        <v>20</v>
      </c>
      <c r="C2516" t="s">
        <v>0</v>
      </c>
      <c r="D2516" t="s">
        <v>11</v>
      </c>
      <c r="E2516" t="s">
        <v>2</v>
      </c>
      <c r="F2516">
        <v>0</v>
      </c>
      <c r="G2516">
        <v>711</v>
      </c>
      <c r="H2516">
        <f>(Table1[[#This Row],[credit_score]]-300)/(900-300)</f>
        <v>0.68500000000000005</v>
      </c>
      <c r="I2516">
        <v>29234</v>
      </c>
      <c r="J2516" t="s">
        <v>27</v>
      </c>
      <c r="K2516" t="s">
        <v>14</v>
      </c>
      <c r="L2516">
        <v>4</v>
      </c>
      <c r="M2516" t="s">
        <v>28</v>
      </c>
      <c r="N2516">
        <f>Table1[[#This Row],[dti_ratio]]*Table1[[#This Row],[income]]</f>
        <v>0</v>
      </c>
      <c r="O2516">
        <v>0.50505099811633203</v>
      </c>
      <c r="P2516">
        <f>Table1[[#This Row],[loan_amount]]/Table1[[#This Row],[property_value]]</f>
        <v>0.11145805930145222</v>
      </c>
      <c r="Q2516">
        <v>262287</v>
      </c>
      <c r="R2516">
        <v>1</v>
      </c>
      <c r="S2516" t="s">
        <v>2643</v>
      </c>
      <c r="T2516" t="s">
        <v>159</v>
      </c>
      <c r="U2516" t="s">
        <v>48</v>
      </c>
      <c r="V2516">
        <v>2</v>
      </c>
      <c r="W2516">
        <v>0</v>
      </c>
      <c r="X2516" t="s">
        <v>61</v>
      </c>
      <c r="Y25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16">
        <f>0.4*(Table1[[#This Row],[normalized_credit_score]]) + 0.3*(1-Table1[[#This Row],[dti_ratio]]) + 0.2*(1-Table1[[#This Row],[ltv_ratio]]) + 0.1*IF(Table1[[#This Row],[previous_defaults]]=0,1,0)</f>
        <v>0.60019308870480992</v>
      </c>
      <c r="AA2516" t="str">
        <f>IF(Table1[[#This Row],[composite_score]]&gt;=0.7,"Approve",IF(Table1[[#This Row],[composite_score]]&gt;=0.6,"Review","Reject"))</f>
        <v>Review</v>
      </c>
    </row>
    <row r="2517" spans="1:27" x14ac:dyDescent="0.35">
      <c r="A2517">
        <v>2516</v>
      </c>
      <c r="B2517">
        <v>31</v>
      </c>
      <c r="C2517" t="s">
        <v>0</v>
      </c>
      <c r="D2517" t="s">
        <v>62</v>
      </c>
      <c r="E2517" t="s">
        <v>49</v>
      </c>
      <c r="F2517">
        <v>66716</v>
      </c>
      <c r="G2517">
        <v>758</v>
      </c>
      <c r="H2517">
        <f>(Table1[[#This Row],[credit_score]]-300)/(900-300)</f>
        <v>0.76333333333333331</v>
      </c>
      <c r="I2517">
        <v>36656</v>
      </c>
      <c r="J2517" t="s">
        <v>23</v>
      </c>
      <c r="K2517" t="s">
        <v>4</v>
      </c>
      <c r="L2517">
        <v>12</v>
      </c>
      <c r="M2517" t="s">
        <v>39</v>
      </c>
      <c r="N2517">
        <f>Table1[[#This Row],[dti_ratio]]*Table1[[#This Row],[income]]</f>
        <v>19702.966972936203</v>
      </c>
      <c r="O2517">
        <v>0.29532596338114098</v>
      </c>
      <c r="P2517">
        <f>Table1[[#This Row],[loan_amount]]/Table1[[#This Row],[property_value]]</f>
        <v>0.76125602259511549</v>
      </c>
      <c r="Q2517">
        <v>48152</v>
      </c>
      <c r="R2517">
        <v>4</v>
      </c>
      <c r="S2517" t="s">
        <v>2644</v>
      </c>
      <c r="T2517" t="s">
        <v>30</v>
      </c>
      <c r="U2517" t="s">
        <v>92</v>
      </c>
      <c r="V2517">
        <v>3</v>
      </c>
      <c r="W2517">
        <v>2</v>
      </c>
      <c r="X2517" t="s">
        <v>19</v>
      </c>
      <c r="Y25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17">
        <f>0.4*(Table1[[#This Row],[normalized_credit_score]]) + 0.3*(1-Table1[[#This Row],[dti_ratio]]) + 0.2*(1-Table1[[#This Row],[ltv_ratio]]) + 0.1*IF(Table1[[#This Row],[previous_defaults]]=0,1,0)</f>
        <v>0.56448433979996793</v>
      </c>
      <c r="AA2517" t="str">
        <f>IF(Table1[[#This Row],[composite_score]]&gt;=0.7,"Approve",IF(Table1[[#This Row],[composite_score]]&gt;=0.6,"Review","Reject"))</f>
        <v>Reject</v>
      </c>
    </row>
    <row r="2518" spans="1:27" x14ac:dyDescent="0.35">
      <c r="A2518">
        <v>2517</v>
      </c>
      <c r="B2518">
        <v>32</v>
      </c>
      <c r="C2518" t="s">
        <v>20</v>
      </c>
      <c r="D2518" t="s">
        <v>21</v>
      </c>
      <c r="E2518" t="s">
        <v>12</v>
      </c>
      <c r="F2518">
        <v>119233</v>
      </c>
      <c r="G2518">
        <v>772</v>
      </c>
      <c r="H2518">
        <f>(Table1[[#This Row],[credit_score]]-300)/(900-300)</f>
        <v>0.78666666666666663</v>
      </c>
      <c r="I2518">
        <v>37983</v>
      </c>
      <c r="J2518" t="s">
        <v>13</v>
      </c>
      <c r="K2518" t="s">
        <v>38</v>
      </c>
      <c r="L2518">
        <v>8</v>
      </c>
      <c r="M2518" t="s">
        <v>28</v>
      </c>
      <c r="N2518">
        <f>Table1[[#This Row],[dti_ratio]]*Table1[[#This Row],[income]]</f>
        <v>33647.379639327133</v>
      </c>
      <c r="O2518">
        <v>0.282198549389239</v>
      </c>
      <c r="P2518">
        <f>Table1[[#This Row],[loan_amount]]/Table1[[#This Row],[property_value]]</f>
        <v>0.69682070850685207</v>
      </c>
      <c r="Q2518">
        <v>54509</v>
      </c>
      <c r="R2518">
        <v>1</v>
      </c>
      <c r="S2518" t="s">
        <v>2645</v>
      </c>
      <c r="T2518" t="s">
        <v>187</v>
      </c>
      <c r="U2518" t="s">
        <v>120</v>
      </c>
      <c r="V2518">
        <v>0</v>
      </c>
      <c r="W2518">
        <v>1</v>
      </c>
      <c r="X2518" t="s">
        <v>19</v>
      </c>
      <c r="Y25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518">
        <f>0.4*(Table1[[#This Row],[normalized_credit_score]]) + 0.3*(1-Table1[[#This Row],[dti_ratio]]) + 0.2*(1-Table1[[#This Row],[ltv_ratio]]) + 0.1*IF(Table1[[#This Row],[previous_defaults]]=0,1,0)</f>
        <v>0.69064296014852455</v>
      </c>
      <c r="AA2518" t="str">
        <f>IF(Table1[[#This Row],[composite_score]]&gt;=0.7,"Approve",IF(Table1[[#This Row],[composite_score]]&gt;=0.6,"Review","Reject"))</f>
        <v>Review</v>
      </c>
    </row>
    <row r="2519" spans="1:27" x14ac:dyDescent="0.35">
      <c r="A2519">
        <v>2518</v>
      </c>
      <c r="B2519">
        <v>62</v>
      </c>
      <c r="C2519" t="s">
        <v>10</v>
      </c>
      <c r="D2519" t="s">
        <v>62</v>
      </c>
      <c r="E2519" t="s">
        <v>49</v>
      </c>
      <c r="F2519">
        <v>100383</v>
      </c>
      <c r="G2519">
        <v>766</v>
      </c>
      <c r="H2519">
        <f>(Table1[[#This Row],[credit_score]]-300)/(900-300)</f>
        <v>0.77666666666666662</v>
      </c>
      <c r="I2519">
        <v>33274</v>
      </c>
      <c r="J2519" t="s">
        <v>13</v>
      </c>
      <c r="K2519" t="s">
        <v>14</v>
      </c>
      <c r="L2519">
        <v>18</v>
      </c>
      <c r="M2519" t="s">
        <v>28</v>
      </c>
      <c r="N2519">
        <f>Table1[[#This Row],[dti_ratio]]*Table1[[#This Row],[income]]</f>
        <v>38697.609620226787</v>
      </c>
      <c r="O2519">
        <v>0.38549963260937398</v>
      </c>
      <c r="P2519">
        <f>Table1[[#This Row],[loan_amount]]/Table1[[#This Row],[property_value]]</f>
        <v>0.14156317672635685</v>
      </c>
      <c r="Q2519">
        <v>235047</v>
      </c>
      <c r="R2519">
        <v>0</v>
      </c>
      <c r="S2519" t="s">
        <v>2646</v>
      </c>
      <c r="T2519" t="s">
        <v>327</v>
      </c>
      <c r="U2519" t="s">
        <v>97</v>
      </c>
      <c r="V2519">
        <v>0</v>
      </c>
      <c r="W2519">
        <v>0</v>
      </c>
      <c r="X2519" t="s">
        <v>9</v>
      </c>
      <c r="Y25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519">
        <f>0.4*(Table1[[#This Row],[normalized_credit_score]]) + 0.3*(1-Table1[[#This Row],[dti_ratio]]) + 0.2*(1-Table1[[#This Row],[ltv_ratio]]) + 0.1*IF(Table1[[#This Row],[previous_defaults]]=0,1,0)</f>
        <v>0.76670414153858302</v>
      </c>
      <c r="AA2519" t="str">
        <f>IF(Table1[[#This Row],[composite_score]]&gt;=0.7,"Approve",IF(Table1[[#This Row],[composite_score]]&gt;=0.6,"Review","Reject"))</f>
        <v>Approve</v>
      </c>
    </row>
    <row r="2520" spans="1:27" x14ac:dyDescent="0.35">
      <c r="A2520">
        <v>2519</v>
      </c>
      <c r="B2520">
        <v>66</v>
      </c>
      <c r="C2520" t="s">
        <v>0</v>
      </c>
      <c r="D2520" t="s">
        <v>11</v>
      </c>
      <c r="E2520" t="s">
        <v>22</v>
      </c>
      <c r="F2520">
        <v>78194</v>
      </c>
      <c r="G2520">
        <v>668</v>
      </c>
      <c r="H2520">
        <f>(Table1[[#This Row],[credit_score]]-300)/(900-300)</f>
        <v>0.61333333333333329</v>
      </c>
      <c r="I2520">
        <v>46144</v>
      </c>
      <c r="J2520" t="s">
        <v>13</v>
      </c>
      <c r="K2520" t="s">
        <v>38</v>
      </c>
      <c r="L2520">
        <v>4</v>
      </c>
      <c r="M2520" t="s">
        <v>15</v>
      </c>
      <c r="N2520">
        <f>Table1[[#This Row],[dti_ratio]]*Table1[[#This Row],[income]]</f>
        <v>42017.976957953026</v>
      </c>
      <c r="O2520">
        <v>0.53735551267300596</v>
      </c>
      <c r="P2520">
        <f>Table1[[#This Row],[loan_amount]]/Table1[[#This Row],[property_value]]</f>
        <v>0.20350973136750741</v>
      </c>
      <c r="Q2520">
        <v>226741</v>
      </c>
      <c r="R2520">
        <v>1</v>
      </c>
      <c r="S2520" t="s">
        <v>2647</v>
      </c>
      <c r="T2520" t="s">
        <v>288</v>
      </c>
      <c r="U2520" t="s">
        <v>57</v>
      </c>
      <c r="V2520">
        <v>0</v>
      </c>
      <c r="W2520">
        <v>1</v>
      </c>
      <c r="X2520" t="s">
        <v>9</v>
      </c>
      <c r="Y25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520">
        <f>0.4*(Table1[[#This Row],[normalized_credit_score]]) + 0.3*(1-Table1[[#This Row],[dti_ratio]]) + 0.2*(1-Table1[[#This Row],[ltv_ratio]]) + 0.1*IF(Table1[[#This Row],[previous_defaults]]=0,1,0)</f>
        <v>0.64342473325793004</v>
      </c>
      <c r="AA2520" t="str">
        <f>IF(Table1[[#This Row],[composite_score]]&gt;=0.7,"Approve",IF(Table1[[#This Row],[composite_score]]&gt;=0.6,"Review","Reject"))</f>
        <v>Review</v>
      </c>
    </row>
    <row r="2521" spans="1:27" hidden="1" x14ac:dyDescent="0.35">
      <c r="A2521">
        <v>2520</v>
      </c>
      <c r="B2521">
        <v>25</v>
      </c>
      <c r="C2521" t="s">
        <v>10</v>
      </c>
      <c r="D2521" t="s">
        <v>1</v>
      </c>
      <c r="E2521" t="s">
        <v>22</v>
      </c>
      <c r="F2521">
        <v>61705</v>
      </c>
      <c r="G2521">
        <v>0</v>
      </c>
      <c r="H2521">
        <f>(Table1[[#This Row],[credit_score]]-300)/(900-300)</f>
        <v>-0.5</v>
      </c>
      <c r="I2521">
        <v>30120</v>
      </c>
      <c r="J2521" t="s">
        <v>23</v>
      </c>
      <c r="K2521" t="s">
        <v>14</v>
      </c>
      <c r="L2521">
        <v>7</v>
      </c>
      <c r="M2521" t="s">
        <v>15</v>
      </c>
      <c r="N2521">
        <f>Table1[[#This Row],[dti_ratio]]*Table1[[#This Row],[income]]</f>
        <v>8973.0718790689389</v>
      </c>
      <c r="O2521">
        <v>0.145418878195753</v>
      </c>
      <c r="P2521">
        <f>Table1[[#This Row],[loan_amount]]/Table1[[#This Row],[property_value]]</f>
        <v>0.23652654641401569</v>
      </c>
      <c r="Q2521">
        <v>127343</v>
      </c>
      <c r="R2521">
        <v>4</v>
      </c>
      <c r="S2521" t="s">
        <v>2648</v>
      </c>
      <c r="T2521" t="s">
        <v>130</v>
      </c>
      <c r="U2521" t="s">
        <v>201</v>
      </c>
      <c r="V2521">
        <v>0</v>
      </c>
      <c r="W2521">
        <v>1</v>
      </c>
      <c r="X2521" t="s">
        <v>19</v>
      </c>
      <c r="Y25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521">
        <f>0.4*(Table1[[#This Row],[normalized_credit_score]]) + 0.3*(1-Table1[[#This Row],[dti_ratio]]) + 0.2*(1-Table1[[#This Row],[ltv_ratio]]) + 0.1*IF(Table1[[#This Row],[previous_defaults]]=0,1,0)</f>
        <v>0.30906902725847096</v>
      </c>
      <c r="AA2521" t="str">
        <f>IF(Table1[[#This Row],[composite_score]]&gt;=0.7,"Approve",IF(Table1[[#This Row],[composite_score]]&gt;=0.6,"Review","Reject"))</f>
        <v>Reject</v>
      </c>
    </row>
    <row r="2522" spans="1:27" x14ac:dyDescent="0.35">
      <c r="A2522">
        <v>2521</v>
      </c>
      <c r="B2522">
        <v>30</v>
      </c>
      <c r="C2522" t="s">
        <v>20</v>
      </c>
      <c r="D2522" t="s">
        <v>1</v>
      </c>
      <c r="E2522" t="s">
        <v>2</v>
      </c>
      <c r="F2522">
        <v>70877</v>
      </c>
      <c r="G2522">
        <v>611</v>
      </c>
      <c r="H2522">
        <f>(Table1[[#This Row],[credit_score]]-300)/(900-300)</f>
        <v>0.51833333333333331</v>
      </c>
      <c r="I2522">
        <v>27963</v>
      </c>
      <c r="J2522" t="s">
        <v>23</v>
      </c>
      <c r="K2522" t="s">
        <v>14</v>
      </c>
      <c r="L2522">
        <v>9</v>
      </c>
      <c r="M2522" t="s">
        <v>15</v>
      </c>
      <c r="N2522">
        <f>Table1[[#This Row],[dti_ratio]]*Table1[[#This Row],[income]]</f>
        <v>14449.583572206006</v>
      </c>
      <c r="O2522">
        <v>0.20386844212094199</v>
      </c>
      <c r="P2522">
        <f>Table1[[#This Row],[loan_amount]]/Table1[[#This Row],[property_value]]</f>
        <v>0.10354365696511886</v>
      </c>
      <c r="Q2522">
        <v>270060</v>
      </c>
      <c r="R2522">
        <v>2</v>
      </c>
      <c r="S2522" t="s">
        <v>2649</v>
      </c>
      <c r="T2522" t="s">
        <v>214</v>
      </c>
      <c r="U2522" t="s">
        <v>195</v>
      </c>
      <c r="V2522">
        <v>2</v>
      </c>
      <c r="W2522">
        <v>1</v>
      </c>
      <c r="X2522" t="s">
        <v>9</v>
      </c>
      <c r="Y25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522">
        <f>0.4*(Table1[[#This Row],[normalized_credit_score]]) + 0.3*(1-Table1[[#This Row],[dti_ratio]]) + 0.2*(1-Table1[[#This Row],[ltv_ratio]]) + 0.1*IF(Table1[[#This Row],[previous_defaults]]=0,1,0)</f>
        <v>0.62546406930402698</v>
      </c>
      <c r="AA2522" t="str">
        <f>IF(Table1[[#This Row],[composite_score]]&gt;=0.7,"Approve",IF(Table1[[#This Row],[composite_score]]&gt;=0.6,"Review","Reject"))</f>
        <v>Review</v>
      </c>
    </row>
    <row r="2523" spans="1:27" x14ac:dyDescent="0.35">
      <c r="A2523">
        <v>2522</v>
      </c>
      <c r="B2523">
        <v>29</v>
      </c>
      <c r="C2523" t="s">
        <v>10</v>
      </c>
      <c r="D2523" t="s">
        <v>62</v>
      </c>
      <c r="E2523" t="s">
        <v>12</v>
      </c>
      <c r="F2523">
        <v>86760</v>
      </c>
      <c r="G2523">
        <v>658</v>
      </c>
      <c r="H2523">
        <f>(Table1[[#This Row],[credit_score]]-300)/(900-300)</f>
        <v>0.59666666666666668</v>
      </c>
      <c r="I2523">
        <v>34922</v>
      </c>
      <c r="J2523" t="s">
        <v>3</v>
      </c>
      <c r="K2523" t="s">
        <v>14</v>
      </c>
      <c r="L2523">
        <v>11</v>
      </c>
      <c r="M2523" t="s">
        <v>39</v>
      </c>
      <c r="N2523">
        <f>Table1[[#This Row],[dti_ratio]]*Table1[[#This Row],[income]]</f>
        <v>18229.020049534702</v>
      </c>
      <c r="O2523">
        <v>0.210108575951299</v>
      </c>
      <c r="P2523">
        <f>Table1[[#This Row],[loan_amount]]/Table1[[#This Row],[property_value]]</f>
        <v>0.12069162153662187</v>
      </c>
      <c r="Q2523">
        <v>289349</v>
      </c>
      <c r="R2523">
        <v>0</v>
      </c>
      <c r="S2523" t="s">
        <v>2650</v>
      </c>
      <c r="T2523" t="s">
        <v>266</v>
      </c>
      <c r="U2523" t="s">
        <v>540</v>
      </c>
      <c r="V2523">
        <v>0</v>
      </c>
      <c r="W2523">
        <v>1</v>
      </c>
      <c r="X2523" t="s">
        <v>19</v>
      </c>
      <c r="Y25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523">
        <f>0.4*(Table1[[#This Row],[normalized_credit_score]]) + 0.3*(1-Table1[[#This Row],[dti_ratio]]) + 0.2*(1-Table1[[#This Row],[ltv_ratio]]) + 0.1*IF(Table1[[#This Row],[previous_defaults]]=0,1,0)</f>
        <v>0.75149576957395259</v>
      </c>
      <c r="AA2523" t="str">
        <f>IF(Table1[[#This Row],[composite_score]]&gt;=0.7,"Approve",IF(Table1[[#This Row],[composite_score]]&gt;=0.6,"Review","Reject"))</f>
        <v>Approve</v>
      </c>
    </row>
    <row r="2524" spans="1:27" x14ac:dyDescent="0.35">
      <c r="A2524">
        <v>2523</v>
      </c>
      <c r="B2524">
        <v>26</v>
      </c>
      <c r="C2524" t="s">
        <v>20</v>
      </c>
      <c r="D2524" t="s">
        <v>1</v>
      </c>
      <c r="E2524" t="s">
        <v>49</v>
      </c>
      <c r="F2524">
        <v>79886</v>
      </c>
      <c r="G2524">
        <v>674</v>
      </c>
      <c r="H2524">
        <f>(Table1[[#This Row],[credit_score]]-300)/(900-300)</f>
        <v>0.62333333333333329</v>
      </c>
      <c r="I2524">
        <v>33651</v>
      </c>
      <c r="J2524" t="s">
        <v>3</v>
      </c>
      <c r="K2524" t="s">
        <v>4</v>
      </c>
      <c r="L2524">
        <v>4</v>
      </c>
      <c r="M2524" t="s">
        <v>28</v>
      </c>
      <c r="N2524">
        <f>Table1[[#This Row],[dti_ratio]]*Table1[[#This Row],[income]]</f>
        <v>9252.7037800022372</v>
      </c>
      <c r="O2524">
        <v>0.115823846230907</v>
      </c>
      <c r="P2524">
        <f>Table1[[#This Row],[loan_amount]]/Table1[[#This Row],[property_value]]</f>
        <v>0.54312598857290417</v>
      </c>
      <c r="Q2524">
        <v>61958</v>
      </c>
      <c r="R2524">
        <v>0</v>
      </c>
      <c r="S2524" t="s">
        <v>2384</v>
      </c>
      <c r="T2524" t="s">
        <v>240</v>
      </c>
      <c r="U2524" t="s">
        <v>437</v>
      </c>
      <c r="V2524">
        <v>1</v>
      </c>
      <c r="W2524">
        <v>1</v>
      </c>
      <c r="X2524" t="s">
        <v>9</v>
      </c>
      <c r="Y25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524">
        <f>0.4*(Table1[[#This Row],[normalized_credit_score]]) + 0.3*(1-Table1[[#This Row],[dti_ratio]]) + 0.2*(1-Table1[[#This Row],[ltv_ratio]]) + 0.1*IF(Table1[[#This Row],[previous_defaults]]=0,1,0)</f>
        <v>0.60596098174948032</v>
      </c>
      <c r="AA2524" t="str">
        <f>IF(Table1[[#This Row],[composite_score]]&gt;=0.7,"Approve",IF(Table1[[#This Row],[composite_score]]&gt;=0.6,"Review","Reject"))</f>
        <v>Review</v>
      </c>
    </row>
    <row r="2525" spans="1:27" hidden="1" x14ac:dyDescent="0.35">
      <c r="A2525">
        <v>2524</v>
      </c>
      <c r="B2525">
        <v>26</v>
      </c>
      <c r="C2525" t="s">
        <v>20</v>
      </c>
      <c r="D2525" t="s">
        <v>21</v>
      </c>
      <c r="E2525" t="s">
        <v>49</v>
      </c>
      <c r="F2525">
        <v>102673</v>
      </c>
      <c r="G2525">
        <v>753</v>
      </c>
      <c r="H2525">
        <f>(Table1[[#This Row],[credit_score]]-300)/(900-300)</f>
        <v>0.755</v>
      </c>
      <c r="I2525">
        <v>23719</v>
      </c>
      <c r="J2525" t="s">
        <v>3</v>
      </c>
      <c r="K2525" t="s">
        <v>38</v>
      </c>
      <c r="L2525">
        <v>17</v>
      </c>
      <c r="M2525" t="s">
        <v>15</v>
      </c>
      <c r="N2525">
        <f>Table1[[#This Row],[dti_ratio]]*Table1[[#This Row],[income]]</f>
        <v>54493.395563112368</v>
      </c>
      <c r="O2525">
        <v>0.53074708602176202</v>
      </c>
      <c r="P2525" t="e">
        <f>Table1[[#This Row],[loan_amount]]/Table1[[#This Row],[property_value]]</f>
        <v>#DIV/0!</v>
      </c>
      <c r="Q2525">
        <v>0</v>
      </c>
      <c r="R2525">
        <v>0</v>
      </c>
      <c r="S2525" t="s">
        <v>2651</v>
      </c>
      <c r="T2525" t="s">
        <v>251</v>
      </c>
      <c r="U2525" t="s">
        <v>407</v>
      </c>
      <c r="V2525">
        <v>0</v>
      </c>
      <c r="W2525">
        <v>0</v>
      </c>
      <c r="X2525" t="s">
        <v>9</v>
      </c>
      <c r="Y252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525" t="e">
        <f>0.4*(Table1[[#This Row],[normalized_credit_score]]) + 0.3*(1-Table1[[#This Row],[dti_ratio]]) + 0.2*(1-Table1[[#This Row],[ltv_ratio]]) + 0.1*IF(Table1[[#This Row],[previous_defaults]]=0,1,0)</f>
        <v>#DIV/0!</v>
      </c>
      <c r="AA2525" t="e">
        <f>IF(Table1[[#This Row],[composite_score]]&gt;=0.7,"Approve",IF(Table1[[#This Row],[composite_score]]&gt;=0.6,"Review","Reject"))</f>
        <v>#DIV/0!</v>
      </c>
    </row>
    <row r="2526" spans="1:27" hidden="1" x14ac:dyDescent="0.35">
      <c r="A2526">
        <v>2525</v>
      </c>
      <c r="B2526">
        <v>22</v>
      </c>
      <c r="C2526" t="s">
        <v>10</v>
      </c>
      <c r="D2526" t="s">
        <v>11</v>
      </c>
      <c r="E2526" t="s">
        <v>49</v>
      </c>
      <c r="F2526">
        <v>0</v>
      </c>
      <c r="G2526">
        <v>0</v>
      </c>
      <c r="H2526">
        <f>(Table1[[#This Row],[credit_score]]-300)/(900-300)</f>
        <v>-0.5</v>
      </c>
      <c r="I2526">
        <v>12122</v>
      </c>
      <c r="J2526" t="s">
        <v>23</v>
      </c>
      <c r="K2526" t="s">
        <v>38</v>
      </c>
      <c r="L2526">
        <v>19</v>
      </c>
      <c r="M2526" t="s">
        <v>5</v>
      </c>
      <c r="N2526">
        <f>Table1[[#This Row],[dti_ratio]]*Table1[[#This Row],[income]]</f>
        <v>0</v>
      </c>
      <c r="O2526">
        <v>0.30319651369175898</v>
      </c>
      <c r="P2526">
        <f>Table1[[#This Row],[loan_amount]]/Table1[[#This Row],[property_value]]</f>
        <v>0.20435962708835578</v>
      </c>
      <c r="Q2526">
        <v>59317</v>
      </c>
      <c r="R2526">
        <v>3</v>
      </c>
      <c r="S2526" t="s">
        <v>2652</v>
      </c>
      <c r="T2526" t="s">
        <v>78</v>
      </c>
      <c r="U2526" t="s">
        <v>405</v>
      </c>
      <c r="V2526">
        <v>4</v>
      </c>
      <c r="W2526">
        <v>1</v>
      </c>
      <c r="X2526" t="s">
        <v>9</v>
      </c>
      <c r="Y25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26">
        <f>0.4*(Table1[[#This Row],[normalized_credit_score]]) + 0.3*(1-Table1[[#This Row],[dti_ratio]]) + 0.2*(1-Table1[[#This Row],[ltv_ratio]]) + 0.1*IF(Table1[[#This Row],[previous_defaults]]=0,1,0)</f>
        <v>0.16816912047480118</v>
      </c>
      <c r="AA2526" t="str">
        <f>IF(Table1[[#This Row],[composite_score]]&gt;=0.7,"Approve",IF(Table1[[#This Row],[composite_score]]&gt;=0.6,"Review","Reject"))</f>
        <v>Reject</v>
      </c>
    </row>
    <row r="2527" spans="1:27" x14ac:dyDescent="0.35">
      <c r="A2527">
        <v>2526</v>
      </c>
      <c r="B2527">
        <v>52</v>
      </c>
      <c r="C2527" t="s">
        <v>20</v>
      </c>
      <c r="D2527" t="s">
        <v>62</v>
      </c>
      <c r="E2527" t="s">
        <v>49</v>
      </c>
      <c r="F2527">
        <v>102297</v>
      </c>
      <c r="G2527">
        <v>773</v>
      </c>
      <c r="H2527">
        <f>(Table1[[#This Row],[credit_score]]-300)/(900-300)</f>
        <v>0.78833333333333333</v>
      </c>
      <c r="I2527">
        <v>39139</v>
      </c>
      <c r="J2527" t="s">
        <v>23</v>
      </c>
      <c r="K2527" t="s">
        <v>38</v>
      </c>
      <c r="L2527">
        <v>15</v>
      </c>
      <c r="M2527" t="s">
        <v>15</v>
      </c>
      <c r="N2527">
        <f>Table1[[#This Row],[dti_ratio]]*Table1[[#This Row],[income]]</f>
        <v>34373.406798450225</v>
      </c>
      <c r="O2527">
        <v>0.33601578539400201</v>
      </c>
      <c r="P2527">
        <f>Table1[[#This Row],[loan_amount]]/Table1[[#This Row],[property_value]]</f>
        <v>0.15850882877045197</v>
      </c>
      <c r="Q2527">
        <v>246920</v>
      </c>
      <c r="R2527">
        <v>1</v>
      </c>
      <c r="S2527" t="s">
        <v>2653</v>
      </c>
      <c r="T2527" t="s">
        <v>30</v>
      </c>
      <c r="U2527" t="s">
        <v>374</v>
      </c>
      <c r="V2527">
        <v>4</v>
      </c>
      <c r="W2527">
        <v>2</v>
      </c>
      <c r="X2527" t="s">
        <v>9</v>
      </c>
      <c r="Y25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27">
        <f>0.4*(Table1[[#This Row],[normalized_credit_score]]) + 0.3*(1-Table1[[#This Row],[dti_ratio]]) + 0.2*(1-Table1[[#This Row],[ltv_ratio]]) + 0.1*IF(Table1[[#This Row],[previous_defaults]]=0,1,0)</f>
        <v>0.68282683196104232</v>
      </c>
      <c r="AA2527" t="str">
        <f>IF(Table1[[#This Row],[composite_score]]&gt;=0.7,"Approve",IF(Table1[[#This Row],[composite_score]]&gt;=0.6,"Review","Reject"))</f>
        <v>Review</v>
      </c>
    </row>
    <row r="2528" spans="1:27" hidden="1" x14ac:dyDescent="0.35">
      <c r="A2528">
        <v>2527</v>
      </c>
      <c r="B2528">
        <v>27</v>
      </c>
      <c r="C2528" t="s">
        <v>20</v>
      </c>
      <c r="D2528" t="s">
        <v>1</v>
      </c>
      <c r="E2528" t="s">
        <v>49</v>
      </c>
      <c r="F2528">
        <v>49552</v>
      </c>
      <c r="G2528">
        <v>727</v>
      </c>
      <c r="H2528">
        <f>(Table1[[#This Row],[credit_score]]-300)/(900-300)</f>
        <v>0.71166666666666667</v>
      </c>
      <c r="I2528">
        <v>8067</v>
      </c>
      <c r="J2528" t="s">
        <v>23</v>
      </c>
      <c r="K2528" t="s">
        <v>14</v>
      </c>
      <c r="L2528">
        <v>17</v>
      </c>
      <c r="M2528" t="s">
        <v>5</v>
      </c>
      <c r="N2528">
        <f>Table1[[#This Row],[dti_ratio]]*Table1[[#This Row],[income]]</f>
        <v>17738.197904716191</v>
      </c>
      <c r="O2528">
        <v>0.35797138167412401</v>
      </c>
      <c r="P2528" t="e">
        <f>Table1[[#This Row],[loan_amount]]/Table1[[#This Row],[property_value]]</f>
        <v>#DIV/0!</v>
      </c>
      <c r="Q2528">
        <v>0</v>
      </c>
      <c r="R2528">
        <v>1</v>
      </c>
      <c r="S2528" t="s">
        <v>2654</v>
      </c>
      <c r="T2528" t="s">
        <v>240</v>
      </c>
      <c r="U2528" t="s">
        <v>407</v>
      </c>
      <c r="V2528">
        <v>2</v>
      </c>
      <c r="W2528">
        <v>2</v>
      </c>
      <c r="X2528" t="s">
        <v>19</v>
      </c>
      <c r="Y252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528" t="e">
        <f>0.4*(Table1[[#This Row],[normalized_credit_score]]) + 0.3*(1-Table1[[#This Row],[dti_ratio]]) + 0.2*(1-Table1[[#This Row],[ltv_ratio]]) + 0.1*IF(Table1[[#This Row],[previous_defaults]]=0,1,0)</f>
        <v>#DIV/0!</v>
      </c>
      <c r="AA2528" t="e">
        <f>IF(Table1[[#This Row],[composite_score]]&gt;=0.7,"Approve",IF(Table1[[#This Row],[composite_score]]&gt;=0.6,"Review","Reject"))</f>
        <v>#DIV/0!</v>
      </c>
    </row>
    <row r="2529" spans="1:27" x14ac:dyDescent="0.35">
      <c r="A2529">
        <v>2528</v>
      </c>
      <c r="B2529">
        <v>53</v>
      </c>
      <c r="C2529" t="s">
        <v>10</v>
      </c>
      <c r="D2529" t="s">
        <v>62</v>
      </c>
      <c r="E2529" t="s">
        <v>2</v>
      </c>
      <c r="F2529">
        <v>28108</v>
      </c>
      <c r="G2529">
        <v>730</v>
      </c>
      <c r="H2529">
        <f>(Table1[[#This Row],[credit_score]]-300)/(900-300)</f>
        <v>0.71666666666666667</v>
      </c>
      <c r="I2529">
        <v>9566</v>
      </c>
      <c r="J2529" t="s">
        <v>3</v>
      </c>
      <c r="K2529" t="s">
        <v>14</v>
      </c>
      <c r="L2529">
        <v>19</v>
      </c>
      <c r="M2529" t="s">
        <v>28</v>
      </c>
      <c r="N2529">
        <f>Table1[[#This Row],[dti_ratio]]*Table1[[#This Row],[income]]</f>
        <v>12148.706193948286</v>
      </c>
      <c r="O2529">
        <v>0.432215248112576</v>
      </c>
      <c r="P2529">
        <f>Table1[[#This Row],[loan_amount]]/Table1[[#This Row],[property_value]]</f>
        <v>3.5711219206259727E-2</v>
      </c>
      <c r="Q2529">
        <v>267871</v>
      </c>
      <c r="R2529">
        <v>1</v>
      </c>
      <c r="S2529" t="s">
        <v>2655</v>
      </c>
      <c r="T2529" t="s">
        <v>59</v>
      </c>
      <c r="U2529" t="s">
        <v>949</v>
      </c>
      <c r="V2529">
        <v>3</v>
      </c>
      <c r="W2529">
        <v>1</v>
      </c>
      <c r="X2529" t="s">
        <v>9</v>
      </c>
      <c r="Y25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29">
        <f>0.4*(Table1[[#This Row],[normalized_credit_score]]) + 0.3*(1-Table1[[#This Row],[dti_ratio]]) + 0.2*(1-Table1[[#This Row],[ltv_ratio]]) + 0.1*IF(Table1[[#This Row],[previous_defaults]]=0,1,0)</f>
        <v>0.64985984839164201</v>
      </c>
      <c r="AA2529" t="str">
        <f>IF(Table1[[#This Row],[composite_score]]&gt;=0.7,"Approve",IF(Table1[[#This Row],[composite_score]]&gt;=0.6,"Review","Reject"))</f>
        <v>Review</v>
      </c>
    </row>
    <row r="2530" spans="1:27" hidden="1" x14ac:dyDescent="0.35">
      <c r="A2530">
        <v>2529</v>
      </c>
      <c r="B2530">
        <v>37</v>
      </c>
      <c r="C2530" t="s">
        <v>20</v>
      </c>
      <c r="D2530" t="s">
        <v>21</v>
      </c>
      <c r="E2530" t="s">
        <v>12</v>
      </c>
      <c r="F2530">
        <v>0</v>
      </c>
      <c r="G2530">
        <v>718</v>
      </c>
      <c r="H2530">
        <f>(Table1[[#This Row],[credit_score]]-300)/(900-300)</f>
        <v>0.69666666666666666</v>
      </c>
      <c r="I2530">
        <v>24229</v>
      </c>
      <c r="J2530" t="s">
        <v>23</v>
      </c>
      <c r="K2530" t="s">
        <v>4</v>
      </c>
      <c r="L2530">
        <v>19</v>
      </c>
      <c r="M2530" t="s">
        <v>39</v>
      </c>
      <c r="N2530">
        <f>Table1[[#This Row],[dti_ratio]]*Table1[[#This Row],[income]]</f>
        <v>0</v>
      </c>
      <c r="O2530">
        <v>0.55725516925940799</v>
      </c>
      <c r="P2530">
        <f>Table1[[#This Row],[loan_amount]]/Table1[[#This Row],[property_value]]</f>
        <v>8.9905193046253176E-2</v>
      </c>
      <c r="Q2530">
        <v>269495</v>
      </c>
      <c r="R2530">
        <v>4</v>
      </c>
      <c r="S2530" t="s">
        <v>2656</v>
      </c>
      <c r="T2530" t="s">
        <v>30</v>
      </c>
      <c r="U2530" t="s">
        <v>411</v>
      </c>
      <c r="V2530">
        <v>3</v>
      </c>
      <c r="W2530">
        <v>1</v>
      </c>
      <c r="X2530" t="s">
        <v>9</v>
      </c>
      <c r="Y25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30">
        <f>0.4*(Table1[[#This Row],[normalized_credit_score]]) + 0.3*(1-Table1[[#This Row],[dti_ratio]]) + 0.2*(1-Table1[[#This Row],[ltv_ratio]]) + 0.1*IF(Table1[[#This Row],[previous_defaults]]=0,1,0)</f>
        <v>0.59350907727959368</v>
      </c>
      <c r="AA2530" t="str">
        <f>IF(Table1[[#This Row],[composite_score]]&gt;=0.7,"Approve",IF(Table1[[#This Row],[composite_score]]&gt;=0.6,"Review","Reject"))</f>
        <v>Reject</v>
      </c>
    </row>
    <row r="2531" spans="1:27" x14ac:dyDescent="0.35">
      <c r="A2531">
        <v>2530</v>
      </c>
      <c r="B2531">
        <v>44</v>
      </c>
      <c r="C2531" t="s">
        <v>20</v>
      </c>
      <c r="D2531" t="s">
        <v>62</v>
      </c>
      <c r="E2531" t="s">
        <v>12</v>
      </c>
      <c r="F2531">
        <v>86003</v>
      </c>
      <c r="G2531">
        <v>699</v>
      </c>
      <c r="H2531">
        <f>(Table1[[#This Row],[credit_score]]-300)/(900-300)</f>
        <v>0.66500000000000004</v>
      </c>
      <c r="I2531">
        <v>0</v>
      </c>
      <c r="J2531" t="s">
        <v>13</v>
      </c>
      <c r="K2531" t="s">
        <v>38</v>
      </c>
      <c r="L2531">
        <v>4</v>
      </c>
      <c r="M2531" t="s">
        <v>5</v>
      </c>
      <c r="N2531">
        <f>Table1[[#This Row],[dti_ratio]]*Table1[[#This Row],[income]]</f>
        <v>49390.156977627528</v>
      </c>
      <c r="O2531">
        <v>0.57428411773574795</v>
      </c>
      <c r="P2531">
        <f>Table1[[#This Row],[loan_amount]]/Table1[[#This Row],[property_value]]</f>
        <v>0</v>
      </c>
      <c r="Q2531">
        <v>246494</v>
      </c>
      <c r="R2531">
        <v>2</v>
      </c>
      <c r="S2531" t="s">
        <v>2657</v>
      </c>
      <c r="T2531" t="s">
        <v>33</v>
      </c>
      <c r="U2531" t="s">
        <v>131</v>
      </c>
      <c r="V2531">
        <v>2</v>
      </c>
      <c r="W2531">
        <v>1</v>
      </c>
      <c r="X2531" t="s">
        <v>9</v>
      </c>
      <c r="Y25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31">
        <f>0.4*(Table1[[#This Row],[normalized_credit_score]]) + 0.3*(1-Table1[[#This Row],[dti_ratio]]) + 0.2*(1-Table1[[#This Row],[ltv_ratio]]) + 0.1*IF(Table1[[#This Row],[previous_defaults]]=0,1,0)</f>
        <v>0.59371476467927564</v>
      </c>
      <c r="AA2531" t="str">
        <f>IF(Table1[[#This Row],[composite_score]]&gt;=0.7,"Approve",IF(Table1[[#This Row],[composite_score]]&gt;=0.6,"Review","Reject"))</f>
        <v>Reject</v>
      </c>
    </row>
    <row r="2532" spans="1:27" hidden="1" x14ac:dyDescent="0.35">
      <c r="A2532">
        <v>2531</v>
      </c>
      <c r="B2532">
        <v>62</v>
      </c>
      <c r="C2532" t="s">
        <v>0</v>
      </c>
      <c r="D2532" t="s">
        <v>1</v>
      </c>
      <c r="E2532" t="s">
        <v>49</v>
      </c>
      <c r="F2532">
        <v>23549</v>
      </c>
      <c r="G2532">
        <v>605</v>
      </c>
      <c r="H2532">
        <f>(Table1[[#This Row],[credit_score]]-300)/(900-300)</f>
        <v>0.5083333333333333</v>
      </c>
      <c r="I2532">
        <v>12676</v>
      </c>
      <c r="J2532" t="s">
        <v>23</v>
      </c>
      <c r="K2532" t="s">
        <v>4</v>
      </c>
      <c r="L2532">
        <v>17</v>
      </c>
      <c r="M2532" t="s">
        <v>39</v>
      </c>
      <c r="N2532">
        <f>Table1[[#This Row],[dti_ratio]]*Table1[[#This Row],[income]]</f>
        <v>4148.9420298842479</v>
      </c>
      <c r="O2532">
        <v>0.176183363619867</v>
      </c>
      <c r="P2532" t="e">
        <f>Table1[[#This Row],[loan_amount]]/Table1[[#This Row],[property_value]]</f>
        <v>#DIV/0!</v>
      </c>
      <c r="Q2532">
        <v>0</v>
      </c>
      <c r="R2532">
        <v>3</v>
      </c>
      <c r="S2532" t="s">
        <v>2658</v>
      </c>
      <c r="T2532" t="s">
        <v>162</v>
      </c>
      <c r="U2532" t="s">
        <v>531</v>
      </c>
      <c r="V2532">
        <v>3</v>
      </c>
      <c r="W2532">
        <v>0</v>
      </c>
      <c r="X2532" t="s">
        <v>9</v>
      </c>
      <c r="Y253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532" t="e">
        <f>0.4*(Table1[[#This Row],[normalized_credit_score]]) + 0.3*(1-Table1[[#This Row],[dti_ratio]]) + 0.2*(1-Table1[[#This Row],[ltv_ratio]]) + 0.1*IF(Table1[[#This Row],[previous_defaults]]=0,1,0)</f>
        <v>#DIV/0!</v>
      </c>
      <c r="AA2532" t="e">
        <f>IF(Table1[[#This Row],[composite_score]]&gt;=0.7,"Approve",IF(Table1[[#This Row],[composite_score]]&gt;=0.6,"Review","Reject"))</f>
        <v>#DIV/0!</v>
      </c>
    </row>
    <row r="2533" spans="1:27" x14ac:dyDescent="0.35">
      <c r="A2533">
        <v>2532</v>
      </c>
      <c r="B2533">
        <v>39</v>
      </c>
      <c r="C2533" t="s">
        <v>10</v>
      </c>
      <c r="D2533" t="s">
        <v>11</v>
      </c>
      <c r="E2533" t="s">
        <v>49</v>
      </c>
      <c r="F2533">
        <v>107089</v>
      </c>
      <c r="G2533">
        <v>608</v>
      </c>
      <c r="H2533">
        <f>(Table1[[#This Row],[credit_score]]-300)/(900-300)</f>
        <v>0.51333333333333331</v>
      </c>
      <c r="I2533">
        <v>46104</v>
      </c>
      <c r="J2533" t="s">
        <v>13</v>
      </c>
      <c r="K2533" t="s">
        <v>38</v>
      </c>
      <c r="L2533">
        <v>3</v>
      </c>
      <c r="M2533" t="s">
        <v>15</v>
      </c>
      <c r="N2533">
        <f>Table1[[#This Row],[dti_ratio]]*Table1[[#This Row],[income]]</f>
        <v>62630.720279809153</v>
      </c>
      <c r="O2533">
        <v>0.58484737255749097</v>
      </c>
      <c r="P2533">
        <f>Table1[[#This Row],[loan_amount]]/Table1[[#This Row],[property_value]]</f>
        <v>1.8844110193738248</v>
      </c>
      <c r="Q2533">
        <v>24466</v>
      </c>
      <c r="R2533">
        <v>3</v>
      </c>
      <c r="S2533" t="s">
        <v>2659</v>
      </c>
      <c r="T2533" t="s">
        <v>177</v>
      </c>
      <c r="U2533" t="s">
        <v>79</v>
      </c>
      <c r="V2533">
        <v>2</v>
      </c>
      <c r="W2533">
        <v>1</v>
      </c>
      <c r="X2533" t="s">
        <v>19</v>
      </c>
      <c r="Y25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33">
        <f>0.4*(Table1[[#This Row],[normalized_credit_score]]) + 0.3*(1-Table1[[#This Row],[dti_ratio]]) + 0.2*(1-Table1[[#This Row],[ltv_ratio]]) + 0.1*IF(Table1[[#This Row],[previous_defaults]]=0,1,0)</f>
        <v>0.15299691769132104</v>
      </c>
      <c r="AA2533" t="str">
        <f>IF(Table1[[#This Row],[composite_score]]&gt;=0.7,"Approve",IF(Table1[[#This Row],[composite_score]]&gt;=0.6,"Review","Reject"))</f>
        <v>Reject</v>
      </c>
    </row>
    <row r="2534" spans="1:27" x14ac:dyDescent="0.35">
      <c r="A2534">
        <v>2533</v>
      </c>
      <c r="B2534">
        <v>49</v>
      </c>
      <c r="C2534" t="s">
        <v>0</v>
      </c>
      <c r="D2534" t="s">
        <v>21</v>
      </c>
      <c r="E2534" t="s">
        <v>22</v>
      </c>
      <c r="F2534">
        <v>86714</v>
      </c>
      <c r="G2534">
        <v>712</v>
      </c>
      <c r="H2534">
        <f>(Table1[[#This Row],[credit_score]]-300)/(900-300)</f>
        <v>0.68666666666666665</v>
      </c>
      <c r="I2534">
        <v>40229</v>
      </c>
      <c r="J2534" t="s">
        <v>27</v>
      </c>
      <c r="K2534" t="s">
        <v>4</v>
      </c>
      <c r="L2534">
        <v>7</v>
      </c>
      <c r="M2534" t="s">
        <v>15</v>
      </c>
      <c r="N2534">
        <f>Table1[[#This Row],[dti_ratio]]*Table1[[#This Row],[income]]</f>
        <v>49311.50257452752</v>
      </c>
      <c r="O2534">
        <v>0.568668295483169</v>
      </c>
      <c r="P2534">
        <f>Table1[[#This Row],[loan_amount]]/Table1[[#This Row],[property_value]]</f>
        <v>0.60079151732377534</v>
      </c>
      <c r="Q2534">
        <v>66960</v>
      </c>
      <c r="R2534">
        <v>4</v>
      </c>
      <c r="S2534" t="s">
        <v>2660</v>
      </c>
      <c r="T2534" t="s">
        <v>86</v>
      </c>
      <c r="U2534" t="s">
        <v>155</v>
      </c>
      <c r="V2534">
        <v>0</v>
      </c>
      <c r="W2534">
        <v>0</v>
      </c>
      <c r="X2534" t="s">
        <v>9</v>
      </c>
      <c r="Y25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34">
        <f>0.4*(Table1[[#This Row],[normalized_credit_score]]) + 0.3*(1-Table1[[#This Row],[dti_ratio]]) + 0.2*(1-Table1[[#This Row],[ltv_ratio]]) + 0.1*IF(Table1[[#This Row],[previous_defaults]]=0,1,0)</f>
        <v>0.58390787455696092</v>
      </c>
      <c r="AA2534" t="str">
        <f>IF(Table1[[#This Row],[composite_score]]&gt;=0.7,"Approve",IF(Table1[[#This Row],[composite_score]]&gt;=0.6,"Review","Reject"))</f>
        <v>Reject</v>
      </c>
    </row>
    <row r="2535" spans="1:27" x14ac:dyDescent="0.35">
      <c r="A2535">
        <v>2534</v>
      </c>
      <c r="B2535">
        <v>63</v>
      </c>
      <c r="C2535" t="s">
        <v>0</v>
      </c>
      <c r="D2535" t="s">
        <v>1</v>
      </c>
      <c r="E2535" t="s">
        <v>2</v>
      </c>
      <c r="F2535">
        <v>51419</v>
      </c>
      <c r="G2535">
        <v>727</v>
      </c>
      <c r="H2535">
        <f>(Table1[[#This Row],[credit_score]]-300)/(900-300)</f>
        <v>0.71166666666666667</v>
      </c>
      <c r="I2535">
        <v>24432</v>
      </c>
      <c r="J2535" t="s">
        <v>23</v>
      </c>
      <c r="K2535" t="s">
        <v>38</v>
      </c>
      <c r="L2535">
        <v>16</v>
      </c>
      <c r="M2535" t="s">
        <v>28</v>
      </c>
      <c r="N2535">
        <f>Table1[[#This Row],[dti_ratio]]*Table1[[#This Row],[income]]</f>
        <v>17082.466191082465</v>
      </c>
      <c r="O2535">
        <v>0.33222089482647399</v>
      </c>
      <c r="P2535">
        <f>Table1[[#This Row],[loan_amount]]/Table1[[#This Row],[property_value]]</f>
        <v>0.23655164401068898</v>
      </c>
      <c r="Q2535">
        <v>103284</v>
      </c>
      <c r="R2535">
        <v>2</v>
      </c>
      <c r="S2535" t="s">
        <v>2661</v>
      </c>
      <c r="T2535" t="s">
        <v>146</v>
      </c>
      <c r="U2535" t="s">
        <v>286</v>
      </c>
      <c r="V2535">
        <v>3</v>
      </c>
      <c r="W2535">
        <v>1</v>
      </c>
      <c r="X2535" t="s">
        <v>19</v>
      </c>
      <c r="Y25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35">
        <f>0.4*(Table1[[#This Row],[normalized_credit_score]]) + 0.3*(1-Table1[[#This Row],[dti_ratio]]) + 0.2*(1-Table1[[#This Row],[ltv_ratio]]) + 0.1*IF(Table1[[#This Row],[previous_defaults]]=0,1,0)</f>
        <v>0.63769006941658668</v>
      </c>
      <c r="AA2535" t="str">
        <f>IF(Table1[[#This Row],[composite_score]]&gt;=0.7,"Approve",IF(Table1[[#This Row],[composite_score]]&gt;=0.6,"Review","Reject"))</f>
        <v>Review</v>
      </c>
    </row>
    <row r="2536" spans="1:27" x14ac:dyDescent="0.35">
      <c r="A2536">
        <v>2535</v>
      </c>
      <c r="B2536">
        <v>56</v>
      </c>
      <c r="C2536" t="s">
        <v>10</v>
      </c>
      <c r="D2536" t="s">
        <v>62</v>
      </c>
      <c r="E2536" t="s">
        <v>49</v>
      </c>
      <c r="F2536">
        <v>86046</v>
      </c>
      <c r="G2536">
        <v>766</v>
      </c>
      <c r="H2536">
        <f>(Table1[[#This Row],[credit_score]]-300)/(900-300)</f>
        <v>0.77666666666666662</v>
      </c>
      <c r="I2536">
        <v>49003</v>
      </c>
      <c r="J2536" t="s">
        <v>23</v>
      </c>
      <c r="K2536" t="s">
        <v>4</v>
      </c>
      <c r="L2536">
        <v>10</v>
      </c>
      <c r="M2536" t="s">
        <v>15</v>
      </c>
      <c r="N2536">
        <f>Table1[[#This Row],[dti_ratio]]*Table1[[#This Row],[income]]</f>
        <v>26455.067420195806</v>
      </c>
      <c r="O2536">
        <v>0.30745261162861498</v>
      </c>
      <c r="P2536">
        <f>Table1[[#This Row],[loan_amount]]/Table1[[#This Row],[property_value]]</f>
        <v>0.24982411419831763</v>
      </c>
      <c r="Q2536">
        <v>196150</v>
      </c>
      <c r="R2536">
        <v>1</v>
      </c>
      <c r="S2536" t="s">
        <v>2662</v>
      </c>
      <c r="T2536" t="s">
        <v>154</v>
      </c>
      <c r="U2536" t="s">
        <v>996</v>
      </c>
      <c r="V2536">
        <v>4</v>
      </c>
      <c r="W2536">
        <v>2</v>
      </c>
      <c r="X2536" t="s">
        <v>9</v>
      </c>
      <c r="Y25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36">
        <f>0.4*(Table1[[#This Row],[normalized_credit_score]]) + 0.3*(1-Table1[[#This Row],[dti_ratio]]) + 0.2*(1-Table1[[#This Row],[ltv_ratio]]) + 0.1*IF(Table1[[#This Row],[previous_defaults]]=0,1,0)</f>
        <v>0.66846606033841871</v>
      </c>
      <c r="AA2536" t="str">
        <f>IF(Table1[[#This Row],[composite_score]]&gt;=0.7,"Approve",IF(Table1[[#This Row],[composite_score]]&gt;=0.6,"Review","Reject"))</f>
        <v>Review</v>
      </c>
    </row>
    <row r="2537" spans="1:27" x14ac:dyDescent="0.35">
      <c r="A2537">
        <v>2536</v>
      </c>
      <c r="B2537">
        <v>43</v>
      </c>
      <c r="C2537" t="s">
        <v>10</v>
      </c>
      <c r="D2537" t="s">
        <v>11</v>
      </c>
      <c r="E2537" t="s">
        <v>2</v>
      </c>
      <c r="F2537">
        <v>108052</v>
      </c>
      <c r="G2537">
        <v>708</v>
      </c>
      <c r="H2537">
        <f>(Table1[[#This Row],[credit_score]]-300)/(900-300)</f>
        <v>0.68</v>
      </c>
      <c r="I2537">
        <v>18521</v>
      </c>
      <c r="J2537" t="s">
        <v>13</v>
      </c>
      <c r="K2537" t="s">
        <v>14</v>
      </c>
      <c r="L2537">
        <v>5</v>
      </c>
      <c r="M2537" t="s">
        <v>39</v>
      </c>
      <c r="N2537">
        <f>Table1[[#This Row],[dti_ratio]]*Table1[[#This Row],[income]]</f>
        <v>47811.854729344275</v>
      </c>
      <c r="O2537">
        <v>0.44248930819738902</v>
      </c>
      <c r="P2537">
        <f>Table1[[#This Row],[loan_amount]]/Table1[[#This Row],[property_value]]</f>
        <v>0.32520939052870013</v>
      </c>
      <c r="Q2537">
        <v>56951</v>
      </c>
      <c r="R2537">
        <v>0</v>
      </c>
      <c r="S2537" t="s">
        <v>2663</v>
      </c>
      <c r="T2537" t="s">
        <v>214</v>
      </c>
      <c r="U2537" t="s">
        <v>470</v>
      </c>
      <c r="V2537">
        <v>3</v>
      </c>
      <c r="W2537">
        <v>0</v>
      </c>
      <c r="X2537" t="s">
        <v>19</v>
      </c>
      <c r="Y25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37">
        <f>0.4*(Table1[[#This Row],[normalized_credit_score]]) + 0.3*(1-Table1[[#This Row],[dti_ratio]]) + 0.2*(1-Table1[[#This Row],[ltv_ratio]]) + 0.1*IF(Table1[[#This Row],[previous_defaults]]=0,1,0)</f>
        <v>0.57421132943504327</v>
      </c>
      <c r="AA2537" t="str">
        <f>IF(Table1[[#This Row],[composite_score]]&gt;=0.7,"Approve",IF(Table1[[#This Row],[composite_score]]&gt;=0.6,"Review","Reject"))</f>
        <v>Reject</v>
      </c>
    </row>
    <row r="2538" spans="1:27" x14ac:dyDescent="0.35">
      <c r="A2538">
        <v>2537</v>
      </c>
      <c r="B2538">
        <v>39</v>
      </c>
      <c r="C2538" t="s">
        <v>20</v>
      </c>
      <c r="D2538" t="s">
        <v>1</v>
      </c>
      <c r="E2538" t="s">
        <v>2</v>
      </c>
      <c r="F2538">
        <v>49039</v>
      </c>
      <c r="G2538">
        <v>772</v>
      </c>
      <c r="H2538">
        <f>(Table1[[#This Row],[credit_score]]-300)/(900-300)</f>
        <v>0.78666666666666663</v>
      </c>
      <c r="I2538">
        <v>9227</v>
      </c>
      <c r="J2538" t="s">
        <v>23</v>
      </c>
      <c r="K2538" t="s">
        <v>38</v>
      </c>
      <c r="L2538">
        <v>3</v>
      </c>
      <c r="M2538" t="s">
        <v>28</v>
      </c>
      <c r="N2538">
        <f>Table1[[#This Row],[dti_ratio]]*Table1[[#This Row],[income]]</f>
        <v>23737.202523311313</v>
      </c>
      <c r="O2538">
        <v>0.48404744230737401</v>
      </c>
      <c r="P2538">
        <f>Table1[[#This Row],[loan_amount]]/Table1[[#This Row],[property_value]]</f>
        <v>9.6456199038260512E-2</v>
      </c>
      <c r="Q2538">
        <v>95660</v>
      </c>
      <c r="R2538">
        <v>2</v>
      </c>
      <c r="S2538" t="s">
        <v>2664</v>
      </c>
      <c r="T2538" t="s">
        <v>135</v>
      </c>
      <c r="U2538" t="s">
        <v>82</v>
      </c>
      <c r="V2538">
        <v>3</v>
      </c>
      <c r="W2538">
        <v>2</v>
      </c>
      <c r="X2538" t="s">
        <v>19</v>
      </c>
      <c r="Y25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38">
        <f>0.4*(Table1[[#This Row],[normalized_credit_score]]) + 0.3*(1-Table1[[#This Row],[dti_ratio]]) + 0.2*(1-Table1[[#This Row],[ltv_ratio]]) + 0.1*IF(Table1[[#This Row],[previous_defaults]]=0,1,0)</f>
        <v>0.6501611941668024</v>
      </c>
      <c r="AA2538" t="str">
        <f>IF(Table1[[#This Row],[composite_score]]&gt;=0.7,"Approve",IF(Table1[[#This Row],[composite_score]]&gt;=0.6,"Review","Reject"))</f>
        <v>Review</v>
      </c>
    </row>
    <row r="2539" spans="1:27" x14ac:dyDescent="0.35">
      <c r="A2539">
        <v>2538</v>
      </c>
      <c r="B2539">
        <v>61</v>
      </c>
      <c r="C2539" t="s">
        <v>20</v>
      </c>
      <c r="D2539" t="s">
        <v>1</v>
      </c>
      <c r="E2539" t="s">
        <v>12</v>
      </c>
      <c r="F2539">
        <v>59159</v>
      </c>
      <c r="G2539">
        <v>682</v>
      </c>
      <c r="H2539">
        <f>(Table1[[#This Row],[credit_score]]-300)/(900-300)</f>
        <v>0.63666666666666671</v>
      </c>
      <c r="I2539">
        <v>22072</v>
      </c>
      <c r="J2539" t="s">
        <v>27</v>
      </c>
      <c r="K2539" t="s">
        <v>14</v>
      </c>
      <c r="L2539">
        <v>14</v>
      </c>
      <c r="M2539" t="s">
        <v>28</v>
      </c>
      <c r="N2539">
        <f>Table1[[#This Row],[dti_ratio]]*Table1[[#This Row],[income]]</f>
        <v>26884.234912270414</v>
      </c>
      <c r="O2539">
        <v>0.454440320361575</v>
      </c>
      <c r="P2539">
        <f>Table1[[#This Row],[loan_amount]]/Table1[[#This Row],[property_value]]</f>
        <v>0.16679387293982514</v>
      </c>
      <c r="Q2539">
        <v>132331</v>
      </c>
      <c r="R2539">
        <v>4</v>
      </c>
      <c r="S2539" t="s">
        <v>2665</v>
      </c>
      <c r="T2539" t="s">
        <v>64</v>
      </c>
      <c r="U2539" t="s">
        <v>309</v>
      </c>
      <c r="V2539">
        <v>3</v>
      </c>
      <c r="W2539">
        <v>1</v>
      </c>
      <c r="X2539" t="s">
        <v>9</v>
      </c>
      <c r="Y25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39">
        <f>0.4*(Table1[[#This Row],[normalized_credit_score]]) + 0.3*(1-Table1[[#This Row],[dti_ratio]]) + 0.2*(1-Table1[[#This Row],[ltv_ratio]]) + 0.1*IF(Table1[[#This Row],[previous_defaults]]=0,1,0)</f>
        <v>0.5849757959702292</v>
      </c>
      <c r="AA2539" t="str">
        <f>IF(Table1[[#This Row],[composite_score]]&gt;=0.7,"Approve",IF(Table1[[#This Row],[composite_score]]&gt;=0.6,"Review","Reject"))</f>
        <v>Reject</v>
      </c>
    </row>
    <row r="2540" spans="1:27" x14ac:dyDescent="0.35">
      <c r="A2540">
        <v>2539</v>
      </c>
      <c r="B2540">
        <v>32</v>
      </c>
      <c r="C2540" t="s">
        <v>0</v>
      </c>
      <c r="D2540" t="s">
        <v>1</v>
      </c>
      <c r="E2540" t="s">
        <v>2</v>
      </c>
      <c r="F2540">
        <v>53799</v>
      </c>
      <c r="G2540">
        <v>723</v>
      </c>
      <c r="H2540">
        <f>(Table1[[#This Row],[credit_score]]-300)/(900-300)</f>
        <v>0.70499999999999996</v>
      </c>
      <c r="I2540">
        <v>5547</v>
      </c>
      <c r="J2540" t="s">
        <v>23</v>
      </c>
      <c r="K2540" t="s">
        <v>38</v>
      </c>
      <c r="L2540">
        <v>11</v>
      </c>
      <c r="M2540" t="s">
        <v>28</v>
      </c>
      <c r="N2540">
        <f>Table1[[#This Row],[dti_ratio]]*Table1[[#This Row],[income]]</f>
        <v>9966.4316613370302</v>
      </c>
      <c r="O2540">
        <v>0.185253102498876</v>
      </c>
      <c r="P2540">
        <f>Table1[[#This Row],[loan_amount]]/Table1[[#This Row],[property_value]]</f>
        <v>9.7305546784548988E-2</v>
      </c>
      <c r="Q2540">
        <v>57006</v>
      </c>
      <c r="R2540">
        <v>3</v>
      </c>
      <c r="S2540" t="s">
        <v>2666</v>
      </c>
      <c r="T2540" t="s">
        <v>54</v>
      </c>
      <c r="U2540" t="s">
        <v>147</v>
      </c>
      <c r="V2540">
        <v>2</v>
      </c>
      <c r="W2540">
        <v>1</v>
      </c>
      <c r="X2540" t="s">
        <v>9</v>
      </c>
      <c r="Y25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40">
        <f>0.4*(Table1[[#This Row],[normalized_credit_score]]) + 0.3*(1-Table1[[#This Row],[dti_ratio]]) + 0.2*(1-Table1[[#This Row],[ltv_ratio]]) + 0.1*IF(Table1[[#This Row],[previous_defaults]]=0,1,0)</f>
        <v>0.7069629598934275</v>
      </c>
      <c r="AA2540" t="str">
        <f>IF(Table1[[#This Row],[composite_score]]&gt;=0.7,"Approve",IF(Table1[[#This Row],[composite_score]]&gt;=0.6,"Review","Reject"))</f>
        <v>Approve</v>
      </c>
    </row>
    <row r="2541" spans="1:27" hidden="1" x14ac:dyDescent="0.35">
      <c r="A2541">
        <v>2540</v>
      </c>
      <c r="B2541">
        <v>66</v>
      </c>
      <c r="C2541" t="s">
        <v>0</v>
      </c>
      <c r="D2541" t="s">
        <v>11</v>
      </c>
      <c r="E2541" t="s">
        <v>22</v>
      </c>
      <c r="F2541">
        <v>106778</v>
      </c>
      <c r="G2541">
        <v>769</v>
      </c>
      <c r="H2541">
        <f>(Table1[[#This Row],[credit_score]]-300)/(900-300)</f>
        <v>0.78166666666666662</v>
      </c>
      <c r="I2541">
        <v>20581</v>
      </c>
      <c r="J2541" t="s">
        <v>3</v>
      </c>
      <c r="K2541" t="s">
        <v>4</v>
      </c>
      <c r="L2541">
        <v>15</v>
      </c>
      <c r="M2541" t="s">
        <v>15</v>
      </c>
      <c r="N2541">
        <f>Table1[[#This Row],[dti_ratio]]*Table1[[#This Row],[income]]</f>
        <v>51457.365754162493</v>
      </c>
      <c r="O2541">
        <v>0.48190981058047999</v>
      </c>
      <c r="P2541" t="e">
        <f>Table1[[#This Row],[loan_amount]]/Table1[[#This Row],[property_value]]</f>
        <v>#DIV/0!</v>
      </c>
      <c r="Q2541">
        <v>0</v>
      </c>
      <c r="R2541">
        <v>2</v>
      </c>
      <c r="S2541" t="s">
        <v>2667</v>
      </c>
      <c r="T2541" t="s">
        <v>173</v>
      </c>
      <c r="U2541" t="s">
        <v>247</v>
      </c>
      <c r="V2541">
        <v>0</v>
      </c>
      <c r="W2541">
        <v>0</v>
      </c>
      <c r="X2541" t="s">
        <v>9</v>
      </c>
      <c r="Y254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541" t="e">
        <f>0.4*(Table1[[#This Row],[normalized_credit_score]]) + 0.3*(1-Table1[[#This Row],[dti_ratio]]) + 0.2*(1-Table1[[#This Row],[ltv_ratio]]) + 0.1*IF(Table1[[#This Row],[previous_defaults]]=0,1,0)</f>
        <v>#DIV/0!</v>
      </c>
      <c r="AA2541" t="e">
        <f>IF(Table1[[#This Row],[composite_score]]&gt;=0.7,"Approve",IF(Table1[[#This Row],[composite_score]]&gt;=0.6,"Review","Reject"))</f>
        <v>#DIV/0!</v>
      </c>
    </row>
    <row r="2542" spans="1:27" hidden="1" x14ac:dyDescent="0.35">
      <c r="A2542">
        <v>2541</v>
      </c>
      <c r="B2542">
        <v>40</v>
      </c>
      <c r="C2542" t="s">
        <v>20</v>
      </c>
      <c r="D2542" t="s">
        <v>21</v>
      </c>
      <c r="E2542" t="s">
        <v>12</v>
      </c>
      <c r="F2542">
        <v>0</v>
      </c>
      <c r="G2542">
        <v>644</v>
      </c>
      <c r="H2542">
        <f>(Table1[[#This Row],[credit_score]]-300)/(900-300)</f>
        <v>0.57333333333333336</v>
      </c>
      <c r="I2542">
        <v>46845</v>
      </c>
      <c r="J2542" t="s">
        <v>3</v>
      </c>
      <c r="K2542" t="s">
        <v>14</v>
      </c>
      <c r="L2542">
        <v>11</v>
      </c>
      <c r="M2542" t="s">
        <v>15</v>
      </c>
      <c r="N2542">
        <f>Table1[[#This Row],[dti_ratio]]*Table1[[#This Row],[income]]</f>
        <v>0</v>
      </c>
      <c r="O2542">
        <v>0.52907077467244201</v>
      </c>
      <c r="P2542">
        <f>Table1[[#This Row],[loan_amount]]/Table1[[#This Row],[property_value]]</f>
        <v>0.45652555256695121</v>
      </c>
      <c r="Q2542">
        <v>102612</v>
      </c>
      <c r="R2542">
        <v>4</v>
      </c>
      <c r="S2542" t="s">
        <v>1331</v>
      </c>
      <c r="T2542" t="s">
        <v>86</v>
      </c>
      <c r="U2542" t="s">
        <v>524</v>
      </c>
      <c r="V2542">
        <v>4</v>
      </c>
      <c r="W2542">
        <v>0</v>
      </c>
      <c r="X2542" t="s">
        <v>61</v>
      </c>
      <c r="Y25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42">
        <f>0.4*(Table1[[#This Row],[normalized_credit_score]]) + 0.3*(1-Table1[[#This Row],[dti_ratio]]) + 0.2*(1-Table1[[#This Row],[ltv_ratio]]) + 0.1*IF(Table1[[#This Row],[previous_defaults]]=0,1,0)</f>
        <v>0.47930699041821051</v>
      </c>
      <c r="AA2542" t="str">
        <f>IF(Table1[[#This Row],[composite_score]]&gt;=0.7,"Approve",IF(Table1[[#This Row],[composite_score]]&gt;=0.6,"Review","Reject"))</f>
        <v>Reject</v>
      </c>
    </row>
    <row r="2543" spans="1:27" hidden="1" x14ac:dyDescent="0.35">
      <c r="A2543">
        <v>2542</v>
      </c>
      <c r="B2543">
        <v>23</v>
      </c>
      <c r="C2543" t="s">
        <v>20</v>
      </c>
      <c r="D2543" t="s">
        <v>11</v>
      </c>
      <c r="E2543" t="s">
        <v>12</v>
      </c>
      <c r="F2543">
        <v>108771</v>
      </c>
      <c r="G2543">
        <v>730</v>
      </c>
      <c r="H2543">
        <f>(Table1[[#This Row],[credit_score]]-300)/(900-300)</f>
        <v>0.71666666666666667</v>
      </c>
      <c r="I2543">
        <v>0</v>
      </c>
      <c r="J2543" t="s">
        <v>13</v>
      </c>
      <c r="K2543" t="s">
        <v>38</v>
      </c>
      <c r="L2543">
        <v>18</v>
      </c>
      <c r="M2543" t="s">
        <v>28</v>
      </c>
      <c r="N2543">
        <f>Table1[[#This Row],[dti_ratio]]*Table1[[#This Row],[income]]</f>
        <v>11603.074219859678</v>
      </c>
      <c r="O2543">
        <v>0.106674336172874</v>
      </c>
      <c r="P2543" t="e">
        <f>Table1[[#This Row],[loan_amount]]/Table1[[#This Row],[property_value]]</f>
        <v>#DIV/0!</v>
      </c>
      <c r="Q2543">
        <v>0</v>
      </c>
      <c r="R2543">
        <v>4</v>
      </c>
      <c r="S2543" t="s">
        <v>2668</v>
      </c>
      <c r="T2543" t="s">
        <v>51</v>
      </c>
      <c r="U2543" t="s">
        <v>31</v>
      </c>
      <c r="V2543">
        <v>1</v>
      </c>
      <c r="W2543">
        <v>1</v>
      </c>
      <c r="X2543" t="s">
        <v>9</v>
      </c>
      <c r="Y254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543" t="e">
        <f>0.4*(Table1[[#This Row],[normalized_credit_score]]) + 0.3*(1-Table1[[#This Row],[dti_ratio]]) + 0.2*(1-Table1[[#This Row],[ltv_ratio]]) + 0.1*IF(Table1[[#This Row],[previous_defaults]]=0,1,0)</f>
        <v>#DIV/0!</v>
      </c>
      <c r="AA2543" t="e">
        <f>IF(Table1[[#This Row],[composite_score]]&gt;=0.7,"Approve",IF(Table1[[#This Row],[composite_score]]&gt;=0.6,"Review","Reject"))</f>
        <v>#DIV/0!</v>
      </c>
    </row>
    <row r="2544" spans="1:27" x14ac:dyDescent="0.35">
      <c r="A2544">
        <v>2543</v>
      </c>
      <c r="B2544">
        <v>25</v>
      </c>
      <c r="C2544" t="s">
        <v>10</v>
      </c>
      <c r="D2544" t="s">
        <v>21</v>
      </c>
      <c r="E2544" t="s">
        <v>49</v>
      </c>
      <c r="F2544">
        <v>32644</v>
      </c>
      <c r="G2544">
        <v>795</v>
      </c>
      <c r="H2544">
        <f>(Table1[[#This Row],[credit_score]]-300)/(900-300)</f>
        <v>0.82499999999999996</v>
      </c>
      <c r="I2544">
        <v>18365</v>
      </c>
      <c r="J2544" t="s">
        <v>27</v>
      </c>
      <c r="K2544" t="s">
        <v>38</v>
      </c>
      <c r="L2544">
        <v>13</v>
      </c>
      <c r="M2544" t="s">
        <v>5</v>
      </c>
      <c r="N2544">
        <f>Table1[[#This Row],[dti_ratio]]*Table1[[#This Row],[income]]</f>
        <v>4031.5126488158717</v>
      </c>
      <c r="O2544">
        <v>0.123499345938484</v>
      </c>
      <c r="P2544">
        <f>Table1[[#This Row],[loan_amount]]/Table1[[#This Row],[property_value]]</f>
        <v>0.12919905730064371</v>
      </c>
      <c r="Q2544">
        <v>142145</v>
      </c>
      <c r="R2544">
        <v>4</v>
      </c>
      <c r="S2544" t="s">
        <v>2669</v>
      </c>
      <c r="T2544" t="s">
        <v>112</v>
      </c>
      <c r="U2544" t="s">
        <v>89</v>
      </c>
      <c r="V2544">
        <v>2</v>
      </c>
      <c r="W2544">
        <v>0</v>
      </c>
      <c r="X2544" t="s">
        <v>9</v>
      </c>
      <c r="Y25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44">
        <f>0.4*(Table1[[#This Row],[normalized_credit_score]]) + 0.3*(1-Table1[[#This Row],[dti_ratio]]) + 0.2*(1-Table1[[#This Row],[ltv_ratio]]) + 0.1*IF(Table1[[#This Row],[previous_defaults]]=0,1,0)</f>
        <v>0.76711038475832605</v>
      </c>
      <c r="AA2544" t="str">
        <f>IF(Table1[[#This Row],[composite_score]]&gt;=0.7,"Approve",IF(Table1[[#This Row],[composite_score]]&gt;=0.6,"Review","Reject"))</f>
        <v>Approve</v>
      </c>
    </row>
    <row r="2545" spans="1:27" x14ac:dyDescent="0.35">
      <c r="A2545">
        <v>2544</v>
      </c>
      <c r="B2545">
        <v>67</v>
      </c>
      <c r="C2545" t="s">
        <v>0</v>
      </c>
      <c r="D2545" t="s">
        <v>11</v>
      </c>
      <c r="E2545" t="s">
        <v>2</v>
      </c>
      <c r="F2545">
        <v>95205</v>
      </c>
      <c r="G2545">
        <v>706</v>
      </c>
      <c r="H2545">
        <f>(Table1[[#This Row],[credit_score]]-300)/(900-300)</f>
        <v>0.67666666666666664</v>
      </c>
      <c r="I2545">
        <v>32168</v>
      </c>
      <c r="J2545" t="s">
        <v>27</v>
      </c>
      <c r="K2545" t="s">
        <v>14</v>
      </c>
      <c r="L2545">
        <v>4</v>
      </c>
      <c r="M2545" t="s">
        <v>5</v>
      </c>
      <c r="N2545">
        <f>Table1[[#This Row],[dti_ratio]]*Table1[[#This Row],[income]]</f>
        <v>13455.151505359816</v>
      </c>
      <c r="O2545">
        <v>0.14132820235659699</v>
      </c>
      <c r="P2545">
        <f>Table1[[#This Row],[loan_amount]]/Table1[[#This Row],[property_value]]</f>
        <v>0.19952735685797757</v>
      </c>
      <c r="Q2545">
        <v>161221</v>
      </c>
      <c r="R2545">
        <v>4</v>
      </c>
      <c r="S2545" t="s">
        <v>2670</v>
      </c>
      <c r="T2545" t="s">
        <v>36</v>
      </c>
      <c r="U2545" t="s">
        <v>444</v>
      </c>
      <c r="V2545">
        <v>1</v>
      </c>
      <c r="W2545">
        <v>2</v>
      </c>
      <c r="X2545" t="s">
        <v>9</v>
      </c>
      <c r="Y25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545">
        <f>0.4*(Table1[[#This Row],[normalized_credit_score]]) + 0.3*(1-Table1[[#This Row],[dti_ratio]]) + 0.2*(1-Table1[[#This Row],[ltv_ratio]]) + 0.1*IF(Table1[[#This Row],[previous_defaults]]=0,1,0)</f>
        <v>0.68836273458809205</v>
      </c>
      <c r="AA2545" t="str">
        <f>IF(Table1[[#This Row],[composite_score]]&gt;=0.7,"Approve",IF(Table1[[#This Row],[composite_score]]&gt;=0.6,"Review","Reject"))</f>
        <v>Review</v>
      </c>
    </row>
    <row r="2546" spans="1:27" hidden="1" x14ac:dyDescent="0.35">
      <c r="A2546">
        <v>2545</v>
      </c>
      <c r="B2546">
        <v>68</v>
      </c>
      <c r="C2546" t="s">
        <v>20</v>
      </c>
      <c r="D2546" t="s">
        <v>11</v>
      </c>
      <c r="E2546" t="s">
        <v>49</v>
      </c>
      <c r="F2546">
        <v>26331</v>
      </c>
      <c r="G2546">
        <v>0</v>
      </c>
      <c r="H2546">
        <f>(Table1[[#This Row],[credit_score]]-300)/(900-300)</f>
        <v>-0.5</v>
      </c>
      <c r="I2546">
        <v>18747</v>
      </c>
      <c r="J2546" t="s">
        <v>3</v>
      </c>
      <c r="K2546" t="s">
        <v>38</v>
      </c>
      <c r="L2546">
        <v>7</v>
      </c>
      <c r="M2546" t="s">
        <v>28</v>
      </c>
      <c r="N2546">
        <f>Table1[[#This Row],[dti_ratio]]*Table1[[#This Row],[income]]</f>
        <v>8211.7565977982085</v>
      </c>
      <c r="O2546">
        <v>0.31186649188402299</v>
      </c>
      <c r="P2546">
        <f>Table1[[#This Row],[loan_amount]]/Table1[[#This Row],[property_value]]</f>
        <v>6.5186323633215221E-2</v>
      </c>
      <c r="Q2546">
        <v>287591</v>
      </c>
      <c r="R2546">
        <v>2</v>
      </c>
      <c r="S2546" t="s">
        <v>2671</v>
      </c>
      <c r="T2546" t="s">
        <v>84</v>
      </c>
      <c r="U2546" t="s">
        <v>165</v>
      </c>
      <c r="V2546">
        <v>0</v>
      </c>
      <c r="W2546">
        <v>2</v>
      </c>
      <c r="X2546" t="s">
        <v>9</v>
      </c>
      <c r="Y25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546">
        <f>0.4*(Table1[[#This Row],[normalized_credit_score]]) + 0.3*(1-Table1[[#This Row],[dti_ratio]]) + 0.2*(1-Table1[[#This Row],[ltv_ratio]]) + 0.1*IF(Table1[[#This Row],[previous_defaults]]=0,1,0)</f>
        <v>0.29340278770815004</v>
      </c>
      <c r="AA2546" t="str">
        <f>IF(Table1[[#This Row],[composite_score]]&gt;=0.7,"Approve",IF(Table1[[#This Row],[composite_score]]&gt;=0.6,"Review","Reject"))</f>
        <v>Reject</v>
      </c>
    </row>
    <row r="2547" spans="1:27" x14ac:dyDescent="0.35">
      <c r="A2547">
        <v>2546</v>
      </c>
      <c r="B2547">
        <v>58</v>
      </c>
      <c r="C2547" t="s">
        <v>10</v>
      </c>
      <c r="D2547" t="s">
        <v>62</v>
      </c>
      <c r="E2547" t="s">
        <v>49</v>
      </c>
      <c r="F2547">
        <v>94732</v>
      </c>
      <c r="G2547">
        <v>617</v>
      </c>
      <c r="H2547">
        <f>(Table1[[#This Row],[credit_score]]-300)/(900-300)</f>
        <v>0.52833333333333332</v>
      </c>
      <c r="I2547">
        <v>20999</v>
      </c>
      <c r="J2547" t="s">
        <v>27</v>
      </c>
      <c r="K2547" t="s">
        <v>14</v>
      </c>
      <c r="L2547">
        <v>17</v>
      </c>
      <c r="M2547" t="s">
        <v>15</v>
      </c>
      <c r="N2547">
        <f>Table1[[#This Row],[dti_ratio]]*Table1[[#This Row],[income]]</f>
        <v>46648.32796709516</v>
      </c>
      <c r="O2547">
        <v>0.49242418577772201</v>
      </c>
      <c r="P2547">
        <f>Table1[[#This Row],[loan_amount]]/Table1[[#This Row],[property_value]]</f>
        <v>0.39874295045857622</v>
      </c>
      <c r="Q2547">
        <v>52663</v>
      </c>
      <c r="R2547">
        <v>0</v>
      </c>
      <c r="S2547" t="s">
        <v>2672</v>
      </c>
      <c r="T2547" t="s">
        <v>240</v>
      </c>
      <c r="U2547" t="s">
        <v>147</v>
      </c>
      <c r="V2547">
        <v>0</v>
      </c>
      <c r="W2547">
        <v>2</v>
      </c>
      <c r="X2547" t="s">
        <v>19</v>
      </c>
      <c r="Y25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547">
        <f>0.4*(Table1[[#This Row],[normalized_credit_score]]) + 0.3*(1-Table1[[#This Row],[dti_ratio]]) + 0.2*(1-Table1[[#This Row],[ltv_ratio]]) + 0.1*IF(Table1[[#This Row],[previous_defaults]]=0,1,0)</f>
        <v>0.58385748750830146</v>
      </c>
      <c r="AA2547" t="str">
        <f>IF(Table1[[#This Row],[composite_score]]&gt;=0.7,"Approve",IF(Table1[[#This Row],[composite_score]]&gt;=0.6,"Review","Reject"))</f>
        <v>Reject</v>
      </c>
    </row>
    <row r="2548" spans="1:27" x14ac:dyDescent="0.35">
      <c r="A2548">
        <v>2547</v>
      </c>
      <c r="B2548">
        <v>42</v>
      </c>
      <c r="C2548" t="s">
        <v>20</v>
      </c>
      <c r="D2548" t="s">
        <v>21</v>
      </c>
      <c r="E2548" t="s">
        <v>2</v>
      </c>
      <c r="F2548">
        <v>80663</v>
      </c>
      <c r="G2548">
        <v>692</v>
      </c>
      <c r="H2548">
        <f>(Table1[[#This Row],[credit_score]]-300)/(900-300)</f>
        <v>0.65333333333333332</v>
      </c>
      <c r="I2548">
        <v>27106</v>
      </c>
      <c r="J2548" t="s">
        <v>3</v>
      </c>
      <c r="K2548" t="s">
        <v>38</v>
      </c>
      <c r="L2548">
        <v>6</v>
      </c>
      <c r="M2548" t="s">
        <v>15</v>
      </c>
      <c r="N2548">
        <f>Table1[[#This Row],[dti_ratio]]*Table1[[#This Row],[income]]</f>
        <v>14385.111784795379</v>
      </c>
      <c r="O2548">
        <v>0.178335938221928</v>
      </c>
      <c r="P2548">
        <f>Table1[[#This Row],[loan_amount]]/Table1[[#This Row],[property_value]]</f>
        <v>0.2043669044136496</v>
      </c>
      <c r="Q2548">
        <v>132634</v>
      </c>
      <c r="R2548">
        <v>1</v>
      </c>
      <c r="S2548" t="s">
        <v>2673</v>
      </c>
      <c r="T2548" t="s">
        <v>327</v>
      </c>
      <c r="U2548" t="s">
        <v>102</v>
      </c>
      <c r="V2548">
        <v>1</v>
      </c>
      <c r="W2548">
        <v>0</v>
      </c>
      <c r="X2548" t="s">
        <v>19</v>
      </c>
      <c r="Y25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548">
        <f>0.4*(Table1[[#This Row],[normalized_credit_score]]) + 0.3*(1-Table1[[#This Row],[dti_ratio]]) + 0.2*(1-Table1[[#This Row],[ltv_ratio]]) + 0.1*IF(Table1[[#This Row],[previous_defaults]]=0,1,0)</f>
        <v>0.66695917098402502</v>
      </c>
      <c r="AA2548" t="str">
        <f>IF(Table1[[#This Row],[composite_score]]&gt;=0.7,"Approve",IF(Table1[[#This Row],[composite_score]]&gt;=0.6,"Review","Reject"))</f>
        <v>Review</v>
      </c>
    </row>
    <row r="2549" spans="1:27" x14ac:dyDescent="0.35">
      <c r="A2549">
        <v>2548</v>
      </c>
      <c r="B2549">
        <v>25</v>
      </c>
      <c r="C2549" t="s">
        <v>20</v>
      </c>
      <c r="D2549" t="s">
        <v>1</v>
      </c>
      <c r="E2549" t="s">
        <v>22</v>
      </c>
      <c r="F2549">
        <v>53149</v>
      </c>
      <c r="G2549">
        <v>731</v>
      </c>
      <c r="H2549">
        <f>(Table1[[#This Row],[credit_score]]-300)/(900-300)</f>
        <v>0.71833333333333338</v>
      </c>
      <c r="I2549">
        <v>0</v>
      </c>
      <c r="J2549" t="s">
        <v>3</v>
      </c>
      <c r="K2549" t="s">
        <v>14</v>
      </c>
      <c r="L2549">
        <v>16</v>
      </c>
      <c r="M2549" t="s">
        <v>15</v>
      </c>
      <c r="N2549">
        <f>Table1[[#This Row],[dti_ratio]]*Table1[[#This Row],[income]]</f>
        <v>19077.337178741054</v>
      </c>
      <c r="O2549">
        <v>0.35894066076014702</v>
      </c>
      <c r="P2549">
        <f>Table1[[#This Row],[loan_amount]]/Table1[[#This Row],[property_value]]</f>
        <v>0</v>
      </c>
      <c r="Q2549">
        <v>74279</v>
      </c>
      <c r="R2549">
        <v>0</v>
      </c>
      <c r="S2549" t="s">
        <v>2096</v>
      </c>
      <c r="T2549" t="s">
        <v>36</v>
      </c>
      <c r="U2549" t="s">
        <v>337</v>
      </c>
      <c r="V2549">
        <v>4</v>
      </c>
      <c r="W2549">
        <v>2</v>
      </c>
      <c r="X2549" t="s">
        <v>9</v>
      </c>
      <c r="Y25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49">
        <f>0.4*(Table1[[#This Row],[normalized_credit_score]]) + 0.3*(1-Table1[[#This Row],[dti_ratio]]) + 0.2*(1-Table1[[#This Row],[ltv_ratio]]) + 0.1*IF(Table1[[#This Row],[previous_defaults]]=0,1,0)</f>
        <v>0.67965113510528918</v>
      </c>
      <c r="AA2549" t="str">
        <f>IF(Table1[[#This Row],[composite_score]]&gt;=0.7,"Approve",IF(Table1[[#This Row],[composite_score]]&gt;=0.6,"Review","Reject"))</f>
        <v>Review</v>
      </c>
    </row>
    <row r="2550" spans="1:27" x14ac:dyDescent="0.35">
      <c r="A2550">
        <v>2549</v>
      </c>
      <c r="B2550">
        <v>34</v>
      </c>
      <c r="C2550" t="s">
        <v>10</v>
      </c>
      <c r="D2550" t="s">
        <v>21</v>
      </c>
      <c r="E2550" t="s">
        <v>12</v>
      </c>
      <c r="F2550">
        <v>107385</v>
      </c>
      <c r="G2550">
        <v>725</v>
      </c>
      <c r="H2550">
        <f>(Table1[[#This Row],[credit_score]]-300)/(900-300)</f>
        <v>0.70833333333333337</v>
      </c>
      <c r="I2550">
        <v>41751</v>
      </c>
      <c r="J2550" t="s">
        <v>13</v>
      </c>
      <c r="K2550" t="s">
        <v>4</v>
      </c>
      <c r="L2550">
        <v>7</v>
      </c>
      <c r="M2550" t="s">
        <v>15</v>
      </c>
      <c r="N2550">
        <f>Table1[[#This Row],[dti_ratio]]*Table1[[#This Row],[income]]</f>
        <v>46109.938781579542</v>
      </c>
      <c r="O2550">
        <v>0.42938900946668102</v>
      </c>
      <c r="P2550">
        <f>Table1[[#This Row],[loan_amount]]/Table1[[#This Row],[property_value]]</f>
        <v>0.29148398447317714</v>
      </c>
      <c r="Q2550">
        <v>143236</v>
      </c>
      <c r="R2550">
        <v>3</v>
      </c>
      <c r="S2550" t="s">
        <v>1979</v>
      </c>
      <c r="T2550" t="s">
        <v>266</v>
      </c>
      <c r="U2550" t="s">
        <v>671</v>
      </c>
      <c r="V2550">
        <v>0</v>
      </c>
      <c r="W2550">
        <v>2</v>
      </c>
      <c r="X2550" t="s">
        <v>9</v>
      </c>
      <c r="Y25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550">
        <f>0.4*(Table1[[#This Row],[normalized_credit_score]]) + 0.3*(1-Table1[[#This Row],[dti_ratio]]) + 0.2*(1-Table1[[#This Row],[ltv_ratio]]) + 0.1*IF(Table1[[#This Row],[previous_defaults]]=0,1,0)</f>
        <v>0.69621983359869366</v>
      </c>
      <c r="AA2550" t="str">
        <f>IF(Table1[[#This Row],[composite_score]]&gt;=0.7,"Approve",IF(Table1[[#This Row],[composite_score]]&gt;=0.6,"Review","Reject"))</f>
        <v>Review</v>
      </c>
    </row>
    <row r="2551" spans="1:27" x14ac:dyDescent="0.35">
      <c r="A2551">
        <v>2550</v>
      </c>
      <c r="B2551">
        <v>54</v>
      </c>
      <c r="C2551" t="s">
        <v>0</v>
      </c>
      <c r="D2551" t="s">
        <v>1</v>
      </c>
      <c r="E2551" t="s">
        <v>12</v>
      </c>
      <c r="F2551">
        <v>64397</v>
      </c>
      <c r="G2551">
        <v>745</v>
      </c>
      <c r="H2551">
        <f>(Table1[[#This Row],[credit_score]]-300)/(900-300)</f>
        <v>0.7416666666666667</v>
      </c>
      <c r="I2551">
        <v>17138</v>
      </c>
      <c r="J2551" t="s">
        <v>23</v>
      </c>
      <c r="K2551" t="s">
        <v>38</v>
      </c>
      <c r="L2551">
        <v>13</v>
      </c>
      <c r="M2551" t="s">
        <v>15</v>
      </c>
      <c r="N2551">
        <f>Table1[[#This Row],[dti_ratio]]*Table1[[#This Row],[income]]</f>
        <v>18577.296647888328</v>
      </c>
      <c r="O2551">
        <v>0.28848077779847398</v>
      </c>
      <c r="P2551">
        <f>Table1[[#This Row],[loan_amount]]/Table1[[#This Row],[property_value]]</f>
        <v>9.1685301890628179E-2</v>
      </c>
      <c r="Q2551">
        <v>186922</v>
      </c>
      <c r="R2551">
        <v>4</v>
      </c>
      <c r="S2551" t="s">
        <v>2674</v>
      </c>
      <c r="T2551" t="s">
        <v>99</v>
      </c>
      <c r="U2551" t="s">
        <v>125</v>
      </c>
      <c r="V2551">
        <v>0</v>
      </c>
      <c r="W2551">
        <v>2</v>
      </c>
      <c r="X2551" t="s">
        <v>9</v>
      </c>
      <c r="Y25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551">
        <f>0.4*(Table1[[#This Row],[normalized_credit_score]]) + 0.3*(1-Table1[[#This Row],[dti_ratio]]) + 0.2*(1-Table1[[#This Row],[ltv_ratio]]) + 0.1*IF(Table1[[#This Row],[previous_defaults]]=0,1,0)</f>
        <v>0.79178537294899887</v>
      </c>
      <c r="AA2551" t="str">
        <f>IF(Table1[[#This Row],[composite_score]]&gt;=0.7,"Approve",IF(Table1[[#This Row],[composite_score]]&gt;=0.6,"Review","Reject"))</f>
        <v>Approve</v>
      </c>
    </row>
    <row r="2552" spans="1:27" x14ac:dyDescent="0.35">
      <c r="A2552">
        <v>2551</v>
      </c>
      <c r="B2552">
        <v>47</v>
      </c>
      <c r="C2552" t="s">
        <v>0</v>
      </c>
      <c r="D2552" t="s">
        <v>11</v>
      </c>
      <c r="E2552" t="s">
        <v>49</v>
      </c>
      <c r="F2552">
        <v>110510</v>
      </c>
      <c r="G2552">
        <v>642</v>
      </c>
      <c r="H2552">
        <f>(Table1[[#This Row],[credit_score]]-300)/(900-300)</f>
        <v>0.56999999999999995</v>
      </c>
      <c r="I2552">
        <v>0</v>
      </c>
      <c r="J2552" t="s">
        <v>13</v>
      </c>
      <c r="K2552" t="s">
        <v>4</v>
      </c>
      <c r="L2552">
        <v>6</v>
      </c>
      <c r="M2552" t="s">
        <v>5</v>
      </c>
      <c r="N2552">
        <f>Table1[[#This Row],[dti_ratio]]*Table1[[#This Row],[income]]</f>
        <v>12744.706925015544</v>
      </c>
      <c r="O2552">
        <v>0.115326277486341</v>
      </c>
      <c r="P2552">
        <f>Table1[[#This Row],[loan_amount]]/Table1[[#This Row],[property_value]]</f>
        <v>0</v>
      </c>
      <c r="Q2552">
        <v>99489</v>
      </c>
      <c r="R2552">
        <v>4</v>
      </c>
      <c r="S2552" t="s">
        <v>2070</v>
      </c>
      <c r="T2552" t="s">
        <v>7</v>
      </c>
      <c r="U2552" t="s">
        <v>295</v>
      </c>
      <c r="V2552">
        <v>1</v>
      </c>
      <c r="W2552">
        <v>2</v>
      </c>
      <c r="X2552" t="s">
        <v>9</v>
      </c>
      <c r="Y25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52">
        <f>0.4*(Table1[[#This Row],[normalized_credit_score]]) + 0.3*(1-Table1[[#This Row],[dti_ratio]]) + 0.2*(1-Table1[[#This Row],[ltv_ratio]]) + 0.1*IF(Table1[[#This Row],[previous_defaults]]=0,1,0)</f>
        <v>0.69340211675409769</v>
      </c>
      <c r="AA2552" t="str">
        <f>IF(Table1[[#This Row],[composite_score]]&gt;=0.7,"Approve",IF(Table1[[#This Row],[composite_score]]&gt;=0.6,"Review","Reject"))</f>
        <v>Review</v>
      </c>
    </row>
    <row r="2553" spans="1:27" x14ac:dyDescent="0.35">
      <c r="A2553">
        <v>2552</v>
      </c>
      <c r="B2553">
        <v>42</v>
      </c>
      <c r="C2553" t="s">
        <v>0</v>
      </c>
      <c r="D2553" t="s">
        <v>21</v>
      </c>
      <c r="E2553" t="s">
        <v>2</v>
      </c>
      <c r="F2553">
        <v>110666</v>
      </c>
      <c r="G2553">
        <v>764</v>
      </c>
      <c r="H2553">
        <f>(Table1[[#This Row],[credit_score]]-300)/(900-300)</f>
        <v>0.77333333333333332</v>
      </c>
      <c r="I2553">
        <v>31162</v>
      </c>
      <c r="J2553" t="s">
        <v>3</v>
      </c>
      <c r="K2553" t="s">
        <v>14</v>
      </c>
      <c r="L2553">
        <v>4</v>
      </c>
      <c r="M2553" t="s">
        <v>28</v>
      </c>
      <c r="N2553">
        <f>Table1[[#This Row],[dti_ratio]]*Table1[[#This Row],[income]]</f>
        <v>53847.00192448419</v>
      </c>
      <c r="O2553">
        <v>0.48657222565633701</v>
      </c>
      <c r="P2553">
        <f>Table1[[#This Row],[loan_amount]]/Table1[[#This Row],[property_value]]</f>
        <v>0.11520446000451029</v>
      </c>
      <c r="Q2553">
        <v>270493</v>
      </c>
      <c r="R2553">
        <v>0</v>
      </c>
      <c r="S2553" t="s">
        <v>1237</v>
      </c>
      <c r="T2553" t="s">
        <v>30</v>
      </c>
      <c r="U2553" t="s">
        <v>798</v>
      </c>
      <c r="V2553">
        <v>4</v>
      </c>
      <c r="W2553">
        <v>0</v>
      </c>
      <c r="X2553" t="s">
        <v>9</v>
      </c>
      <c r="Y25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53">
        <f>0.4*(Table1[[#This Row],[normalized_credit_score]]) + 0.3*(1-Table1[[#This Row],[dti_ratio]]) + 0.2*(1-Table1[[#This Row],[ltv_ratio]]) + 0.1*IF(Table1[[#This Row],[previous_defaults]]=0,1,0)</f>
        <v>0.64032077363553019</v>
      </c>
      <c r="AA2553" t="str">
        <f>IF(Table1[[#This Row],[composite_score]]&gt;=0.7,"Approve",IF(Table1[[#This Row],[composite_score]]&gt;=0.6,"Review","Reject"))</f>
        <v>Review</v>
      </c>
    </row>
    <row r="2554" spans="1:27" x14ac:dyDescent="0.35">
      <c r="A2554">
        <v>2553</v>
      </c>
      <c r="B2554">
        <v>43</v>
      </c>
      <c r="C2554" t="s">
        <v>20</v>
      </c>
      <c r="D2554" t="s">
        <v>1</v>
      </c>
      <c r="E2554" t="s">
        <v>12</v>
      </c>
      <c r="F2554">
        <v>97000</v>
      </c>
      <c r="G2554">
        <v>735</v>
      </c>
      <c r="H2554">
        <f>(Table1[[#This Row],[credit_score]]-300)/(900-300)</f>
        <v>0.72499999999999998</v>
      </c>
      <c r="I2554">
        <v>8062</v>
      </c>
      <c r="J2554" t="s">
        <v>27</v>
      </c>
      <c r="K2554" t="s">
        <v>4</v>
      </c>
      <c r="L2554">
        <v>9</v>
      </c>
      <c r="M2554" t="s">
        <v>28</v>
      </c>
      <c r="N2554">
        <f>Table1[[#This Row],[dti_ratio]]*Table1[[#This Row],[income]]</f>
        <v>11031.896279281222</v>
      </c>
      <c r="O2554">
        <v>0.11373088947712599</v>
      </c>
      <c r="P2554">
        <f>Table1[[#This Row],[loan_amount]]/Table1[[#This Row],[property_value]]</f>
        <v>0.11165895681560067</v>
      </c>
      <c r="Q2554">
        <v>72202</v>
      </c>
      <c r="R2554">
        <v>4</v>
      </c>
      <c r="S2554" t="s">
        <v>2675</v>
      </c>
      <c r="T2554" t="s">
        <v>251</v>
      </c>
      <c r="U2554" t="s">
        <v>530</v>
      </c>
      <c r="V2554">
        <v>3</v>
      </c>
      <c r="W2554">
        <v>2</v>
      </c>
      <c r="X2554" t="s">
        <v>9</v>
      </c>
      <c r="Y25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54">
        <f>0.4*(Table1[[#This Row],[normalized_credit_score]]) + 0.3*(1-Table1[[#This Row],[dti_ratio]]) + 0.2*(1-Table1[[#This Row],[ltv_ratio]]) + 0.1*IF(Table1[[#This Row],[previous_defaults]]=0,1,0)</f>
        <v>0.73354894179374219</v>
      </c>
      <c r="AA2554" t="str">
        <f>IF(Table1[[#This Row],[composite_score]]&gt;=0.7,"Approve",IF(Table1[[#This Row],[composite_score]]&gt;=0.6,"Review","Reject"))</f>
        <v>Approve</v>
      </c>
    </row>
    <row r="2555" spans="1:27" x14ac:dyDescent="0.35">
      <c r="A2555">
        <v>2554</v>
      </c>
      <c r="B2555">
        <v>48</v>
      </c>
      <c r="C2555" t="s">
        <v>20</v>
      </c>
      <c r="D2555" t="s">
        <v>21</v>
      </c>
      <c r="E2555" t="s">
        <v>49</v>
      </c>
      <c r="F2555">
        <v>79395</v>
      </c>
      <c r="G2555">
        <v>724</v>
      </c>
      <c r="H2555">
        <f>(Table1[[#This Row],[credit_score]]-300)/(900-300)</f>
        <v>0.70666666666666667</v>
      </c>
      <c r="I2555">
        <v>17699</v>
      </c>
      <c r="J2555" t="s">
        <v>27</v>
      </c>
      <c r="K2555" t="s">
        <v>38</v>
      </c>
      <c r="L2555">
        <v>17</v>
      </c>
      <c r="M2555" t="s">
        <v>5</v>
      </c>
      <c r="N2555">
        <f>Table1[[#This Row],[dti_ratio]]*Table1[[#This Row],[income]]</f>
        <v>29633.698418670232</v>
      </c>
      <c r="O2555">
        <v>0.373243887129797</v>
      </c>
      <c r="P2555">
        <f>Table1[[#This Row],[loan_amount]]/Table1[[#This Row],[property_value]]</f>
        <v>0.70685730260793167</v>
      </c>
      <c r="Q2555">
        <v>25039</v>
      </c>
      <c r="R2555">
        <v>2</v>
      </c>
      <c r="S2555" t="s">
        <v>2676</v>
      </c>
      <c r="T2555" t="s">
        <v>73</v>
      </c>
      <c r="U2555" t="s">
        <v>79</v>
      </c>
      <c r="V2555">
        <v>0</v>
      </c>
      <c r="W2555">
        <v>1</v>
      </c>
      <c r="X2555" t="s">
        <v>9</v>
      </c>
      <c r="Y25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555">
        <f>0.4*(Table1[[#This Row],[normalized_credit_score]]) + 0.3*(1-Table1[[#This Row],[dti_ratio]]) + 0.2*(1-Table1[[#This Row],[ltv_ratio]]) + 0.1*IF(Table1[[#This Row],[previous_defaults]]=0,1,0)</f>
        <v>0.62932204000614123</v>
      </c>
      <c r="AA2555" t="str">
        <f>IF(Table1[[#This Row],[composite_score]]&gt;=0.7,"Approve",IF(Table1[[#This Row],[composite_score]]&gt;=0.6,"Review","Reject"))</f>
        <v>Review</v>
      </c>
    </row>
    <row r="2556" spans="1:27" x14ac:dyDescent="0.35">
      <c r="A2556">
        <v>2555</v>
      </c>
      <c r="B2556">
        <v>48</v>
      </c>
      <c r="C2556" t="s">
        <v>0</v>
      </c>
      <c r="D2556" t="s">
        <v>21</v>
      </c>
      <c r="E2556" t="s">
        <v>12</v>
      </c>
      <c r="F2556">
        <v>102799</v>
      </c>
      <c r="G2556">
        <v>686</v>
      </c>
      <c r="H2556">
        <f>(Table1[[#This Row],[credit_score]]-300)/(900-300)</f>
        <v>0.64333333333333331</v>
      </c>
      <c r="I2556">
        <v>5977</v>
      </c>
      <c r="J2556" t="s">
        <v>23</v>
      </c>
      <c r="K2556" t="s">
        <v>38</v>
      </c>
      <c r="L2556">
        <v>16</v>
      </c>
      <c r="M2556" t="s">
        <v>28</v>
      </c>
      <c r="N2556">
        <f>Table1[[#This Row],[dti_ratio]]*Table1[[#This Row],[income]]</f>
        <v>43987.027668412855</v>
      </c>
      <c r="O2556">
        <v>0.42789353659483897</v>
      </c>
      <c r="P2556">
        <f>Table1[[#This Row],[loan_amount]]/Table1[[#This Row],[property_value]]</f>
        <v>6.8123276117531745E-2</v>
      </c>
      <c r="Q2556">
        <v>87738</v>
      </c>
      <c r="R2556">
        <v>4</v>
      </c>
      <c r="S2556" t="s">
        <v>2677</v>
      </c>
      <c r="T2556" t="s">
        <v>73</v>
      </c>
      <c r="U2556" t="s">
        <v>79</v>
      </c>
      <c r="V2556">
        <v>0</v>
      </c>
      <c r="W2556">
        <v>0</v>
      </c>
      <c r="X2556" t="s">
        <v>9</v>
      </c>
      <c r="Y25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556">
        <f>0.4*(Table1[[#This Row],[normalized_credit_score]]) + 0.3*(1-Table1[[#This Row],[dti_ratio]]) + 0.2*(1-Table1[[#This Row],[ltv_ratio]]) + 0.1*IF(Table1[[#This Row],[previous_defaults]]=0,1,0)</f>
        <v>0.71534061713137531</v>
      </c>
      <c r="AA2556" t="str">
        <f>IF(Table1[[#This Row],[composite_score]]&gt;=0.7,"Approve",IF(Table1[[#This Row],[composite_score]]&gt;=0.6,"Review","Reject"))</f>
        <v>Approve</v>
      </c>
    </row>
    <row r="2557" spans="1:27" hidden="1" x14ac:dyDescent="0.35">
      <c r="A2557">
        <v>2556</v>
      </c>
      <c r="B2557">
        <v>47</v>
      </c>
      <c r="C2557" t="s">
        <v>10</v>
      </c>
      <c r="D2557" t="s">
        <v>21</v>
      </c>
      <c r="E2557" t="s">
        <v>22</v>
      </c>
      <c r="F2557">
        <v>0</v>
      </c>
      <c r="G2557">
        <v>679</v>
      </c>
      <c r="H2557">
        <f>(Table1[[#This Row],[credit_score]]-300)/(900-300)</f>
        <v>0.63166666666666671</v>
      </c>
      <c r="I2557">
        <v>29686</v>
      </c>
      <c r="J2557" t="s">
        <v>27</v>
      </c>
      <c r="K2557" t="s">
        <v>38</v>
      </c>
      <c r="L2557">
        <v>15</v>
      </c>
      <c r="M2557" t="s">
        <v>28</v>
      </c>
      <c r="N2557">
        <f>Table1[[#This Row],[dti_ratio]]*Table1[[#This Row],[income]]</f>
        <v>0</v>
      </c>
      <c r="O2557">
        <v>0.32886801394905102</v>
      </c>
      <c r="P2557">
        <f>Table1[[#This Row],[loan_amount]]/Table1[[#This Row],[property_value]]</f>
        <v>0.10693765512372073</v>
      </c>
      <c r="Q2557">
        <v>277601</v>
      </c>
      <c r="R2557">
        <v>4</v>
      </c>
      <c r="S2557" t="s">
        <v>2678</v>
      </c>
      <c r="T2557" t="s">
        <v>214</v>
      </c>
      <c r="U2557" t="s">
        <v>226</v>
      </c>
      <c r="V2557">
        <v>3</v>
      </c>
      <c r="W2557">
        <v>0</v>
      </c>
      <c r="X2557" t="s">
        <v>9</v>
      </c>
      <c r="Y25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57">
        <f>0.4*(Table1[[#This Row],[normalized_credit_score]]) + 0.3*(1-Table1[[#This Row],[dti_ratio]]) + 0.2*(1-Table1[[#This Row],[ltv_ratio]]) + 0.1*IF(Table1[[#This Row],[previous_defaults]]=0,1,0)</f>
        <v>0.63261873145720726</v>
      </c>
      <c r="AA2557" t="str">
        <f>IF(Table1[[#This Row],[composite_score]]&gt;=0.7,"Approve",IF(Table1[[#This Row],[composite_score]]&gt;=0.6,"Review","Reject"))</f>
        <v>Review</v>
      </c>
    </row>
    <row r="2558" spans="1:27" x14ac:dyDescent="0.35">
      <c r="A2558">
        <v>2557</v>
      </c>
      <c r="B2558">
        <v>44</v>
      </c>
      <c r="C2558" t="s">
        <v>20</v>
      </c>
      <c r="D2558" t="s">
        <v>21</v>
      </c>
      <c r="E2558" t="s">
        <v>2</v>
      </c>
      <c r="F2558">
        <v>109509</v>
      </c>
      <c r="G2558">
        <v>792</v>
      </c>
      <c r="H2558">
        <f>(Table1[[#This Row],[credit_score]]-300)/(900-300)</f>
        <v>0.82</v>
      </c>
      <c r="I2558">
        <v>0</v>
      </c>
      <c r="J2558" t="s">
        <v>27</v>
      </c>
      <c r="K2558" t="s">
        <v>38</v>
      </c>
      <c r="L2558">
        <v>13</v>
      </c>
      <c r="M2558" t="s">
        <v>39</v>
      </c>
      <c r="N2558">
        <f>Table1[[#This Row],[dti_ratio]]*Table1[[#This Row],[income]]</f>
        <v>19501.677401229696</v>
      </c>
      <c r="O2558">
        <v>0.17808287356500099</v>
      </c>
      <c r="P2558">
        <f>Table1[[#This Row],[loan_amount]]/Table1[[#This Row],[property_value]]</f>
        <v>0</v>
      </c>
      <c r="Q2558">
        <v>231025</v>
      </c>
      <c r="R2558">
        <v>4</v>
      </c>
      <c r="S2558" t="s">
        <v>2679</v>
      </c>
      <c r="T2558" t="s">
        <v>288</v>
      </c>
      <c r="U2558" t="s">
        <v>286</v>
      </c>
      <c r="V2558">
        <v>1</v>
      </c>
      <c r="W2558">
        <v>2</v>
      </c>
      <c r="X2558" t="s">
        <v>9</v>
      </c>
      <c r="Y25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58">
        <f>0.4*(Table1[[#This Row],[normalized_credit_score]]) + 0.3*(1-Table1[[#This Row],[dti_ratio]]) + 0.2*(1-Table1[[#This Row],[ltv_ratio]]) + 0.1*IF(Table1[[#This Row],[previous_defaults]]=0,1,0)</f>
        <v>0.7745751379304997</v>
      </c>
      <c r="AA2558" t="str">
        <f>IF(Table1[[#This Row],[composite_score]]&gt;=0.7,"Approve",IF(Table1[[#This Row],[composite_score]]&gt;=0.6,"Review","Reject"))</f>
        <v>Approve</v>
      </c>
    </row>
    <row r="2559" spans="1:27" x14ac:dyDescent="0.35">
      <c r="A2559">
        <v>2558</v>
      </c>
      <c r="B2559">
        <v>64</v>
      </c>
      <c r="C2559" t="s">
        <v>20</v>
      </c>
      <c r="D2559" t="s">
        <v>1</v>
      </c>
      <c r="E2559" t="s">
        <v>2</v>
      </c>
      <c r="F2559">
        <v>87982</v>
      </c>
      <c r="G2559">
        <v>643</v>
      </c>
      <c r="H2559">
        <f>(Table1[[#This Row],[credit_score]]-300)/(900-300)</f>
        <v>0.57166666666666666</v>
      </c>
      <c r="I2559">
        <v>30416</v>
      </c>
      <c r="J2559" t="s">
        <v>13</v>
      </c>
      <c r="K2559" t="s">
        <v>4</v>
      </c>
      <c r="L2559">
        <v>17</v>
      </c>
      <c r="M2559" t="s">
        <v>15</v>
      </c>
      <c r="N2559">
        <f>Table1[[#This Row],[dti_ratio]]*Table1[[#This Row],[income]]</f>
        <v>43563.923359770117</v>
      </c>
      <c r="O2559">
        <v>0.49514586346946099</v>
      </c>
      <c r="P2559">
        <f>Table1[[#This Row],[loan_amount]]/Table1[[#This Row],[property_value]]</f>
        <v>0.20389338767630183</v>
      </c>
      <c r="Q2559">
        <v>149176</v>
      </c>
      <c r="R2559">
        <v>1</v>
      </c>
      <c r="S2559" t="s">
        <v>2680</v>
      </c>
      <c r="T2559" t="s">
        <v>159</v>
      </c>
      <c r="U2559" t="s">
        <v>42</v>
      </c>
      <c r="V2559">
        <v>4</v>
      </c>
      <c r="W2559">
        <v>2</v>
      </c>
      <c r="X2559" t="s">
        <v>9</v>
      </c>
      <c r="Y25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59">
        <f>0.4*(Table1[[#This Row],[normalized_credit_score]]) + 0.3*(1-Table1[[#This Row],[dti_ratio]]) + 0.2*(1-Table1[[#This Row],[ltv_ratio]]) + 0.1*IF(Table1[[#This Row],[previous_defaults]]=0,1,0)</f>
        <v>0.53934423009056798</v>
      </c>
      <c r="AA2559" t="str">
        <f>IF(Table1[[#This Row],[composite_score]]&gt;=0.7,"Approve",IF(Table1[[#This Row],[composite_score]]&gt;=0.6,"Review","Reject"))</f>
        <v>Reject</v>
      </c>
    </row>
    <row r="2560" spans="1:27" x14ac:dyDescent="0.35">
      <c r="A2560">
        <v>2559</v>
      </c>
      <c r="B2560">
        <v>50</v>
      </c>
      <c r="C2560" t="s">
        <v>10</v>
      </c>
      <c r="D2560" t="s">
        <v>1</v>
      </c>
      <c r="E2560" t="s">
        <v>49</v>
      </c>
      <c r="F2560">
        <v>31218</v>
      </c>
      <c r="G2560">
        <v>653</v>
      </c>
      <c r="H2560">
        <f>(Table1[[#This Row],[credit_score]]-300)/(900-300)</f>
        <v>0.58833333333333337</v>
      </c>
      <c r="I2560">
        <v>0</v>
      </c>
      <c r="J2560" t="s">
        <v>13</v>
      </c>
      <c r="K2560" t="s">
        <v>14</v>
      </c>
      <c r="L2560">
        <v>7</v>
      </c>
      <c r="M2560" t="s">
        <v>5</v>
      </c>
      <c r="N2560">
        <f>Table1[[#This Row],[dti_ratio]]*Table1[[#This Row],[income]]</f>
        <v>16104.699703347787</v>
      </c>
      <c r="O2560">
        <v>0.51587865024498003</v>
      </c>
      <c r="P2560">
        <f>Table1[[#This Row],[loan_amount]]/Table1[[#This Row],[property_value]]</f>
        <v>0</v>
      </c>
      <c r="Q2560">
        <v>190212</v>
      </c>
      <c r="R2560">
        <v>1</v>
      </c>
      <c r="S2560" t="s">
        <v>2681</v>
      </c>
      <c r="T2560" t="s">
        <v>332</v>
      </c>
      <c r="U2560" t="s">
        <v>279</v>
      </c>
      <c r="V2560">
        <v>0</v>
      </c>
      <c r="W2560">
        <v>0</v>
      </c>
      <c r="X2560" t="s">
        <v>9</v>
      </c>
      <c r="Y25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60">
        <f>0.4*(Table1[[#This Row],[normalized_credit_score]]) + 0.3*(1-Table1[[#This Row],[dti_ratio]]) + 0.2*(1-Table1[[#This Row],[ltv_ratio]]) + 0.1*IF(Table1[[#This Row],[previous_defaults]]=0,1,0)</f>
        <v>0.68056973825983935</v>
      </c>
      <c r="AA2560" t="str">
        <f>IF(Table1[[#This Row],[composite_score]]&gt;=0.7,"Approve",IF(Table1[[#This Row],[composite_score]]&gt;=0.6,"Review","Reject"))</f>
        <v>Review</v>
      </c>
    </row>
    <row r="2561" spans="1:27" x14ac:dyDescent="0.35">
      <c r="A2561">
        <v>2560</v>
      </c>
      <c r="B2561">
        <v>20</v>
      </c>
      <c r="C2561" t="s">
        <v>20</v>
      </c>
      <c r="D2561" t="s">
        <v>21</v>
      </c>
      <c r="E2561" t="s">
        <v>49</v>
      </c>
      <c r="F2561">
        <v>20146</v>
      </c>
      <c r="G2561">
        <v>652</v>
      </c>
      <c r="H2561">
        <f>(Table1[[#This Row],[credit_score]]-300)/(900-300)</f>
        <v>0.58666666666666667</v>
      </c>
      <c r="I2561">
        <v>0</v>
      </c>
      <c r="J2561" t="s">
        <v>23</v>
      </c>
      <c r="K2561" t="s">
        <v>38</v>
      </c>
      <c r="L2561">
        <v>0</v>
      </c>
      <c r="M2561" t="s">
        <v>5</v>
      </c>
      <c r="N2561">
        <f>Table1[[#This Row],[dti_ratio]]*Table1[[#This Row],[income]]</f>
        <v>4489.1801733786151</v>
      </c>
      <c r="O2561">
        <v>0.222832332640654</v>
      </c>
      <c r="P2561">
        <f>Table1[[#This Row],[loan_amount]]/Table1[[#This Row],[property_value]]</f>
        <v>0</v>
      </c>
      <c r="Q2561">
        <v>93072</v>
      </c>
      <c r="R2561">
        <v>0</v>
      </c>
      <c r="S2561" t="s">
        <v>2682</v>
      </c>
      <c r="T2561" t="s">
        <v>143</v>
      </c>
      <c r="U2561" t="s">
        <v>843</v>
      </c>
      <c r="V2561">
        <v>3</v>
      </c>
      <c r="W2561">
        <v>1</v>
      </c>
      <c r="X2561" t="s">
        <v>19</v>
      </c>
      <c r="Y25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61">
        <f>0.4*(Table1[[#This Row],[normalized_credit_score]]) + 0.3*(1-Table1[[#This Row],[dti_ratio]]) + 0.2*(1-Table1[[#This Row],[ltv_ratio]]) + 0.1*IF(Table1[[#This Row],[previous_defaults]]=0,1,0)</f>
        <v>0.66781696687447045</v>
      </c>
      <c r="AA2561" t="str">
        <f>IF(Table1[[#This Row],[composite_score]]&gt;=0.7,"Approve",IF(Table1[[#This Row],[composite_score]]&gt;=0.6,"Review","Reject"))</f>
        <v>Review</v>
      </c>
    </row>
    <row r="2562" spans="1:27" x14ac:dyDescent="0.35">
      <c r="A2562">
        <v>2561</v>
      </c>
      <c r="B2562">
        <v>59</v>
      </c>
      <c r="C2562" t="s">
        <v>0</v>
      </c>
      <c r="D2562" t="s">
        <v>62</v>
      </c>
      <c r="E2562" t="s">
        <v>12</v>
      </c>
      <c r="F2562">
        <v>70606</v>
      </c>
      <c r="G2562">
        <v>612</v>
      </c>
      <c r="H2562">
        <f>(Table1[[#This Row],[credit_score]]-300)/(900-300)</f>
        <v>0.52</v>
      </c>
      <c r="I2562">
        <v>33264</v>
      </c>
      <c r="J2562" t="s">
        <v>23</v>
      </c>
      <c r="K2562" t="s">
        <v>38</v>
      </c>
      <c r="L2562">
        <v>6</v>
      </c>
      <c r="M2562" t="s">
        <v>5</v>
      </c>
      <c r="N2562">
        <f>Table1[[#This Row],[dti_ratio]]*Table1[[#This Row],[income]]</f>
        <v>40874.605536023271</v>
      </c>
      <c r="O2562">
        <v>0.57891121910352195</v>
      </c>
      <c r="P2562">
        <f>Table1[[#This Row],[loan_amount]]/Table1[[#This Row],[property_value]]</f>
        <v>0.48991855310249349</v>
      </c>
      <c r="Q2562">
        <v>67897</v>
      </c>
      <c r="R2562">
        <v>2</v>
      </c>
      <c r="S2562" t="s">
        <v>2683</v>
      </c>
      <c r="T2562" t="s">
        <v>30</v>
      </c>
      <c r="U2562" t="s">
        <v>57</v>
      </c>
      <c r="V2562">
        <v>4</v>
      </c>
      <c r="W2562">
        <v>1</v>
      </c>
      <c r="X2562" t="s">
        <v>9</v>
      </c>
      <c r="Y25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62">
        <f>0.4*(Table1[[#This Row],[normalized_credit_score]]) + 0.3*(1-Table1[[#This Row],[dti_ratio]]) + 0.2*(1-Table1[[#This Row],[ltv_ratio]]) + 0.1*IF(Table1[[#This Row],[previous_defaults]]=0,1,0)</f>
        <v>0.43634292364844474</v>
      </c>
      <c r="AA2562" t="str">
        <f>IF(Table1[[#This Row],[composite_score]]&gt;=0.7,"Approve",IF(Table1[[#This Row],[composite_score]]&gt;=0.6,"Review","Reject"))</f>
        <v>Reject</v>
      </c>
    </row>
    <row r="2563" spans="1:27" x14ac:dyDescent="0.35">
      <c r="A2563">
        <v>2562</v>
      </c>
      <c r="B2563">
        <v>56</v>
      </c>
      <c r="C2563" t="s">
        <v>20</v>
      </c>
      <c r="D2563" t="s">
        <v>11</v>
      </c>
      <c r="E2563" t="s">
        <v>22</v>
      </c>
      <c r="F2563">
        <v>101981</v>
      </c>
      <c r="G2563">
        <v>715</v>
      </c>
      <c r="H2563">
        <f>(Table1[[#This Row],[credit_score]]-300)/(900-300)</f>
        <v>0.69166666666666665</v>
      </c>
      <c r="I2563">
        <v>44642</v>
      </c>
      <c r="J2563" t="s">
        <v>3</v>
      </c>
      <c r="K2563" t="s">
        <v>38</v>
      </c>
      <c r="L2563">
        <v>1</v>
      </c>
      <c r="M2563" t="s">
        <v>28</v>
      </c>
      <c r="N2563">
        <f>Table1[[#This Row],[dti_ratio]]*Table1[[#This Row],[income]]</f>
        <v>31707.300718545572</v>
      </c>
      <c r="O2563">
        <v>0.31091380471406999</v>
      </c>
      <c r="P2563">
        <f>Table1[[#This Row],[loan_amount]]/Table1[[#This Row],[property_value]]</f>
        <v>0.40053833385671345</v>
      </c>
      <c r="Q2563">
        <v>111455</v>
      </c>
      <c r="R2563">
        <v>1</v>
      </c>
      <c r="S2563" t="s">
        <v>2684</v>
      </c>
      <c r="T2563" t="s">
        <v>222</v>
      </c>
      <c r="U2563" t="s">
        <v>306</v>
      </c>
      <c r="V2563">
        <v>0</v>
      </c>
      <c r="W2563">
        <v>1</v>
      </c>
      <c r="X2563" t="s">
        <v>9</v>
      </c>
      <c r="Y25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563">
        <f>0.4*(Table1[[#This Row],[normalized_credit_score]]) + 0.3*(1-Table1[[#This Row],[dti_ratio]]) + 0.2*(1-Table1[[#This Row],[ltv_ratio]]) + 0.1*IF(Table1[[#This Row],[previous_defaults]]=0,1,0)</f>
        <v>0.703284858481103</v>
      </c>
      <c r="AA2563" t="str">
        <f>IF(Table1[[#This Row],[composite_score]]&gt;=0.7,"Approve",IF(Table1[[#This Row],[composite_score]]&gt;=0.6,"Review","Reject"))</f>
        <v>Approve</v>
      </c>
    </row>
    <row r="2564" spans="1:27" x14ac:dyDescent="0.35">
      <c r="A2564">
        <v>2563</v>
      </c>
      <c r="B2564">
        <v>59</v>
      </c>
      <c r="C2564" t="s">
        <v>10</v>
      </c>
      <c r="D2564" t="s">
        <v>11</v>
      </c>
      <c r="E2564" t="s">
        <v>2</v>
      </c>
      <c r="F2564">
        <v>117383</v>
      </c>
      <c r="G2564">
        <v>749</v>
      </c>
      <c r="H2564">
        <f>(Table1[[#This Row],[credit_score]]-300)/(900-300)</f>
        <v>0.74833333333333329</v>
      </c>
      <c r="I2564">
        <v>8501</v>
      </c>
      <c r="J2564" t="s">
        <v>3</v>
      </c>
      <c r="K2564" t="s">
        <v>4</v>
      </c>
      <c r="L2564">
        <v>13</v>
      </c>
      <c r="M2564" t="s">
        <v>5</v>
      </c>
      <c r="N2564">
        <f>Table1[[#This Row],[dti_ratio]]*Table1[[#This Row],[income]]</f>
        <v>13464.141988751524</v>
      </c>
      <c r="O2564">
        <v>0.11470265701806499</v>
      </c>
      <c r="P2564">
        <f>Table1[[#This Row],[loan_amount]]/Table1[[#This Row],[property_value]]</f>
        <v>3.4231847174795438E-2</v>
      </c>
      <c r="Q2564">
        <v>248336</v>
      </c>
      <c r="R2564">
        <v>1</v>
      </c>
      <c r="S2564" t="s">
        <v>2685</v>
      </c>
      <c r="T2564" t="s">
        <v>64</v>
      </c>
      <c r="U2564" t="s">
        <v>1225</v>
      </c>
      <c r="V2564">
        <v>2</v>
      </c>
      <c r="W2564">
        <v>1</v>
      </c>
      <c r="X2564" t="s">
        <v>19</v>
      </c>
      <c r="Y25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64">
        <f>0.4*(Table1[[#This Row],[normalized_credit_score]]) + 0.3*(1-Table1[[#This Row],[dti_ratio]]) + 0.2*(1-Table1[[#This Row],[ltv_ratio]]) + 0.1*IF(Table1[[#This Row],[previous_defaults]]=0,1,0)</f>
        <v>0.75807616679295475</v>
      </c>
      <c r="AA2564" t="str">
        <f>IF(Table1[[#This Row],[composite_score]]&gt;=0.7,"Approve",IF(Table1[[#This Row],[composite_score]]&gt;=0.6,"Review","Reject"))</f>
        <v>Approve</v>
      </c>
    </row>
    <row r="2565" spans="1:27" hidden="1" x14ac:dyDescent="0.35">
      <c r="A2565">
        <v>2564</v>
      </c>
      <c r="B2565">
        <v>52</v>
      </c>
      <c r="C2565" t="s">
        <v>10</v>
      </c>
      <c r="D2565" t="s">
        <v>21</v>
      </c>
      <c r="E2565" t="s">
        <v>2</v>
      </c>
      <c r="F2565">
        <v>0</v>
      </c>
      <c r="G2565">
        <v>613</v>
      </c>
      <c r="H2565">
        <f>(Table1[[#This Row],[credit_score]]-300)/(900-300)</f>
        <v>0.52166666666666661</v>
      </c>
      <c r="I2565">
        <v>27874</v>
      </c>
      <c r="J2565" t="s">
        <v>3</v>
      </c>
      <c r="K2565" t="s">
        <v>38</v>
      </c>
      <c r="L2565">
        <v>0</v>
      </c>
      <c r="M2565" t="s">
        <v>5</v>
      </c>
      <c r="N2565">
        <f>Table1[[#This Row],[dti_ratio]]*Table1[[#This Row],[income]]</f>
        <v>0</v>
      </c>
      <c r="O2565">
        <v>0.24675118897054499</v>
      </c>
      <c r="P2565">
        <f>Table1[[#This Row],[loan_amount]]/Table1[[#This Row],[property_value]]</f>
        <v>0.21679681423638117</v>
      </c>
      <c r="Q2565">
        <v>128572</v>
      </c>
      <c r="R2565">
        <v>0</v>
      </c>
      <c r="S2565" t="s">
        <v>2686</v>
      </c>
      <c r="T2565" t="s">
        <v>230</v>
      </c>
      <c r="U2565" t="s">
        <v>262</v>
      </c>
      <c r="V2565">
        <v>2</v>
      </c>
      <c r="W2565">
        <v>0</v>
      </c>
      <c r="X2565" t="s">
        <v>9</v>
      </c>
      <c r="Y25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65">
        <f>0.4*(Table1[[#This Row],[normalized_credit_score]]) + 0.3*(1-Table1[[#This Row],[dti_ratio]]) + 0.2*(1-Table1[[#This Row],[ltv_ratio]]) + 0.1*IF(Table1[[#This Row],[previous_defaults]]=0,1,0)</f>
        <v>0.59128194712822701</v>
      </c>
      <c r="AA2565" t="str">
        <f>IF(Table1[[#This Row],[composite_score]]&gt;=0.7,"Approve",IF(Table1[[#This Row],[composite_score]]&gt;=0.6,"Review","Reject"))</f>
        <v>Reject</v>
      </c>
    </row>
    <row r="2566" spans="1:27" x14ac:dyDescent="0.35">
      <c r="A2566">
        <v>2565</v>
      </c>
      <c r="B2566">
        <v>49</v>
      </c>
      <c r="C2566" t="s">
        <v>10</v>
      </c>
      <c r="D2566" t="s">
        <v>11</v>
      </c>
      <c r="E2566" t="s">
        <v>49</v>
      </c>
      <c r="F2566">
        <v>118993</v>
      </c>
      <c r="G2566">
        <v>709</v>
      </c>
      <c r="H2566">
        <f>(Table1[[#This Row],[credit_score]]-300)/(900-300)</f>
        <v>0.68166666666666664</v>
      </c>
      <c r="I2566">
        <v>40512</v>
      </c>
      <c r="J2566" t="s">
        <v>23</v>
      </c>
      <c r="K2566" t="s">
        <v>4</v>
      </c>
      <c r="L2566">
        <v>18</v>
      </c>
      <c r="M2566" t="s">
        <v>28</v>
      </c>
      <c r="N2566">
        <f>Table1[[#This Row],[dti_ratio]]*Table1[[#This Row],[income]]</f>
        <v>44161.333685823454</v>
      </c>
      <c r="O2566">
        <v>0.37112547532899798</v>
      </c>
      <c r="P2566">
        <f>Table1[[#This Row],[loan_amount]]/Table1[[#This Row],[property_value]]</f>
        <v>0.20989912282974194</v>
      </c>
      <c r="Q2566">
        <v>193007</v>
      </c>
      <c r="R2566">
        <v>1</v>
      </c>
      <c r="S2566" t="s">
        <v>2687</v>
      </c>
      <c r="T2566" t="s">
        <v>41</v>
      </c>
      <c r="U2566" t="s">
        <v>1053</v>
      </c>
      <c r="V2566">
        <v>4</v>
      </c>
      <c r="W2566">
        <v>2</v>
      </c>
      <c r="X2566" t="s">
        <v>9</v>
      </c>
      <c r="Y25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66">
        <f>0.4*(Table1[[#This Row],[normalized_credit_score]]) + 0.3*(1-Table1[[#This Row],[dti_ratio]]) + 0.2*(1-Table1[[#This Row],[ltv_ratio]]) + 0.1*IF(Table1[[#This Row],[previous_defaults]]=0,1,0)</f>
        <v>0.61934919950201883</v>
      </c>
      <c r="AA2566" t="str">
        <f>IF(Table1[[#This Row],[composite_score]]&gt;=0.7,"Approve",IF(Table1[[#This Row],[composite_score]]&gt;=0.6,"Review","Reject"))</f>
        <v>Review</v>
      </c>
    </row>
    <row r="2567" spans="1:27" x14ac:dyDescent="0.35">
      <c r="A2567">
        <v>2566</v>
      </c>
      <c r="B2567">
        <v>44</v>
      </c>
      <c r="C2567" t="s">
        <v>10</v>
      </c>
      <c r="D2567" t="s">
        <v>21</v>
      </c>
      <c r="E2567" t="s">
        <v>2</v>
      </c>
      <c r="F2567">
        <v>109294</v>
      </c>
      <c r="G2567">
        <v>628</v>
      </c>
      <c r="H2567">
        <f>(Table1[[#This Row],[credit_score]]-300)/(900-300)</f>
        <v>0.54666666666666663</v>
      </c>
      <c r="I2567">
        <v>31524</v>
      </c>
      <c r="J2567" t="s">
        <v>13</v>
      </c>
      <c r="K2567" t="s">
        <v>38</v>
      </c>
      <c r="L2567">
        <v>17</v>
      </c>
      <c r="M2567" t="s">
        <v>28</v>
      </c>
      <c r="N2567">
        <f>Table1[[#This Row],[dti_ratio]]*Table1[[#This Row],[income]]</f>
        <v>63832.867411461892</v>
      </c>
      <c r="O2567">
        <v>0.58404731651748398</v>
      </c>
      <c r="P2567">
        <f>Table1[[#This Row],[loan_amount]]/Table1[[#This Row],[property_value]]</f>
        <v>0.24594883477799537</v>
      </c>
      <c r="Q2567">
        <v>128173</v>
      </c>
      <c r="R2567">
        <v>4</v>
      </c>
      <c r="S2567" t="s">
        <v>2688</v>
      </c>
      <c r="T2567" t="s">
        <v>251</v>
      </c>
      <c r="U2567" t="s">
        <v>502</v>
      </c>
      <c r="V2567">
        <v>1</v>
      </c>
      <c r="W2567">
        <v>0</v>
      </c>
      <c r="X2567" t="s">
        <v>19</v>
      </c>
      <c r="Y25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67">
        <f>0.4*(Table1[[#This Row],[normalized_credit_score]]) + 0.3*(1-Table1[[#This Row],[dti_ratio]]) + 0.2*(1-Table1[[#This Row],[ltv_ratio]]) + 0.1*IF(Table1[[#This Row],[previous_defaults]]=0,1,0)</f>
        <v>0.4942627047558224</v>
      </c>
      <c r="AA2567" t="str">
        <f>IF(Table1[[#This Row],[composite_score]]&gt;=0.7,"Approve",IF(Table1[[#This Row],[composite_score]]&gt;=0.6,"Review","Reject"))</f>
        <v>Reject</v>
      </c>
    </row>
    <row r="2568" spans="1:27" x14ac:dyDescent="0.35">
      <c r="A2568">
        <v>2567</v>
      </c>
      <c r="B2568">
        <v>33</v>
      </c>
      <c r="C2568" t="s">
        <v>10</v>
      </c>
      <c r="D2568" t="s">
        <v>21</v>
      </c>
      <c r="E2568" t="s">
        <v>49</v>
      </c>
      <c r="F2568">
        <v>45412</v>
      </c>
      <c r="G2568">
        <v>681</v>
      </c>
      <c r="H2568">
        <f>(Table1[[#This Row],[credit_score]]-300)/(900-300)</f>
        <v>0.63500000000000001</v>
      </c>
      <c r="I2568">
        <v>25287</v>
      </c>
      <c r="J2568" t="s">
        <v>27</v>
      </c>
      <c r="K2568" t="s">
        <v>38</v>
      </c>
      <c r="L2568">
        <v>4</v>
      </c>
      <c r="M2568" t="s">
        <v>5</v>
      </c>
      <c r="N2568">
        <f>Table1[[#This Row],[dti_ratio]]*Table1[[#This Row],[income]]</f>
        <v>5866.9094204914281</v>
      </c>
      <c r="O2568">
        <v>0.12919293183500899</v>
      </c>
      <c r="P2568">
        <f>Table1[[#This Row],[loan_amount]]/Table1[[#This Row],[property_value]]</f>
        <v>0.19071574025190435</v>
      </c>
      <c r="Q2568">
        <v>132590</v>
      </c>
      <c r="R2568">
        <v>2</v>
      </c>
      <c r="S2568" t="s">
        <v>1328</v>
      </c>
      <c r="T2568" t="s">
        <v>112</v>
      </c>
      <c r="U2568" t="s">
        <v>542</v>
      </c>
      <c r="V2568">
        <v>4</v>
      </c>
      <c r="W2568">
        <v>1</v>
      </c>
      <c r="X2568" t="s">
        <v>9</v>
      </c>
      <c r="Y25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68">
        <f>0.4*(Table1[[#This Row],[normalized_credit_score]]) + 0.3*(1-Table1[[#This Row],[dti_ratio]]) + 0.2*(1-Table1[[#This Row],[ltv_ratio]]) + 0.1*IF(Table1[[#This Row],[previous_defaults]]=0,1,0)</f>
        <v>0.67709897239911632</v>
      </c>
      <c r="AA2568" t="str">
        <f>IF(Table1[[#This Row],[composite_score]]&gt;=0.7,"Approve",IF(Table1[[#This Row],[composite_score]]&gt;=0.6,"Review","Reject"))</f>
        <v>Review</v>
      </c>
    </row>
    <row r="2569" spans="1:27" x14ac:dyDescent="0.35">
      <c r="A2569">
        <v>2568</v>
      </c>
      <c r="B2569">
        <v>65</v>
      </c>
      <c r="C2569" t="s">
        <v>0</v>
      </c>
      <c r="D2569" t="s">
        <v>21</v>
      </c>
      <c r="E2569" t="s">
        <v>2</v>
      </c>
      <c r="F2569">
        <v>92024</v>
      </c>
      <c r="G2569">
        <v>780</v>
      </c>
      <c r="H2569">
        <f>(Table1[[#This Row],[credit_score]]-300)/(900-300)</f>
        <v>0.8</v>
      </c>
      <c r="I2569">
        <v>13451</v>
      </c>
      <c r="J2569" t="s">
        <v>23</v>
      </c>
      <c r="K2569" t="s">
        <v>4</v>
      </c>
      <c r="L2569">
        <v>17</v>
      </c>
      <c r="M2569" t="s">
        <v>15</v>
      </c>
      <c r="N2569">
        <f>Table1[[#This Row],[dti_ratio]]*Table1[[#This Row],[income]]</f>
        <v>50102.077308900363</v>
      </c>
      <c r="O2569">
        <v>0.54444576750522</v>
      </c>
      <c r="P2569">
        <f>Table1[[#This Row],[loan_amount]]/Table1[[#This Row],[property_value]]</f>
        <v>0.18994295074559422</v>
      </c>
      <c r="Q2569">
        <v>70816</v>
      </c>
      <c r="R2569">
        <v>1</v>
      </c>
      <c r="S2569" t="s">
        <v>2689</v>
      </c>
      <c r="T2569" t="s">
        <v>86</v>
      </c>
      <c r="U2569" t="s">
        <v>508</v>
      </c>
      <c r="V2569">
        <v>0</v>
      </c>
      <c r="W2569">
        <v>1</v>
      </c>
      <c r="X2569" t="s">
        <v>61</v>
      </c>
      <c r="Y25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69">
        <f>0.4*(Table1[[#This Row],[normalized_credit_score]]) + 0.3*(1-Table1[[#This Row],[dti_ratio]]) + 0.2*(1-Table1[[#This Row],[ltv_ratio]]) + 0.1*IF(Table1[[#This Row],[previous_defaults]]=0,1,0)</f>
        <v>0.71867767959931517</v>
      </c>
      <c r="AA2569" t="str">
        <f>IF(Table1[[#This Row],[composite_score]]&gt;=0.7,"Approve",IF(Table1[[#This Row],[composite_score]]&gt;=0.6,"Review","Reject"))</f>
        <v>Approve</v>
      </c>
    </row>
    <row r="2570" spans="1:27" hidden="1" x14ac:dyDescent="0.35">
      <c r="A2570">
        <v>2569</v>
      </c>
      <c r="B2570">
        <v>39</v>
      </c>
      <c r="C2570" t="s">
        <v>20</v>
      </c>
      <c r="D2570" t="s">
        <v>11</v>
      </c>
      <c r="E2570" t="s">
        <v>12</v>
      </c>
      <c r="F2570">
        <v>86741</v>
      </c>
      <c r="G2570">
        <v>794</v>
      </c>
      <c r="H2570">
        <f>(Table1[[#This Row],[credit_score]]-300)/(900-300)</f>
        <v>0.82333333333333336</v>
      </c>
      <c r="I2570">
        <v>23154</v>
      </c>
      <c r="J2570" t="s">
        <v>13</v>
      </c>
      <c r="K2570" t="s">
        <v>14</v>
      </c>
      <c r="L2570">
        <v>19</v>
      </c>
      <c r="M2570" t="s">
        <v>5</v>
      </c>
      <c r="N2570">
        <f>Table1[[#This Row],[dti_ratio]]*Table1[[#This Row],[income]]</f>
        <v>28508.950035381869</v>
      </c>
      <c r="O2570">
        <v>0.32866752787472903</v>
      </c>
      <c r="P2570" t="e">
        <f>Table1[[#This Row],[loan_amount]]/Table1[[#This Row],[property_value]]</f>
        <v>#DIV/0!</v>
      </c>
      <c r="Q2570">
        <v>0</v>
      </c>
      <c r="R2570">
        <v>3</v>
      </c>
      <c r="S2570" t="s">
        <v>1442</v>
      </c>
      <c r="T2570" t="s">
        <v>317</v>
      </c>
      <c r="U2570" t="s">
        <v>234</v>
      </c>
      <c r="V2570">
        <v>0</v>
      </c>
      <c r="W2570">
        <v>2</v>
      </c>
      <c r="X2570" t="s">
        <v>19</v>
      </c>
      <c r="Y257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570" t="e">
        <f>0.4*(Table1[[#This Row],[normalized_credit_score]]) + 0.3*(1-Table1[[#This Row],[dti_ratio]]) + 0.2*(1-Table1[[#This Row],[ltv_ratio]]) + 0.1*IF(Table1[[#This Row],[previous_defaults]]=0,1,0)</f>
        <v>#DIV/0!</v>
      </c>
      <c r="AA2570" t="e">
        <f>IF(Table1[[#This Row],[composite_score]]&gt;=0.7,"Approve",IF(Table1[[#This Row],[composite_score]]&gt;=0.6,"Review","Reject"))</f>
        <v>#DIV/0!</v>
      </c>
    </row>
    <row r="2571" spans="1:27" x14ac:dyDescent="0.35">
      <c r="A2571">
        <v>2570</v>
      </c>
      <c r="B2571">
        <v>25</v>
      </c>
      <c r="C2571" t="s">
        <v>10</v>
      </c>
      <c r="D2571" t="s">
        <v>62</v>
      </c>
      <c r="E2571" t="s">
        <v>49</v>
      </c>
      <c r="F2571">
        <v>83226</v>
      </c>
      <c r="G2571">
        <v>626</v>
      </c>
      <c r="H2571">
        <f>(Table1[[#This Row],[credit_score]]-300)/(900-300)</f>
        <v>0.54333333333333333</v>
      </c>
      <c r="I2571">
        <v>7938</v>
      </c>
      <c r="J2571" t="s">
        <v>23</v>
      </c>
      <c r="K2571" t="s">
        <v>4</v>
      </c>
      <c r="L2571">
        <v>3</v>
      </c>
      <c r="M2571" t="s">
        <v>28</v>
      </c>
      <c r="N2571">
        <f>Table1[[#This Row],[dti_ratio]]*Table1[[#This Row],[income]]</f>
        <v>42156.811273055551</v>
      </c>
      <c r="O2571">
        <v>0.50653415126349399</v>
      </c>
      <c r="P2571">
        <f>Table1[[#This Row],[loan_amount]]/Table1[[#This Row],[property_value]]</f>
        <v>5.2436535145954304E-2</v>
      </c>
      <c r="Q2571">
        <v>151383</v>
      </c>
      <c r="R2571">
        <v>1</v>
      </c>
      <c r="S2571" t="s">
        <v>2690</v>
      </c>
      <c r="T2571" t="s">
        <v>17</v>
      </c>
      <c r="U2571" t="s">
        <v>302</v>
      </c>
      <c r="V2571">
        <v>3</v>
      </c>
      <c r="W2571">
        <v>1</v>
      </c>
      <c r="X2571" t="s">
        <v>9</v>
      </c>
      <c r="Y25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71">
        <f>0.4*(Table1[[#This Row],[normalized_credit_score]]) + 0.3*(1-Table1[[#This Row],[dti_ratio]]) + 0.2*(1-Table1[[#This Row],[ltv_ratio]]) + 0.1*IF(Table1[[#This Row],[previous_defaults]]=0,1,0)</f>
        <v>0.55488578092509433</v>
      </c>
      <c r="AA2571" t="str">
        <f>IF(Table1[[#This Row],[composite_score]]&gt;=0.7,"Approve",IF(Table1[[#This Row],[composite_score]]&gt;=0.6,"Review","Reject"))</f>
        <v>Reject</v>
      </c>
    </row>
    <row r="2572" spans="1:27" x14ac:dyDescent="0.35">
      <c r="A2572">
        <v>2571</v>
      </c>
      <c r="B2572">
        <v>67</v>
      </c>
      <c r="C2572" t="s">
        <v>10</v>
      </c>
      <c r="D2572" t="s">
        <v>1</v>
      </c>
      <c r="E2572" t="s">
        <v>12</v>
      </c>
      <c r="F2572">
        <v>109125</v>
      </c>
      <c r="G2572">
        <v>794</v>
      </c>
      <c r="H2572">
        <f>(Table1[[#This Row],[credit_score]]-300)/(900-300)</f>
        <v>0.82333333333333336</v>
      </c>
      <c r="I2572">
        <v>27698</v>
      </c>
      <c r="J2572" t="s">
        <v>3</v>
      </c>
      <c r="K2572" t="s">
        <v>14</v>
      </c>
      <c r="L2572">
        <v>3</v>
      </c>
      <c r="M2572" t="s">
        <v>15</v>
      </c>
      <c r="N2572">
        <f>Table1[[#This Row],[dti_ratio]]*Table1[[#This Row],[income]]</f>
        <v>17685.149425619707</v>
      </c>
      <c r="O2572">
        <v>0.16206322497704201</v>
      </c>
      <c r="P2572">
        <f>Table1[[#This Row],[loan_amount]]/Table1[[#This Row],[property_value]]</f>
        <v>0.30722303562713521</v>
      </c>
      <c r="Q2572">
        <v>90156</v>
      </c>
      <c r="R2572">
        <v>1</v>
      </c>
      <c r="S2572" t="s">
        <v>1498</v>
      </c>
      <c r="T2572" t="s">
        <v>51</v>
      </c>
      <c r="U2572" t="s">
        <v>245</v>
      </c>
      <c r="V2572">
        <v>4</v>
      </c>
      <c r="W2572">
        <v>2</v>
      </c>
      <c r="X2572" t="s">
        <v>19</v>
      </c>
      <c r="Y25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72">
        <f>0.4*(Table1[[#This Row],[normalized_credit_score]]) + 0.3*(1-Table1[[#This Row],[dti_ratio]]) + 0.2*(1-Table1[[#This Row],[ltv_ratio]]) + 0.1*IF(Table1[[#This Row],[previous_defaults]]=0,1,0)</f>
        <v>0.71926975871479371</v>
      </c>
      <c r="AA2572" t="str">
        <f>IF(Table1[[#This Row],[composite_score]]&gt;=0.7,"Approve",IF(Table1[[#This Row],[composite_score]]&gt;=0.6,"Review","Reject"))</f>
        <v>Approve</v>
      </c>
    </row>
    <row r="2573" spans="1:27" hidden="1" x14ac:dyDescent="0.35">
      <c r="A2573">
        <v>2572</v>
      </c>
      <c r="B2573">
        <v>24</v>
      </c>
      <c r="C2573" t="s">
        <v>20</v>
      </c>
      <c r="D2573" t="s">
        <v>21</v>
      </c>
      <c r="E2573" t="s">
        <v>2</v>
      </c>
      <c r="F2573">
        <v>57249</v>
      </c>
      <c r="G2573">
        <v>0</v>
      </c>
      <c r="H2573">
        <f>(Table1[[#This Row],[credit_score]]-300)/(900-300)</f>
        <v>-0.5</v>
      </c>
      <c r="I2573">
        <v>19812</v>
      </c>
      <c r="J2573" t="s">
        <v>13</v>
      </c>
      <c r="K2573" t="s">
        <v>4</v>
      </c>
      <c r="L2573">
        <v>0</v>
      </c>
      <c r="M2573" t="s">
        <v>28</v>
      </c>
      <c r="N2573">
        <f>Table1[[#This Row],[dti_ratio]]*Table1[[#This Row],[income]]</f>
        <v>33575.300512275207</v>
      </c>
      <c r="O2573">
        <v>0.58647837538254299</v>
      </c>
      <c r="P2573">
        <f>Table1[[#This Row],[loan_amount]]/Table1[[#This Row],[property_value]]</f>
        <v>6.8594220109476536E-2</v>
      </c>
      <c r="Q2573">
        <v>288829</v>
      </c>
      <c r="R2573">
        <v>1</v>
      </c>
      <c r="S2573" t="s">
        <v>2691</v>
      </c>
      <c r="T2573" t="s">
        <v>162</v>
      </c>
      <c r="U2573" t="s">
        <v>359</v>
      </c>
      <c r="V2573">
        <v>0</v>
      </c>
      <c r="W2573">
        <v>1</v>
      </c>
      <c r="X2573" t="s">
        <v>19</v>
      </c>
      <c r="Y25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73">
        <f>0.4*(Table1[[#This Row],[normalized_credit_score]]) + 0.3*(1-Table1[[#This Row],[dti_ratio]]) + 0.2*(1-Table1[[#This Row],[ltv_ratio]]) + 0.1*IF(Table1[[#This Row],[previous_defaults]]=0,1,0)</f>
        <v>0.21033764336334176</v>
      </c>
      <c r="AA2573" t="str">
        <f>IF(Table1[[#This Row],[composite_score]]&gt;=0.7,"Approve",IF(Table1[[#This Row],[composite_score]]&gt;=0.6,"Review","Reject"))</f>
        <v>Reject</v>
      </c>
    </row>
    <row r="2574" spans="1:27" x14ac:dyDescent="0.35">
      <c r="A2574">
        <v>2573</v>
      </c>
      <c r="B2574">
        <v>41</v>
      </c>
      <c r="C2574" t="s">
        <v>0</v>
      </c>
      <c r="D2574" t="s">
        <v>11</v>
      </c>
      <c r="E2574" t="s">
        <v>22</v>
      </c>
      <c r="F2574">
        <v>40765</v>
      </c>
      <c r="G2574">
        <v>747</v>
      </c>
      <c r="H2574">
        <f>(Table1[[#This Row],[credit_score]]-300)/(900-300)</f>
        <v>0.745</v>
      </c>
      <c r="I2574">
        <v>5159</v>
      </c>
      <c r="J2574" t="s">
        <v>3</v>
      </c>
      <c r="K2574" t="s">
        <v>38</v>
      </c>
      <c r="L2574">
        <v>14</v>
      </c>
      <c r="M2574" t="s">
        <v>15</v>
      </c>
      <c r="N2574">
        <f>Table1[[#This Row],[dti_ratio]]*Table1[[#This Row],[income]]</f>
        <v>6088.910723105053</v>
      </c>
      <c r="O2574">
        <v>0.149366140637926</v>
      </c>
      <c r="P2574">
        <f>Table1[[#This Row],[loan_amount]]/Table1[[#This Row],[property_value]]</f>
        <v>3.053548070150517E-2</v>
      </c>
      <c r="Q2574">
        <v>168951</v>
      </c>
      <c r="R2574">
        <v>0</v>
      </c>
      <c r="S2574" t="s">
        <v>2692</v>
      </c>
      <c r="T2574" t="s">
        <v>317</v>
      </c>
      <c r="U2574" t="s">
        <v>588</v>
      </c>
      <c r="V2574">
        <v>2</v>
      </c>
      <c r="W2574">
        <v>2</v>
      </c>
      <c r="X2574" t="s">
        <v>9</v>
      </c>
      <c r="Y25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74">
        <f>0.4*(Table1[[#This Row],[normalized_credit_score]]) + 0.3*(1-Table1[[#This Row],[dti_ratio]]) + 0.2*(1-Table1[[#This Row],[ltv_ratio]]) + 0.1*IF(Table1[[#This Row],[previous_defaults]]=0,1,0)</f>
        <v>0.74708306166832128</v>
      </c>
      <c r="AA2574" t="str">
        <f>IF(Table1[[#This Row],[composite_score]]&gt;=0.7,"Approve",IF(Table1[[#This Row],[composite_score]]&gt;=0.6,"Review","Reject"))</f>
        <v>Approve</v>
      </c>
    </row>
    <row r="2575" spans="1:27" x14ac:dyDescent="0.35">
      <c r="A2575">
        <v>2574</v>
      </c>
      <c r="B2575">
        <v>55</v>
      </c>
      <c r="C2575" t="s">
        <v>10</v>
      </c>
      <c r="D2575" t="s">
        <v>21</v>
      </c>
      <c r="E2575" t="s">
        <v>49</v>
      </c>
      <c r="F2575">
        <v>65752</v>
      </c>
      <c r="G2575">
        <v>738</v>
      </c>
      <c r="H2575">
        <f>(Table1[[#This Row],[credit_score]]-300)/(900-300)</f>
        <v>0.73</v>
      </c>
      <c r="I2575">
        <v>22517</v>
      </c>
      <c r="J2575" t="s">
        <v>13</v>
      </c>
      <c r="K2575" t="s">
        <v>14</v>
      </c>
      <c r="L2575">
        <v>6</v>
      </c>
      <c r="M2575" t="s">
        <v>39</v>
      </c>
      <c r="N2575">
        <f>Table1[[#This Row],[dti_ratio]]*Table1[[#This Row],[income]]</f>
        <v>37899.873915652133</v>
      </c>
      <c r="O2575">
        <v>0.57640640460597603</v>
      </c>
      <c r="P2575">
        <f>Table1[[#This Row],[loan_amount]]/Table1[[#This Row],[property_value]]</f>
        <v>0.50058913763589075</v>
      </c>
      <c r="Q2575">
        <v>44981</v>
      </c>
      <c r="R2575">
        <v>2</v>
      </c>
      <c r="S2575" t="s">
        <v>2578</v>
      </c>
      <c r="T2575" t="s">
        <v>17</v>
      </c>
      <c r="U2575" t="s">
        <v>806</v>
      </c>
      <c r="V2575">
        <v>1</v>
      </c>
      <c r="W2575">
        <v>0</v>
      </c>
      <c r="X2575" t="s">
        <v>9</v>
      </c>
      <c r="Y25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75">
        <f>0.4*(Table1[[#This Row],[normalized_credit_score]]) + 0.3*(1-Table1[[#This Row],[dti_ratio]]) + 0.2*(1-Table1[[#This Row],[ltv_ratio]]) + 0.1*IF(Table1[[#This Row],[previous_defaults]]=0,1,0)</f>
        <v>0.51896025109102906</v>
      </c>
      <c r="AA2575" t="str">
        <f>IF(Table1[[#This Row],[composite_score]]&gt;=0.7,"Approve",IF(Table1[[#This Row],[composite_score]]&gt;=0.6,"Review","Reject"))</f>
        <v>Reject</v>
      </c>
    </row>
    <row r="2576" spans="1:27" x14ac:dyDescent="0.35">
      <c r="A2576">
        <v>2575</v>
      </c>
      <c r="B2576">
        <v>35</v>
      </c>
      <c r="C2576" t="s">
        <v>0</v>
      </c>
      <c r="D2576" t="s">
        <v>62</v>
      </c>
      <c r="E2576" t="s">
        <v>22</v>
      </c>
      <c r="F2576">
        <v>87224</v>
      </c>
      <c r="G2576">
        <v>767</v>
      </c>
      <c r="H2576">
        <f>(Table1[[#This Row],[credit_score]]-300)/(900-300)</f>
        <v>0.77833333333333332</v>
      </c>
      <c r="I2576">
        <v>13787</v>
      </c>
      <c r="J2576" t="s">
        <v>27</v>
      </c>
      <c r="K2576" t="s">
        <v>14</v>
      </c>
      <c r="L2576">
        <v>8</v>
      </c>
      <c r="M2576" t="s">
        <v>5</v>
      </c>
      <c r="N2576">
        <f>Table1[[#This Row],[dti_ratio]]*Table1[[#This Row],[income]]</f>
        <v>49780.042481414544</v>
      </c>
      <c r="O2576">
        <v>0.57071496929072896</v>
      </c>
      <c r="P2576">
        <f>Table1[[#This Row],[loan_amount]]/Table1[[#This Row],[property_value]]</f>
        <v>7.0278012825087416E-2</v>
      </c>
      <c r="Q2576">
        <v>196178</v>
      </c>
      <c r="R2576">
        <v>0</v>
      </c>
      <c r="S2576" t="s">
        <v>2693</v>
      </c>
      <c r="T2576" t="s">
        <v>251</v>
      </c>
      <c r="U2576" t="s">
        <v>615</v>
      </c>
      <c r="V2576">
        <v>2</v>
      </c>
      <c r="W2576">
        <v>1</v>
      </c>
      <c r="X2576" t="s">
        <v>19</v>
      </c>
      <c r="Y25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76">
        <f>0.4*(Table1[[#This Row],[normalized_credit_score]]) + 0.3*(1-Table1[[#This Row],[dti_ratio]]) + 0.2*(1-Table1[[#This Row],[ltv_ratio]]) + 0.1*IF(Table1[[#This Row],[previous_defaults]]=0,1,0)</f>
        <v>0.62606323998109725</v>
      </c>
      <c r="AA2576" t="str">
        <f>IF(Table1[[#This Row],[composite_score]]&gt;=0.7,"Approve",IF(Table1[[#This Row],[composite_score]]&gt;=0.6,"Review","Reject"))</f>
        <v>Review</v>
      </c>
    </row>
    <row r="2577" spans="1:27" x14ac:dyDescent="0.35">
      <c r="A2577">
        <v>2576</v>
      </c>
      <c r="B2577">
        <v>59</v>
      </c>
      <c r="C2577" t="s">
        <v>20</v>
      </c>
      <c r="D2577" t="s">
        <v>62</v>
      </c>
      <c r="E2577" t="s">
        <v>22</v>
      </c>
      <c r="F2577">
        <v>63969</v>
      </c>
      <c r="G2577">
        <v>653</v>
      </c>
      <c r="H2577">
        <f>(Table1[[#This Row],[credit_score]]-300)/(900-300)</f>
        <v>0.58833333333333337</v>
      </c>
      <c r="I2577">
        <v>19033</v>
      </c>
      <c r="J2577" t="s">
        <v>3</v>
      </c>
      <c r="K2577" t="s">
        <v>4</v>
      </c>
      <c r="L2577">
        <v>16</v>
      </c>
      <c r="M2577" t="s">
        <v>39</v>
      </c>
      <c r="N2577">
        <f>Table1[[#This Row],[dti_ratio]]*Table1[[#This Row],[income]]</f>
        <v>36790.972648002957</v>
      </c>
      <c r="O2577">
        <v>0.57513752986607503</v>
      </c>
      <c r="P2577">
        <f>Table1[[#This Row],[loan_amount]]/Table1[[#This Row],[property_value]]</f>
        <v>9.6687833375666749E-2</v>
      </c>
      <c r="Q2577">
        <v>196850</v>
      </c>
      <c r="R2577">
        <v>0</v>
      </c>
      <c r="S2577" t="s">
        <v>2694</v>
      </c>
      <c r="T2577" t="s">
        <v>30</v>
      </c>
      <c r="U2577" t="s">
        <v>468</v>
      </c>
      <c r="V2577">
        <v>2</v>
      </c>
      <c r="W2577">
        <v>2</v>
      </c>
      <c r="X2577" t="s">
        <v>19</v>
      </c>
      <c r="Y25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77">
        <f>0.4*(Table1[[#This Row],[normalized_credit_score]]) + 0.3*(1-Table1[[#This Row],[dti_ratio]]) + 0.2*(1-Table1[[#This Row],[ltv_ratio]]) + 0.1*IF(Table1[[#This Row],[previous_defaults]]=0,1,0)</f>
        <v>0.54345450769837744</v>
      </c>
      <c r="AA2577" t="str">
        <f>IF(Table1[[#This Row],[composite_score]]&gt;=0.7,"Approve",IF(Table1[[#This Row],[composite_score]]&gt;=0.6,"Review","Reject"))</f>
        <v>Reject</v>
      </c>
    </row>
    <row r="2578" spans="1:27" hidden="1" x14ac:dyDescent="0.35">
      <c r="A2578">
        <v>2577</v>
      </c>
      <c r="B2578">
        <v>66</v>
      </c>
      <c r="C2578" t="s">
        <v>10</v>
      </c>
      <c r="D2578" t="s">
        <v>62</v>
      </c>
      <c r="E2578" t="s">
        <v>2</v>
      </c>
      <c r="F2578">
        <v>68745</v>
      </c>
      <c r="G2578">
        <v>0</v>
      </c>
      <c r="H2578">
        <f>(Table1[[#This Row],[credit_score]]-300)/(900-300)</f>
        <v>-0.5</v>
      </c>
      <c r="I2578">
        <v>17871</v>
      </c>
      <c r="J2578" t="s">
        <v>13</v>
      </c>
      <c r="K2578" t="s">
        <v>14</v>
      </c>
      <c r="L2578">
        <v>16</v>
      </c>
      <c r="M2578" t="s">
        <v>39</v>
      </c>
      <c r="N2578">
        <f>Table1[[#This Row],[dti_ratio]]*Table1[[#This Row],[income]]</f>
        <v>38505.396403917781</v>
      </c>
      <c r="O2578">
        <v>0.56011922909182899</v>
      </c>
      <c r="P2578">
        <f>Table1[[#This Row],[loan_amount]]/Table1[[#This Row],[property_value]]</f>
        <v>8.8613306623560803E-2</v>
      </c>
      <c r="Q2578">
        <v>201674</v>
      </c>
      <c r="R2578">
        <v>0</v>
      </c>
      <c r="S2578" t="s">
        <v>2695</v>
      </c>
      <c r="T2578" t="s">
        <v>81</v>
      </c>
      <c r="U2578" t="s">
        <v>411</v>
      </c>
      <c r="V2578">
        <v>0</v>
      </c>
      <c r="W2578">
        <v>1</v>
      </c>
      <c r="X2578" t="s">
        <v>61</v>
      </c>
      <c r="Y25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78">
        <f>0.4*(Table1[[#This Row],[normalized_credit_score]]) + 0.3*(1-Table1[[#This Row],[dti_ratio]]) + 0.2*(1-Table1[[#This Row],[ltv_ratio]]) + 0.1*IF(Table1[[#This Row],[previous_defaults]]=0,1,0)</f>
        <v>0.21424156994773913</v>
      </c>
      <c r="AA2578" t="str">
        <f>IF(Table1[[#This Row],[composite_score]]&gt;=0.7,"Approve",IF(Table1[[#This Row],[composite_score]]&gt;=0.6,"Review","Reject"))</f>
        <v>Reject</v>
      </c>
    </row>
    <row r="2579" spans="1:27" hidden="1" x14ac:dyDescent="0.35">
      <c r="A2579">
        <v>2578</v>
      </c>
      <c r="B2579">
        <v>43</v>
      </c>
      <c r="C2579" t="s">
        <v>20</v>
      </c>
      <c r="D2579" t="s">
        <v>62</v>
      </c>
      <c r="E2579" t="s">
        <v>2</v>
      </c>
      <c r="F2579">
        <v>103910</v>
      </c>
      <c r="G2579">
        <v>0</v>
      </c>
      <c r="H2579">
        <f>(Table1[[#This Row],[credit_score]]-300)/(900-300)</f>
        <v>-0.5</v>
      </c>
      <c r="I2579">
        <v>0</v>
      </c>
      <c r="J2579" t="s">
        <v>27</v>
      </c>
      <c r="K2579" t="s">
        <v>14</v>
      </c>
      <c r="L2579">
        <v>16</v>
      </c>
      <c r="M2579" t="s">
        <v>15</v>
      </c>
      <c r="N2579">
        <f>Table1[[#This Row],[dti_ratio]]*Table1[[#This Row],[income]]</f>
        <v>37054.16097955998</v>
      </c>
      <c r="O2579">
        <v>0.35659860436493102</v>
      </c>
      <c r="P2579">
        <f>Table1[[#This Row],[loan_amount]]/Table1[[#This Row],[property_value]]</f>
        <v>0</v>
      </c>
      <c r="Q2579">
        <v>281685</v>
      </c>
      <c r="R2579">
        <v>3</v>
      </c>
      <c r="S2579" t="s">
        <v>2696</v>
      </c>
      <c r="T2579" t="s">
        <v>138</v>
      </c>
      <c r="U2579" t="s">
        <v>413</v>
      </c>
      <c r="V2579">
        <v>0</v>
      </c>
      <c r="W2579">
        <v>2</v>
      </c>
      <c r="X2579" t="s">
        <v>9</v>
      </c>
      <c r="Y25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79">
        <f>0.4*(Table1[[#This Row],[normalized_credit_score]]) + 0.3*(1-Table1[[#This Row],[dti_ratio]]) + 0.2*(1-Table1[[#This Row],[ltv_ratio]]) + 0.1*IF(Table1[[#This Row],[previous_defaults]]=0,1,0)</f>
        <v>0.2930204186905207</v>
      </c>
      <c r="AA2579" t="str">
        <f>IF(Table1[[#This Row],[composite_score]]&gt;=0.7,"Approve",IF(Table1[[#This Row],[composite_score]]&gt;=0.6,"Review","Reject"))</f>
        <v>Reject</v>
      </c>
    </row>
    <row r="2580" spans="1:27" x14ac:dyDescent="0.35">
      <c r="A2580">
        <v>2579</v>
      </c>
      <c r="B2580">
        <v>40</v>
      </c>
      <c r="C2580" t="s">
        <v>20</v>
      </c>
      <c r="D2580" t="s">
        <v>62</v>
      </c>
      <c r="E2580" t="s">
        <v>2</v>
      </c>
      <c r="F2580">
        <v>70293</v>
      </c>
      <c r="G2580">
        <v>716</v>
      </c>
      <c r="H2580">
        <f>(Table1[[#This Row],[credit_score]]-300)/(900-300)</f>
        <v>0.69333333333333336</v>
      </c>
      <c r="I2580">
        <v>0</v>
      </c>
      <c r="J2580" t="s">
        <v>13</v>
      </c>
      <c r="K2580" t="s">
        <v>4</v>
      </c>
      <c r="L2580">
        <v>9</v>
      </c>
      <c r="M2580" t="s">
        <v>15</v>
      </c>
      <c r="N2580">
        <f>Table1[[#This Row],[dti_ratio]]*Table1[[#This Row],[income]]</f>
        <v>27343.170597849868</v>
      </c>
      <c r="O2580">
        <v>0.388988527987849</v>
      </c>
      <c r="P2580">
        <f>Table1[[#This Row],[loan_amount]]/Table1[[#This Row],[property_value]]</f>
        <v>0</v>
      </c>
      <c r="Q2580">
        <v>32199</v>
      </c>
      <c r="R2580">
        <v>0</v>
      </c>
      <c r="S2580" t="s">
        <v>2697</v>
      </c>
      <c r="T2580" t="s">
        <v>30</v>
      </c>
      <c r="U2580" t="s">
        <v>374</v>
      </c>
      <c r="V2580">
        <v>4</v>
      </c>
      <c r="W2580">
        <v>2</v>
      </c>
      <c r="X2580" t="s">
        <v>19</v>
      </c>
      <c r="Y25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80">
        <f>0.4*(Table1[[#This Row],[normalized_credit_score]]) + 0.3*(1-Table1[[#This Row],[dti_ratio]]) + 0.2*(1-Table1[[#This Row],[ltv_ratio]]) + 0.1*IF(Table1[[#This Row],[previous_defaults]]=0,1,0)</f>
        <v>0.66063677493697859</v>
      </c>
      <c r="AA2580" t="str">
        <f>IF(Table1[[#This Row],[composite_score]]&gt;=0.7,"Approve",IF(Table1[[#This Row],[composite_score]]&gt;=0.6,"Review","Reject"))</f>
        <v>Review</v>
      </c>
    </row>
    <row r="2581" spans="1:27" hidden="1" x14ac:dyDescent="0.35">
      <c r="A2581">
        <v>2580</v>
      </c>
      <c r="B2581">
        <v>61</v>
      </c>
      <c r="C2581" t="s">
        <v>0</v>
      </c>
      <c r="D2581" t="s">
        <v>62</v>
      </c>
      <c r="E2581" t="s">
        <v>22</v>
      </c>
      <c r="F2581">
        <v>114036</v>
      </c>
      <c r="G2581">
        <v>796</v>
      </c>
      <c r="H2581">
        <f>(Table1[[#This Row],[credit_score]]-300)/(900-300)</f>
        <v>0.82666666666666666</v>
      </c>
      <c r="I2581">
        <v>39421</v>
      </c>
      <c r="J2581" t="s">
        <v>3</v>
      </c>
      <c r="K2581" t="s">
        <v>38</v>
      </c>
      <c r="L2581">
        <v>17</v>
      </c>
      <c r="M2581" t="s">
        <v>15</v>
      </c>
      <c r="N2581">
        <f>Table1[[#This Row],[dti_ratio]]*Table1[[#This Row],[income]]</f>
        <v>35969.497067652068</v>
      </c>
      <c r="O2581">
        <v>0.31542229706103397</v>
      </c>
      <c r="P2581" t="e">
        <f>Table1[[#This Row],[loan_amount]]/Table1[[#This Row],[property_value]]</f>
        <v>#DIV/0!</v>
      </c>
      <c r="Q2581">
        <v>0</v>
      </c>
      <c r="R2581">
        <v>1</v>
      </c>
      <c r="S2581" t="s">
        <v>2698</v>
      </c>
      <c r="T2581" t="s">
        <v>99</v>
      </c>
      <c r="U2581" t="s">
        <v>295</v>
      </c>
      <c r="V2581">
        <v>2</v>
      </c>
      <c r="W2581">
        <v>2</v>
      </c>
      <c r="X2581" t="s">
        <v>9</v>
      </c>
      <c r="Y258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581" t="e">
        <f>0.4*(Table1[[#This Row],[normalized_credit_score]]) + 0.3*(1-Table1[[#This Row],[dti_ratio]]) + 0.2*(1-Table1[[#This Row],[ltv_ratio]]) + 0.1*IF(Table1[[#This Row],[previous_defaults]]=0,1,0)</f>
        <v>#DIV/0!</v>
      </c>
      <c r="AA2581" t="e">
        <f>IF(Table1[[#This Row],[composite_score]]&gt;=0.7,"Approve",IF(Table1[[#This Row],[composite_score]]&gt;=0.6,"Review","Reject"))</f>
        <v>#DIV/0!</v>
      </c>
    </row>
    <row r="2582" spans="1:27" hidden="1" x14ac:dyDescent="0.35">
      <c r="A2582">
        <v>2581</v>
      </c>
      <c r="B2582">
        <v>29</v>
      </c>
      <c r="C2582" t="s">
        <v>20</v>
      </c>
      <c r="D2582" t="s">
        <v>1</v>
      </c>
      <c r="E2582" t="s">
        <v>49</v>
      </c>
      <c r="F2582">
        <v>0</v>
      </c>
      <c r="G2582">
        <v>603</v>
      </c>
      <c r="H2582">
        <f>(Table1[[#This Row],[credit_score]]-300)/(900-300)</f>
        <v>0.505</v>
      </c>
      <c r="I2582">
        <v>11646</v>
      </c>
      <c r="J2582" t="s">
        <v>13</v>
      </c>
      <c r="K2582" t="s">
        <v>14</v>
      </c>
      <c r="L2582">
        <v>10</v>
      </c>
      <c r="M2582" t="s">
        <v>5</v>
      </c>
      <c r="N2582">
        <f>Table1[[#This Row],[dti_ratio]]*Table1[[#This Row],[income]]</f>
        <v>0</v>
      </c>
      <c r="O2582">
        <v>0.247983016002258</v>
      </c>
      <c r="P2582">
        <f>Table1[[#This Row],[loan_amount]]/Table1[[#This Row],[property_value]]</f>
        <v>4.1166344410235381E-2</v>
      </c>
      <c r="Q2582">
        <v>282901</v>
      </c>
      <c r="R2582">
        <v>3</v>
      </c>
      <c r="S2582" t="s">
        <v>2699</v>
      </c>
      <c r="T2582" t="s">
        <v>36</v>
      </c>
      <c r="U2582" t="s">
        <v>653</v>
      </c>
      <c r="V2582">
        <v>3</v>
      </c>
      <c r="W2582">
        <v>1</v>
      </c>
      <c r="X2582" t="s">
        <v>19</v>
      </c>
      <c r="Y25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82">
        <f>0.4*(Table1[[#This Row],[normalized_credit_score]]) + 0.3*(1-Table1[[#This Row],[dti_ratio]]) + 0.2*(1-Table1[[#This Row],[ltv_ratio]]) + 0.1*IF(Table1[[#This Row],[previous_defaults]]=0,1,0)</f>
        <v>0.61937182631727561</v>
      </c>
      <c r="AA2582" t="str">
        <f>IF(Table1[[#This Row],[composite_score]]&gt;=0.7,"Approve",IF(Table1[[#This Row],[composite_score]]&gt;=0.6,"Review","Reject"))</f>
        <v>Review</v>
      </c>
    </row>
    <row r="2583" spans="1:27" x14ac:dyDescent="0.35">
      <c r="A2583">
        <v>2582</v>
      </c>
      <c r="B2583">
        <v>19</v>
      </c>
      <c r="C2583" t="s">
        <v>0</v>
      </c>
      <c r="D2583" t="s">
        <v>62</v>
      </c>
      <c r="E2583" t="s">
        <v>12</v>
      </c>
      <c r="F2583">
        <v>82740</v>
      </c>
      <c r="G2583">
        <v>710</v>
      </c>
      <c r="H2583">
        <f>(Table1[[#This Row],[credit_score]]-300)/(900-300)</f>
        <v>0.68333333333333335</v>
      </c>
      <c r="I2583">
        <v>32004</v>
      </c>
      <c r="J2583" t="s">
        <v>13</v>
      </c>
      <c r="K2583" t="s">
        <v>38</v>
      </c>
      <c r="L2583">
        <v>16</v>
      </c>
      <c r="M2583" t="s">
        <v>28</v>
      </c>
      <c r="N2583">
        <f>Table1[[#This Row],[dti_ratio]]*Table1[[#This Row],[income]]</f>
        <v>35291.55108070033</v>
      </c>
      <c r="O2583">
        <v>0.42653554605632499</v>
      </c>
      <c r="P2583">
        <f>Table1[[#This Row],[loan_amount]]/Table1[[#This Row],[property_value]]</f>
        <v>0.13553321419194186</v>
      </c>
      <c r="Q2583">
        <v>236134</v>
      </c>
      <c r="R2583">
        <v>1</v>
      </c>
      <c r="S2583" t="s">
        <v>2700</v>
      </c>
      <c r="T2583" t="s">
        <v>70</v>
      </c>
      <c r="U2583" t="s">
        <v>389</v>
      </c>
      <c r="V2583">
        <v>3</v>
      </c>
      <c r="W2583">
        <v>1</v>
      </c>
      <c r="X2583" t="s">
        <v>61</v>
      </c>
      <c r="Y25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83">
        <f>0.4*(Table1[[#This Row],[normalized_credit_score]]) + 0.3*(1-Table1[[#This Row],[dti_ratio]]) + 0.2*(1-Table1[[#This Row],[ltv_ratio]]) + 0.1*IF(Table1[[#This Row],[previous_defaults]]=0,1,0)</f>
        <v>0.61826602667804753</v>
      </c>
      <c r="AA2583" t="str">
        <f>IF(Table1[[#This Row],[composite_score]]&gt;=0.7,"Approve",IF(Table1[[#This Row],[composite_score]]&gt;=0.6,"Review","Reject"))</f>
        <v>Review</v>
      </c>
    </row>
    <row r="2584" spans="1:27" x14ac:dyDescent="0.35">
      <c r="A2584">
        <v>2583</v>
      </c>
      <c r="B2584">
        <v>40</v>
      </c>
      <c r="C2584" t="s">
        <v>10</v>
      </c>
      <c r="D2584" t="s">
        <v>11</v>
      </c>
      <c r="E2584" t="s">
        <v>49</v>
      </c>
      <c r="F2584">
        <v>30605</v>
      </c>
      <c r="G2584">
        <v>739</v>
      </c>
      <c r="H2584">
        <f>(Table1[[#This Row],[credit_score]]-300)/(900-300)</f>
        <v>0.73166666666666669</v>
      </c>
      <c r="I2584">
        <v>17180</v>
      </c>
      <c r="J2584" t="s">
        <v>27</v>
      </c>
      <c r="K2584" t="s">
        <v>14</v>
      </c>
      <c r="L2584">
        <v>0</v>
      </c>
      <c r="M2584" t="s">
        <v>5</v>
      </c>
      <c r="N2584">
        <f>Table1[[#This Row],[dti_ratio]]*Table1[[#This Row],[income]]</f>
        <v>8509.5628576122981</v>
      </c>
      <c r="O2584">
        <v>0.27804485729822898</v>
      </c>
      <c r="P2584">
        <f>Table1[[#This Row],[loan_amount]]/Table1[[#This Row],[property_value]]</f>
        <v>7.6177469560050726E-2</v>
      </c>
      <c r="Q2584">
        <v>225526</v>
      </c>
      <c r="R2584">
        <v>0</v>
      </c>
      <c r="S2584" t="s">
        <v>2701</v>
      </c>
      <c r="T2584" t="s">
        <v>30</v>
      </c>
      <c r="U2584" t="s">
        <v>798</v>
      </c>
      <c r="V2584">
        <v>2</v>
      </c>
      <c r="W2584">
        <v>1</v>
      </c>
      <c r="X2584" t="s">
        <v>61</v>
      </c>
      <c r="Y25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84">
        <f>0.4*(Table1[[#This Row],[normalized_credit_score]]) + 0.3*(1-Table1[[#This Row],[dti_ratio]]) + 0.2*(1-Table1[[#This Row],[ltv_ratio]]) + 0.1*IF(Table1[[#This Row],[previous_defaults]]=0,1,0)</f>
        <v>0.69401771556518788</v>
      </c>
      <c r="AA2584" t="str">
        <f>IF(Table1[[#This Row],[composite_score]]&gt;=0.7,"Approve",IF(Table1[[#This Row],[composite_score]]&gt;=0.6,"Review","Reject"))</f>
        <v>Review</v>
      </c>
    </row>
    <row r="2585" spans="1:27" x14ac:dyDescent="0.35">
      <c r="A2585">
        <v>2584</v>
      </c>
      <c r="B2585">
        <v>18</v>
      </c>
      <c r="C2585" t="s">
        <v>10</v>
      </c>
      <c r="D2585" t="s">
        <v>1</v>
      </c>
      <c r="E2585" t="s">
        <v>49</v>
      </c>
      <c r="F2585">
        <v>62801</v>
      </c>
      <c r="G2585">
        <v>681</v>
      </c>
      <c r="H2585">
        <f>(Table1[[#This Row],[credit_score]]-300)/(900-300)</f>
        <v>0.63500000000000001</v>
      </c>
      <c r="I2585">
        <v>19517</v>
      </c>
      <c r="J2585" t="s">
        <v>27</v>
      </c>
      <c r="K2585" t="s">
        <v>4</v>
      </c>
      <c r="L2585">
        <v>6</v>
      </c>
      <c r="M2585" t="s">
        <v>39</v>
      </c>
      <c r="N2585">
        <f>Table1[[#This Row],[dti_ratio]]*Table1[[#This Row],[income]]</f>
        <v>34270.079415695138</v>
      </c>
      <c r="O2585">
        <v>0.54569321214144895</v>
      </c>
      <c r="P2585">
        <f>Table1[[#This Row],[loan_amount]]/Table1[[#This Row],[property_value]]</f>
        <v>0.13613219128396853</v>
      </c>
      <c r="Q2585">
        <v>143368</v>
      </c>
      <c r="R2585">
        <v>1</v>
      </c>
      <c r="S2585" t="s">
        <v>1817</v>
      </c>
      <c r="T2585" t="s">
        <v>217</v>
      </c>
      <c r="U2585" t="s">
        <v>292</v>
      </c>
      <c r="V2585">
        <v>0</v>
      </c>
      <c r="W2585">
        <v>1</v>
      </c>
      <c r="X2585" t="s">
        <v>9</v>
      </c>
      <c r="Y25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85">
        <f>0.4*(Table1[[#This Row],[normalized_credit_score]]) + 0.3*(1-Table1[[#This Row],[dti_ratio]]) + 0.2*(1-Table1[[#This Row],[ltv_ratio]]) + 0.1*IF(Table1[[#This Row],[previous_defaults]]=0,1,0)</f>
        <v>0.66306559810077159</v>
      </c>
      <c r="AA2585" t="str">
        <f>IF(Table1[[#This Row],[composite_score]]&gt;=0.7,"Approve",IF(Table1[[#This Row],[composite_score]]&gt;=0.6,"Review","Reject"))</f>
        <v>Review</v>
      </c>
    </row>
    <row r="2586" spans="1:27" x14ac:dyDescent="0.35">
      <c r="A2586">
        <v>2585</v>
      </c>
      <c r="B2586">
        <v>28</v>
      </c>
      <c r="C2586" t="s">
        <v>20</v>
      </c>
      <c r="D2586" t="s">
        <v>11</v>
      </c>
      <c r="E2586" t="s">
        <v>2</v>
      </c>
      <c r="F2586">
        <v>74913</v>
      </c>
      <c r="G2586">
        <v>719</v>
      </c>
      <c r="H2586">
        <f>(Table1[[#This Row],[credit_score]]-300)/(900-300)</f>
        <v>0.69833333333333336</v>
      </c>
      <c r="I2586">
        <v>16568</v>
      </c>
      <c r="J2586" t="s">
        <v>13</v>
      </c>
      <c r="K2586" t="s">
        <v>38</v>
      </c>
      <c r="L2586">
        <v>3</v>
      </c>
      <c r="M2586" t="s">
        <v>39</v>
      </c>
      <c r="N2586">
        <f>Table1[[#This Row],[dti_ratio]]*Table1[[#This Row],[income]]</f>
        <v>28153.083416262969</v>
      </c>
      <c r="O2586">
        <v>0.37581038559746599</v>
      </c>
      <c r="P2586">
        <f>Table1[[#This Row],[loan_amount]]/Table1[[#This Row],[property_value]]</f>
        <v>5.8046162254579085E-2</v>
      </c>
      <c r="Q2586">
        <v>285428</v>
      </c>
      <c r="R2586">
        <v>0</v>
      </c>
      <c r="S2586" t="s">
        <v>2702</v>
      </c>
      <c r="T2586" t="s">
        <v>269</v>
      </c>
      <c r="U2586" t="s">
        <v>255</v>
      </c>
      <c r="V2586">
        <v>3</v>
      </c>
      <c r="W2586">
        <v>2</v>
      </c>
      <c r="X2586" t="s">
        <v>9</v>
      </c>
      <c r="Y25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86">
        <f>0.4*(Table1[[#This Row],[normalized_credit_score]]) + 0.3*(1-Table1[[#This Row],[dti_ratio]]) + 0.2*(1-Table1[[#This Row],[ltv_ratio]]) + 0.1*IF(Table1[[#This Row],[previous_defaults]]=0,1,0)</f>
        <v>0.65498098520317782</v>
      </c>
      <c r="AA2586" t="str">
        <f>IF(Table1[[#This Row],[composite_score]]&gt;=0.7,"Approve",IF(Table1[[#This Row],[composite_score]]&gt;=0.6,"Review","Reject"))</f>
        <v>Review</v>
      </c>
    </row>
    <row r="2587" spans="1:27" x14ac:dyDescent="0.35">
      <c r="A2587">
        <v>2586</v>
      </c>
      <c r="B2587">
        <v>30</v>
      </c>
      <c r="C2587" t="s">
        <v>20</v>
      </c>
      <c r="D2587" t="s">
        <v>62</v>
      </c>
      <c r="E2587" t="s">
        <v>2</v>
      </c>
      <c r="F2587">
        <v>102938</v>
      </c>
      <c r="G2587">
        <v>674</v>
      </c>
      <c r="H2587">
        <f>(Table1[[#This Row],[credit_score]]-300)/(900-300)</f>
        <v>0.62333333333333329</v>
      </c>
      <c r="I2587">
        <v>13545</v>
      </c>
      <c r="J2587" t="s">
        <v>23</v>
      </c>
      <c r="K2587" t="s">
        <v>14</v>
      </c>
      <c r="L2587">
        <v>1</v>
      </c>
      <c r="M2587" t="s">
        <v>5</v>
      </c>
      <c r="N2587">
        <f>Table1[[#This Row],[dti_ratio]]*Table1[[#This Row],[income]]</f>
        <v>21265.938078347644</v>
      </c>
      <c r="O2587">
        <v>0.206589773245523</v>
      </c>
      <c r="P2587">
        <f>Table1[[#This Row],[loan_amount]]/Table1[[#This Row],[property_value]]</f>
        <v>9.1802500931919079E-2</v>
      </c>
      <c r="Q2587">
        <v>147545</v>
      </c>
      <c r="R2587">
        <v>1</v>
      </c>
      <c r="S2587" t="s">
        <v>2703</v>
      </c>
      <c r="T2587" t="s">
        <v>138</v>
      </c>
      <c r="U2587" t="s">
        <v>18</v>
      </c>
      <c r="V2587">
        <v>0</v>
      </c>
      <c r="W2587">
        <v>1</v>
      </c>
      <c r="X2587" t="s">
        <v>9</v>
      </c>
      <c r="Y25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587">
        <f>0.4*(Table1[[#This Row],[normalized_credit_score]]) + 0.3*(1-Table1[[#This Row],[dti_ratio]]) + 0.2*(1-Table1[[#This Row],[ltv_ratio]]) + 0.1*IF(Table1[[#This Row],[previous_defaults]]=0,1,0)</f>
        <v>0.76899590117329253</v>
      </c>
      <c r="AA2587" t="str">
        <f>IF(Table1[[#This Row],[composite_score]]&gt;=0.7,"Approve",IF(Table1[[#This Row],[composite_score]]&gt;=0.6,"Review","Reject"))</f>
        <v>Approve</v>
      </c>
    </row>
    <row r="2588" spans="1:27" hidden="1" x14ac:dyDescent="0.35">
      <c r="A2588">
        <v>2587</v>
      </c>
      <c r="B2588">
        <v>18</v>
      </c>
      <c r="C2588" t="s">
        <v>0</v>
      </c>
      <c r="D2588" t="s">
        <v>21</v>
      </c>
      <c r="E2588" t="s">
        <v>22</v>
      </c>
      <c r="F2588">
        <v>51949</v>
      </c>
      <c r="G2588">
        <v>633</v>
      </c>
      <c r="H2588">
        <f>(Table1[[#This Row],[credit_score]]-300)/(900-300)</f>
        <v>0.55500000000000005</v>
      </c>
      <c r="I2588">
        <v>24232</v>
      </c>
      <c r="J2588" t="s">
        <v>23</v>
      </c>
      <c r="K2588" t="s">
        <v>4</v>
      </c>
      <c r="L2588">
        <v>15</v>
      </c>
      <c r="M2588" t="s">
        <v>15</v>
      </c>
      <c r="N2588">
        <f>Table1[[#This Row],[dti_ratio]]*Table1[[#This Row],[income]]</f>
        <v>11081.098492855512</v>
      </c>
      <c r="O2588">
        <v>0.21330725313009899</v>
      </c>
      <c r="P2588" t="e">
        <f>Table1[[#This Row],[loan_amount]]/Table1[[#This Row],[property_value]]</f>
        <v>#DIV/0!</v>
      </c>
      <c r="Q2588">
        <v>0</v>
      </c>
      <c r="R2588">
        <v>3</v>
      </c>
      <c r="S2588" t="s">
        <v>2704</v>
      </c>
      <c r="T2588" t="s">
        <v>54</v>
      </c>
      <c r="U2588" t="s">
        <v>578</v>
      </c>
      <c r="V2588">
        <v>3</v>
      </c>
      <c r="W2588">
        <v>1</v>
      </c>
      <c r="X2588" t="s">
        <v>9</v>
      </c>
      <c r="Y258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588" t="e">
        <f>0.4*(Table1[[#This Row],[normalized_credit_score]]) + 0.3*(1-Table1[[#This Row],[dti_ratio]]) + 0.2*(1-Table1[[#This Row],[ltv_ratio]]) + 0.1*IF(Table1[[#This Row],[previous_defaults]]=0,1,0)</f>
        <v>#DIV/0!</v>
      </c>
      <c r="AA2588" t="e">
        <f>IF(Table1[[#This Row],[composite_score]]&gt;=0.7,"Approve",IF(Table1[[#This Row],[composite_score]]&gt;=0.6,"Review","Reject"))</f>
        <v>#DIV/0!</v>
      </c>
    </row>
    <row r="2589" spans="1:27" hidden="1" x14ac:dyDescent="0.35">
      <c r="A2589">
        <v>2588</v>
      </c>
      <c r="B2589">
        <v>28</v>
      </c>
      <c r="C2589" t="s">
        <v>0</v>
      </c>
      <c r="D2589" t="s">
        <v>1</v>
      </c>
      <c r="E2589" t="s">
        <v>12</v>
      </c>
      <c r="F2589">
        <v>0</v>
      </c>
      <c r="G2589">
        <v>0</v>
      </c>
      <c r="H2589">
        <f>(Table1[[#This Row],[credit_score]]-300)/(900-300)</f>
        <v>-0.5</v>
      </c>
      <c r="I2589">
        <v>0</v>
      </c>
      <c r="J2589" t="s">
        <v>27</v>
      </c>
      <c r="K2589" t="s">
        <v>38</v>
      </c>
      <c r="L2589">
        <v>7</v>
      </c>
      <c r="M2589" t="s">
        <v>5</v>
      </c>
      <c r="N2589">
        <f>Table1[[#This Row],[dti_ratio]]*Table1[[#This Row],[income]]</f>
        <v>0</v>
      </c>
      <c r="O2589">
        <v>0.13673791294186399</v>
      </c>
      <c r="P2589">
        <f>Table1[[#This Row],[loan_amount]]/Table1[[#This Row],[property_value]]</f>
        <v>0</v>
      </c>
      <c r="Q2589">
        <v>287786</v>
      </c>
      <c r="R2589">
        <v>1</v>
      </c>
      <c r="S2589" t="s">
        <v>2705</v>
      </c>
      <c r="T2589" t="s">
        <v>233</v>
      </c>
      <c r="U2589" t="s">
        <v>561</v>
      </c>
      <c r="V2589">
        <v>0</v>
      </c>
      <c r="W2589">
        <v>0</v>
      </c>
      <c r="X2589" t="s">
        <v>19</v>
      </c>
      <c r="Y25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89">
        <f>0.4*(Table1[[#This Row],[normalized_credit_score]]) + 0.3*(1-Table1[[#This Row],[dti_ratio]]) + 0.2*(1-Table1[[#This Row],[ltv_ratio]]) + 0.1*IF(Table1[[#This Row],[previous_defaults]]=0,1,0)</f>
        <v>0.3589786261174408</v>
      </c>
      <c r="AA2589" t="str">
        <f>IF(Table1[[#This Row],[composite_score]]&gt;=0.7,"Approve",IF(Table1[[#This Row],[composite_score]]&gt;=0.6,"Review","Reject"))</f>
        <v>Reject</v>
      </c>
    </row>
    <row r="2590" spans="1:27" hidden="1" x14ac:dyDescent="0.35">
      <c r="A2590">
        <v>2589</v>
      </c>
      <c r="B2590">
        <v>44</v>
      </c>
      <c r="C2590" t="s">
        <v>20</v>
      </c>
      <c r="D2590" t="s">
        <v>11</v>
      </c>
      <c r="E2590" t="s">
        <v>49</v>
      </c>
      <c r="F2590">
        <v>98270</v>
      </c>
      <c r="G2590">
        <v>0</v>
      </c>
      <c r="H2590">
        <f>(Table1[[#This Row],[credit_score]]-300)/(900-300)</f>
        <v>-0.5</v>
      </c>
      <c r="I2590">
        <v>37602</v>
      </c>
      <c r="J2590" t="s">
        <v>23</v>
      </c>
      <c r="K2590" t="s">
        <v>38</v>
      </c>
      <c r="L2590">
        <v>5</v>
      </c>
      <c r="M2590" t="s">
        <v>5</v>
      </c>
      <c r="N2590">
        <f>Table1[[#This Row],[dti_ratio]]*Table1[[#This Row],[income]]</f>
        <v>48351.285936314853</v>
      </c>
      <c r="O2590">
        <v>0.49202488995944699</v>
      </c>
      <c r="P2590">
        <f>Table1[[#This Row],[loan_amount]]/Table1[[#This Row],[property_value]]</f>
        <v>0.1712536833523858</v>
      </c>
      <c r="Q2590">
        <v>219569</v>
      </c>
      <c r="R2590">
        <v>2</v>
      </c>
      <c r="S2590" t="s">
        <v>2706</v>
      </c>
      <c r="T2590" t="s">
        <v>233</v>
      </c>
      <c r="U2590" t="s">
        <v>1305</v>
      </c>
      <c r="V2590">
        <v>1</v>
      </c>
      <c r="W2590">
        <v>0</v>
      </c>
      <c r="X2590" t="s">
        <v>19</v>
      </c>
      <c r="Y25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590">
        <f>0.4*(Table1[[#This Row],[normalized_credit_score]]) + 0.3*(1-Table1[[#This Row],[dti_ratio]]) + 0.2*(1-Table1[[#This Row],[ltv_ratio]]) + 0.1*IF(Table1[[#This Row],[previous_defaults]]=0,1,0)</f>
        <v>0.11814179634168873</v>
      </c>
      <c r="AA2590" t="str">
        <f>IF(Table1[[#This Row],[composite_score]]&gt;=0.7,"Approve",IF(Table1[[#This Row],[composite_score]]&gt;=0.6,"Review","Reject"))</f>
        <v>Reject</v>
      </c>
    </row>
    <row r="2591" spans="1:27" hidden="1" x14ac:dyDescent="0.35">
      <c r="A2591">
        <v>2590</v>
      </c>
      <c r="B2591">
        <v>30</v>
      </c>
      <c r="C2591" t="s">
        <v>0</v>
      </c>
      <c r="D2591" t="s">
        <v>11</v>
      </c>
      <c r="E2591" t="s">
        <v>49</v>
      </c>
      <c r="F2591">
        <v>0</v>
      </c>
      <c r="G2591">
        <v>620</v>
      </c>
      <c r="H2591">
        <f>(Table1[[#This Row],[credit_score]]-300)/(900-300)</f>
        <v>0.53333333333333333</v>
      </c>
      <c r="I2591">
        <v>10318</v>
      </c>
      <c r="J2591" t="s">
        <v>3</v>
      </c>
      <c r="K2591" t="s">
        <v>14</v>
      </c>
      <c r="L2591">
        <v>11</v>
      </c>
      <c r="M2591" t="s">
        <v>39</v>
      </c>
      <c r="N2591">
        <f>Table1[[#This Row],[dti_ratio]]*Table1[[#This Row],[income]]</f>
        <v>0</v>
      </c>
      <c r="O2591">
        <v>0.232967381015104</v>
      </c>
      <c r="P2591">
        <f>Table1[[#This Row],[loan_amount]]/Table1[[#This Row],[property_value]]</f>
        <v>0.19184857387229928</v>
      </c>
      <c r="Q2591">
        <v>53782</v>
      </c>
      <c r="R2591">
        <v>2</v>
      </c>
      <c r="S2591" t="s">
        <v>2707</v>
      </c>
      <c r="T2591" t="s">
        <v>177</v>
      </c>
      <c r="U2591" t="s">
        <v>738</v>
      </c>
      <c r="V2591">
        <v>1</v>
      </c>
      <c r="W2591">
        <v>1</v>
      </c>
      <c r="X2591" t="s">
        <v>9</v>
      </c>
      <c r="Y25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91">
        <f>0.4*(Table1[[#This Row],[normalized_credit_score]]) + 0.3*(1-Table1[[#This Row],[dti_ratio]]) + 0.2*(1-Table1[[#This Row],[ltv_ratio]]) + 0.1*IF(Table1[[#This Row],[previous_defaults]]=0,1,0)</f>
        <v>0.60507340425434231</v>
      </c>
      <c r="AA2591" t="str">
        <f>IF(Table1[[#This Row],[composite_score]]&gt;=0.7,"Approve",IF(Table1[[#This Row],[composite_score]]&gt;=0.6,"Review","Reject"))</f>
        <v>Review</v>
      </c>
    </row>
    <row r="2592" spans="1:27" hidden="1" x14ac:dyDescent="0.35">
      <c r="A2592">
        <v>2591</v>
      </c>
      <c r="B2592">
        <v>46</v>
      </c>
      <c r="C2592" t="s">
        <v>10</v>
      </c>
      <c r="D2592" t="s">
        <v>21</v>
      </c>
      <c r="E2592" t="s">
        <v>49</v>
      </c>
      <c r="F2592">
        <v>0</v>
      </c>
      <c r="G2592">
        <v>781</v>
      </c>
      <c r="H2592">
        <f>(Table1[[#This Row],[credit_score]]-300)/(900-300)</f>
        <v>0.80166666666666664</v>
      </c>
      <c r="I2592">
        <v>48879</v>
      </c>
      <c r="J2592" t="s">
        <v>3</v>
      </c>
      <c r="K2592" t="s">
        <v>14</v>
      </c>
      <c r="L2592">
        <v>0</v>
      </c>
      <c r="M2592" t="s">
        <v>5</v>
      </c>
      <c r="N2592">
        <f>Table1[[#This Row],[dti_ratio]]*Table1[[#This Row],[income]]</f>
        <v>0</v>
      </c>
      <c r="O2592">
        <v>0.498829944405913</v>
      </c>
      <c r="P2592">
        <f>Table1[[#This Row],[loan_amount]]/Table1[[#This Row],[property_value]]</f>
        <v>0.23801964383975224</v>
      </c>
      <c r="Q2592">
        <v>205357</v>
      </c>
      <c r="R2592">
        <v>0</v>
      </c>
      <c r="S2592" t="s">
        <v>2708</v>
      </c>
      <c r="T2592" t="s">
        <v>251</v>
      </c>
      <c r="U2592" t="s">
        <v>1064</v>
      </c>
      <c r="V2592">
        <v>3</v>
      </c>
      <c r="W2592">
        <v>1</v>
      </c>
      <c r="X2592" t="s">
        <v>9</v>
      </c>
      <c r="Y25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92">
        <f>0.4*(Table1[[#This Row],[normalized_credit_score]]) + 0.3*(1-Table1[[#This Row],[dti_ratio]]) + 0.2*(1-Table1[[#This Row],[ltv_ratio]]) + 0.1*IF(Table1[[#This Row],[previous_defaults]]=0,1,0)</f>
        <v>0.62341375457694226</v>
      </c>
      <c r="AA2592" t="str">
        <f>IF(Table1[[#This Row],[composite_score]]&gt;=0.7,"Approve",IF(Table1[[#This Row],[composite_score]]&gt;=0.6,"Review","Reject"))</f>
        <v>Review</v>
      </c>
    </row>
    <row r="2593" spans="1:27" hidden="1" x14ac:dyDescent="0.35">
      <c r="A2593">
        <v>2592</v>
      </c>
      <c r="B2593">
        <v>50</v>
      </c>
      <c r="C2593" t="s">
        <v>20</v>
      </c>
      <c r="D2593" t="s">
        <v>62</v>
      </c>
      <c r="E2593" t="s">
        <v>22</v>
      </c>
      <c r="F2593">
        <v>0</v>
      </c>
      <c r="G2593">
        <v>705</v>
      </c>
      <c r="H2593">
        <f>(Table1[[#This Row],[credit_score]]-300)/(900-300)</f>
        <v>0.67500000000000004</v>
      </c>
      <c r="I2593">
        <v>48867</v>
      </c>
      <c r="J2593" t="s">
        <v>13</v>
      </c>
      <c r="K2593" t="s">
        <v>4</v>
      </c>
      <c r="L2593">
        <v>10</v>
      </c>
      <c r="M2593" t="s">
        <v>15</v>
      </c>
      <c r="N2593">
        <f>Table1[[#This Row],[dti_ratio]]*Table1[[#This Row],[income]]</f>
        <v>0</v>
      </c>
      <c r="O2593">
        <v>0.54064014702987795</v>
      </c>
      <c r="P2593" t="e">
        <f>Table1[[#This Row],[loan_amount]]/Table1[[#This Row],[property_value]]</f>
        <v>#DIV/0!</v>
      </c>
      <c r="Q2593">
        <v>0</v>
      </c>
      <c r="R2593">
        <v>0</v>
      </c>
      <c r="S2593" t="s">
        <v>877</v>
      </c>
      <c r="T2593" t="s">
        <v>33</v>
      </c>
      <c r="U2593" t="s">
        <v>721</v>
      </c>
      <c r="V2593">
        <v>3</v>
      </c>
      <c r="W2593">
        <v>0</v>
      </c>
      <c r="X2593" t="s">
        <v>9</v>
      </c>
      <c r="Y259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593" t="e">
        <f>0.4*(Table1[[#This Row],[normalized_credit_score]]) + 0.3*(1-Table1[[#This Row],[dti_ratio]]) + 0.2*(1-Table1[[#This Row],[ltv_ratio]]) + 0.1*IF(Table1[[#This Row],[previous_defaults]]=0,1,0)</f>
        <v>#DIV/0!</v>
      </c>
      <c r="AA2593" t="e">
        <f>IF(Table1[[#This Row],[composite_score]]&gt;=0.7,"Approve",IF(Table1[[#This Row],[composite_score]]&gt;=0.6,"Review","Reject"))</f>
        <v>#DIV/0!</v>
      </c>
    </row>
    <row r="2594" spans="1:27" hidden="1" x14ac:dyDescent="0.35">
      <c r="A2594">
        <v>2593</v>
      </c>
      <c r="B2594">
        <v>48</v>
      </c>
      <c r="C2594" t="s">
        <v>0</v>
      </c>
      <c r="D2594" t="s">
        <v>11</v>
      </c>
      <c r="E2594" t="s">
        <v>22</v>
      </c>
      <c r="F2594">
        <v>22413</v>
      </c>
      <c r="G2594">
        <v>710</v>
      </c>
      <c r="H2594">
        <f>(Table1[[#This Row],[credit_score]]-300)/(900-300)</f>
        <v>0.68333333333333335</v>
      </c>
      <c r="I2594">
        <v>27615</v>
      </c>
      <c r="J2594" t="s">
        <v>13</v>
      </c>
      <c r="K2594" t="s">
        <v>14</v>
      </c>
      <c r="L2594">
        <v>14</v>
      </c>
      <c r="M2594" t="s">
        <v>28</v>
      </c>
      <c r="N2594">
        <f>Table1[[#This Row],[dti_ratio]]*Table1[[#This Row],[income]]</f>
        <v>7973.5390098961016</v>
      </c>
      <c r="O2594">
        <v>0.35575509792959897</v>
      </c>
      <c r="P2594" t="e">
        <f>Table1[[#This Row],[loan_amount]]/Table1[[#This Row],[property_value]]</f>
        <v>#DIV/0!</v>
      </c>
      <c r="Q2594">
        <v>0</v>
      </c>
      <c r="R2594">
        <v>4</v>
      </c>
      <c r="S2594" t="s">
        <v>1754</v>
      </c>
      <c r="T2594" t="s">
        <v>67</v>
      </c>
      <c r="U2594" t="s">
        <v>398</v>
      </c>
      <c r="V2594">
        <v>1</v>
      </c>
      <c r="W2594">
        <v>2</v>
      </c>
      <c r="X2594" t="s">
        <v>9</v>
      </c>
      <c r="Y259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594" t="e">
        <f>0.4*(Table1[[#This Row],[normalized_credit_score]]) + 0.3*(1-Table1[[#This Row],[dti_ratio]]) + 0.2*(1-Table1[[#This Row],[ltv_ratio]]) + 0.1*IF(Table1[[#This Row],[previous_defaults]]=0,1,0)</f>
        <v>#DIV/0!</v>
      </c>
      <c r="AA2594" t="e">
        <f>IF(Table1[[#This Row],[composite_score]]&gt;=0.7,"Approve",IF(Table1[[#This Row],[composite_score]]&gt;=0.6,"Review","Reject"))</f>
        <v>#DIV/0!</v>
      </c>
    </row>
    <row r="2595" spans="1:27" hidden="1" x14ac:dyDescent="0.35">
      <c r="A2595">
        <v>2594</v>
      </c>
      <c r="B2595">
        <v>65</v>
      </c>
      <c r="C2595" t="s">
        <v>0</v>
      </c>
      <c r="D2595" t="s">
        <v>1</v>
      </c>
      <c r="E2595" t="s">
        <v>22</v>
      </c>
      <c r="F2595">
        <v>0</v>
      </c>
      <c r="G2595">
        <v>786</v>
      </c>
      <c r="H2595">
        <f>(Table1[[#This Row],[credit_score]]-300)/(900-300)</f>
        <v>0.81</v>
      </c>
      <c r="I2595">
        <v>36683</v>
      </c>
      <c r="J2595" t="s">
        <v>23</v>
      </c>
      <c r="K2595" t="s">
        <v>4</v>
      </c>
      <c r="L2595">
        <v>16</v>
      </c>
      <c r="M2595" t="s">
        <v>5</v>
      </c>
      <c r="N2595">
        <f>Table1[[#This Row],[dti_ratio]]*Table1[[#This Row],[income]]</f>
        <v>0</v>
      </c>
      <c r="O2595">
        <v>0.38198865606016902</v>
      </c>
      <c r="P2595">
        <f>Table1[[#This Row],[loan_amount]]/Table1[[#This Row],[property_value]]</f>
        <v>0.1956854565531663</v>
      </c>
      <c r="Q2595">
        <v>187459</v>
      </c>
      <c r="R2595">
        <v>4</v>
      </c>
      <c r="S2595" t="s">
        <v>188</v>
      </c>
      <c r="T2595" t="s">
        <v>214</v>
      </c>
      <c r="U2595" t="s">
        <v>328</v>
      </c>
      <c r="V2595">
        <v>3</v>
      </c>
      <c r="W2595">
        <v>0</v>
      </c>
      <c r="X2595" t="s">
        <v>19</v>
      </c>
      <c r="Y25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95">
        <f>0.4*(Table1[[#This Row],[normalized_credit_score]]) + 0.3*(1-Table1[[#This Row],[dti_ratio]]) + 0.2*(1-Table1[[#This Row],[ltv_ratio]]) + 0.1*IF(Table1[[#This Row],[previous_defaults]]=0,1,0)</f>
        <v>0.67026631187131613</v>
      </c>
      <c r="AA2595" t="str">
        <f>IF(Table1[[#This Row],[composite_score]]&gt;=0.7,"Approve",IF(Table1[[#This Row],[composite_score]]&gt;=0.6,"Review","Reject"))</f>
        <v>Review</v>
      </c>
    </row>
    <row r="2596" spans="1:27" hidden="1" x14ac:dyDescent="0.35">
      <c r="A2596">
        <v>2595</v>
      </c>
      <c r="B2596">
        <v>22</v>
      </c>
      <c r="C2596" t="s">
        <v>20</v>
      </c>
      <c r="D2596" t="s">
        <v>1</v>
      </c>
      <c r="E2596" t="s">
        <v>49</v>
      </c>
      <c r="F2596">
        <v>39163</v>
      </c>
      <c r="G2596">
        <v>0</v>
      </c>
      <c r="H2596">
        <f>(Table1[[#This Row],[credit_score]]-300)/(900-300)</f>
        <v>-0.5</v>
      </c>
      <c r="I2596">
        <v>16561</v>
      </c>
      <c r="J2596" t="s">
        <v>13</v>
      </c>
      <c r="K2596" t="s">
        <v>14</v>
      </c>
      <c r="L2596">
        <v>11</v>
      </c>
      <c r="M2596" t="s">
        <v>5</v>
      </c>
      <c r="N2596">
        <f>Table1[[#This Row],[dti_ratio]]*Table1[[#This Row],[income]]</f>
        <v>20786.879150983877</v>
      </c>
      <c r="O2596">
        <v>0.53077851929075603</v>
      </c>
      <c r="P2596" t="e">
        <f>Table1[[#This Row],[loan_amount]]/Table1[[#This Row],[property_value]]</f>
        <v>#DIV/0!</v>
      </c>
      <c r="Q2596">
        <v>0</v>
      </c>
      <c r="R2596">
        <v>4</v>
      </c>
      <c r="S2596" t="s">
        <v>2709</v>
      </c>
      <c r="T2596" t="s">
        <v>99</v>
      </c>
      <c r="U2596" t="s">
        <v>97</v>
      </c>
      <c r="V2596">
        <v>0</v>
      </c>
      <c r="W2596">
        <v>2</v>
      </c>
      <c r="X2596" t="s">
        <v>9</v>
      </c>
      <c r="Y259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596" t="e">
        <f>0.4*(Table1[[#This Row],[normalized_credit_score]]) + 0.3*(1-Table1[[#This Row],[dti_ratio]]) + 0.2*(1-Table1[[#This Row],[ltv_ratio]]) + 0.1*IF(Table1[[#This Row],[previous_defaults]]=0,1,0)</f>
        <v>#DIV/0!</v>
      </c>
      <c r="AA2596" t="e">
        <f>IF(Table1[[#This Row],[composite_score]]&gt;=0.7,"Approve",IF(Table1[[#This Row],[composite_score]]&gt;=0.6,"Review","Reject"))</f>
        <v>#DIV/0!</v>
      </c>
    </row>
    <row r="2597" spans="1:27" x14ac:dyDescent="0.35">
      <c r="A2597">
        <v>2596</v>
      </c>
      <c r="B2597">
        <v>59</v>
      </c>
      <c r="C2597" t="s">
        <v>0</v>
      </c>
      <c r="D2597" t="s">
        <v>62</v>
      </c>
      <c r="E2597" t="s">
        <v>2</v>
      </c>
      <c r="F2597">
        <v>70701</v>
      </c>
      <c r="G2597">
        <v>740</v>
      </c>
      <c r="H2597">
        <f>(Table1[[#This Row],[credit_score]]-300)/(900-300)</f>
        <v>0.73333333333333328</v>
      </c>
      <c r="I2597">
        <v>5500</v>
      </c>
      <c r="J2597" t="s">
        <v>27</v>
      </c>
      <c r="K2597" t="s">
        <v>4</v>
      </c>
      <c r="L2597">
        <v>1</v>
      </c>
      <c r="M2597" t="s">
        <v>39</v>
      </c>
      <c r="N2597">
        <f>Table1[[#This Row],[dti_ratio]]*Table1[[#This Row],[income]]</f>
        <v>31831.802679208231</v>
      </c>
      <c r="O2597">
        <v>0.45023129346414098</v>
      </c>
      <c r="P2597">
        <f>Table1[[#This Row],[loan_amount]]/Table1[[#This Row],[property_value]]</f>
        <v>3.6099898263923076E-2</v>
      </c>
      <c r="Q2597">
        <v>152355</v>
      </c>
      <c r="R2597">
        <v>2</v>
      </c>
      <c r="S2597" t="s">
        <v>2710</v>
      </c>
      <c r="T2597" t="s">
        <v>109</v>
      </c>
      <c r="U2597" t="s">
        <v>411</v>
      </c>
      <c r="V2597">
        <v>2</v>
      </c>
      <c r="W2597">
        <v>2</v>
      </c>
      <c r="X2597" t="s">
        <v>9</v>
      </c>
      <c r="Y25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597">
        <f>0.4*(Table1[[#This Row],[normalized_credit_score]]) + 0.3*(1-Table1[[#This Row],[dti_ratio]]) + 0.2*(1-Table1[[#This Row],[ltv_ratio]]) + 0.1*IF(Table1[[#This Row],[previous_defaults]]=0,1,0)</f>
        <v>0.6510439656413064</v>
      </c>
      <c r="AA2597" t="str">
        <f>IF(Table1[[#This Row],[composite_score]]&gt;=0.7,"Approve",IF(Table1[[#This Row],[composite_score]]&gt;=0.6,"Review","Reject"))</f>
        <v>Review</v>
      </c>
    </row>
    <row r="2598" spans="1:27" x14ac:dyDescent="0.35">
      <c r="A2598">
        <v>2597</v>
      </c>
      <c r="B2598">
        <v>37</v>
      </c>
      <c r="C2598" t="s">
        <v>10</v>
      </c>
      <c r="D2598" t="s">
        <v>21</v>
      </c>
      <c r="E2598" t="s">
        <v>22</v>
      </c>
      <c r="F2598">
        <v>74289</v>
      </c>
      <c r="G2598">
        <v>666</v>
      </c>
      <c r="H2598">
        <f>(Table1[[#This Row],[credit_score]]-300)/(900-300)</f>
        <v>0.61</v>
      </c>
      <c r="I2598">
        <v>37775</v>
      </c>
      <c r="J2598" t="s">
        <v>13</v>
      </c>
      <c r="K2598" t="s">
        <v>14</v>
      </c>
      <c r="L2598">
        <v>17</v>
      </c>
      <c r="M2598" t="s">
        <v>28</v>
      </c>
      <c r="N2598">
        <f>Table1[[#This Row],[dti_ratio]]*Table1[[#This Row],[income]]</f>
        <v>37698.04781773455</v>
      </c>
      <c r="O2598">
        <v>0.50745127566308001</v>
      </c>
      <c r="P2598">
        <f>Table1[[#This Row],[loan_amount]]/Table1[[#This Row],[property_value]]</f>
        <v>0.27843911931420318</v>
      </c>
      <c r="Q2598">
        <v>135667</v>
      </c>
      <c r="R2598">
        <v>0</v>
      </c>
      <c r="S2598" t="s">
        <v>2711</v>
      </c>
      <c r="T2598" t="s">
        <v>112</v>
      </c>
      <c r="U2598" t="s">
        <v>113</v>
      </c>
      <c r="V2598">
        <v>0</v>
      </c>
      <c r="W2598">
        <v>1</v>
      </c>
      <c r="X2598" t="s">
        <v>19</v>
      </c>
      <c r="Y25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598">
        <f>0.4*(Table1[[#This Row],[normalized_credit_score]]) + 0.3*(1-Table1[[#This Row],[dti_ratio]]) + 0.2*(1-Table1[[#This Row],[ltv_ratio]]) + 0.1*IF(Table1[[#This Row],[previous_defaults]]=0,1,0)</f>
        <v>0.63607679343823531</v>
      </c>
      <c r="AA2598" t="str">
        <f>IF(Table1[[#This Row],[composite_score]]&gt;=0.7,"Approve",IF(Table1[[#This Row],[composite_score]]&gt;=0.6,"Review","Reject"))</f>
        <v>Review</v>
      </c>
    </row>
    <row r="2599" spans="1:27" x14ac:dyDescent="0.35">
      <c r="A2599">
        <v>2598</v>
      </c>
      <c r="B2599">
        <v>19</v>
      </c>
      <c r="C2599" t="s">
        <v>20</v>
      </c>
      <c r="D2599" t="s">
        <v>11</v>
      </c>
      <c r="E2599" t="s">
        <v>49</v>
      </c>
      <c r="F2599">
        <v>54723</v>
      </c>
      <c r="G2599">
        <v>685</v>
      </c>
      <c r="H2599">
        <f>(Table1[[#This Row],[credit_score]]-300)/(900-300)</f>
        <v>0.64166666666666672</v>
      </c>
      <c r="I2599">
        <v>21004</v>
      </c>
      <c r="J2599" t="s">
        <v>13</v>
      </c>
      <c r="K2599" t="s">
        <v>38</v>
      </c>
      <c r="L2599">
        <v>15</v>
      </c>
      <c r="M2599" t="s">
        <v>15</v>
      </c>
      <c r="N2599">
        <f>Table1[[#This Row],[dti_ratio]]*Table1[[#This Row],[income]]</f>
        <v>23586.933316983705</v>
      </c>
      <c r="O2599">
        <v>0.431024127277081</v>
      </c>
      <c r="P2599">
        <f>Table1[[#This Row],[loan_amount]]/Table1[[#This Row],[property_value]]</f>
        <v>9.2000543137847515E-2</v>
      </c>
      <c r="Q2599">
        <v>228303</v>
      </c>
      <c r="R2599">
        <v>4</v>
      </c>
      <c r="S2599" t="s">
        <v>2712</v>
      </c>
      <c r="T2599" t="s">
        <v>177</v>
      </c>
      <c r="U2599" t="s">
        <v>275</v>
      </c>
      <c r="V2599">
        <v>1</v>
      </c>
      <c r="W2599">
        <v>1</v>
      </c>
      <c r="X2599" t="s">
        <v>9</v>
      </c>
      <c r="Y25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599">
        <f>0.4*(Table1[[#This Row],[normalized_credit_score]]) + 0.3*(1-Table1[[#This Row],[dti_ratio]]) + 0.2*(1-Table1[[#This Row],[ltv_ratio]]) + 0.1*IF(Table1[[#This Row],[previous_defaults]]=0,1,0)</f>
        <v>0.60895931985597285</v>
      </c>
      <c r="AA2599" t="str">
        <f>IF(Table1[[#This Row],[composite_score]]&gt;=0.7,"Approve",IF(Table1[[#This Row],[composite_score]]&gt;=0.6,"Review","Reject"))</f>
        <v>Review</v>
      </c>
    </row>
    <row r="2600" spans="1:27" x14ac:dyDescent="0.35">
      <c r="A2600">
        <v>2599</v>
      </c>
      <c r="B2600">
        <v>61</v>
      </c>
      <c r="C2600" t="s">
        <v>10</v>
      </c>
      <c r="D2600" t="s">
        <v>1</v>
      </c>
      <c r="E2600" t="s">
        <v>22</v>
      </c>
      <c r="F2600">
        <v>30247</v>
      </c>
      <c r="G2600">
        <v>631</v>
      </c>
      <c r="H2600">
        <f>(Table1[[#This Row],[credit_score]]-300)/(900-300)</f>
        <v>0.55166666666666664</v>
      </c>
      <c r="I2600">
        <v>13190</v>
      </c>
      <c r="J2600" t="s">
        <v>3</v>
      </c>
      <c r="K2600" t="s">
        <v>38</v>
      </c>
      <c r="L2600">
        <v>4</v>
      </c>
      <c r="M2600" t="s">
        <v>39</v>
      </c>
      <c r="N2600">
        <f>Table1[[#This Row],[dti_ratio]]*Table1[[#This Row],[income]]</f>
        <v>9369.0219422065747</v>
      </c>
      <c r="O2600">
        <v>0.30975045267982199</v>
      </c>
      <c r="P2600">
        <f>Table1[[#This Row],[loan_amount]]/Table1[[#This Row],[property_value]]</f>
        <v>0.22635227896760021</v>
      </c>
      <c r="Q2600">
        <v>58272</v>
      </c>
      <c r="R2600">
        <v>3</v>
      </c>
      <c r="S2600" t="s">
        <v>2713</v>
      </c>
      <c r="T2600" t="s">
        <v>135</v>
      </c>
      <c r="U2600" t="s">
        <v>226</v>
      </c>
      <c r="V2600">
        <v>0</v>
      </c>
      <c r="W2600">
        <v>1</v>
      </c>
      <c r="X2600" t="s">
        <v>9</v>
      </c>
      <c r="Y26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600">
        <f>0.4*(Table1[[#This Row],[normalized_credit_score]]) + 0.3*(1-Table1[[#This Row],[dti_ratio]]) + 0.2*(1-Table1[[#This Row],[ltv_ratio]]) + 0.1*IF(Table1[[#This Row],[previous_defaults]]=0,1,0)</f>
        <v>0.68247107506920002</v>
      </c>
      <c r="AA2600" t="str">
        <f>IF(Table1[[#This Row],[composite_score]]&gt;=0.7,"Approve",IF(Table1[[#This Row],[composite_score]]&gt;=0.6,"Review","Reject"))</f>
        <v>Review</v>
      </c>
    </row>
    <row r="2601" spans="1:27" x14ac:dyDescent="0.35">
      <c r="A2601">
        <v>2600</v>
      </c>
      <c r="B2601">
        <v>45</v>
      </c>
      <c r="C2601" t="s">
        <v>20</v>
      </c>
      <c r="D2601" t="s">
        <v>1</v>
      </c>
      <c r="E2601" t="s">
        <v>12</v>
      </c>
      <c r="F2601">
        <v>85563</v>
      </c>
      <c r="G2601">
        <v>649</v>
      </c>
      <c r="H2601">
        <f>(Table1[[#This Row],[credit_score]]-300)/(900-300)</f>
        <v>0.58166666666666667</v>
      </c>
      <c r="I2601">
        <v>12811</v>
      </c>
      <c r="J2601" t="s">
        <v>3</v>
      </c>
      <c r="K2601" t="s">
        <v>38</v>
      </c>
      <c r="L2601">
        <v>1</v>
      </c>
      <c r="M2601" t="s">
        <v>5</v>
      </c>
      <c r="N2601">
        <f>Table1[[#This Row],[dti_ratio]]*Table1[[#This Row],[income]]</f>
        <v>46512.270184611036</v>
      </c>
      <c r="O2601">
        <v>0.54360261076178995</v>
      </c>
      <c r="P2601">
        <f>Table1[[#This Row],[loan_amount]]/Table1[[#This Row],[property_value]]</f>
        <v>0.1025922337094488</v>
      </c>
      <c r="Q2601">
        <v>124873</v>
      </c>
      <c r="R2601">
        <v>1</v>
      </c>
      <c r="S2601" t="s">
        <v>2714</v>
      </c>
      <c r="T2601" t="s">
        <v>112</v>
      </c>
      <c r="U2601" t="s">
        <v>52</v>
      </c>
      <c r="V2601">
        <v>2</v>
      </c>
      <c r="W2601">
        <v>0</v>
      </c>
      <c r="X2601" t="s">
        <v>9</v>
      </c>
      <c r="Y26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601">
        <f>0.4*(Table1[[#This Row],[normalized_credit_score]]) + 0.3*(1-Table1[[#This Row],[dti_ratio]]) + 0.2*(1-Table1[[#This Row],[ltv_ratio]]) + 0.1*IF(Table1[[#This Row],[previous_defaults]]=0,1,0)</f>
        <v>0.54906743669623992</v>
      </c>
      <c r="AA2601" t="str">
        <f>IF(Table1[[#This Row],[composite_score]]&gt;=0.7,"Approve",IF(Table1[[#This Row],[composite_score]]&gt;=0.6,"Review","Reject"))</f>
        <v>Reject</v>
      </c>
    </row>
    <row r="2602" spans="1:27" x14ac:dyDescent="0.35">
      <c r="A2602">
        <v>2601</v>
      </c>
      <c r="B2602">
        <v>37</v>
      </c>
      <c r="C2602" t="s">
        <v>20</v>
      </c>
      <c r="D2602" t="s">
        <v>1</v>
      </c>
      <c r="E2602" t="s">
        <v>49</v>
      </c>
      <c r="F2602">
        <v>51419</v>
      </c>
      <c r="G2602">
        <v>717</v>
      </c>
      <c r="H2602">
        <f>(Table1[[#This Row],[credit_score]]-300)/(900-300)</f>
        <v>0.69499999999999995</v>
      </c>
      <c r="I2602">
        <v>35612</v>
      </c>
      <c r="J2602" t="s">
        <v>13</v>
      </c>
      <c r="K2602" t="s">
        <v>4</v>
      </c>
      <c r="L2602">
        <v>19</v>
      </c>
      <c r="M2602" t="s">
        <v>28</v>
      </c>
      <c r="N2602">
        <f>Table1[[#This Row],[dti_ratio]]*Table1[[#This Row],[income]]</f>
        <v>15382.394701488351</v>
      </c>
      <c r="O2602">
        <v>0.29915779578537799</v>
      </c>
      <c r="P2602">
        <f>Table1[[#This Row],[loan_amount]]/Table1[[#This Row],[property_value]]</f>
        <v>0.90310146324144747</v>
      </c>
      <c r="Q2602">
        <v>39433</v>
      </c>
      <c r="R2602">
        <v>4</v>
      </c>
      <c r="S2602" t="s">
        <v>2715</v>
      </c>
      <c r="T2602" t="s">
        <v>327</v>
      </c>
      <c r="U2602" t="s">
        <v>588</v>
      </c>
      <c r="V2602">
        <v>3</v>
      </c>
      <c r="W2602">
        <v>0</v>
      </c>
      <c r="X2602" t="s">
        <v>9</v>
      </c>
      <c r="Y26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02">
        <f>0.4*(Table1[[#This Row],[normalized_credit_score]]) + 0.3*(1-Table1[[#This Row],[dti_ratio]]) + 0.2*(1-Table1[[#This Row],[ltv_ratio]]) + 0.1*IF(Table1[[#This Row],[previous_defaults]]=0,1,0)</f>
        <v>0.50763236861609706</v>
      </c>
      <c r="AA2602" t="str">
        <f>IF(Table1[[#This Row],[composite_score]]&gt;=0.7,"Approve",IF(Table1[[#This Row],[composite_score]]&gt;=0.6,"Review","Reject"))</f>
        <v>Reject</v>
      </c>
    </row>
    <row r="2603" spans="1:27" hidden="1" x14ac:dyDescent="0.35">
      <c r="A2603">
        <v>2602</v>
      </c>
      <c r="B2603">
        <v>43</v>
      </c>
      <c r="C2603" t="s">
        <v>0</v>
      </c>
      <c r="D2603" t="s">
        <v>1</v>
      </c>
      <c r="E2603" t="s">
        <v>22</v>
      </c>
      <c r="F2603">
        <v>0</v>
      </c>
      <c r="G2603">
        <v>743</v>
      </c>
      <c r="H2603">
        <f>(Table1[[#This Row],[credit_score]]-300)/(900-300)</f>
        <v>0.73833333333333329</v>
      </c>
      <c r="I2603">
        <v>16620</v>
      </c>
      <c r="J2603" t="s">
        <v>23</v>
      </c>
      <c r="K2603" t="s">
        <v>4</v>
      </c>
      <c r="L2603">
        <v>7</v>
      </c>
      <c r="M2603" t="s">
        <v>39</v>
      </c>
      <c r="N2603">
        <f>Table1[[#This Row],[dti_ratio]]*Table1[[#This Row],[income]]</f>
        <v>0</v>
      </c>
      <c r="O2603">
        <v>0.51209797766526599</v>
      </c>
      <c r="P2603">
        <f>Table1[[#This Row],[loan_amount]]/Table1[[#This Row],[property_value]]</f>
        <v>6.7622000341771848E-2</v>
      </c>
      <c r="Q2603">
        <v>245778</v>
      </c>
      <c r="R2603">
        <v>4</v>
      </c>
      <c r="S2603" t="s">
        <v>2716</v>
      </c>
      <c r="T2603" t="s">
        <v>230</v>
      </c>
      <c r="U2603" t="s">
        <v>800</v>
      </c>
      <c r="V2603">
        <v>0</v>
      </c>
      <c r="W2603">
        <v>2</v>
      </c>
      <c r="X2603" t="s">
        <v>9</v>
      </c>
      <c r="Y26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03">
        <f>0.4*(Table1[[#This Row],[normalized_credit_score]]) + 0.3*(1-Table1[[#This Row],[dti_ratio]]) + 0.2*(1-Table1[[#This Row],[ltv_ratio]]) + 0.1*IF(Table1[[#This Row],[previous_defaults]]=0,1,0)</f>
        <v>0.72817953996539919</v>
      </c>
      <c r="AA2603" t="str">
        <f>IF(Table1[[#This Row],[composite_score]]&gt;=0.7,"Approve",IF(Table1[[#This Row],[composite_score]]&gt;=0.6,"Review","Reject"))</f>
        <v>Approve</v>
      </c>
    </row>
    <row r="2604" spans="1:27" hidden="1" x14ac:dyDescent="0.35">
      <c r="A2604">
        <v>2603</v>
      </c>
      <c r="B2604">
        <v>19</v>
      </c>
      <c r="C2604" t="s">
        <v>10</v>
      </c>
      <c r="D2604" t="s">
        <v>21</v>
      </c>
      <c r="E2604" t="s">
        <v>12</v>
      </c>
      <c r="F2604">
        <v>70526</v>
      </c>
      <c r="G2604">
        <v>771</v>
      </c>
      <c r="H2604">
        <f>(Table1[[#This Row],[credit_score]]-300)/(900-300)</f>
        <v>0.78500000000000003</v>
      </c>
      <c r="I2604">
        <v>26988</v>
      </c>
      <c r="J2604" t="s">
        <v>13</v>
      </c>
      <c r="K2604" t="s">
        <v>14</v>
      </c>
      <c r="L2604">
        <v>14</v>
      </c>
      <c r="M2604" t="s">
        <v>15</v>
      </c>
      <c r="N2604">
        <f>Table1[[#This Row],[dti_ratio]]*Table1[[#This Row],[income]]</f>
        <v>35755.736202657681</v>
      </c>
      <c r="O2604">
        <v>0.50698658938062102</v>
      </c>
      <c r="P2604" t="e">
        <f>Table1[[#This Row],[loan_amount]]/Table1[[#This Row],[property_value]]</f>
        <v>#DIV/0!</v>
      </c>
      <c r="Q2604">
        <v>0</v>
      </c>
      <c r="R2604">
        <v>2</v>
      </c>
      <c r="S2604" t="s">
        <v>2717</v>
      </c>
      <c r="T2604" t="s">
        <v>149</v>
      </c>
      <c r="U2604" t="s">
        <v>461</v>
      </c>
      <c r="V2604">
        <v>0</v>
      </c>
      <c r="W2604">
        <v>2</v>
      </c>
      <c r="X2604" t="s">
        <v>9</v>
      </c>
      <c r="Y260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604" t="e">
        <f>0.4*(Table1[[#This Row],[normalized_credit_score]]) + 0.3*(1-Table1[[#This Row],[dti_ratio]]) + 0.2*(1-Table1[[#This Row],[ltv_ratio]]) + 0.1*IF(Table1[[#This Row],[previous_defaults]]=0,1,0)</f>
        <v>#DIV/0!</v>
      </c>
      <c r="AA2604" t="e">
        <f>IF(Table1[[#This Row],[composite_score]]&gt;=0.7,"Approve",IF(Table1[[#This Row],[composite_score]]&gt;=0.6,"Review","Reject"))</f>
        <v>#DIV/0!</v>
      </c>
    </row>
    <row r="2605" spans="1:27" hidden="1" x14ac:dyDescent="0.35">
      <c r="A2605">
        <v>2604</v>
      </c>
      <c r="B2605">
        <v>33</v>
      </c>
      <c r="C2605" t="s">
        <v>20</v>
      </c>
      <c r="D2605" t="s">
        <v>1</v>
      </c>
      <c r="E2605" t="s">
        <v>49</v>
      </c>
      <c r="F2605">
        <v>0</v>
      </c>
      <c r="G2605">
        <v>796</v>
      </c>
      <c r="H2605">
        <f>(Table1[[#This Row],[credit_score]]-300)/(900-300)</f>
        <v>0.82666666666666666</v>
      </c>
      <c r="I2605">
        <v>0</v>
      </c>
      <c r="J2605" t="s">
        <v>23</v>
      </c>
      <c r="K2605" t="s">
        <v>4</v>
      </c>
      <c r="L2605">
        <v>4</v>
      </c>
      <c r="M2605" t="s">
        <v>5</v>
      </c>
      <c r="N2605">
        <f>Table1[[#This Row],[dti_ratio]]*Table1[[#This Row],[income]]</f>
        <v>0</v>
      </c>
      <c r="O2605">
        <v>0.47745718717824298</v>
      </c>
      <c r="P2605">
        <f>Table1[[#This Row],[loan_amount]]/Table1[[#This Row],[property_value]]</f>
        <v>0</v>
      </c>
      <c r="Q2605">
        <v>117320</v>
      </c>
      <c r="R2605">
        <v>0</v>
      </c>
      <c r="S2605" t="s">
        <v>2588</v>
      </c>
      <c r="T2605" t="s">
        <v>143</v>
      </c>
      <c r="U2605" t="s">
        <v>800</v>
      </c>
      <c r="V2605">
        <v>3</v>
      </c>
      <c r="W2605">
        <v>1</v>
      </c>
      <c r="X2605" t="s">
        <v>9</v>
      </c>
      <c r="Y26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05">
        <f>0.4*(Table1[[#This Row],[normalized_credit_score]]) + 0.3*(1-Table1[[#This Row],[dti_ratio]]) + 0.2*(1-Table1[[#This Row],[ltv_ratio]]) + 0.1*IF(Table1[[#This Row],[previous_defaults]]=0,1,0)</f>
        <v>0.68742951051319379</v>
      </c>
      <c r="AA2605" t="str">
        <f>IF(Table1[[#This Row],[composite_score]]&gt;=0.7,"Approve",IF(Table1[[#This Row],[composite_score]]&gt;=0.6,"Review","Reject"))</f>
        <v>Review</v>
      </c>
    </row>
    <row r="2606" spans="1:27" hidden="1" x14ac:dyDescent="0.35">
      <c r="A2606">
        <v>2605</v>
      </c>
      <c r="B2606">
        <v>47</v>
      </c>
      <c r="C2606" t="s">
        <v>20</v>
      </c>
      <c r="D2606" t="s">
        <v>21</v>
      </c>
      <c r="E2606" t="s">
        <v>2</v>
      </c>
      <c r="F2606">
        <v>53864</v>
      </c>
      <c r="G2606">
        <v>0</v>
      </c>
      <c r="H2606">
        <f>(Table1[[#This Row],[credit_score]]-300)/(900-300)</f>
        <v>-0.5</v>
      </c>
      <c r="I2606">
        <v>49089</v>
      </c>
      <c r="J2606" t="s">
        <v>3</v>
      </c>
      <c r="K2606" t="s">
        <v>4</v>
      </c>
      <c r="L2606">
        <v>10</v>
      </c>
      <c r="M2606" t="s">
        <v>28</v>
      </c>
      <c r="N2606">
        <f>Table1[[#This Row],[dti_ratio]]*Table1[[#This Row],[income]]</f>
        <v>10054.666513134671</v>
      </c>
      <c r="O2606">
        <v>0.18666765396432999</v>
      </c>
      <c r="P2606">
        <f>Table1[[#This Row],[loan_amount]]/Table1[[#This Row],[property_value]]</f>
        <v>0.32858309459423279</v>
      </c>
      <c r="Q2606">
        <v>149396</v>
      </c>
      <c r="R2606">
        <v>3</v>
      </c>
      <c r="S2606" t="s">
        <v>2718</v>
      </c>
      <c r="T2606" t="s">
        <v>84</v>
      </c>
      <c r="U2606" t="s">
        <v>175</v>
      </c>
      <c r="V2606">
        <v>0</v>
      </c>
      <c r="W2606">
        <v>1</v>
      </c>
      <c r="X2606" t="s">
        <v>9</v>
      </c>
      <c r="Y26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606">
        <f>0.4*(Table1[[#This Row],[normalized_credit_score]]) + 0.3*(1-Table1[[#This Row],[dti_ratio]]) + 0.2*(1-Table1[[#This Row],[ltv_ratio]]) + 0.1*IF(Table1[[#This Row],[previous_defaults]]=0,1,0)</f>
        <v>0.27828308489185449</v>
      </c>
      <c r="AA2606" t="str">
        <f>IF(Table1[[#This Row],[composite_score]]&gt;=0.7,"Approve",IF(Table1[[#This Row],[composite_score]]&gt;=0.6,"Review","Reject"))</f>
        <v>Reject</v>
      </c>
    </row>
    <row r="2607" spans="1:27" x14ac:dyDescent="0.35">
      <c r="A2607">
        <v>2606</v>
      </c>
      <c r="B2607">
        <v>20</v>
      </c>
      <c r="C2607" t="s">
        <v>0</v>
      </c>
      <c r="D2607" t="s">
        <v>21</v>
      </c>
      <c r="E2607" t="s">
        <v>2</v>
      </c>
      <c r="F2607">
        <v>38996</v>
      </c>
      <c r="G2607">
        <v>656</v>
      </c>
      <c r="H2607">
        <f>(Table1[[#This Row],[credit_score]]-300)/(900-300)</f>
        <v>0.59333333333333338</v>
      </c>
      <c r="I2607">
        <v>38243</v>
      </c>
      <c r="J2607" t="s">
        <v>23</v>
      </c>
      <c r="K2607" t="s">
        <v>4</v>
      </c>
      <c r="L2607">
        <v>11</v>
      </c>
      <c r="M2607" t="s">
        <v>39</v>
      </c>
      <c r="N2607">
        <f>Table1[[#This Row],[dti_ratio]]*Table1[[#This Row],[income]]</f>
        <v>5016.7188077094133</v>
      </c>
      <c r="O2607">
        <v>0.12864701014743599</v>
      </c>
      <c r="P2607">
        <f>Table1[[#This Row],[loan_amount]]/Table1[[#This Row],[property_value]]</f>
        <v>0.76790088751455765</v>
      </c>
      <c r="Q2607">
        <v>49802</v>
      </c>
      <c r="R2607">
        <v>1</v>
      </c>
      <c r="S2607" t="s">
        <v>2719</v>
      </c>
      <c r="T2607" t="s">
        <v>403</v>
      </c>
      <c r="U2607" t="s">
        <v>542</v>
      </c>
      <c r="V2607">
        <v>2</v>
      </c>
      <c r="W2607">
        <v>2</v>
      </c>
      <c r="X2607" t="s">
        <v>9</v>
      </c>
      <c r="Y26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607">
        <f>0.4*(Table1[[#This Row],[normalized_credit_score]]) + 0.3*(1-Table1[[#This Row],[dti_ratio]]) + 0.2*(1-Table1[[#This Row],[ltv_ratio]]) + 0.1*IF(Table1[[#This Row],[previous_defaults]]=0,1,0)</f>
        <v>0.54515905278619103</v>
      </c>
      <c r="AA2607" t="str">
        <f>IF(Table1[[#This Row],[composite_score]]&gt;=0.7,"Approve",IF(Table1[[#This Row],[composite_score]]&gt;=0.6,"Review","Reject"))</f>
        <v>Reject</v>
      </c>
    </row>
    <row r="2608" spans="1:27" hidden="1" x14ac:dyDescent="0.35">
      <c r="A2608">
        <v>2607</v>
      </c>
      <c r="B2608">
        <v>23</v>
      </c>
      <c r="C2608" t="s">
        <v>10</v>
      </c>
      <c r="D2608" t="s">
        <v>21</v>
      </c>
      <c r="E2608" t="s">
        <v>12</v>
      </c>
      <c r="F2608">
        <v>0</v>
      </c>
      <c r="G2608">
        <v>671</v>
      </c>
      <c r="H2608">
        <f>(Table1[[#This Row],[credit_score]]-300)/(900-300)</f>
        <v>0.61833333333333329</v>
      </c>
      <c r="I2608">
        <v>30672</v>
      </c>
      <c r="J2608" t="s">
        <v>13</v>
      </c>
      <c r="K2608" t="s">
        <v>4</v>
      </c>
      <c r="L2608">
        <v>0</v>
      </c>
      <c r="M2608" t="s">
        <v>15</v>
      </c>
      <c r="N2608">
        <f>Table1[[#This Row],[dti_ratio]]*Table1[[#This Row],[income]]</f>
        <v>0</v>
      </c>
      <c r="O2608">
        <v>0.29930356571744399</v>
      </c>
      <c r="P2608" t="e">
        <f>Table1[[#This Row],[loan_amount]]/Table1[[#This Row],[property_value]]</f>
        <v>#DIV/0!</v>
      </c>
      <c r="Q2608">
        <v>0</v>
      </c>
      <c r="R2608">
        <v>0</v>
      </c>
      <c r="S2608" t="s">
        <v>2720</v>
      </c>
      <c r="T2608" t="s">
        <v>187</v>
      </c>
      <c r="U2608" t="s">
        <v>1321</v>
      </c>
      <c r="V2608">
        <v>4</v>
      </c>
      <c r="W2608">
        <v>2</v>
      </c>
      <c r="X2608" t="s">
        <v>9</v>
      </c>
      <c r="Y260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608" t="e">
        <f>0.4*(Table1[[#This Row],[normalized_credit_score]]) + 0.3*(1-Table1[[#This Row],[dti_ratio]]) + 0.2*(1-Table1[[#This Row],[ltv_ratio]]) + 0.1*IF(Table1[[#This Row],[previous_defaults]]=0,1,0)</f>
        <v>#DIV/0!</v>
      </c>
      <c r="AA2608" t="e">
        <f>IF(Table1[[#This Row],[composite_score]]&gt;=0.7,"Approve",IF(Table1[[#This Row],[composite_score]]&gt;=0.6,"Review","Reject"))</f>
        <v>#DIV/0!</v>
      </c>
    </row>
    <row r="2609" spans="1:27" hidden="1" x14ac:dyDescent="0.35">
      <c r="A2609">
        <v>2608</v>
      </c>
      <c r="B2609">
        <v>28</v>
      </c>
      <c r="C2609" t="s">
        <v>10</v>
      </c>
      <c r="D2609" t="s">
        <v>62</v>
      </c>
      <c r="E2609" t="s">
        <v>2</v>
      </c>
      <c r="F2609">
        <v>0</v>
      </c>
      <c r="G2609">
        <v>669</v>
      </c>
      <c r="H2609">
        <f>(Table1[[#This Row],[credit_score]]-300)/(900-300)</f>
        <v>0.61499999999999999</v>
      </c>
      <c r="I2609">
        <v>41002</v>
      </c>
      <c r="J2609" t="s">
        <v>3</v>
      </c>
      <c r="K2609" t="s">
        <v>14</v>
      </c>
      <c r="L2609">
        <v>16</v>
      </c>
      <c r="M2609" t="s">
        <v>28</v>
      </c>
      <c r="N2609">
        <f>Table1[[#This Row],[dti_ratio]]*Table1[[#This Row],[income]]</f>
        <v>0</v>
      </c>
      <c r="O2609">
        <v>0.33463199315449299</v>
      </c>
      <c r="P2609">
        <f>Table1[[#This Row],[loan_amount]]/Table1[[#This Row],[property_value]]</f>
        <v>0.1761647790743637</v>
      </c>
      <c r="Q2609">
        <v>232748</v>
      </c>
      <c r="R2609">
        <v>3</v>
      </c>
      <c r="S2609" t="s">
        <v>2721</v>
      </c>
      <c r="T2609" t="s">
        <v>410</v>
      </c>
      <c r="U2609" t="s">
        <v>1022</v>
      </c>
      <c r="V2609">
        <v>1</v>
      </c>
      <c r="W2609">
        <v>0</v>
      </c>
      <c r="X2609" t="s">
        <v>9</v>
      </c>
      <c r="Y26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09">
        <f>0.4*(Table1[[#This Row],[normalized_credit_score]]) + 0.3*(1-Table1[[#This Row],[dti_ratio]]) + 0.2*(1-Table1[[#This Row],[ltv_ratio]]) + 0.1*IF(Table1[[#This Row],[previous_defaults]]=0,1,0)</f>
        <v>0.61037744623877943</v>
      </c>
      <c r="AA2609" t="str">
        <f>IF(Table1[[#This Row],[composite_score]]&gt;=0.7,"Approve",IF(Table1[[#This Row],[composite_score]]&gt;=0.6,"Review","Reject"))</f>
        <v>Review</v>
      </c>
    </row>
    <row r="2610" spans="1:27" x14ac:dyDescent="0.35">
      <c r="A2610">
        <v>2609</v>
      </c>
      <c r="B2610">
        <v>37</v>
      </c>
      <c r="C2610" t="s">
        <v>0</v>
      </c>
      <c r="D2610" t="s">
        <v>11</v>
      </c>
      <c r="E2610" t="s">
        <v>12</v>
      </c>
      <c r="F2610">
        <v>57321</v>
      </c>
      <c r="G2610">
        <v>750</v>
      </c>
      <c r="H2610">
        <f>(Table1[[#This Row],[credit_score]]-300)/(900-300)</f>
        <v>0.75</v>
      </c>
      <c r="I2610">
        <v>41540</v>
      </c>
      <c r="J2610" t="s">
        <v>3</v>
      </c>
      <c r="K2610" t="s">
        <v>38</v>
      </c>
      <c r="L2610">
        <v>7</v>
      </c>
      <c r="M2610" t="s">
        <v>39</v>
      </c>
      <c r="N2610">
        <f>Table1[[#This Row],[dti_ratio]]*Table1[[#This Row],[income]]</f>
        <v>18772.950029055701</v>
      </c>
      <c r="O2610">
        <v>0.32750562671718397</v>
      </c>
      <c r="P2610">
        <f>Table1[[#This Row],[loan_amount]]/Table1[[#This Row],[property_value]]</f>
        <v>0.2637326358026259</v>
      </c>
      <c r="Q2610">
        <v>157508</v>
      </c>
      <c r="R2610">
        <v>4</v>
      </c>
      <c r="S2610" t="s">
        <v>2722</v>
      </c>
      <c r="T2610" t="s">
        <v>135</v>
      </c>
      <c r="U2610" t="s">
        <v>197</v>
      </c>
      <c r="V2610">
        <v>0</v>
      </c>
      <c r="W2610">
        <v>0</v>
      </c>
      <c r="X2610" t="s">
        <v>9</v>
      </c>
      <c r="Y26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610">
        <f>0.4*(Table1[[#This Row],[normalized_credit_score]]) + 0.3*(1-Table1[[#This Row],[dti_ratio]]) + 0.2*(1-Table1[[#This Row],[ltv_ratio]]) + 0.1*IF(Table1[[#This Row],[previous_defaults]]=0,1,0)</f>
        <v>0.74900178482431967</v>
      </c>
      <c r="AA2610" t="str">
        <f>IF(Table1[[#This Row],[composite_score]]&gt;=0.7,"Approve",IF(Table1[[#This Row],[composite_score]]&gt;=0.6,"Review","Reject"))</f>
        <v>Approve</v>
      </c>
    </row>
    <row r="2611" spans="1:27" hidden="1" x14ac:dyDescent="0.35">
      <c r="A2611">
        <v>2610</v>
      </c>
      <c r="B2611">
        <v>27</v>
      </c>
      <c r="C2611" t="s">
        <v>0</v>
      </c>
      <c r="D2611" t="s">
        <v>21</v>
      </c>
      <c r="E2611" t="s">
        <v>12</v>
      </c>
      <c r="F2611">
        <v>0</v>
      </c>
      <c r="G2611">
        <v>704</v>
      </c>
      <c r="H2611">
        <f>(Table1[[#This Row],[credit_score]]-300)/(900-300)</f>
        <v>0.67333333333333334</v>
      </c>
      <c r="I2611">
        <v>18877</v>
      </c>
      <c r="J2611" t="s">
        <v>27</v>
      </c>
      <c r="K2611" t="s">
        <v>14</v>
      </c>
      <c r="L2611">
        <v>12</v>
      </c>
      <c r="M2611" t="s">
        <v>28</v>
      </c>
      <c r="N2611">
        <f>Table1[[#This Row],[dti_ratio]]*Table1[[#This Row],[income]]</f>
        <v>0</v>
      </c>
      <c r="O2611">
        <v>0.55913571667247297</v>
      </c>
      <c r="P2611">
        <f>Table1[[#This Row],[loan_amount]]/Table1[[#This Row],[property_value]]</f>
        <v>6.483020578619117E-2</v>
      </c>
      <c r="Q2611">
        <v>291176</v>
      </c>
      <c r="R2611">
        <v>3</v>
      </c>
      <c r="S2611" t="s">
        <v>2723</v>
      </c>
      <c r="T2611" t="s">
        <v>159</v>
      </c>
      <c r="U2611" t="s">
        <v>330</v>
      </c>
      <c r="V2611">
        <v>3</v>
      </c>
      <c r="W2611">
        <v>1</v>
      </c>
      <c r="X2611" t="s">
        <v>9</v>
      </c>
      <c r="Y26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11">
        <f>0.4*(Table1[[#This Row],[normalized_credit_score]]) + 0.3*(1-Table1[[#This Row],[dti_ratio]]) + 0.2*(1-Table1[[#This Row],[ltv_ratio]]) + 0.1*IF(Table1[[#This Row],[previous_defaults]]=0,1,0)</f>
        <v>0.58862657717435318</v>
      </c>
      <c r="AA2611" t="str">
        <f>IF(Table1[[#This Row],[composite_score]]&gt;=0.7,"Approve",IF(Table1[[#This Row],[composite_score]]&gt;=0.6,"Review","Reject"))</f>
        <v>Reject</v>
      </c>
    </row>
    <row r="2612" spans="1:27" x14ac:dyDescent="0.35">
      <c r="A2612">
        <v>2611</v>
      </c>
      <c r="B2612">
        <v>26</v>
      </c>
      <c r="C2612" t="s">
        <v>20</v>
      </c>
      <c r="D2612" t="s">
        <v>62</v>
      </c>
      <c r="E2612" t="s">
        <v>22</v>
      </c>
      <c r="F2612">
        <v>106805</v>
      </c>
      <c r="G2612">
        <v>782</v>
      </c>
      <c r="H2612">
        <f>(Table1[[#This Row],[credit_score]]-300)/(900-300)</f>
        <v>0.80333333333333334</v>
      </c>
      <c r="I2612">
        <v>11115</v>
      </c>
      <c r="J2612" t="s">
        <v>3</v>
      </c>
      <c r="K2612" t="s">
        <v>4</v>
      </c>
      <c r="L2612">
        <v>10</v>
      </c>
      <c r="M2612" t="s">
        <v>5</v>
      </c>
      <c r="N2612">
        <f>Table1[[#This Row],[dti_ratio]]*Table1[[#This Row],[income]]</f>
        <v>16300.761273705406</v>
      </c>
      <c r="O2612">
        <v>0.152621705666452</v>
      </c>
      <c r="P2612">
        <f>Table1[[#This Row],[loan_amount]]/Table1[[#This Row],[property_value]]</f>
        <v>4.5266467382893631E-2</v>
      </c>
      <c r="Q2612">
        <v>245546</v>
      </c>
      <c r="R2612">
        <v>4</v>
      </c>
      <c r="S2612" t="s">
        <v>2724</v>
      </c>
      <c r="T2612" t="s">
        <v>44</v>
      </c>
      <c r="U2612" t="s">
        <v>105</v>
      </c>
      <c r="V2612">
        <v>1</v>
      </c>
      <c r="W2612">
        <v>0</v>
      </c>
      <c r="X2612" t="s">
        <v>9</v>
      </c>
      <c r="Y26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612">
        <f>0.4*(Table1[[#This Row],[normalized_credit_score]]) + 0.3*(1-Table1[[#This Row],[dti_ratio]]) + 0.2*(1-Table1[[#This Row],[ltv_ratio]]) + 0.1*IF(Table1[[#This Row],[previous_defaults]]=0,1,0)</f>
        <v>0.76649352815681893</v>
      </c>
      <c r="AA2612" t="str">
        <f>IF(Table1[[#This Row],[composite_score]]&gt;=0.7,"Approve",IF(Table1[[#This Row],[composite_score]]&gt;=0.6,"Review","Reject"))</f>
        <v>Approve</v>
      </c>
    </row>
    <row r="2613" spans="1:27" hidden="1" x14ac:dyDescent="0.35">
      <c r="A2613">
        <v>2612</v>
      </c>
      <c r="B2613">
        <v>50</v>
      </c>
      <c r="C2613" t="s">
        <v>20</v>
      </c>
      <c r="D2613" t="s">
        <v>21</v>
      </c>
      <c r="E2613" t="s">
        <v>12</v>
      </c>
      <c r="F2613">
        <v>0</v>
      </c>
      <c r="G2613">
        <v>664</v>
      </c>
      <c r="H2613">
        <f>(Table1[[#This Row],[credit_score]]-300)/(900-300)</f>
        <v>0.60666666666666669</v>
      </c>
      <c r="I2613">
        <v>27993</v>
      </c>
      <c r="J2613" t="s">
        <v>3</v>
      </c>
      <c r="K2613" t="s">
        <v>4</v>
      </c>
      <c r="L2613">
        <v>18</v>
      </c>
      <c r="M2613" t="s">
        <v>5</v>
      </c>
      <c r="N2613">
        <f>Table1[[#This Row],[dti_ratio]]*Table1[[#This Row],[income]]</f>
        <v>0</v>
      </c>
      <c r="O2613">
        <v>0.208581856142837</v>
      </c>
      <c r="P2613">
        <f>Table1[[#This Row],[loan_amount]]/Table1[[#This Row],[property_value]]</f>
        <v>0.53085413031935069</v>
      </c>
      <c r="Q2613">
        <v>52732</v>
      </c>
      <c r="R2613">
        <v>1</v>
      </c>
      <c r="S2613" t="s">
        <v>2725</v>
      </c>
      <c r="T2613" t="s">
        <v>96</v>
      </c>
      <c r="U2613" t="s">
        <v>252</v>
      </c>
      <c r="V2613">
        <v>0</v>
      </c>
      <c r="W2613">
        <v>2</v>
      </c>
      <c r="X2613" t="s">
        <v>19</v>
      </c>
      <c r="Y26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13">
        <f>0.4*(Table1[[#This Row],[normalized_credit_score]]) + 0.3*(1-Table1[[#This Row],[dti_ratio]]) + 0.2*(1-Table1[[#This Row],[ltv_ratio]]) + 0.1*IF(Table1[[#This Row],[previous_defaults]]=0,1,0)</f>
        <v>0.67392128375994542</v>
      </c>
      <c r="AA2613" t="str">
        <f>IF(Table1[[#This Row],[composite_score]]&gt;=0.7,"Approve",IF(Table1[[#This Row],[composite_score]]&gt;=0.6,"Review","Reject"))</f>
        <v>Review</v>
      </c>
    </row>
    <row r="2614" spans="1:27" x14ac:dyDescent="0.35">
      <c r="A2614">
        <v>2613</v>
      </c>
      <c r="B2614">
        <v>37</v>
      </c>
      <c r="C2614" t="s">
        <v>0</v>
      </c>
      <c r="D2614" t="s">
        <v>11</v>
      </c>
      <c r="E2614" t="s">
        <v>12</v>
      </c>
      <c r="F2614">
        <v>104326</v>
      </c>
      <c r="G2614">
        <v>609</v>
      </c>
      <c r="H2614">
        <f>(Table1[[#This Row],[credit_score]]-300)/(900-300)</f>
        <v>0.51500000000000001</v>
      </c>
      <c r="I2614">
        <v>41215</v>
      </c>
      <c r="J2614" t="s">
        <v>3</v>
      </c>
      <c r="K2614" t="s">
        <v>38</v>
      </c>
      <c r="L2614">
        <v>14</v>
      </c>
      <c r="M2614" t="s">
        <v>15</v>
      </c>
      <c r="N2614">
        <f>Table1[[#This Row],[dti_ratio]]*Table1[[#This Row],[income]]</f>
        <v>51576.122783799699</v>
      </c>
      <c r="O2614">
        <v>0.49437458336176698</v>
      </c>
      <c r="P2614">
        <f>Table1[[#This Row],[loan_amount]]/Table1[[#This Row],[property_value]]</f>
        <v>1.4770813174210657</v>
      </c>
      <c r="Q2614">
        <v>27903</v>
      </c>
      <c r="R2614">
        <v>3</v>
      </c>
      <c r="S2614" t="s">
        <v>2726</v>
      </c>
      <c r="T2614" t="s">
        <v>33</v>
      </c>
      <c r="U2614" t="s">
        <v>180</v>
      </c>
      <c r="V2614">
        <v>3</v>
      </c>
      <c r="W2614">
        <v>1</v>
      </c>
      <c r="X2614" t="s">
        <v>9</v>
      </c>
      <c r="Y26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14">
        <f>0.4*(Table1[[#This Row],[normalized_credit_score]]) + 0.3*(1-Table1[[#This Row],[dti_ratio]]) + 0.2*(1-Table1[[#This Row],[ltv_ratio]]) + 0.1*IF(Table1[[#This Row],[previous_defaults]]=0,1,0)</f>
        <v>0.26227136150725672</v>
      </c>
      <c r="AA2614" t="str">
        <f>IF(Table1[[#This Row],[composite_score]]&gt;=0.7,"Approve",IF(Table1[[#This Row],[composite_score]]&gt;=0.6,"Review","Reject"))</f>
        <v>Reject</v>
      </c>
    </row>
    <row r="2615" spans="1:27" x14ac:dyDescent="0.35">
      <c r="A2615">
        <v>2614</v>
      </c>
      <c r="B2615">
        <v>65</v>
      </c>
      <c r="C2615" t="s">
        <v>10</v>
      </c>
      <c r="D2615" t="s">
        <v>11</v>
      </c>
      <c r="E2615" t="s">
        <v>22</v>
      </c>
      <c r="F2615">
        <v>49696</v>
      </c>
      <c r="G2615">
        <v>769</v>
      </c>
      <c r="H2615">
        <f>(Table1[[#This Row],[credit_score]]-300)/(900-300)</f>
        <v>0.78166666666666662</v>
      </c>
      <c r="I2615">
        <v>18990</v>
      </c>
      <c r="J2615" t="s">
        <v>13</v>
      </c>
      <c r="K2615" t="s">
        <v>14</v>
      </c>
      <c r="L2615">
        <v>19</v>
      </c>
      <c r="M2615" t="s">
        <v>39</v>
      </c>
      <c r="N2615">
        <f>Table1[[#This Row],[dti_ratio]]*Table1[[#This Row],[income]]</f>
        <v>18678.621251767196</v>
      </c>
      <c r="O2615">
        <v>0.37585763948340301</v>
      </c>
      <c r="P2615">
        <f>Table1[[#This Row],[loan_amount]]/Table1[[#This Row],[property_value]]</f>
        <v>0.27445766067841193</v>
      </c>
      <c r="Q2615">
        <v>69191</v>
      </c>
      <c r="R2615">
        <v>2</v>
      </c>
      <c r="S2615" t="s">
        <v>2727</v>
      </c>
      <c r="T2615" t="s">
        <v>149</v>
      </c>
      <c r="U2615" t="s">
        <v>569</v>
      </c>
      <c r="V2615">
        <v>4</v>
      </c>
      <c r="W2615">
        <v>1</v>
      </c>
      <c r="X2615" t="s">
        <v>9</v>
      </c>
      <c r="Y26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15">
        <f>0.4*(Table1[[#This Row],[normalized_credit_score]]) + 0.3*(1-Table1[[#This Row],[dti_ratio]]) + 0.2*(1-Table1[[#This Row],[ltv_ratio]]) + 0.1*IF(Table1[[#This Row],[previous_defaults]]=0,1,0)</f>
        <v>0.64501784268596341</v>
      </c>
      <c r="AA2615" t="str">
        <f>IF(Table1[[#This Row],[composite_score]]&gt;=0.7,"Approve",IF(Table1[[#This Row],[composite_score]]&gt;=0.6,"Review","Reject"))</f>
        <v>Review</v>
      </c>
    </row>
    <row r="2616" spans="1:27" x14ac:dyDescent="0.35">
      <c r="A2616">
        <v>2615</v>
      </c>
      <c r="B2616">
        <v>68</v>
      </c>
      <c r="C2616" t="s">
        <v>0</v>
      </c>
      <c r="D2616" t="s">
        <v>1</v>
      </c>
      <c r="E2616" t="s">
        <v>22</v>
      </c>
      <c r="F2616">
        <v>72443</v>
      </c>
      <c r="G2616">
        <v>638</v>
      </c>
      <c r="H2616">
        <f>(Table1[[#This Row],[credit_score]]-300)/(900-300)</f>
        <v>0.56333333333333335</v>
      </c>
      <c r="I2616">
        <v>49412</v>
      </c>
      <c r="J2616" t="s">
        <v>27</v>
      </c>
      <c r="K2616" t="s">
        <v>4</v>
      </c>
      <c r="L2616">
        <v>4</v>
      </c>
      <c r="M2616" t="s">
        <v>15</v>
      </c>
      <c r="N2616">
        <f>Table1[[#This Row],[dti_ratio]]*Table1[[#This Row],[income]]</f>
        <v>39036.97750177468</v>
      </c>
      <c r="O2616">
        <v>0.53886472815557995</v>
      </c>
      <c r="P2616">
        <f>Table1[[#This Row],[loan_amount]]/Table1[[#This Row],[property_value]]</f>
        <v>0.45885685100060364</v>
      </c>
      <c r="Q2616">
        <v>107685</v>
      </c>
      <c r="R2616">
        <v>1</v>
      </c>
      <c r="S2616" t="s">
        <v>1481</v>
      </c>
      <c r="T2616" t="s">
        <v>51</v>
      </c>
      <c r="U2616" t="s">
        <v>349</v>
      </c>
      <c r="V2616">
        <v>2</v>
      </c>
      <c r="W2616">
        <v>2</v>
      </c>
      <c r="X2616" t="s">
        <v>19</v>
      </c>
      <c r="Y26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616">
        <f>0.4*(Table1[[#This Row],[normalized_credit_score]]) + 0.3*(1-Table1[[#This Row],[dti_ratio]]) + 0.2*(1-Table1[[#This Row],[ltv_ratio]]) + 0.1*IF(Table1[[#This Row],[previous_defaults]]=0,1,0)</f>
        <v>0.47190254468653858</v>
      </c>
      <c r="AA2616" t="str">
        <f>IF(Table1[[#This Row],[composite_score]]&gt;=0.7,"Approve",IF(Table1[[#This Row],[composite_score]]&gt;=0.6,"Review","Reject"))</f>
        <v>Reject</v>
      </c>
    </row>
    <row r="2617" spans="1:27" x14ac:dyDescent="0.35">
      <c r="A2617">
        <v>2616</v>
      </c>
      <c r="B2617">
        <v>30</v>
      </c>
      <c r="C2617" t="s">
        <v>10</v>
      </c>
      <c r="D2617" t="s">
        <v>1</v>
      </c>
      <c r="E2617" t="s">
        <v>49</v>
      </c>
      <c r="F2617">
        <v>115585</v>
      </c>
      <c r="G2617">
        <v>682</v>
      </c>
      <c r="H2617">
        <f>(Table1[[#This Row],[credit_score]]-300)/(900-300)</f>
        <v>0.63666666666666671</v>
      </c>
      <c r="I2617">
        <v>41994</v>
      </c>
      <c r="J2617" t="s">
        <v>3</v>
      </c>
      <c r="K2617" t="s">
        <v>14</v>
      </c>
      <c r="L2617">
        <v>14</v>
      </c>
      <c r="M2617" t="s">
        <v>5</v>
      </c>
      <c r="N2617">
        <f>Table1[[#This Row],[dti_ratio]]*Table1[[#This Row],[income]]</f>
        <v>46928.620819280077</v>
      </c>
      <c r="O2617">
        <v>0.406009610410348</v>
      </c>
      <c r="P2617">
        <f>Table1[[#This Row],[loan_amount]]/Table1[[#This Row],[property_value]]</f>
        <v>0.59040040490383539</v>
      </c>
      <c r="Q2617">
        <v>71128</v>
      </c>
      <c r="R2617">
        <v>0</v>
      </c>
      <c r="S2617" t="s">
        <v>2728</v>
      </c>
      <c r="T2617" t="s">
        <v>317</v>
      </c>
      <c r="U2617" t="s">
        <v>262</v>
      </c>
      <c r="V2617">
        <v>1</v>
      </c>
      <c r="W2617">
        <v>1</v>
      </c>
      <c r="X2617" t="s">
        <v>19</v>
      </c>
      <c r="Y26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617">
        <f>0.4*(Table1[[#This Row],[normalized_credit_score]]) + 0.3*(1-Table1[[#This Row],[dti_ratio]]) + 0.2*(1-Table1[[#This Row],[ltv_ratio]]) + 0.1*IF(Table1[[#This Row],[previous_defaults]]=0,1,0)</f>
        <v>0.51478370256279526</v>
      </c>
      <c r="AA2617" t="str">
        <f>IF(Table1[[#This Row],[composite_score]]&gt;=0.7,"Approve",IF(Table1[[#This Row],[composite_score]]&gt;=0.6,"Review","Reject"))</f>
        <v>Reject</v>
      </c>
    </row>
    <row r="2618" spans="1:27" x14ac:dyDescent="0.35">
      <c r="A2618">
        <v>2617</v>
      </c>
      <c r="B2618">
        <v>41</v>
      </c>
      <c r="C2618" t="s">
        <v>10</v>
      </c>
      <c r="D2618" t="s">
        <v>21</v>
      </c>
      <c r="E2618" t="s">
        <v>2</v>
      </c>
      <c r="F2618">
        <v>56230</v>
      </c>
      <c r="G2618">
        <v>627</v>
      </c>
      <c r="H2618">
        <f>(Table1[[#This Row],[credit_score]]-300)/(900-300)</f>
        <v>0.54500000000000004</v>
      </c>
      <c r="I2618">
        <v>22597</v>
      </c>
      <c r="J2618" t="s">
        <v>27</v>
      </c>
      <c r="K2618" t="s">
        <v>4</v>
      </c>
      <c r="L2618">
        <v>5</v>
      </c>
      <c r="M2618" t="s">
        <v>39</v>
      </c>
      <c r="N2618">
        <f>Table1[[#This Row],[dti_ratio]]*Table1[[#This Row],[income]]</f>
        <v>26331.537180270418</v>
      </c>
      <c r="O2618">
        <v>0.46828271705976199</v>
      </c>
      <c r="P2618">
        <f>Table1[[#This Row],[loan_amount]]/Table1[[#This Row],[property_value]]</f>
        <v>0.13172867286145667</v>
      </c>
      <c r="Q2618">
        <v>171542</v>
      </c>
      <c r="R2618">
        <v>1</v>
      </c>
      <c r="S2618" t="s">
        <v>2729</v>
      </c>
      <c r="T2618" t="s">
        <v>99</v>
      </c>
      <c r="U2618" t="s">
        <v>60</v>
      </c>
      <c r="V2618">
        <v>0</v>
      </c>
      <c r="W2618">
        <v>1</v>
      </c>
      <c r="X2618" t="s">
        <v>9</v>
      </c>
      <c r="Y26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618">
        <f>0.4*(Table1[[#This Row],[normalized_credit_score]]) + 0.3*(1-Table1[[#This Row],[dti_ratio]]) + 0.2*(1-Table1[[#This Row],[ltv_ratio]]) + 0.1*IF(Table1[[#This Row],[previous_defaults]]=0,1,0)</f>
        <v>0.65116945030978013</v>
      </c>
      <c r="AA2618" t="str">
        <f>IF(Table1[[#This Row],[composite_score]]&gt;=0.7,"Approve",IF(Table1[[#This Row],[composite_score]]&gt;=0.6,"Review","Reject"))</f>
        <v>Review</v>
      </c>
    </row>
    <row r="2619" spans="1:27" x14ac:dyDescent="0.35">
      <c r="A2619">
        <v>2618</v>
      </c>
      <c r="B2619">
        <v>41</v>
      </c>
      <c r="C2619" t="s">
        <v>10</v>
      </c>
      <c r="D2619" t="s">
        <v>21</v>
      </c>
      <c r="E2619" t="s">
        <v>12</v>
      </c>
      <c r="F2619">
        <v>78204</v>
      </c>
      <c r="G2619">
        <v>633</v>
      </c>
      <c r="H2619">
        <f>(Table1[[#This Row],[credit_score]]-300)/(900-300)</f>
        <v>0.55500000000000005</v>
      </c>
      <c r="I2619">
        <v>11901</v>
      </c>
      <c r="J2619" t="s">
        <v>27</v>
      </c>
      <c r="K2619" t="s">
        <v>14</v>
      </c>
      <c r="L2619">
        <v>4</v>
      </c>
      <c r="M2619" t="s">
        <v>28</v>
      </c>
      <c r="N2619">
        <f>Table1[[#This Row],[dti_ratio]]*Table1[[#This Row],[income]]</f>
        <v>35509.394425182181</v>
      </c>
      <c r="O2619">
        <v>0.45406110205593297</v>
      </c>
      <c r="P2619">
        <f>Table1[[#This Row],[loan_amount]]/Table1[[#This Row],[property_value]]</f>
        <v>7.9974464081714935E-2</v>
      </c>
      <c r="Q2619">
        <v>148810</v>
      </c>
      <c r="R2619">
        <v>3</v>
      </c>
      <c r="S2619" t="s">
        <v>2730</v>
      </c>
      <c r="T2619" t="s">
        <v>41</v>
      </c>
      <c r="U2619" t="s">
        <v>748</v>
      </c>
      <c r="V2619">
        <v>3</v>
      </c>
      <c r="W2619">
        <v>1</v>
      </c>
      <c r="X2619" t="s">
        <v>9</v>
      </c>
      <c r="Y26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19">
        <f>0.4*(Table1[[#This Row],[normalized_credit_score]]) + 0.3*(1-Table1[[#This Row],[dti_ratio]]) + 0.2*(1-Table1[[#This Row],[ltv_ratio]]) + 0.1*IF(Table1[[#This Row],[previous_defaults]]=0,1,0)</f>
        <v>0.56978677656687715</v>
      </c>
      <c r="AA2619" t="str">
        <f>IF(Table1[[#This Row],[composite_score]]&gt;=0.7,"Approve",IF(Table1[[#This Row],[composite_score]]&gt;=0.6,"Review","Reject"))</f>
        <v>Reject</v>
      </c>
    </row>
    <row r="2620" spans="1:27" hidden="1" x14ac:dyDescent="0.35">
      <c r="A2620">
        <v>2619</v>
      </c>
      <c r="B2620">
        <v>66</v>
      </c>
      <c r="C2620" t="s">
        <v>20</v>
      </c>
      <c r="D2620" t="s">
        <v>62</v>
      </c>
      <c r="E2620" t="s">
        <v>2</v>
      </c>
      <c r="F2620">
        <v>0</v>
      </c>
      <c r="G2620">
        <v>0</v>
      </c>
      <c r="H2620">
        <f>(Table1[[#This Row],[credit_score]]-300)/(900-300)</f>
        <v>-0.5</v>
      </c>
      <c r="I2620">
        <v>48445</v>
      </c>
      <c r="J2620" t="s">
        <v>13</v>
      </c>
      <c r="K2620" t="s">
        <v>4</v>
      </c>
      <c r="L2620">
        <v>14</v>
      </c>
      <c r="M2620" t="s">
        <v>5</v>
      </c>
      <c r="N2620">
        <f>Table1[[#This Row],[dti_ratio]]*Table1[[#This Row],[income]]</f>
        <v>0</v>
      </c>
      <c r="O2620">
        <v>0.41247273606797302</v>
      </c>
      <c r="P2620">
        <f>Table1[[#This Row],[loan_amount]]/Table1[[#This Row],[property_value]]</f>
        <v>0.20849203172676764</v>
      </c>
      <c r="Q2620">
        <v>232359</v>
      </c>
      <c r="R2620">
        <v>1</v>
      </c>
      <c r="S2620" t="s">
        <v>2731</v>
      </c>
      <c r="T2620" t="s">
        <v>84</v>
      </c>
      <c r="U2620" t="s">
        <v>448</v>
      </c>
      <c r="V2620">
        <v>2</v>
      </c>
      <c r="W2620">
        <v>1</v>
      </c>
      <c r="X2620" t="s">
        <v>9</v>
      </c>
      <c r="Y26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20">
        <f>0.4*(Table1[[#This Row],[normalized_credit_score]]) + 0.3*(1-Table1[[#This Row],[dti_ratio]]) + 0.2*(1-Table1[[#This Row],[ltv_ratio]]) + 0.1*IF(Table1[[#This Row],[previous_defaults]]=0,1,0)</f>
        <v>0.13455977283425455</v>
      </c>
      <c r="AA2620" t="str">
        <f>IF(Table1[[#This Row],[composite_score]]&gt;=0.7,"Approve",IF(Table1[[#This Row],[composite_score]]&gt;=0.6,"Review","Reject"))</f>
        <v>Reject</v>
      </c>
    </row>
    <row r="2621" spans="1:27" x14ac:dyDescent="0.35">
      <c r="A2621">
        <v>2620</v>
      </c>
      <c r="B2621">
        <v>40</v>
      </c>
      <c r="C2621" t="s">
        <v>20</v>
      </c>
      <c r="D2621" t="s">
        <v>11</v>
      </c>
      <c r="E2621" t="s">
        <v>22</v>
      </c>
      <c r="F2621">
        <v>67731</v>
      </c>
      <c r="G2621">
        <v>721</v>
      </c>
      <c r="H2621">
        <f>(Table1[[#This Row],[credit_score]]-300)/(900-300)</f>
        <v>0.70166666666666666</v>
      </c>
      <c r="I2621">
        <v>32073</v>
      </c>
      <c r="J2621" t="s">
        <v>27</v>
      </c>
      <c r="K2621" t="s">
        <v>4</v>
      </c>
      <c r="L2621">
        <v>16</v>
      </c>
      <c r="M2621" t="s">
        <v>39</v>
      </c>
      <c r="N2621">
        <f>Table1[[#This Row],[dti_ratio]]*Table1[[#This Row],[income]]</f>
        <v>13948.341374998347</v>
      </c>
      <c r="O2621">
        <v>0.20593733113342999</v>
      </c>
      <c r="P2621">
        <f>Table1[[#This Row],[loan_amount]]/Table1[[#This Row],[property_value]]</f>
        <v>0.18071739277423426</v>
      </c>
      <c r="Q2621">
        <v>177476</v>
      </c>
      <c r="R2621">
        <v>4</v>
      </c>
      <c r="S2621" t="s">
        <v>1271</v>
      </c>
      <c r="T2621" t="s">
        <v>410</v>
      </c>
      <c r="U2621" t="s">
        <v>788</v>
      </c>
      <c r="V2621">
        <v>0</v>
      </c>
      <c r="W2621">
        <v>0</v>
      </c>
      <c r="X2621" t="s">
        <v>19</v>
      </c>
      <c r="Y26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621">
        <f>0.4*(Table1[[#This Row],[normalized_credit_score]]) + 0.3*(1-Table1[[#This Row],[dti_ratio]]) + 0.2*(1-Table1[[#This Row],[ltv_ratio]]) + 0.1*IF(Table1[[#This Row],[previous_defaults]]=0,1,0)</f>
        <v>0.7827419887717908</v>
      </c>
      <c r="AA2621" t="str">
        <f>IF(Table1[[#This Row],[composite_score]]&gt;=0.7,"Approve",IF(Table1[[#This Row],[composite_score]]&gt;=0.6,"Review","Reject"))</f>
        <v>Approve</v>
      </c>
    </row>
    <row r="2622" spans="1:27" hidden="1" x14ac:dyDescent="0.35">
      <c r="A2622">
        <v>2621</v>
      </c>
      <c r="B2622">
        <v>31</v>
      </c>
      <c r="C2622" t="s">
        <v>0</v>
      </c>
      <c r="D2622" t="s">
        <v>62</v>
      </c>
      <c r="E2622" t="s">
        <v>22</v>
      </c>
      <c r="F2622">
        <v>0</v>
      </c>
      <c r="G2622">
        <v>611</v>
      </c>
      <c r="H2622">
        <f>(Table1[[#This Row],[credit_score]]-300)/(900-300)</f>
        <v>0.51833333333333331</v>
      </c>
      <c r="I2622">
        <v>6455</v>
      </c>
      <c r="J2622" t="s">
        <v>23</v>
      </c>
      <c r="K2622" t="s">
        <v>4</v>
      </c>
      <c r="L2622">
        <v>14</v>
      </c>
      <c r="M2622" t="s">
        <v>28</v>
      </c>
      <c r="N2622">
        <f>Table1[[#This Row],[dti_ratio]]*Table1[[#This Row],[income]]</f>
        <v>0</v>
      </c>
      <c r="O2622">
        <v>0.37992584558911002</v>
      </c>
      <c r="P2622">
        <f>Table1[[#This Row],[loan_amount]]/Table1[[#This Row],[property_value]]</f>
        <v>3.4413818840966039E-2</v>
      </c>
      <c r="Q2622">
        <v>187570</v>
      </c>
      <c r="R2622">
        <v>0</v>
      </c>
      <c r="S2622" t="s">
        <v>2732</v>
      </c>
      <c r="T2622" t="s">
        <v>266</v>
      </c>
      <c r="U2622" t="s">
        <v>94</v>
      </c>
      <c r="V2622">
        <v>2</v>
      </c>
      <c r="W2622">
        <v>0</v>
      </c>
      <c r="X2622" t="s">
        <v>9</v>
      </c>
      <c r="Y26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22">
        <f>0.4*(Table1[[#This Row],[normalized_credit_score]]) + 0.3*(1-Table1[[#This Row],[dti_ratio]]) + 0.2*(1-Table1[[#This Row],[ltv_ratio]]) + 0.1*IF(Table1[[#This Row],[previous_defaults]]=0,1,0)</f>
        <v>0.58647281588840716</v>
      </c>
      <c r="AA2622" t="str">
        <f>IF(Table1[[#This Row],[composite_score]]&gt;=0.7,"Approve",IF(Table1[[#This Row],[composite_score]]&gt;=0.6,"Review","Reject"))</f>
        <v>Reject</v>
      </c>
    </row>
    <row r="2623" spans="1:27" x14ac:dyDescent="0.35">
      <c r="A2623">
        <v>2622</v>
      </c>
      <c r="B2623">
        <v>61</v>
      </c>
      <c r="C2623" t="s">
        <v>20</v>
      </c>
      <c r="D2623" t="s">
        <v>62</v>
      </c>
      <c r="E2623" t="s">
        <v>2</v>
      </c>
      <c r="F2623">
        <v>87667</v>
      </c>
      <c r="G2623">
        <v>779</v>
      </c>
      <c r="H2623">
        <f>(Table1[[#This Row],[credit_score]]-300)/(900-300)</f>
        <v>0.79833333333333334</v>
      </c>
      <c r="I2623">
        <v>21989</v>
      </c>
      <c r="J2623" t="s">
        <v>27</v>
      </c>
      <c r="K2623" t="s">
        <v>14</v>
      </c>
      <c r="L2623">
        <v>11</v>
      </c>
      <c r="M2623" t="s">
        <v>5</v>
      </c>
      <c r="N2623">
        <f>Table1[[#This Row],[dti_ratio]]*Table1[[#This Row],[income]]</f>
        <v>42936.480759113554</v>
      </c>
      <c r="O2623">
        <v>0.489767880264108</v>
      </c>
      <c r="P2623">
        <f>Table1[[#This Row],[loan_amount]]/Table1[[#This Row],[property_value]]</f>
        <v>0.30870419766952129</v>
      </c>
      <c r="Q2623">
        <v>71230</v>
      </c>
      <c r="R2623">
        <v>2</v>
      </c>
      <c r="S2623" t="s">
        <v>2733</v>
      </c>
      <c r="T2623" t="s">
        <v>54</v>
      </c>
      <c r="U2623" t="s">
        <v>671</v>
      </c>
      <c r="V2623">
        <v>0</v>
      </c>
      <c r="W2623">
        <v>1</v>
      </c>
      <c r="X2623" t="s">
        <v>61</v>
      </c>
      <c r="Y26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23">
        <f>0.4*(Table1[[#This Row],[normalized_credit_score]]) + 0.3*(1-Table1[[#This Row],[dti_ratio]]) + 0.2*(1-Table1[[#This Row],[ltv_ratio]]) + 0.1*IF(Table1[[#This Row],[previous_defaults]]=0,1,0)</f>
        <v>0.71066212972019671</v>
      </c>
      <c r="AA2623" t="str">
        <f>IF(Table1[[#This Row],[composite_score]]&gt;=0.7,"Approve",IF(Table1[[#This Row],[composite_score]]&gt;=0.6,"Review","Reject"))</f>
        <v>Approve</v>
      </c>
    </row>
    <row r="2624" spans="1:27" x14ac:dyDescent="0.35">
      <c r="A2624">
        <v>2623</v>
      </c>
      <c r="B2624">
        <v>54</v>
      </c>
      <c r="C2624" t="s">
        <v>20</v>
      </c>
      <c r="D2624" t="s">
        <v>62</v>
      </c>
      <c r="E2624" t="s">
        <v>2</v>
      </c>
      <c r="F2624">
        <v>81797</v>
      </c>
      <c r="G2624">
        <v>792</v>
      </c>
      <c r="H2624">
        <f>(Table1[[#This Row],[credit_score]]-300)/(900-300)</f>
        <v>0.82</v>
      </c>
      <c r="I2624">
        <v>35312</v>
      </c>
      <c r="J2624" t="s">
        <v>3</v>
      </c>
      <c r="K2624" t="s">
        <v>14</v>
      </c>
      <c r="L2624">
        <v>5</v>
      </c>
      <c r="M2624" t="s">
        <v>28</v>
      </c>
      <c r="N2624">
        <f>Table1[[#This Row],[dti_ratio]]*Table1[[#This Row],[income]]</f>
        <v>23567.197673114686</v>
      </c>
      <c r="O2624">
        <v>0.28811811769520501</v>
      </c>
      <c r="P2624">
        <f>Table1[[#This Row],[loan_amount]]/Table1[[#This Row],[property_value]]</f>
        <v>0.27612739769945965</v>
      </c>
      <c r="Q2624">
        <v>127883</v>
      </c>
      <c r="R2624">
        <v>0</v>
      </c>
      <c r="S2624" t="s">
        <v>2734</v>
      </c>
      <c r="T2624" t="s">
        <v>230</v>
      </c>
      <c r="U2624" t="s">
        <v>152</v>
      </c>
      <c r="V2624">
        <v>4</v>
      </c>
      <c r="W2624">
        <v>0</v>
      </c>
      <c r="X2624" t="s">
        <v>19</v>
      </c>
      <c r="Y26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24">
        <f>0.4*(Table1[[#This Row],[normalized_credit_score]]) + 0.3*(1-Table1[[#This Row],[dti_ratio]]) + 0.2*(1-Table1[[#This Row],[ltv_ratio]]) + 0.1*IF(Table1[[#This Row],[previous_defaults]]=0,1,0)</f>
        <v>0.68633908515154662</v>
      </c>
      <c r="AA2624" t="str">
        <f>IF(Table1[[#This Row],[composite_score]]&gt;=0.7,"Approve",IF(Table1[[#This Row],[composite_score]]&gt;=0.6,"Review","Reject"))</f>
        <v>Review</v>
      </c>
    </row>
    <row r="2625" spans="1:27" hidden="1" x14ac:dyDescent="0.35">
      <c r="A2625">
        <v>2624</v>
      </c>
      <c r="B2625">
        <v>24</v>
      </c>
      <c r="C2625" t="s">
        <v>10</v>
      </c>
      <c r="D2625" t="s">
        <v>11</v>
      </c>
      <c r="E2625" t="s">
        <v>49</v>
      </c>
      <c r="F2625">
        <v>75020</v>
      </c>
      <c r="G2625">
        <v>0</v>
      </c>
      <c r="H2625">
        <f>(Table1[[#This Row],[credit_score]]-300)/(900-300)</f>
        <v>-0.5</v>
      </c>
      <c r="I2625">
        <v>33448</v>
      </c>
      <c r="J2625" t="s">
        <v>23</v>
      </c>
      <c r="K2625" t="s">
        <v>14</v>
      </c>
      <c r="L2625">
        <v>0</v>
      </c>
      <c r="M2625" t="s">
        <v>15</v>
      </c>
      <c r="N2625">
        <f>Table1[[#This Row],[dti_ratio]]*Table1[[#This Row],[income]]</f>
        <v>22657.261423700129</v>
      </c>
      <c r="O2625">
        <v>0.30201628130765301</v>
      </c>
      <c r="P2625" t="e">
        <f>Table1[[#This Row],[loan_amount]]/Table1[[#This Row],[property_value]]</f>
        <v>#DIV/0!</v>
      </c>
      <c r="Q2625">
        <v>0</v>
      </c>
      <c r="R2625">
        <v>0</v>
      </c>
      <c r="S2625" t="s">
        <v>2735</v>
      </c>
      <c r="T2625" t="s">
        <v>162</v>
      </c>
      <c r="U2625" t="s">
        <v>259</v>
      </c>
      <c r="V2625">
        <v>2</v>
      </c>
      <c r="W2625">
        <v>1</v>
      </c>
      <c r="X2625" t="s">
        <v>19</v>
      </c>
      <c r="Y262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625" t="e">
        <f>0.4*(Table1[[#This Row],[normalized_credit_score]]) + 0.3*(1-Table1[[#This Row],[dti_ratio]]) + 0.2*(1-Table1[[#This Row],[ltv_ratio]]) + 0.1*IF(Table1[[#This Row],[previous_defaults]]=0,1,0)</f>
        <v>#DIV/0!</v>
      </c>
      <c r="AA2625" t="e">
        <f>IF(Table1[[#This Row],[composite_score]]&gt;=0.7,"Approve",IF(Table1[[#This Row],[composite_score]]&gt;=0.6,"Review","Reject"))</f>
        <v>#DIV/0!</v>
      </c>
    </row>
    <row r="2626" spans="1:27" hidden="1" x14ac:dyDescent="0.35">
      <c r="A2626">
        <v>2625</v>
      </c>
      <c r="B2626">
        <v>26</v>
      </c>
      <c r="C2626" t="s">
        <v>10</v>
      </c>
      <c r="D2626" t="s">
        <v>21</v>
      </c>
      <c r="E2626" t="s">
        <v>12</v>
      </c>
      <c r="F2626">
        <v>0</v>
      </c>
      <c r="G2626">
        <v>605</v>
      </c>
      <c r="H2626">
        <f>(Table1[[#This Row],[credit_score]]-300)/(900-300)</f>
        <v>0.5083333333333333</v>
      </c>
      <c r="I2626">
        <v>26009</v>
      </c>
      <c r="J2626" t="s">
        <v>13</v>
      </c>
      <c r="K2626" t="s">
        <v>38</v>
      </c>
      <c r="L2626">
        <v>9</v>
      </c>
      <c r="M2626" t="s">
        <v>5</v>
      </c>
      <c r="N2626">
        <f>Table1[[#This Row],[dti_ratio]]*Table1[[#This Row],[income]]</f>
        <v>0</v>
      </c>
      <c r="O2626">
        <v>0.32278608347850901</v>
      </c>
      <c r="P2626">
        <f>Table1[[#This Row],[loan_amount]]/Table1[[#This Row],[property_value]]</f>
        <v>0.15900448726570238</v>
      </c>
      <c r="Q2626">
        <v>163574</v>
      </c>
      <c r="R2626">
        <v>4</v>
      </c>
      <c r="S2626" t="s">
        <v>2736</v>
      </c>
      <c r="T2626" t="s">
        <v>30</v>
      </c>
      <c r="U2626" t="s">
        <v>82</v>
      </c>
      <c r="V2626">
        <v>4</v>
      </c>
      <c r="W2626">
        <v>1</v>
      </c>
      <c r="X2626" t="s">
        <v>9</v>
      </c>
      <c r="Y26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26">
        <f>0.4*(Table1[[#This Row],[normalized_credit_score]]) + 0.3*(1-Table1[[#This Row],[dti_ratio]]) + 0.2*(1-Table1[[#This Row],[ltv_ratio]]) + 0.1*IF(Table1[[#This Row],[previous_defaults]]=0,1,0)</f>
        <v>0.57469661083664014</v>
      </c>
      <c r="AA2626" t="str">
        <f>IF(Table1[[#This Row],[composite_score]]&gt;=0.7,"Approve",IF(Table1[[#This Row],[composite_score]]&gt;=0.6,"Review","Reject"))</f>
        <v>Reject</v>
      </c>
    </row>
    <row r="2627" spans="1:27" hidden="1" x14ac:dyDescent="0.35">
      <c r="A2627">
        <v>2626</v>
      </c>
      <c r="B2627">
        <v>59</v>
      </c>
      <c r="C2627" t="s">
        <v>20</v>
      </c>
      <c r="D2627" t="s">
        <v>11</v>
      </c>
      <c r="E2627" t="s">
        <v>12</v>
      </c>
      <c r="F2627">
        <v>0</v>
      </c>
      <c r="G2627">
        <v>602</v>
      </c>
      <c r="H2627">
        <f>(Table1[[#This Row],[credit_score]]-300)/(900-300)</f>
        <v>0.5033333333333333</v>
      </c>
      <c r="I2627">
        <v>17817</v>
      </c>
      <c r="J2627" t="s">
        <v>23</v>
      </c>
      <c r="K2627" t="s">
        <v>14</v>
      </c>
      <c r="L2627">
        <v>7</v>
      </c>
      <c r="M2627" t="s">
        <v>5</v>
      </c>
      <c r="N2627">
        <f>Table1[[#This Row],[dti_ratio]]*Table1[[#This Row],[income]]</f>
        <v>0</v>
      </c>
      <c r="O2627">
        <v>0.244861740020139</v>
      </c>
      <c r="P2627">
        <f>Table1[[#This Row],[loan_amount]]/Table1[[#This Row],[property_value]]</f>
        <v>9.5954373606488508E-2</v>
      </c>
      <c r="Q2627">
        <v>185682</v>
      </c>
      <c r="R2627">
        <v>4</v>
      </c>
      <c r="S2627" t="s">
        <v>2737</v>
      </c>
      <c r="T2627" t="s">
        <v>36</v>
      </c>
      <c r="U2627" t="s">
        <v>252</v>
      </c>
      <c r="V2627">
        <v>4</v>
      </c>
      <c r="W2627">
        <v>2</v>
      </c>
      <c r="X2627" t="s">
        <v>9</v>
      </c>
      <c r="Y26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27">
        <f>0.4*(Table1[[#This Row],[normalized_credit_score]]) + 0.3*(1-Table1[[#This Row],[dti_ratio]]) + 0.2*(1-Table1[[#This Row],[ltv_ratio]]) + 0.1*IF(Table1[[#This Row],[previous_defaults]]=0,1,0)</f>
        <v>0.60868393660599396</v>
      </c>
      <c r="AA2627" t="str">
        <f>IF(Table1[[#This Row],[composite_score]]&gt;=0.7,"Approve",IF(Table1[[#This Row],[composite_score]]&gt;=0.6,"Review","Reject"))</f>
        <v>Review</v>
      </c>
    </row>
    <row r="2628" spans="1:27" hidden="1" x14ac:dyDescent="0.35">
      <c r="A2628">
        <v>2627</v>
      </c>
      <c r="B2628">
        <v>61</v>
      </c>
      <c r="C2628" t="s">
        <v>20</v>
      </c>
      <c r="D2628" t="s">
        <v>11</v>
      </c>
      <c r="E2628" t="s">
        <v>12</v>
      </c>
      <c r="F2628">
        <v>0</v>
      </c>
      <c r="G2628">
        <v>605</v>
      </c>
      <c r="H2628">
        <f>(Table1[[#This Row],[credit_score]]-300)/(900-300)</f>
        <v>0.5083333333333333</v>
      </c>
      <c r="I2628">
        <v>23458</v>
      </c>
      <c r="J2628" t="s">
        <v>3</v>
      </c>
      <c r="K2628" t="s">
        <v>14</v>
      </c>
      <c r="L2628">
        <v>17</v>
      </c>
      <c r="M2628" t="s">
        <v>5</v>
      </c>
      <c r="N2628">
        <f>Table1[[#This Row],[dti_ratio]]*Table1[[#This Row],[income]]</f>
        <v>0</v>
      </c>
      <c r="O2628">
        <v>0.222887904529178</v>
      </c>
      <c r="P2628">
        <f>Table1[[#This Row],[loan_amount]]/Table1[[#This Row],[property_value]]</f>
        <v>0.21442021169631267</v>
      </c>
      <c r="Q2628">
        <v>109402</v>
      </c>
      <c r="R2628">
        <v>0</v>
      </c>
      <c r="S2628" t="s">
        <v>2738</v>
      </c>
      <c r="T2628" t="s">
        <v>288</v>
      </c>
      <c r="U2628" t="s">
        <v>349</v>
      </c>
      <c r="V2628">
        <v>3</v>
      </c>
      <c r="W2628">
        <v>0</v>
      </c>
      <c r="X2628" t="s">
        <v>19</v>
      </c>
      <c r="Y26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28">
        <f>0.4*(Table1[[#This Row],[normalized_credit_score]]) + 0.3*(1-Table1[[#This Row],[dti_ratio]]) + 0.2*(1-Table1[[#This Row],[ltv_ratio]]) + 0.1*IF(Table1[[#This Row],[previous_defaults]]=0,1,0)</f>
        <v>0.5935829196353174</v>
      </c>
      <c r="AA2628" t="str">
        <f>IF(Table1[[#This Row],[composite_score]]&gt;=0.7,"Approve",IF(Table1[[#This Row],[composite_score]]&gt;=0.6,"Review","Reject"))</f>
        <v>Reject</v>
      </c>
    </row>
    <row r="2629" spans="1:27" x14ac:dyDescent="0.35">
      <c r="A2629">
        <v>2628</v>
      </c>
      <c r="B2629">
        <v>54</v>
      </c>
      <c r="C2629" t="s">
        <v>20</v>
      </c>
      <c r="D2629" t="s">
        <v>1</v>
      </c>
      <c r="E2629" t="s">
        <v>2</v>
      </c>
      <c r="F2629">
        <v>103533</v>
      </c>
      <c r="G2629">
        <v>668</v>
      </c>
      <c r="H2629">
        <f>(Table1[[#This Row],[credit_score]]-300)/(900-300)</f>
        <v>0.61333333333333329</v>
      </c>
      <c r="I2629">
        <v>31011</v>
      </c>
      <c r="J2629" t="s">
        <v>27</v>
      </c>
      <c r="K2629" t="s">
        <v>4</v>
      </c>
      <c r="L2629">
        <v>3</v>
      </c>
      <c r="M2629" t="s">
        <v>28</v>
      </c>
      <c r="N2629">
        <f>Table1[[#This Row],[dti_ratio]]*Table1[[#This Row],[income]]</f>
        <v>39350.889331822975</v>
      </c>
      <c r="O2629">
        <v>0.38008064416005499</v>
      </c>
      <c r="P2629">
        <f>Table1[[#This Row],[loan_amount]]/Table1[[#This Row],[property_value]]</f>
        <v>0.11680533950047647</v>
      </c>
      <c r="Q2629">
        <v>265493</v>
      </c>
      <c r="R2629">
        <v>4</v>
      </c>
      <c r="S2629" t="s">
        <v>2739</v>
      </c>
      <c r="T2629" t="s">
        <v>54</v>
      </c>
      <c r="U2629" t="s">
        <v>299</v>
      </c>
      <c r="V2629">
        <v>1</v>
      </c>
      <c r="W2629">
        <v>1</v>
      </c>
      <c r="X2629" t="s">
        <v>9</v>
      </c>
      <c r="Y26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629">
        <f>0.4*(Table1[[#This Row],[normalized_credit_score]]) + 0.3*(1-Table1[[#This Row],[dti_ratio]]) + 0.2*(1-Table1[[#This Row],[ltv_ratio]]) + 0.1*IF(Table1[[#This Row],[previous_defaults]]=0,1,0)</f>
        <v>0.60794807218522151</v>
      </c>
      <c r="AA2629" t="str">
        <f>IF(Table1[[#This Row],[composite_score]]&gt;=0.7,"Approve",IF(Table1[[#This Row],[composite_score]]&gt;=0.6,"Review","Reject"))</f>
        <v>Review</v>
      </c>
    </row>
    <row r="2630" spans="1:27" hidden="1" x14ac:dyDescent="0.35">
      <c r="A2630">
        <v>2629</v>
      </c>
      <c r="B2630">
        <v>24</v>
      </c>
      <c r="C2630" t="s">
        <v>20</v>
      </c>
      <c r="D2630" t="s">
        <v>11</v>
      </c>
      <c r="E2630" t="s">
        <v>22</v>
      </c>
      <c r="F2630">
        <v>70782</v>
      </c>
      <c r="G2630">
        <v>0</v>
      </c>
      <c r="H2630">
        <f>(Table1[[#This Row],[credit_score]]-300)/(900-300)</f>
        <v>-0.5</v>
      </c>
      <c r="I2630">
        <v>7906</v>
      </c>
      <c r="J2630" t="s">
        <v>3</v>
      </c>
      <c r="K2630" t="s">
        <v>14</v>
      </c>
      <c r="L2630">
        <v>14</v>
      </c>
      <c r="M2630" t="s">
        <v>15</v>
      </c>
      <c r="N2630">
        <f>Table1[[#This Row],[dti_ratio]]*Table1[[#This Row],[income]]</f>
        <v>10761.298265813262</v>
      </c>
      <c r="O2630">
        <v>0.15203439102898</v>
      </c>
      <c r="P2630">
        <f>Table1[[#This Row],[loan_amount]]/Table1[[#This Row],[property_value]]</f>
        <v>5.2337859218705519E-2</v>
      </c>
      <c r="Q2630">
        <v>151057</v>
      </c>
      <c r="R2630">
        <v>3</v>
      </c>
      <c r="S2630" t="s">
        <v>2740</v>
      </c>
      <c r="T2630" t="s">
        <v>104</v>
      </c>
      <c r="U2630" t="s">
        <v>999</v>
      </c>
      <c r="V2630">
        <v>2</v>
      </c>
      <c r="W2630">
        <v>2</v>
      </c>
      <c r="X2630" t="s">
        <v>9</v>
      </c>
      <c r="Y26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630">
        <f>0.4*(Table1[[#This Row],[normalized_credit_score]]) + 0.3*(1-Table1[[#This Row],[dti_ratio]]) + 0.2*(1-Table1[[#This Row],[ltv_ratio]]) + 0.1*IF(Table1[[#This Row],[previous_defaults]]=0,1,0)</f>
        <v>0.24392211084756493</v>
      </c>
      <c r="AA2630" t="str">
        <f>IF(Table1[[#This Row],[composite_score]]&gt;=0.7,"Approve",IF(Table1[[#This Row],[composite_score]]&gt;=0.6,"Review","Reject"))</f>
        <v>Reject</v>
      </c>
    </row>
    <row r="2631" spans="1:27" x14ac:dyDescent="0.35">
      <c r="A2631">
        <v>2630</v>
      </c>
      <c r="B2631">
        <v>62</v>
      </c>
      <c r="C2631" t="s">
        <v>0</v>
      </c>
      <c r="D2631" t="s">
        <v>11</v>
      </c>
      <c r="E2631" t="s">
        <v>2</v>
      </c>
      <c r="F2631">
        <v>114542</v>
      </c>
      <c r="G2631">
        <v>796</v>
      </c>
      <c r="H2631">
        <f>(Table1[[#This Row],[credit_score]]-300)/(900-300)</f>
        <v>0.82666666666666666</v>
      </c>
      <c r="I2631">
        <v>20094</v>
      </c>
      <c r="J2631" t="s">
        <v>23</v>
      </c>
      <c r="K2631" t="s">
        <v>14</v>
      </c>
      <c r="L2631">
        <v>3</v>
      </c>
      <c r="M2631" t="s">
        <v>15</v>
      </c>
      <c r="N2631">
        <f>Table1[[#This Row],[dti_ratio]]*Table1[[#This Row],[income]]</f>
        <v>63920.4126276471</v>
      </c>
      <c r="O2631">
        <v>0.55805217848166699</v>
      </c>
      <c r="P2631">
        <f>Table1[[#This Row],[loan_amount]]/Table1[[#This Row],[property_value]]</f>
        <v>0.15551427908056653</v>
      </c>
      <c r="Q2631">
        <v>129210</v>
      </c>
      <c r="R2631">
        <v>2</v>
      </c>
      <c r="S2631" t="s">
        <v>2741</v>
      </c>
      <c r="T2631" t="s">
        <v>47</v>
      </c>
      <c r="U2631" t="s">
        <v>387</v>
      </c>
      <c r="V2631">
        <v>1</v>
      </c>
      <c r="W2631">
        <v>0</v>
      </c>
      <c r="X2631" t="s">
        <v>9</v>
      </c>
      <c r="Y26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31">
        <f>0.4*(Table1[[#This Row],[normalized_credit_score]]) + 0.3*(1-Table1[[#This Row],[dti_ratio]]) + 0.2*(1-Table1[[#This Row],[ltv_ratio]]) + 0.1*IF(Table1[[#This Row],[previous_defaults]]=0,1,0)</f>
        <v>0.63214815730605323</v>
      </c>
      <c r="AA2631" t="str">
        <f>IF(Table1[[#This Row],[composite_score]]&gt;=0.7,"Approve",IF(Table1[[#This Row],[composite_score]]&gt;=0.6,"Review","Reject"))</f>
        <v>Review</v>
      </c>
    </row>
    <row r="2632" spans="1:27" x14ac:dyDescent="0.35">
      <c r="A2632">
        <v>2631</v>
      </c>
      <c r="B2632">
        <v>35</v>
      </c>
      <c r="C2632" t="s">
        <v>0</v>
      </c>
      <c r="D2632" t="s">
        <v>21</v>
      </c>
      <c r="E2632" t="s">
        <v>2</v>
      </c>
      <c r="F2632">
        <v>33785</v>
      </c>
      <c r="G2632">
        <v>611</v>
      </c>
      <c r="H2632">
        <f>(Table1[[#This Row],[credit_score]]-300)/(900-300)</f>
        <v>0.51833333333333331</v>
      </c>
      <c r="I2632">
        <v>46042</v>
      </c>
      <c r="J2632" t="s">
        <v>13</v>
      </c>
      <c r="K2632" t="s">
        <v>14</v>
      </c>
      <c r="L2632">
        <v>2</v>
      </c>
      <c r="M2632" t="s">
        <v>28</v>
      </c>
      <c r="N2632">
        <f>Table1[[#This Row],[dti_ratio]]*Table1[[#This Row],[income]]</f>
        <v>13374.593486165862</v>
      </c>
      <c r="O2632">
        <v>0.39587371573674301</v>
      </c>
      <c r="P2632">
        <f>Table1[[#This Row],[loan_amount]]/Table1[[#This Row],[property_value]]</f>
        <v>0.37577943913029282</v>
      </c>
      <c r="Q2632">
        <v>122524</v>
      </c>
      <c r="R2632">
        <v>0</v>
      </c>
      <c r="S2632" t="s">
        <v>2742</v>
      </c>
      <c r="T2632" t="s">
        <v>269</v>
      </c>
      <c r="U2632" t="s">
        <v>1377</v>
      </c>
      <c r="V2632">
        <v>0</v>
      </c>
      <c r="W2632">
        <v>2</v>
      </c>
      <c r="X2632" t="s">
        <v>9</v>
      </c>
      <c r="Y26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632">
        <f>0.4*(Table1[[#This Row],[normalized_credit_score]]) + 0.3*(1-Table1[[#This Row],[dti_ratio]]) + 0.2*(1-Table1[[#This Row],[ltv_ratio]]) + 0.1*IF(Table1[[#This Row],[previous_defaults]]=0,1,0)</f>
        <v>0.61341533078625188</v>
      </c>
      <c r="AA2632" t="str">
        <f>IF(Table1[[#This Row],[composite_score]]&gt;=0.7,"Approve",IF(Table1[[#This Row],[composite_score]]&gt;=0.6,"Review","Reject"))</f>
        <v>Review</v>
      </c>
    </row>
    <row r="2633" spans="1:27" hidden="1" x14ac:dyDescent="0.35">
      <c r="A2633">
        <v>2632</v>
      </c>
      <c r="B2633">
        <v>55</v>
      </c>
      <c r="C2633" t="s">
        <v>20</v>
      </c>
      <c r="D2633" t="s">
        <v>62</v>
      </c>
      <c r="E2633" t="s">
        <v>2</v>
      </c>
      <c r="F2633">
        <v>21094</v>
      </c>
      <c r="G2633">
        <v>0</v>
      </c>
      <c r="H2633">
        <f>(Table1[[#This Row],[credit_score]]-300)/(900-300)</f>
        <v>-0.5</v>
      </c>
      <c r="I2633">
        <v>20950</v>
      </c>
      <c r="J2633" t="s">
        <v>23</v>
      </c>
      <c r="K2633" t="s">
        <v>4</v>
      </c>
      <c r="L2633">
        <v>18</v>
      </c>
      <c r="M2633" t="s">
        <v>28</v>
      </c>
      <c r="N2633">
        <f>Table1[[#This Row],[dti_ratio]]*Table1[[#This Row],[income]]</f>
        <v>2492.6824682517395</v>
      </c>
      <c r="O2633">
        <v>0.118170212773857</v>
      </c>
      <c r="P2633">
        <f>Table1[[#This Row],[loan_amount]]/Table1[[#This Row],[property_value]]</f>
        <v>7.0453796433928129E-2</v>
      </c>
      <c r="Q2633">
        <v>297358</v>
      </c>
      <c r="R2633">
        <v>2</v>
      </c>
      <c r="S2633" t="s">
        <v>2743</v>
      </c>
      <c r="T2633" t="s">
        <v>410</v>
      </c>
      <c r="U2633" t="s">
        <v>545</v>
      </c>
      <c r="V2633">
        <v>3</v>
      </c>
      <c r="W2633">
        <v>2</v>
      </c>
      <c r="X2633" t="s">
        <v>9</v>
      </c>
      <c r="Y26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33">
        <f>0.4*(Table1[[#This Row],[normalized_credit_score]]) + 0.3*(1-Table1[[#This Row],[dti_ratio]]) + 0.2*(1-Table1[[#This Row],[ltv_ratio]]) + 0.1*IF(Table1[[#This Row],[previous_defaults]]=0,1,0)</f>
        <v>0.25045817688105732</v>
      </c>
      <c r="AA2633" t="str">
        <f>IF(Table1[[#This Row],[composite_score]]&gt;=0.7,"Approve",IF(Table1[[#This Row],[composite_score]]&gt;=0.6,"Review","Reject"))</f>
        <v>Reject</v>
      </c>
    </row>
    <row r="2634" spans="1:27" x14ac:dyDescent="0.35">
      <c r="A2634">
        <v>2633</v>
      </c>
      <c r="B2634">
        <v>30</v>
      </c>
      <c r="C2634" t="s">
        <v>0</v>
      </c>
      <c r="D2634" t="s">
        <v>11</v>
      </c>
      <c r="E2634" t="s">
        <v>22</v>
      </c>
      <c r="F2634">
        <v>29669</v>
      </c>
      <c r="G2634">
        <v>714</v>
      </c>
      <c r="H2634">
        <f>(Table1[[#This Row],[credit_score]]-300)/(900-300)</f>
        <v>0.69</v>
      </c>
      <c r="I2634">
        <v>8527</v>
      </c>
      <c r="J2634" t="s">
        <v>13</v>
      </c>
      <c r="K2634" t="s">
        <v>38</v>
      </c>
      <c r="L2634">
        <v>0</v>
      </c>
      <c r="M2634" t="s">
        <v>39</v>
      </c>
      <c r="N2634">
        <f>Table1[[#This Row],[dti_ratio]]*Table1[[#This Row],[income]]</f>
        <v>15627.76797907424</v>
      </c>
      <c r="O2634">
        <v>0.52673726715003</v>
      </c>
      <c r="P2634">
        <f>Table1[[#This Row],[loan_amount]]/Table1[[#This Row],[property_value]]</f>
        <v>3.3340240931822002E-2</v>
      </c>
      <c r="Q2634">
        <v>255757</v>
      </c>
      <c r="R2634">
        <v>0</v>
      </c>
      <c r="S2634" t="s">
        <v>2744</v>
      </c>
      <c r="T2634" t="s">
        <v>187</v>
      </c>
      <c r="U2634" t="s">
        <v>82</v>
      </c>
      <c r="V2634">
        <v>3</v>
      </c>
      <c r="W2634">
        <v>2</v>
      </c>
      <c r="X2634" t="s">
        <v>19</v>
      </c>
      <c r="Y26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34">
        <f>0.4*(Table1[[#This Row],[normalized_credit_score]]) + 0.3*(1-Table1[[#This Row],[dti_ratio]]) + 0.2*(1-Table1[[#This Row],[ltv_ratio]]) + 0.1*IF(Table1[[#This Row],[previous_defaults]]=0,1,0)</f>
        <v>0.61131077166862657</v>
      </c>
      <c r="AA2634" t="str">
        <f>IF(Table1[[#This Row],[composite_score]]&gt;=0.7,"Approve",IF(Table1[[#This Row],[composite_score]]&gt;=0.6,"Review","Reject"))</f>
        <v>Review</v>
      </c>
    </row>
    <row r="2635" spans="1:27" x14ac:dyDescent="0.35">
      <c r="A2635">
        <v>2634</v>
      </c>
      <c r="B2635">
        <v>28</v>
      </c>
      <c r="C2635" t="s">
        <v>0</v>
      </c>
      <c r="D2635" t="s">
        <v>11</v>
      </c>
      <c r="E2635" t="s">
        <v>2</v>
      </c>
      <c r="F2635">
        <v>82969</v>
      </c>
      <c r="G2635">
        <v>754</v>
      </c>
      <c r="H2635">
        <f>(Table1[[#This Row],[credit_score]]-300)/(900-300)</f>
        <v>0.75666666666666671</v>
      </c>
      <c r="I2635">
        <v>34094</v>
      </c>
      <c r="J2635" t="s">
        <v>13</v>
      </c>
      <c r="K2635" t="s">
        <v>38</v>
      </c>
      <c r="L2635">
        <v>8</v>
      </c>
      <c r="M2635" t="s">
        <v>39</v>
      </c>
      <c r="N2635">
        <f>Table1[[#This Row],[dti_ratio]]*Table1[[#This Row],[income]]</f>
        <v>15827.766599522431</v>
      </c>
      <c r="O2635">
        <v>0.190767233539303</v>
      </c>
      <c r="P2635">
        <f>Table1[[#This Row],[loan_amount]]/Table1[[#This Row],[property_value]]</f>
        <v>0.18205701897250509</v>
      </c>
      <c r="Q2635">
        <v>187271</v>
      </c>
      <c r="R2635">
        <v>1</v>
      </c>
      <c r="S2635" t="s">
        <v>2745</v>
      </c>
      <c r="T2635" t="s">
        <v>214</v>
      </c>
      <c r="U2635" t="s">
        <v>735</v>
      </c>
      <c r="V2635">
        <v>1</v>
      </c>
      <c r="W2635">
        <v>1</v>
      </c>
      <c r="X2635" t="s">
        <v>9</v>
      </c>
      <c r="Y26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635">
        <f>0.4*(Table1[[#This Row],[normalized_credit_score]]) + 0.3*(1-Table1[[#This Row],[dti_ratio]]) + 0.2*(1-Table1[[#This Row],[ltv_ratio]]) + 0.1*IF(Table1[[#This Row],[previous_defaults]]=0,1,0)</f>
        <v>0.70902509281037485</v>
      </c>
      <c r="AA2635" t="str">
        <f>IF(Table1[[#This Row],[composite_score]]&gt;=0.7,"Approve",IF(Table1[[#This Row],[composite_score]]&gt;=0.6,"Review","Reject"))</f>
        <v>Approve</v>
      </c>
    </row>
    <row r="2636" spans="1:27" x14ac:dyDescent="0.35">
      <c r="A2636">
        <v>2635</v>
      </c>
      <c r="B2636">
        <v>42</v>
      </c>
      <c r="C2636" t="s">
        <v>0</v>
      </c>
      <c r="D2636" t="s">
        <v>62</v>
      </c>
      <c r="E2636" t="s">
        <v>22</v>
      </c>
      <c r="F2636">
        <v>23497</v>
      </c>
      <c r="G2636">
        <v>773</v>
      </c>
      <c r="H2636">
        <f>(Table1[[#This Row],[credit_score]]-300)/(900-300)</f>
        <v>0.78833333333333333</v>
      </c>
      <c r="I2636">
        <v>30838</v>
      </c>
      <c r="J2636" t="s">
        <v>3</v>
      </c>
      <c r="K2636" t="s">
        <v>14</v>
      </c>
      <c r="L2636">
        <v>19</v>
      </c>
      <c r="M2636" t="s">
        <v>39</v>
      </c>
      <c r="N2636">
        <f>Table1[[#This Row],[dti_ratio]]*Table1[[#This Row],[income]]</f>
        <v>13787.811812861912</v>
      </c>
      <c r="O2636">
        <v>0.58679030569272295</v>
      </c>
      <c r="P2636">
        <f>Table1[[#This Row],[loan_amount]]/Table1[[#This Row],[property_value]]</f>
        <v>0.14322937228582708</v>
      </c>
      <c r="Q2636">
        <v>215305</v>
      </c>
      <c r="R2636">
        <v>1</v>
      </c>
      <c r="S2636" t="s">
        <v>2746</v>
      </c>
      <c r="T2636" t="s">
        <v>30</v>
      </c>
      <c r="U2636" t="s">
        <v>435</v>
      </c>
      <c r="V2636">
        <v>3</v>
      </c>
      <c r="W2636">
        <v>2</v>
      </c>
      <c r="X2636" t="s">
        <v>9</v>
      </c>
      <c r="Y26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36">
        <f>0.4*(Table1[[#This Row],[normalized_credit_score]]) + 0.3*(1-Table1[[#This Row],[dti_ratio]]) + 0.2*(1-Table1[[#This Row],[ltv_ratio]]) + 0.1*IF(Table1[[#This Row],[previous_defaults]]=0,1,0)</f>
        <v>0.61065036716835097</v>
      </c>
      <c r="AA2636" t="str">
        <f>IF(Table1[[#This Row],[composite_score]]&gt;=0.7,"Approve",IF(Table1[[#This Row],[composite_score]]&gt;=0.6,"Review","Reject"))</f>
        <v>Review</v>
      </c>
    </row>
    <row r="2637" spans="1:27" x14ac:dyDescent="0.35">
      <c r="A2637">
        <v>2636</v>
      </c>
      <c r="B2637">
        <v>69</v>
      </c>
      <c r="C2637" t="s">
        <v>10</v>
      </c>
      <c r="D2637" t="s">
        <v>11</v>
      </c>
      <c r="E2637" t="s">
        <v>12</v>
      </c>
      <c r="F2637">
        <v>29096</v>
      </c>
      <c r="G2637">
        <v>636</v>
      </c>
      <c r="H2637">
        <f>(Table1[[#This Row],[credit_score]]-300)/(900-300)</f>
        <v>0.56000000000000005</v>
      </c>
      <c r="I2637">
        <v>0</v>
      </c>
      <c r="J2637" t="s">
        <v>23</v>
      </c>
      <c r="K2637" t="s">
        <v>4</v>
      </c>
      <c r="L2637">
        <v>6</v>
      </c>
      <c r="M2637" t="s">
        <v>5</v>
      </c>
      <c r="N2637">
        <f>Table1[[#This Row],[dti_ratio]]*Table1[[#This Row],[income]]</f>
        <v>4713.9474164377834</v>
      </c>
      <c r="O2637">
        <v>0.162013590061788</v>
      </c>
      <c r="P2637">
        <f>Table1[[#This Row],[loan_amount]]/Table1[[#This Row],[property_value]]</f>
        <v>0</v>
      </c>
      <c r="Q2637">
        <v>285223</v>
      </c>
      <c r="R2637">
        <v>1</v>
      </c>
      <c r="S2637" t="s">
        <v>2747</v>
      </c>
      <c r="T2637" t="s">
        <v>327</v>
      </c>
      <c r="U2637" t="s">
        <v>136</v>
      </c>
      <c r="V2637">
        <v>1</v>
      </c>
      <c r="W2637">
        <v>1</v>
      </c>
      <c r="X2637" t="s">
        <v>19</v>
      </c>
      <c r="Y26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37">
        <f>0.4*(Table1[[#This Row],[normalized_credit_score]]) + 0.3*(1-Table1[[#This Row],[dti_ratio]]) + 0.2*(1-Table1[[#This Row],[ltv_ratio]]) + 0.1*IF(Table1[[#This Row],[previous_defaults]]=0,1,0)</f>
        <v>0.67539592298146367</v>
      </c>
      <c r="AA2637" t="str">
        <f>IF(Table1[[#This Row],[composite_score]]&gt;=0.7,"Approve",IF(Table1[[#This Row],[composite_score]]&gt;=0.6,"Review","Reject"))</f>
        <v>Review</v>
      </c>
    </row>
    <row r="2638" spans="1:27" x14ac:dyDescent="0.35">
      <c r="A2638">
        <v>2637</v>
      </c>
      <c r="B2638">
        <v>44</v>
      </c>
      <c r="C2638" t="s">
        <v>20</v>
      </c>
      <c r="D2638" t="s">
        <v>1</v>
      </c>
      <c r="E2638" t="s">
        <v>49</v>
      </c>
      <c r="F2638">
        <v>78070</v>
      </c>
      <c r="G2638">
        <v>714</v>
      </c>
      <c r="H2638">
        <f>(Table1[[#This Row],[credit_score]]-300)/(900-300)</f>
        <v>0.69</v>
      </c>
      <c r="I2638">
        <v>26773</v>
      </c>
      <c r="J2638" t="s">
        <v>13</v>
      </c>
      <c r="K2638" t="s">
        <v>4</v>
      </c>
      <c r="L2638">
        <v>13</v>
      </c>
      <c r="M2638" t="s">
        <v>5</v>
      </c>
      <c r="N2638">
        <f>Table1[[#This Row],[dti_ratio]]*Table1[[#This Row],[income]]</f>
        <v>20815.348563927935</v>
      </c>
      <c r="O2638">
        <v>0.26662416503045899</v>
      </c>
      <c r="P2638">
        <f>Table1[[#This Row],[loan_amount]]/Table1[[#This Row],[property_value]]</f>
        <v>0.11148495309162229</v>
      </c>
      <c r="Q2638">
        <v>240149</v>
      </c>
      <c r="R2638">
        <v>3</v>
      </c>
      <c r="S2638" t="s">
        <v>2748</v>
      </c>
      <c r="T2638" t="s">
        <v>41</v>
      </c>
      <c r="U2638" t="s">
        <v>351</v>
      </c>
      <c r="V2638">
        <v>0</v>
      </c>
      <c r="W2638">
        <v>1</v>
      </c>
      <c r="X2638" t="s">
        <v>9</v>
      </c>
      <c r="Y26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638">
        <f>0.4*(Table1[[#This Row],[normalized_credit_score]]) + 0.3*(1-Table1[[#This Row],[dti_ratio]]) + 0.2*(1-Table1[[#This Row],[ltv_ratio]]) + 0.1*IF(Table1[[#This Row],[previous_defaults]]=0,1,0)</f>
        <v>0.77371575987253782</v>
      </c>
      <c r="AA2638" t="str">
        <f>IF(Table1[[#This Row],[composite_score]]&gt;=0.7,"Approve",IF(Table1[[#This Row],[composite_score]]&gt;=0.6,"Review","Reject"))</f>
        <v>Approve</v>
      </c>
    </row>
    <row r="2639" spans="1:27" x14ac:dyDescent="0.35">
      <c r="A2639">
        <v>2638</v>
      </c>
      <c r="B2639">
        <v>58</v>
      </c>
      <c r="C2639" t="s">
        <v>10</v>
      </c>
      <c r="D2639" t="s">
        <v>1</v>
      </c>
      <c r="E2639" t="s">
        <v>22</v>
      </c>
      <c r="F2639">
        <v>106849</v>
      </c>
      <c r="G2639">
        <v>764</v>
      </c>
      <c r="H2639">
        <f>(Table1[[#This Row],[credit_score]]-300)/(900-300)</f>
        <v>0.77333333333333332</v>
      </c>
      <c r="I2639">
        <v>0</v>
      </c>
      <c r="J2639" t="s">
        <v>3</v>
      </c>
      <c r="K2639" t="s">
        <v>14</v>
      </c>
      <c r="L2639">
        <v>4</v>
      </c>
      <c r="M2639" t="s">
        <v>28</v>
      </c>
      <c r="N2639">
        <f>Table1[[#This Row],[dti_ratio]]*Table1[[#This Row],[income]]</f>
        <v>41940.022925006182</v>
      </c>
      <c r="O2639">
        <v>0.392516756591135</v>
      </c>
      <c r="P2639">
        <f>Table1[[#This Row],[loan_amount]]/Table1[[#This Row],[property_value]]</f>
        <v>0</v>
      </c>
      <c r="Q2639">
        <v>218073</v>
      </c>
      <c r="R2639">
        <v>4</v>
      </c>
      <c r="S2639" t="s">
        <v>2749</v>
      </c>
      <c r="T2639" t="s">
        <v>362</v>
      </c>
      <c r="U2639" t="s">
        <v>377</v>
      </c>
      <c r="V2639">
        <v>4</v>
      </c>
      <c r="W2639">
        <v>0</v>
      </c>
      <c r="X2639" t="s">
        <v>19</v>
      </c>
      <c r="Y26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39">
        <f>0.4*(Table1[[#This Row],[normalized_credit_score]]) + 0.3*(1-Table1[[#This Row],[dti_ratio]]) + 0.2*(1-Table1[[#This Row],[ltv_ratio]]) + 0.1*IF(Table1[[#This Row],[previous_defaults]]=0,1,0)</f>
        <v>0.69157830635599282</v>
      </c>
      <c r="AA2639" t="str">
        <f>IF(Table1[[#This Row],[composite_score]]&gt;=0.7,"Approve",IF(Table1[[#This Row],[composite_score]]&gt;=0.6,"Review","Reject"))</f>
        <v>Review</v>
      </c>
    </row>
    <row r="2640" spans="1:27" x14ac:dyDescent="0.35">
      <c r="A2640">
        <v>2639</v>
      </c>
      <c r="B2640">
        <v>54</v>
      </c>
      <c r="C2640" t="s">
        <v>20</v>
      </c>
      <c r="D2640" t="s">
        <v>11</v>
      </c>
      <c r="E2640" t="s">
        <v>22</v>
      </c>
      <c r="F2640">
        <v>62690</v>
      </c>
      <c r="G2640">
        <v>664</v>
      </c>
      <c r="H2640">
        <f>(Table1[[#This Row],[credit_score]]-300)/(900-300)</f>
        <v>0.60666666666666669</v>
      </c>
      <c r="I2640">
        <v>46593</v>
      </c>
      <c r="J2640" t="s">
        <v>3</v>
      </c>
      <c r="K2640" t="s">
        <v>4</v>
      </c>
      <c r="L2640">
        <v>19</v>
      </c>
      <c r="M2640" t="s">
        <v>28</v>
      </c>
      <c r="N2640">
        <f>Table1[[#This Row],[dti_ratio]]*Table1[[#This Row],[income]]</f>
        <v>22731.812177962525</v>
      </c>
      <c r="O2640">
        <v>0.36260667056887103</v>
      </c>
      <c r="P2640">
        <f>Table1[[#This Row],[loan_amount]]/Table1[[#This Row],[property_value]]</f>
        <v>0.415326606289667</v>
      </c>
      <c r="Q2640">
        <v>112184</v>
      </c>
      <c r="R2640">
        <v>0</v>
      </c>
      <c r="S2640" t="s">
        <v>2750</v>
      </c>
      <c r="T2640" t="s">
        <v>109</v>
      </c>
      <c r="U2640" t="s">
        <v>1225</v>
      </c>
      <c r="V2640">
        <v>4</v>
      </c>
      <c r="W2640">
        <v>1</v>
      </c>
      <c r="X2640" t="s">
        <v>9</v>
      </c>
      <c r="Y26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40">
        <f>0.4*(Table1[[#This Row],[normalized_credit_score]]) + 0.3*(1-Table1[[#This Row],[dti_ratio]]) + 0.2*(1-Table1[[#This Row],[ltv_ratio]]) + 0.1*IF(Table1[[#This Row],[previous_defaults]]=0,1,0)</f>
        <v>0.550819344238072</v>
      </c>
      <c r="AA2640" t="str">
        <f>IF(Table1[[#This Row],[composite_score]]&gt;=0.7,"Approve",IF(Table1[[#This Row],[composite_score]]&gt;=0.6,"Review","Reject"))</f>
        <v>Reject</v>
      </c>
    </row>
    <row r="2641" spans="1:27" hidden="1" x14ac:dyDescent="0.35">
      <c r="A2641">
        <v>2640</v>
      </c>
      <c r="B2641">
        <v>50</v>
      </c>
      <c r="C2641" t="s">
        <v>20</v>
      </c>
      <c r="D2641" t="s">
        <v>21</v>
      </c>
      <c r="E2641" t="s">
        <v>2</v>
      </c>
      <c r="F2641">
        <v>0</v>
      </c>
      <c r="G2641">
        <v>0</v>
      </c>
      <c r="H2641">
        <f>(Table1[[#This Row],[credit_score]]-300)/(900-300)</f>
        <v>-0.5</v>
      </c>
      <c r="I2641">
        <v>0</v>
      </c>
      <c r="J2641" t="s">
        <v>23</v>
      </c>
      <c r="K2641" t="s">
        <v>4</v>
      </c>
      <c r="L2641">
        <v>8</v>
      </c>
      <c r="M2641" t="s">
        <v>28</v>
      </c>
      <c r="N2641">
        <f>Table1[[#This Row],[dti_ratio]]*Table1[[#This Row],[income]]</f>
        <v>0</v>
      </c>
      <c r="O2641">
        <v>0.409364158637677</v>
      </c>
      <c r="P2641">
        <f>Table1[[#This Row],[loan_amount]]/Table1[[#This Row],[property_value]]</f>
        <v>0</v>
      </c>
      <c r="Q2641">
        <v>206894</v>
      </c>
      <c r="R2641">
        <v>0</v>
      </c>
      <c r="S2641" t="s">
        <v>2751</v>
      </c>
      <c r="T2641" t="s">
        <v>217</v>
      </c>
      <c r="U2641" t="s">
        <v>48</v>
      </c>
      <c r="V2641">
        <v>2</v>
      </c>
      <c r="W2641">
        <v>2</v>
      </c>
      <c r="X2641" t="s">
        <v>19</v>
      </c>
      <c r="Y26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41">
        <f>0.4*(Table1[[#This Row],[normalized_credit_score]]) + 0.3*(1-Table1[[#This Row],[dti_ratio]]) + 0.2*(1-Table1[[#This Row],[ltv_ratio]]) + 0.1*IF(Table1[[#This Row],[previous_defaults]]=0,1,0)</f>
        <v>0.17719075240869689</v>
      </c>
      <c r="AA2641" t="str">
        <f>IF(Table1[[#This Row],[composite_score]]&gt;=0.7,"Approve",IF(Table1[[#This Row],[composite_score]]&gt;=0.6,"Review","Reject"))</f>
        <v>Reject</v>
      </c>
    </row>
    <row r="2642" spans="1:27" hidden="1" x14ac:dyDescent="0.35">
      <c r="A2642">
        <v>2641</v>
      </c>
      <c r="B2642">
        <v>66</v>
      </c>
      <c r="C2642" t="s">
        <v>10</v>
      </c>
      <c r="D2642" t="s">
        <v>62</v>
      </c>
      <c r="E2642" t="s">
        <v>49</v>
      </c>
      <c r="F2642">
        <v>0</v>
      </c>
      <c r="G2642">
        <v>680</v>
      </c>
      <c r="H2642">
        <f>(Table1[[#This Row],[credit_score]]-300)/(900-300)</f>
        <v>0.6333333333333333</v>
      </c>
      <c r="I2642">
        <v>12003</v>
      </c>
      <c r="J2642" t="s">
        <v>13</v>
      </c>
      <c r="K2642" t="s">
        <v>14</v>
      </c>
      <c r="L2642">
        <v>10</v>
      </c>
      <c r="M2642" t="s">
        <v>28</v>
      </c>
      <c r="N2642">
        <f>Table1[[#This Row],[dti_ratio]]*Table1[[#This Row],[income]]</f>
        <v>0</v>
      </c>
      <c r="O2642">
        <v>0.13027805710375301</v>
      </c>
      <c r="P2642">
        <f>Table1[[#This Row],[loan_amount]]/Table1[[#This Row],[property_value]]</f>
        <v>6.5145183175033927E-2</v>
      </c>
      <c r="Q2642">
        <v>184250</v>
      </c>
      <c r="R2642">
        <v>2</v>
      </c>
      <c r="S2642" t="s">
        <v>2752</v>
      </c>
      <c r="T2642" t="s">
        <v>403</v>
      </c>
      <c r="U2642" t="s">
        <v>315</v>
      </c>
      <c r="V2642">
        <v>3</v>
      </c>
      <c r="W2642">
        <v>2</v>
      </c>
      <c r="X2642" t="s">
        <v>9</v>
      </c>
      <c r="Y26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42">
        <f>0.4*(Table1[[#This Row],[normalized_credit_score]]) + 0.3*(1-Table1[[#This Row],[dti_ratio]]) + 0.2*(1-Table1[[#This Row],[ltv_ratio]]) + 0.1*IF(Table1[[#This Row],[previous_defaults]]=0,1,0)</f>
        <v>0.70122087956720058</v>
      </c>
      <c r="AA2642" t="str">
        <f>IF(Table1[[#This Row],[composite_score]]&gt;=0.7,"Approve",IF(Table1[[#This Row],[composite_score]]&gt;=0.6,"Review","Reject"))</f>
        <v>Approve</v>
      </c>
    </row>
    <row r="2643" spans="1:27" hidden="1" x14ac:dyDescent="0.35">
      <c r="A2643">
        <v>2642</v>
      </c>
      <c r="B2643">
        <v>32</v>
      </c>
      <c r="C2643" t="s">
        <v>0</v>
      </c>
      <c r="D2643" t="s">
        <v>1</v>
      </c>
      <c r="E2643" t="s">
        <v>12</v>
      </c>
      <c r="F2643">
        <v>0</v>
      </c>
      <c r="G2643">
        <v>693</v>
      </c>
      <c r="H2643">
        <f>(Table1[[#This Row],[credit_score]]-300)/(900-300)</f>
        <v>0.65500000000000003</v>
      </c>
      <c r="I2643">
        <v>26106</v>
      </c>
      <c r="J2643" t="s">
        <v>27</v>
      </c>
      <c r="K2643" t="s">
        <v>38</v>
      </c>
      <c r="L2643">
        <v>15</v>
      </c>
      <c r="M2643" t="s">
        <v>28</v>
      </c>
      <c r="N2643">
        <f>Table1[[#This Row],[dti_ratio]]*Table1[[#This Row],[income]]</f>
        <v>0</v>
      </c>
      <c r="O2643">
        <v>0.186536542024729</v>
      </c>
      <c r="P2643">
        <f>Table1[[#This Row],[loan_amount]]/Table1[[#This Row],[property_value]]</f>
        <v>0.20329242461998503</v>
      </c>
      <c r="Q2643">
        <v>128416</v>
      </c>
      <c r="R2643">
        <v>4</v>
      </c>
      <c r="S2643" t="s">
        <v>2753</v>
      </c>
      <c r="T2643" t="s">
        <v>230</v>
      </c>
      <c r="U2643" t="s">
        <v>252</v>
      </c>
      <c r="V2643">
        <v>1</v>
      </c>
      <c r="W2643">
        <v>0</v>
      </c>
      <c r="X2643" t="s">
        <v>19</v>
      </c>
      <c r="Y26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43">
        <f>0.4*(Table1[[#This Row],[normalized_credit_score]]) + 0.3*(1-Table1[[#This Row],[dti_ratio]]) + 0.2*(1-Table1[[#This Row],[ltv_ratio]]) + 0.1*IF(Table1[[#This Row],[previous_defaults]]=0,1,0)</f>
        <v>0.6653805524685843</v>
      </c>
      <c r="AA2643" t="str">
        <f>IF(Table1[[#This Row],[composite_score]]&gt;=0.7,"Approve",IF(Table1[[#This Row],[composite_score]]&gt;=0.6,"Review","Reject"))</f>
        <v>Review</v>
      </c>
    </row>
    <row r="2644" spans="1:27" hidden="1" x14ac:dyDescent="0.35">
      <c r="A2644">
        <v>2643</v>
      </c>
      <c r="B2644">
        <v>34</v>
      </c>
      <c r="C2644" t="s">
        <v>0</v>
      </c>
      <c r="D2644" t="s">
        <v>62</v>
      </c>
      <c r="E2644" t="s">
        <v>12</v>
      </c>
      <c r="F2644">
        <v>118447</v>
      </c>
      <c r="G2644">
        <v>617</v>
      </c>
      <c r="H2644">
        <f>(Table1[[#This Row],[credit_score]]-300)/(900-300)</f>
        <v>0.52833333333333332</v>
      </c>
      <c r="I2644">
        <v>0</v>
      </c>
      <c r="J2644" t="s">
        <v>13</v>
      </c>
      <c r="K2644" t="s">
        <v>14</v>
      </c>
      <c r="L2644">
        <v>11</v>
      </c>
      <c r="M2644" t="s">
        <v>39</v>
      </c>
      <c r="N2644">
        <f>Table1[[#This Row],[dti_ratio]]*Table1[[#This Row],[income]]</f>
        <v>38350.127264060124</v>
      </c>
      <c r="O2644">
        <v>0.32377457651152097</v>
      </c>
      <c r="P2644" t="e">
        <f>Table1[[#This Row],[loan_amount]]/Table1[[#This Row],[property_value]]</f>
        <v>#DIV/0!</v>
      </c>
      <c r="Q2644">
        <v>0</v>
      </c>
      <c r="R2644">
        <v>4</v>
      </c>
      <c r="S2644" t="s">
        <v>2754</v>
      </c>
      <c r="T2644" t="s">
        <v>41</v>
      </c>
      <c r="U2644" t="s">
        <v>203</v>
      </c>
      <c r="V2644">
        <v>0</v>
      </c>
      <c r="W2644">
        <v>1</v>
      </c>
      <c r="X2644" t="s">
        <v>9</v>
      </c>
      <c r="Y264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644" t="e">
        <f>0.4*(Table1[[#This Row],[normalized_credit_score]]) + 0.3*(1-Table1[[#This Row],[dti_ratio]]) + 0.2*(1-Table1[[#This Row],[ltv_ratio]]) + 0.1*IF(Table1[[#This Row],[previous_defaults]]=0,1,0)</f>
        <v>#DIV/0!</v>
      </c>
      <c r="AA2644" t="e">
        <f>IF(Table1[[#This Row],[composite_score]]&gt;=0.7,"Approve",IF(Table1[[#This Row],[composite_score]]&gt;=0.6,"Review","Reject"))</f>
        <v>#DIV/0!</v>
      </c>
    </row>
    <row r="2645" spans="1:27" x14ac:dyDescent="0.35">
      <c r="A2645">
        <v>2644</v>
      </c>
      <c r="B2645">
        <v>50</v>
      </c>
      <c r="C2645" t="s">
        <v>0</v>
      </c>
      <c r="D2645" t="s">
        <v>21</v>
      </c>
      <c r="E2645" t="s">
        <v>22</v>
      </c>
      <c r="F2645">
        <v>91060</v>
      </c>
      <c r="G2645">
        <v>681</v>
      </c>
      <c r="H2645">
        <f>(Table1[[#This Row],[credit_score]]-300)/(900-300)</f>
        <v>0.63500000000000001</v>
      </c>
      <c r="I2645">
        <v>5710</v>
      </c>
      <c r="J2645" t="s">
        <v>23</v>
      </c>
      <c r="K2645" t="s">
        <v>14</v>
      </c>
      <c r="L2645">
        <v>1</v>
      </c>
      <c r="M2645" t="s">
        <v>39</v>
      </c>
      <c r="N2645">
        <f>Table1[[#This Row],[dti_ratio]]*Table1[[#This Row],[income]]</f>
        <v>32121.07368016287</v>
      </c>
      <c r="O2645">
        <v>0.35274625170396301</v>
      </c>
      <c r="P2645">
        <f>Table1[[#This Row],[loan_amount]]/Table1[[#This Row],[property_value]]</f>
        <v>2.3554648020955801E-2</v>
      </c>
      <c r="Q2645">
        <v>242415</v>
      </c>
      <c r="R2645">
        <v>4</v>
      </c>
      <c r="S2645" t="s">
        <v>2755</v>
      </c>
      <c r="T2645" t="s">
        <v>67</v>
      </c>
      <c r="U2645" t="s">
        <v>264</v>
      </c>
      <c r="V2645">
        <v>3</v>
      </c>
      <c r="W2645">
        <v>2</v>
      </c>
      <c r="X2645" t="s">
        <v>19</v>
      </c>
      <c r="Y26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45">
        <f>0.4*(Table1[[#This Row],[normalized_credit_score]]) + 0.3*(1-Table1[[#This Row],[dti_ratio]]) + 0.2*(1-Table1[[#This Row],[ltv_ratio]]) + 0.1*IF(Table1[[#This Row],[previous_defaults]]=0,1,0)</f>
        <v>0.64346519488461995</v>
      </c>
      <c r="AA2645" t="str">
        <f>IF(Table1[[#This Row],[composite_score]]&gt;=0.7,"Approve",IF(Table1[[#This Row],[composite_score]]&gt;=0.6,"Review","Reject"))</f>
        <v>Review</v>
      </c>
    </row>
    <row r="2646" spans="1:27" hidden="1" x14ac:dyDescent="0.35">
      <c r="A2646">
        <v>2645</v>
      </c>
      <c r="B2646">
        <v>48</v>
      </c>
      <c r="C2646" t="s">
        <v>20</v>
      </c>
      <c r="D2646" t="s">
        <v>62</v>
      </c>
      <c r="E2646" t="s">
        <v>2</v>
      </c>
      <c r="F2646">
        <v>0</v>
      </c>
      <c r="G2646">
        <v>0</v>
      </c>
      <c r="H2646">
        <f>(Table1[[#This Row],[credit_score]]-300)/(900-300)</f>
        <v>-0.5</v>
      </c>
      <c r="I2646">
        <v>29347</v>
      </c>
      <c r="J2646" t="s">
        <v>23</v>
      </c>
      <c r="K2646" t="s">
        <v>4</v>
      </c>
      <c r="L2646">
        <v>8</v>
      </c>
      <c r="M2646" t="s">
        <v>39</v>
      </c>
      <c r="N2646">
        <f>Table1[[#This Row],[dti_ratio]]*Table1[[#This Row],[income]]</f>
        <v>0</v>
      </c>
      <c r="O2646">
        <v>0.41670194751413703</v>
      </c>
      <c r="P2646">
        <f>Table1[[#This Row],[loan_amount]]/Table1[[#This Row],[property_value]]</f>
        <v>0.11939721635685313</v>
      </c>
      <c r="Q2646">
        <v>245793</v>
      </c>
      <c r="R2646">
        <v>0</v>
      </c>
      <c r="S2646" t="s">
        <v>2756</v>
      </c>
      <c r="T2646" t="s">
        <v>30</v>
      </c>
      <c r="U2646" t="s">
        <v>636</v>
      </c>
      <c r="V2646">
        <v>0</v>
      </c>
      <c r="W2646">
        <v>1</v>
      </c>
      <c r="X2646" t="s">
        <v>9</v>
      </c>
      <c r="Y26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46">
        <f>0.4*(Table1[[#This Row],[normalized_credit_score]]) + 0.3*(1-Table1[[#This Row],[dti_ratio]]) + 0.2*(1-Table1[[#This Row],[ltv_ratio]]) + 0.1*IF(Table1[[#This Row],[previous_defaults]]=0,1,0)</f>
        <v>0.25110997247438827</v>
      </c>
      <c r="AA2646" t="str">
        <f>IF(Table1[[#This Row],[composite_score]]&gt;=0.7,"Approve",IF(Table1[[#This Row],[composite_score]]&gt;=0.6,"Review","Reject"))</f>
        <v>Reject</v>
      </c>
    </row>
    <row r="2647" spans="1:27" x14ac:dyDescent="0.35">
      <c r="A2647">
        <v>2646</v>
      </c>
      <c r="B2647">
        <v>69</v>
      </c>
      <c r="C2647" t="s">
        <v>10</v>
      </c>
      <c r="D2647" t="s">
        <v>62</v>
      </c>
      <c r="E2647" t="s">
        <v>49</v>
      </c>
      <c r="F2647">
        <v>62460</v>
      </c>
      <c r="G2647">
        <v>702</v>
      </c>
      <c r="H2647">
        <f>(Table1[[#This Row],[credit_score]]-300)/(900-300)</f>
        <v>0.67</v>
      </c>
      <c r="I2647">
        <v>0</v>
      </c>
      <c r="J2647" t="s">
        <v>13</v>
      </c>
      <c r="K2647" t="s">
        <v>14</v>
      </c>
      <c r="L2647">
        <v>17</v>
      </c>
      <c r="M2647" t="s">
        <v>28</v>
      </c>
      <c r="N2647">
        <f>Table1[[#This Row],[dti_ratio]]*Table1[[#This Row],[income]]</f>
        <v>27978.166836979566</v>
      </c>
      <c r="O2647">
        <v>0.447937349295222</v>
      </c>
      <c r="P2647">
        <f>Table1[[#This Row],[loan_amount]]/Table1[[#This Row],[property_value]]</f>
        <v>0</v>
      </c>
      <c r="Q2647">
        <v>40287</v>
      </c>
      <c r="R2647">
        <v>2</v>
      </c>
      <c r="S2647" t="s">
        <v>2757</v>
      </c>
      <c r="T2647" t="s">
        <v>159</v>
      </c>
      <c r="U2647" t="s">
        <v>234</v>
      </c>
      <c r="V2647">
        <v>0</v>
      </c>
      <c r="W2647">
        <v>2</v>
      </c>
      <c r="X2647" t="s">
        <v>9</v>
      </c>
      <c r="Y26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47">
        <f>0.4*(Table1[[#This Row],[normalized_credit_score]]) + 0.3*(1-Table1[[#This Row],[dti_ratio]]) + 0.2*(1-Table1[[#This Row],[ltv_ratio]]) + 0.1*IF(Table1[[#This Row],[previous_defaults]]=0,1,0)</f>
        <v>0.73361879521143336</v>
      </c>
      <c r="AA2647" t="str">
        <f>IF(Table1[[#This Row],[composite_score]]&gt;=0.7,"Approve",IF(Table1[[#This Row],[composite_score]]&gt;=0.6,"Review","Reject"))</f>
        <v>Approve</v>
      </c>
    </row>
    <row r="2648" spans="1:27" x14ac:dyDescent="0.35">
      <c r="A2648">
        <v>2647</v>
      </c>
      <c r="B2648">
        <v>66</v>
      </c>
      <c r="C2648" t="s">
        <v>10</v>
      </c>
      <c r="D2648" t="s">
        <v>1</v>
      </c>
      <c r="E2648" t="s">
        <v>49</v>
      </c>
      <c r="F2648">
        <v>93062</v>
      </c>
      <c r="G2648">
        <v>734</v>
      </c>
      <c r="H2648">
        <f>(Table1[[#This Row],[credit_score]]-300)/(900-300)</f>
        <v>0.72333333333333338</v>
      </c>
      <c r="I2648">
        <v>0</v>
      </c>
      <c r="J2648" t="s">
        <v>27</v>
      </c>
      <c r="K2648" t="s">
        <v>14</v>
      </c>
      <c r="L2648">
        <v>19</v>
      </c>
      <c r="M2648" t="s">
        <v>28</v>
      </c>
      <c r="N2648">
        <f>Table1[[#This Row],[dti_ratio]]*Table1[[#This Row],[income]]</f>
        <v>40024.600434793196</v>
      </c>
      <c r="O2648">
        <v>0.43008532413652401</v>
      </c>
      <c r="P2648">
        <f>Table1[[#This Row],[loan_amount]]/Table1[[#This Row],[property_value]]</f>
        <v>0</v>
      </c>
      <c r="Q2648">
        <v>255310</v>
      </c>
      <c r="R2648">
        <v>1</v>
      </c>
      <c r="S2648" t="s">
        <v>2758</v>
      </c>
      <c r="T2648" t="s">
        <v>112</v>
      </c>
      <c r="U2648" t="s">
        <v>150</v>
      </c>
      <c r="V2648">
        <v>1</v>
      </c>
      <c r="W2648">
        <v>1</v>
      </c>
      <c r="X2648" t="s">
        <v>9</v>
      </c>
      <c r="Y26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48">
        <f>0.4*(Table1[[#This Row],[normalized_credit_score]]) + 0.3*(1-Table1[[#This Row],[dti_ratio]]) + 0.2*(1-Table1[[#This Row],[ltv_ratio]]) + 0.1*IF(Table1[[#This Row],[previous_defaults]]=0,1,0)</f>
        <v>0.66030773609237614</v>
      </c>
      <c r="AA2648" t="str">
        <f>IF(Table1[[#This Row],[composite_score]]&gt;=0.7,"Approve",IF(Table1[[#This Row],[composite_score]]&gt;=0.6,"Review","Reject"))</f>
        <v>Review</v>
      </c>
    </row>
    <row r="2649" spans="1:27" x14ac:dyDescent="0.35">
      <c r="A2649">
        <v>2648</v>
      </c>
      <c r="B2649">
        <v>62</v>
      </c>
      <c r="C2649" t="s">
        <v>0</v>
      </c>
      <c r="D2649" t="s">
        <v>1</v>
      </c>
      <c r="E2649" t="s">
        <v>49</v>
      </c>
      <c r="F2649">
        <v>88843</v>
      </c>
      <c r="G2649">
        <v>603</v>
      </c>
      <c r="H2649">
        <f>(Table1[[#This Row],[credit_score]]-300)/(900-300)</f>
        <v>0.505</v>
      </c>
      <c r="I2649">
        <v>13549</v>
      </c>
      <c r="J2649" t="s">
        <v>3</v>
      </c>
      <c r="K2649" t="s">
        <v>14</v>
      </c>
      <c r="L2649">
        <v>11</v>
      </c>
      <c r="M2649" t="s">
        <v>5</v>
      </c>
      <c r="N2649">
        <f>Table1[[#This Row],[dti_ratio]]*Table1[[#This Row],[income]]</f>
        <v>18846.899933257901</v>
      </c>
      <c r="O2649">
        <v>0.21213714004770101</v>
      </c>
      <c r="P2649">
        <f>Table1[[#This Row],[loan_amount]]/Table1[[#This Row],[property_value]]</f>
        <v>0.62819918397626118</v>
      </c>
      <c r="Q2649">
        <v>21568</v>
      </c>
      <c r="R2649">
        <v>1</v>
      </c>
      <c r="S2649" t="s">
        <v>2759</v>
      </c>
      <c r="T2649" t="s">
        <v>177</v>
      </c>
      <c r="U2649" t="s">
        <v>461</v>
      </c>
      <c r="V2649">
        <v>2</v>
      </c>
      <c r="W2649">
        <v>0</v>
      </c>
      <c r="X2649" t="s">
        <v>9</v>
      </c>
      <c r="Y26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649">
        <f>0.4*(Table1[[#This Row],[normalized_credit_score]]) + 0.3*(1-Table1[[#This Row],[dti_ratio]]) + 0.2*(1-Table1[[#This Row],[ltv_ratio]]) + 0.1*IF(Table1[[#This Row],[previous_defaults]]=0,1,0)</f>
        <v>0.51271902119043744</v>
      </c>
      <c r="AA2649" t="str">
        <f>IF(Table1[[#This Row],[composite_score]]&gt;=0.7,"Approve",IF(Table1[[#This Row],[composite_score]]&gt;=0.6,"Review","Reject"))</f>
        <v>Reject</v>
      </c>
    </row>
    <row r="2650" spans="1:27" x14ac:dyDescent="0.35">
      <c r="A2650">
        <v>2649</v>
      </c>
      <c r="B2650">
        <v>42</v>
      </c>
      <c r="C2650" t="s">
        <v>0</v>
      </c>
      <c r="D2650" t="s">
        <v>1</v>
      </c>
      <c r="E2650" t="s">
        <v>22</v>
      </c>
      <c r="F2650">
        <v>106991</v>
      </c>
      <c r="G2650">
        <v>613</v>
      </c>
      <c r="H2650">
        <f>(Table1[[#This Row],[credit_score]]-300)/(900-300)</f>
        <v>0.52166666666666661</v>
      </c>
      <c r="I2650">
        <v>6023</v>
      </c>
      <c r="J2650" t="s">
        <v>13</v>
      </c>
      <c r="K2650" t="s">
        <v>14</v>
      </c>
      <c r="L2650">
        <v>7</v>
      </c>
      <c r="M2650" t="s">
        <v>5</v>
      </c>
      <c r="N2650">
        <f>Table1[[#This Row],[dti_ratio]]*Table1[[#This Row],[income]]</f>
        <v>49793.04502799992</v>
      </c>
      <c r="O2650">
        <v>0.46539470635847802</v>
      </c>
      <c r="P2650">
        <f>Table1[[#This Row],[loan_amount]]/Table1[[#This Row],[property_value]]</f>
        <v>7.0794691867367213E-2</v>
      </c>
      <c r="Q2650">
        <v>85077</v>
      </c>
      <c r="R2650">
        <v>1</v>
      </c>
      <c r="S2650" t="s">
        <v>2760</v>
      </c>
      <c r="T2650" t="s">
        <v>182</v>
      </c>
      <c r="U2650" t="s">
        <v>281</v>
      </c>
      <c r="V2650">
        <v>0</v>
      </c>
      <c r="W2650">
        <v>1</v>
      </c>
      <c r="X2650" t="s">
        <v>19</v>
      </c>
      <c r="Y26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650">
        <f>0.4*(Table1[[#This Row],[normalized_credit_score]]) + 0.3*(1-Table1[[#This Row],[dti_ratio]]) + 0.2*(1-Table1[[#This Row],[ltv_ratio]]) + 0.1*IF(Table1[[#This Row],[previous_defaults]]=0,1,0)</f>
        <v>0.65488931638564984</v>
      </c>
      <c r="AA2650" t="str">
        <f>IF(Table1[[#This Row],[composite_score]]&gt;=0.7,"Approve",IF(Table1[[#This Row],[composite_score]]&gt;=0.6,"Review","Reject"))</f>
        <v>Review</v>
      </c>
    </row>
    <row r="2651" spans="1:27" hidden="1" x14ac:dyDescent="0.35">
      <c r="A2651">
        <v>2650</v>
      </c>
      <c r="B2651">
        <v>61</v>
      </c>
      <c r="C2651" t="s">
        <v>10</v>
      </c>
      <c r="D2651" t="s">
        <v>62</v>
      </c>
      <c r="E2651" t="s">
        <v>12</v>
      </c>
      <c r="F2651">
        <v>0</v>
      </c>
      <c r="G2651">
        <v>726</v>
      </c>
      <c r="H2651">
        <f>(Table1[[#This Row],[credit_score]]-300)/(900-300)</f>
        <v>0.71</v>
      </c>
      <c r="I2651">
        <v>32007</v>
      </c>
      <c r="J2651" t="s">
        <v>3</v>
      </c>
      <c r="K2651" t="s">
        <v>4</v>
      </c>
      <c r="L2651">
        <v>4</v>
      </c>
      <c r="M2651" t="s">
        <v>15</v>
      </c>
      <c r="N2651">
        <f>Table1[[#This Row],[dti_ratio]]*Table1[[#This Row],[income]]</f>
        <v>0</v>
      </c>
      <c r="O2651">
        <v>0.30438278977629701</v>
      </c>
      <c r="P2651">
        <f>Table1[[#This Row],[loan_amount]]/Table1[[#This Row],[property_value]]</f>
        <v>0.11949420206530423</v>
      </c>
      <c r="Q2651">
        <v>267854</v>
      </c>
      <c r="R2651">
        <v>4</v>
      </c>
      <c r="S2651" t="s">
        <v>1737</v>
      </c>
      <c r="T2651" t="s">
        <v>36</v>
      </c>
      <c r="U2651" t="s">
        <v>615</v>
      </c>
      <c r="V2651">
        <v>2</v>
      </c>
      <c r="W2651">
        <v>2</v>
      </c>
      <c r="X2651" t="s">
        <v>19</v>
      </c>
      <c r="Y26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51">
        <f>0.4*(Table1[[#This Row],[normalized_credit_score]]) + 0.3*(1-Table1[[#This Row],[dti_ratio]]) + 0.2*(1-Table1[[#This Row],[ltv_ratio]]) + 0.1*IF(Table1[[#This Row],[previous_defaults]]=0,1,0)</f>
        <v>0.66878632265405002</v>
      </c>
      <c r="AA2651" t="str">
        <f>IF(Table1[[#This Row],[composite_score]]&gt;=0.7,"Approve",IF(Table1[[#This Row],[composite_score]]&gt;=0.6,"Review","Reject"))</f>
        <v>Review</v>
      </c>
    </row>
    <row r="2652" spans="1:27" hidden="1" x14ac:dyDescent="0.35">
      <c r="A2652">
        <v>2651</v>
      </c>
      <c r="B2652">
        <v>53</v>
      </c>
      <c r="C2652" t="s">
        <v>0</v>
      </c>
      <c r="D2652" t="s">
        <v>1</v>
      </c>
      <c r="E2652" t="s">
        <v>22</v>
      </c>
      <c r="F2652">
        <v>0</v>
      </c>
      <c r="G2652">
        <v>684</v>
      </c>
      <c r="H2652">
        <f>(Table1[[#This Row],[credit_score]]-300)/(900-300)</f>
        <v>0.64</v>
      </c>
      <c r="I2652">
        <v>48527</v>
      </c>
      <c r="J2652" t="s">
        <v>13</v>
      </c>
      <c r="K2652" t="s">
        <v>38</v>
      </c>
      <c r="L2652">
        <v>9</v>
      </c>
      <c r="M2652" t="s">
        <v>28</v>
      </c>
      <c r="N2652">
        <f>Table1[[#This Row],[dti_ratio]]*Table1[[#This Row],[income]]</f>
        <v>0</v>
      </c>
      <c r="O2652">
        <v>0.34688079463925198</v>
      </c>
      <c r="P2652">
        <f>Table1[[#This Row],[loan_amount]]/Table1[[#This Row],[property_value]]</f>
        <v>0.21739344688247575</v>
      </c>
      <c r="Q2652">
        <v>223222</v>
      </c>
      <c r="R2652">
        <v>3</v>
      </c>
      <c r="S2652" t="s">
        <v>2761</v>
      </c>
      <c r="T2652" t="s">
        <v>70</v>
      </c>
      <c r="U2652" t="s">
        <v>796</v>
      </c>
      <c r="V2652">
        <v>2</v>
      </c>
      <c r="W2652">
        <v>0</v>
      </c>
      <c r="X2652" t="s">
        <v>9</v>
      </c>
      <c r="Y26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52">
        <f>0.4*(Table1[[#This Row],[normalized_credit_score]]) + 0.3*(1-Table1[[#This Row],[dti_ratio]]) + 0.2*(1-Table1[[#This Row],[ltv_ratio]]) + 0.1*IF(Table1[[#This Row],[previous_defaults]]=0,1,0)</f>
        <v>0.60845707223172918</v>
      </c>
      <c r="AA2652" t="str">
        <f>IF(Table1[[#This Row],[composite_score]]&gt;=0.7,"Approve",IF(Table1[[#This Row],[composite_score]]&gt;=0.6,"Review","Reject"))</f>
        <v>Review</v>
      </c>
    </row>
    <row r="2653" spans="1:27" hidden="1" x14ac:dyDescent="0.35">
      <c r="A2653">
        <v>2652</v>
      </c>
      <c r="B2653">
        <v>65</v>
      </c>
      <c r="C2653" t="s">
        <v>10</v>
      </c>
      <c r="D2653" t="s">
        <v>1</v>
      </c>
      <c r="E2653" t="s">
        <v>2</v>
      </c>
      <c r="F2653">
        <v>0</v>
      </c>
      <c r="G2653">
        <v>705</v>
      </c>
      <c r="H2653">
        <f>(Table1[[#This Row],[credit_score]]-300)/(900-300)</f>
        <v>0.67500000000000004</v>
      </c>
      <c r="I2653">
        <v>46631</v>
      </c>
      <c r="J2653" t="s">
        <v>3</v>
      </c>
      <c r="K2653" t="s">
        <v>38</v>
      </c>
      <c r="L2653">
        <v>9</v>
      </c>
      <c r="M2653" t="s">
        <v>28</v>
      </c>
      <c r="N2653">
        <f>Table1[[#This Row],[dti_ratio]]*Table1[[#This Row],[income]]</f>
        <v>0</v>
      </c>
      <c r="O2653">
        <v>0.42038619002577798</v>
      </c>
      <c r="P2653">
        <f>Table1[[#This Row],[loan_amount]]/Table1[[#This Row],[property_value]]</f>
        <v>0.56393914473684215</v>
      </c>
      <c r="Q2653">
        <v>82688</v>
      </c>
      <c r="R2653">
        <v>0</v>
      </c>
      <c r="S2653" t="s">
        <v>2762</v>
      </c>
      <c r="T2653" t="s">
        <v>269</v>
      </c>
      <c r="U2653" t="s">
        <v>247</v>
      </c>
      <c r="V2653">
        <v>4</v>
      </c>
      <c r="W2653">
        <v>0</v>
      </c>
      <c r="X2653" t="s">
        <v>9</v>
      </c>
      <c r="Y26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53">
        <f>0.4*(Table1[[#This Row],[normalized_credit_score]]) + 0.3*(1-Table1[[#This Row],[dti_ratio]]) + 0.2*(1-Table1[[#This Row],[ltv_ratio]]) + 0.1*IF(Table1[[#This Row],[previous_defaults]]=0,1,0)</f>
        <v>0.53109631404489821</v>
      </c>
      <c r="AA2653" t="str">
        <f>IF(Table1[[#This Row],[composite_score]]&gt;=0.7,"Approve",IF(Table1[[#This Row],[composite_score]]&gt;=0.6,"Review","Reject"))</f>
        <v>Reject</v>
      </c>
    </row>
    <row r="2654" spans="1:27" hidden="1" x14ac:dyDescent="0.35">
      <c r="A2654">
        <v>2653</v>
      </c>
      <c r="B2654">
        <v>34</v>
      </c>
      <c r="C2654" t="s">
        <v>0</v>
      </c>
      <c r="D2654" t="s">
        <v>21</v>
      </c>
      <c r="E2654" t="s">
        <v>2</v>
      </c>
      <c r="F2654">
        <v>101440</v>
      </c>
      <c r="G2654">
        <v>0</v>
      </c>
      <c r="H2654">
        <f>(Table1[[#This Row],[credit_score]]-300)/(900-300)</f>
        <v>-0.5</v>
      </c>
      <c r="I2654">
        <v>16814</v>
      </c>
      <c r="J2654" t="s">
        <v>3</v>
      </c>
      <c r="K2654" t="s">
        <v>4</v>
      </c>
      <c r="L2654">
        <v>15</v>
      </c>
      <c r="M2654" t="s">
        <v>5</v>
      </c>
      <c r="N2654">
        <f>Table1[[#This Row],[dti_ratio]]*Table1[[#This Row],[income]]</f>
        <v>43939.578026559415</v>
      </c>
      <c r="O2654">
        <v>0.43315830073500999</v>
      </c>
      <c r="P2654">
        <f>Table1[[#This Row],[loan_amount]]/Table1[[#This Row],[property_value]]</f>
        <v>0.17694104771325742</v>
      </c>
      <c r="Q2654">
        <v>95026</v>
      </c>
      <c r="R2654">
        <v>4</v>
      </c>
      <c r="S2654" t="s">
        <v>2763</v>
      </c>
      <c r="T2654" t="s">
        <v>410</v>
      </c>
      <c r="U2654" t="s">
        <v>110</v>
      </c>
      <c r="V2654">
        <v>1</v>
      </c>
      <c r="W2654">
        <v>1</v>
      </c>
      <c r="X2654" t="s">
        <v>61</v>
      </c>
      <c r="Y26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654">
        <f>0.4*(Table1[[#This Row],[normalized_credit_score]]) + 0.3*(1-Table1[[#This Row],[dti_ratio]]) + 0.2*(1-Table1[[#This Row],[ltv_ratio]]) + 0.1*IF(Table1[[#This Row],[previous_defaults]]=0,1,0)</f>
        <v>0.13466430023684553</v>
      </c>
      <c r="AA2654" t="str">
        <f>IF(Table1[[#This Row],[composite_score]]&gt;=0.7,"Approve",IF(Table1[[#This Row],[composite_score]]&gt;=0.6,"Review","Reject"))</f>
        <v>Reject</v>
      </c>
    </row>
    <row r="2655" spans="1:27" x14ac:dyDescent="0.35">
      <c r="A2655">
        <v>2654</v>
      </c>
      <c r="B2655">
        <v>49</v>
      </c>
      <c r="C2655" t="s">
        <v>10</v>
      </c>
      <c r="D2655" t="s">
        <v>11</v>
      </c>
      <c r="E2655" t="s">
        <v>22</v>
      </c>
      <c r="F2655">
        <v>23134</v>
      </c>
      <c r="G2655">
        <v>709</v>
      </c>
      <c r="H2655">
        <f>(Table1[[#This Row],[credit_score]]-300)/(900-300)</f>
        <v>0.68166666666666664</v>
      </c>
      <c r="I2655">
        <v>31278</v>
      </c>
      <c r="J2655" t="s">
        <v>27</v>
      </c>
      <c r="K2655" t="s">
        <v>4</v>
      </c>
      <c r="L2655">
        <v>19</v>
      </c>
      <c r="M2655" t="s">
        <v>28</v>
      </c>
      <c r="N2655">
        <f>Table1[[#This Row],[dti_ratio]]*Table1[[#This Row],[income]]</f>
        <v>8325.9539692064791</v>
      </c>
      <c r="O2655">
        <v>0.35990118307281399</v>
      </c>
      <c r="P2655">
        <f>Table1[[#This Row],[loan_amount]]/Table1[[#This Row],[property_value]]</f>
        <v>0.20642683192428773</v>
      </c>
      <c r="Q2655">
        <v>151521</v>
      </c>
      <c r="R2655">
        <v>3</v>
      </c>
      <c r="S2655" t="s">
        <v>2764</v>
      </c>
      <c r="T2655" t="s">
        <v>96</v>
      </c>
      <c r="U2655" t="s">
        <v>612</v>
      </c>
      <c r="V2655">
        <v>0</v>
      </c>
      <c r="W2655">
        <v>2</v>
      </c>
      <c r="X2655" t="s">
        <v>9</v>
      </c>
      <c r="Y26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655">
        <f>0.4*(Table1[[#This Row],[normalized_credit_score]]) + 0.3*(1-Table1[[#This Row],[dti_ratio]]) + 0.2*(1-Table1[[#This Row],[ltv_ratio]]) + 0.1*IF(Table1[[#This Row],[previous_defaults]]=0,1,0)</f>
        <v>0.72341094535996497</v>
      </c>
      <c r="AA2655" t="str">
        <f>IF(Table1[[#This Row],[composite_score]]&gt;=0.7,"Approve",IF(Table1[[#This Row],[composite_score]]&gt;=0.6,"Review","Reject"))</f>
        <v>Approve</v>
      </c>
    </row>
    <row r="2656" spans="1:27" x14ac:dyDescent="0.35">
      <c r="A2656">
        <v>2655</v>
      </c>
      <c r="B2656">
        <v>49</v>
      </c>
      <c r="C2656" t="s">
        <v>10</v>
      </c>
      <c r="D2656" t="s">
        <v>1</v>
      </c>
      <c r="E2656" t="s">
        <v>22</v>
      </c>
      <c r="F2656">
        <v>112449</v>
      </c>
      <c r="G2656">
        <v>782</v>
      </c>
      <c r="H2656">
        <f>(Table1[[#This Row],[credit_score]]-300)/(900-300)</f>
        <v>0.80333333333333334</v>
      </c>
      <c r="I2656">
        <v>5126</v>
      </c>
      <c r="J2656" t="s">
        <v>13</v>
      </c>
      <c r="K2656" t="s">
        <v>14</v>
      </c>
      <c r="L2656">
        <v>14</v>
      </c>
      <c r="M2656" t="s">
        <v>39</v>
      </c>
      <c r="N2656">
        <f>Table1[[#This Row],[dti_ratio]]*Table1[[#This Row],[income]]</f>
        <v>60847.912435529652</v>
      </c>
      <c r="O2656">
        <v>0.541115638516391</v>
      </c>
      <c r="P2656">
        <f>Table1[[#This Row],[loan_amount]]/Table1[[#This Row],[property_value]]</f>
        <v>1.9190667480317024E-2</v>
      </c>
      <c r="Q2656">
        <v>267109</v>
      </c>
      <c r="R2656">
        <v>0</v>
      </c>
      <c r="S2656" t="s">
        <v>2765</v>
      </c>
      <c r="T2656" t="s">
        <v>78</v>
      </c>
      <c r="U2656" t="s">
        <v>309</v>
      </c>
      <c r="V2656">
        <v>1</v>
      </c>
      <c r="W2656">
        <v>2</v>
      </c>
      <c r="X2656" t="s">
        <v>9</v>
      </c>
      <c r="Y26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56">
        <f>0.4*(Table1[[#This Row],[normalized_credit_score]]) + 0.3*(1-Table1[[#This Row],[dti_ratio]]) + 0.2*(1-Table1[[#This Row],[ltv_ratio]]) + 0.1*IF(Table1[[#This Row],[previous_defaults]]=0,1,0)</f>
        <v>0.65516050828235273</v>
      </c>
      <c r="AA2656" t="str">
        <f>IF(Table1[[#This Row],[composite_score]]&gt;=0.7,"Approve",IF(Table1[[#This Row],[composite_score]]&gt;=0.6,"Review","Reject"))</f>
        <v>Review</v>
      </c>
    </row>
    <row r="2657" spans="1:27" x14ac:dyDescent="0.35">
      <c r="A2657">
        <v>2656</v>
      </c>
      <c r="B2657">
        <v>21</v>
      </c>
      <c r="C2657" t="s">
        <v>0</v>
      </c>
      <c r="D2657" t="s">
        <v>21</v>
      </c>
      <c r="E2657" t="s">
        <v>22</v>
      </c>
      <c r="F2657">
        <v>23878</v>
      </c>
      <c r="G2657">
        <v>723</v>
      </c>
      <c r="H2657">
        <f>(Table1[[#This Row],[credit_score]]-300)/(900-300)</f>
        <v>0.70499999999999996</v>
      </c>
      <c r="I2657">
        <v>26430</v>
      </c>
      <c r="J2657" t="s">
        <v>27</v>
      </c>
      <c r="K2657" t="s">
        <v>14</v>
      </c>
      <c r="L2657">
        <v>14</v>
      </c>
      <c r="M2657" t="s">
        <v>5</v>
      </c>
      <c r="N2657">
        <f>Table1[[#This Row],[dti_ratio]]*Table1[[#This Row],[income]]</f>
        <v>3461.0557724253854</v>
      </c>
      <c r="O2657">
        <v>0.14494747350805701</v>
      </c>
      <c r="P2657">
        <f>Table1[[#This Row],[loan_amount]]/Table1[[#This Row],[property_value]]</f>
        <v>9.5140731248132646E-2</v>
      </c>
      <c r="Q2657">
        <v>277799</v>
      </c>
      <c r="R2657">
        <v>0</v>
      </c>
      <c r="S2657" t="s">
        <v>2766</v>
      </c>
      <c r="T2657" t="s">
        <v>17</v>
      </c>
      <c r="U2657" t="s">
        <v>517</v>
      </c>
      <c r="V2657">
        <v>4</v>
      </c>
      <c r="W2657">
        <v>0</v>
      </c>
      <c r="X2657" t="s">
        <v>9</v>
      </c>
      <c r="Y26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57">
        <f>0.4*(Table1[[#This Row],[normalized_credit_score]]) + 0.3*(1-Table1[[#This Row],[dti_ratio]]) + 0.2*(1-Table1[[#This Row],[ltv_ratio]]) + 0.1*IF(Table1[[#This Row],[previous_defaults]]=0,1,0)</f>
        <v>0.71948761169795628</v>
      </c>
      <c r="AA2657" t="str">
        <f>IF(Table1[[#This Row],[composite_score]]&gt;=0.7,"Approve",IF(Table1[[#This Row],[composite_score]]&gt;=0.6,"Review","Reject"))</f>
        <v>Approve</v>
      </c>
    </row>
    <row r="2658" spans="1:27" hidden="1" x14ac:dyDescent="0.35">
      <c r="A2658">
        <v>2657</v>
      </c>
      <c r="B2658">
        <v>64</v>
      </c>
      <c r="C2658" t="s">
        <v>10</v>
      </c>
      <c r="D2658" t="s">
        <v>62</v>
      </c>
      <c r="E2658" t="s">
        <v>12</v>
      </c>
      <c r="F2658">
        <v>44336</v>
      </c>
      <c r="G2658">
        <v>0</v>
      </c>
      <c r="H2658">
        <f>(Table1[[#This Row],[credit_score]]-300)/(900-300)</f>
        <v>-0.5</v>
      </c>
      <c r="I2658">
        <v>48518</v>
      </c>
      <c r="J2658" t="s">
        <v>13</v>
      </c>
      <c r="K2658" t="s">
        <v>4</v>
      </c>
      <c r="L2658">
        <v>16</v>
      </c>
      <c r="M2658" t="s">
        <v>5</v>
      </c>
      <c r="N2658">
        <f>Table1[[#This Row],[dti_ratio]]*Table1[[#This Row],[income]]</f>
        <v>15561.958038047549</v>
      </c>
      <c r="O2658">
        <v>0.351000497068918</v>
      </c>
      <c r="P2658">
        <f>Table1[[#This Row],[loan_amount]]/Table1[[#This Row],[property_value]]</f>
        <v>0.22093505097835639</v>
      </c>
      <c r="Q2658">
        <v>219603</v>
      </c>
      <c r="R2658">
        <v>4</v>
      </c>
      <c r="S2658" t="s">
        <v>547</v>
      </c>
      <c r="T2658" t="s">
        <v>109</v>
      </c>
      <c r="U2658" t="s">
        <v>502</v>
      </c>
      <c r="V2658">
        <v>3</v>
      </c>
      <c r="W2658">
        <v>2</v>
      </c>
      <c r="X2658" t="s">
        <v>19</v>
      </c>
      <c r="Y26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58">
        <f>0.4*(Table1[[#This Row],[normalized_credit_score]]) + 0.3*(1-Table1[[#This Row],[dti_ratio]]) + 0.2*(1-Table1[[#This Row],[ltv_ratio]]) + 0.1*IF(Table1[[#This Row],[previous_defaults]]=0,1,0)</f>
        <v>0.15051284068365331</v>
      </c>
      <c r="AA2658" t="str">
        <f>IF(Table1[[#This Row],[composite_score]]&gt;=0.7,"Approve",IF(Table1[[#This Row],[composite_score]]&gt;=0.6,"Review","Reject"))</f>
        <v>Reject</v>
      </c>
    </row>
    <row r="2659" spans="1:27" x14ac:dyDescent="0.35">
      <c r="A2659">
        <v>2658</v>
      </c>
      <c r="B2659">
        <v>48</v>
      </c>
      <c r="C2659" t="s">
        <v>10</v>
      </c>
      <c r="D2659" t="s">
        <v>1</v>
      </c>
      <c r="E2659" t="s">
        <v>49</v>
      </c>
      <c r="F2659">
        <v>62967</v>
      </c>
      <c r="G2659">
        <v>659</v>
      </c>
      <c r="H2659">
        <f>(Table1[[#This Row],[credit_score]]-300)/(900-300)</f>
        <v>0.59833333333333338</v>
      </c>
      <c r="I2659">
        <v>5078</v>
      </c>
      <c r="J2659" t="s">
        <v>23</v>
      </c>
      <c r="K2659" t="s">
        <v>38</v>
      </c>
      <c r="L2659">
        <v>0</v>
      </c>
      <c r="M2659" t="s">
        <v>15</v>
      </c>
      <c r="N2659">
        <f>Table1[[#This Row],[dti_ratio]]*Table1[[#This Row],[income]]</f>
        <v>21842.560679691313</v>
      </c>
      <c r="O2659">
        <v>0.34688901614641499</v>
      </c>
      <c r="P2659">
        <f>Table1[[#This Row],[loan_amount]]/Table1[[#This Row],[property_value]]</f>
        <v>2.3739510530375634E-2</v>
      </c>
      <c r="Q2659">
        <v>213905</v>
      </c>
      <c r="R2659">
        <v>0</v>
      </c>
      <c r="S2659" t="s">
        <v>2767</v>
      </c>
      <c r="T2659" t="s">
        <v>149</v>
      </c>
      <c r="U2659" t="s">
        <v>901</v>
      </c>
      <c r="V2659">
        <v>1</v>
      </c>
      <c r="W2659">
        <v>1</v>
      </c>
      <c r="X2659" t="s">
        <v>19</v>
      </c>
      <c r="Y26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659">
        <f>0.4*(Table1[[#This Row],[normalized_credit_score]]) + 0.3*(1-Table1[[#This Row],[dti_ratio]]) + 0.2*(1-Table1[[#This Row],[ltv_ratio]]) + 0.1*IF(Table1[[#This Row],[previous_defaults]]=0,1,0)</f>
        <v>0.63051872638333384</v>
      </c>
      <c r="AA2659" t="str">
        <f>IF(Table1[[#This Row],[composite_score]]&gt;=0.7,"Approve",IF(Table1[[#This Row],[composite_score]]&gt;=0.6,"Review","Reject"))</f>
        <v>Review</v>
      </c>
    </row>
    <row r="2660" spans="1:27" x14ac:dyDescent="0.35">
      <c r="A2660">
        <v>2659</v>
      </c>
      <c r="B2660">
        <v>46</v>
      </c>
      <c r="C2660" t="s">
        <v>20</v>
      </c>
      <c r="D2660" t="s">
        <v>11</v>
      </c>
      <c r="E2660" t="s">
        <v>12</v>
      </c>
      <c r="F2660">
        <v>53050</v>
      </c>
      <c r="G2660">
        <v>754</v>
      </c>
      <c r="H2660">
        <f>(Table1[[#This Row],[credit_score]]-300)/(900-300)</f>
        <v>0.75666666666666671</v>
      </c>
      <c r="I2660">
        <v>43270</v>
      </c>
      <c r="J2660" t="s">
        <v>23</v>
      </c>
      <c r="K2660" t="s">
        <v>14</v>
      </c>
      <c r="L2660">
        <v>13</v>
      </c>
      <c r="M2660" t="s">
        <v>15</v>
      </c>
      <c r="N2660">
        <f>Table1[[#This Row],[dti_ratio]]*Table1[[#This Row],[income]]</f>
        <v>11705.683028017886</v>
      </c>
      <c r="O2660">
        <v>0.220653779981487</v>
      </c>
      <c r="P2660">
        <f>Table1[[#This Row],[loan_amount]]/Table1[[#This Row],[property_value]]</f>
        <v>0.14580314721838461</v>
      </c>
      <c r="Q2660">
        <v>296770</v>
      </c>
      <c r="R2660">
        <v>0</v>
      </c>
      <c r="S2660" t="s">
        <v>2768</v>
      </c>
      <c r="T2660" t="s">
        <v>251</v>
      </c>
      <c r="U2660" t="s">
        <v>738</v>
      </c>
      <c r="V2660">
        <v>3</v>
      </c>
      <c r="W2660">
        <v>2</v>
      </c>
      <c r="X2660" t="s">
        <v>9</v>
      </c>
      <c r="Y26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60">
        <f>0.4*(Table1[[#This Row],[normalized_credit_score]]) + 0.3*(1-Table1[[#This Row],[dti_ratio]]) + 0.2*(1-Table1[[#This Row],[ltv_ratio]]) + 0.1*IF(Table1[[#This Row],[previous_defaults]]=0,1,0)</f>
        <v>0.7073099032285437</v>
      </c>
      <c r="AA2660" t="str">
        <f>IF(Table1[[#This Row],[composite_score]]&gt;=0.7,"Approve",IF(Table1[[#This Row],[composite_score]]&gt;=0.6,"Review","Reject"))</f>
        <v>Approve</v>
      </c>
    </row>
    <row r="2661" spans="1:27" hidden="1" x14ac:dyDescent="0.35">
      <c r="A2661">
        <v>2660</v>
      </c>
      <c r="B2661">
        <v>30</v>
      </c>
      <c r="C2661" t="s">
        <v>10</v>
      </c>
      <c r="D2661" t="s">
        <v>21</v>
      </c>
      <c r="E2661" t="s">
        <v>12</v>
      </c>
      <c r="F2661">
        <v>0</v>
      </c>
      <c r="G2661">
        <v>0</v>
      </c>
      <c r="H2661">
        <f>(Table1[[#This Row],[credit_score]]-300)/(900-300)</f>
        <v>-0.5</v>
      </c>
      <c r="I2661">
        <v>45718</v>
      </c>
      <c r="J2661" t="s">
        <v>13</v>
      </c>
      <c r="K2661" t="s">
        <v>14</v>
      </c>
      <c r="L2661">
        <v>2</v>
      </c>
      <c r="M2661" t="s">
        <v>28</v>
      </c>
      <c r="N2661">
        <f>Table1[[#This Row],[dti_ratio]]*Table1[[#This Row],[income]]</f>
        <v>0</v>
      </c>
      <c r="O2661">
        <v>0.57184491994883002</v>
      </c>
      <c r="P2661">
        <f>Table1[[#This Row],[loan_amount]]/Table1[[#This Row],[property_value]]</f>
        <v>0.87063662851593004</v>
      </c>
      <c r="Q2661">
        <v>52511</v>
      </c>
      <c r="R2661">
        <v>0</v>
      </c>
      <c r="S2661" t="s">
        <v>2769</v>
      </c>
      <c r="T2661" t="s">
        <v>124</v>
      </c>
      <c r="U2661" t="s">
        <v>629</v>
      </c>
      <c r="V2661">
        <v>2</v>
      </c>
      <c r="W2661">
        <v>1</v>
      </c>
      <c r="X2661" t="s">
        <v>19</v>
      </c>
      <c r="Y26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61">
        <f>0.4*(Table1[[#This Row],[normalized_credit_score]]) + 0.3*(1-Table1[[#This Row],[dti_ratio]]) + 0.2*(1-Table1[[#This Row],[ltv_ratio]]) + 0.1*IF(Table1[[#This Row],[previous_defaults]]=0,1,0)</f>
        <v>-4.5680801687835046E-2</v>
      </c>
      <c r="AA2661" t="str">
        <f>IF(Table1[[#This Row],[composite_score]]&gt;=0.7,"Approve",IF(Table1[[#This Row],[composite_score]]&gt;=0.6,"Review","Reject"))</f>
        <v>Reject</v>
      </c>
    </row>
    <row r="2662" spans="1:27" x14ac:dyDescent="0.35">
      <c r="A2662">
        <v>2661</v>
      </c>
      <c r="B2662">
        <v>42</v>
      </c>
      <c r="C2662" t="s">
        <v>0</v>
      </c>
      <c r="D2662" t="s">
        <v>62</v>
      </c>
      <c r="E2662" t="s">
        <v>12</v>
      </c>
      <c r="F2662">
        <v>90390</v>
      </c>
      <c r="G2662">
        <v>639</v>
      </c>
      <c r="H2662">
        <f>(Table1[[#This Row],[credit_score]]-300)/(900-300)</f>
        <v>0.56499999999999995</v>
      </c>
      <c r="I2662">
        <v>35894</v>
      </c>
      <c r="J2662" t="s">
        <v>3</v>
      </c>
      <c r="K2662" t="s">
        <v>38</v>
      </c>
      <c r="L2662">
        <v>8</v>
      </c>
      <c r="M2662" t="s">
        <v>28</v>
      </c>
      <c r="N2662">
        <f>Table1[[#This Row],[dti_ratio]]*Table1[[#This Row],[income]]</f>
        <v>33591.459706210335</v>
      </c>
      <c r="O2662">
        <v>0.37162805295066198</v>
      </c>
      <c r="P2662">
        <f>Table1[[#This Row],[loan_amount]]/Table1[[#This Row],[property_value]]</f>
        <v>1.7609772849923957</v>
      </c>
      <c r="Q2662">
        <v>20383</v>
      </c>
      <c r="R2662">
        <v>2</v>
      </c>
      <c r="S2662" t="s">
        <v>2770</v>
      </c>
      <c r="T2662" t="s">
        <v>135</v>
      </c>
      <c r="U2662" t="s">
        <v>526</v>
      </c>
      <c r="V2662">
        <v>0</v>
      </c>
      <c r="W2662">
        <v>0</v>
      </c>
      <c r="X2662" t="s">
        <v>19</v>
      </c>
      <c r="Y26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62">
        <f>0.4*(Table1[[#This Row],[normalized_credit_score]]) + 0.3*(1-Table1[[#This Row],[dti_ratio]]) + 0.2*(1-Table1[[#This Row],[ltv_ratio]]) + 0.1*IF(Table1[[#This Row],[previous_defaults]]=0,1,0)</f>
        <v>0.36231612711632222</v>
      </c>
      <c r="AA2662" t="str">
        <f>IF(Table1[[#This Row],[composite_score]]&gt;=0.7,"Approve",IF(Table1[[#This Row],[composite_score]]&gt;=0.6,"Review","Reject"))</f>
        <v>Reject</v>
      </c>
    </row>
    <row r="2663" spans="1:27" x14ac:dyDescent="0.35">
      <c r="A2663">
        <v>2662</v>
      </c>
      <c r="B2663">
        <v>48</v>
      </c>
      <c r="C2663" t="s">
        <v>0</v>
      </c>
      <c r="D2663" t="s">
        <v>62</v>
      </c>
      <c r="E2663" t="s">
        <v>22</v>
      </c>
      <c r="F2663">
        <v>76006</v>
      </c>
      <c r="G2663">
        <v>778</v>
      </c>
      <c r="H2663">
        <f>(Table1[[#This Row],[credit_score]]-300)/(900-300)</f>
        <v>0.79666666666666663</v>
      </c>
      <c r="I2663">
        <v>0</v>
      </c>
      <c r="J2663" t="s">
        <v>13</v>
      </c>
      <c r="K2663" t="s">
        <v>4</v>
      </c>
      <c r="L2663">
        <v>6</v>
      </c>
      <c r="M2663" t="s">
        <v>28</v>
      </c>
      <c r="N2663">
        <f>Table1[[#This Row],[dti_ratio]]*Table1[[#This Row],[income]]</f>
        <v>15024.466367949193</v>
      </c>
      <c r="O2663">
        <v>0.19767474104609101</v>
      </c>
      <c r="P2663">
        <f>Table1[[#This Row],[loan_amount]]/Table1[[#This Row],[property_value]]</f>
        <v>0</v>
      </c>
      <c r="Q2663">
        <v>134795</v>
      </c>
      <c r="R2663">
        <v>1</v>
      </c>
      <c r="S2663" t="s">
        <v>2771</v>
      </c>
      <c r="T2663" t="s">
        <v>217</v>
      </c>
      <c r="U2663" t="s">
        <v>1053</v>
      </c>
      <c r="V2663">
        <v>1</v>
      </c>
      <c r="W2663">
        <v>0</v>
      </c>
      <c r="X2663" t="s">
        <v>9</v>
      </c>
      <c r="Y26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63">
        <f>0.4*(Table1[[#This Row],[normalized_credit_score]]) + 0.3*(1-Table1[[#This Row],[dti_ratio]]) + 0.2*(1-Table1[[#This Row],[ltv_ratio]]) + 0.1*IF(Table1[[#This Row],[previous_defaults]]=0,1,0)</f>
        <v>0.75936424435283922</v>
      </c>
      <c r="AA2663" t="str">
        <f>IF(Table1[[#This Row],[composite_score]]&gt;=0.7,"Approve",IF(Table1[[#This Row],[composite_score]]&gt;=0.6,"Review","Reject"))</f>
        <v>Approve</v>
      </c>
    </row>
    <row r="2664" spans="1:27" x14ac:dyDescent="0.35">
      <c r="A2664">
        <v>2663</v>
      </c>
      <c r="B2664">
        <v>37</v>
      </c>
      <c r="C2664" t="s">
        <v>0</v>
      </c>
      <c r="D2664" t="s">
        <v>62</v>
      </c>
      <c r="E2664" t="s">
        <v>2</v>
      </c>
      <c r="F2664">
        <v>61477</v>
      </c>
      <c r="G2664">
        <v>680</v>
      </c>
      <c r="H2664">
        <f>(Table1[[#This Row],[credit_score]]-300)/(900-300)</f>
        <v>0.6333333333333333</v>
      </c>
      <c r="I2664">
        <v>32472</v>
      </c>
      <c r="J2664" t="s">
        <v>13</v>
      </c>
      <c r="K2664" t="s">
        <v>4</v>
      </c>
      <c r="L2664">
        <v>9</v>
      </c>
      <c r="M2664" t="s">
        <v>15</v>
      </c>
      <c r="N2664">
        <f>Table1[[#This Row],[dti_ratio]]*Table1[[#This Row],[income]]</f>
        <v>15654.871430158124</v>
      </c>
      <c r="O2664">
        <v>0.254645988421005</v>
      </c>
      <c r="P2664">
        <f>Table1[[#This Row],[loan_amount]]/Table1[[#This Row],[property_value]]</f>
        <v>0.12027379400260756</v>
      </c>
      <c r="Q2664">
        <v>269984</v>
      </c>
      <c r="R2664">
        <v>3</v>
      </c>
      <c r="S2664" t="s">
        <v>2772</v>
      </c>
      <c r="T2664" t="s">
        <v>214</v>
      </c>
      <c r="U2664" t="s">
        <v>372</v>
      </c>
      <c r="V2664">
        <v>1</v>
      </c>
      <c r="W2664">
        <v>2</v>
      </c>
      <c r="X2664" t="s">
        <v>9</v>
      </c>
      <c r="Y26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664">
        <f>0.4*(Table1[[#This Row],[normalized_credit_score]]) + 0.3*(1-Table1[[#This Row],[dti_ratio]]) + 0.2*(1-Table1[[#This Row],[ltv_ratio]]) + 0.1*IF(Table1[[#This Row],[previous_defaults]]=0,1,0)</f>
        <v>0.65288477800651035</v>
      </c>
      <c r="AA2664" t="str">
        <f>IF(Table1[[#This Row],[composite_score]]&gt;=0.7,"Approve",IF(Table1[[#This Row],[composite_score]]&gt;=0.6,"Review","Reject"))</f>
        <v>Review</v>
      </c>
    </row>
    <row r="2665" spans="1:27" x14ac:dyDescent="0.35">
      <c r="A2665">
        <v>2664</v>
      </c>
      <c r="B2665">
        <v>59</v>
      </c>
      <c r="C2665" t="s">
        <v>10</v>
      </c>
      <c r="D2665" t="s">
        <v>1</v>
      </c>
      <c r="E2665" t="s">
        <v>49</v>
      </c>
      <c r="F2665">
        <v>102071</v>
      </c>
      <c r="G2665">
        <v>676</v>
      </c>
      <c r="H2665">
        <f>(Table1[[#This Row],[credit_score]]-300)/(900-300)</f>
        <v>0.62666666666666671</v>
      </c>
      <c r="I2665">
        <v>20558</v>
      </c>
      <c r="J2665" t="s">
        <v>27</v>
      </c>
      <c r="K2665" t="s">
        <v>14</v>
      </c>
      <c r="L2665">
        <v>7</v>
      </c>
      <c r="M2665" t="s">
        <v>5</v>
      </c>
      <c r="N2665">
        <f>Table1[[#This Row],[dti_ratio]]*Table1[[#This Row],[income]]</f>
        <v>34047.738636722919</v>
      </c>
      <c r="O2665">
        <v>0.33356916887972998</v>
      </c>
      <c r="P2665">
        <f>Table1[[#This Row],[loan_amount]]/Table1[[#This Row],[property_value]]</f>
        <v>9.9654375087860472E-2</v>
      </c>
      <c r="Q2665">
        <v>206293</v>
      </c>
      <c r="R2665">
        <v>0</v>
      </c>
      <c r="S2665" t="s">
        <v>2773</v>
      </c>
      <c r="T2665" t="s">
        <v>143</v>
      </c>
      <c r="U2665" t="s">
        <v>683</v>
      </c>
      <c r="V2665">
        <v>0</v>
      </c>
      <c r="W2665">
        <v>0</v>
      </c>
      <c r="X2665" t="s">
        <v>19</v>
      </c>
      <c r="Y26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665">
        <f>0.4*(Table1[[#This Row],[normalized_credit_score]]) + 0.3*(1-Table1[[#This Row],[dti_ratio]]) + 0.2*(1-Table1[[#This Row],[ltv_ratio]]) + 0.1*IF(Table1[[#This Row],[previous_defaults]]=0,1,0)</f>
        <v>0.7306650409851756</v>
      </c>
      <c r="AA2665" t="str">
        <f>IF(Table1[[#This Row],[composite_score]]&gt;=0.7,"Approve",IF(Table1[[#This Row],[composite_score]]&gt;=0.6,"Review","Reject"))</f>
        <v>Approve</v>
      </c>
    </row>
    <row r="2666" spans="1:27" x14ac:dyDescent="0.35">
      <c r="A2666">
        <v>2665</v>
      </c>
      <c r="B2666">
        <v>52</v>
      </c>
      <c r="C2666" t="s">
        <v>0</v>
      </c>
      <c r="D2666" t="s">
        <v>21</v>
      </c>
      <c r="E2666" t="s">
        <v>49</v>
      </c>
      <c r="F2666">
        <v>63388</v>
      </c>
      <c r="G2666">
        <v>769</v>
      </c>
      <c r="H2666">
        <f>(Table1[[#This Row],[credit_score]]-300)/(900-300)</f>
        <v>0.78166666666666662</v>
      </c>
      <c r="I2666">
        <v>16218</v>
      </c>
      <c r="J2666" t="s">
        <v>13</v>
      </c>
      <c r="K2666" t="s">
        <v>14</v>
      </c>
      <c r="L2666">
        <v>10</v>
      </c>
      <c r="M2666" t="s">
        <v>28</v>
      </c>
      <c r="N2666">
        <f>Table1[[#This Row],[dti_ratio]]*Table1[[#This Row],[income]]</f>
        <v>8672.4378614866837</v>
      </c>
      <c r="O2666">
        <v>0.13681513632685499</v>
      </c>
      <c r="P2666">
        <f>Table1[[#This Row],[loan_amount]]/Table1[[#This Row],[property_value]]</f>
        <v>0.6979686693062489</v>
      </c>
      <c r="Q2666">
        <v>23236</v>
      </c>
      <c r="R2666">
        <v>3</v>
      </c>
      <c r="S2666" t="s">
        <v>1000</v>
      </c>
      <c r="T2666" t="s">
        <v>317</v>
      </c>
      <c r="U2666" t="s">
        <v>798</v>
      </c>
      <c r="V2666">
        <v>2</v>
      </c>
      <c r="W2666">
        <v>2</v>
      </c>
      <c r="X2666" t="s">
        <v>19</v>
      </c>
      <c r="Y26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66">
        <f>0.4*(Table1[[#This Row],[normalized_credit_score]]) + 0.3*(1-Table1[[#This Row],[dti_ratio]]) + 0.2*(1-Table1[[#This Row],[ltv_ratio]]) + 0.1*IF(Table1[[#This Row],[previous_defaults]]=0,1,0)</f>
        <v>0.63202839190736027</v>
      </c>
      <c r="AA2666" t="str">
        <f>IF(Table1[[#This Row],[composite_score]]&gt;=0.7,"Approve",IF(Table1[[#This Row],[composite_score]]&gt;=0.6,"Review","Reject"))</f>
        <v>Review</v>
      </c>
    </row>
    <row r="2667" spans="1:27" x14ac:dyDescent="0.35">
      <c r="A2667">
        <v>2666</v>
      </c>
      <c r="B2667">
        <v>38</v>
      </c>
      <c r="C2667" t="s">
        <v>0</v>
      </c>
      <c r="D2667" t="s">
        <v>1</v>
      </c>
      <c r="E2667" t="s">
        <v>49</v>
      </c>
      <c r="F2667">
        <v>29825</v>
      </c>
      <c r="G2667">
        <v>736</v>
      </c>
      <c r="H2667">
        <f>(Table1[[#This Row],[credit_score]]-300)/(900-300)</f>
        <v>0.72666666666666668</v>
      </c>
      <c r="I2667">
        <v>0</v>
      </c>
      <c r="J2667" t="s">
        <v>13</v>
      </c>
      <c r="K2667" t="s">
        <v>14</v>
      </c>
      <c r="L2667">
        <v>15</v>
      </c>
      <c r="M2667" t="s">
        <v>28</v>
      </c>
      <c r="N2667">
        <f>Table1[[#This Row],[dti_ratio]]*Table1[[#This Row],[income]]</f>
        <v>3756.8235506392402</v>
      </c>
      <c r="O2667">
        <v>0.12596223137097201</v>
      </c>
      <c r="P2667">
        <f>Table1[[#This Row],[loan_amount]]/Table1[[#This Row],[property_value]]</f>
        <v>0</v>
      </c>
      <c r="Q2667">
        <v>206497</v>
      </c>
      <c r="R2667">
        <v>4</v>
      </c>
      <c r="S2667" t="s">
        <v>2774</v>
      </c>
      <c r="T2667" t="s">
        <v>327</v>
      </c>
      <c r="U2667" t="s">
        <v>191</v>
      </c>
      <c r="V2667">
        <v>3</v>
      </c>
      <c r="W2667">
        <v>0</v>
      </c>
      <c r="X2667" t="s">
        <v>19</v>
      </c>
      <c r="Y26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67">
        <f>0.4*(Table1[[#This Row],[normalized_credit_score]]) + 0.3*(1-Table1[[#This Row],[dti_ratio]]) + 0.2*(1-Table1[[#This Row],[ltv_ratio]]) + 0.1*IF(Table1[[#This Row],[previous_defaults]]=0,1,0)</f>
        <v>0.75287799725537496</v>
      </c>
      <c r="AA2667" t="str">
        <f>IF(Table1[[#This Row],[composite_score]]&gt;=0.7,"Approve",IF(Table1[[#This Row],[composite_score]]&gt;=0.6,"Review","Reject"))</f>
        <v>Approve</v>
      </c>
    </row>
    <row r="2668" spans="1:27" x14ac:dyDescent="0.35">
      <c r="A2668">
        <v>2667</v>
      </c>
      <c r="B2668">
        <v>67</v>
      </c>
      <c r="C2668" t="s">
        <v>10</v>
      </c>
      <c r="D2668" t="s">
        <v>62</v>
      </c>
      <c r="E2668" t="s">
        <v>12</v>
      </c>
      <c r="F2668">
        <v>33919</v>
      </c>
      <c r="G2668">
        <v>709</v>
      </c>
      <c r="H2668">
        <f>(Table1[[#This Row],[credit_score]]-300)/(900-300)</f>
        <v>0.68166666666666664</v>
      </c>
      <c r="I2668">
        <v>45702</v>
      </c>
      <c r="J2668" t="s">
        <v>27</v>
      </c>
      <c r="K2668" t="s">
        <v>4</v>
      </c>
      <c r="L2668">
        <v>8</v>
      </c>
      <c r="M2668" t="s">
        <v>39</v>
      </c>
      <c r="N2668">
        <f>Table1[[#This Row],[dti_ratio]]*Table1[[#This Row],[income]]</f>
        <v>13998.212391612231</v>
      </c>
      <c r="O2668">
        <v>0.41269531506271501</v>
      </c>
      <c r="P2668">
        <f>Table1[[#This Row],[loan_amount]]/Table1[[#This Row],[property_value]]</f>
        <v>0.29154492912642416</v>
      </c>
      <c r="Q2668">
        <v>156758</v>
      </c>
      <c r="R2668">
        <v>0</v>
      </c>
      <c r="S2668" t="s">
        <v>2775</v>
      </c>
      <c r="T2668" t="s">
        <v>96</v>
      </c>
      <c r="U2668" t="s">
        <v>464</v>
      </c>
      <c r="V2668">
        <v>2</v>
      </c>
      <c r="W2668">
        <v>2</v>
      </c>
      <c r="X2668" t="s">
        <v>9</v>
      </c>
      <c r="Y26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68">
        <f>0.4*(Table1[[#This Row],[normalized_credit_score]]) + 0.3*(1-Table1[[#This Row],[dti_ratio]]) + 0.2*(1-Table1[[#This Row],[ltv_ratio]]) + 0.1*IF(Table1[[#This Row],[previous_defaults]]=0,1,0)</f>
        <v>0.59054908632256731</v>
      </c>
      <c r="AA2668" t="str">
        <f>IF(Table1[[#This Row],[composite_score]]&gt;=0.7,"Approve",IF(Table1[[#This Row],[composite_score]]&gt;=0.6,"Review","Reject"))</f>
        <v>Reject</v>
      </c>
    </row>
    <row r="2669" spans="1:27" hidden="1" x14ac:dyDescent="0.35">
      <c r="A2669">
        <v>2668</v>
      </c>
      <c r="B2669">
        <v>38</v>
      </c>
      <c r="C2669" t="s">
        <v>20</v>
      </c>
      <c r="D2669" t="s">
        <v>21</v>
      </c>
      <c r="E2669" t="s">
        <v>22</v>
      </c>
      <c r="F2669">
        <v>0</v>
      </c>
      <c r="G2669">
        <v>657</v>
      </c>
      <c r="H2669">
        <f>(Table1[[#This Row],[credit_score]]-300)/(900-300)</f>
        <v>0.59499999999999997</v>
      </c>
      <c r="I2669">
        <v>17175</v>
      </c>
      <c r="J2669" t="s">
        <v>13</v>
      </c>
      <c r="K2669" t="s">
        <v>14</v>
      </c>
      <c r="L2669">
        <v>13</v>
      </c>
      <c r="M2669" t="s">
        <v>28</v>
      </c>
      <c r="N2669">
        <f>Table1[[#This Row],[dti_ratio]]*Table1[[#This Row],[income]]</f>
        <v>0</v>
      </c>
      <c r="O2669">
        <v>0.58756949508191703</v>
      </c>
      <c r="P2669">
        <f>Table1[[#This Row],[loan_amount]]/Table1[[#This Row],[property_value]]</f>
        <v>0.11959140473769966</v>
      </c>
      <c r="Q2669">
        <v>143614</v>
      </c>
      <c r="R2669">
        <v>4</v>
      </c>
      <c r="S2669" t="s">
        <v>2776</v>
      </c>
      <c r="T2669" t="s">
        <v>288</v>
      </c>
      <c r="U2669" t="s">
        <v>228</v>
      </c>
      <c r="V2669">
        <v>4</v>
      </c>
      <c r="W2669">
        <v>0</v>
      </c>
      <c r="X2669" t="s">
        <v>9</v>
      </c>
      <c r="Y26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69">
        <f>0.4*(Table1[[#This Row],[normalized_credit_score]]) + 0.3*(1-Table1[[#This Row],[dti_ratio]]) + 0.2*(1-Table1[[#This Row],[ltv_ratio]]) + 0.1*IF(Table1[[#This Row],[previous_defaults]]=0,1,0)</f>
        <v>0.53781087052788501</v>
      </c>
      <c r="AA2669" t="str">
        <f>IF(Table1[[#This Row],[composite_score]]&gt;=0.7,"Approve",IF(Table1[[#This Row],[composite_score]]&gt;=0.6,"Review","Reject"))</f>
        <v>Reject</v>
      </c>
    </row>
    <row r="2670" spans="1:27" x14ac:dyDescent="0.35">
      <c r="A2670">
        <v>2669</v>
      </c>
      <c r="B2670">
        <v>18</v>
      </c>
      <c r="C2670" t="s">
        <v>10</v>
      </c>
      <c r="D2670" t="s">
        <v>11</v>
      </c>
      <c r="E2670" t="s">
        <v>12</v>
      </c>
      <c r="F2670">
        <v>30133</v>
      </c>
      <c r="G2670">
        <v>779</v>
      </c>
      <c r="H2670">
        <f>(Table1[[#This Row],[credit_score]]-300)/(900-300)</f>
        <v>0.79833333333333334</v>
      </c>
      <c r="I2670">
        <v>47360</v>
      </c>
      <c r="J2670" t="s">
        <v>27</v>
      </c>
      <c r="K2670" t="s">
        <v>14</v>
      </c>
      <c r="L2670">
        <v>2</v>
      </c>
      <c r="M2670" t="s">
        <v>28</v>
      </c>
      <c r="N2670">
        <f>Table1[[#This Row],[dti_ratio]]*Table1[[#This Row],[income]]</f>
        <v>8574.3773881650559</v>
      </c>
      <c r="O2670">
        <v>0.28455106986244499</v>
      </c>
      <c r="P2670">
        <f>Table1[[#This Row],[loan_amount]]/Table1[[#This Row],[property_value]]</f>
        <v>0.29128840996875538</v>
      </c>
      <c r="Q2670">
        <v>162588</v>
      </c>
      <c r="R2670">
        <v>4</v>
      </c>
      <c r="S2670" t="s">
        <v>785</v>
      </c>
      <c r="T2670" t="s">
        <v>173</v>
      </c>
      <c r="U2670" t="s">
        <v>599</v>
      </c>
      <c r="V2670">
        <v>3</v>
      </c>
      <c r="W2670">
        <v>2</v>
      </c>
      <c r="X2670" t="s">
        <v>19</v>
      </c>
      <c r="Y26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70">
        <f>0.4*(Table1[[#This Row],[normalized_credit_score]]) + 0.3*(1-Table1[[#This Row],[dti_ratio]]) + 0.2*(1-Table1[[#This Row],[ltv_ratio]]) + 0.1*IF(Table1[[#This Row],[previous_defaults]]=0,1,0)</f>
        <v>0.67571033038084882</v>
      </c>
      <c r="AA2670" t="str">
        <f>IF(Table1[[#This Row],[composite_score]]&gt;=0.7,"Approve",IF(Table1[[#This Row],[composite_score]]&gt;=0.6,"Review","Reject"))</f>
        <v>Review</v>
      </c>
    </row>
    <row r="2671" spans="1:27" x14ac:dyDescent="0.35">
      <c r="A2671">
        <v>2670</v>
      </c>
      <c r="B2671">
        <v>54</v>
      </c>
      <c r="C2671" t="s">
        <v>20</v>
      </c>
      <c r="D2671" t="s">
        <v>11</v>
      </c>
      <c r="E2671" t="s">
        <v>12</v>
      </c>
      <c r="F2671">
        <v>71586</v>
      </c>
      <c r="G2671">
        <v>633</v>
      </c>
      <c r="H2671">
        <f>(Table1[[#This Row],[credit_score]]-300)/(900-300)</f>
        <v>0.55500000000000005</v>
      </c>
      <c r="I2671">
        <v>43856</v>
      </c>
      <c r="J2671" t="s">
        <v>23</v>
      </c>
      <c r="K2671" t="s">
        <v>38</v>
      </c>
      <c r="L2671">
        <v>4</v>
      </c>
      <c r="M2671" t="s">
        <v>28</v>
      </c>
      <c r="N2671">
        <f>Table1[[#This Row],[dti_ratio]]*Table1[[#This Row],[income]]</f>
        <v>31990.984203235559</v>
      </c>
      <c r="O2671">
        <v>0.44688883585108202</v>
      </c>
      <c r="P2671">
        <f>Table1[[#This Row],[loan_amount]]/Table1[[#This Row],[property_value]]</f>
        <v>0.20987849291009242</v>
      </c>
      <c r="Q2671">
        <v>208959</v>
      </c>
      <c r="R2671">
        <v>0</v>
      </c>
      <c r="S2671" t="s">
        <v>2777</v>
      </c>
      <c r="T2671" t="s">
        <v>288</v>
      </c>
      <c r="U2671" t="s">
        <v>461</v>
      </c>
      <c r="V2671">
        <v>3</v>
      </c>
      <c r="W2671">
        <v>1</v>
      </c>
      <c r="X2671" t="s">
        <v>19</v>
      </c>
      <c r="Y26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71">
        <f>0.4*(Table1[[#This Row],[normalized_credit_score]]) + 0.3*(1-Table1[[#This Row],[dti_ratio]]) + 0.2*(1-Table1[[#This Row],[ltv_ratio]]) + 0.1*IF(Table1[[#This Row],[previous_defaults]]=0,1,0)</f>
        <v>0.54595765066265689</v>
      </c>
      <c r="AA2671" t="str">
        <f>IF(Table1[[#This Row],[composite_score]]&gt;=0.7,"Approve",IF(Table1[[#This Row],[composite_score]]&gt;=0.6,"Review","Reject"))</f>
        <v>Reject</v>
      </c>
    </row>
    <row r="2672" spans="1:27" x14ac:dyDescent="0.35">
      <c r="A2672">
        <v>2671</v>
      </c>
      <c r="B2672">
        <v>20</v>
      </c>
      <c r="C2672" t="s">
        <v>0</v>
      </c>
      <c r="D2672" t="s">
        <v>21</v>
      </c>
      <c r="E2672" t="s">
        <v>2</v>
      </c>
      <c r="F2672">
        <v>83332</v>
      </c>
      <c r="G2672">
        <v>702</v>
      </c>
      <c r="H2672">
        <f>(Table1[[#This Row],[credit_score]]-300)/(900-300)</f>
        <v>0.67</v>
      </c>
      <c r="I2672">
        <v>25333</v>
      </c>
      <c r="J2672" t="s">
        <v>27</v>
      </c>
      <c r="K2672" t="s">
        <v>4</v>
      </c>
      <c r="L2672">
        <v>5</v>
      </c>
      <c r="M2672" t="s">
        <v>39</v>
      </c>
      <c r="N2672">
        <f>Table1[[#This Row],[dti_ratio]]*Table1[[#This Row],[income]]</f>
        <v>23149.362174143131</v>
      </c>
      <c r="O2672">
        <v>0.277796790838371</v>
      </c>
      <c r="P2672">
        <f>Table1[[#This Row],[loan_amount]]/Table1[[#This Row],[property_value]]</f>
        <v>0.19393238815567873</v>
      </c>
      <c r="Q2672">
        <v>130628</v>
      </c>
      <c r="R2672">
        <v>0</v>
      </c>
      <c r="S2672" t="s">
        <v>2778</v>
      </c>
      <c r="T2672" t="s">
        <v>117</v>
      </c>
      <c r="U2672" t="s">
        <v>292</v>
      </c>
      <c r="V2672">
        <v>1</v>
      </c>
      <c r="W2672">
        <v>1</v>
      </c>
      <c r="X2672" t="s">
        <v>9</v>
      </c>
      <c r="Y26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672">
        <f>0.4*(Table1[[#This Row],[normalized_credit_score]]) + 0.3*(1-Table1[[#This Row],[dti_ratio]]) + 0.2*(1-Table1[[#This Row],[ltv_ratio]]) + 0.1*IF(Table1[[#This Row],[previous_defaults]]=0,1,0)</f>
        <v>0.64587448511735301</v>
      </c>
      <c r="AA2672" t="str">
        <f>IF(Table1[[#This Row],[composite_score]]&gt;=0.7,"Approve",IF(Table1[[#This Row],[composite_score]]&gt;=0.6,"Review","Reject"))</f>
        <v>Review</v>
      </c>
    </row>
    <row r="2673" spans="1:27" x14ac:dyDescent="0.35">
      <c r="A2673">
        <v>2672</v>
      </c>
      <c r="B2673">
        <v>20</v>
      </c>
      <c r="C2673" t="s">
        <v>0</v>
      </c>
      <c r="D2673" t="s">
        <v>11</v>
      </c>
      <c r="E2673" t="s">
        <v>49</v>
      </c>
      <c r="F2673">
        <v>52682</v>
      </c>
      <c r="G2673">
        <v>778</v>
      </c>
      <c r="H2673">
        <f>(Table1[[#This Row],[credit_score]]-300)/(900-300)</f>
        <v>0.79666666666666663</v>
      </c>
      <c r="I2673">
        <v>18971</v>
      </c>
      <c r="J2673" t="s">
        <v>3</v>
      </c>
      <c r="K2673" t="s">
        <v>14</v>
      </c>
      <c r="L2673">
        <v>0</v>
      </c>
      <c r="M2673" t="s">
        <v>5</v>
      </c>
      <c r="N2673">
        <f>Table1[[#This Row],[dti_ratio]]*Table1[[#This Row],[income]]</f>
        <v>7629.6259985320976</v>
      </c>
      <c r="O2673">
        <v>0.14482415243407801</v>
      </c>
      <c r="P2673">
        <f>Table1[[#This Row],[loan_amount]]/Table1[[#This Row],[property_value]]</f>
        <v>9.2232372488295328E-2</v>
      </c>
      <c r="Q2673">
        <v>205687</v>
      </c>
      <c r="R2673">
        <v>4</v>
      </c>
      <c r="S2673" t="s">
        <v>2779</v>
      </c>
      <c r="T2673" t="s">
        <v>64</v>
      </c>
      <c r="U2673" t="s">
        <v>526</v>
      </c>
      <c r="V2673">
        <v>2</v>
      </c>
      <c r="W2673">
        <v>0</v>
      </c>
      <c r="X2673" t="s">
        <v>19</v>
      </c>
      <c r="Y26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73">
        <f>0.4*(Table1[[#This Row],[normalized_credit_score]]) + 0.3*(1-Table1[[#This Row],[dti_ratio]]) + 0.2*(1-Table1[[#This Row],[ltv_ratio]]) + 0.1*IF(Table1[[#This Row],[previous_defaults]]=0,1,0)</f>
        <v>0.75677294643878412</v>
      </c>
      <c r="AA2673" t="str">
        <f>IF(Table1[[#This Row],[composite_score]]&gt;=0.7,"Approve",IF(Table1[[#This Row],[composite_score]]&gt;=0.6,"Review","Reject"))</f>
        <v>Approve</v>
      </c>
    </row>
    <row r="2674" spans="1:27" x14ac:dyDescent="0.35">
      <c r="A2674">
        <v>2673</v>
      </c>
      <c r="B2674">
        <v>57</v>
      </c>
      <c r="C2674" t="s">
        <v>10</v>
      </c>
      <c r="D2674" t="s">
        <v>1</v>
      </c>
      <c r="E2674" t="s">
        <v>49</v>
      </c>
      <c r="F2674">
        <v>70998</v>
      </c>
      <c r="G2674">
        <v>672</v>
      </c>
      <c r="H2674">
        <f>(Table1[[#This Row],[credit_score]]-300)/(900-300)</f>
        <v>0.62</v>
      </c>
      <c r="I2674">
        <v>22871</v>
      </c>
      <c r="J2674" t="s">
        <v>27</v>
      </c>
      <c r="K2674" t="s">
        <v>38</v>
      </c>
      <c r="L2674">
        <v>1</v>
      </c>
      <c r="M2674" t="s">
        <v>28</v>
      </c>
      <c r="N2674">
        <f>Table1[[#This Row],[dti_ratio]]*Table1[[#This Row],[income]]</f>
        <v>16702.736737103667</v>
      </c>
      <c r="O2674">
        <v>0.235256440140619</v>
      </c>
      <c r="P2674">
        <f>Table1[[#This Row],[loan_amount]]/Table1[[#This Row],[property_value]]</f>
        <v>0.11714840368589005</v>
      </c>
      <c r="Q2674">
        <v>195231</v>
      </c>
      <c r="R2674">
        <v>2</v>
      </c>
      <c r="S2674" t="s">
        <v>2780</v>
      </c>
      <c r="T2674" t="s">
        <v>91</v>
      </c>
      <c r="U2674" t="s">
        <v>89</v>
      </c>
      <c r="V2674">
        <v>2</v>
      </c>
      <c r="W2674">
        <v>2</v>
      </c>
      <c r="X2674" t="s">
        <v>9</v>
      </c>
      <c r="Y26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74">
        <f>0.4*(Table1[[#This Row],[normalized_credit_score]]) + 0.3*(1-Table1[[#This Row],[dti_ratio]]) + 0.2*(1-Table1[[#This Row],[ltv_ratio]]) + 0.1*IF(Table1[[#This Row],[previous_defaults]]=0,1,0)</f>
        <v>0.65399338722063627</v>
      </c>
      <c r="AA2674" t="str">
        <f>IF(Table1[[#This Row],[composite_score]]&gt;=0.7,"Approve",IF(Table1[[#This Row],[composite_score]]&gt;=0.6,"Review","Reject"))</f>
        <v>Review</v>
      </c>
    </row>
    <row r="2675" spans="1:27" hidden="1" x14ac:dyDescent="0.35">
      <c r="A2675">
        <v>2674</v>
      </c>
      <c r="B2675">
        <v>67</v>
      </c>
      <c r="C2675" t="s">
        <v>0</v>
      </c>
      <c r="D2675" t="s">
        <v>62</v>
      </c>
      <c r="E2675" t="s">
        <v>49</v>
      </c>
      <c r="F2675">
        <v>75305</v>
      </c>
      <c r="G2675">
        <v>0</v>
      </c>
      <c r="H2675">
        <f>(Table1[[#This Row],[credit_score]]-300)/(900-300)</f>
        <v>-0.5</v>
      </c>
      <c r="I2675">
        <v>0</v>
      </c>
      <c r="J2675" t="s">
        <v>23</v>
      </c>
      <c r="K2675" t="s">
        <v>14</v>
      </c>
      <c r="L2675">
        <v>0</v>
      </c>
      <c r="M2675" t="s">
        <v>15</v>
      </c>
      <c r="N2675">
        <f>Table1[[#This Row],[dti_ratio]]*Table1[[#This Row],[income]]</f>
        <v>17274.584498123255</v>
      </c>
      <c r="O2675">
        <v>0.229394920631077</v>
      </c>
      <c r="P2675">
        <f>Table1[[#This Row],[loan_amount]]/Table1[[#This Row],[property_value]]</f>
        <v>0</v>
      </c>
      <c r="Q2675">
        <v>222261</v>
      </c>
      <c r="R2675">
        <v>1</v>
      </c>
      <c r="S2675" t="s">
        <v>2781</v>
      </c>
      <c r="T2675" t="s">
        <v>214</v>
      </c>
      <c r="U2675" t="s">
        <v>277</v>
      </c>
      <c r="V2675">
        <v>0</v>
      </c>
      <c r="W2675">
        <v>1</v>
      </c>
      <c r="X2675" t="s">
        <v>19</v>
      </c>
      <c r="Y26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75">
        <f>0.4*(Table1[[#This Row],[normalized_credit_score]]) + 0.3*(1-Table1[[#This Row],[dti_ratio]]) + 0.2*(1-Table1[[#This Row],[ltv_ratio]]) + 0.1*IF(Table1[[#This Row],[previous_defaults]]=0,1,0)</f>
        <v>0.33118152381067689</v>
      </c>
      <c r="AA2675" t="str">
        <f>IF(Table1[[#This Row],[composite_score]]&gt;=0.7,"Approve",IF(Table1[[#This Row],[composite_score]]&gt;=0.6,"Review","Reject"))</f>
        <v>Reject</v>
      </c>
    </row>
    <row r="2676" spans="1:27" x14ac:dyDescent="0.35">
      <c r="A2676">
        <v>2675</v>
      </c>
      <c r="B2676">
        <v>34</v>
      </c>
      <c r="C2676" t="s">
        <v>20</v>
      </c>
      <c r="D2676" t="s">
        <v>11</v>
      </c>
      <c r="E2676" t="s">
        <v>49</v>
      </c>
      <c r="F2676">
        <v>42505</v>
      </c>
      <c r="G2676">
        <v>742</v>
      </c>
      <c r="H2676">
        <f>(Table1[[#This Row],[credit_score]]-300)/(900-300)</f>
        <v>0.73666666666666669</v>
      </c>
      <c r="I2676">
        <v>41678</v>
      </c>
      <c r="J2676" t="s">
        <v>13</v>
      </c>
      <c r="K2676" t="s">
        <v>14</v>
      </c>
      <c r="L2676">
        <v>3</v>
      </c>
      <c r="M2676" t="s">
        <v>15</v>
      </c>
      <c r="N2676">
        <f>Table1[[#This Row],[dti_ratio]]*Table1[[#This Row],[income]]</f>
        <v>18569.784623570908</v>
      </c>
      <c r="O2676">
        <v>0.43688471058865802</v>
      </c>
      <c r="P2676">
        <f>Table1[[#This Row],[loan_amount]]/Table1[[#This Row],[property_value]]</f>
        <v>0.32058273785257718</v>
      </c>
      <c r="Q2676">
        <v>130007</v>
      </c>
      <c r="R2676">
        <v>0</v>
      </c>
      <c r="S2676" t="s">
        <v>2782</v>
      </c>
      <c r="T2676" t="s">
        <v>173</v>
      </c>
      <c r="U2676" t="s">
        <v>407</v>
      </c>
      <c r="V2676">
        <v>0</v>
      </c>
      <c r="W2676">
        <v>1</v>
      </c>
      <c r="X2676" t="s">
        <v>9</v>
      </c>
      <c r="Y26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676">
        <f>0.4*(Table1[[#This Row],[normalized_credit_score]]) + 0.3*(1-Table1[[#This Row],[dti_ratio]]) + 0.2*(1-Table1[[#This Row],[ltv_ratio]]) + 0.1*IF(Table1[[#This Row],[previous_defaults]]=0,1,0)</f>
        <v>0.69948470591955381</v>
      </c>
      <c r="AA2676" t="str">
        <f>IF(Table1[[#This Row],[composite_score]]&gt;=0.7,"Approve",IF(Table1[[#This Row],[composite_score]]&gt;=0.6,"Review","Reject"))</f>
        <v>Review</v>
      </c>
    </row>
    <row r="2677" spans="1:27" hidden="1" x14ac:dyDescent="0.35">
      <c r="A2677">
        <v>2676</v>
      </c>
      <c r="B2677">
        <v>42</v>
      </c>
      <c r="C2677" t="s">
        <v>0</v>
      </c>
      <c r="D2677" t="s">
        <v>11</v>
      </c>
      <c r="E2677" t="s">
        <v>12</v>
      </c>
      <c r="F2677">
        <v>0</v>
      </c>
      <c r="G2677">
        <v>731</v>
      </c>
      <c r="H2677">
        <f>(Table1[[#This Row],[credit_score]]-300)/(900-300)</f>
        <v>0.71833333333333338</v>
      </c>
      <c r="I2677">
        <v>13379</v>
      </c>
      <c r="J2677" t="s">
        <v>3</v>
      </c>
      <c r="K2677" t="s">
        <v>14</v>
      </c>
      <c r="L2677">
        <v>5</v>
      </c>
      <c r="M2677" t="s">
        <v>5</v>
      </c>
      <c r="N2677">
        <f>Table1[[#This Row],[dti_ratio]]*Table1[[#This Row],[income]]</f>
        <v>0</v>
      </c>
      <c r="O2677">
        <v>0.59603105439134496</v>
      </c>
      <c r="P2677">
        <f>Table1[[#This Row],[loan_amount]]/Table1[[#This Row],[property_value]]</f>
        <v>7.2959383997905941E-2</v>
      </c>
      <c r="Q2677">
        <v>183376</v>
      </c>
      <c r="R2677">
        <v>2</v>
      </c>
      <c r="S2677" t="s">
        <v>2783</v>
      </c>
      <c r="T2677" t="s">
        <v>7</v>
      </c>
      <c r="U2677" t="s">
        <v>45</v>
      </c>
      <c r="V2677">
        <v>3</v>
      </c>
      <c r="W2677">
        <v>0</v>
      </c>
      <c r="X2677" t="s">
        <v>19</v>
      </c>
      <c r="Y26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77">
        <f>0.4*(Table1[[#This Row],[normalized_credit_score]]) + 0.3*(1-Table1[[#This Row],[dti_ratio]]) + 0.2*(1-Table1[[#This Row],[ltv_ratio]]) + 0.1*IF(Table1[[#This Row],[previous_defaults]]=0,1,0)</f>
        <v>0.59393214021634866</v>
      </c>
      <c r="AA2677" t="str">
        <f>IF(Table1[[#This Row],[composite_score]]&gt;=0.7,"Approve",IF(Table1[[#This Row],[composite_score]]&gt;=0.6,"Review","Reject"))</f>
        <v>Reject</v>
      </c>
    </row>
    <row r="2678" spans="1:27" x14ac:dyDescent="0.35">
      <c r="A2678">
        <v>2677</v>
      </c>
      <c r="B2678">
        <v>55</v>
      </c>
      <c r="C2678" t="s">
        <v>10</v>
      </c>
      <c r="D2678" t="s">
        <v>11</v>
      </c>
      <c r="E2678" t="s">
        <v>12</v>
      </c>
      <c r="F2678">
        <v>118636</v>
      </c>
      <c r="G2678">
        <v>793</v>
      </c>
      <c r="H2678">
        <f>(Table1[[#This Row],[credit_score]]-300)/(900-300)</f>
        <v>0.82166666666666666</v>
      </c>
      <c r="I2678">
        <v>0</v>
      </c>
      <c r="J2678" t="s">
        <v>13</v>
      </c>
      <c r="K2678" t="s">
        <v>4</v>
      </c>
      <c r="L2678">
        <v>11</v>
      </c>
      <c r="M2678" t="s">
        <v>39</v>
      </c>
      <c r="N2678">
        <f>Table1[[#This Row],[dti_ratio]]*Table1[[#This Row],[income]]</f>
        <v>61066.14196967196</v>
      </c>
      <c r="O2678">
        <v>0.51473534146188304</v>
      </c>
      <c r="P2678">
        <f>Table1[[#This Row],[loan_amount]]/Table1[[#This Row],[property_value]]</f>
        <v>0</v>
      </c>
      <c r="Q2678">
        <v>24886</v>
      </c>
      <c r="R2678">
        <v>1</v>
      </c>
      <c r="S2678" t="s">
        <v>2784</v>
      </c>
      <c r="T2678" t="s">
        <v>41</v>
      </c>
      <c r="U2678" t="s">
        <v>1377</v>
      </c>
      <c r="V2678">
        <v>2</v>
      </c>
      <c r="W2678">
        <v>2</v>
      </c>
      <c r="X2678" t="s">
        <v>9</v>
      </c>
      <c r="Y26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78">
        <f>0.4*(Table1[[#This Row],[normalized_credit_score]]) + 0.3*(1-Table1[[#This Row],[dti_ratio]]) + 0.2*(1-Table1[[#This Row],[ltv_ratio]]) + 0.1*IF(Table1[[#This Row],[previous_defaults]]=0,1,0)</f>
        <v>0.67424606422810185</v>
      </c>
      <c r="AA2678" t="str">
        <f>IF(Table1[[#This Row],[composite_score]]&gt;=0.7,"Approve",IF(Table1[[#This Row],[composite_score]]&gt;=0.6,"Review","Reject"))</f>
        <v>Review</v>
      </c>
    </row>
    <row r="2679" spans="1:27" x14ac:dyDescent="0.35">
      <c r="A2679">
        <v>2678</v>
      </c>
      <c r="B2679">
        <v>42</v>
      </c>
      <c r="C2679" t="s">
        <v>0</v>
      </c>
      <c r="D2679" t="s">
        <v>21</v>
      </c>
      <c r="E2679" t="s">
        <v>49</v>
      </c>
      <c r="F2679">
        <v>104218</v>
      </c>
      <c r="G2679">
        <v>669</v>
      </c>
      <c r="H2679">
        <f>(Table1[[#This Row],[credit_score]]-300)/(900-300)</f>
        <v>0.61499999999999999</v>
      </c>
      <c r="I2679">
        <v>43548</v>
      </c>
      <c r="J2679" t="s">
        <v>27</v>
      </c>
      <c r="K2679" t="s">
        <v>38</v>
      </c>
      <c r="L2679">
        <v>9</v>
      </c>
      <c r="M2679" t="s">
        <v>15</v>
      </c>
      <c r="N2679">
        <f>Table1[[#This Row],[dti_ratio]]*Table1[[#This Row],[income]]</f>
        <v>61397.544576790679</v>
      </c>
      <c r="O2679">
        <v>0.58912610659186204</v>
      </c>
      <c r="P2679">
        <f>Table1[[#This Row],[loan_amount]]/Table1[[#This Row],[property_value]]</f>
        <v>0.15454993913540332</v>
      </c>
      <c r="Q2679">
        <v>281773</v>
      </c>
      <c r="R2679">
        <v>3</v>
      </c>
      <c r="S2679" t="s">
        <v>2785</v>
      </c>
      <c r="T2679" t="s">
        <v>217</v>
      </c>
      <c r="U2679" t="s">
        <v>531</v>
      </c>
      <c r="V2679">
        <v>0</v>
      </c>
      <c r="W2679">
        <v>0</v>
      </c>
      <c r="X2679" t="s">
        <v>9</v>
      </c>
      <c r="Y26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79">
        <f>0.4*(Table1[[#This Row],[normalized_credit_score]]) + 0.3*(1-Table1[[#This Row],[dti_ratio]]) + 0.2*(1-Table1[[#This Row],[ltv_ratio]]) + 0.1*IF(Table1[[#This Row],[previous_defaults]]=0,1,0)</f>
        <v>0.63835218019536077</v>
      </c>
      <c r="AA2679" t="str">
        <f>IF(Table1[[#This Row],[composite_score]]&gt;=0.7,"Approve",IF(Table1[[#This Row],[composite_score]]&gt;=0.6,"Review","Reject"))</f>
        <v>Review</v>
      </c>
    </row>
    <row r="2680" spans="1:27" hidden="1" x14ac:dyDescent="0.35">
      <c r="A2680">
        <v>2679</v>
      </c>
      <c r="B2680">
        <v>52</v>
      </c>
      <c r="C2680" t="s">
        <v>10</v>
      </c>
      <c r="D2680" t="s">
        <v>11</v>
      </c>
      <c r="E2680" t="s">
        <v>49</v>
      </c>
      <c r="F2680">
        <v>48820</v>
      </c>
      <c r="G2680">
        <v>729</v>
      </c>
      <c r="H2680">
        <f>(Table1[[#This Row],[credit_score]]-300)/(900-300)</f>
        <v>0.71499999999999997</v>
      </c>
      <c r="I2680">
        <v>24165</v>
      </c>
      <c r="J2680" t="s">
        <v>27</v>
      </c>
      <c r="K2680" t="s">
        <v>4</v>
      </c>
      <c r="L2680">
        <v>14</v>
      </c>
      <c r="M2680" t="s">
        <v>15</v>
      </c>
      <c r="N2680">
        <f>Table1[[#This Row],[dti_ratio]]*Table1[[#This Row],[income]]</f>
        <v>11530.834165934037</v>
      </c>
      <c r="O2680">
        <v>0.23619078586509701</v>
      </c>
      <c r="P2680" t="e">
        <f>Table1[[#This Row],[loan_amount]]/Table1[[#This Row],[property_value]]</f>
        <v>#DIV/0!</v>
      </c>
      <c r="Q2680">
        <v>0</v>
      </c>
      <c r="R2680">
        <v>2</v>
      </c>
      <c r="S2680" t="s">
        <v>2786</v>
      </c>
      <c r="T2680" t="s">
        <v>124</v>
      </c>
      <c r="U2680" t="s">
        <v>683</v>
      </c>
      <c r="V2680">
        <v>1</v>
      </c>
      <c r="W2680">
        <v>1</v>
      </c>
      <c r="X2680" t="s">
        <v>9</v>
      </c>
      <c r="Y268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680" t="e">
        <f>0.4*(Table1[[#This Row],[normalized_credit_score]]) + 0.3*(1-Table1[[#This Row],[dti_ratio]]) + 0.2*(1-Table1[[#This Row],[ltv_ratio]]) + 0.1*IF(Table1[[#This Row],[previous_defaults]]=0,1,0)</f>
        <v>#DIV/0!</v>
      </c>
      <c r="AA2680" t="e">
        <f>IF(Table1[[#This Row],[composite_score]]&gt;=0.7,"Approve",IF(Table1[[#This Row],[composite_score]]&gt;=0.6,"Review","Reject"))</f>
        <v>#DIV/0!</v>
      </c>
    </row>
    <row r="2681" spans="1:27" hidden="1" x14ac:dyDescent="0.35">
      <c r="A2681">
        <v>2680</v>
      </c>
      <c r="B2681">
        <v>65</v>
      </c>
      <c r="C2681" t="s">
        <v>10</v>
      </c>
      <c r="D2681" t="s">
        <v>21</v>
      </c>
      <c r="E2681" t="s">
        <v>49</v>
      </c>
      <c r="F2681">
        <v>0</v>
      </c>
      <c r="G2681">
        <v>751</v>
      </c>
      <c r="H2681">
        <f>(Table1[[#This Row],[credit_score]]-300)/(900-300)</f>
        <v>0.75166666666666671</v>
      </c>
      <c r="I2681">
        <v>12080</v>
      </c>
      <c r="J2681" t="s">
        <v>27</v>
      </c>
      <c r="K2681" t="s">
        <v>14</v>
      </c>
      <c r="L2681">
        <v>6</v>
      </c>
      <c r="M2681" t="s">
        <v>39</v>
      </c>
      <c r="N2681">
        <f>Table1[[#This Row],[dti_ratio]]*Table1[[#This Row],[income]]</f>
        <v>0</v>
      </c>
      <c r="O2681">
        <v>0.36509661473717397</v>
      </c>
      <c r="P2681">
        <f>Table1[[#This Row],[loan_amount]]/Table1[[#This Row],[property_value]]</f>
        <v>4.564105276679991E-2</v>
      </c>
      <c r="Q2681">
        <v>264674</v>
      </c>
      <c r="R2681">
        <v>2</v>
      </c>
      <c r="S2681" t="s">
        <v>2787</v>
      </c>
      <c r="T2681" t="s">
        <v>51</v>
      </c>
      <c r="U2681" t="s">
        <v>136</v>
      </c>
      <c r="V2681">
        <v>4</v>
      </c>
      <c r="W2681">
        <v>1</v>
      </c>
      <c r="X2681" t="s">
        <v>19</v>
      </c>
      <c r="Y26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81">
        <f>0.4*(Table1[[#This Row],[normalized_credit_score]]) + 0.3*(1-Table1[[#This Row],[dti_ratio]]) + 0.2*(1-Table1[[#This Row],[ltv_ratio]]) + 0.1*IF(Table1[[#This Row],[previous_defaults]]=0,1,0)</f>
        <v>0.68200947169215453</v>
      </c>
      <c r="AA2681" t="str">
        <f>IF(Table1[[#This Row],[composite_score]]&gt;=0.7,"Approve",IF(Table1[[#This Row],[composite_score]]&gt;=0.6,"Review","Reject"))</f>
        <v>Review</v>
      </c>
    </row>
    <row r="2682" spans="1:27" x14ac:dyDescent="0.35">
      <c r="A2682">
        <v>2681</v>
      </c>
      <c r="B2682">
        <v>27</v>
      </c>
      <c r="C2682" t="s">
        <v>10</v>
      </c>
      <c r="D2682" t="s">
        <v>62</v>
      </c>
      <c r="E2682" t="s">
        <v>12</v>
      </c>
      <c r="F2682">
        <v>108061</v>
      </c>
      <c r="G2682">
        <v>725</v>
      </c>
      <c r="H2682">
        <f>(Table1[[#This Row],[credit_score]]-300)/(900-300)</f>
        <v>0.70833333333333337</v>
      </c>
      <c r="I2682">
        <v>41202</v>
      </c>
      <c r="J2682" t="s">
        <v>27</v>
      </c>
      <c r="K2682" t="s">
        <v>38</v>
      </c>
      <c r="L2682">
        <v>8</v>
      </c>
      <c r="M2682" t="s">
        <v>39</v>
      </c>
      <c r="N2682">
        <f>Table1[[#This Row],[dti_ratio]]*Table1[[#This Row],[income]]</f>
        <v>52839.053366635555</v>
      </c>
      <c r="O2682">
        <v>0.488974314198791</v>
      </c>
      <c r="P2682">
        <f>Table1[[#This Row],[loan_amount]]/Table1[[#This Row],[property_value]]</f>
        <v>0.16448101174864369</v>
      </c>
      <c r="Q2682">
        <v>250497</v>
      </c>
      <c r="R2682">
        <v>0</v>
      </c>
      <c r="S2682" t="s">
        <v>2788</v>
      </c>
      <c r="T2682" t="s">
        <v>81</v>
      </c>
      <c r="U2682" t="s">
        <v>430</v>
      </c>
      <c r="V2682">
        <v>3</v>
      </c>
      <c r="W2682">
        <v>2</v>
      </c>
      <c r="X2682" t="s">
        <v>19</v>
      </c>
      <c r="Y26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82">
        <f>0.4*(Table1[[#This Row],[normalized_credit_score]]) + 0.3*(1-Table1[[#This Row],[dti_ratio]]) + 0.2*(1-Table1[[#This Row],[ltv_ratio]]) + 0.1*IF(Table1[[#This Row],[previous_defaults]]=0,1,0)</f>
        <v>0.60374483672396739</v>
      </c>
      <c r="AA2682" t="str">
        <f>IF(Table1[[#This Row],[composite_score]]&gt;=0.7,"Approve",IF(Table1[[#This Row],[composite_score]]&gt;=0.6,"Review","Reject"))</f>
        <v>Review</v>
      </c>
    </row>
    <row r="2683" spans="1:27" hidden="1" x14ac:dyDescent="0.35">
      <c r="A2683">
        <v>2682</v>
      </c>
      <c r="B2683">
        <v>63</v>
      </c>
      <c r="C2683" t="s">
        <v>0</v>
      </c>
      <c r="D2683" t="s">
        <v>62</v>
      </c>
      <c r="E2683" t="s">
        <v>2</v>
      </c>
      <c r="F2683">
        <v>72142</v>
      </c>
      <c r="G2683">
        <v>0</v>
      </c>
      <c r="H2683">
        <f>(Table1[[#This Row],[credit_score]]-300)/(900-300)</f>
        <v>-0.5</v>
      </c>
      <c r="I2683">
        <v>40901</v>
      </c>
      <c r="J2683" t="s">
        <v>3</v>
      </c>
      <c r="K2683" t="s">
        <v>38</v>
      </c>
      <c r="L2683">
        <v>18</v>
      </c>
      <c r="M2683" t="s">
        <v>15</v>
      </c>
      <c r="N2683">
        <f>Table1[[#This Row],[dti_ratio]]*Table1[[#This Row],[income]]</f>
        <v>31810.295651927543</v>
      </c>
      <c r="O2683">
        <v>0.44094003010628402</v>
      </c>
      <c r="P2683" t="e">
        <f>Table1[[#This Row],[loan_amount]]/Table1[[#This Row],[property_value]]</f>
        <v>#DIV/0!</v>
      </c>
      <c r="Q2683">
        <v>0</v>
      </c>
      <c r="R2683">
        <v>3</v>
      </c>
      <c r="S2683" t="s">
        <v>2789</v>
      </c>
      <c r="T2683" t="s">
        <v>251</v>
      </c>
      <c r="U2683" t="s">
        <v>297</v>
      </c>
      <c r="V2683">
        <v>2</v>
      </c>
      <c r="W2683">
        <v>2</v>
      </c>
      <c r="X2683" t="s">
        <v>9</v>
      </c>
      <c r="Y268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683" t="e">
        <f>0.4*(Table1[[#This Row],[normalized_credit_score]]) + 0.3*(1-Table1[[#This Row],[dti_ratio]]) + 0.2*(1-Table1[[#This Row],[ltv_ratio]]) + 0.1*IF(Table1[[#This Row],[previous_defaults]]=0,1,0)</f>
        <v>#DIV/0!</v>
      </c>
      <c r="AA2683" t="e">
        <f>IF(Table1[[#This Row],[composite_score]]&gt;=0.7,"Approve",IF(Table1[[#This Row],[composite_score]]&gt;=0.6,"Review","Reject"))</f>
        <v>#DIV/0!</v>
      </c>
    </row>
    <row r="2684" spans="1:27" x14ac:dyDescent="0.35">
      <c r="A2684">
        <v>2683</v>
      </c>
      <c r="B2684">
        <v>36</v>
      </c>
      <c r="C2684" t="s">
        <v>10</v>
      </c>
      <c r="D2684" t="s">
        <v>21</v>
      </c>
      <c r="E2684" t="s">
        <v>2</v>
      </c>
      <c r="F2684">
        <v>35701</v>
      </c>
      <c r="G2684">
        <v>741</v>
      </c>
      <c r="H2684">
        <f>(Table1[[#This Row],[credit_score]]-300)/(900-300)</f>
        <v>0.73499999999999999</v>
      </c>
      <c r="I2684">
        <v>24596</v>
      </c>
      <c r="J2684" t="s">
        <v>3</v>
      </c>
      <c r="K2684" t="s">
        <v>14</v>
      </c>
      <c r="L2684">
        <v>9</v>
      </c>
      <c r="M2684" t="s">
        <v>5</v>
      </c>
      <c r="N2684">
        <f>Table1[[#This Row],[dti_ratio]]*Table1[[#This Row],[income]]</f>
        <v>6023.0772750958558</v>
      </c>
      <c r="O2684">
        <v>0.16870892342219701</v>
      </c>
      <c r="P2684">
        <f>Table1[[#This Row],[loan_amount]]/Table1[[#This Row],[property_value]]</f>
        <v>0.26240771561473136</v>
      </c>
      <c r="Q2684">
        <v>93732</v>
      </c>
      <c r="R2684">
        <v>1</v>
      </c>
      <c r="S2684" t="s">
        <v>2357</v>
      </c>
      <c r="T2684" t="s">
        <v>159</v>
      </c>
      <c r="U2684" t="s">
        <v>479</v>
      </c>
      <c r="V2684">
        <v>4</v>
      </c>
      <c r="W2684">
        <v>2</v>
      </c>
      <c r="X2684" t="s">
        <v>9</v>
      </c>
      <c r="Y26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84">
        <f>0.4*(Table1[[#This Row],[normalized_credit_score]]) + 0.3*(1-Table1[[#This Row],[dti_ratio]]) + 0.2*(1-Table1[[#This Row],[ltv_ratio]]) + 0.1*IF(Table1[[#This Row],[previous_defaults]]=0,1,0)</f>
        <v>0.69090577985039459</v>
      </c>
      <c r="AA2684" t="str">
        <f>IF(Table1[[#This Row],[composite_score]]&gt;=0.7,"Approve",IF(Table1[[#This Row],[composite_score]]&gt;=0.6,"Review","Reject"))</f>
        <v>Review</v>
      </c>
    </row>
    <row r="2685" spans="1:27" x14ac:dyDescent="0.35">
      <c r="A2685">
        <v>2684</v>
      </c>
      <c r="B2685">
        <v>32</v>
      </c>
      <c r="C2685" t="s">
        <v>0</v>
      </c>
      <c r="D2685" t="s">
        <v>11</v>
      </c>
      <c r="E2685" t="s">
        <v>2</v>
      </c>
      <c r="F2685">
        <v>75361</v>
      </c>
      <c r="G2685">
        <v>712</v>
      </c>
      <c r="H2685">
        <f>(Table1[[#This Row],[credit_score]]-300)/(900-300)</f>
        <v>0.68666666666666665</v>
      </c>
      <c r="I2685">
        <v>38289</v>
      </c>
      <c r="J2685" t="s">
        <v>23</v>
      </c>
      <c r="K2685" t="s">
        <v>38</v>
      </c>
      <c r="L2685">
        <v>16</v>
      </c>
      <c r="M2685" t="s">
        <v>39</v>
      </c>
      <c r="N2685">
        <f>Table1[[#This Row],[dti_ratio]]*Table1[[#This Row],[income]]</f>
        <v>33711.245547161052</v>
      </c>
      <c r="O2685">
        <v>0.44733012496066998</v>
      </c>
      <c r="P2685">
        <f>Table1[[#This Row],[loan_amount]]/Table1[[#This Row],[property_value]]</f>
        <v>0.33751454462113467</v>
      </c>
      <c r="Q2685">
        <v>113444</v>
      </c>
      <c r="R2685">
        <v>0</v>
      </c>
      <c r="S2685" t="s">
        <v>1899</v>
      </c>
      <c r="T2685" t="s">
        <v>33</v>
      </c>
      <c r="U2685" t="s">
        <v>48</v>
      </c>
      <c r="V2685">
        <v>1</v>
      </c>
      <c r="W2685">
        <v>1</v>
      </c>
      <c r="X2685" t="s">
        <v>9</v>
      </c>
      <c r="Y26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685">
        <f>0.4*(Table1[[#This Row],[normalized_credit_score]]) + 0.3*(1-Table1[[#This Row],[dti_ratio]]) + 0.2*(1-Table1[[#This Row],[ltv_ratio]]) + 0.1*IF(Table1[[#This Row],[previous_defaults]]=0,1,0)</f>
        <v>0.57296472025423872</v>
      </c>
      <c r="AA2685" t="str">
        <f>IF(Table1[[#This Row],[composite_score]]&gt;=0.7,"Approve",IF(Table1[[#This Row],[composite_score]]&gt;=0.6,"Review","Reject"))</f>
        <v>Reject</v>
      </c>
    </row>
    <row r="2686" spans="1:27" hidden="1" x14ac:dyDescent="0.35">
      <c r="A2686">
        <v>2685</v>
      </c>
      <c r="B2686">
        <v>46</v>
      </c>
      <c r="C2686" t="s">
        <v>10</v>
      </c>
      <c r="D2686" t="s">
        <v>1</v>
      </c>
      <c r="E2686" t="s">
        <v>2</v>
      </c>
      <c r="F2686">
        <v>105293</v>
      </c>
      <c r="G2686">
        <v>0</v>
      </c>
      <c r="H2686">
        <f>(Table1[[#This Row],[credit_score]]-300)/(900-300)</f>
        <v>-0.5</v>
      </c>
      <c r="I2686">
        <v>16344</v>
      </c>
      <c r="J2686" t="s">
        <v>27</v>
      </c>
      <c r="K2686" t="s">
        <v>14</v>
      </c>
      <c r="L2686">
        <v>19</v>
      </c>
      <c r="M2686" t="s">
        <v>28</v>
      </c>
      <c r="N2686">
        <f>Table1[[#This Row],[dti_ratio]]*Table1[[#This Row],[income]]</f>
        <v>46088.173159468381</v>
      </c>
      <c r="O2686">
        <v>0.43771355322261102</v>
      </c>
      <c r="P2686">
        <f>Table1[[#This Row],[loan_amount]]/Table1[[#This Row],[property_value]]</f>
        <v>6.1995038576207924E-2</v>
      </c>
      <c r="Q2686">
        <v>263634</v>
      </c>
      <c r="R2686">
        <v>0</v>
      </c>
      <c r="S2686" t="s">
        <v>2790</v>
      </c>
      <c r="T2686" t="s">
        <v>269</v>
      </c>
      <c r="U2686" t="s">
        <v>748</v>
      </c>
      <c r="V2686">
        <v>2</v>
      </c>
      <c r="W2686">
        <v>1</v>
      </c>
      <c r="X2686" t="s">
        <v>19</v>
      </c>
      <c r="Y26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686">
        <f>0.4*(Table1[[#This Row],[normalized_credit_score]]) + 0.3*(1-Table1[[#This Row],[dti_ratio]]) + 0.2*(1-Table1[[#This Row],[ltv_ratio]]) + 0.1*IF(Table1[[#This Row],[previous_defaults]]=0,1,0)</f>
        <v>0.15628692631797508</v>
      </c>
      <c r="AA2686" t="str">
        <f>IF(Table1[[#This Row],[composite_score]]&gt;=0.7,"Approve",IF(Table1[[#This Row],[composite_score]]&gt;=0.6,"Review","Reject"))</f>
        <v>Reject</v>
      </c>
    </row>
    <row r="2687" spans="1:27" x14ac:dyDescent="0.35">
      <c r="A2687">
        <v>2686</v>
      </c>
      <c r="B2687">
        <v>36</v>
      </c>
      <c r="C2687" t="s">
        <v>20</v>
      </c>
      <c r="D2687" t="s">
        <v>62</v>
      </c>
      <c r="E2687" t="s">
        <v>2</v>
      </c>
      <c r="F2687">
        <v>54555</v>
      </c>
      <c r="G2687">
        <v>663</v>
      </c>
      <c r="H2687">
        <f>(Table1[[#This Row],[credit_score]]-300)/(900-300)</f>
        <v>0.60499999999999998</v>
      </c>
      <c r="I2687">
        <v>28927</v>
      </c>
      <c r="J2687" t="s">
        <v>23</v>
      </c>
      <c r="K2687" t="s">
        <v>38</v>
      </c>
      <c r="L2687">
        <v>4</v>
      </c>
      <c r="M2687" t="s">
        <v>15</v>
      </c>
      <c r="N2687">
        <f>Table1[[#This Row],[dti_ratio]]*Table1[[#This Row],[income]]</f>
        <v>18043.631887511139</v>
      </c>
      <c r="O2687">
        <v>0.33074203808104002</v>
      </c>
      <c r="P2687">
        <f>Table1[[#This Row],[loan_amount]]/Table1[[#This Row],[property_value]]</f>
        <v>0.37625191852449208</v>
      </c>
      <c r="Q2687">
        <v>76882</v>
      </c>
      <c r="R2687">
        <v>0</v>
      </c>
      <c r="S2687" t="s">
        <v>298</v>
      </c>
      <c r="T2687" t="s">
        <v>112</v>
      </c>
      <c r="U2687" t="s">
        <v>479</v>
      </c>
      <c r="V2687">
        <v>4</v>
      </c>
      <c r="W2687">
        <v>2</v>
      </c>
      <c r="X2687" t="s">
        <v>9</v>
      </c>
      <c r="Y26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87">
        <f>0.4*(Table1[[#This Row],[normalized_credit_score]]) + 0.3*(1-Table1[[#This Row],[dti_ratio]]) + 0.2*(1-Table1[[#This Row],[ltv_ratio]]) + 0.1*IF(Table1[[#This Row],[previous_defaults]]=0,1,0)</f>
        <v>0.56752700487078955</v>
      </c>
      <c r="AA2687" t="str">
        <f>IF(Table1[[#This Row],[composite_score]]&gt;=0.7,"Approve",IF(Table1[[#This Row],[composite_score]]&gt;=0.6,"Review","Reject"))</f>
        <v>Reject</v>
      </c>
    </row>
    <row r="2688" spans="1:27" hidden="1" x14ac:dyDescent="0.35">
      <c r="A2688">
        <v>2687</v>
      </c>
      <c r="B2688">
        <v>46</v>
      </c>
      <c r="C2688" t="s">
        <v>10</v>
      </c>
      <c r="D2688" t="s">
        <v>62</v>
      </c>
      <c r="E2688" t="s">
        <v>12</v>
      </c>
      <c r="F2688">
        <v>116346</v>
      </c>
      <c r="G2688">
        <v>767</v>
      </c>
      <c r="H2688">
        <f>(Table1[[#This Row],[credit_score]]-300)/(900-300)</f>
        <v>0.77833333333333332</v>
      </c>
      <c r="I2688">
        <v>24934</v>
      </c>
      <c r="J2688" t="s">
        <v>27</v>
      </c>
      <c r="K2688" t="s">
        <v>4</v>
      </c>
      <c r="L2688">
        <v>8</v>
      </c>
      <c r="M2688" t="s">
        <v>28</v>
      </c>
      <c r="N2688">
        <f>Table1[[#This Row],[dti_ratio]]*Table1[[#This Row],[income]]</f>
        <v>16252.808896488648</v>
      </c>
      <c r="O2688">
        <v>0.13969374878800001</v>
      </c>
      <c r="P2688" t="e">
        <f>Table1[[#This Row],[loan_amount]]/Table1[[#This Row],[property_value]]</f>
        <v>#DIV/0!</v>
      </c>
      <c r="Q2688">
        <v>0</v>
      </c>
      <c r="R2688">
        <v>0</v>
      </c>
      <c r="S2688" t="s">
        <v>2791</v>
      </c>
      <c r="T2688" t="s">
        <v>233</v>
      </c>
      <c r="U2688" t="s">
        <v>540</v>
      </c>
      <c r="V2688">
        <v>1</v>
      </c>
      <c r="W2688">
        <v>2</v>
      </c>
      <c r="X2688" t="s">
        <v>9</v>
      </c>
      <c r="Y268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688" t="e">
        <f>0.4*(Table1[[#This Row],[normalized_credit_score]]) + 0.3*(1-Table1[[#This Row],[dti_ratio]]) + 0.2*(1-Table1[[#This Row],[ltv_ratio]]) + 0.1*IF(Table1[[#This Row],[previous_defaults]]=0,1,0)</f>
        <v>#DIV/0!</v>
      </c>
      <c r="AA2688" t="e">
        <f>IF(Table1[[#This Row],[composite_score]]&gt;=0.7,"Approve",IF(Table1[[#This Row],[composite_score]]&gt;=0.6,"Review","Reject"))</f>
        <v>#DIV/0!</v>
      </c>
    </row>
    <row r="2689" spans="1:27" hidden="1" x14ac:dyDescent="0.35">
      <c r="A2689">
        <v>2688</v>
      </c>
      <c r="B2689">
        <v>23</v>
      </c>
      <c r="C2689" t="s">
        <v>20</v>
      </c>
      <c r="D2689" t="s">
        <v>11</v>
      </c>
      <c r="E2689" t="s">
        <v>12</v>
      </c>
      <c r="F2689">
        <v>0</v>
      </c>
      <c r="G2689">
        <v>671</v>
      </c>
      <c r="H2689">
        <f>(Table1[[#This Row],[credit_score]]-300)/(900-300)</f>
        <v>0.61833333333333329</v>
      </c>
      <c r="I2689">
        <v>13389</v>
      </c>
      <c r="J2689" t="s">
        <v>27</v>
      </c>
      <c r="K2689" t="s">
        <v>38</v>
      </c>
      <c r="L2689">
        <v>9</v>
      </c>
      <c r="M2689" t="s">
        <v>15</v>
      </c>
      <c r="N2689">
        <f>Table1[[#This Row],[dti_ratio]]*Table1[[#This Row],[income]]</f>
        <v>0</v>
      </c>
      <c r="O2689">
        <v>0.15197686687327699</v>
      </c>
      <c r="P2689">
        <f>Table1[[#This Row],[loan_amount]]/Table1[[#This Row],[property_value]]</f>
        <v>4.4800240915478823E-2</v>
      </c>
      <c r="Q2689">
        <v>298860</v>
      </c>
      <c r="R2689">
        <v>2</v>
      </c>
      <c r="S2689" t="s">
        <v>2792</v>
      </c>
      <c r="T2689" t="s">
        <v>214</v>
      </c>
      <c r="U2689" t="s">
        <v>238</v>
      </c>
      <c r="V2689">
        <v>1</v>
      </c>
      <c r="W2689">
        <v>2</v>
      </c>
      <c r="X2689" t="s">
        <v>9</v>
      </c>
      <c r="Y26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89">
        <f>0.4*(Table1[[#This Row],[normalized_credit_score]]) + 0.3*(1-Table1[[#This Row],[dti_ratio]]) + 0.2*(1-Table1[[#This Row],[ltv_ratio]]) + 0.1*IF(Table1[[#This Row],[previous_defaults]]=0,1,0)</f>
        <v>0.69278022508825443</v>
      </c>
      <c r="AA2689" t="str">
        <f>IF(Table1[[#This Row],[composite_score]]&gt;=0.7,"Approve",IF(Table1[[#This Row],[composite_score]]&gt;=0.6,"Review","Reject"))</f>
        <v>Review</v>
      </c>
    </row>
    <row r="2690" spans="1:27" hidden="1" x14ac:dyDescent="0.35">
      <c r="A2690">
        <v>2689</v>
      </c>
      <c r="B2690">
        <v>65</v>
      </c>
      <c r="C2690" t="s">
        <v>0</v>
      </c>
      <c r="D2690" t="s">
        <v>1</v>
      </c>
      <c r="E2690" t="s">
        <v>49</v>
      </c>
      <c r="F2690">
        <v>0</v>
      </c>
      <c r="G2690">
        <v>798</v>
      </c>
      <c r="H2690">
        <f>(Table1[[#This Row],[credit_score]]-300)/(900-300)</f>
        <v>0.83</v>
      </c>
      <c r="I2690">
        <v>22031</v>
      </c>
      <c r="J2690" t="s">
        <v>27</v>
      </c>
      <c r="K2690" t="s">
        <v>14</v>
      </c>
      <c r="L2690">
        <v>8</v>
      </c>
      <c r="M2690" t="s">
        <v>5</v>
      </c>
      <c r="N2690">
        <f>Table1[[#This Row],[dti_ratio]]*Table1[[#This Row],[income]]</f>
        <v>0</v>
      </c>
      <c r="O2690">
        <v>0.15262665294828501</v>
      </c>
      <c r="P2690">
        <f>Table1[[#This Row],[loan_amount]]/Table1[[#This Row],[property_value]]</f>
        <v>0.19745639665154965</v>
      </c>
      <c r="Q2690">
        <v>111574</v>
      </c>
      <c r="R2690">
        <v>0</v>
      </c>
      <c r="S2690" t="s">
        <v>2793</v>
      </c>
      <c r="T2690" t="s">
        <v>138</v>
      </c>
      <c r="U2690" t="s">
        <v>675</v>
      </c>
      <c r="V2690">
        <v>0</v>
      </c>
      <c r="W2690">
        <v>0</v>
      </c>
      <c r="X2690" t="s">
        <v>9</v>
      </c>
      <c r="Y26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90">
        <f>0.4*(Table1[[#This Row],[normalized_credit_score]]) + 0.3*(1-Table1[[#This Row],[dti_ratio]]) + 0.2*(1-Table1[[#This Row],[ltv_ratio]]) + 0.1*IF(Table1[[#This Row],[previous_defaults]]=0,1,0)</f>
        <v>0.84672072478520455</v>
      </c>
      <c r="AA2690" t="str">
        <f>IF(Table1[[#This Row],[composite_score]]&gt;=0.7,"Approve",IF(Table1[[#This Row],[composite_score]]&gt;=0.6,"Review","Reject"))</f>
        <v>Approve</v>
      </c>
    </row>
    <row r="2691" spans="1:27" x14ac:dyDescent="0.35">
      <c r="A2691">
        <v>2690</v>
      </c>
      <c r="B2691">
        <v>19</v>
      </c>
      <c r="C2691" t="s">
        <v>20</v>
      </c>
      <c r="D2691" t="s">
        <v>1</v>
      </c>
      <c r="E2691" t="s">
        <v>22</v>
      </c>
      <c r="F2691">
        <v>70998</v>
      </c>
      <c r="G2691">
        <v>784</v>
      </c>
      <c r="H2691">
        <f>(Table1[[#This Row],[credit_score]]-300)/(900-300)</f>
        <v>0.80666666666666664</v>
      </c>
      <c r="I2691">
        <v>40894</v>
      </c>
      <c r="J2691" t="s">
        <v>27</v>
      </c>
      <c r="K2691" t="s">
        <v>38</v>
      </c>
      <c r="L2691">
        <v>5</v>
      </c>
      <c r="M2691" t="s">
        <v>5</v>
      </c>
      <c r="N2691">
        <f>Table1[[#This Row],[dti_ratio]]*Table1[[#This Row],[income]]</f>
        <v>16051.32954075212</v>
      </c>
      <c r="O2691">
        <v>0.22608143244531001</v>
      </c>
      <c r="P2691">
        <f>Table1[[#This Row],[loan_amount]]/Table1[[#This Row],[property_value]]</f>
        <v>0.37573964497041418</v>
      </c>
      <c r="Q2691">
        <v>108836</v>
      </c>
      <c r="R2691">
        <v>4</v>
      </c>
      <c r="S2691" t="s">
        <v>2794</v>
      </c>
      <c r="T2691" t="s">
        <v>162</v>
      </c>
      <c r="U2691" t="s">
        <v>901</v>
      </c>
      <c r="V2691">
        <v>1</v>
      </c>
      <c r="W2691">
        <v>1</v>
      </c>
      <c r="X2691" t="s">
        <v>9</v>
      </c>
      <c r="Y26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691">
        <f>0.4*(Table1[[#This Row],[normalized_credit_score]]) + 0.3*(1-Table1[[#This Row],[dti_ratio]]) + 0.2*(1-Table1[[#This Row],[ltv_ratio]]) + 0.1*IF(Table1[[#This Row],[previous_defaults]]=0,1,0)</f>
        <v>0.67969430793899077</v>
      </c>
      <c r="AA2691" t="str">
        <f>IF(Table1[[#This Row],[composite_score]]&gt;=0.7,"Approve",IF(Table1[[#This Row],[composite_score]]&gt;=0.6,"Review","Reject"))</f>
        <v>Review</v>
      </c>
    </row>
    <row r="2692" spans="1:27" hidden="1" x14ac:dyDescent="0.35">
      <c r="A2692">
        <v>2691</v>
      </c>
      <c r="B2692">
        <v>30</v>
      </c>
      <c r="C2692" t="s">
        <v>20</v>
      </c>
      <c r="D2692" t="s">
        <v>62</v>
      </c>
      <c r="E2692" t="s">
        <v>2</v>
      </c>
      <c r="F2692">
        <v>63007</v>
      </c>
      <c r="G2692">
        <v>672</v>
      </c>
      <c r="H2692">
        <f>(Table1[[#This Row],[credit_score]]-300)/(900-300)</f>
        <v>0.62</v>
      </c>
      <c r="I2692">
        <v>30973</v>
      </c>
      <c r="J2692" t="s">
        <v>3</v>
      </c>
      <c r="K2692" t="s">
        <v>14</v>
      </c>
      <c r="L2692">
        <v>5</v>
      </c>
      <c r="M2692" t="s">
        <v>28</v>
      </c>
      <c r="N2692">
        <f>Table1[[#This Row],[dti_ratio]]*Table1[[#This Row],[income]]</f>
        <v>23237.646564291641</v>
      </c>
      <c r="O2692">
        <v>0.36881055381611</v>
      </c>
      <c r="P2692" t="e">
        <f>Table1[[#This Row],[loan_amount]]/Table1[[#This Row],[property_value]]</f>
        <v>#DIV/0!</v>
      </c>
      <c r="Q2692">
        <v>0</v>
      </c>
      <c r="R2692">
        <v>0</v>
      </c>
      <c r="S2692" t="s">
        <v>2795</v>
      </c>
      <c r="T2692" t="s">
        <v>362</v>
      </c>
      <c r="U2692" t="s">
        <v>125</v>
      </c>
      <c r="V2692">
        <v>3</v>
      </c>
      <c r="W2692">
        <v>2</v>
      </c>
      <c r="X2692" t="s">
        <v>9</v>
      </c>
      <c r="Y269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692" t="e">
        <f>0.4*(Table1[[#This Row],[normalized_credit_score]]) + 0.3*(1-Table1[[#This Row],[dti_ratio]]) + 0.2*(1-Table1[[#This Row],[ltv_ratio]]) + 0.1*IF(Table1[[#This Row],[previous_defaults]]=0,1,0)</f>
        <v>#DIV/0!</v>
      </c>
      <c r="AA2692" t="e">
        <f>IF(Table1[[#This Row],[composite_score]]&gt;=0.7,"Approve",IF(Table1[[#This Row],[composite_score]]&gt;=0.6,"Review","Reject"))</f>
        <v>#DIV/0!</v>
      </c>
    </row>
    <row r="2693" spans="1:27" x14ac:dyDescent="0.35">
      <c r="A2693">
        <v>2692</v>
      </c>
      <c r="B2693">
        <v>61</v>
      </c>
      <c r="C2693" t="s">
        <v>20</v>
      </c>
      <c r="D2693" t="s">
        <v>62</v>
      </c>
      <c r="E2693" t="s">
        <v>49</v>
      </c>
      <c r="F2693">
        <v>48247</v>
      </c>
      <c r="G2693">
        <v>745</v>
      </c>
      <c r="H2693">
        <f>(Table1[[#This Row],[credit_score]]-300)/(900-300)</f>
        <v>0.7416666666666667</v>
      </c>
      <c r="I2693">
        <v>32341</v>
      </c>
      <c r="J2693" t="s">
        <v>13</v>
      </c>
      <c r="K2693" t="s">
        <v>4</v>
      </c>
      <c r="L2693">
        <v>9</v>
      </c>
      <c r="M2693" t="s">
        <v>5</v>
      </c>
      <c r="N2693">
        <f>Table1[[#This Row],[dti_ratio]]*Table1[[#This Row],[income]]</f>
        <v>28745.95031336043</v>
      </c>
      <c r="O2693">
        <v>0.595808036009709</v>
      </c>
      <c r="P2693">
        <f>Table1[[#This Row],[loan_amount]]/Table1[[#This Row],[property_value]]</f>
        <v>0.20945972202432611</v>
      </c>
      <c r="Q2693">
        <v>154402</v>
      </c>
      <c r="R2693">
        <v>0</v>
      </c>
      <c r="S2693" t="s">
        <v>2796</v>
      </c>
      <c r="T2693" t="s">
        <v>124</v>
      </c>
      <c r="U2693" t="s">
        <v>323</v>
      </c>
      <c r="V2693">
        <v>1</v>
      </c>
      <c r="W2693">
        <v>2</v>
      </c>
      <c r="X2693" t="s">
        <v>19</v>
      </c>
      <c r="Y26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93">
        <f>0.4*(Table1[[#This Row],[normalized_credit_score]]) + 0.3*(1-Table1[[#This Row],[dti_ratio]]) + 0.2*(1-Table1[[#This Row],[ltv_ratio]]) + 0.1*IF(Table1[[#This Row],[previous_defaults]]=0,1,0)</f>
        <v>0.57603231145888878</v>
      </c>
      <c r="AA2693" t="str">
        <f>IF(Table1[[#This Row],[composite_score]]&gt;=0.7,"Approve",IF(Table1[[#This Row],[composite_score]]&gt;=0.6,"Review","Reject"))</f>
        <v>Reject</v>
      </c>
    </row>
    <row r="2694" spans="1:27" x14ac:dyDescent="0.35">
      <c r="A2694">
        <v>2693</v>
      </c>
      <c r="B2694">
        <v>43</v>
      </c>
      <c r="C2694" t="s">
        <v>20</v>
      </c>
      <c r="D2694" t="s">
        <v>21</v>
      </c>
      <c r="E2694" t="s">
        <v>22</v>
      </c>
      <c r="F2694">
        <v>77940</v>
      </c>
      <c r="G2694">
        <v>770</v>
      </c>
      <c r="H2694">
        <f>(Table1[[#This Row],[credit_score]]-300)/(900-300)</f>
        <v>0.78333333333333333</v>
      </c>
      <c r="I2694">
        <v>29333</v>
      </c>
      <c r="J2694" t="s">
        <v>23</v>
      </c>
      <c r="K2694" t="s">
        <v>38</v>
      </c>
      <c r="L2694">
        <v>13</v>
      </c>
      <c r="M2694" t="s">
        <v>39</v>
      </c>
      <c r="N2694">
        <f>Table1[[#This Row],[dti_ratio]]*Table1[[#This Row],[income]]</f>
        <v>23137.602377585597</v>
      </c>
      <c r="O2694">
        <v>0.29686428506011803</v>
      </c>
      <c r="P2694">
        <f>Table1[[#This Row],[loan_amount]]/Table1[[#This Row],[property_value]]</f>
        <v>0.23362855822992498</v>
      </c>
      <c r="Q2694">
        <v>125554</v>
      </c>
      <c r="R2694">
        <v>1</v>
      </c>
      <c r="S2694" t="s">
        <v>2797</v>
      </c>
      <c r="T2694" t="s">
        <v>124</v>
      </c>
      <c r="U2694" t="s">
        <v>74</v>
      </c>
      <c r="V2694">
        <v>0</v>
      </c>
      <c r="W2694">
        <v>1</v>
      </c>
      <c r="X2694" t="s">
        <v>19</v>
      </c>
      <c r="Y26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694">
        <f>0.4*(Table1[[#This Row],[normalized_credit_score]]) + 0.3*(1-Table1[[#This Row],[dti_ratio]]) + 0.2*(1-Table1[[#This Row],[ltv_ratio]]) + 0.1*IF(Table1[[#This Row],[previous_defaults]]=0,1,0)</f>
        <v>0.77754833616931296</v>
      </c>
      <c r="AA2694" t="str">
        <f>IF(Table1[[#This Row],[composite_score]]&gt;=0.7,"Approve",IF(Table1[[#This Row],[composite_score]]&gt;=0.6,"Review","Reject"))</f>
        <v>Approve</v>
      </c>
    </row>
    <row r="2695" spans="1:27" x14ac:dyDescent="0.35">
      <c r="A2695">
        <v>2694</v>
      </c>
      <c r="B2695">
        <v>50</v>
      </c>
      <c r="C2695" t="s">
        <v>0</v>
      </c>
      <c r="D2695" t="s">
        <v>11</v>
      </c>
      <c r="E2695" t="s">
        <v>12</v>
      </c>
      <c r="F2695">
        <v>43135</v>
      </c>
      <c r="G2695">
        <v>775</v>
      </c>
      <c r="H2695">
        <f>(Table1[[#This Row],[credit_score]]-300)/(900-300)</f>
        <v>0.79166666666666663</v>
      </c>
      <c r="I2695">
        <v>0</v>
      </c>
      <c r="J2695" t="s">
        <v>3</v>
      </c>
      <c r="K2695" t="s">
        <v>14</v>
      </c>
      <c r="L2695">
        <v>13</v>
      </c>
      <c r="M2695" t="s">
        <v>28</v>
      </c>
      <c r="N2695">
        <f>Table1[[#This Row],[dti_ratio]]*Table1[[#This Row],[income]]</f>
        <v>25263.656670481738</v>
      </c>
      <c r="O2695">
        <v>0.58568811105788199</v>
      </c>
      <c r="P2695">
        <f>Table1[[#This Row],[loan_amount]]/Table1[[#This Row],[property_value]]</f>
        <v>0</v>
      </c>
      <c r="Q2695">
        <v>241936</v>
      </c>
      <c r="R2695">
        <v>2</v>
      </c>
      <c r="S2695" t="s">
        <v>2272</v>
      </c>
      <c r="T2695" t="s">
        <v>143</v>
      </c>
      <c r="U2695" t="s">
        <v>191</v>
      </c>
      <c r="V2695">
        <v>0</v>
      </c>
      <c r="W2695">
        <v>2</v>
      </c>
      <c r="X2695" t="s">
        <v>19</v>
      </c>
      <c r="Y26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95">
        <f>0.4*(Table1[[#This Row],[normalized_credit_score]]) + 0.3*(1-Table1[[#This Row],[dti_ratio]]) + 0.2*(1-Table1[[#This Row],[ltv_ratio]]) + 0.1*IF(Table1[[#This Row],[previous_defaults]]=0,1,0)</f>
        <v>0.74096023334930206</v>
      </c>
      <c r="AA2695" t="str">
        <f>IF(Table1[[#This Row],[composite_score]]&gt;=0.7,"Approve",IF(Table1[[#This Row],[composite_score]]&gt;=0.6,"Review","Reject"))</f>
        <v>Approve</v>
      </c>
    </row>
    <row r="2696" spans="1:27" x14ac:dyDescent="0.35">
      <c r="A2696">
        <v>2695</v>
      </c>
      <c r="B2696">
        <v>22</v>
      </c>
      <c r="C2696" t="s">
        <v>10</v>
      </c>
      <c r="D2696" t="s">
        <v>1</v>
      </c>
      <c r="E2696" t="s">
        <v>49</v>
      </c>
      <c r="F2696">
        <v>63095</v>
      </c>
      <c r="G2696">
        <v>675</v>
      </c>
      <c r="H2696">
        <f>(Table1[[#This Row],[credit_score]]-300)/(900-300)</f>
        <v>0.625</v>
      </c>
      <c r="I2696">
        <v>0</v>
      </c>
      <c r="J2696" t="s">
        <v>3</v>
      </c>
      <c r="K2696" t="s">
        <v>4</v>
      </c>
      <c r="L2696">
        <v>16</v>
      </c>
      <c r="M2696" t="s">
        <v>15</v>
      </c>
      <c r="N2696">
        <f>Table1[[#This Row],[dti_ratio]]*Table1[[#This Row],[income]]</f>
        <v>36721.608086023669</v>
      </c>
      <c r="O2696">
        <v>0.58200504138241804</v>
      </c>
      <c r="P2696">
        <f>Table1[[#This Row],[loan_amount]]/Table1[[#This Row],[property_value]]</f>
        <v>0</v>
      </c>
      <c r="Q2696">
        <v>207228</v>
      </c>
      <c r="R2696">
        <v>4</v>
      </c>
      <c r="S2696" t="s">
        <v>378</v>
      </c>
      <c r="T2696" t="s">
        <v>143</v>
      </c>
      <c r="U2696" t="s">
        <v>545</v>
      </c>
      <c r="V2696">
        <v>0</v>
      </c>
      <c r="W2696">
        <v>2</v>
      </c>
      <c r="X2696" t="s">
        <v>9</v>
      </c>
      <c r="Y26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96">
        <f>0.4*(Table1[[#This Row],[normalized_credit_score]]) + 0.3*(1-Table1[[#This Row],[dti_ratio]]) + 0.2*(1-Table1[[#This Row],[ltv_ratio]]) + 0.1*IF(Table1[[#This Row],[previous_defaults]]=0,1,0)</f>
        <v>0.67539848758527465</v>
      </c>
      <c r="AA2696" t="str">
        <f>IF(Table1[[#This Row],[composite_score]]&gt;=0.7,"Approve",IF(Table1[[#This Row],[composite_score]]&gt;=0.6,"Review","Reject"))</f>
        <v>Review</v>
      </c>
    </row>
    <row r="2697" spans="1:27" hidden="1" x14ac:dyDescent="0.35">
      <c r="A2697">
        <v>2696</v>
      </c>
      <c r="B2697">
        <v>26</v>
      </c>
      <c r="C2697" t="s">
        <v>20</v>
      </c>
      <c r="D2697" t="s">
        <v>62</v>
      </c>
      <c r="E2697" t="s">
        <v>12</v>
      </c>
      <c r="F2697">
        <v>99606</v>
      </c>
      <c r="G2697">
        <v>0</v>
      </c>
      <c r="H2697">
        <f>(Table1[[#This Row],[credit_score]]-300)/(900-300)</f>
        <v>-0.5</v>
      </c>
      <c r="I2697">
        <v>0</v>
      </c>
      <c r="J2697" t="s">
        <v>27</v>
      </c>
      <c r="K2697" t="s">
        <v>4</v>
      </c>
      <c r="L2697">
        <v>5</v>
      </c>
      <c r="M2697" t="s">
        <v>5</v>
      </c>
      <c r="N2697">
        <f>Table1[[#This Row],[dti_ratio]]*Table1[[#This Row],[income]]</f>
        <v>25118.894122953789</v>
      </c>
      <c r="O2697">
        <v>0.25218254043886701</v>
      </c>
      <c r="P2697">
        <f>Table1[[#This Row],[loan_amount]]/Table1[[#This Row],[property_value]]</f>
        <v>0</v>
      </c>
      <c r="Q2697">
        <v>135033</v>
      </c>
      <c r="R2697">
        <v>4</v>
      </c>
      <c r="S2697" t="s">
        <v>2798</v>
      </c>
      <c r="T2697" t="s">
        <v>219</v>
      </c>
      <c r="U2697" t="s">
        <v>697</v>
      </c>
      <c r="V2697">
        <v>4</v>
      </c>
      <c r="W2697">
        <v>1</v>
      </c>
      <c r="X2697" t="s">
        <v>19</v>
      </c>
      <c r="Y26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97">
        <f>0.4*(Table1[[#This Row],[normalized_credit_score]]) + 0.3*(1-Table1[[#This Row],[dti_ratio]]) + 0.2*(1-Table1[[#This Row],[ltv_ratio]]) + 0.1*IF(Table1[[#This Row],[previous_defaults]]=0,1,0)</f>
        <v>0.2243452378683399</v>
      </c>
      <c r="AA2697" t="str">
        <f>IF(Table1[[#This Row],[composite_score]]&gt;=0.7,"Approve",IF(Table1[[#This Row],[composite_score]]&gt;=0.6,"Review","Reject"))</f>
        <v>Reject</v>
      </c>
    </row>
    <row r="2698" spans="1:27" x14ac:dyDescent="0.35">
      <c r="A2698">
        <v>2697</v>
      </c>
      <c r="B2698">
        <v>54</v>
      </c>
      <c r="C2698" t="s">
        <v>0</v>
      </c>
      <c r="D2698" t="s">
        <v>62</v>
      </c>
      <c r="E2698" t="s">
        <v>22</v>
      </c>
      <c r="F2698">
        <v>39504</v>
      </c>
      <c r="G2698">
        <v>689</v>
      </c>
      <c r="H2698">
        <f>(Table1[[#This Row],[credit_score]]-300)/(900-300)</f>
        <v>0.64833333333333332</v>
      </c>
      <c r="I2698">
        <v>10062</v>
      </c>
      <c r="J2698" t="s">
        <v>23</v>
      </c>
      <c r="K2698" t="s">
        <v>14</v>
      </c>
      <c r="L2698">
        <v>13</v>
      </c>
      <c r="M2698" t="s">
        <v>39</v>
      </c>
      <c r="N2698">
        <f>Table1[[#This Row],[dti_ratio]]*Table1[[#This Row],[income]]</f>
        <v>22678.764749109541</v>
      </c>
      <c r="O2698">
        <v>0.57408780754124999</v>
      </c>
      <c r="P2698">
        <f>Table1[[#This Row],[loan_amount]]/Table1[[#This Row],[property_value]]</f>
        <v>0.27113985448666128</v>
      </c>
      <c r="Q2698">
        <v>37110</v>
      </c>
      <c r="R2698">
        <v>4</v>
      </c>
      <c r="S2698" t="s">
        <v>2799</v>
      </c>
      <c r="T2698" t="s">
        <v>217</v>
      </c>
      <c r="U2698" t="s">
        <v>370</v>
      </c>
      <c r="V2698">
        <v>4</v>
      </c>
      <c r="W2698">
        <v>2</v>
      </c>
      <c r="X2698" t="s">
        <v>9</v>
      </c>
      <c r="Y26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698">
        <f>0.4*(Table1[[#This Row],[normalized_credit_score]]) + 0.3*(1-Table1[[#This Row],[dti_ratio]]) + 0.2*(1-Table1[[#This Row],[ltv_ratio]]) + 0.1*IF(Table1[[#This Row],[previous_defaults]]=0,1,0)</f>
        <v>0.53287902017362609</v>
      </c>
      <c r="AA2698" t="str">
        <f>IF(Table1[[#This Row],[composite_score]]&gt;=0.7,"Approve",IF(Table1[[#This Row],[composite_score]]&gt;=0.6,"Review","Reject"))</f>
        <v>Reject</v>
      </c>
    </row>
    <row r="2699" spans="1:27" hidden="1" x14ac:dyDescent="0.35">
      <c r="A2699">
        <v>2698</v>
      </c>
      <c r="B2699">
        <v>42</v>
      </c>
      <c r="C2699" t="s">
        <v>20</v>
      </c>
      <c r="D2699" t="s">
        <v>1</v>
      </c>
      <c r="E2699" t="s">
        <v>2</v>
      </c>
      <c r="F2699">
        <v>0</v>
      </c>
      <c r="G2699">
        <v>0</v>
      </c>
      <c r="H2699">
        <f>(Table1[[#This Row],[credit_score]]-300)/(900-300)</f>
        <v>-0.5</v>
      </c>
      <c r="I2699">
        <v>0</v>
      </c>
      <c r="J2699" t="s">
        <v>27</v>
      </c>
      <c r="K2699" t="s">
        <v>38</v>
      </c>
      <c r="L2699">
        <v>18</v>
      </c>
      <c r="M2699" t="s">
        <v>39</v>
      </c>
      <c r="N2699">
        <f>Table1[[#This Row],[dti_ratio]]*Table1[[#This Row],[income]]</f>
        <v>0</v>
      </c>
      <c r="O2699">
        <v>0.32081525042481102</v>
      </c>
      <c r="P2699" t="e">
        <f>Table1[[#This Row],[loan_amount]]/Table1[[#This Row],[property_value]]</f>
        <v>#DIV/0!</v>
      </c>
      <c r="Q2699">
        <v>0</v>
      </c>
      <c r="R2699">
        <v>0</v>
      </c>
      <c r="S2699" t="s">
        <v>1216</v>
      </c>
      <c r="T2699" t="s">
        <v>403</v>
      </c>
      <c r="U2699" t="s">
        <v>178</v>
      </c>
      <c r="V2699">
        <v>3</v>
      </c>
      <c r="W2699">
        <v>2</v>
      </c>
      <c r="X2699" t="s">
        <v>61</v>
      </c>
      <c r="Y269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699" t="e">
        <f>0.4*(Table1[[#This Row],[normalized_credit_score]]) + 0.3*(1-Table1[[#This Row],[dti_ratio]]) + 0.2*(1-Table1[[#This Row],[ltv_ratio]]) + 0.1*IF(Table1[[#This Row],[previous_defaults]]=0,1,0)</f>
        <v>#DIV/0!</v>
      </c>
      <c r="AA2699" t="e">
        <f>IF(Table1[[#This Row],[composite_score]]&gt;=0.7,"Approve",IF(Table1[[#This Row],[composite_score]]&gt;=0.6,"Review","Reject"))</f>
        <v>#DIV/0!</v>
      </c>
    </row>
    <row r="2700" spans="1:27" x14ac:dyDescent="0.35">
      <c r="A2700">
        <v>2699</v>
      </c>
      <c r="B2700">
        <v>60</v>
      </c>
      <c r="C2700" t="s">
        <v>10</v>
      </c>
      <c r="D2700" t="s">
        <v>1</v>
      </c>
      <c r="E2700" t="s">
        <v>22</v>
      </c>
      <c r="F2700">
        <v>40439</v>
      </c>
      <c r="G2700">
        <v>636</v>
      </c>
      <c r="H2700">
        <f>(Table1[[#This Row],[credit_score]]-300)/(900-300)</f>
        <v>0.56000000000000005</v>
      </c>
      <c r="I2700">
        <v>0</v>
      </c>
      <c r="J2700" t="s">
        <v>3</v>
      </c>
      <c r="K2700" t="s">
        <v>14</v>
      </c>
      <c r="L2700">
        <v>16</v>
      </c>
      <c r="M2700" t="s">
        <v>5</v>
      </c>
      <c r="N2700">
        <f>Table1[[#This Row],[dti_ratio]]*Table1[[#This Row],[income]]</f>
        <v>19679.408299704643</v>
      </c>
      <c r="O2700">
        <v>0.48664428644884</v>
      </c>
      <c r="P2700">
        <f>Table1[[#This Row],[loan_amount]]/Table1[[#This Row],[property_value]]</f>
        <v>0</v>
      </c>
      <c r="Q2700">
        <v>196625</v>
      </c>
      <c r="R2700">
        <v>4</v>
      </c>
      <c r="S2700" t="s">
        <v>2800</v>
      </c>
      <c r="T2700" t="s">
        <v>230</v>
      </c>
      <c r="U2700" t="s">
        <v>259</v>
      </c>
      <c r="V2700">
        <v>3</v>
      </c>
      <c r="W2700">
        <v>1</v>
      </c>
      <c r="X2700" t="s">
        <v>19</v>
      </c>
      <c r="Y27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00">
        <f>0.4*(Table1[[#This Row],[normalized_credit_score]]) + 0.3*(1-Table1[[#This Row],[dti_ratio]]) + 0.2*(1-Table1[[#This Row],[ltv_ratio]]) + 0.1*IF(Table1[[#This Row],[previous_defaults]]=0,1,0)</f>
        <v>0.57800671406534798</v>
      </c>
      <c r="AA2700" t="str">
        <f>IF(Table1[[#This Row],[composite_score]]&gt;=0.7,"Approve",IF(Table1[[#This Row],[composite_score]]&gt;=0.6,"Review","Reject"))</f>
        <v>Reject</v>
      </c>
    </row>
    <row r="2701" spans="1:27" x14ac:dyDescent="0.35">
      <c r="A2701">
        <v>2700</v>
      </c>
      <c r="B2701">
        <v>26</v>
      </c>
      <c r="C2701" t="s">
        <v>0</v>
      </c>
      <c r="D2701" t="s">
        <v>21</v>
      </c>
      <c r="E2701" t="s">
        <v>12</v>
      </c>
      <c r="F2701">
        <v>56656</v>
      </c>
      <c r="G2701">
        <v>660</v>
      </c>
      <c r="H2701">
        <f>(Table1[[#This Row],[credit_score]]-300)/(900-300)</f>
        <v>0.6</v>
      </c>
      <c r="I2701">
        <v>39226</v>
      </c>
      <c r="J2701" t="s">
        <v>27</v>
      </c>
      <c r="K2701" t="s">
        <v>14</v>
      </c>
      <c r="L2701">
        <v>10</v>
      </c>
      <c r="M2701" t="s">
        <v>28</v>
      </c>
      <c r="N2701">
        <f>Table1[[#This Row],[dti_ratio]]*Table1[[#This Row],[income]]</f>
        <v>30221.802082142483</v>
      </c>
      <c r="O2701">
        <v>0.53342632875851603</v>
      </c>
      <c r="P2701">
        <f>Table1[[#This Row],[loan_amount]]/Table1[[#This Row],[property_value]]</f>
        <v>0.51100805085849765</v>
      </c>
      <c r="Q2701">
        <v>76762</v>
      </c>
      <c r="R2701">
        <v>1</v>
      </c>
      <c r="S2701" t="s">
        <v>2801</v>
      </c>
      <c r="T2701" t="s">
        <v>214</v>
      </c>
      <c r="U2701" t="s">
        <v>1053</v>
      </c>
      <c r="V2701">
        <v>2</v>
      </c>
      <c r="W2701">
        <v>0</v>
      </c>
      <c r="X2701" t="s">
        <v>61</v>
      </c>
      <c r="Y27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701">
        <f>0.4*(Table1[[#This Row],[normalized_credit_score]]) + 0.3*(1-Table1[[#This Row],[dti_ratio]]) + 0.2*(1-Table1[[#This Row],[ltv_ratio]]) + 0.1*IF(Table1[[#This Row],[previous_defaults]]=0,1,0)</f>
        <v>0.47777049120074566</v>
      </c>
      <c r="AA2701" t="str">
        <f>IF(Table1[[#This Row],[composite_score]]&gt;=0.7,"Approve",IF(Table1[[#This Row],[composite_score]]&gt;=0.6,"Review","Reject"))</f>
        <v>Reject</v>
      </c>
    </row>
    <row r="2702" spans="1:27" x14ac:dyDescent="0.35">
      <c r="A2702">
        <v>2701</v>
      </c>
      <c r="B2702">
        <v>28</v>
      </c>
      <c r="C2702" t="s">
        <v>20</v>
      </c>
      <c r="D2702" t="s">
        <v>11</v>
      </c>
      <c r="E2702" t="s">
        <v>49</v>
      </c>
      <c r="F2702">
        <v>96190</v>
      </c>
      <c r="G2702">
        <v>755</v>
      </c>
      <c r="H2702">
        <f>(Table1[[#This Row],[credit_score]]-300)/(900-300)</f>
        <v>0.7583333333333333</v>
      </c>
      <c r="I2702">
        <v>32809</v>
      </c>
      <c r="J2702" t="s">
        <v>23</v>
      </c>
      <c r="K2702" t="s">
        <v>14</v>
      </c>
      <c r="L2702">
        <v>11</v>
      </c>
      <c r="M2702" t="s">
        <v>39</v>
      </c>
      <c r="N2702">
        <f>Table1[[#This Row],[dti_ratio]]*Table1[[#This Row],[income]]</f>
        <v>16011.756364793515</v>
      </c>
      <c r="O2702">
        <v>0.16645967735516701</v>
      </c>
      <c r="P2702">
        <f>Table1[[#This Row],[loan_amount]]/Table1[[#This Row],[property_value]]</f>
        <v>0.36624136275855912</v>
      </c>
      <c r="Q2702">
        <v>89583</v>
      </c>
      <c r="R2702">
        <v>1</v>
      </c>
      <c r="S2702" t="s">
        <v>2802</v>
      </c>
      <c r="T2702" t="s">
        <v>109</v>
      </c>
      <c r="U2702" t="s">
        <v>528</v>
      </c>
      <c r="V2702">
        <v>4</v>
      </c>
      <c r="W2702">
        <v>0</v>
      </c>
      <c r="X2702" t="s">
        <v>9</v>
      </c>
      <c r="Y27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02">
        <f>0.4*(Table1[[#This Row],[normalized_credit_score]]) + 0.3*(1-Table1[[#This Row],[dti_ratio]]) + 0.2*(1-Table1[[#This Row],[ltv_ratio]]) + 0.1*IF(Table1[[#This Row],[previous_defaults]]=0,1,0)</f>
        <v>0.68014715757507138</v>
      </c>
      <c r="AA2702" t="str">
        <f>IF(Table1[[#This Row],[composite_score]]&gt;=0.7,"Approve",IF(Table1[[#This Row],[composite_score]]&gt;=0.6,"Review","Reject"))</f>
        <v>Review</v>
      </c>
    </row>
    <row r="2703" spans="1:27" x14ac:dyDescent="0.35">
      <c r="A2703">
        <v>2702</v>
      </c>
      <c r="B2703">
        <v>37</v>
      </c>
      <c r="C2703" t="s">
        <v>20</v>
      </c>
      <c r="D2703" t="s">
        <v>62</v>
      </c>
      <c r="E2703" t="s">
        <v>12</v>
      </c>
      <c r="F2703">
        <v>106479</v>
      </c>
      <c r="G2703">
        <v>738</v>
      </c>
      <c r="H2703">
        <f>(Table1[[#This Row],[credit_score]]-300)/(900-300)</f>
        <v>0.73</v>
      </c>
      <c r="I2703">
        <v>33055</v>
      </c>
      <c r="J2703" t="s">
        <v>3</v>
      </c>
      <c r="K2703" t="s">
        <v>38</v>
      </c>
      <c r="L2703">
        <v>4</v>
      </c>
      <c r="M2703" t="s">
        <v>5</v>
      </c>
      <c r="N2703">
        <f>Table1[[#This Row],[dti_ratio]]*Table1[[#This Row],[income]]</f>
        <v>17744.213236156073</v>
      </c>
      <c r="O2703">
        <v>0.166645190470948</v>
      </c>
      <c r="P2703">
        <f>Table1[[#This Row],[loan_amount]]/Table1[[#This Row],[property_value]]</f>
        <v>0.16179716983440937</v>
      </c>
      <c r="Q2703">
        <v>204299</v>
      </c>
      <c r="R2703">
        <v>0</v>
      </c>
      <c r="S2703" t="s">
        <v>2803</v>
      </c>
      <c r="T2703" t="s">
        <v>159</v>
      </c>
      <c r="U2703" t="s">
        <v>325</v>
      </c>
      <c r="V2703">
        <v>0</v>
      </c>
      <c r="W2703">
        <v>2</v>
      </c>
      <c r="X2703" t="s">
        <v>9</v>
      </c>
      <c r="Y27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703">
        <f>0.4*(Table1[[#This Row],[normalized_credit_score]]) + 0.3*(1-Table1[[#This Row],[dti_ratio]]) + 0.2*(1-Table1[[#This Row],[ltv_ratio]]) + 0.1*IF(Table1[[#This Row],[previous_defaults]]=0,1,0)</f>
        <v>0.80964700889183372</v>
      </c>
      <c r="AA2703" t="str">
        <f>IF(Table1[[#This Row],[composite_score]]&gt;=0.7,"Approve",IF(Table1[[#This Row],[composite_score]]&gt;=0.6,"Review","Reject"))</f>
        <v>Approve</v>
      </c>
    </row>
    <row r="2704" spans="1:27" hidden="1" x14ac:dyDescent="0.35">
      <c r="A2704">
        <v>2703</v>
      </c>
      <c r="B2704">
        <v>56</v>
      </c>
      <c r="C2704" t="s">
        <v>10</v>
      </c>
      <c r="D2704" t="s">
        <v>11</v>
      </c>
      <c r="E2704" t="s">
        <v>49</v>
      </c>
      <c r="F2704">
        <v>65797</v>
      </c>
      <c r="G2704">
        <v>735</v>
      </c>
      <c r="H2704">
        <f>(Table1[[#This Row],[credit_score]]-300)/(900-300)</f>
        <v>0.72499999999999998</v>
      </c>
      <c r="I2704">
        <v>16545</v>
      </c>
      <c r="J2704" t="s">
        <v>27</v>
      </c>
      <c r="K2704" t="s">
        <v>14</v>
      </c>
      <c r="L2704">
        <v>14</v>
      </c>
      <c r="M2704" t="s">
        <v>5</v>
      </c>
      <c r="N2704">
        <f>Table1[[#This Row],[dti_ratio]]*Table1[[#This Row],[income]]</f>
        <v>17487.122568228504</v>
      </c>
      <c r="O2704">
        <v>0.26577385850766</v>
      </c>
      <c r="P2704" t="e">
        <f>Table1[[#This Row],[loan_amount]]/Table1[[#This Row],[property_value]]</f>
        <v>#DIV/0!</v>
      </c>
      <c r="Q2704">
        <v>0</v>
      </c>
      <c r="R2704">
        <v>3</v>
      </c>
      <c r="S2704" t="s">
        <v>2804</v>
      </c>
      <c r="T2704" t="s">
        <v>230</v>
      </c>
      <c r="U2704" t="s">
        <v>901</v>
      </c>
      <c r="V2704">
        <v>3</v>
      </c>
      <c r="W2704">
        <v>0</v>
      </c>
      <c r="X2704" t="s">
        <v>19</v>
      </c>
      <c r="Y270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704" t="e">
        <f>0.4*(Table1[[#This Row],[normalized_credit_score]]) + 0.3*(1-Table1[[#This Row],[dti_ratio]]) + 0.2*(1-Table1[[#This Row],[ltv_ratio]]) + 0.1*IF(Table1[[#This Row],[previous_defaults]]=0,1,0)</f>
        <v>#DIV/0!</v>
      </c>
      <c r="AA2704" t="e">
        <f>IF(Table1[[#This Row],[composite_score]]&gt;=0.7,"Approve",IF(Table1[[#This Row],[composite_score]]&gt;=0.6,"Review","Reject"))</f>
        <v>#DIV/0!</v>
      </c>
    </row>
    <row r="2705" spans="1:27" x14ac:dyDescent="0.35">
      <c r="A2705">
        <v>2704</v>
      </c>
      <c r="B2705">
        <v>59</v>
      </c>
      <c r="C2705" t="s">
        <v>20</v>
      </c>
      <c r="D2705" t="s">
        <v>21</v>
      </c>
      <c r="E2705" t="s">
        <v>22</v>
      </c>
      <c r="F2705">
        <v>108713</v>
      </c>
      <c r="G2705">
        <v>702</v>
      </c>
      <c r="H2705">
        <f>(Table1[[#This Row],[credit_score]]-300)/(900-300)</f>
        <v>0.67</v>
      </c>
      <c r="I2705">
        <v>32577</v>
      </c>
      <c r="J2705" t="s">
        <v>23</v>
      </c>
      <c r="K2705" t="s">
        <v>38</v>
      </c>
      <c r="L2705">
        <v>7</v>
      </c>
      <c r="M2705" t="s">
        <v>39</v>
      </c>
      <c r="N2705">
        <f>Table1[[#This Row],[dti_ratio]]*Table1[[#This Row],[income]]</f>
        <v>57302.725200836983</v>
      </c>
      <c r="O2705">
        <v>0.52710094653663297</v>
      </c>
      <c r="P2705">
        <f>Table1[[#This Row],[loan_amount]]/Table1[[#This Row],[property_value]]</f>
        <v>0.54086765951088311</v>
      </c>
      <c r="Q2705">
        <v>60231</v>
      </c>
      <c r="R2705">
        <v>2</v>
      </c>
      <c r="S2705" t="s">
        <v>2805</v>
      </c>
      <c r="T2705" t="s">
        <v>117</v>
      </c>
      <c r="U2705" t="s">
        <v>275</v>
      </c>
      <c r="V2705">
        <v>4</v>
      </c>
      <c r="W2705">
        <v>0</v>
      </c>
      <c r="X2705" t="s">
        <v>19</v>
      </c>
      <c r="Y27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05">
        <f>0.4*(Table1[[#This Row],[normalized_credit_score]]) + 0.3*(1-Table1[[#This Row],[dti_ratio]]) + 0.2*(1-Table1[[#This Row],[ltv_ratio]]) + 0.1*IF(Table1[[#This Row],[previous_defaults]]=0,1,0)</f>
        <v>0.50169618413683348</v>
      </c>
      <c r="AA2705" t="str">
        <f>IF(Table1[[#This Row],[composite_score]]&gt;=0.7,"Approve",IF(Table1[[#This Row],[composite_score]]&gt;=0.6,"Review","Reject"))</f>
        <v>Reject</v>
      </c>
    </row>
    <row r="2706" spans="1:27" x14ac:dyDescent="0.35">
      <c r="A2706">
        <v>2705</v>
      </c>
      <c r="B2706">
        <v>40</v>
      </c>
      <c r="C2706" t="s">
        <v>10</v>
      </c>
      <c r="D2706" t="s">
        <v>1</v>
      </c>
      <c r="E2706" t="s">
        <v>49</v>
      </c>
      <c r="F2706">
        <v>60426</v>
      </c>
      <c r="G2706">
        <v>720</v>
      </c>
      <c r="H2706">
        <f>(Table1[[#This Row],[credit_score]]-300)/(900-300)</f>
        <v>0.7</v>
      </c>
      <c r="I2706">
        <v>40340</v>
      </c>
      <c r="J2706" t="s">
        <v>3</v>
      </c>
      <c r="K2706" t="s">
        <v>14</v>
      </c>
      <c r="L2706">
        <v>9</v>
      </c>
      <c r="M2706" t="s">
        <v>28</v>
      </c>
      <c r="N2706">
        <f>Table1[[#This Row],[dti_ratio]]*Table1[[#This Row],[income]]</f>
        <v>12262.138758254248</v>
      </c>
      <c r="O2706">
        <v>0.20292818916119301</v>
      </c>
      <c r="P2706">
        <f>Table1[[#This Row],[loan_amount]]/Table1[[#This Row],[property_value]]</f>
        <v>0.2767297323253804</v>
      </c>
      <c r="Q2706">
        <v>145774</v>
      </c>
      <c r="R2706">
        <v>0</v>
      </c>
      <c r="S2706" t="s">
        <v>2806</v>
      </c>
      <c r="T2706" t="s">
        <v>99</v>
      </c>
      <c r="U2706" t="s">
        <v>738</v>
      </c>
      <c r="V2706">
        <v>3</v>
      </c>
      <c r="W2706">
        <v>2</v>
      </c>
      <c r="X2706" t="s">
        <v>9</v>
      </c>
      <c r="Y27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06">
        <f>0.4*(Table1[[#This Row],[normalized_credit_score]]) + 0.3*(1-Table1[[#This Row],[dti_ratio]]) + 0.2*(1-Table1[[#This Row],[ltv_ratio]]) + 0.1*IF(Table1[[#This Row],[previous_defaults]]=0,1,0)</f>
        <v>0.66377559678656595</v>
      </c>
      <c r="AA2706" t="str">
        <f>IF(Table1[[#This Row],[composite_score]]&gt;=0.7,"Approve",IF(Table1[[#This Row],[composite_score]]&gt;=0.6,"Review","Reject"))</f>
        <v>Review</v>
      </c>
    </row>
    <row r="2707" spans="1:27" x14ac:dyDescent="0.35">
      <c r="A2707">
        <v>2706</v>
      </c>
      <c r="B2707">
        <v>35</v>
      </c>
      <c r="C2707" t="s">
        <v>0</v>
      </c>
      <c r="D2707" t="s">
        <v>62</v>
      </c>
      <c r="E2707" t="s">
        <v>22</v>
      </c>
      <c r="F2707">
        <v>119027</v>
      </c>
      <c r="G2707">
        <v>715</v>
      </c>
      <c r="H2707">
        <f>(Table1[[#This Row],[credit_score]]-300)/(900-300)</f>
        <v>0.69166666666666665</v>
      </c>
      <c r="I2707">
        <v>26402</v>
      </c>
      <c r="J2707" t="s">
        <v>13</v>
      </c>
      <c r="K2707" t="s">
        <v>4</v>
      </c>
      <c r="L2707">
        <v>11</v>
      </c>
      <c r="M2707" t="s">
        <v>28</v>
      </c>
      <c r="N2707">
        <f>Table1[[#This Row],[dti_ratio]]*Table1[[#This Row],[income]]</f>
        <v>65917.61284261955</v>
      </c>
      <c r="O2707">
        <v>0.55380386670771797</v>
      </c>
      <c r="P2707">
        <f>Table1[[#This Row],[loan_amount]]/Table1[[#This Row],[property_value]]</f>
        <v>0.38381136518920178</v>
      </c>
      <c r="Q2707">
        <v>68789</v>
      </c>
      <c r="R2707">
        <v>1</v>
      </c>
      <c r="S2707" t="s">
        <v>2807</v>
      </c>
      <c r="T2707" t="s">
        <v>222</v>
      </c>
      <c r="U2707" t="s">
        <v>346</v>
      </c>
      <c r="V2707">
        <v>0</v>
      </c>
      <c r="W2707">
        <v>1</v>
      </c>
      <c r="X2707" t="s">
        <v>9</v>
      </c>
      <c r="Y27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07">
        <f>0.4*(Table1[[#This Row],[normalized_credit_score]]) + 0.3*(1-Table1[[#This Row],[dti_ratio]]) + 0.2*(1-Table1[[#This Row],[ltv_ratio]]) + 0.1*IF(Table1[[#This Row],[previous_defaults]]=0,1,0)</f>
        <v>0.63376323361651088</v>
      </c>
      <c r="AA2707" t="str">
        <f>IF(Table1[[#This Row],[composite_score]]&gt;=0.7,"Approve",IF(Table1[[#This Row],[composite_score]]&gt;=0.6,"Review","Reject"))</f>
        <v>Review</v>
      </c>
    </row>
    <row r="2708" spans="1:27" x14ac:dyDescent="0.35">
      <c r="A2708">
        <v>2707</v>
      </c>
      <c r="B2708">
        <v>28</v>
      </c>
      <c r="C2708" t="s">
        <v>10</v>
      </c>
      <c r="D2708" t="s">
        <v>1</v>
      </c>
      <c r="E2708" t="s">
        <v>22</v>
      </c>
      <c r="F2708">
        <v>77784</v>
      </c>
      <c r="G2708">
        <v>632</v>
      </c>
      <c r="H2708">
        <f>(Table1[[#This Row],[credit_score]]-300)/(900-300)</f>
        <v>0.55333333333333334</v>
      </c>
      <c r="I2708">
        <v>49247</v>
      </c>
      <c r="J2708" t="s">
        <v>3</v>
      </c>
      <c r="K2708" t="s">
        <v>38</v>
      </c>
      <c r="L2708">
        <v>6</v>
      </c>
      <c r="M2708" t="s">
        <v>15</v>
      </c>
      <c r="N2708">
        <f>Table1[[#This Row],[dti_ratio]]*Table1[[#This Row],[income]]</f>
        <v>13391.577023204041</v>
      </c>
      <c r="O2708">
        <v>0.172163645778104</v>
      </c>
      <c r="P2708">
        <f>Table1[[#This Row],[loan_amount]]/Table1[[#This Row],[property_value]]</f>
        <v>1.2856881787802841</v>
      </c>
      <c r="Q2708">
        <v>38304</v>
      </c>
      <c r="R2708">
        <v>4</v>
      </c>
      <c r="S2708" t="s">
        <v>2808</v>
      </c>
      <c r="T2708" t="s">
        <v>143</v>
      </c>
      <c r="U2708" t="s">
        <v>139</v>
      </c>
      <c r="V2708">
        <v>0</v>
      </c>
      <c r="W2708">
        <v>0</v>
      </c>
      <c r="X2708" t="s">
        <v>9</v>
      </c>
      <c r="Y27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08">
        <f>0.4*(Table1[[#This Row],[normalized_credit_score]]) + 0.3*(1-Table1[[#This Row],[dti_ratio]]) + 0.2*(1-Table1[[#This Row],[ltv_ratio]]) + 0.1*IF(Table1[[#This Row],[previous_defaults]]=0,1,0)</f>
        <v>0.51254660384384532</v>
      </c>
      <c r="AA2708" t="str">
        <f>IF(Table1[[#This Row],[composite_score]]&gt;=0.7,"Approve",IF(Table1[[#This Row],[composite_score]]&gt;=0.6,"Review","Reject"))</f>
        <v>Reject</v>
      </c>
    </row>
    <row r="2709" spans="1:27" x14ac:dyDescent="0.35">
      <c r="A2709">
        <v>2708</v>
      </c>
      <c r="B2709">
        <v>23</v>
      </c>
      <c r="C2709" t="s">
        <v>0</v>
      </c>
      <c r="D2709" t="s">
        <v>1</v>
      </c>
      <c r="E2709" t="s">
        <v>12</v>
      </c>
      <c r="F2709">
        <v>44067</v>
      </c>
      <c r="G2709">
        <v>666</v>
      </c>
      <c r="H2709">
        <f>(Table1[[#This Row],[credit_score]]-300)/(900-300)</f>
        <v>0.61</v>
      </c>
      <c r="I2709">
        <v>48945</v>
      </c>
      <c r="J2709" t="s">
        <v>23</v>
      </c>
      <c r="K2709" t="s">
        <v>4</v>
      </c>
      <c r="L2709">
        <v>7</v>
      </c>
      <c r="M2709" t="s">
        <v>28</v>
      </c>
      <c r="N2709">
        <f>Table1[[#This Row],[dti_ratio]]*Table1[[#This Row],[income]]</f>
        <v>13557.783165385172</v>
      </c>
      <c r="O2709">
        <v>0.30766294881396899</v>
      </c>
      <c r="P2709">
        <f>Table1[[#This Row],[loan_amount]]/Table1[[#This Row],[property_value]]</f>
        <v>0.50300084270240275</v>
      </c>
      <c r="Q2709">
        <v>97306</v>
      </c>
      <c r="R2709">
        <v>1</v>
      </c>
      <c r="S2709" t="s">
        <v>483</v>
      </c>
      <c r="T2709" t="s">
        <v>288</v>
      </c>
      <c r="U2709" t="s">
        <v>163</v>
      </c>
      <c r="V2709">
        <v>3</v>
      </c>
      <c r="W2709">
        <v>1</v>
      </c>
      <c r="X2709" t="s">
        <v>9</v>
      </c>
      <c r="Y27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09">
        <f>0.4*(Table1[[#This Row],[normalized_credit_score]]) + 0.3*(1-Table1[[#This Row],[dti_ratio]]) + 0.2*(1-Table1[[#This Row],[ltv_ratio]]) + 0.1*IF(Table1[[#This Row],[previous_defaults]]=0,1,0)</f>
        <v>0.55110094681532873</v>
      </c>
      <c r="AA2709" t="str">
        <f>IF(Table1[[#This Row],[composite_score]]&gt;=0.7,"Approve",IF(Table1[[#This Row],[composite_score]]&gt;=0.6,"Review","Reject"))</f>
        <v>Reject</v>
      </c>
    </row>
    <row r="2710" spans="1:27" hidden="1" x14ac:dyDescent="0.35">
      <c r="A2710">
        <v>2709</v>
      </c>
      <c r="B2710">
        <v>50</v>
      </c>
      <c r="C2710" t="s">
        <v>0</v>
      </c>
      <c r="D2710" t="s">
        <v>21</v>
      </c>
      <c r="E2710" t="s">
        <v>2</v>
      </c>
      <c r="F2710">
        <v>75103</v>
      </c>
      <c r="G2710">
        <v>0</v>
      </c>
      <c r="H2710">
        <f>(Table1[[#This Row],[credit_score]]-300)/(900-300)</f>
        <v>-0.5</v>
      </c>
      <c r="I2710">
        <v>20350</v>
      </c>
      <c r="J2710" t="s">
        <v>23</v>
      </c>
      <c r="K2710" t="s">
        <v>14</v>
      </c>
      <c r="L2710">
        <v>13</v>
      </c>
      <c r="M2710" t="s">
        <v>28</v>
      </c>
      <c r="N2710">
        <f>Table1[[#This Row],[dti_ratio]]*Table1[[#This Row],[income]]</f>
        <v>8142.7053821301151</v>
      </c>
      <c r="O2710">
        <v>0.10842050759796699</v>
      </c>
      <c r="P2710">
        <f>Table1[[#This Row],[loan_amount]]/Table1[[#This Row],[property_value]]</f>
        <v>7.9128074718677333E-2</v>
      </c>
      <c r="Q2710">
        <v>257178</v>
      </c>
      <c r="R2710">
        <v>3</v>
      </c>
      <c r="S2710" t="s">
        <v>2809</v>
      </c>
      <c r="T2710" t="s">
        <v>403</v>
      </c>
      <c r="U2710" t="s">
        <v>407</v>
      </c>
      <c r="V2710">
        <v>3</v>
      </c>
      <c r="W2710">
        <v>1</v>
      </c>
      <c r="X2710" t="s">
        <v>9</v>
      </c>
      <c r="Y27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10">
        <f>0.4*(Table1[[#This Row],[normalized_credit_score]]) + 0.3*(1-Table1[[#This Row],[dti_ratio]]) + 0.2*(1-Table1[[#This Row],[ltv_ratio]]) + 0.1*IF(Table1[[#This Row],[previous_defaults]]=0,1,0)</f>
        <v>0.25164823277687443</v>
      </c>
      <c r="AA2710" t="str">
        <f>IF(Table1[[#This Row],[composite_score]]&gt;=0.7,"Approve",IF(Table1[[#This Row],[composite_score]]&gt;=0.6,"Review","Reject"))</f>
        <v>Reject</v>
      </c>
    </row>
    <row r="2711" spans="1:27" hidden="1" x14ac:dyDescent="0.35">
      <c r="A2711">
        <v>2710</v>
      </c>
      <c r="B2711">
        <v>41</v>
      </c>
      <c r="C2711" t="s">
        <v>0</v>
      </c>
      <c r="D2711" t="s">
        <v>11</v>
      </c>
      <c r="E2711" t="s">
        <v>12</v>
      </c>
      <c r="F2711">
        <v>91613</v>
      </c>
      <c r="G2711">
        <v>712</v>
      </c>
      <c r="H2711">
        <f>(Table1[[#This Row],[credit_score]]-300)/(900-300)</f>
        <v>0.68666666666666665</v>
      </c>
      <c r="I2711">
        <v>13899</v>
      </c>
      <c r="J2711" t="s">
        <v>27</v>
      </c>
      <c r="K2711" t="s">
        <v>14</v>
      </c>
      <c r="L2711">
        <v>14</v>
      </c>
      <c r="M2711" t="s">
        <v>28</v>
      </c>
      <c r="N2711">
        <f>Table1[[#This Row],[dti_ratio]]*Table1[[#This Row],[income]]</f>
        <v>13521.848994791433</v>
      </c>
      <c r="O2711">
        <v>0.14759749156551399</v>
      </c>
      <c r="P2711" t="e">
        <f>Table1[[#This Row],[loan_amount]]/Table1[[#This Row],[property_value]]</f>
        <v>#DIV/0!</v>
      </c>
      <c r="Q2711">
        <v>0</v>
      </c>
      <c r="R2711">
        <v>2</v>
      </c>
      <c r="S2711" t="s">
        <v>2810</v>
      </c>
      <c r="T2711" t="s">
        <v>51</v>
      </c>
      <c r="U2711" t="s">
        <v>413</v>
      </c>
      <c r="V2711">
        <v>0</v>
      </c>
      <c r="W2711">
        <v>2</v>
      </c>
      <c r="X2711" t="s">
        <v>19</v>
      </c>
      <c r="Y271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711" t="e">
        <f>0.4*(Table1[[#This Row],[normalized_credit_score]]) + 0.3*(1-Table1[[#This Row],[dti_ratio]]) + 0.2*(1-Table1[[#This Row],[ltv_ratio]]) + 0.1*IF(Table1[[#This Row],[previous_defaults]]=0,1,0)</f>
        <v>#DIV/0!</v>
      </c>
      <c r="AA2711" t="e">
        <f>IF(Table1[[#This Row],[composite_score]]&gt;=0.7,"Approve",IF(Table1[[#This Row],[composite_score]]&gt;=0.6,"Review","Reject"))</f>
        <v>#DIV/0!</v>
      </c>
    </row>
    <row r="2712" spans="1:27" hidden="1" x14ac:dyDescent="0.35">
      <c r="A2712">
        <v>2711</v>
      </c>
      <c r="B2712">
        <v>39</v>
      </c>
      <c r="C2712" t="s">
        <v>20</v>
      </c>
      <c r="D2712" t="s">
        <v>62</v>
      </c>
      <c r="E2712" t="s">
        <v>12</v>
      </c>
      <c r="F2712">
        <v>0</v>
      </c>
      <c r="G2712">
        <v>726</v>
      </c>
      <c r="H2712">
        <f>(Table1[[#This Row],[credit_score]]-300)/(900-300)</f>
        <v>0.71</v>
      </c>
      <c r="I2712">
        <v>42494</v>
      </c>
      <c r="J2712" t="s">
        <v>3</v>
      </c>
      <c r="K2712" t="s">
        <v>14</v>
      </c>
      <c r="L2712">
        <v>8</v>
      </c>
      <c r="M2712" t="s">
        <v>28</v>
      </c>
      <c r="N2712">
        <f>Table1[[#This Row],[dti_ratio]]*Table1[[#This Row],[income]]</f>
        <v>0</v>
      </c>
      <c r="O2712">
        <v>0.32815696324452498</v>
      </c>
      <c r="P2712" t="e">
        <f>Table1[[#This Row],[loan_amount]]/Table1[[#This Row],[property_value]]</f>
        <v>#DIV/0!</v>
      </c>
      <c r="Q2712">
        <v>0</v>
      </c>
      <c r="R2712">
        <v>2</v>
      </c>
      <c r="S2712" t="s">
        <v>2811</v>
      </c>
      <c r="T2712" t="s">
        <v>403</v>
      </c>
      <c r="U2712" t="s">
        <v>1421</v>
      </c>
      <c r="V2712">
        <v>0</v>
      </c>
      <c r="W2712">
        <v>2</v>
      </c>
      <c r="X2712" t="s">
        <v>9</v>
      </c>
      <c r="Y271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712" t="e">
        <f>0.4*(Table1[[#This Row],[normalized_credit_score]]) + 0.3*(1-Table1[[#This Row],[dti_ratio]]) + 0.2*(1-Table1[[#This Row],[ltv_ratio]]) + 0.1*IF(Table1[[#This Row],[previous_defaults]]=0,1,0)</f>
        <v>#DIV/0!</v>
      </c>
      <c r="AA2712" t="e">
        <f>IF(Table1[[#This Row],[composite_score]]&gt;=0.7,"Approve",IF(Table1[[#This Row],[composite_score]]&gt;=0.6,"Review","Reject"))</f>
        <v>#DIV/0!</v>
      </c>
    </row>
    <row r="2713" spans="1:27" hidden="1" x14ac:dyDescent="0.35">
      <c r="A2713">
        <v>2712</v>
      </c>
      <c r="B2713">
        <v>35</v>
      </c>
      <c r="C2713" t="s">
        <v>20</v>
      </c>
      <c r="D2713" t="s">
        <v>62</v>
      </c>
      <c r="E2713" t="s">
        <v>2</v>
      </c>
      <c r="F2713">
        <v>73266</v>
      </c>
      <c r="G2713">
        <v>0</v>
      </c>
      <c r="H2713">
        <f>(Table1[[#This Row],[credit_score]]-300)/(900-300)</f>
        <v>-0.5</v>
      </c>
      <c r="I2713">
        <v>0</v>
      </c>
      <c r="J2713" t="s">
        <v>3</v>
      </c>
      <c r="K2713" t="s">
        <v>4</v>
      </c>
      <c r="L2713">
        <v>10</v>
      </c>
      <c r="M2713" t="s">
        <v>5</v>
      </c>
      <c r="N2713">
        <f>Table1[[#This Row],[dti_ratio]]*Table1[[#This Row],[income]]</f>
        <v>21915.620284606528</v>
      </c>
      <c r="O2713">
        <v>0.299124017751843</v>
      </c>
      <c r="P2713">
        <f>Table1[[#This Row],[loan_amount]]/Table1[[#This Row],[property_value]]</f>
        <v>0</v>
      </c>
      <c r="Q2713">
        <v>44455</v>
      </c>
      <c r="R2713">
        <v>0</v>
      </c>
      <c r="S2713" t="s">
        <v>2812</v>
      </c>
      <c r="T2713" t="s">
        <v>222</v>
      </c>
      <c r="U2713" t="s">
        <v>341</v>
      </c>
      <c r="V2713">
        <v>0</v>
      </c>
      <c r="W2713">
        <v>2</v>
      </c>
      <c r="X2713" t="s">
        <v>9</v>
      </c>
      <c r="Y27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13">
        <f>0.4*(Table1[[#This Row],[normalized_credit_score]]) + 0.3*(1-Table1[[#This Row],[dti_ratio]]) + 0.2*(1-Table1[[#This Row],[ltv_ratio]]) + 0.1*IF(Table1[[#This Row],[previous_defaults]]=0,1,0)</f>
        <v>0.31026279467444706</v>
      </c>
      <c r="AA2713" t="str">
        <f>IF(Table1[[#This Row],[composite_score]]&gt;=0.7,"Approve",IF(Table1[[#This Row],[composite_score]]&gt;=0.6,"Review","Reject"))</f>
        <v>Reject</v>
      </c>
    </row>
    <row r="2714" spans="1:27" x14ac:dyDescent="0.35">
      <c r="A2714">
        <v>2713</v>
      </c>
      <c r="B2714">
        <v>58</v>
      </c>
      <c r="C2714" t="s">
        <v>0</v>
      </c>
      <c r="D2714" t="s">
        <v>62</v>
      </c>
      <c r="E2714" t="s">
        <v>22</v>
      </c>
      <c r="F2714">
        <v>59909</v>
      </c>
      <c r="G2714">
        <v>764</v>
      </c>
      <c r="H2714">
        <f>(Table1[[#This Row],[credit_score]]-300)/(900-300)</f>
        <v>0.77333333333333332</v>
      </c>
      <c r="I2714">
        <v>8497</v>
      </c>
      <c r="J2714" t="s">
        <v>23</v>
      </c>
      <c r="K2714" t="s">
        <v>38</v>
      </c>
      <c r="L2714">
        <v>11</v>
      </c>
      <c r="M2714" t="s">
        <v>28</v>
      </c>
      <c r="N2714">
        <f>Table1[[#This Row],[dti_ratio]]*Table1[[#This Row],[income]]</f>
        <v>9242.9520387236607</v>
      </c>
      <c r="O2714">
        <v>0.154283196827249</v>
      </c>
      <c r="P2714">
        <f>Table1[[#This Row],[loan_amount]]/Table1[[#This Row],[property_value]]</f>
        <v>3.4985074626865668E-2</v>
      </c>
      <c r="Q2714">
        <v>242875</v>
      </c>
      <c r="R2714">
        <v>0</v>
      </c>
      <c r="S2714" t="s">
        <v>1122</v>
      </c>
      <c r="T2714" t="s">
        <v>159</v>
      </c>
      <c r="U2714" t="s">
        <v>208</v>
      </c>
      <c r="V2714">
        <v>2</v>
      </c>
      <c r="W2714">
        <v>0</v>
      </c>
      <c r="X2714" t="s">
        <v>9</v>
      </c>
      <c r="Y27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14">
        <f>0.4*(Table1[[#This Row],[normalized_credit_score]]) + 0.3*(1-Table1[[#This Row],[dti_ratio]]) + 0.2*(1-Table1[[#This Row],[ltv_ratio]]) + 0.1*IF(Table1[[#This Row],[previous_defaults]]=0,1,0)</f>
        <v>0.75605135935978551</v>
      </c>
      <c r="AA2714" t="str">
        <f>IF(Table1[[#This Row],[composite_score]]&gt;=0.7,"Approve",IF(Table1[[#This Row],[composite_score]]&gt;=0.6,"Review","Reject"))</f>
        <v>Approve</v>
      </c>
    </row>
    <row r="2715" spans="1:27" x14ac:dyDescent="0.35">
      <c r="A2715">
        <v>2714</v>
      </c>
      <c r="B2715">
        <v>56</v>
      </c>
      <c r="C2715" t="s">
        <v>10</v>
      </c>
      <c r="D2715" t="s">
        <v>1</v>
      </c>
      <c r="E2715" t="s">
        <v>22</v>
      </c>
      <c r="F2715">
        <v>82661</v>
      </c>
      <c r="G2715">
        <v>773</v>
      </c>
      <c r="H2715">
        <f>(Table1[[#This Row],[credit_score]]-300)/(900-300)</f>
        <v>0.78833333333333333</v>
      </c>
      <c r="I2715">
        <v>28057</v>
      </c>
      <c r="J2715" t="s">
        <v>3</v>
      </c>
      <c r="K2715" t="s">
        <v>4</v>
      </c>
      <c r="L2715">
        <v>1</v>
      </c>
      <c r="M2715" t="s">
        <v>39</v>
      </c>
      <c r="N2715">
        <f>Table1[[#This Row],[dti_ratio]]*Table1[[#This Row],[income]]</f>
        <v>34081.747836467679</v>
      </c>
      <c r="O2715">
        <v>0.41230747071131102</v>
      </c>
      <c r="P2715">
        <f>Table1[[#This Row],[loan_amount]]/Table1[[#This Row],[property_value]]</f>
        <v>0.13239867304035147</v>
      </c>
      <c r="Q2715">
        <v>211913</v>
      </c>
      <c r="R2715">
        <v>0</v>
      </c>
      <c r="S2715" t="s">
        <v>2813</v>
      </c>
      <c r="T2715" t="s">
        <v>17</v>
      </c>
      <c r="U2715" t="s">
        <v>422</v>
      </c>
      <c r="V2715">
        <v>4</v>
      </c>
      <c r="W2715">
        <v>1</v>
      </c>
      <c r="X2715" t="s">
        <v>19</v>
      </c>
      <c r="Y27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15">
        <f>0.4*(Table1[[#This Row],[normalized_credit_score]]) + 0.3*(1-Table1[[#This Row],[dti_ratio]]) + 0.2*(1-Table1[[#This Row],[ltv_ratio]]) + 0.1*IF(Table1[[#This Row],[previous_defaults]]=0,1,0)</f>
        <v>0.66516135751186978</v>
      </c>
      <c r="AA2715" t="str">
        <f>IF(Table1[[#This Row],[composite_score]]&gt;=0.7,"Approve",IF(Table1[[#This Row],[composite_score]]&gt;=0.6,"Review","Reject"))</f>
        <v>Review</v>
      </c>
    </row>
    <row r="2716" spans="1:27" x14ac:dyDescent="0.35">
      <c r="A2716">
        <v>2715</v>
      </c>
      <c r="B2716">
        <v>43</v>
      </c>
      <c r="C2716" t="s">
        <v>10</v>
      </c>
      <c r="D2716" t="s">
        <v>1</v>
      </c>
      <c r="E2716" t="s">
        <v>22</v>
      </c>
      <c r="F2716">
        <v>54626</v>
      </c>
      <c r="G2716">
        <v>784</v>
      </c>
      <c r="H2716">
        <f>(Table1[[#This Row],[credit_score]]-300)/(900-300)</f>
        <v>0.80666666666666664</v>
      </c>
      <c r="I2716">
        <v>11867</v>
      </c>
      <c r="J2716" t="s">
        <v>3</v>
      </c>
      <c r="K2716" t="s">
        <v>4</v>
      </c>
      <c r="L2716">
        <v>16</v>
      </c>
      <c r="M2716" t="s">
        <v>39</v>
      </c>
      <c r="N2716">
        <f>Table1[[#This Row],[dti_ratio]]*Table1[[#This Row],[income]]</f>
        <v>29375.914042929864</v>
      </c>
      <c r="O2716">
        <v>0.53776432546644204</v>
      </c>
      <c r="P2716">
        <f>Table1[[#This Row],[loan_amount]]/Table1[[#This Row],[property_value]]</f>
        <v>0.11926992773651467</v>
      </c>
      <c r="Q2716">
        <v>99497</v>
      </c>
      <c r="R2716">
        <v>4</v>
      </c>
      <c r="S2716" t="s">
        <v>1478</v>
      </c>
      <c r="T2716" t="s">
        <v>317</v>
      </c>
      <c r="U2716" t="s">
        <v>542</v>
      </c>
      <c r="V2716">
        <v>0</v>
      </c>
      <c r="W2716">
        <v>2</v>
      </c>
      <c r="X2716" t="s">
        <v>9</v>
      </c>
      <c r="Y27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16">
        <f>0.4*(Table1[[#This Row],[normalized_credit_score]]) + 0.3*(1-Table1[[#This Row],[dti_ratio]]) + 0.2*(1-Table1[[#This Row],[ltv_ratio]]) + 0.1*IF(Table1[[#This Row],[previous_defaults]]=0,1,0)</f>
        <v>0.7374833834794311</v>
      </c>
      <c r="AA2716" t="str">
        <f>IF(Table1[[#This Row],[composite_score]]&gt;=0.7,"Approve",IF(Table1[[#This Row],[composite_score]]&gt;=0.6,"Review","Reject"))</f>
        <v>Approve</v>
      </c>
    </row>
    <row r="2717" spans="1:27" hidden="1" x14ac:dyDescent="0.35">
      <c r="A2717">
        <v>2716</v>
      </c>
      <c r="B2717">
        <v>29</v>
      </c>
      <c r="C2717" t="s">
        <v>10</v>
      </c>
      <c r="D2717" t="s">
        <v>11</v>
      </c>
      <c r="E2717" t="s">
        <v>12</v>
      </c>
      <c r="F2717">
        <v>73426</v>
      </c>
      <c r="G2717">
        <v>684</v>
      </c>
      <c r="H2717">
        <f>(Table1[[#This Row],[credit_score]]-300)/(900-300)</f>
        <v>0.64</v>
      </c>
      <c r="I2717">
        <v>48547</v>
      </c>
      <c r="J2717" t="s">
        <v>3</v>
      </c>
      <c r="K2717" t="s">
        <v>38</v>
      </c>
      <c r="L2717">
        <v>17</v>
      </c>
      <c r="M2717" t="s">
        <v>15</v>
      </c>
      <c r="N2717">
        <f>Table1[[#This Row],[dti_ratio]]*Table1[[#This Row],[income]]</f>
        <v>27415.24424508361</v>
      </c>
      <c r="O2717">
        <v>0.37337243272251802</v>
      </c>
      <c r="P2717" t="e">
        <f>Table1[[#This Row],[loan_amount]]/Table1[[#This Row],[property_value]]</f>
        <v>#DIV/0!</v>
      </c>
      <c r="Q2717">
        <v>0</v>
      </c>
      <c r="R2717">
        <v>3</v>
      </c>
      <c r="S2717" t="s">
        <v>2814</v>
      </c>
      <c r="T2717" t="s">
        <v>30</v>
      </c>
      <c r="U2717" t="s">
        <v>191</v>
      </c>
      <c r="V2717">
        <v>2</v>
      </c>
      <c r="W2717">
        <v>0</v>
      </c>
      <c r="X2717" t="s">
        <v>19</v>
      </c>
      <c r="Y271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717" t="e">
        <f>0.4*(Table1[[#This Row],[normalized_credit_score]]) + 0.3*(1-Table1[[#This Row],[dti_ratio]]) + 0.2*(1-Table1[[#This Row],[ltv_ratio]]) + 0.1*IF(Table1[[#This Row],[previous_defaults]]=0,1,0)</f>
        <v>#DIV/0!</v>
      </c>
      <c r="AA2717" t="e">
        <f>IF(Table1[[#This Row],[composite_score]]&gt;=0.7,"Approve",IF(Table1[[#This Row],[composite_score]]&gt;=0.6,"Review","Reject"))</f>
        <v>#DIV/0!</v>
      </c>
    </row>
    <row r="2718" spans="1:27" hidden="1" x14ac:dyDescent="0.35">
      <c r="A2718">
        <v>2717</v>
      </c>
      <c r="B2718">
        <v>40</v>
      </c>
      <c r="C2718" t="s">
        <v>20</v>
      </c>
      <c r="D2718" t="s">
        <v>1</v>
      </c>
      <c r="E2718" t="s">
        <v>22</v>
      </c>
      <c r="F2718">
        <v>106541</v>
      </c>
      <c r="G2718">
        <v>0</v>
      </c>
      <c r="H2718">
        <f>(Table1[[#This Row],[credit_score]]-300)/(900-300)</f>
        <v>-0.5</v>
      </c>
      <c r="I2718">
        <v>47160</v>
      </c>
      <c r="J2718" t="s">
        <v>3</v>
      </c>
      <c r="K2718" t="s">
        <v>14</v>
      </c>
      <c r="L2718">
        <v>13</v>
      </c>
      <c r="M2718" t="s">
        <v>39</v>
      </c>
      <c r="N2718">
        <f>Table1[[#This Row],[dti_ratio]]*Table1[[#This Row],[income]]</f>
        <v>38111.833251931377</v>
      </c>
      <c r="O2718">
        <v>0.357719875465139</v>
      </c>
      <c r="P2718">
        <f>Table1[[#This Row],[loan_amount]]/Table1[[#This Row],[property_value]]</f>
        <v>0.32587965394289503</v>
      </c>
      <c r="Q2718">
        <v>144716</v>
      </c>
      <c r="R2718">
        <v>0</v>
      </c>
      <c r="S2718" t="s">
        <v>2815</v>
      </c>
      <c r="T2718" t="s">
        <v>332</v>
      </c>
      <c r="U2718" t="s">
        <v>1092</v>
      </c>
      <c r="V2718">
        <v>4</v>
      </c>
      <c r="W2718">
        <v>2</v>
      </c>
      <c r="X2718" t="s">
        <v>19</v>
      </c>
      <c r="Y27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18">
        <f>0.4*(Table1[[#This Row],[normalized_credit_score]]) + 0.3*(1-Table1[[#This Row],[dti_ratio]]) + 0.2*(1-Table1[[#This Row],[ltv_ratio]]) + 0.1*IF(Table1[[#This Row],[previous_defaults]]=0,1,0)</f>
        <v>0.1275081065718793</v>
      </c>
      <c r="AA2718" t="str">
        <f>IF(Table1[[#This Row],[composite_score]]&gt;=0.7,"Approve",IF(Table1[[#This Row],[composite_score]]&gt;=0.6,"Review","Reject"))</f>
        <v>Reject</v>
      </c>
    </row>
    <row r="2719" spans="1:27" x14ac:dyDescent="0.35">
      <c r="A2719">
        <v>2718</v>
      </c>
      <c r="B2719">
        <v>21</v>
      </c>
      <c r="C2719" t="s">
        <v>10</v>
      </c>
      <c r="D2719" t="s">
        <v>11</v>
      </c>
      <c r="E2719" t="s">
        <v>22</v>
      </c>
      <c r="F2719">
        <v>63826</v>
      </c>
      <c r="G2719">
        <v>703</v>
      </c>
      <c r="H2719">
        <f>(Table1[[#This Row],[credit_score]]-300)/(900-300)</f>
        <v>0.67166666666666663</v>
      </c>
      <c r="I2719">
        <v>8679</v>
      </c>
      <c r="J2719" t="s">
        <v>3</v>
      </c>
      <c r="K2719" t="s">
        <v>4</v>
      </c>
      <c r="L2719">
        <v>8</v>
      </c>
      <c r="M2719" t="s">
        <v>39</v>
      </c>
      <c r="N2719">
        <f>Table1[[#This Row],[dti_ratio]]*Table1[[#This Row],[income]]</f>
        <v>16528.846735158473</v>
      </c>
      <c r="O2719">
        <v>0.25896729757713899</v>
      </c>
      <c r="P2719">
        <f>Table1[[#This Row],[loan_amount]]/Table1[[#This Row],[property_value]]</f>
        <v>2.9065542312316436E-2</v>
      </c>
      <c r="Q2719">
        <v>298601</v>
      </c>
      <c r="R2719">
        <v>1</v>
      </c>
      <c r="S2719" t="s">
        <v>2816</v>
      </c>
      <c r="T2719" t="s">
        <v>51</v>
      </c>
      <c r="U2719" t="s">
        <v>105</v>
      </c>
      <c r="V2719">
        <v>0</v>
      </c>
      <c r="W2719">
        <v>2</v>
      </c>
      <c r="X2719" t="s">
        <v>9</v>
      </c>
      <c r="Y27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719">
        <f>0.4*(Table1[[#This Row],[normalized_credit_score]]) + 0.3*(1-Table1[[#This Row],[dti_ratio]]) + 0.2*(1-Table1[[#This Row],[ltv_ratio]]) + 0.1*IF(Table1[[#This Row],[previous_defaults]]=0,1,0)</f>
        <v>0.78516336893106164</v>
      </c>
      <c r="AA2719" t="str">
        <f>IF(Table1[[#This Row],[composite_score]]&gt;=0.7,"Approve",IF(Table1[[#This Row],[composite_score]]&gt;=0.6,"Review","Reject"))</f>
        <v>Approve</v>
      </c>
    </row>
    <row r="2720" spans="1:27" x14ac:dyDescent="0.35">
      <c r="A2720">
        <v>2719</v>
      </c>
      <c r="B2720">
        <v>50</v>
      </c>
      <c r="C2720" t="s">
        <v>0</v>
      </c>
      <c r="D2720" t="s">
        <v>21</v>
      </c>
      <c r="E2720" t="s">
        <v>12</v>
      </c>
      <c r="F2720">
        <v>107812</v>
      </c>
      <c r="G2720">
        <v>683</v>
      </c>
      <c r="H2720">
        <f>(Table1[[#This Row],[credit_score]]-300)/(900-300)</f>
        <v>0.63833333333333331</v>
      </c>
      <c r="I2720">
        <v>36171</v>
      </c>
      <c r="J2720" t="s">
        <v>3</v>
      </c>
      <c r="K2720" t="s">
        <v>4</v>
      </c>
      <c r="L2720">
        <v>6</v>
      </c>
      <c r="M2720" t="s">
        <v>28</v>
      </c>
      <c r="N2720">
        <f>Table1[[#This Row],[dti_ratio]]*Table1[[#This Row],[income]]</f>
        <v>47405.508473712274</v>
      </c>
      <c r="O2720">
        <v>0.43970530621556297</v>
      </c>
      <c r="P2720">
        <f>Table1[[#This Row],[loan_amount]]/Table1[[#This Row],[property_value]]</f>
        <v>0.13937654130702837</v>
      </c>
      <c r="Q2720">
        <v>259520</v>
      </c>
      <c r="R2720">
        <v>3</v>
      </c>
      <c r="S2720" t="s">
        <v>2010</v>
      </c>
      <c r="T2720" t="s">
        <v>269</v>
      </c>
      <c r="U2720" t="s">
        <v>277</v>
      </c>
      <c r="V2720">
        <v>2</v>
      </c>
      <c r="W2720">
        <v>2</v>
      </c>
      <c r="X2720" t="s">
        <v>9</v>
      </c>
      <c r="Y27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20">
        <f>0.4*(Table1[[#This Row],[normalized_credit_score]]) + 0.3*(1-Table1[[#This Row],[dti_ratio]]) + 0.2*(1-Table1[[#This Row],[ltv_ratio]]) + 0.1*IF(Table1[[#This Row],[previous_defaults]]=0,1,0)</f>
        <v>0.59554643320725886</v>
      </c>
      <c r="AA2720" t="str">
        <f>IF(Table1[[#This Row],[composite_score]]&gt;=0.7,"Approve",IF(Table1[[#This Row],[composite_score]]&gt;=0.6,"Review","Reject"))</f>
        <v>Reject</v>
      </c>
    </row>
    <row r="2721" spans="1:27" hidden="1" x14ac:dyDescent="0.35">
      <c r="A2721">
        <v>2720</v>
      </c>
      <c r="B2721">
        <v>40</v>
      </c>
      <c r="C2721" t="s">
        <v>0</v>
      </c>
      <c r="D2721" t="s">
        <v>1</v>
      </c>
      <c r="E2721" t="s">
        <v>12</v>
      </c>
      <c r="F2721">
        <v>0</v>
      </c>
      <c r="G2721">
        <v>737</v>
      </c>
      <c r="H2721">
        <f>(Table1[[#This Row],[credit_score]]-300)/(900-300)</f>
        <v>0.72833333333333339</v>
      </c>
      <c r="I2721">
        <v>49604</v>
      </c>
      <c r="J2721" t="s">
        <v>13</v>
      </c>
      <c r="K2721" t="s">
        <v>4</v>
      </c>
      <c r="L2721">
        <v>6</v>
      </c>
      <c r="M2721" t="s">
        <v>15</v>
      </c>
      <c r="N2721">
        <f>Table1[[#This Row],[dti_ratio]]*Table1[[#This Row],[income]]</f>
        <v>0</v>
      </c>
      <c r="O2721">
        <v>0.56453267999697798</v>
      </c>
      <c r="P2721">
        <f>Table1[[#This Row],[loan_amount]]/Table1[[#This Row],[property_value]]</f>
        <v>0.22433068017366137</v>
      </c>
      <c r="Q2721">
        <v>221120</v>
      </c>
      <c r="R2721">
        <v>3</v>
      </c>
      <c r="S2721" t="s">
        <v>1990</v>
      </c>
      <c r="T2721" t="s">
        <v>84</v>
      </c>
      <c r="U2721" t="s">
        <v>100</v>
      </c>
      <c r="V2721">
        <v>3</v>
      </c>
      <c r="W2721">
        <v>2</v>
      </c>
      <c r="X2721" t="s">
        <v>19</v>
      </c>
      <c r="Y27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21">
        <f>0.4*(Table1[[#This Row],[normalized_credit_score]]) + 0.3*(1-Table1[[#This Row],[dti_ratio]]) + 0.2*(1-Table1[[#This Row],[ltv_ratio]]) + 0.1*IF(Table1[[#This Row],[previous_defaults]]=0,1,0)</f>
        <v>0.57710739329950766</v>
      </c>
      <c r="AA2721" t="str">
        <f>IF(Table1[[#This Row],[composite_score]]&gt;=0.7,"Approve",IF(Table1[[#This Row],[composite_score]]&gt;=0.6,"Review","Reject"))</f>
        <v>Reject</v>
      </c>
    </row>
    <row r="2722" spans="1:27" hidden="1" x14ac:dyDescent="0.35">
      <c r="A2722">
        <v>2721</v>
      </c>
      <c r="B2722">
        <v>45</v>
      </c>
      <c r="C2722" t="s">
        <v>0</v>
      </c>
      <c r="D2722" t="s">
        <v>62</v>
      </c>
      <c r="E2722" t="s">
        <v>12</v>
      </c>
      <c r="F2722">
        <v>112905</v>
      </c>
      <c r="G2722">
        <v>0</v>
      </c>
      <c r="H2722">
        <f>(Table1[[#This Row],[credit_score]]-300)/(900-300)</f>
        <v>-0.5</v>
      </c>
      <c r="I2722">
        <v>35368</v>
      </c>
      <c r="J2722" t="s">
        <v>23</v>
      </c>
      <c r="K2722" t="s">
        <v>4</v>
      </c>
      <c r="L2722">
        <v>18</v>
      </c>
      <c r="M2722" t="s">
        <v>5</v>
      </c>
      <c r="N2722">
        <f>Table1[[#This Row],[dti_ratio]]*Table1[[#This Row],[income]]</f>
        <v>34287.133094318451</v>
      </c>
      <c r="O2722">
        <v>0.30368126384410299</v>
      </c>
      <c r="P2722" t="e">
        <f>Table1[[#This Row],[loan_amount]]/Table1[[#This Row],[property_value]]</f>
        <v>#DIV/0!</v>
      </c>
      <c r="Q2722">
        <v>0</v>
      </c>
      <c r="R2722">
        <v>3</v>
      </c>
      <c r="S2722" t="s">
        <v>838</v>
      </c>
      <c r="T2722" t="s">
        <v>17</v>
      </c>
      <c r="U2722" t="s">
        <v>76</v>
      </c>
      <c r="V2722">
        <v>4</v>
      </c>
      <c r="W2722">
        <v>2</v>
      </c>
      <c r="X2722" t="s">
        <v>9</v>
      </c>
      <c r="Y272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722" t="e">
        <f>0.4*(Table1[[#This Row],[normalized_credit_score]]) + 0.3*(1-Table1[[#This Row],[dti_ratio]]) + 0.2*(1-Table1[[#This Row],[ltv_ratio]]) + 0.1*IF(Table1[[#This Row],[previous_defaults]]=0,1,0)</f>
        <v>#DIV/0!</v>
      </c>
      <c r="AA2722" t="e">
        <f>IF(Table1[[#This Row],[composite_score]]&gt;=0.7,"Approve",IF(Table1[[#This Row],[composite_score]]&gt;=0.6,"Review","Reject"))</f>
        <v>#DIV/0!</v>
      </c>
    </row>
    <row r="2723" spans="1:27" x14ac:dyDescent="0.35">
      <c r="A2723">
        <v>2722</v>
      </c>
      <c r="B2723">
        <v>57</v>
      </c>
      <c r="C2723" t="s">
        <v>10</v>
      </c>
      <c r="D2723" t="s">
        <v>1</v>
      </c>
      <c r="E2723" t="s">
        <v>22</v>
      </c>
      <c r="F2723">
        <v>22736</v>
      </c>
      <c r="G2723">
        <v>714</v>
      </c>
      <c r="H2723">
        <f>(Table1[[#This Row],[credit_score]]-300)/(900-300)</f>
        <v>0.69</v>
      </c>
      <c r="I2723">
        <v>36004</v>
      </c>
      <c r="J2723" t="s">
        <v>27</v>
      </c>
      <c r="K2723" t="s">
        <v>38</v>
      </c>
      <c r="L2723">
        <v>5</v>
      </c>
      <c r="M2723" t="s">
        <v>5</v>
      </c>
      <c r="N2723">
        <f>Table1[[#This Row],[dti_ratio]]*Table1[[#This Row],[income]]</f>
        <v>5669.3042444145012</v>
      </c>
      <c r="O2723">
        <v>0.24935363495841401</v>
      </c>
      <c r="P2723">
        <f>Table1[[#This Row],[loan_amount]]/Table1[[#This Row],[property_value]]</f>
        <v>0.25257988705321127</v>
      </c>
      <c r="Q2723">
        <v>142545</v>
      </c>
      <c r="R2723">
        <v>0</v>
      </c>
      <c r="S2723" t="s">
        <v>2817</v>
      </c>
      <c r="T2723" t="s">
        <v>240</v>
      </c>
      <c r="U2723" t="s">
        <v>252</v>
      </c>
      <c r="V2723">
        <v>0</v>
      </c>
      <c r="W2723">
        <v>1</v>
      </c>
      <c r="X2723" t="s">
        <v>19</v>
      </c>
      <c r="Y27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723">
        <f>0.4*(Table1[[#This Row],[normalized_credit_score]]) + 0.3*(1-Table1[[#This Row],[dti_ratio]]) + 0.2*(1-Table1[[#This Row],[ltv_ratio]]) + 0.1*IF(Table1[[#This Row],[previous_defaults]]=0,1,0)</f>
        <v>0.75067793210183353</v>
      </c>
      <c r="AA2723" t="str">
        <f>IF(Table1[[#This Row],[composite_score]]&gt;=0.7,"Approve",IF(Table1[[#This Row],[composite_score]]&gt;=0.6,"Review","Reject"))</f>
        <v>Approve</v>
      </c>
    </row>
    <row r="2724" spans="1:27" x14ac:dyDescent="0.35">
      <c r="A2724">
        <v>2723</v>
      </c>
      <c r="B2724">
        <v>23</v>
      </c>
      <c r="C2724" t="s">
        <v>20</v>
      </c>
      <c r="D2724" t="s">
        <v>62</v>
      </c>
      <c r="E2724" t="s">
        <v>22</v>
      </c>
      <c r="F2724">
        <v>76473</v>
      </c>
      <c r="G2724">
        <v>684</v>
      </c>
      <c r="H2724">
        <f>(Table1[[#This Row],[credit_score]]-300)/(900-300)</f>
        <v>0.64</v>
      </c>
      <c r="I2724">
        <v>16184</v>
      </c>
      <c r="J2724" t="s">
        <v>27</v>
      </c>
      <c r="K2724" t="s">
        <v>14</v>
      </c>
      <c r="L2724">
        <v>8</v>
      </c>
      <c r="M2724" t="s">
        <v>28</v>
      </c>
      <c r="N2724">
        <f>Table1[[#This Row],[dti_ratio]]*Table1[[#This Row],[income]]</f>
        <v>21767.555511751667</v>
      </c>
      <c r="O2724">
        <v>0.28464367177633498</v>
      </c>
      <c r="P2724">
        <f>Table1[[#This Row],[loan_amount]]/Table1[[#This Row],[property_value]]</f>
        <v>0.21503833326689786</v>
      </c>
      <c r="Q2724">
        <v>75261</v>
      </c>
      <c r="R2724">
        <v>0</v>
      </c>
      <c r="S2724" t="s">
        <v>2818</v>
      </c>
      <c r="T2724" t="s">
        <v>177</v>
      </c>
      <c r="U2724" t="s">
        <v>37</v>
      </c>
      <c r="V2724">
        <v>0</v>
      </c>
      <c r="W2724">
        <v>2</v>
      </c>
      <c r="X2724" t="s">
        <v>19</v>
      </c>
      <c r="Y27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724">
        <f>0.4*(Table1[[#This Row],[normalized_credit_score]]) + 0.3*(1-Table1[[#This Row],[dti_ratio]]) + 0.2*(1-Table1[[#This Row],[ltv_ratio]]) + 0.1*IF(Table1[[#This Row],[previous_defaults]]=0,1,0)</f>
        <v>0.72759923181371988</v>
      </c>
      <c r="AA2724" t="str">
        <f>IF(Table1[[#This Row],[composite_score]]&gt;=0.7,"Approve",IF(Table1[[#This Row],[composite_score]]&gt;=0.6,"Review","Reject"))</f>
        <v>Approve</v>
      </c>
    </row>
    <row r="2725" spans="1:27" x14ac:dyDescent="0.35">
      <c r="A2725">
        <v>2724</v>
      </c>
      <c r="B2725">
        <v>60</v>
      </c>
      <c r="C2725" t="s">
        <v>0</v>
      </c>
      <c r="D2725" t="s">
        <v>62</v>
      </c>
      <c r="E2725" t="s">
        <v>2</v>
      </c>
      <c r="F2725">
        <v>88019</v>
      </c>
      <c r="G2725">
        <v>613</v>
      </c>
      <c r="H2725">
        <f>(Table1[[#This Row],[credit_score]]-300)/(900-300)</f>
        <v>0.52166666666666661</v>
      </c>
      <c r="I2725">
        <v>29153</v>
      </c>
      <c r="J2725" t="s">
        <v>13</v>
      </c>
      <c r="K2725" t="s">
        <v>4</v>
      </c>
      <c r="L2725">
        <v>3</v>
      </c>
      <c r="M2725" t="s">
        <v>39</v>
      </c>
      <c r="N2725">
        <f>Table1[[#This Row],[dti_ratio]]*Table1[[#This Row],[income]]</f>
        <v>9984.2857171270334</v>
      </c>
      <c r="O2725">
        <v>0.11343330095919101</v>
      </c>
      <c r="P2725">
        <f>Table1[[#This Row],[loan_amount]]/Table1[[#This Row],[property_value]]</f>
        <v>0.12562969985563768</v>
      </c>
      <c r="Q2725">
        <v>232055</v>
      </c>
      <c r="R2725">
        <v>0</v>
      </c>
      <c r="S2725" t="s">
        <v>2819</v>
      </c>
      <c r="T2725" t="s">
        <v>162</v>
      </c>
      <c r="U2725" t="s">
        <v>245</v>
      </c>
      <c r="V2725">
        <v>4</v>
      </c>
      <c r="W2725">
        <v>2</v>
      </c>
      <c r="X2725" t="s">
        <v>9</v>
      </c>
      <c r="Y27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25">
        <f>0.4*(Table1[[#This Row],[normalized_credit_score]]) + 0.3*(1-Table1[[#This Row],[dti_ratio]]) + 0.2*(1-Table1[[#This Row],[ltv_ratio]]) + 0.1*IF(Table1[[#This Row],[previous_defaults]]=0,1,0)</f>
        <v>0.64951073640778179</v>
      </c>
      <c r="AA2725" t="str">
        <f>IF(Table1[[#This Row],[composite_score]]&gt;=0.7,"Approve",IF(Table1[[#This Row],[composite_score]]&gt;=0.6,"Review","Reject"))</f>
        <v>Review</v>
      </c>
    </row>
    <row r="2726" spans="1:27" x14ac:dyDescent="0.35">
      <c r="A2726">
        <v>2725</v>
      </c>
      <c r="B2726">
        <v>62</v>
      </c>
      <c r="C2726" t="s">
        <v>20</v>
      </c>
      <c r="D2726" t="s">
        <v>21</v>
      </c>
      <c r="E2726" t="s">
        <v>2</v>
      </c>
      <c r="F2726">
        <v>36217</v>
      </c>
      <c r="G2726">
        <v>755</v>
      </c>
      <c r="H2726">
        <f>(Table1[[#This Row],[credit_score]]-300)/(900-300)</f>
        <v>0.7583333333333333</v>
      </c>
      <c r="I2726">
        <v>6758</v>
      </c>
      <c r="J2726" t="s">
        <v>3</v>
      </c>
      <c r="K2726" t="s">
        <v>14</v>
      </c>
      <c r="L2726">
        <v>6</v>
      </c>
      <c r="M2726" t="s">
        <v>39</v>
      </c>
      <c r="N2726">
        <f>Table1[[#This Row],[dti_ratio]]*Table1[[#This Row],[income]]</f>
        <v>17392.526824357432</v>
      </c>
      <c r="O2726">
        <v>0.48023101925497502</v>
      </c>
      <c r="P2726">
        <f>Table1[[#This Row],[loan_amount]]/Table1[[#This Row],[property_value]]</f>
        <v>3.275907200403308E-2</v>
      </c>
      <c r="Q2726">
        <v>206294</v>
      </c>
      <c r="R2726">
        <v>4</v>
      </c>
      <c r="S2726" t="s">
        <v>2820</v>
      </c>
      <c r="T2726" t="s">
        <v>146</v>
      </c>
      <c r="U2726" t="s">
        <v>384</v>
      </c>
      <c r="V2726">
        <v>1</v>
      </c>
      <c r="W2726">
        <v>0</v>
      </c>
      <c r="X2726" t="s">
        <v>19</v>
      </c>
      <c r="Y27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26">
        <f>0.4*(Table1[[#This Row],[normalized_credit_score]]) + 0.3*(1-Table1[[#This Row],[dti_ratio]]) + 0.2*(1-Table1[[#This Row],[ltv_ratio]]) + 0.1*IF(Table1[[#This Row],[previous_defaults]]=0,1,0)</f>
        <v>0.65271221315603423</v>
      </c>
      <c r="AA2726" t="str">
        <f>IF(Table1[[#This Row],[composite_score]]&gt;=0.7,"Approve",IF(Table1[[#This Row],[composite_score]]&gt;=0.6,"Review","Reject"))</f>
        <v>Review</v>
      </c>
    </row>
    <row r="2727" spans="1:27" x14ac:dyDescent="0.35">
      <c r="A2727">
        <v>2726</v>
      </c>
      <c r="B2727">
        <v>48</v>
      </c>
      <c r="C2727" t="s">
        <v>20</v>
      </c>
      <c r="D2727" t="s">
        <v>1</v>
      </c>
      <c r="E2727" t="s">
        <v>49</v>
      </c>
      <c r="F2727">
        <v>89817</v>
      </c>
      <c r="G2727">
        <v>695</v>
      </c>
      <c r="H2727">
        <f>(Table1[[#This Row],[credit_score]]-300)/(900-300)</f>
        <v>0.65833333333333333</v>
      </c>
      <c r="I2727">
        <v>0</v>
      </c>
      <c r="J2727" t="s">
        <v>23</v>
      </c>
      <c r="K2727" t="s">
        <v>4</v>
      </c>
      <c r="L2727">
        <v>2</v>
      </c>
      <c r="M2727" t="s">
        <v>28</v>
      </c>
      <c r="N2727">
        <f>Table1[[#This Row],[dti_ratio]]*Table1[[#This Row],[income]]</f>
        <v>44803.944456833742</v>
      </c>
      <c r="O2727">
        <v>0.49883590474891998</v>
      </c>
      <c r="P2727">
        <f>Table1[[#This Row],[loan_amount]]/Table1[[#This Row],[property_value]]</f>
        <v>0</v>
      </c>
      <c r="Q2727">
        <v>132394</v>
      </c>
      <c r="R2727">
        <v>2</v>
      </c>
      <c r="S2727" t="s">
        <v>2821</v>
      </c>
      <c r="T2727" t="s">
        <v>30</v>
      </c>
      <c r="U2727" t="s">
        <v>357</v>
      </c>
      <c r="V2727">
        <v>1</v>
      </c>
      <c r="W2727">
        <v>2</v>
      </c>
      <c r="X2727" t="s">
        <v>19</v>
      </c>
      <c r="Y27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27">
        <f>0.4*(Table1[[#This Row],[normalized_credit_score]]) + 0.3*(1-Table1[[#This Row],[dti_ratio]]) + 0.2*(1-Table1[[#This Row],[ltv_ratio]]) + 0.1*IF(Table1[[#This Row],[previous_defaults]]=0,1,0)</f>
        <v>0.61368256190865744</v>
      </c>
      <c r="AA2727" t="str">
        <f>IF(Table1[[#This Row],[composite_score]]&gt;=0.7,"Approve",IF(Table1[[#This Row],[composite_score]]&gt;=0.6,"Review","Reject"))</f>
        <v>Review</v>
      </c>
    </row>
    <row r="2728" spans="1:27" x14ac:dyDescent="0.35">
      <c r="A2728">
        <v>2727</v>
      </c>
      <c r="B2728">
        <v>22</v>
      </c>
      <c r="C2728" t="s">
        <v>0</v>
      </c>
      <c r="D2728" t="s">
        <v>11</v>
      </c>
      <c r="E2728" t="s">
        <v>22</v>
      </c>
      <c r="F2728">
        <v>63199</v>
      </c>
      <c r="G2728">
        <v>666</v>
      </c>
      <c r="H2728">
        <f>(Table1[[#This Row],[credit_score]]-300)/(900-300)</f>
        <v>0.61</v>
      </c>
      <c r="I2728">
        <v>15827</v>
      </c>
      <c r="J2728" t="s">
        <v>13</v>
      </c>
      <c r="K2728" t="s">
        <v>14</v>
      </c>
      <c r="L2728">
        <v>2</v>
      </c>
      <c r="M2728" t="s">
        <v>39</v>
      </c>
      <c r="N2728">
        <f>Table1[[#This Row],[dti_ratio]]*Table1[[#This Row],[income]]</f>
        <v>24268.71729268496</v>
      </c>
      <c r="O2728">
        <v>0.38400476736475198</v>
      </c>
      <c r="P2728">
        <f>Table1[[#This Row],[loan_amount]]/Table1[[#This Row],[property_value]]</f>
        <v>8.9767513087668949E-2</v>
      </c>
      <c r="Q2728">
        <v>176311</v>
      </c>
      <c r="R2728">
        <v>0</v>
      </c>
      <c r="S2728" t="s">
        <v>2822</v>
      </c>
      <c r="T2728" t="s">
        <v>112</v>
      </c>
      <c r="U2728" t="s">
        <v>683</v>
      </c>
      <c r="V2728">
        <v>1</v>
      </c>
      <c r="W2728">
        <v>0</v>
      </c>
      <c r="X2728" t="s">
        <v>9</v>
      </c>
      <c r="Y27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728">
        <f>0.4*(Table1[[#This Row],[normalized_credit_score]]) + 0.3*(1-Table1[[#This Row],[dti_ratio]]) + 0.2*(1-Table1[[#This Row],[ltv_ratio]]) + 0.1*IF(Table1[[#This Row],[previous_defaults]]=0,1,0)</f>
        <v>0.61084506717304066</v>
      </c>
      <c r="AA2728" t="str">
        <f>IF(Table1[[#This Row],[composite_score]]&gt;=0.7,"Approve",IF(Table1[[#This Row],[composite_score]]&gt;=0.6,"Review","Reject"))</f>
        <v>Review</v>
      </c>
    </row>
    <row r="2729" spans="1:27" x14ac:dyDescent="0.35">
      <c r="A2729">
        <v>2728</v>
      </c>
      <c r="B2729">
        <v>61</v>
      </c>
      <c r="C2729" t="s">
        <v>10</v>
      </c>
      <c r="D2729" t="s">
        <v>1</v>
      </c>
      <c r="E2729" t="s">
        <v>22</v>
      </c>
      <c r="F2729">
        <v>102189</v>
      </c>
      <c r="G2729">
        <v>765</v>
      </c>
      <c r="H2729">
        <f>(Table1[[#This Row],[credit_score]]-300)/(900-300)</f>
        <v>0.77500000000000002</v>
      </c>
      <c r="I2729">
        <v>38418</v>
      </c>
      <c r="J2729" t="s">
        <v>13</v>
      </c>
      <c r="K2729" t="s">
        <v>4</v>
      </c>
      <c r="L2729">
        <v>17</v>
      </c>
      <c r="M2729" t="s">
        <v>39</v>
      </c>
      <c r="N2729">
        <f>Table1[[#This Row],[dti_ratio]]*Table1[[#This Row],[income]]</f>
        <v>48209.504064793509</v>
      </c>
      <c r="O2729">
        <v>0.47176803828977198</v>
      </c>
      <c r="P2729">
        <f>Table1[[#This Row],[loan_amount]]/Table1[[#This Row],[property_value]]</f>
        <v>0.20896837570575372</v>
      </c>
      <c r="Q2729">
        <v>183846</v>
      </c>
      <c r="R2729">
        <v>4</v>
      </c>
      <c r="S2729" t="s">
        <v>2823</v>
      </c>
      <c r="T2729" t="s">
        <v>112</v>
      </c>
      <c r="U2729" t="s">
        <v>203</v>
      </c>
      <c r="V2729">
        <v>1</v>
      </c>
      <c r="W2729">
        <v>1</v>
      </c>
      <c r="X2729" t="s">
        <v>19</v>
      </c>
      <c r="Y27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29">
        <f>0.4*(Table1[[#This Row],[normalized_credit_score]]) + 0.3*(1-Table1[[#This Row],[dti_ratio]]) + 0.2*(1-Table1[[#This Row],[ltv_ratio]]) + 0.1*IF(Table1[[#This Row],[previous_defaults]]=0,1,0)</f>
        <v>0.62667591337191775</v>
      </c>
      <c r="AA2729" t="str">
        <f>IF(Table1[[#This Row],[composite_score]]&gt;=0.7,"Approve",IF(Table1[[#This Row],[composite_score]]&gt;=0.6,"Review","Reject"))</f>
        <v>Review</v>
      </c>
    </row>
    <row r="2730" spans="1:27" x14ac:dyDescent="0.35">
      <c r="A2730">
        <v>2729</v>
      </c>
      <c r="B2730">
        <v>55</v>
      </c>
      <c r="C2730" t="s">
        <v>20</v>
      </c>
      <c r="D2730" t="s">
        <v>21</v>
      </c>
      <c r="E2730" t="s">
        <v>2</v>
      </c>
      <c r="F2730">
        <v>39727</v>
      </c>
      <c r="G2730">
        <v>710</v>
      </c>
      <c r="H2730">
        <f>(Table1[[#This Row],[credit_score]]-300)/(900-300)</f>
        <v>0.68333333333333335</v>
      </c>
      <c r="I2730">
        <v>29757</v>
      </c>
      <c r="J2730" t="s">
        <v>27</v>
      </c>
      <c r="K2730" t="s">
        <v>14</v>
      </c>
      <c r="L2730">
        <v>16</v>
      </c>
      <c r="M2730" t="s">
        <v>39</v>
      </c>
      <c r="N2730">
        <f>Table1[[#This Row],[dti_ratio]]*Table1[[#This Row],[income]]</f>
        <v>22808.196750380201</v>
      </c>
      <c r="O2730">
        <v>0.57412331035266195</v>
      </c>
      <c r="P2730">
        <f>Table1[[#This Row],[loan_amount]]/Table1[[#This Row],[property_value]]</f>
        <v>0.46906477088226484</v>
      </c>
      <c r="Q2730">
        <v>63439</v>
      </c>
      <c r="R2730">
        <v>1</v>
      </c>
      <c r="S2730" t="s">
        <v>2824</v>
      </c>
      <c r="T2730" t="s">
        <v>159</v>
      </c>
      <c r="U2730" t="s">
        <v>374</v>
      </c>
      <c r="V2730">
        <v>4</v>
      </c>
      <c r="W2730">
        <v>0</v>
      </c>
      <c r="X2730" t="s">
        <v>9</v>
      </c>
      <c r="Y27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30">
        <f>0.4*(Table1[[#This Row],[normalized_credit_score]]) + 0.3*(1-Table1[[#This Row],[dti_ratio]]) + 0.2*(1-Table1[[#This Row],[ltv_ratio]]) + 0.1*IF(Table1[[#This Row],[previous_defaults]]=0,1,0)</f>
        <v>0.50728338605108192</v>
      </c>
      <c r="AA2730" t="str">
        <f>IF(Table1[[#This Row],[composite_score]]&gt;=0.7,"Approve",IF(Table1[[#This Row],[composite_score]]&gt;=0.6,"Review","Reject"))</f>
        <v>Reject</v>
      </c>
    </row>
    <row r="2731" spans="1:27" x14ac:dyDescent="0.35">
      <c r="A2731">
        <v>2730</v>
      </c>
      <c r="B2731">
        <v>60</v>
      </c>
      <c r="C2731" t="s">
        <v>20</v>
      </c>
      <c r="D2731" t="s">
        <v>1</v>
      </c>
      <c r="E2731" t="s">
        <v>12</v>
      </c>
      <c r="F2731">
        <v>71457</v>
      </c>
      <c r="G2731">
        <v>753</v>
      </c>
      <c r="H2731">
        <f>(Table1[[#This Row],[credit_score]]-300)/(900-300)</f>
        <v>0.755</v>
      </c>
      <c r="I2731">
        <v>30657</v>
      </c>
      <c r="J2731" t="s">
        <v>13</v>
      </c>
      <c r="K2731" t="s">
        <v>4</v>
      </c>
      <c r="L2731">
        <v>1</v>
      </c>
      <c r="M2731" t="s">
        <v>5</v>
      </c>
      <c r="N2731">
        <f>Table1[[#This Row],[dti_ratio]]*Table1[[#This Row],[income]]</f>
        <v>36729.465591029642</v>
      </c>
      <c r="O2731">
        <v>0.51400794311305598</v>
      </c>
      <c r="P2731">
        <f>Table1[[#This Row],[loan_amount]]/Table1[[#This Row],[property_value]]</f>
        <v>0.44812313629187861</v>
      </c>
      <c r="Q2731">
        <v>68412</v>
      </c>
      <c r="R2731">
        <v>2</v>
      </c>
      <c r="S2731" t="s">
        <v>32</v>
      </c>
      <c r="T2731" t="s">
        <v>44</v>
      </c>
      <c r="U2731" t="s">
        <v>508</v>
      </c>
      <c r="V2731">
        <v>4</v>
      </c>
      <c r="W2731">
        <v>1</v>
      </c>
      <c r="X2731" t="s">
        <v>19</v>
      </c>
      <c r="Y27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31">
        <f>0.4*(Table1[[#This Row],[normalized_credit_score]]) + 0.3*(1-Table1[[#This Row],[dti_ratio]]) + 0.2*(1-Table1[[#This Row],[ltv_ratio]]) + 0.1*IF(Table1[[#This Row],[previous_defaults]]=0,1,0)</f>
        <v>0.55817298980770746</v>
      </c>
      <c r="AA2731" t="str">
        <f>IF(Table1[[#This Row],[composite_score]]&gt;=0.7,"Approve",IF(Table1[[#This Row],[composite_score]]&gt;=0.6,"Review","Reject"))</f>
        <v>Reject</v>
      </c>
    </row>
    <row r="2732" spans="1:27" x14ac:dyDescent="0.35">
      <c r="A2732">
        <v>2731</v>
      </c>
      <c r="B2732">
        <v>56</v>
      </c>
      <c r="C2732" t="s">
        <v>10</v>
      </c>
      <c r="D2732" t="s">
        <v>62</v>
      </c>
      <c r="E2732" t="s">
        <v>12</v>
      </c>
      <c r="F2732">
        <v>72508</v>
      </c>
      <c r="G2732">
        <v>705</v>
      </c>
      <c r="H2732">
        <f>(Table1[[#This Row],[credit_score]]-300)/(900-300)</f>
        <v>0.67500000000000004</v>
      </c>
      <c r="I2732">
        <v>0</v>
      </c>
      <c r="J2732" t="s">
        <v>3</v>
      </c>
      <c r="K2732" t="s">
        <v>14</v>
      </c>
      <c r="L2732">
        <v>15</v>
      </c>
      <c r="M2732" t="s">
        <v>15</v>
      </c>
      <c r="N2732">
        <f>Table1[[#This Row],[dti_ratio]]*Table1[[#This Row],[income]]</f>
        <v>10900.63547988651</v>
      </c>
      <c r="O2732">
        <v>0.15033700391524399</v>
      </c>
      <c r="P2732">
        <f>Table1[[#This Row],[loan_amount]]/Table1[[#This Row],[property_value]]</f>
        <v>0</v>
      </c>
      <c r="Q2732">
        <v>62718</v>
      </c>
      <c r="R2732">
        <v>3</v>
      </c>
      <c r="S2732" t="s">
        <v>2825</v>
      </c>
      <c r="T2732" t="s">
        <v>149</v>
      </c>
      <c r="U2732" t="s">
        <v>141</v>
      </c>
      <c r="V2732">
        <v>1</v>
      </c>
      <c r="W2732">
        <v>0</v>
      </c>
      <c r="X2732" t="s">
        <v>9</v>
      </c>
      <c r="Y27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32">
        <f>0.4*(Table1[[#This Row],[normalized_credit_score]]) + 0.3*(1-Table1[[#This Row],[dti_ratio]]) + 0.2*(1-Table1[[#This Row],[ltv_ratio]]) + 0.1*IF(Table1[[#This Row],[previous_defaults]]=0,1,0)</f>
        <v>0.7248988988254268</v>
      </c>
      <c r="AA2732" t="str">
        <f>IF(Table1[[#This Row],[composite_score]]&gt;=0.7,"Approve",IF(Table1[[#This Row],[composite_score]]&gt;=0.6,"Review","Reject"))</f>
        <v>Approve</v>
      </c>
    </row>
    <row r="2733" spans="1:27" x14ac:dyDescent="0.35">
      <c r="A2733">
        <v>2732</v>
      </c>
      <c r="B2733">
        <v>61</v>
      </c>
      <c r="C2733" t="s">
        <v>20</v>
      </c>
      <c r="D2733" t="s">
        <v>62</v>
      </c>
      <c r="E2733" t="s">
        <v>22</v>
      </c>
      <c r="F2733">
        <v>102684</v>
      </c>
      <c r="G2733">
        <v>634</v>
      </c>
      <c r="H2733">
        <f>(Table1[[#This Row],[credit_score]]-300)/(900-300)</f>
        <v>0.55666666666666664</v>
      </c>
      <c r="I2733">
        <v>19182</v>
      </c>
      <c r="J2733" t="s">
        <v>3</v>
      </c>
      <c r="K2733" t="s">
        <v>14</v>
      </c>
      <c r="L2733">
        <v>10</v>
      </c>
      <c r="M2733" t="s">
        <v>28</v>
      </c>
      <c r="N2733">
        <f>Table1[[#This Row],[dti_ratio]]*Table1[[#This Row],[income]]</f>
        <v>44678.166012788912</v>
      </c>
      <c r="O2733">
        <v>0.43510348265346999</v>
      </c>
      <c r="P2733">
        <f>Table1[[#This Row],[loan_amount]]/Table1[[#This Row],[property_value]]</f>
        <v>0.26443341604631926</v>
      </c>
      <c r="Q2733">
        <v>72540</v>
      </c>
      <c r="R2733">
        <v>0</v>
      </c>
      <c r="S2733" t="s">
        <v>2826</v>
      </c>
      <c r="T2733" t="s">
        <v>96</v>
      </c>
      <c r="U2733" t="s">
        <v>346</v>
      </c>
      <c r="V2733">
        <v>2</v>
      </c>
      <c r="W2733">
        <v>0</v>
      </c>
      <c r="X2733" t="s">
        <v>19</v>
      </c>
      <c r="Y27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733">
        <f>0.4*(Table1[[#This Row],[normalized_credit_score]]) + 0.3*(1-Table1[[#This Row],[dti_ratio]]) + 0.2*(1-Table1[[#This Row],[ltv_ratio]]) + 0.1*IF(Table1[[#This Row],[previous_defaults]]=0,1,0)</f>
        <v>0.53924893866136181</v>
      </c>
      <c r="AA2733" t="str">
        <f>IF(Table1[[#This Row],[composite_score]]&gt;=0.7,"Approve",IF(Table1[[#This Row],[composite_score]]&gt;=0.6,"Review","Reject"))</f>
        <v>Reject</v>
      </c>
    </row>
    <row r="2734" spans="1:27" x14ac:dyDescent="0.35">
      <c r="A2734">
        <v>2733</v>
      </c>
      <c r="B2734">
        <v>19</v>
      </c>
      <c r="C2734" t="s">
        <v>20</v>
      </c>
      <c r="D2734" t="s">
        <v>11</v>
      </c>
      <c r="E2734" t="s">
        <v>2</v>
      </c>
      <c r="F2734">
        <v>46170</v>
      </c>
      <c r="G2734">
        <v>635</v>
      </c>
      <c r="H2734">
        <f>(Table1[[#This Row],[credit_score]]-300)/(900-300)</f>
        <v>0.55833333333333335</v>
      </c>
      <c r="I2734">
        <v>34394</v>
      </c>
      <c r="J2734" t="s">
        <v>27</v>
      </c>
      <c r="K2734" t="s">
        <v>14</v>
      </c>
      <c r="L2734">
        <v>11</v>
      </c>
      <c r="M2734" t="s">
        <v>28</v>
      </c>
      <c r="N2734">
        <f>Table1[[#This Row],[dti_ratio]]*Table1[[#This Row],[income]]</f>
        <v>25047.317174551743</v>
      </c>
      <c r="O2734">
        <v>0.54250199641654195</v>
      </c>
      <c r="P2734">
        <f>Table1[[#This Row],[loan_amount]]/Table1[[#This Row],[property_value]]</f>
        <v>0.311469323069957</v>
      </c>
      <c r="Q2734">
        <v>110425</v>
      </c>
      <c r="R2734">
        <v>3</v>
      </c>
      <c r="S2734" t="s">
        <v>2827</v>
      </c>
      <c r="T2734" t="s">
        <v>64</v>
      </c>
      <c r="U2734" t="s">
        <v>1225</v>
      </c>
      <c r="V2734">
        <v>0</v>
      </c>
      <c r="W2734">
        <v>0</v>
      </c>
      <c r="X2734" t="s">
        <v>9</v>
      </c>
      <c r="Y27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734">
        <f>0.4*(Table1[[#This Row],[normalized_credit_score]]) + 0.3*(1-Table1[[#This Row],[dti_ratio]]) + 0.2*(1-Table1[[#This Row],[ltv_ratio]]) + 0.1*IF(Table1[[#This Row],[previous_defaults]]=0,1,0)</f>
        <v>0.59828886979437934</v>
      </c>
      <c r="AA2734" t="str">
        <f>IF(Table1[[#This Row],[composite_score]]&gt;=0.7,"Approve",IF(Table1[[#This Row],[composite_score]]&gt;=0.6,"Review","Reject"))</f>
        <v>Reject</v>
      </c>
    </row>
    <row r="2735" spans="1:27" x14ac:dyDescent="0.35">
      <c r="A2735">
        <v>2734</v>
      </c>
      <c r="B2735">
        <v>23</v>
      </c>
      <c r="C2735" t="s">
        <v>20</v>
      </c>
      <c r="D2735" t="s">
        <v>62</v>
      </c>
      <c r="E2735" t="s">
        <v>2</v>
      </c>
      <c r="F2735">
        <v>50183</v>
      </c>
      <c r="G2735">
        <v>736</v>
      </c>
      <c r="H2735">
        <f>(Table1[[#This Row],[credit_score]]-300)/(900-300)</f>
        <v>0.72666666666666668</v>
      </c>
      <c r="I2735">
        <v>8893</v>
      </c>
      <c r="J2735" t="s">
        <v>27</v>
      </c>
      <c r="K2735" t="s">
        <v>4</v>
      </c>
      <c r="L2735">
        <v>1</v>
      </c>
      <c r="M2735" t="s">
        <v>39</v>
      </c>
      <c r="N2735">
        <f>Table1[[#This Row],[dti_ratio]]*Table1[[#This Row],[income]]</f>
        <v>24698.752669056888</v>
      </c>
      <c r="O2735">
        <v>0.49217369764774699</v>
      </c>
      <c r="P2735">
        <f>Table1[[#This Row],[loan_amount]]/Table1[[#This Row],[property_value]]</f>
        <v>0.15050687968588691</v>
      </c>
      <c r="Q2735">
        <v>59087</v>
      </c>
      <c r="R2735">
        <v>0</v>
      </c>
      <c r="S2735" t="s">
        <v>2828</v>
      </c>
      <c r="T2735" t="s">
        <v>99</v>
      </c>
      <c r="U2735" t="s">
        <v>451</v>
      </c>
      <c r="V2735">
        <v>0</v>
      </c>
      <c r="W2735">
        <v>0</v>
      </c>
      <c r="X2735" t="s">
        <v>9</v>
      </c>
      <c r="Y27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35">
        <f>0.4*(Table1[[#This Row],[normalized_credit_score]]) + 0.3*(1-Table1[[#This Row],[dti_ratio]]) + 0.2*(1-Table1[[#This Row],[ltv_ratio]]) + 0.1*IF(Table1[[#This Row],[previous_defaults]]=0,1,0)</f>
        <v>0.71291318143516513</v>
      </c>
      <c r="AA2735" t="str">
        <f>IF(Table1[[#This Row],[composite_score]]&gt;=0.7,"Approve",IF(Table1[[#This Row],[composite_score]]&gt;=0.6,"Review","Reject"))</f>
        <v>Approve</v>
      </c>
    </row>
    <row r="2736" spans="1:27" x14ac:dyDescent="0.35">
      <c r="A2736">
        <v>2735</v>
      </c>
      <c r="B2736">
        <v>63</v>
      </c>
      <c r="C2736" t="s">
        <v>20</v>
      </c>
      <c r="D2736" t="s">
        <v>1</v>
      </c>
      <c r="E2736" t="s">
        <v>22</v>
      </c>
      <c r="F2736">
        <v>21135</v>
      </c>
      <c r="G2736">
        <v>732</v>
      </c>
      <c r="H2736">
        <f>(Table1[[#This Row],[credit_score]]-300)/(900-300)</f>
        <v>0.72</v>
      </c>
      <c r="I2736">
        <v>49014</v>
      </c>
      <c r="J2736" t="s">
        <v>3</v>
      </c>
      <c r="K2736" t="s">
        <v>14</v>
      </c>
      <c r="L2736">
        <v>19</v>
      </c>
      <c r="M2736" t="s">
        <v>39</v>
      </c>
      <c r="N2736">
        <f>Table1[[#This Row],[dti_ratio]]*Table1[[#This Row],[income]]</f>
        <v>10471.602252536111</v>
      </c>
      <c r="O2736">
        <v>0.49546260953565702</v>
      </c>
      <c r="P2736">
        <f>Table1[[#This Row],[loan_amount]]/Table1[[#This Row],[property_value]]</f>
        <v>0.27640460843526365</v>
      </c>
      <c r="Q2736">
        <v>177327</v>
      </c>
      <c r="R2736">
        <v>2</v>
      </c>
      <c r="S2736" t="s">
        <v>1652</v>
      </c>
      <c r="T2736" t="s">
        <v>130</v>
      </c>
      <c r="U2736" t="s">
        <v>407</v>
      </c>
      <c r="V2736">
        <v>1</v>
      </c>
      <c r="W2736">
        <v>2</v>
      </c>
      <c r="X2736" t="s">
        <v>9</v>
      </c>
      <c r="Y27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36">
        <f>0.4*(Table1[[#This Row],[normalized_credit_score]]) + 0.3*(1-Table1[[#This Row],[dti_ratio]]) + 0.2*(1-Table1[[#This Row],[ltv_ratio]]) + 0.1*IF(Table1[[#This Row],[previous_defaults]]=0,1,0)</f>
        <v>0.58408029545225015</v>
      </c>
      <c r="AA2736" t="str">
        <f>IF(Table1[[#This Row],[composite_score]]&gt;=0.7,"Approve",IF(Table1[[#This Row],[composite_score]]&gt;=0.6,"Review","Reject"))</f>
        <v>Reject</v>
      </c>
    </row>
    <row r="2737" spans="1:27" x14ac:dyDescent="0.35">
      <c r="A2737">
        <v>2736</v>
      </c>
      <c r="B2737">
        <v>38</v>
      </c>
      <c r="C2737" t="s">
        <v>20</v>
      </c>
      <c r="D2737" t="s">
        <v>11</v>
      </c>
      <c r="E2737" t="s">
        <v>2</v>
      </c>
      <c r="F2737">
        <v>106378</v>
      </c>
      <c r="G2737">
        <v>613</v>
      </c>
      <c r="H2737">
        <f>(Table1[[#This Row],[credit_score]]-300)/(900-300)</f>
        <v>0.52166666666666661</v>
      </c>
      <c r="I2737">
        <v>12229</v>
      </c>
      <c r="J2737" t="s">
        <v>23</v>
      </c>
      <c r="K2737" t="s">
        <v>14</v>
      </c>
      <c r="L2737">
        <v>1</v>
      </c>
      <c r="M2737" t="s">
        <v>39</v>
      </c>
      <c r="N2737">
        <f>Table1[[#This Row],[dti_ratio]]*Table1[[#This Row],[income]]</f>
        <v>13063.217531238639</v>
      </c>
      <c r="O2737">
        <v>0.122799991833261</v>
      </c>
      <c r="P2737">
        <f>Table1[[#This Row],[loan_amount]]/Table1[[#This Row],[property_value]]</f>
        <v>4.7002798105897546E-2</v>
      </c>
      <c r="Q2737">
        <v>260176</v>
      </c>
      <c r="R2737">
        <v>0</v>
      </c>
      <c r="S2737" t="s">
        <v>2829</v>
      </c>
      <c r="T2737" t="s">
        <v>78</v>
      </c>
      <c r="U2737" t="s">
        <v>141</v>
      </c>
      <c r="V2737">
        <v>3</v>
      </c>
      <c r="W2737">
        <v>2</v>
      </c>
      <c r="X2737" t="s">
        <v>19</v>
      </c>
      <c r="Y27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37">
        <f>0.4*(Table1[[#This Row],[normalized_credit_score]]) + 0.3*(1-Table1[[#This Row],[dti_ratio]]) + 0.2*(1-Table1[[#This Row],[ltv_ratio]]) + 0.1*IF(Table1[[#This Row],[previous_defaults]]=0,1,0)</f>
        <v>0.66242610949550884</v>
      </c>
      <c r="AA2737" t="str">
        <f>IF(Table1[[#This Row],[composite_score]]&gt;=0.7,"Approve",IF(Table1[[#This Row],[composite_score]]&gt;=0.6,"Review","Reject"))</f>
        <v>Review</v>
      </c>
    </row>
    <row r="2738" spans="1:27" x14ac:dyDescent="0.35">
      <c r="A2738">
        <v>2737</v>
      </c>
      <c r="B2738">
        <v>43</v>
      </c>
      <c r="C2738" t="s">
        <v>20</v>
      </c>
      <c r="D2738" t="s">
        <v>1</v>
      </c>
      <c r="E2738" t="s">
        <v>49</v>
      </c>
      <c r="F2738">
        <v>102990</v>
      </c>
      <c r="G2738">
        <v>771</v>
      </c>
      <c r="H2738">
        <f>(Table1[[#This Row],[credit_score]]-300)/(900-300)</f>
        <v>0.78500000000000003</v>
      </c>
      <c r="I2738">
        <v>0</v>
      </c>
      <c r="J2738" t="s">
        <v>3</v>
      </c>
      <c r="K2738" t="s">
        <v>4</v>
      </c>
      <c r="L2738">
        <v>19</v>
      </c>
      <c r="M2738" t="s">
        <v>15</v>
      </c>
      <c r="N2738">
        <f>Table1[[#This Row],[dti_ratio]]*Table1[[#This Row],[income]]</f>
        <v>29676.438258892551</v>
      </c>
      <c r="O2738">
        <v>0.28814873540045199</v>
      </c>
      <c r="P2738">
        <f>Table1[[#This Row],[loan_amount]]/Table1[[#This Row],[property_value]]</f>
        <v>0</v>
      </c>
      <c r="Q2738">
        <v>186969</v>
      </c>
      <c r="R2738">
        <v>3</v>
      </c>
      <c r="S2738" t="s">
        <v>2830</v>
      </c>
      <c r="T2738" t="s">
        <v>54</v>
      </c>
      <c r="U2738" t="s">
        <v>384</v>
      </c>
      <c r="V2738">
        <v>2</v>
      </c>
      <c r="W2738">
        <v>1</v>
      </c>
      <c r="X2738" t="s">
        <v>9</v>
      </c>
      <c r="Y27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38">
        <f>0.4*(Table1[[#This Row],[normalized_credit_score]]) + 0.3*(1-Table1[[#This Row],[dti_ratio]]) + 0.2*(1-Table1[[#This Row],[ltv_ratio]]) + 0.1*IF(Table1[[#This Row],[previous_defaults]]=0,1,0)</f>
        <v>0.72755537937986436</v>
      </c>
      <c r="AA2738" t="str">
        <f>IF(Table1[[#This Row],[composite_score]]&gt;=0.7,"Approve",IF(Table1[[#This Row],[composite_score]]&gt;=0.6,"Review","Reject"))</f>
        <v>Approve</v>
      </c>
    </row>
    <row r="2739" spans="1:27" x14ac:dyDescent="0.35">
      <c r="A2739">
        <v>2738</v>
      </c>
      <c r="B2739">
        <v>31</v>
      </c>
      <c r="C2739" t="s">
        <v>20</v>
      </c>
      <c r="D2739" t="s">
        <v>21</v>
      </c>
      <c r="E2739" t="s">
        <v>22</v>
      </c>
      <c r="F2739">
        <v>61057</v>
      </c>
      <c r="G2739">
        <v>775</v>
      </c>
      <c r="H2739">
        <f>(Table1[[#This Row],[credit_score]]-300)/(900-300)</f>
        <v>0.79166666666666663</v>
      </c>
      <c r="I2739">
        <v>36454</v>
      </c>
      <c r="J2739" t="s">
        <v>27</v>
      </c>
      <c r="K2739" t="s">
        <v>4</v>
      </c>
      <c r="L2739">
        <v>10</v>
      </c>
      <c r="M2739" t="s">
        <v>28</v>
      </c>
      <c r="N2739">
        <f>Table1[[#This Row],[dti_ratio]]*Table1[[#This Row],[income]]</f>
        <v>18862.344383227501</v>
      </c>
      <c r="O2739">
        <v>0.308930088003464</v>
      </c>
      <c r="P2739">
        <f>Table1[[#This Row],[loan_amount]]/Table1[[#This Row],[property_value]]</f>
        <v>0.62178481271747288</v>
      </c>
      <c r="Q2739">
        <v>58628</v>
      </c>
      <c r="R2739">
        <v>1</v>
      </c>
      <c r="S2739" t="s">
        <v>1310</v>
      </c>
      <c r="T2739" t="s">
        <v>36</v>
      </c>
      <c r="U2739" t="s">
        <v>683</v>
      </c>
      <c r="V2739">
        <v>4</v>
      </c>
      <c r="W2739">
        <v>1</v>
      </c>
      <c r="X2739" t="s">
        <v>9</v>
      </c>
      <c r="Y27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39">
        <f>0.4*(Table1[[#This Row],[normalized_credit_score]]) + 0.3*(1-Table1[[#This Row],[dti_ratio]]) + 0.2*(1-Table1[[#This Row],[ltv_ratio]]) + 0.1*IF(Table1[[#This Row],[previous_defaults]]=0,1,0)</f>
        <v>0.59963067772213285</v>
      </c>
      <c r="AA2739" t="str">
        <f>IF(Table1[[#This Row],[composite_score]]&gt;=0.7,"Approve",IF(Table1[[#This Row],[composite_score]]&gt;=0.6,"Review","Reject"))</f>
        <v>Reject</v>
      </c>
    </row>
    <row r="2740" spans="1:27" x14ac:dyDescent="0.35">
      <c r="A2740">
        <v>2739</v>
      </c>
      <c r="B2740">
        <v>68</v>
      </c>
      <c r="C2740" t="s">
        <v>20</v>
      </c>
      <c r="D2740" t="s">
        <v>11</v>
      </c>
      <c r="E2740" t="s">
        <v>22</v>
      </c>
      <c r="F2740">
        <v>71986</v>
      </c>
      <c r="G2740">
        <v>670</v>
      </c>
      <c r="H2740">
        <f>(Table1[[#This Row],[credit_score]]-300)/(900-300)</f>
        <v>0.6166666666666667</v>
      </c>
      <c r="I2740">
        <v>36843</v>
      </c>
      <c r="J2740" t="s">
        <v>27</v>
      </c>
      <c r="K2740" t="s">
        <v>38</v>
      </c>
      <c r="L2740">
        <v>9</v>
      </c>
      <c r="M2740" t="s">
        <v>39</v>
      </c>
      <c r="N2740">
        <f>Table1[[#This Row],[dti_ratio]]*Table1[[#This Row],[income]]</f>
        <v>32113.610599680986</v>
      </c>
      <c r="O2740">
        <v>0.44610911287862898</v>
      </c>
      <c r="P2740">
        <f>Table1[[#This Row],[loan_amount]]/Table1[[#This Row],[property_value]]</f>
        <v>0.17383447436339017</v>
      </c>
      <c r="Q2740">
        <v>211943</v>
      </c>
      <c r="R2740">
        <v>0</v>
      </c>
      <c r="S2740" t="s">
        <v>2831</v>
      </c>
      <c r="T2740" t="s">
        <v>7</v>
      </c>
      <c r="U2740" t="s">
        <v>247</v>
      </c>
      <c r="V2740">
        <v>0</v>
      </c>
      <c r="W2740">
        <v>0</v>
      </c>
      <c r="X2740" t="s">
        <v>9</v>
      </c>
      <c r="Y27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740">
        <f>0.4*(Table1[[#This Row],[normalized_credit_score]]) + 0.3*(1-Table1[[#This Row],[dti_ratio]]) + 0.2*(1-Table1[[#This Row],[ltv_ratio]]) + 0.1*IF(Table1[[#This Row],[previous_defaults]]=0,1,0)</f>
        <v>0.67806703793040002</v>
      </c>
      <c r="AA2740" t="str">
        <f>IF(Table1[[#This Row],[composite_score]]&gt;=0.7,"Approve",IF(Table1[[#This Row],[composite_score]]&gt;=0.6,"Review","Reject"))</f>
        <v>Review</v>
      </c>
    </row>
    <row r="2741" spans="1:27" x14ac:dyDescent="0.35">
      <c r="A2741">
        <v>2740</v>
      </c>
      <c r="B2741">
        <v>32</v>
      </c>
      <c r="C2741" t="s">
        <v>0</v>
      </c>
      <c r="D2741" t="s">
        <v>21</v>
      </c>
      <c r="E2741" t="s">
        <v>2</v>
      </c>
      <c r="F2741">
        <v>48082</v>
      </c>
      <c r="G2741">
        <v>639</v>
      </c>
      <c r="H2741">
        <f>(Table1[[#This Row],[credit_score]]-300)/(900-300)</f>
        <v>0.56499999999999995</v>
      </c>
      <c r="I2741">
        <v>9937</v>
      </c>
      <c r="J2741" t="s">
        <v>23</v>
      </c>
      <c r="K2741" t="s">
        <v>4</v>
      </c>
      <c r="L2741">
        <v>18</v>
      </c>
      <c r="M2741" t="s">
        <v>28</v>
      </c>
      <c r="N2741">
        <f>Table1[[#This Row],[dti_ratio]]*Table1[[#This Row],[income]]</f>
        <v>16513.718042612552</v>
      </c>
      <c r="O2741">
        <v>0.343449067064859</v>
      </c>
      <c r="P2741">
        <f>Table1[[#This Row],[loan_amount]]/Table1[[#This Row],[property_value]]</f>
        <v>3.3386867003548003E-2</v>
      </c>
      <c r="Q2741">
        <v>297632</v>
      </c>
      <c r="R2741">
        <v>1</v>
      </c>
      <c r="S2741" t="s">
        <v>2832</v>
      </c>
      <c r="T2741" t="s">
        <v>47</v>
      </c>
      <c r="U2741" t="s">
        <v>185</v>
      </c>
      <c r="V2741">
        <v>3</v>
      </c>
      <c r="W2741">
        <v>2</v>
      </c>
      <c r="X2741" t="s">
        <v>19</v>
      </c>
      <c r="Y27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41">
        <f>0.4*(Table1[[#This Row],[normalized_credit_score]]) + 0.3*(1-Table1[[#This Row],[dti_ratio]]) + 0.2*(1-Table1[[#This Row],[ltv_ratio]]) + 0.1*IF(Table1[[#This Row],[previous_defaults]]=0,1,0)</f>
        <v>0.61628790647983267</v>
      </c>
      <c r="AA2741" t="str">
        <f>IF(Table1[[#This Row],[composite_score]]&gt;=0.7,"Approve",IF(Table1[[#This Row],[composite_score]]&gt;=0.6,"Review","Reject"))</f>
        <v>Review</v>
      </c>
    </row>
    <row r="2742" spans="1:27" x14ac:dyDescent="0.35">
      <c r="A2742">
        <v>2741</v>
      </c>
      <c r="B2742">
        <v>43</v>
      </c>
      <c r="C2742" t="s">
        <v>0</v>
      </c>
      <c r="D2742" t="s">
        <v>62</v>
      </c>
      <c r="E2742" t="s">
        <v>49</v>
      </c>
      <c r="F2742">
        <v>117898</v>
      </c>
      <c r="G2742">
        <v>733</v>
      </c>
      <c r="H2742">
        <f>(Table1[[#This Row],[credit_score]]-300)/(900-300)</f>
        <v>0.72166666666666668</v>
      </c>
      <c r="I2742">
        <v>27737</v>
      </c>
      <c r="J2742" t="s">
        <v>23</v>
      </c>
      <c r="K2742" t="s">
        <v>38</v>
      </c>
      <c r="L2742">
        <v>11</v>
      </c>
      <c r="M2742" t="s">
        <v>28</v>
      </c>
      <c r="N2742">
        <f>Table1[[#This Row],[dti_ratio]]*Table1[[#This Row],[income]]</f>
        <v>40534.361521825464</v>
      </c>
      <c r="O2742">
        <v>0.34380872891673703</v>
      </c>
      <c r="P2742">
        <f>Table1[[#This Row],[loan_amount]]/Table1[[#This Row],[property_value]]</f>
        <v>0.10224943598212838</v>
      </c>
      <c r="Q2742">
        <v>271268</v>
      </c>
      <c r="R2742">
        <v>3</v>
      </c>
      <c r="S2742" t="s">
        <v>2833</v>
      </c>
      <c r="T2742" t="s">
        <v>332</v>
      </c>
      <c r="U2742" t="s">
        <v>675</v>
      </c>
      <c r="V2742">
        <v>1</v>
      </c>
      <c r="W2742">
        <v>2</v>
      </c>
      <c r="X2742" t="s">
        <v>9</v>
      </c>
      <c r="Y27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742">
        <f>0.4*(Table1[[#This Row],[normalized_credit_score]]) + 0.3*(1-Table1[[#This Row],[dti_ratio]]) + 0.2*(1-Table1[[#This Row],[ltv_ratio]]) + 0.1*IF(Table1[[#This Row],[previous_defaults]]=0,1,0)</f>
        <v>0.66507416079521986</v>
      </c>
      <c r="AA2742" t="str">
        <f>IF(Table1[[#This Row],[composite_score]]&gt;=0.7,"Approve",IF(Table1[[#This Row],[composite_score]]&gt;=0.6,"Review","Reject"))</f>
        <v>Review</v>
      </c>
    </row>
    <row r="2743" spans="1:27" x14ac:dyDescent="0.35">
      <c r="A2743">
        <v>2742</v>
      </c>
      <c r="B2743">
        <v>54</v>
      </c>
      <c r="C2743" t="s">
        <v>20</v>
      </c>
      <c r="D2743" t="s">
        <v>62</v>
      </c>
      <c r="E2743" t="s">
        <v>2</v>
      </c>
      <c r="F2743">
        <v>28083</v>
      </c>
      <c r="G2743">
        <v>638</v>
      </c>
      <c r="H2743">
        <f>(Table1[[#This Row],[credit_score]]-300)/(900-300)</f>
        <v>0.56333333333333335</v>
      </c>
      <c r="I2743">
        <v>31626</v>
      </c>
      <c r="J2743" t="s">
        <v>27</v>
      </c>
      <c r="K2743" t="s">
        <v>4</v>
      </c>
      <c r="L2743">
        <v>12</v>
      </c>
      <c r="M2743" t="s">
        <v>5</v>
      </c>
      <c r="N2743">
        <f>Table1[[#This Row],[dti_ratio]]*Table1[[#This Row],[income]]</f>
        <v>7348.2756071954618</v>
      </c>
      <c r="O2743">
        <v>0.261662771327688</v>
      </c>
      <c r="P2743">
        <f>Table1[[#This Row],[loan_amount]]/Table1[[#This Row],[property_value]]</f>
        <v>0.13123910697983235</v>
      </c>
      <c r="Q2743">
        <v>240980</v>
      </c>
      <c r="R2743">
        <v>4</v>
      </c>
      <c r="S2743" t="s">
        <v>2834</v>
      </c>
      <c r="T2743" t="s">
        <v>130</v>
      </c>
      <c r="U2743" t="s">
        <v>502</v>
      </c>
      <c r="V2743">
        <v>4</v>
      </c>
      <c r="W2743">
        <v>1</v>
      </c>
      <c r="X2743" t="s">
        <v>9</v>
      </c>
      <c r="Y27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43">
        <f>0.4*(Table1[[#This Row],[normalized_credit_score]]) + 0.3*(1-Table1[[#This Row],[dti_ratio]]) + 0.2*(1-Table1[[#This Row],[ltv_ratio]]) + 0.1*IF(Table1[[#This Row],[previous_defaults]]=0,1,0)</f>
        <v>0.62058668053906052</v>
      </c>
      <c r="AA2743" t="str">
        <f>IF(Table1[[#This Row],[composite_score]]&gt;=0.7,"Approve",IF(Table1[[#This Row],[composite_score]]&gt;=0.6,"Review","Reject"))</f>
        <v>Review</v>
      </c>
    </row>
    <row r="2744" spans="1:27" x14ac:dyDescent="0.35">
      <c r="A2744">
        <v>2743</v>
      </c>
      <c r="B2744">
        <v>66</v>
      </c>
      <c r="C2744" t="s">
        <v>20</v>
      </c>
      <c r="D2744" t="s">
        <v>1</v>
      </c>
      <c r="E2744" t="s">
        <v>49</v>
      </c>
      <c r="F2744">
        <v>54592</v>
      </c>
      <c r="G2744">
        <v>776</v>
      </c>
      <c r="H2744">
        <f>(Table1[[#This Row],[credit_score]]-300)/(900-300)</f>
        <v>0.79333333333333333</v>
      </c>
      <c r="I2744">
        <v>22994</v>
      </c>
      <c r="J2744" t="s">
        <v>23</v>
      </c>
      <c r="K2744" t="s">
        <v>38</v>
      </c>
      <c r="L2744">
        <v>12</v>
      </c>
      <c r="M2744" t="s">
        <v>15</v>
      </c>
      <c r="N2744">
        <f>Table1[[#This Row],[dti_ratio]]*Table1[[#This Row],[income]]</f>
        <v>29222.301385835806</v>
      </c>
      <c r="O2744">
        <v>0.53528541518603101</v>
      </c>
      <c r="P2744">
        <f>Table1[[#This Row],[loan_amount]]/Table1[[#This Row],[property_value]]</f>
        <v>0.15107852219791196</v>
      </c>
      <c r="Q2744">
        <v>152199</v>
      </c>
      <c r="R2744">
        <v>0</v>
      </c>
      <c r="S2744" t="s">
        <v>2835</v>
      </c>
      <c r="T2744" t="s">
        <v>59</v>
      </c>
      <c r="U2744" t="s">
        <v>479</v>
      </c>
      <c r="V2744">
        <v>4</v>
      </c>
      <c r="W2744">
        <v>1</v>
      </c>
      <c r="X2744" t="s">
        <v>9</v>
      </c>
      <c r="Y27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44">
        <f>0.4*(Table1[[#This Row],[normalized_credit_score]]) + 0.3*(1-Table1[[#This Row],[dti_ratio]]) + 0.2*(1-Table1[[#This Row],[ltv_ratio]]) + 0.1*IF(Table1[[#This Row],[previous_defaults]]=0,1,0)</f>
        <v>0.62653200433794165</v>
      </c>
      <c r="AA2744" t="str">
        <f>IF(Table1[[#This Row],[composite_score]]&gt;=0.7,"Approve",IF(Table1[[#This Row],[composite_score]]&gt;=0.6,"Review","Reject"))</f>
        <v>Review</v>
      </c>
    </row>
    <row r="2745" spans="1:27" x14ac:dyDescent="0.35">
      <c r="A2745">
        <v>2744</v>
      </c>
      <c r="B2745">
        <v>20</v>
      </c>
      <c r="C2745" t="s">
        <v>0</v>
      </c>
      <c r="D2745" t="s">
        <v>11</v>
      </c>
      <c r="E2745" t="s">
        <v>2</v>
      </c>
      <c r="F2745">
        <v>48281</v>
      </c>
      <c r="G2745">
        <v>755</v>
      </c>
      <c r="H2745">
        <f>(Table1[[#This Row],[credit_score]]-300)/(900-300)</f>
        <v>0.7583333333333333</v>
      </c>
      <c r="I2745">
        <v>9518</v>
      </c>
      <c r="J2745" t="s">
        <v>13</v>
      </c>
      <c r="K2745" t="s">
        <v>14</v>
      </c>
      <c r="L2745">
        <v>10</v>
      </c>
      <c r="M2745" t="s">
        <v>15</v>
      </c>
      <c r="N2745">
        <f>Table1[[#This Row],[dti_ratio]]*Table1[[#This Row],[income]]</f>
        <v>7654.7500939547708</v>
      </c>
      <c r="O2745">
        <v>0.15854580671391999</v>
      </c>
      <c r="P2745">
        <f>Table1[[#This Row],[loan_amount]]/Table1[[#This Row],[property_value]]</f>
        <v>0.16082049202487159</v>
      </c>
      <c r="Q2745">
        <v>59184</v>
      </c>
      <c r="R2745">
        <v>3</v>
      </c>
      <c r="S2745" t="s">
        <v>2836</v>
      </c>
      <c r="T2745" t="s">
        <v>177</v>
      </c>
      <c r="U2745" t="s">
        <v>395</v>
      </c>
      <c r="V2745">
        <v>0</v>
      </c>
      <c r="W2745">
        <v>1</v>
      </c>
      <c r="X2745" t="s">
        <v>19</v>
      </c>
      <c r="Y27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745">
        <f>0.4*(Table1[[#This Row],[normalized_credit_score]]) + 0.3*(1-Table1[[#This Row],[dti_ratio]]) + 0.2*(1-Table1[[#This Row],[ltv_ratio]]) + 0.1*IF(Table1[[#This Row],[previous_defaults]]=0,1,0)</f>
        <v>0.82360549291418306</v>
      </c>
      <c r="AA2745" t="str">
        <f>IF(Table1[[#This Row],[composite_score]]&gt;=0.7,"Approve",IF(Table1[[#This Row],[composite_score]]&gt;=0.6,"Review","Reject"))</f>
        <v>Approve</v>
      </c>
    </row>
    <row r="2746" spans="1:27" x14ac:dyDescent="0.35">
      <c r="A2746">
        <v>2745</v>
      </c>
      <c r="B2746">
        <v>64</v>
      </c>
      <c r="C2746" t="s">
        <v>10</v>
      </c>
      <c r="D2746" t="s">
        <v>11</v>
      </c>
      <c r="E2746" t="s">
        <v>12</v>
      </c>
      <c r="F2746">
        <v>68838</v>
      </c>
      <c r="G2746">
        <v>660</v>
      </c>
      <c r="H2746">
        <f>(Table1[[#This Row],[credit_score]]-300)/(900-300)</f>
        <v>0.6</v>
      </c>
      <c r="I2746">
        <v>26275</v>
      </c>
      <c r="J2746" t="s">
        <v>27</v>
      </c>
      <c r="K2746" t="s">
        <v>14</v>
      </c>
      <c r="L2746">
        <v>6</v>
      </c>
      <c r="M2746" t="s">
        <v>15</v>
      </c>
      <c r="N2746">
        <f>Table1[[#This Row],[dti_ratio]]*Table1[[#This Row],[income]]</f>
        <v>23671.69827323213</v>
      </c>
      <c r="O2746">
        <v>0.34387545067015501</v>
      </c>
      <c r="P2746">
        <f>Table1[[#This Row],[loan_amount]]/Table1[[#This Row],[property_value]]</f>
        <v>9.7626496444203348E-2</v>
      </c>
      <c r="Q2746">
        <v>269138</v>
      </c>
      <c r="R2746">
        <v>0</v>
      </c>
      <c r="S2746" t="s">
        <v>2837</v>
      </c>
      <c r="T2746" t="s">
        <v>410</v>
      </c>
      <c r="U2746" t="s">
        <v>31</v>
      </c>
      <c r="V2746">
        <v>0</v>
      </c>
      <c r="W2746">
        <v>1</v>
      </c>
      <c r="X2746" t="s">
        <v>9</v>
      </c>
      <c r="Y27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746">
        <f>0.4*(Table1[[#This Row],[normalized_credit_score]]) + 0.3*(1-Table1[[#This Row],[dti_ratio]]) + 0.2*(1-Table1[[#This Row],[ltv_ratio]]) + 0.1*IF(Table1[[#This Row],[previous_defaults]]=0,1,0)</f>
        <v>0.71731206551011284</v>
      </c>
      <c r="AA2746" t="str">
        <f>IF(Table1[[#This Row],[composite_score]]&gt;=0.7,"Approve",IF(Table1[[#This Row],[composite_score]]&gt;=0.6,"Review","Reject"))</f>
        <v>Approve</v>
      </c>
    </row>
    <row r="2747" spans="1:27" x14ac:dyDescent="0.35">
      <c r="A2747">
        <v>2746</v>
      </c>
      <c r="B2747">
        <v>39</v>
      </c>
      <c r="C2747" t="s">
        <v>10</v>
      </c>
      <c r="D2747" t="s">
        <v>21</v>
      </c>
      <c r="E2747" t="s">
        <v>2</v>
      </c>
      <c r="F2747">
        <v>31251</v>
      </c>
      <c r="G2747">
        <v>625</v>
      </c>
      <c r="H2747">
        <f>(Table1[[#This Row],[credit_score]]-300)/(900-300)</f>
        <v>0.54166666666666663</v>
      </c>
      <c r="I2747">
        <v>19833</v>
      </c>
      <c r="J2747" t="s">
        <v>3</v>
      </c>
      <c r="K2747" t="s">
        <v>4</v>
      </c>
      <c r="L2747">
        <v>19</v>
      </c>
      <c r="M2747" t="s">
        <v>15</v>
      </c>
      <c r="N2747">
        <f>Table1[[#This Row],[dti_ratio]]*Table1[[#This Row],[income]]</f>
        <v>15547.441861883854</v>
      </c>
      <c r="O2747">
        <v>0.49750221950925899</v>
      </c>
      <c r="P2747">
        <f>Table1[[#This Row],[loan_amount]]/Table1[[#This Row],[property_value]]</f>
        <v>0.11688816855753646</v>
      </c>
      <c r="Q2747">
        <v>169675</v>
      </c>
      <c r="R2747">
        <v>1</v>
      </c>
      <c r="S2747" t="s">
        <v>2838</v>
      </c>
      <c r="T2747" t="s">
        <v>410</v>
      </c>
      <c r="U2747" t="s">
        <v>569</v>
      </c>
      <c r="V2747">
        <v>2</v>
      </c>
      <c r="W2747">
        <v>0</v>
      </c>
      <c r="X2747" t="s">
        <v>9</v>
      </c>
      <c r="Y27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747">
        <f>0.4*(Table1[[#This Row],[normalized_credit_score]]) + 0.3*(1-Table1[[#This Row],[dti_ratio]]) + 0.2*(1-Table1[[#This Row],[ltv_ratio]]) + 0.1*IF(Table1[[#This Row],[previous_defaults]]=0,1,0)</f>
        <v>0.54403836710238163</v>
      </c>
      <c r="AA2747" t="str">
        <f>IF(Table1[[#This Row],[composite_score]]&gt;=0.7,"Approve",IF(Table1[[#This Row],[composite_score]]&gt;=0.6,"Review","Reject"))</f>
        <v>Reject</v>
      </c>
    </row>
    <row r="2748" spans="1:27" x14ac:dyDescent="0.35">
      <c r="A2748">
        <v>2747</v>
      </c>
      <c r="B2748">
        <v>29</v>
      </c>
      <c r="C2748" t="s">
        <v>10</v>
      </c>
      <c r="D2748" t="s">
        <v>62</v>
      </c>
      <c r="E2748" t="s">
        <v>22</v>
      </c>
      <c r="F2748">
        <v>61201</v>
      </c>
      <c r="G2748">
        <v>620</v>
      </c>
      <c r="H2748">
        <f>(Table1[[#This Row],[credit_score]]-300)/(900-300)</f>
        <v>0.53333333333333333</v>
      </c>
      <c r="I2748">
        <v>33652</v>
      </c>
      <c r="J2748" t="s">
        <v>3</v>
      </c>
      <c r="K2748" t="s">
        <v>14</v>
      </c>
      <c r="L2748">
        <v>6</v>
      </c>
      <c r="M2748" t="s">
        <v>5</v>
      </c>
      <c r="N2748">
        <f>Table1[[#This Row],[dti_ratio]]*Table1[[#This Row],[income]]</f>
        <v>31640.580808917981</v>
      </c>
      <c r="O2748">
        <v>0.516994506771425</v>
      </c>
      <c r="P2748">
        <f>Table1[[#This Row],[loan_amount]]/Table1[[#This Row],[property_value]]</f>
        <v>0.13778927887056358</v>
      </c>
      <c r="Q2748">
        <v>244228</v>
      </c>
      <c r="R2748">
        <v>4</v>
      </c>
      <c r="S2748" t="s">
        <v>2839</v>
      </c>
      <c r="T2748" t="s">
        <v>187</v>
      </c>
      <c r="U2748" t="s">
        <v>540</v>
      </c>
      <c r="V2748">
        <v>0</v>
      </c>
      <c r="W2748">
        <v>2</v>
      </c>
      <c r="X2748" t="s">
        <v>9</v>
      </c>
      <c r="Y27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748">
        <f>0.4*(Table1[[#This Row],[normalized_credit_score]]) + 0.3*(1-Table1[[#This Row],[dti_ratio]]) + 0.2*(1-Table1[[#This Row],[ltv_ratio]]) + 0.1*IF(Table1[[#This Row],[previous_defaults]]=0,1,0)</f>
        <v>0.63067712552779309</v>
      </c>
      <c r="AA2748" t="str">
        <f>IF(Table1[[#This Row],[composite_score]]&gt;=0.7,"Approve",IF(Table1[[#This Row],[composite_score]]&gt;=0.6,"Review","Reject"))</f>
        <v>Review</v>
      </c>
    </row>
    <row r="2749" spans="1:27" x14ac:dyDescent="0.35">
      <c r="A2749">
        <v>2748</v>
      </c>
      <c r="B2749">
        <v>36</v>
      </c>
      <c r="C2749" t="s">
        <v>20</v>
      </c>
      <c r="D2749" t="s">
        <v>62</v>
      </c>
      <c r="E2749" t="s">
        <v>49</v>
      </c>
      <c r="F2749">
        <v>71899</v>
      </c>
      <c r="G2749">
        <v>655</v>
      </c>
      <c r="H2749">
        <f>(Table1[[#This Row],[credit_score]]-300)/(900-300)</f>
        <v>0.59166666666666667</v>
      </c>
      <c r="I2749">
        <v>0</v>
      </c>
      <c r="J2749" t="s">
        <v>13</v>
      </c>
      <c r="K2749" t="s">
        <v>38</v>
      </c>
      <c r="L2749">
        <v>15</v>
      </c>
      <c r="M2749" t="s">
        <v>5</v>
      </c>
      <c r="N2749">
        <f>Table1[[#This Row],[dti_ratio]]*Table1[[#This Row],[income]]</f>
        <v>11785.599331802665</v>
      </c>
      <c r="O2749">
        <v>0.16391882128823301</v>
      </c>
      <c r="P2749">
        <f>Table1[[#This Row],[loan_amount]]/Table1[[#This Row],[property_value]]</f>
        <v>0</v>
      </c>
      <c r="Q2749">
        <v>192098</v>
      </c>
      <c r="R2749">
        <v>4</v>
      </c>
      <c r="S2749" t="s">
        <v>2840</v>
      </c>
      <c r="T2749" t="s">
        <v>219</v>
      </c>
      <c r="U2749" t="s">
        <v>201</v>
      </c>
      <c r="V2749">
        <v>0</v>
      </c>
      <c r="W2749">
        <v>0</v>
      </c>
      <c r="X2749" t="s">
        <v>19</v>
      </c>
      <c r="Y27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49">
        <f>0.4*(Table1[[#This Row],[normalized_credit_score]]) + 0.3*(1-Table1[[#This Row],[dti_ratio]]) + 0.2*(1-Table1[[#This Row],[ltv_ratio]]) + 0.1*IF(Table1[[#This Row],[previous_defaults]]=0,1,0)</f>
        <v>0.7874910202801968</v>
      </c>
      <c r="AA2749" t="str">
        <f>IF(Table1[[#This Row],[composite_score]]&gt;=0.7,"Approve",IF(Table1[[#This Row],[composite_score]]&gt;=0.6,"Review","Reject"))</f>
        <v>Approve</v>
      </c>
    </row>
    <row r="2750" spans="1:27" x14ac:dyDescent="0.35">
      <c r="A2750">
        <v>2749</v>
      </c>
      <c r="B2750">
        <v>24</v>
      </c>
      <c r="C2750" t="s">
        <v>10</v>
      </c>
      <c r="D2750" t="s">
        <v>1</v>
      </c>
      <c r="E2750" t="s">
        <v>12</v>
      </c>
      <c r="F2750">
        <v>62631</v>
      </c>
      <c r="G2750">
        <v>610</v>
      </c>
      <c r="H2750">
        <f>(Table1[[#This Row],[credit_score]]-300)/(900-300)</f>
        <v>0.51666666666666672</v>
      </c>
      <c r="I2750">
        <v>15738</v>
      </c>
      <c r="J2750" t="s">
        <v>3</v>
      </c>
      <c r="K2750" t="s">
        <v>4</v>
      </c>
      <c r="L2750">
        <v>0</v>
      </c>
      <c r="M2750" t="s">
        <v>28</v>
      </c>
      <c r="N2750">
        <f>Table1[[#This Row],[dti_ratio]]*Table1[[#This Row],[income]]</f>
        <v>10495.528888622883</v>
      </c>
      <c r="O2750">
        <v>0.16757722036408301</v>
      </c>
      <c r="P2750">
        <f>Table1[[#This Row],[loan_amount]]/Table1[[#This Row],[property_value]]</f>
        <v>6.5484413228367427E-2</v>
      </c>
      <c r="Q2750">
        <v>240332</v>
      </c>
      <c r="R2750">
        <v>1</v>
      </c>
      <c r="S2750" t="s">
        <v>2841</v>
      </c>
      <c r="T2750" t="s">
        <v>135</v>
      </c>
      <c r="U2750" t="s">
        <v>530</v>
      </c>
      <c r="V2750">
        <v>4</v>
      </c>
      <c r="W2750">
        <v>0</v>
      </c>
      <c r="X2750" t="s">
        <v>19</v>
      </c>
      <c r="Y27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50">
        <f>0.4*(Table1[[#This Row],[normalized_credit_score]]) + 0.3*(1-Table1[[#This Row],[dti_ratio]]) + 0.2*(1-Table1[[#This Row],[ltv_ratio]]) + 0.1*IF(Table1[[#This Row],[previous_defaults]]=0,1,0)</f>
        <v>0.64329661791176829</v>
      </c>
      <c r="AA2750" t="str">
        <f>IF(Table1[[#This Row],[composite_score]]&gt;=0.7,"Approve",IF(Table1[[#This Row],[composite_score]]&gt;=0.6,"Review","Reject"))</f>
        <v>Review</v>
      </c>
    </row>
    <row r="2751" spans="1:27" hidden="1" x14ac:dyDescent="0.35">
      <c r="A2751">
        <v>2750</v>
      </c>
      <c r="B2751">
        <v>45</v>
      </c>
      <c r="C2751" t="s">
        <v>20</v>
      </c>
      <c r="D2751" t="s">
        <v>1</v>
      </c>
      <c r="E2751" t="s">
        <v>12</v>
      </c>
      <c r="F2751">
        <v>0</v>
      </c>
      <c r="G2751">
        <v>0</v>
      </c>
      <c r="H2751">
        <f>(Table1[[#This Row],[credit_score]]-300)/(900-300)</f>
        <v>-0.5</v>
      </c>
      <c r="I2751">
        <v>30823</v>
      </c>
      <c r="J2751" t="s">
        <v>23</v>
      </c>
      <c r="K2751" t="s">
        <v>4</v>
      </c>
      <c r="L2751">
        <v>2</v>
      </c>
      <c r="M2751" t="s">
        <v>5</v>
      </c>
      <c r="N2751">
        <f>Table1[[#This Row],[dti_ratio]]*Table1[[#This Row],[income]]</f>
        <v>0</v>
      </c>
      <c r="O2751">
        <v>0.19759691615666</v>
      </c>
      <c r="P2751">
        <f>Table1[[#This Row],[loan_amount]]/Table1[[#This Row],[property_value]]</f>
        <v>0.12309111529983068</v>
      </c>
      <c r="Q2751">
        <v>250408</v>
      </c>
      <c r="R2751">
        <v>0</v>
      </c>
      <c r="S2751" t="s">
        <v>2842</v>
      </c>
      <c r="T2751" t="s">
        <v>143</v>
      </c>
      <c r="U2751" t="s">
        <v>866</v>
      </c>
      <c r="V2751">
        <v>1</v>
      </c>
      <c r="W2751">
        <v>1</v>
      </c>
      <c r="X2751" t="s">
        <v>9</v>
      </c>
      <c r="Y27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51">
        <f>0.4*(Table1[[#This Row],[normalized_credit_score]]) + 0.3*(1-Table1[[#This Row],[dti_ratio]]) + 0.2*(1-Table1[[#This Row],[ltv_ratio]]) + 0.1*IF(Table1[[#This Row],[previous_defaults]]=0,1,0)</f>
        <v>0.21610270209303586</v>
      </c>
      <c r="AA2751" t="str">
        <f>IF(Table1[[#This Row],[composite_score]]&gt;=0.7,"Approve",IF(Table1[[#This Row],[composite_score]]&gt;=0.6,"Review","Reject"))</f>
        <v>Reject</v>
      </c>
    </row>
    <row r="2752" spans="1:27" x14ac:dyDescent="0.35">
      <c r="A2752">
        <v>2751</v>
      </c>
      <c r="B2752">
        <v>48</v>
      </c>
      <c r="C2752" t="s">
        <v>20</v>
      </c>
      <c r="D2752" t="s">
        <v>21</v>
      </c>
      <c r="E2752" t="s">
        <v>49</v>
      </c>
      <c r="F2752">
        <v>71658</v>
      </c>
      <c r="G2752">
        <v>707</v>
      </c>
      <c r="H2752">
        <f>(Table1[[#This Row],[credit_score]]-300)/(900-300)</f>
        <v>0.67833333333333334</v>
      </c>
      <c r="I2752">
        <v>7839</v>
      </c>
      <c r="J2752" t="s">
        <v>13</v>
      </c>
      <c r="K2752" t="s">
        <v>38</v>
      </c>
      <c r="L2752">
        <v>9</v>
      </c>
      <c r="M2752" t="s">
        <v>5</v>
      </c>
      <c r="N2752">
        <f>Table1[[#This Row],[dti_ratio]]*Table1[[#This Row],[income]]</f>
        <v>16709.425739250499</v>
      </c>
      <c r="O2752">
        <v>0.23318297662857601</v>
      </c>
      <c r="P2752">
        <f>Table1[[#This Row],[loan_amount]]/Table1[[#This Row],[property_value]]</f>
        <v>4.31874652224934E-2</v>
      </c>
      <c r="Q2752">
        <v>181511</v>
      </c>
      <c r="R2752">
        <v>1</v>
      </c>
      <c r="S2752" t="s">
        <v>2843</v>
      </c>
      <c r="T2752" t="s">
        <v>36</v>
      </c>
      <c r="U2752" t="s">
        <v>370</v>
      </c>
      <c r="V2752">
        <v>2</v>
      </c>
      <c r="W2752">
        <v>0</v>
      </c>
      <c r="X2752" t="s">
        <v>19</v>
      </c>
      <c r="Y27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52">
        <f>0.4*(Table1[[#This Row],[normalized_credit_score]]) + 0.3*(1-Table1[[#This Row],[dti_ratio]]) + 0.2*(1-Table1[[#This Row],[ltv_ratio]]) + 0.1*IF(Table1[[#This Row],[previous_defaults]]=0,1,0)</f>
        <v>0.69274094730026192</v>
      </c>
      <c r="AA2752" t="str">
        <f>IF(Table1[[#This Row],[composite_score]]&gt;=0.7,"Approve",IF(Table1[[#This Row],[composite_score]]&gt;=0.6,"Review","Reject"))</f>
        <v>Review</v>
      </c>
    </row>
    <row r="2753" spans="1:27" hidden="1" x14ac:dyDescent="0.35">
      <c r="A2753">
        <v>2752</v>
      </c>
      <c r="B2753">
        <v>68</v>
      </c>
      <c r="C2753" t="s">
        <v>20</v>
      </c>
      <c r="D2753" t="s">
        <v>1</v>
      </c>
      <c r="E2753" t="s">
        <v>49</v>
      </c>
      <c r="F2753">
        <v>72357</v>
      </c>
      <c r="G2753">
        <v>705</v>
      </c>
      <c r="H2753">
        <f>(Table1[[#This Row],[credit_score]]-300)/(900-300)</f>
        <v>0.67500000000000004</v>
      </c>
      <c r="I2753">
        <v>7128</v>
      </c>
      <c r="J2753" t="s">
        <v>23</v>
      </c>
      <c r="K2753" t="s">
        <v>4</v>
      </c>
      <c r="L2753">
        <v>9</v>
      </c>
      <c r="M2753" t="s">
        <v>5</v>
      </c>
      <c r="N2753">
        <f>Table1[[#This Row],[dti_ratio]]*Table1[[#This Row],[income]]</f>
        <v>33568.988273137686</v>
      </c>
      <c r="O2753">
        <v>0.463935600883642</v>
      </c>
      <c r="P2753" t="e">
        <f>Table1[[#This Row],[loan_amount]]/Table1[[#This Row],[property_value]]</f>
        <v>#DIV/0!</v>
      </c>
      <c r="Q2753">
        <v>0</v>
      </c>
      <c r="R2753">
        <v>1</v>
      </c>
      <c r="S2753" t="s">
        <v>2844</v>
      </c>
      <c r="T2753" t="s">
        <v>70</v>
      </c>
      <c r="U2753" t="s">
        <v>243</v>
      </c>
      <c r="V2753">
        <v>2</v>
      </c>
      <c r="W2753">
        <v>1</v>
      </c>
      <c r="X2753" t="s">
        <v>9</v>
      </c>
      <c r="Y275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753" t="e">
        <f>0.4*(Table1[[#This Row],[normalized_credit_score]]) + 0.3*(1-Table1[[#This Row],[dti_ratio]]) + 0.2*(1-Table1[[#This Row],[ltv_ratio]]) + 0.1*IF(Table1[[#This Row],[previous_defaults]]=0,1,0)</f>
        <v>#DIV/0!</v>
      </c>
      <c r="AA2753" t="e">
        <f>IF(Table1[[#This Row],[composite_score]]&gt;=0.7,"Approve",IF(Table1[[#This Row],[composite_score]]&gt;=0.6,"Review","Reject"))</f>
        <v>#DIV/0!</v>
      </c>
    </row>
    <row r="2754" spans="1:27" x14ac:dyDescent="0.35">
      <c r="A2754">
        <v>2753</v>
      </c>
      <c r="B2754">
        <v>61</v>
      </c>
      <c r="C2754" t="s">
        <v>10</v>
      </c>
      <c r="D2754" t="s">
        <v>62</v>
      </c>
      <c r="E2754" t="s">
        <v>12</v>
      </c>
      <c r="F2754">
        <v>24153</v>
      </c>
      <c r="G2754">
        <v>769</v>
      </c>
      <c r="H2754">
        <f>(Table1[[#This Row],[credit_score]]-300)/(900-300)</f>
        <v>0.78166666666666662</v>
      </c>
      <c r="I2754">
        <v>44606</v>
      </c>
      <c r="J2754" t="s">
        <v>3</v>
      </c>
      <c r="K2754" t="s">
        <v>4</v>
      </c>
      <c r="L2754">
        <v>17</v>
      </c>
      <c r="M2754" t="s">
        <v>15</v>
      </c>
      <c r="N2754">
        <f>Table1[[#This Row],[dti_ratio]]*Table1[[#This Row],[income]]</f>
        <v>8805.8910977504474</v>
      </c>
      <c r="O2754">
        <v>0.36458788132946002</v>
      </c>
      <c r="P2754">
        <f>Table1[[#This Row],[loan_amount]]/Table1[[#This Row],[property_value]]</f>
        <v>0.16455770919259516</v>
      </c>
      <c r="Q2754">
        <v>271066</v>
      </c>
      <c r="R2754">
        <v>0</v>
      </c>
      <c r="S2754" t="s">
        <v>2845</v>
      </c>
      <c r="T2754" t="s">
        <v>149</v>
      </c>
      <c r="U2754" t="s">
        <v>958</v>
      </c>
      <c r="V2754">
        <v>3</v>
      </c>
      <c r="W2754">
        <v>1</v>
      </c>
      <c r="X2754" t="s">
        <v>19</v>
      </c>
      <c r="Y27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54">
        <f>0.4*(Table1[[#This Row],[normalized_credit_score]]) + 0.3*(1-Table1[[#This Row],[dti_ratio]]) + 0.2*(1-Table1[[#This Row],[ltv_ratio]]) + 0.1*IF(Table1[[#This Row],[previous_defaults]]=0,1,0)</f>
        <v>0.67037876042930955</v>
      </c>
      <c r="AA2754" t="str">
        <f>IF(Table1[[#This Row],[composite_score]]&gt;=0.7,"Approve",IF(Table1[[#This Row],[composite_score]]&gt;=0.6,"Review","Reject"))</f>
        <v>Review</v>
      </c>
    </row>
    <row r="2755" spans="1:27" hidden="1" x14ac:dyDescent="0.35">
      <c r="A2755">
        <v>2754</v>
      </c>
      <c r="B2755">
        <v>64</v>
      </c>
      <c r="C2755" t="s">
        <v>10</v>
      </c>
      <c r="D2755" t="s">
        <v>62</v>
      </c>
      <c r="E2755" t="s">
        <v>2</v>
      </c>
      <c r="F2755">
        <v>0</v>
      </c>
      <c r="G2755">
        <v>763</v>
      </c>
      <c r="H2755">
        <f>(Table1[[#This Row],[credit_score]]-300)/(900-300)</f>
        <v>0.77166666666666661</v>
      </c>
      <c r="I2755">
        <v>35517</v>
      </c>
      <c r="J2755" t="s">
        <v>23</v>
      </c>
      <c r="K2755" t="s">
        <v>38</v>
      </c>
      <c r="L2755">
        <v>16</v>
      </c>
      <c r="M2755" t="s">
        <v>15</v>
      </c>
      <c r="N2755">
        <f>Table1[[#This Row],[dti_ratio]]*Table1[[#This Row],[income]]</f>
        <v>0</v>
      </c>
      <c r="O2755">
        <v>0.15508326572231301</v>
      </c>
      <c r="P2755">
        <f>Table1[[#This Row],[loan_amount]]/Table1[[#This Row],[property_value]]</f>
        <v>0.2093459155826167</v>
      </c>
      <c r="Q2755">
        <v>169657</v>
      </c>
      <c r="R2755">
        <v>4</v>
      </c>
      <c r="S2755" t="s">
        <v>2846</v>
      </c>
      <c r="T2755" t="s">
        <v>86</v>
      </c>
      <c r="U2755" t="s">
        <v>245</v>
      </c>
      <c r="V2755">
        <v>0</v>
      </c>
      <c r="W2755">
        <v>1</v>
      </c>
      <c r="X2755" t="s">
        <v>19</v>
      </c>
      <c r="Y27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55">
        <f>0.4*(Table1[[#This Row],[normalized_credit_score]]) + 0.3*(1-Table1[[#This Row],[dti_ratio]]) + 0.2*(1-Table1[[#This Row],[ltv_ratio]]) + 0.1*IF(Table1[[#This Row],[previous_defaults]]=0,1,0)</f>
        <v>0.8202725038334493</v>
      </c>
      <c r="AA2755" t="str">
        <f>IF(Table1[[#This Row],[composite_score]]&gt;=0.7,"Approve",IF(Table1[[#This Row],[composite_score]]&gt;=0.6,"Review","Reject"))</f>
        <v>Approve</v>
      </c>
    </row>
    <row r="2756" spans="1:27" x14ac:dyDescent="0.35">
      <c r="A2756">
        <v>2755</v>
      </c>
      <c r="B2756">
        <v>24</v>
      </c>
      <c r="C2756" t="s">
        <v>0</v>
      </c>
      <c r="D2756" t="s">
        <v>62</v>
      </c>
      <c r="E2756" t="s">
        <v>22</v>
      </c>
      <c r="F2756">
        <v>112345</v>
      </c>
      <c r="G2756">
        <v>765</v>
      </c>
      <c r="H2756">
        <f>(Table1[[#This Row],[credit_score]]-300)/(900-300)</f>
        <v>0.77500000000000002</v>
      </c>
      <c r="I2756">
        <v>5715</v>
      </c>
      <c r="J2756" t="s">
        <v>3</v>
      </c>
      <c r="K2756" t="s">
        <v>14</v>
      </c>
      <c r="L2756">
        <v>15</v>
      </c>
      <c r="M2756" t="s">
        <v>5</v>
      </c>
      <c r="N2756">
        <f>Table1[[#This Row],[dti_ratio]]*Table1[[#This Row],[income]]</f>
        <v>65530.686401206425</v>
      </c>
      <c r="O2756">
        <v>0.58329864614541305</v>
      </c>
      <c r="P2756">
        <f>Table1[[#This Row],[loan_amount]]/Table1[[#This Row],[property_value]]</f>
        <v>1.9613226487293443E-2</v>
      </c>
      <c r="Q2756">
        <v>291385</v>
      </c>
      <c r="R2756">
        <v>4</v>
      </c>
      <c r="S2756" t="s">
        <v>2847</v>
      </c>
      <c r="T2756" t="s">
        <v>104</v>
      </c>
      <c r="U2756" t="s">
        <v>830</v>
      </c>
      <c r="V2756">
        <v>1</v>
      </c>
      <c r="W2756">
        <v>0</v>
      </c>
      <c r="X2756" t="s">
        <v>9</v>
      </c>
      <c r="Y27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56">
        <f>0.4*(Table1[[#This Row],[normalized_credit_score]]) + 0.3*(1-Table1[[#This Row],[dti_ratio]]) + 0.2*(1-Table1[[#This Row],[ltv_ratio]]) + 0.1*IF(Table1[[#This Row],[previous_defaults]]=0,1,0)</f>
        <v>0.63108776085891738</v>
      </c>
      <c r="AA2756" t="str">
        <f>IF(Table1[[#This Row],[composite_score]]&gt;=0.7,"Approve",IF(Table1[[#This Row],[composite_score]]&gt;=0.6,"Review","Reject"))</f>
        <v>Review</v>
      </c>
    </row>
    <row r="2757" spans="1:27" hidden="1" x14ac:dyDescent="0.35">
      <c r="A2757">
        <v>2756</v>
      </c>
      <c r="B2757">
        <v>19</v>
      </c>
      <c r="C2757" t="s">
        <v>0</v>
      </c>
      <c r="D2757" t="s">
        <v>62</v>
      </c>
      <c r="E2757" t="s">
        <v>49</v>
      </c>
      <c r="F2757">
        <v>78169</v>
      </c>
      <c r="G2757">
        <v>0</v>
      </c>
      <c r="H2757">
        <f>(Table1[[#This Row],[credit_score]]-300)/(900-300)</f>
        <v>-0.5</v>
      </c>
      <c r="I2757">
        <v>37910</v>
      </c>
      <c r="J2757" t="s">
        <v>27</v>
      </c>
      <c r="K2757" t="s">
        <v>38</v>
      </c>
      <c r="L2757">
        <v>12</v>
      </c>
      <c r="M2757" t="s">
        <v>5</v>
      </c>
      <c r="N2757">
        <f>Table1[[#This Row],[dti_ratio]]*Table1[[#This Row],[income]]</f>
        <v>28767.370808653679</v>
      </c>
      <c r="O2757">
        <v>0.36801508025756602</v>
      </c>
      <c r="P2757">
        <f>Table1[[#This Row],[loan_amount]]/Table1[[#This Row],[property_value]]</f>
        <v>0.6539025442000862</v>
      </c>
      <c r="Q2757">
        <v>57975</v>
      </c>
      <c r="R2757">
        <v>4</v>
      </c>
      <c r="S2757" t="s">
        <v>2530</v>
      </c>
      <c r="T2757" t="s">
        <v>130</v>
      </c>
      <c r="U2757" t="s">
        <v>796</v>
      </c>
      <c r="V2757">
        <v>2</v>
      </c>
      <c r="W2757">
        <v>1</v>
      </c>
      <c r="X2757" t="s">
        <v>19</v>
      </c>
      <c r="Y27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757">
        <f>0.4*(Table1[[#This Row],[normalized_credit_score]]) + 0.3*(1-Table1[[#This Row],[dti_ratio]]) + 0.2*(1-Table1[[#This Row],[ltv_ratio]]) + 0.1*IF(Table1[[#This Row],[previous_defaults]]=0,1,0)</f>
        <v>5.881496708271293E-2</v>
      </c>
      <c r="AA2757" t="str">
        <f>IF(Table1[[#This Row],[composite_score]]&gt;=0.7,"Approve",IF(Table1[[#This Row],[composite_score]]&gt;=0.6,"Review","Reject"))</f>
        <v>Reject</v>
      </c>
    </row>
    <row r="2758" spans="1:27" x14ac:dyDescent="0.35">
      <c r="A2758">
        <v>2757</v>
      </c>
      <c r="B2758">
        <v>54</v>
      </c>
      <c r="C2758" t="s">
        <v>10</v>
      </c>
      <c r="D2758" t="s">
        <v>1</v>
      </c>
      <c r="E2758" t="s">
        <v>22</v>
      </c>
      <c r="F2758">
        <v>111903</v>
      </c>
      <c r="G2758">
        <v>632</v>
      </c>
      <c r="H2758">
        <f>(Table1[[#This Row],[credit_score]]-300)/(900-300)</f>
        <v>0.55333333333333334</v>
      </c>
      <c r="I2758">
        <v>23691</v>
      </c>
      <c r="J2758" t="s">
        <v>13</v>
      </c>
      <c r="K2758" t="s">
        <v>14</v>
      </c>
      <c r="L2758">
        <v>2</v>
      </c>
      <c r="M2758" t="s">
        <v>39</v>
      </c>
      <c r="N2758">
        <f>Table1[[#This Row],[dti_ratio]]*Table1[[#This Row],[income]]</f>
        <v>52644.41963736718</v>
      </c>
      <c r="O2758">
        <v>0.47044690166811598</v>
      </c>
      <c r="P2758">
        <f>Table1[[#This Row],[loan_amount]]/Table1[[#This Row],[property_value]]</f>
        <v>0.1254009591259885</v>
      </c>
      <c r="Q2758">
        <v>188922</v>
      </c>
      <c r="R2758">
        <v>2</v>
      </c>
      <c r="S2758" t="s">
        <v>2848</v>
      </c>
      <c r="T2758" t="s">
        <v>112</v>
      </c>
      <c r="U2758" t="s">
        <v>193</v>
      </c>
      <c r="V2758">
        <v>0</v>
      </c>
      <c r="W2758">
        <v>2</v>
      </c>
      <c r="X2758" t="s">
        <v>9</v>
      </c>
      <c r="Y27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758">
        <f>0.4*(Table1[[#This Row],[normalized_credit_score]]) + 0.3*(1-Table1[[#This Row],[dti_ratio]]) + 0.2*(1-Table1[[#This Row],[ltv_ratio]]) + 0.1*IF(Table1[[#This Row],[previous_defaults]]=0,1,0)</f>
        <v>0.65511907100770084</v>
      </c>
      <c r="AA2758" t="str">
        <f>IF(Table1[[#This Row],[composite_score]]&gt;=0.7,"Approve",IF(Table1[[#This Row],[composite_score]]&gt;=0.6,"Review","Reject"))</f>
        <v>Review</v>
      </c>
    </row>
    <row r="2759" spans="1:27" x14ac:dyDescent="0.35">
      <c r="A2759">
        <v>2758</v>
      </c>
      <c r="B2759">
        <v>58</v>
      </c>
      <c r="C2759" t="s">
        <v>10</v>
      </c>
      <c r="D2759" t="s">
        <v>1</v>
      </c>
      <c r="E2759" t="s">
        <v>12</v>
      </c>
      <c r="F2759">
        <v>98027</v>
      </c>
      <c r="G2759">
        <v>779</v>
      </c>
      <c r="H2759">
        <f>(Table1[[#This Row],[credit_score]]-300)/(900-300)</f>
        <v>0.79833333333333334</v>
      </c>
      <c r="I2759">
        <v>11580</v>
      </c>
      <c r="J2759" t="s">
        <v>23</v>
      </c>
      <c r="K2759" t="s">
        <v>38</v>
      </c>
      <c r="L2759">
        <v>4</v>
      </c>
      <c r="M2759" t="s">
        <v>39</v>
      </c>
      <c r="N2759">
        <f>Table1[[#This Row],[dti_ratio]]*Table1[[#This Row],[income]]</f>
        <v>35644.795797930223</v>
      </c>
      <c r="O2759">
        <v>0.36362222446805698</v>
      </c>
      <c r="P2759">
        <f>Table1[[#This Row],[loan_amount]]/Table1[[#This Row],[property_value]]</f>
        <v>0.10177177810588484</v>
      </c>
      <c r="Q2759">
        <v>113784</v>
      </c>
      <c r="R2759">
        <v>2</v>
      </c>
      <c r="S2759" t="s">
        <v>633</v>
      </c>
      <c r="T2759" t="s">
        <v>67</v>
      </c>
      <c r="U2759" t="s">
        <v>689</v>
      </c>
      <c r="V2759">
        <v>1</v>
      </c>
      <c r="W2759">
        <v>0</v>
      </c>
      <c r="X2759" t="s">
        <v>19</v>
      </c>
      <c r="Y27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759">
        <f>0.4*(Table1[[#This Row],[normalized_credit_score]]) + 0.3*(1-Table1[[#This Row],[dti_ratio]]) + 0.2*(1-Table1[[#This Row],[ltv_ratio]]) + 0.1*IF(Table1[[#This Row],[previous_defaults]]=0,1,0)</f>
        <v>0.68989231037173926</v>
      </c>
      <c r="AA2759" t="str">
        <f>IF(Table1[[#This Row],[composite_score]]&gt;=0.7,"Approve",IF(Table1[[#This Row],[composite_score]]&gt;=0.6,"Review","Reject"))</f>
        <v>Review</v>
      </c>
    </row>
    <row r="2760" spans="1:27" hidden="1" x14ac:dyDescent="0.35">
      <c r="A2760">
        <v>2759</v>
      </c>
      <c r="B2760">
        <v>36</v>
      </c>
      <c r="C2760" t="s">
        <v>0</v>
      </c>
      <c r="D2760" t="s">
        <v>1</v>
      </c>
      <c r="E2760" t="s">
        <v>12</v>
      </c>
      <c r="F2760">
        <v>23657</v>
      </c>
      <c r="G2760">
        <v>0</v>
      </c>
      <c r="H2760">
        <f>(Table1[[#This Row],[credit_score]]-300)/(900-300)</f>
        <v>-0.5</v>
      </c>
      <c r="I2760">
        <v>8945</v>
      </c>
      <c r="J2760" t="s">
        <v>13</v>
      </c>
      <c r="K2760" t="s">
        <v>4</v>
      </c>
      <c r="L2760">
        <v>3</v>
      </c>
      <c r="M2760" t="s">
        <v>39</v>
      </c>
      <c r="N2760">
        <f>Table1[[#This Row],[dti_ratio]]*Table1[[#This Row],[income]]</f>
        <v>13541.687913003774</v>
      </c>
      <c r="O2760">
        <v>0.57241780077794202</v>
      </c>
      <c r="P2760">
        <f>Table1[[#This Row],[loan_amount]]/Table1[[#This Row],[property_value]]</f>
        <v>5.0276534994042131E-2</v>
      </c>
      <c r="Q2760">
        <v>177916</v>
      </c>
      <c r="R2760">
        <v>2</v>
      </c>
      <c r="S2760" t="s">
        <v>2849</v>
      </c>
      <c r="T2760" t="s">
        <v>362</v>
      </c>
      <c r="U2760" t="s">
        <v>748</v>
      </c>
      <c r="V2760">
        <v>0</v>
      </c>
      <c r="W2760">
        <v>0</v>
      </c>
      <c r="X2760" t="s">
        <v>9</v>
      </c>
      <c r="Y27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60">
        <f>0.4*(Table1[[#This Row],[normalized_credit_score]]) + 0.3*(1-Table1[[#This Row],[dti_ratio]]) + 0.2*(1-Table1[[#This Row],[ltv_ratio]]) + 0.1*IF(Table1[[#This Row],[previous_defaults]]=0,1,0)</f>
        <v>0.21821935276780896</v>
      </c>
      <c r="AA2760" t="str">
        <f>IF(Table1[[#This Row],[composite_score]]&gt;=0.7,"Approve",IF(Table1[[#This Row],[composite_score]]&gt;=0.6,"Review","Reject"))</f>
        <v>Reject</v>
      </c>
    </row>
    <row r="2761" spans="1:27" hidden="1" x14ac:dyDescent="0.35">
      <c r="A2761">
        <v>2760</v>
      </c>
      <c r="B2761">
        <v>34</v>
      </c>
      <c r="C2761" t="s">
        <v>0</v>
      </c>
      <c r="D2761" t="s">
        <v>11</v>
      </c>
      <c r="E2761" t="s">
        <v>2</v>
      </c>
      <c r="F2761">
        <v>81455</v>
      </c>
      <c r="G2761">
        <v>0</v>
      </c>
      <c r="H2761">
        <f>(Table1[[#This Row],[credit_score]]-300)/(900-300)</f>
        <v>-0.5</v>
      </c>
      <c r="I2761">
        <v>32623</v>
      </c>
      <c r="J2761" t="s">
        <v>27</v>
      </c>
      <c r="K2761" t="s">
        <v>14</v>
      </c>
      <c r="L2761">
        <v>15</v>
      </c>
      <c r="M2761" t="s">
        <v>15</v>
      </c>
      <c r="N2761">
        <f>Table1[[#This Row],[dti_ratio]]*Table1[[#This Row],[income]]</f>
        <v>19802.290306076466</v>
      </c>
      <c r="O2761">
        <v>0.243107118115235</v>
      </c>
      <c r="P2761">
        <f>Table1[[#This Row],[loan_amount]]/Table1[[#This Row],[property_value]]</f>
        <v>0.86343064341105791</v>
      </c>
      <c r="Q2761">
        <v>37783</v>
      </c>
      <c r="R2761">
        <v>0</v>
      </c>
      <c r="S2761" t="s">
        <v>2850</v>
      </c>
      <c r="T2761" t="s">
        <v>70</v>
      </c>
      <c r="U2761" t="s">
        <v>347</v>
      </c>
      <c r="V2761">
        <v>3</v>
      </c>
      <c r="W2761">
        <v>1</v>
      </c>
      <c r="X2761" t="s">
        <v>9</v>
      </c>
      <c r="Y27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61">
        <f>0.4*(Table1[[#This Row],[normalized_credit_score]]) + 0.3*(1-Table1[[#This Row],[dti_ratio]]) + 0.2*(1-Table1[[#This Row],[ltv_ratio]]) + 0.1*IF(Table1[[#This Row],[previous_defaults]]=0,1,0)</f>
        <v>5.4381735883217902E-2</v>
      </c>
      <c r="AA2761" t="str">
        <f>IF(Table1[[#This Row],[composite_score]]&gt;=0.7,"Approve",IF(Table1[[#This Row],[composite_score]]&gt;=0.6,"Review","Reject"))</f>
        <v>Reject</v>
      </c>
    </row>
    <row r="2762" spans="1:27" hidden="1" x14ac:dyDescent="0.35">
      <c r="A2762">
        <v>2761</v>
      </c>
      <c r="B2762">
        <v>55</v>
      </c>
      <c r="C2762" t="s">
        <v>0</v>
      </c>
      <c r="D2762" t="s">
        <v>1</v>
      </c>
      <c r="E2762" t="s">
        <v>2</v>
      </c>
      <c r="F2762">
        <v>33292</v>
      </c>
      <c r="G2762">
        <v>0</v>
      </c>
      <c r="H2762">
        <f>(Table1[[#This Row],[credit_score]]-300)/(900-300)</f>
        <v>-0.5</v>
      </c>
      <c r="I2762">
        <v>39561</v>
      </c>
      <c r="J2762" t="s">
        <v>23</v>
      </c>
      <c r="K2762" t="s">
        <v>14</v>
      </c>
      <c r="L2762">
        <v>19</v>
      </c>
      <c r="M2762" t="s">
        <v>28</v>
      </c>
      <c r="N2762">
        <f>Table1[[#This Row],[dti_ratio]]*Table1[[#This Row],[income]]</f>
        <v>11079.13324824263</v>
      </c>
      <c r="O2762">
        <v>0.33278665289687098</v>
      </c>
      <c r="P2762" t="e">
        <f>Table1[[#This Row],[loan_amount]]/Table1[[#This Row],[property_value]]</f>
        <v>#DIV/0!</v>
      </c>
      <c r="Q2762">
        <v>0</v>
      </c>
      <c r="R2762">
        <v>1</v>
      </c>
      <c r="S2762" t="s">
        <v>2851</v>
      </c>
      <c r="T2762" t="s">
        <v>81</v>
      </c>
      <c r="U2762" t="s">
        <v>1305</v>
      </c>
      <c r="V2762">
        <v>1</v>
      </c>
      <c r="W2762">
        <v>0</v>
      </c>
      <c r="X2762" t="s">
        <v>61</v>
      </c>
      <c r="Y276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762" t="e">
        <f>0.4*(Table1[[#This Row],[normalized_credit_score]]) + 0.3*(1-Table1[[#This Row],[dti_ratio]]) + 0.2*(1-Table1[[#This Row],[ltv_ratio]]) + 0.1*IF(Table1[[#This Row],[previous_defaults]]=0,1,0)</f>
        <v>#DIV/0!</v>
      </c>
      <c r="AA2762" t="e">
        <f>IF(Table1[[#This Row],[composite_score]]&gt;=0.7,"Approve",IF(Table1[[#This Row],[composite_score]]&gt;=0.6,"Review","Reject"))</f>
        <v>#DIV/0!</v>
      </c>
    </row>
    <row r="2763" spans="1:27" hidden="1" x14ac:dyDescent="0.35">
      <c r="A2763">
        <v>2762</v>
      </c>
      <c r="B2763">
        <v>53</v>
      </c>
      <c r="C2763" t="s">
        <v>20</v>
      </c>
      <c r="D2763" t="s">
        <v>11</v>
      </c>
      <c r="E2763" t="s">
        <v>12</v>
      </c>
      <c r="F2763">
        <v>108890</v>
      </c>
      <c r="G2763">
        <v>0</v>
      </c>
      <c r="H2763">
        <f>(Table1[[#This Row],[credit_score]]-300)/(900-300)</f>
        <v>-0.5</v>
      </c>
      <c r="I2763">
        <v>17915</v>
      </c>
      <c r="J2763" t="s">
        <v>23</v>
      </c>
      <c r="K2763" t="s">
        <v>38</v>
      </c>
      <c r="L2763">
        <v>7</v>
      </c>
      <c r="M2763" t="s">
        <v>39</v>
      </c>
      <c r="N2763">
        <f>Table1[[#This Row],[dti_ratio]]*Table1[[#This Row],[income]]</f>
        <v>22249.336232639569</v>
      </c>
      <c r="O2763">
        <v>0.20432855388593599</v>
      </c>
      <c r="P2763">
        <f>Table1[[#This Row],[loan_amount]]/Table1[[#This Row],[property_value]]</f>
        <v>8.169584429679555E-2</v>
      </c>
      <c r="Q2763">
        <v>219289</v>
      </c>
      <c r="R2763">
        <v>3</v>
      </c>
      <c r="S2763" t="s">
        <v>2852</v>
      </c>
      <c r="T2763" t="s">
        <v>64</v>
      </c>
      <c r="U2763" t="s">
        <v>306</v>
      </c>
      <c r="V2763">
        <v>4</v>
      </c>
      <c r="W2763">
        <v>1</v>
      </c>
      <c r="X2763" t="s">
        <v>9</v>
      </c>
      <c r="Y27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63">
        <f>0.4*(Table1[[#This Row],[normalized_credit_score]]) + 0.3*(1-Table1[[#This Row],[dti_ratio]]) + 0.2*(1-Table1[[#This Row],[ltv_ratio]]) + 0.1*IF(Table1[[#This Row],[previous_defaults]]=0,1,0)</f>
        <v>0.22236226497486011</v>
      </c>
      <c r="AA2763" t="str">
        <f>IF(Table1[[#This Row],[composite_score]]&gt;=0.7,"Approve",IF(Table1[[#This Row],[composite_score]]&gt;=0.6,"Review","Reject"))</f>
        <v>Reject</v>
      </c>
    </row>
    <row r="2764" spans="1:27" hidden="1" x14ac:dyDescent="0.35">
      <c r="A2764">
        <v>2763</v>
      </c>
      <c r="B2764">
        <v>31</v>
      </c>
      <c r="C2764" t="s">
        <v>10</v>
      </c>
      <c r="D2764" t="s">
        <v>1</v>
      </c>
      <c r="E2764" t="s">
        <v>22</v>
      </c>
      <c r="F2764">
        <v>106840</v>
      </c>
      <c r="G2764">
        <v>0</v>
      </c>
      <c r="H2764">
        <f>(Table1[[#This Row],[credit_score]]-300)/(900-300)</f>
        <v>-0.5</v>
      </c>
      <c r="I2764">
        <v>37522</v>
      </c>
      <c r="J2764" t="s">
        <v>23</v>
      </c>
      <c r="K2764" t="s">
        <v>38</v>
      </c>
      <c r="L2764">
        <v>12</v>
      </c>
      <c r="M2764" t="s">
        <v>15</v>
      </c>
      <c r="N2764">
        <f>Table1[[#This Row],[dti_ratio]]*Table1[[#This Row],[income]]</f>
        <v>45954.685441934009</v>
      </c>
      <c r="O2764">
        <v>0.43012622090915398</v>
      </c>
      <c r="P2764">
        <f>Table1[[#This Row],[loan_amount]]/Table1[[#This Row],[property_value]]</f>
        <v>0.62734279647556468</v>
      </c>
      <c r="Q2764">
        <v>59811</v>
      </c>
      <c r="R2764">
        <v>4</v>
      </c>
      <c r="S2764" t="s">
        <v>2853</v>
      </c>
      <c r="T2764" t="s">
        <v>403</v>
      </c>
      <c r="U2764" t="s">
        <v>448</v>
      </c>
      <c r="V2764">
        <v>4</v>
      </c>
      <c r="W2764">
        <v>0</v>
      </c>
      <c r="X2764" t="s">
        <v>19</v>
      </c>
      <c r="Y27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64">
        <f>0.4*(Table1[[#This Row],[normalized_credit_score]]) + 0.3*(1-Table1[[#This Row],[dti_ratio]]) + 0.2*(1-Table1[[#This Row],[ltv_ratio]]) + 0.1*IF(Table1[[#This Row],[previous_defaults]]=0,1,0)</f>
        <v>4.549357443214086E-2</v>
      </c>
      <c r="AA2764" t="str">
        <f>IF(Table1[[#This Row],[composite_score]]&gt;=0.7,"Approve",IF(Table1[[#This Row],[composite_score]]&gt;=0.6,"Review","Reject"))</f>
        <v>Reject</v>
      </c>
    </row>
    <row r="2765" spans="1:27" x14ac:dyDescent="0.35">
      <c r="A2765">
        <v>2764</v>
      </c>
      <c r="B2765">
        <v>53</v>
      </c>
      <c r="C2765" t="s">
        <v>0</v>
      </c>
      <c r="D2765" t="s">
        <v>21</v>
      </c>
      <c r="E2765" t="s">
        <v>2</v>
      </c>
      <c r="F2765">
        <v>119655</v>
      </c>
      <c r="G2765">
        <v>772</v>
      </c>
      <c r="H2765">
        <f>(Table1[[#This Row],[credit_score]]-300)/(900-300)</f>
        <v>0.78666666666666663</v>
      </c>
      <c r="I2765">
        <v>20173</v>
      </c>
      <c r="J2765" t="s">
        <v>13</v>
      </c>
      <c r="K2765" t="s">
        <v>38</v>
      </c>
      <c r="L2765">
        <v>12</v>
      </c>
      <c r="M2765" t="s">
        <v>28</v>
      </c>
      <c r="N2765">
        <f>Table1[[#This Row],[dti_ratio]]*Table1[[#This Row],[income]]</f>
        <v>24133.932949796494</v>
      </c>
      <c r="O2765">
        <v>0.201695983868593</v>
      </c>
      <c r="P2765">
        <f>Table1[[#This Row],[loan_amount]]/Table1[[#This Row],[property_value]]</f>
        <v>0.10314871249463113</v>
      </c>
      <c r="Q2765">
        <v>195572</v>
      </c>
      <c r="R2765">
        <v>4</v>
      </c>
      <c r="S2765" t="s">
        <v>2854</v>
      </c>
      <c r="T2765" t="s">
        <v>59</v>
      </c>
      <c r="U2765" t="s">
        <v>169</v>
      </c>
      <c r="V2765">
        <v>0</v>
      </c>
      <c r="W2765">
        <v>2</v>
      </c>
      <c r="X2765" t="s">
        <v>9</v>
      </c>
      <c r="Y27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765">
        <f>0.4*(Table1[[#This Row],[normalized_credit_score]]) + 0.3*(1-Table1[[#This Row],[dti_ratio]]) + 0.2*(1-Table1[[#This Row],[ltv_ratio]]) + 0.1*IF(Table1[[#This Row],[previous_defaults]]=0,1,0)</f>
        <v>0.83352812900716255</v>
      </c>
      <c r="AA2765" t="str">
        <f>IF(Table1[[#This Row],[composite_score]]&gt;=0.7,"Approve",IF(Table1[[#This Row],[composite_score]]&gt;=0.6,"Review","Reject"))</f>
        <v>Approve</v>
      </c>
    </row>
    <row r="2766" spans="1:27" hidden="1" x14ac:dyDescent="0.35">
      <c r="A2766">
        <v>2765</v>
      </c>
      <c r="B2766">
        <v>61</v>
      </c>
      <c r="C2766" t="s">
        <v>10</v>
      </c>
      <c r="D2766" t="s">
        <v>21</v>
      </c>
      <c r="E2766" t="s">
        <v>22</v>
      </c>
      <c r="F2766">
        <v>0</v>
      </c>
      <c r="G2766">
        <v>773</v>
      </c>
      <c r="H2766">
        <f>(Table1[[#This Row],[credit_score]]-300)/(900-300)</f>
        <v>0.78833333333333333</v>
      </c>
      <c r="I2766">
        <v>0</v>
      </c>
      <c r="J2766" t="s">
        <v>13</v>
      </c>
      <c r="K2766" t="s">
        <v>38</v>
      </c>
      <c r="L2766">
        <v>1</v>
      </c>
      <c r="M2766" t="s">
        <v>15</v>
      </c>
      <c r="N2766">
        <f>Table1[[#This Row],[dti_ratio]]*Table1[[#This Row],[income]]</f>
        <v>0</v>
      </c>
      <c r="O2766">
        <v>0.12771134154872299</v>
      </c>
      <c r="P2766">
        <f>Table1[[#This Row],[loan_amount]]/Table1[[#This Row],[property_value]]</f>
        <v>0</v>
      </c>
      <c r="Q2766">
        <v>289696</v>
      </c>
      <c r="R2766">
        <v>2</v>
      </c>
      <c r="S2766" t="s">
        <v>2855</v>
      </c>
      <c r="T2766" t="s">
        <v>403</v>
      </c>
      <c r="U2766" t="s">
        <v>328</v>
      </c>
      <c r="V2766">
        <v>3</v>
      </c>
      <c r="W2766">
        <v>0</v>
      </c>
      <c r="X2766" t="s">
        <v>19</v>
      </c>
      <c r="Y27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66">
        <f>0.4*(Table1[[#This Row],[normalized_credit_score]]) + 0.3*(1-Table1[[#This Row],[dti_ratio]]) + 0.2*(1-Table1[[#This Row],[ltv_ratio]]) + 0.1*IF(Table1[[#This Row],[previous_defaults]]=0,1,0)</f>
        <v>0.77701993086871646</v>
      </c>
      <c r="AA2766" t="str">
        <f>IF(Table1[[#This Row],[composite_score]]&gt;=0.7,"Approve",IF(Table1[[#This Row],[composite_score]]&gt;=0.6,"Review","Reject"))</f>
        <v>Approve</v>
      </c>
    </row>
    <row r="2767" spans="1:27" hidden="1" x14ac:dyDescent="0.35">
      <c r="A2767">
        <v>2766</v>
      </c>
      <c r="B2767">
        <v>60</v>
      </c>
      <c r="C2767" t="s">
        <v>10</v>
      </c>
      <c r="D2767" t="s">
        <v>11</v>
      </c>
      <c r="E2767" t="s">
        <v>49</v>
      </c>
      <c r="F2767">
        <v>0</v>
      </c>
      <c r="G2767">
        <v>668</v>
      </c>
      <c r="H2767">
        <f>(Table1[[#This Row],[credit_score]]-300)/(900-300)</f>
        <v>0.61333333333333329</v>
      </c>
      <c r="I2767">
        <v>38923</v>
      </c>
      <c r="J2767" t="s">
        <v>13</v>
      </c>
      <c r="K2767" t="s">
        <v>14</v>
      </c>
      <c r="L2767">
        <v>5</v>
      </c>
      <c r="M2767" t="s">
        <v>5</v>
      </c>
      <c r="N2767">
        <f>Table1[[#This Row],[dti_ratio]]*Table1[[#This Row],[income]]</f>
        <v>0</v>
      </c>
      <c r="O2767">
        <v>0.45884588613091198</v>
      </c>
      <c r="P2767">
        <f>Table1[[#This Row],[loan_amount]]/Table1[[#This Row],[property_value]]</f>
        <v>0.30366365522944655</v>
      </c>
      <c r="Q2767">
        <v>128178</v>
      </c>
      <c r="R2767">
        <v>2</v>
      </c>
      <c r="S2767" t="s">
        <v>592</v>
      </c>
      <c r="T2767" t="s">
        <v>41</v>
      </c>
      <c r="U2767" t="s">
        <v>76</v>
      </c>
      <c r="V2767">
        <v>4</v>
      </c>
      <c r="W2767">
        <v>0</v>
      </c>
      <c r="X2767" t="s">
        <v>9</v>
      </c>
      <c r="Y27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67">
        <f>0.4*(Table1[[#This Row],[normalized_credit_score]]) + 0.3*(1-Table1[[#This Row],[dti_ratio]]) + 0.2*(1-Table1[[#This Row],[ltv_ratio]]) + 0.1*IF(Table1[[#This Row],[previous_defaults]]=0,1,0)</f>
        <v>0.54694683644817044</v>
      </c>
      <c r="AA2767" t="str">
        <f>IF(Table1[[#This Row],[composite_score]]&gt;=0.7,"Approve",IF(Table1[[#This Row],[composite_score]]&gt;=0.6,"Review","Reject"))</f>
        <v>Reject</v>
      </c>
    </row>
    <row r="2768" spans="1:27" hidden="1" x14ac:dyDescent="0.35">
      <c r="A2768">
        <v>2767</v>
      </c>
      <c r="B2768">
        <v>34</v>
      </c>
      <c r="C2768" t="s">
        <v>10</v>
      </c>
      <c r="D2768" t="s">
        <v>1</v>
      </c>
      <c r="E2768" t="s">
        <v>2</v>
      </c>
      <c r="F2768">
        <v>0</v>
      </c>
      <c r="G2768">
        <v>0</v>
      </c>
      <c r="H2768">
        <f>(Table1[[#This Row],[credit_score]]-300)/(900-300)</f>
        <v>-0.5</v>
      </c>
      <c r="I2768">
        <v>16408</v>
      </c>
      <c r="J2768" t="s">
        <v>23</v>
      </c>
      <c r="K2768" t="s">
        <v>4</v>
      </c>
      <c r="L2768">
        <v>17</v>
      </c>
      <c r="M2768" t="s">
        <v>28</v>
      </c>
      <c r="N2768">
        <f>Table1[[#This Row],[dti_ratio]]*Table1[[#This Row],[income]]</f>
        <v>0</v>
      </c>
      <c r="O2768">
        <v>0.12210336408229</v>
      </c>
      <c r="P2768">
        <f>Table1[[#This Row],[loan_amount]]/Table1[[#This Row],[property_value]]</f>
        <v>0.12093427773314563</v>
      </c>
      <c r="Q2768">
        <v>135677</v>
      </c>
      <c r="R2768">
        <v>0</v>
      </c>
      <c r="S2768" t="s">
        <v>2856</v>
      </c>
      <c r="T2768" t="s">
        <v>182</v>
      </c>
      <c r="U2768" t="s">
        <v>683</v>
      </c>
      <c r="V2768">
        <v>0</v>
      </c>
      <c r="W2768">
        <v>0</v>
      </c>
      <c r="X2768" t="s">
        <v>9</v>
      </c>
      <c r="Y27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68">
        <f>0.4*(Table1[[#This Row],[normalized_credit_score]]) + 0.3*(1-Table1[[#This Row],[dti_ratio]]) + 0.2*(1-Table1[[#This Row],[ltv_ratio]]) + 0.1*IF(Table1[[#This Row],[previous_defaults]]=0,1,0)</f>
        <v>0.3391821352286839</v>
      </c>
      <c r="AA2768" t="str">
        <f>IF(Table1[[#This Row],[composite_score]]&gt;=0.7,"Approve",IF(Table1[[#This Row],[composite_score]]&gt;=0.6,"Review","Reject"))</f>
        <v>Reject</v>
      </c>
    </row>
    <row r="2769" spans="1:27" x14ac:dyDescent="0.35">
      <c r="A2769">
        <v>2768</v>
      </c>
      <c r="B2769">
        <v>18</v>
      </c>
      <c r="C2769" t="s">
        <v>20</v>
      </c>
      <c r="D2769" t="s">
        <v>21</v>
      </c>
      <c r="E2769" t="s">
        <v>2</v>
      </c>
      <c r="F2769">
        <v>69862</v>
      </c>
      <c r="G2769">
        <v>793</v>
      </c>
      <c r="H2769">
        <f>(Table1[[#This Row],[credit_score]]-300)/(900-300)</f>
        <v>0.82166666666666666</v>
      </c>
      <c r="I2769">
        <v>46612</v>
      </c>
      <c r="J2769" t="s">
        <v>13</v>
      </c>
      <c r="K2769" t="s">
        <v>14</v>
      </c>
      <c r="L2769">
        <v>1</v>
      </c>
      <c r="M2769" t="s">
        <v>5</v>
      </c>
      <c r="N2769">
        <f>Table1[[#This Row],[dti_ratio]]*Table1[[#This Row],[income]]</f>
        <v>39668.476223097576</v>
      </c>
      <c r="O2769">
        <v>0.56781191811138498</v>
      </c>
      <c r="P2769">
        <f>Table1[[#This Row],[loan_amount]]/Table1[[#This Row],[property_value]]</f>
        <v>0.16406494736138144</v>
      </c>
      <c r="Q2769">
        <v>284107</v>
      </c>
      <c r="R2769">
        <v>3</v>
      </c>
      <c r="S2769" t="s">
        <v>2857</v>
      </c>
      <c r="T2769" t="s">
        <v>54</v>
      </c>
      <c r="U2769" t="s">
        <v>474</v>
      </c>
      <c r="V2769">
        <v>0</v>
      </c>
      <c r="W2769">
        <v>0</v>
      </c>
      <c r="X2769" t="s">
        <v>9</v>
      </c>
      <c r="Y27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69">
        <f>0.4*(Table1[[#This Row],[normalized_credit_score]]) + 0.3*(1-Table1[[#This Row],[dti_ratio]]) + 0.2*(1-Table1[[#This Row],[ltv_ratio]]) + 0.1*IF(Table1[[#This Row],[previous_defaults]]=0,1,0)</f>
        <v>0.72551010176097486</v>
      </c>
      <c r="AA2769" t="str">
        <f>IF(Table1[[#This Row],[composite_score]]&gt;=0.7,"Approve",IF(Table1[[#This Row],[composite_score]]&gt;=0.6,"Review","Reject"))</f>
        <v>Approve</v>
      </c>
    </row>
    <row r="2770" spans="1:27" x14ac:dyDescent="0.35">
      <c r="A2770">
        <v>2769</v>
      </c>
      <c r="B2770">
        <v>35</v>
      </c>
      <c r="C2770" t="s">
        <v>10</v>
      </c>
      <c r="D2770" t="s">
        <v>62</v>
      </c>
      <c r="E2770" t="s">
        <v>22</v>
      </c>
      <c r="F2770">
        <v>29136</v>
      </c>
      <c r="G2770">
        <v>641</v>
      </c>
      <c r="H2770">
        <f>(Table1[[#This Row],[credit_score]]-300)/(900-300)</f>
        <v>0.56833333333333336</v>
      </c>
      <c r="I2770">
        <v>0</v>
      </c>
      <c r="J2770" t="s">
        <v>23</v>
      </c>
      <c r="K2770" t="s">
        <v>38</v>
      </c>
      <c r="L2770">
        <v>17</v>
      </c>
      <c r="M2770" t="s">
        <v>15</v>
      </c>
      <c r="N2770">
        <f>Table1[[#This Row],[dti_ratio]]*Table1[[#This Row],[income]]</f>
        <v>14810.971318150903</v>
      </c>
      <c r="O2770">
        <v>0.50833921328085196</v>
      </c>
      <c r="P2770">
        <f>Table1[[#This Row],[loan_amount]]/Table1[[#This Row],[property_value]]</f>
        <v>0</v>
      </c>
      <c r="Q2770">
        <v>74438</v>
      </c>
      <c r="R2770">
        <v>3</v>
      </c>
      <c r="S2770" t="s">
        <v>2858</v>
      </c>
      <c r="T2770" t="s">
        <v>36</v>
      </c>
      <c r="U2770" t="s">
        <v>872</v>
      </c>
      <c r="V2770">
        <v>3</v>
      </c>
      <c r="W2770">
        <v>0</v>
      </c>
      <c r="X2770" t="s">
        <v>9</v>
      </c>
      <c r="Y27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70">
        <f>0.4*(Table1[[#This Row],[normalized_credit_score]]) + 0.3*(1-Table1[[#This Row],[dti_ratio]]) + 0.2*(1-Table1[[#This Row],[ltv_ratio]]) + 0.1*IF(Table1[[#This Row],[previous_defaults]]=0,1,0)</f>
        <v>0.57483156934907775</v>
      </c>
      <c r="AA2770" t="str">
        <f>IF(Table1[[#This Row],[composite_score]]&gt;=0.7,"Approve",IF(Table1[[#This Row],[composite_score]]&gt;=0.6,"Review","Reject"))</f>
        <v>Reject</v>
      </c>
    </row>
    <row r="2771" spans="1:27" x14ac:dyDescent="0.35">
      <c r="A2771">
        <v>2770</v>
      </c>
      <c r="B2771">
        <v>45</v>
      </c>
      <c r="C2771" t="s">
        <v>0</v>
      </c>
      <c r="D2771" t="s">
        <v>1</v>
      </c>
      <c r="E2771" t="s">
        <v>22</v>
      </c>
      <c r="F2771">
        <v>98066</v>
      </c>
      <c r="G2771">
        <v>723</v>
      </c>
      <c r="H2771">
        <f>(Table1[[#This Row],[credit_score]]-300)/(900-300)</f>
        <v>0.70499999999999996</v>
      </c>
      <c r="I2771">
        <v>34120</v>
      </c>
      <c r="J2771" t="s">
        <v>27</v>
      </c>
      <c r="K2771" t="s">
        <v>38</v>
      </c>
      <c r="L2771">
        <v>18</v>
      </c>
      <c r="M2771" t="s">
        <v>5</v>
      </c>
      <c r="N2771">
        <f>Table1[[#This Row],[dti_ratio]]*Table1[[#This Row],[income]]</f>
        <v>52154.02035609087</v>
      </c>
      <c r="O2771">
        <v>0.53182571284737701</v>
      </c>
      <c r="P2771">
        <f>Table1[[#This Row],[loan_amount]]/Table1[[#This Row],[property_value]]</f>
        <v>0.28420307359127067</v>
      </c>
      <c r="Q2771">
        <v>120055</v>
      </c>
      <c r="R2771">
        <v>1</v>
      </c>
      <c r="S2771" t="s">
        <v>2859</v>
      </c>
      <c r="T2771" t="s">
        <v>78</v>
      </c>
      <c r="U2771" t="s">
        <v>596</v>
      </c>
      <c r="V2771">
        <v>0</v>
      </c>
      <c r="W2771">
        <v>1</v>
      </c>
      <c r="X2771" t="s">
        <v>61</v>
      </c>
      <c r="Y27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71">
        <f>0.4*(Table1[[#This Row],[normalized_credit_score]]) + 0.3*(1-Table1[[#This Row],[dti_ratio]]) + 0.2*(1-Table1[[#This Row],[ltv_ratio]]) + 0.1*IF(Table1[[#This Row],[previous_defaults]]=0,1,0)</f>
        <v>0.66561167142753275</v>
      </c>
      <c r="AA2771" t="str">
        <f>IF(Table1[[#This Row],[composite_score]]&gt;=0.7,"Approve",IF(Table1[[#This Row],[composite_score]]&gt;=0.6,"Review","Reject"))</f>
        <v>Review</v>
      </c>
    </row>
    <row r="2772" spans="1:27" x14ac:dyDescent="0.35">
      <c r="A2772">
        <v>2771</v>
      </c>
      <c r="B2772">
        <v>28</v>
      </c>
      <c r="C2772" t="s">
        <v>20</v>
      </c>
      <c r="D2772" t="s">
        <v>21</v>
      </c>
      <c r="E2772" t="s">
        <v>49</v>
      </c>
      <c r="F2772">
        <v>69282</v>
      </c>
      <c r="G2772">
        <v>733</v>
      </c>
      <c r="H2772">
        <f>(Table1[[#This Row],[credit_score]]-300)/(900-300)</f>
        <v>0.72166666666666668</v>
      </c>
      <c r="I2772">
        <v>0</v>
      </c>
      <c r="J2772" t="s">
        <v>13</v>
      </c>
      <c r="K2772" t="s">
        <v>4</v>
      </c>
      <c r="L2772">
        <v>1</v>
      </c>
      <c r="M2772" t="s">
        <v>39</v>
      </c>
      <c r="N2772">
        <f>Table1[[#This Row],[dti_ratio]]*Table1[[#This Row],[income]]</f>
        <v>25242.809985938591</v>
      </c>
      <c r="O2772">
        <v>0.36434874838974901</v>
      </c>
      <c r="P2772">
        <f>Table1[[#This Row],[loan_amount]]/Table1[[#This Row],[property_value]]</f>
        <v>0</v>
      </c>
      <c r="Q2772">
        <v>211084</v>
      </c>
      <c r="R2772">
        <v>0</v>
      </c>
      <c r="S2772" t="s">
        <v>2860</v>
      </c>
      <c r="T2772" t="s">
        <v>117</v>
      </c>
      <c r="U2772" t="s">
        <v>659</v>
      </c>
      <c r="V2772">
        <v>0</v>
      </c>
      <c r="W2772">
        <v>2</v>
      </c>
      <c r="X2772" t="s">
        <v>9</v>
      </c>
      <c r="Y27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72">
        <f>0.4*(Table1[[#This Row],[normalized_credit_score]]) + 0.3*(1-Table1[[#This Row],[dti_ratio]]) + 0.2*(1-Table1[[#This Row],[ltv_ratio]]) + 0.1*IF(Table1[[#This Row],[previous_defaults]]=0,1,0)</f>
        <v>0.77936204214974192</v>
      </c>
      <c r="AA2772" t="str">
        <f>IF(Table1[[#This Row],[composite_score]]&gt;=0.7,"Approve",IF(Table1[[#This Row],[composite_score]]&gt;=0.6,"Review","Reject"))</f>
        <v>Approve</v>
      </c>
    </row>
    <row r="2773" spans="1:27" hidden="1" x14ac:dyDescent="0.35">
      <c r="A2773">
        <v>2772</v>
      </c>
      <c r="B2773">
        <v>25</v>
      </c>
      <c r="C2773" t="s">
        <v>0</v>
      </c>
      <c r="D2773" t="s">
        <v>62</v>
      </c>
      <c r="E2773" t="s">
        <v>2</v>
      </c>
      <c r="F2773">
        <v>0</v>
      </c>
      <c r="G2773">
        <v>710</v>
      </c>
      <c r="H2773">
        <f>(Table1[[#This Row],[credit_score]]-300)/(900-300)</f>
        <v>0.68333333333333335</v>
      </c>
      <c r="I2773">
        <v>38845</v>
      </c>
      <c r="J2773" t="s">
        <v>13</v>
      </c>
      <c r="K2773" t="s">
        <v>14</v>
      </c>
      <c r="L2773">
        <v>14</v>
      </c>
      <c r="M2773" t="s">
        <v>28</v>
      </c>
      <c r="N2773">
        <f>Table1[[#This Row],[dti_ratio]]*Table1[[#This Row],[income]]</f>
        <v>0</v>
      </c>
      <c r="O2773">
        <v>0.13463578200854601</v>
      </c>
      <c r="P2773">
        <f>Table1[[#This Row],[loan_amount]]/Table1[[#This Row],[property_value]]</f>
        <v>0.16684921504198613</v>
      </c>
      <c r="Q2773">
        <v>232815</v>
      </c>
      <c r="R2773">
        <v>3</v>
      </c>
      <c r="S2773" t="s">
        <v>2861</v>
      </c>
      <c r="T2773" t="s">
        <v>86</v>
      </c>
      <c r="U2773" t="s">
        <v>738</v>
      </c>
      <c r="V2773">
        <v>3</v>
      </c>
      <c r="W2773">
        <v>0</v>
      </c>
      <c r="X2773" t="s">
        <v>9</v>
      </c>
      <c r="Y27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73">
        <f>0.4*(Table1[[#This Row],[normalized_credit_score]]) + 0.3*(1-Table1[[#This Row],[dti_ratio]]) + 0.2*(1-Table1[[#This Row],[ltv_ratio]]) + 0.1*IF(Table1[[#This Row],[previous_defaults]]=0,1,0)</f>
        <v>0.69957275572237232</v>
      </c>
      <c r="AA2773" t="str">
        <f>IF(Table1[[#This Row],[composite_score]]&gt;=0.7,"Approve",IF(Table1[[#This Row],[composite_score]]&gt;=0.6,"Review","Reject"))</f>
        <v>Review</v>
      </c>
    </row>
    <row r="2774" spans="1:27" x14ac:dyDescent="0.35">
      <c r="A2774">
        <v>2773</v>
      </c>
      <c r="B2774">
        <v>68</v>
      </c>
      <c r="C2774" t="s">
        <v>10</v>
      </c>
      <c r="D2774" t="s">
        <v>11</v>
      </c>
      <c r="E2774" t="s">
        <v>22</v>
      </c>
      <c r="F2774">
        <v>68707</v>
      </c>
      <c r="G2774">
        <v>643</v>
      </c>
      <c r="H2774">
        <f>(Table1[[#This Row],[credit_score]]-300)/(900-300)</f>
        <v>0.57166666666666666</v>
      </c>
      <c r="I2774">
        <v>15951</v>
      </c>
      <c r="J2774" t="s">
        <v>13</v>
      </c>
      <c r="K2774" t="s">
        <v>38</v>
      </c>
      <c r="L2774">
        <v>12</v>
      </c>
      <c r="M2774" t="s">
        <v>5</v>
      </c>
      <c r="N2774">
        <f>Table1[[#This Row],[dti_ratio]]*Table1[[#This Row],[income]]</f>
        <v>21628.231268608561</v>
      </c>
      <c r="O2774">
        <v>0.31478934124046398</v>
      </c>
      <c r="P2774">
        <f>Table1[[#This Row],[loan_amount]]/Table1[[#This Row],[property_value]]</f>
        <v>0.11002283089274999</v>
      </c>
      <c r="Q2774">
        <v>144979</v>
      </c>
      <c r="R2774">
        <v>0</v>
      </c>
      <c r="S2774" t="s">
        <v>1537</v>
      </c>
      <c r="T2774" t="s">
        <v>117</v>
      </c>
      <c r="U2774" t="s">
        <v>1321</v>
      </c>
      <c r="V2774">
        <v>3</v>
      </c>
      <c r="W2774">
        <v>1</v>
      </c>
      <c r="X2774" t="s">
        <v>9</v>
      </c>
      <c r="Y27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74">
        <f>0.4*(Table1[[#This Row],[normalized_credit_score]]) + 0.3*(1-Table1[[#This Row],[dti_ratio]]) + 0.2*(1-Table1[[#This Row],[ltv_ratio]]) + 0.1*IF(Table1[[#This Row],[previous_defaults]]=0,1,0)</f>
        <v>0.61222529811597748</v>
      </c>
      <c r="AA2774" t="str">
        <f>IF(Table1[[#This Row],[composite_score]]&gt;=0.7,"Approve",IF(Table1[[#This Row],[composite_score]]&gt;=0.6,"Review","Reject"))</f>
        <v>Review</v>
      </c>
    </row>
    <row r="2775" spans="1:27" x14ac:dyDescent="0.35">
      <c r="A2775">
        <v>2774</v>
      </c>
      <c r="B2775">
        <v>55</v>
      </c>
      <c r="C2775" t="s">
        <v>20</v>
      </c>
      <c r="D2775" t="s">
        <v>11</v>
      </c>
      <c r="E2775" t="s">
        <v>2</v>
      </c>
      <c r="F2775">
        <v>83308</v>
      </c>
      <c r="G2775">
        <v>613</v>
      </c>
      <c r="H2775">
        <f>(Table1[[#This Row],[credit_score]]-300)/(900-300)</f>
        <v>0.52166666666666661</v>
      </c>
      <c r="I2775">
        <v>48426</v>
      </c>
      <c r="J2775" t="s">
        <v>27</v>
      </c>
      <c r="K2775" t="s">
        <v>38</v>
      </c>
      <c r="L2775">
        <v>12</v>
      </c>
      <c r="M2775" t="s">
        <v>15</v>
      </c>
      <c r="N2775">
        <f>Table1[[#This Row],[dti_ratio]]*Table1[[#This Row],[income]]</f>
        <v>32275.830549276401</v>
      </c>
      <c r="O2775">
        <v>0.38742774462568302</v>
      </c>
      <c r="P2775">
        <f>Table1[[#This Row],[loan_amount]]/Table1[[#This Row],[property_value]]</f>
        <v>0.38162560877582863</v>
      </c>
      <c r="Q2775">
        <v>126894</v>
      </c>
      <c r="R2775">
        <v>3</v>
      </c>
      <c r="S2775" t="s">
        <v>2862</v>
      </c>
      <c r="T2775" t="s">
        <v>33</v>
      </c>
      <c r="U2775" t="s">
        <v>178</v>
      </c>
      <c r="V2775">
        <v>0</v>
      </c>
      <c r="W2775">
        <v>1</v>
      </c>
      <c r="X2775" t="s">
        <v>9</v>
      </c>
      <c r="Y27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775">
        <f>0.4*(Table1[[#This Row],[normalized_credit_score]]) + 0.3*(1-Table1[[#This Row],[dti_ratio]]) + 0.2*(1-Table1[[#This Row],[ltv_ratio]]) + 0.1*IF(Table1[[#This Row],[previous_defaults]]=0,1,0)</f>
        <v>0.616113221523796</v>
      </c>
      <c r="AA2775" t="str">
        <f>IF(Table1[[#This Row],[composite_score]]&gt;=0.7,"Approve",IF(Table1[[#This Row],[composite_score]]&gt;=0.6,"Review","Reject"))</f>
        <v>Review</v>
      </c>
    </row>
    <row r="2776" spans="1:27" x14ac:dyDescent="0.35">
      <c r="A2776">
        <v>2775</v>
      </c>
      <c r="B2776">
        <v>40</v>
      </c>
      <c r="C2776" t="s">
        <v>20</v>
      </c>
      <c r="D2776" t="s">
        <v>1</v>
      </c>
      <c r="E2776" t="s">
        <v>22</v>
      </c>
      <c r="F2776">
        <v>33079</v>
      </c>
      <c r="G2776">
        <v>707</v>
      </c>
      <c r="H2776">
        <f>(Table1[[#This Row],[credit_score]]-300)/(900-300)</f>
        <v>0.67833333333333334</v>
      </c>
      <c r="I2776">
        <v>13770</v>
      </c>
      <c r="J2776" t="s">
        <v>23</v>
      </c>
      <c r="K2776" t="s">
        <v>4</v>
      </c>
      <c r="L2776">
        <v>6</v>
      </c>
      <c r="M2776" t="s">
        <v>15</v>
      </c>
      <c r="N2776">
        <f>Table1[[#This Row],[dti_ratio]]*Table1[[#This Row],[income]]</f>
        <v>16126.849733330308</v>
      </c>
      <c r="O2776">
        <v>0.48752531011609501</v>
      </c>
      <c r="P2776">
        <f>Table1[[#This Row],[loan_amount]]/Table1[[#This Row],[property_value]]</f>
        <v>6.1738358485997902E-2</v>
      </c>
      <c r="Q2776">
        <v>223038</v>
      </c>
      <c r="R2776">
        <v>4</v>
      </c>
      <c r="S2776" t="s">
        <v>2863</v>
      </c>
      <c r="T2776" t="s">
        <v>33</v>
      </c>
      <c r="U2776" t="s">
        <v>236</v>
      </c>
      <c r="V2776">
        <v>4</v>
      </c>
      <c r="W2776">
        <v>0</v>
      </c>
      <c r="X2776" t="s">
        <v>9</v>
      </c>
      <c r="Y27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76">
        <f>0.4*(Table1[[#This Row],[normalized_credit_score]]) + 0.3*(1-Table1[[#This Row],[dti_ratio]]) + 0.2*(1-Table1[[#This Row],[ltv_ratio]]) + 0.1*IF(Table1[[#This Row],[previous_defaults]]=0,1,0)</f>
        <v>0.61272806860130524</v>
      </c>
      <c r="AA2776" t="str">
        <f>IF(Table1[[#This Row],[composite_score]]&gt;=0.7,"Approve",IF(Table1[[#This Row],[composite_score]]&gt;=0.6,"Review","Reject"))</f>
        <v>Review</v>
      </c>
    </row>
    <row r="2777" spans="1:27" hidden="1" x14ac:dyDescent="0.35">
      <c r="A2777">
        <v>2776</v>
      </c>
      <c r="B2777">
        <v>35</v>
      </c>
      <c r="C2777" t="s">
        <v>20</v>
      </c>
      <c r="D2777" t="s">
        <v>62</v>
      </c>
      <c r="E2777" t="s">
        <v>22</v>
      </c>
      <c r="F2777">
        <v>53948</v>
      </c>
      <c r="G2777">
        <v>0</v>
      </c>
      <c r="H2777">
        <f>(Table1[[#This Row],[credit_score]]-300)/(900-300)</f>
        <v>-0.5</v>
      </c>
      <c r="I2777">
        <v>33959</v>
      </c>
      <c r="J2777" t="s">
        <v>27</v>
      </c>
      <c r="K2777" t="s">
        <v>4</v>
      </c>
      <c r="L2777">
        <v>7</v>
      </c>
      <c r="M2777" t="s">
        <v>5</v>
      </c>
      <c r="N2777">
        <f>Table1[[#This Row],[dti_ratio]]*Table1[[#This Row],[income]]</f>
        <v>16532.32144242886</v>
      </c>
      <c r="O2777">
        <v>0.30644920001536402</v>
      </c>
      <c r="P2777">
        <f>Table1[[#This Row],[loan_amount]]/Table1[[#This Row],[property_value]]</f>
        <v>0.60814828080229222</v>
      </c>
      <c r="Q2777">
        <v>55840</v>
      </c>
      <c r="R2777">
        <v>0</v>
      </c>
      <c r="S2777" t="s">
        <v>2864</v>
      </c>
      <c r="T2777" t="s">
        <v>124</v>
      </c>
      <c r="U2777" t="s">
        <v>141</v>
      </c>
      <c r="V2777">
        <v>3</v>
      </c>
      <c r="W2777">
        <v>2</v>
      </c>
      <c r="X2777" t="s">
        <v>9</v>
      </c>
      <c r="Y27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77">
        <f>0.4*(Table1[[#This Row],[normalized_credit_score]]) + 0.3*(1-Table1[[#This Row],[dti_ratio]]) + 0.2*(1-Table1[[#This Row],[ltv_ratio]]) + 0.1*IF(Table1[[#This Row],[previous_defaults]]=0,1,0)</f>
        <v>8.6435583834932328E-2</v>
      </c>
      <c r="AA2777" t="str">
        <f>IF(Table1[[#This Row],[composite_score]]&gt;=0.7,"Approve",IF(Table1[[#This Row],[composite_score]]&gt;=0.6,"Review","Reject"))</f>
        <v>Reject</v>
      </c>
    </row>
    <row r="2778" spans="1:27" hidden="1" x14ac:dyDescent="0.35">
      <c r="A2778">
        <v>2777</v>
      </c>
      <c r="B2778">
        <v>47</v>
      </c>
      <c r="C2778" t="s">
        <v>10</v>
      </c>
      <c r="D2778" t="s">
        <v>21</v>
      </c>
      <c r="E2778" t="s">
        <v>49</v>
      </c>
      <c r="F2778">
        <v>0</v>
      </c>
      <c r="G2778">
        <v>694</v>
      </c>
      <c r="H2778">
        <f>(Table1[[#This Row],[credit_score]]-300)/(900-300)</f>
        <v>0.65666666666666662</v>
      </c>
      <c r="I2778">
        <v>34281</v>
      </c>
      <c r="J2778" t="s">
        <v>23</v>
      </c>
      <c r="K2778" t="s">
        <v>38</v>
      </c>
      <c r="L2778">
        <v>12</v>
      </c>
      <c r="M2778" t="s">
        <v>5</v>
      </c>
      <c r="N2778">
        <f>Table1[[#This Row],[dti_ratio]]*Table1[[#This Row],[income]]</f>
        <v>0</v>
      </c>
      <c r="O2778">
        <v>0.57309224019164196</v>
      </c>
      <c r="P2778">
        <f>Table1[[#This Row],[loan_amount]]/Table1[[#This Row],[property_value]]</f>
        <v>0.17205623284130434</v>
      </c>
      <c r="Q2778">
        <v>199243</v>
      </c>
      <c r="R2778">
        <v>3</v>
      </c>
      <c r="S2778" t="s">
        <v>2865</v>
      </c>
      <c r="T2778" t="s">
        <v>230</v>
      </c>
      <c r="U2778" t="s">
        <v>474</v>
      </c>
      <c r="V2778">
        <v>3</v>
      </c>
      <c r="W2778">
        <v>0</v>
      </c>
      <c r="X2778" t="s">
        <v>9</v>
      </c>
      <c r="Y27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78">
        <f>0.4*(Table1[[#This Row],[normalized_credit_score]]) + 0.3*(1-Table1[[#This Row],[dti_ratio]]) + 0.2*(1-Table1[[#This Row],[ltv_ratio]]) + 0.1*IF(Table1[[#This Row],[previous_defaults]]=0,1,0)</f>
        <v>0.55632774804091323</v>
      </c>
      <c r="AA2778" t="str">
        <f>IF(Table1[[#This Row],[composite_score]]&gt;=0.7,"Approve",IF(Table1[[#This Row],[composite_score]]&gt;=0.6,"Review","Reject"))</f>
        <v>Reject</v>
      </c>
    </row>
    <row r="2779" spans="1:27" hidden="1" x14ac:dyDescent="0.35">
      <c r="A2779">
        <v>2778</v>
      </c>
      <c r="B2779">
        <v>26</v>
      </c>
      <c r="C2779" t="s">
        <v>0</v>
      </c>
      <c r="D2779" t="s">
        <v>1</v>
      </c>
      <c r="E2779" t="s">
        <v>12</v>
      </c>
      <c r="F2779">
        <v>0</v>
      </c>
      <c r="G2779">
        <v>767</v>
      </c>
      <c r="H2779">
        <f>(Table1[[#This Row],[credit_score]]-300)/(900-300)</f>
        <v>0.77833333333333332</v>
      </c>
      <c r="I2779">
        <v>31485</v>
      </c>
      <c r="J2779" t="s">
        <v>3</v>
      </c>
      <c r="K2779" t="s">
        <v>14</v>
      </c>
      <c r="L2779">
        <v>16</v>
      </c>
      <c r="M2779" t="s">
        <v>39</v>
      </c>
      <c r="N2779">
        <f>Table1[[#This Row],[dti_ratio]]*Table1[[#This Row],[income]]</f>
        <v>0</v>
      </c>
      <c r="O2779">
        <v>0.44763981754558602</v>
      </c>
      <c r="P2779">
        <f>Table1[[#This Row],[loan_amount]]/Table1[[#This Row],[property_value]]</f>
        <v>0.45249421537488682</v>
      </c>
      <c r="Q2779">
        <v>69581</v>
      </c>
      <c r="R2779">
        <v>2</v>
      </c>
      <c r="S2779" t="s">
        <v>2866</v>
      </c>
      <c r="T2779" t="s">
        <v>59</v>
      </c>
      <c r="U2779" t="s">
        <v>284</v>
      </c>
      <c r="V2779">
        <v>4</v>
      </c>
      <c r="W2779">
        <v>2</v>
      </c>
      <c r="X2779" t="s">
        <v>19</v>
      </c>
      <c r="Y27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79">
        <f>0.4*(Table1[[#This Row],[normalized_credit_score]]) + 0.3*(1-Table1[[#This Row],[dti_ratio]]) + 0.2*(1-Table1[[#This Row],[ltv_ratio]]) + 0.1*IF(Table1[[#This Row],[previous_defaults]]=0,1,0)</f>
        <v>0.58654254499468017</v>
      </c>
      <c r="AA2779" t="str">
        <f>IF(Table1[[#This Row],[composite_score]]&gt;=0.7,"Approve",IF(Table1[[#This Row],[composite_score]]&gt;=0.6,"Review","Reject"))</f>
        <v>Reject</v>
      </c>
    </row>
    <row r="2780" spans="1:27" x14ac:dyDescent="0.35">
      <c r="A2780">
        <v>2779</v>
      </c>
      <c r="B2780">
        <v>68</v>
      </c>
      <c r="C2780" t="s">
        <v>10</v>
      </c>
      <c r="D2780" t="s">
        <v>11</v>
      </c>
      <c r="E2780" t="s">
        <v>12</v>
      </c>
      <c r="F2780">
        <v>101171</v>
      </c>
      <c r="G2780">
        <v>746</v>
      </c>
      <c r="H2780">
        <f>(Table1[[#This Row],[credit_score]]-300)/(900-300)</f>
        <v>0.74333333333333329</v>
      </c>
      <c r="I2780">
        <v>33368</v>
      </c>
      <c r="J2780" t="s">
        <v>23</v>
      </c>
      <c r="K2780" t="s">
        <v>4</v>
      </c>
      <c r="L2780">
        <v>0</v>
      </c>
      <c r="M2780" t="s">
        <v>15</v>
      </c>
      <c r="N2780">
        <f>Table1[[#This Row],[dti_ratio]]*Table1[[#This Row],[income]]</f>
        <v>35268.728580605173</v>
      </c>
      <c r="O2780">
        <v>0.34860511985257803</v>
      </c>
      <c r="P2780">
        <f>Table1[[#This Row],[loan_amount]]/Table1[[#This Row],[property_value]]</f>
        <v>0.19626157230410898</v>
      </c>
      <c r="Q2780">
        <v>170018</v>
      </c>
      <c r="R2780">
        <v>2</v>
      </c>
      <c r="S2780" t="s">
        <v>2867</v>
      </c>
      <c r="T2780" t="s">
        <v>109</v>
      </c>
      <c r="U2780" t="s">
        <v>357</v>
      </c>
      <c r="V2780">
        <v>3</v>
      </c>
      <c r="W2780">
        <v>0</v>
      </c>
      <c r="X2780" t="s">
        <v>19</v>
      </c>
      <c r="Y27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80">
        <f>0.4*(Table1[[#This Row],[normalized_credit_score]]) + 0.3*(1-Table1[[#This Row],[dti_ratio]]) + 0.2*(1-Table1[[#This Row],[ltv_ratio]]) + 0.1*IF(Table1[[#This Row],[previous_defaults]]=0,1,0)</f>
        <v>0.65349948291673809</v>
      </c>
      <c r="AA2780" t="str">
        <f>IF(Table1[[#This Row],[composite_score]]&gt;=0.7,"Approve",IF(Table1[[#This Row],[composite_score]]&gt;=0.6,"Review","Reject"))</f>
        <v>Review</v>
      </c>
    </row>
    <row r="2781" spans="1:27" hidden="1" x14ac:dyDescent="0.35">
      <c r="A2781">
        <v>2780</v>
      </c>
      <c r="B2781">
        <v>26</v>
      </c>
      <c r="C2781" t="s">
        <v>10</v>
      </c>
      <c r="D2781" t="s">
        <v>1</v>
      </c>
      <c r="E2781" t="s">
        <v>2</v>
      </c>
      <c r="F2781">
        <v>0</v>
      </c>
      <c r="G2781">
        <v>0</v>
      </c>
      <c r="H2781">
        <f>(Table1[[#This Row],[credit_score]]-300)/(900-300)</f>
        <v>-0.5</v>
      </c>
      <c r="I2781">
        <v>8159</v>
      </c>
      <c r="J2781" t="s">
        <v>3</v>
      </c>
      <c r="K2781" t="s">
        <v>14</v>
      </c>
      <c r="L2781">
        <v>15</v>
      </c>
      <c r="M2781" t="s">
        <v>5</v>
      </c>
      <c r="N2781">
        <f>Table1[[#This Row],[dti_ratio]]*Table1[[#This Row],[income]]</f>
        <v>0</v>
      </c>
      <c r="O2781">
        <v>0.52313912725629197</v>
      </c>
      <c r="P2781">
        <f>Table1[[#This Row],[loan_amount]]/Table1[[#This Row],[property_value]]</f>
        <v>2.9279828892971978E-2</v>
      </c>
      <c r="Q2781">
        <v>278656</v>
      </c>
      <c r="R2781">
        <v>0</v>
      </c>
      <c r="S2781" t="s">
        <v>2868</v>
      </c>
      <c r="T2781" t="s">
        <v>54</v>
      </c>
      <c r="U2781" t="s">
        <v>347</v>
      </c>
      <c r="V2781">
        <v>4</v>
      </c>
      <c r="W2781">
        <v>0</v>
      </c>
      <c r="X2781" t="s">
        <v>19</v>
      </c>
      <c r="Y27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81">
        <f>0.4*(Table1[[#This Row],[normalized_credit_score]]) + 0.3*(1-Table1[[#This Row],[dti_ratio]]) + 0.2*(1-Table1[[#This Row],[ltv_ratio]]) + 0.1*IF(Table1[[#This Row],[previous_defaults]]=0,1,0)</f>
        <v>0.137202296044518</v>
      </c>
      <c r="AA2781" t="str">
        <f>IF(Table1[[#This Row],[composite_score]]&gt;=0.7,"Approve",IF(Table1[[#This Row],[composite_score]]&gt;=0.6,"Review","Reject"))</f>
        <v>Reject</v>
      </c>
    </row>
    <row r="2782" spans="1:27" hidden="1" x14ac:dyDescent="0.35">
      <c r="A2782">
        <v>2781</v>
      </c>
      <c r="B2782">
        <v>33</v>
      </c>
      <c r="C2782" t="s">
        <v>20</v>
      </c>
      <c r="D2782" t="s">
        <v>62</v>
      </c>
      <c r="E2782" t="s">
        <v>2</v>
      </c>
      <c r="F2782">
        <v>0</v>
      </c>
      <c r="G2782">
        <v>741</v>
      </c>
      <c r="H2782">
        <f>(Table1[[#This Row],[credit_score]]-300)/(900-300)</f>
        <v>0.73499999999999999</v>
      </c>
      <c r="I2782">
        <v>7319</v>
      </c>
      <c r="J2782" t="s">
        <v>23</v>
      </c>
      <c r="K2782" t="s">
        <v>4</v>
      </c>
      <c r="L2782">
        <v>1</v>
      </c>
      <c r="M2782" t="s">
        <v>5</v>
      </c>
      <c r="N2782">
        <f>Table1[[#This Row],[dti_ratio]]*Table1[[#This Row],[income]]</f>
        <v>0</v>
      </c>
      <c r="O2782">
        <v>0.41744386510579001</v>
      </c>
      <c r="P2782">
        <f>Table1[[#This Row],[loan_amount]]/Table1[[#This Row],[property_value]]</f>
        <v>3.0715448792197547E-2</v>
      </c>
      <c r="Q2782">
        <v>238284</v>
      </c>
      <c r="R2782">
        <v>4</v>
      </c>
      <c r="S2782" t="s">
        <v>2869</v>
      </c>
      <c r="T2782" t="s">
        <v>124</v>
      </c>
      <c r="U2782" t="s">
        <v>636</v>
      </c>
      <c r="V2782">
        <v>2</v>
      </c>
      <c r="W2782">
        <v>1</v>
      </c>
      <c r="X2782" t="s">
        <v>9</v>
      </c>
      <c r="Y27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82">
        <f>0.4*(Table1[[#This Row],[normalized_credit_score]]) + 0.3*(1-Table1[[#This Row],[dti_ratio]]) + 0.2*(1-Table1[[#This Row],[ltv_ratio]]) + 0.1*IF(Table1[[#This Row],[previous_defaults]]=0,1,0)</f>
        <v>0.66262375070982349</v>
      </c>
      <c r="AA2782" t="str">
        <f>IF(Table1[[#This Row],[composite_score]]&gt;=0.7,"Approve",IF(Table1[[#This Row],[composite_score]]&gt;=0.6,"Review","Reject"))</f>
        <v>Review</v>
      </c>
    </row>
    <row r="2783" spans="1:27" hidden="1" x14ac:dyDescent="0.35">
      <c r="A2783">
        <v>2782</v>
      </c>
      <c r="B2783">
        <v>65</v>
      </c>
      <c r="C2783" t="s">
        <v>0</v>
      </c>
      <c r="D2783" t="s">
        <v>21</v>
      </c>
      <c r="E2783" t="s">
        <v>49</v>
      </c>
      <c r="F2783">
        <v>94130</v>
      </c>
      <c r="G2783">
        <v>617</v>
      </c>
      <c r="H2783">
        <f>(Table1[[#This Row],[credit_score]]-300)/(900-300)</f>
        <v>0.52833333333333332</v>
      </c>
      <c r="I2783">
        <v>32124</v>
      </c>
      <c r="J2783" t="s">
        <v>23</v>
      </c>
      <c r="K2783" t="s">
        <v>14</v>
      </c>
      <c r="L2783">
        <v>2</v>
      </c>
      <c r="M2783" t="s">
        <v>28</v>
      </c>
      <c r="N2783">
        <f>Table1[[#This Row],[dti_ratio]]*Table1[[#This Row],[income]]</f>
        <v>53025.827987693017</v>
      </c>
      <c r="O2783">
        <v>0.56332548589921405</v>
      </c>
      <c r="P2783" t="e">
        <f>Table1[[#This Row],[loan_amount]]/Table1[[#This Row],[property_value]]</f>
        <v>#DIV/0!</v>
      </c>
      <c r="Q2783">
        <v>0</v>
      </c>
      <c r="R2783">
        <v>4</v>
      </c>
      <c r="S2783" t="s">
        <v>2870</v>
      </c>
      <c r="T2783" t="s">
        <v>117</v>
      </c>
      <c r="U2783" t="s">
        <v>94</v>
      </c>
      <c r="V2783">
        <v>0</v>
      </c>
      <c r="W2783">
        <v>0</v>
      </c>
      <c r="X2783" t="s">
        <v>9</v>
      </c>
      <c r="Y278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783" t="e">
        <f>0.4*(Table1[[#This Row],[normalized_credit_score]]) + 0.3*(1-Table1[[#This Row],[dti_ratio]]) + 0.2*(1-Table1[[#This Row],[ltv_ratio]]) + 0.1*IF(Table1[[#This Row],[previous_defaults]]=0,1,0)</f>
        <v>#DIV/0!</v>
      </c>
      <c r="AA2783" t="e">
        <f>IF(Table1[[#This Row],[composite_score]]&gt;=0.7,"Approve",IF(Table1[[#This Row],[composite_score]]&gt;=0.6,"Review","Reject"))</f>
        <v>#DIV/0!</v>
      </c>
    </row>
    <row r="2784" spans="1:27" x14ac:dyDescent="0.35">
      <c r="A2784">
        <v>2783</v>
      </c>
      <c r="B2784">
        <v>22</v>
      </c>
      <c r="C2784" t="s">
        <v>10</v>
      </c>
      <c r="D2784" t="s">
        <v>11</v>
      </c>
      <c r="E2784" t="s">
        <v>2</v>
      </c>
      <c r="F2784">
        <v>37986</v>
      </c>
      <c r="G2784">
        <v>704</v>
      </c>
      <c r="H2784">
        <f>(Table1[[#This Row],[credit_score]]-300)/(900-300)</f>
        <v>0.67333333333333334</v>
      </c>
      <c r="I2784">
        <v>27029</v>
      </c>
      <c r="J2784" t="s">
        <v>3</v>
      </c>
      <c r="K2784" t="s">
        <v>38</v>
      </c>
      <c r="L2784">
        <v>17</v>
      </c>
      <c r="M2784" t="s">
        <v>5</v>
      </c>
      <c r="N2784">
        <f>Table1[[#This Row],[dti_ratio]]*Table1[[#This Row],[income]]</f>
        <v>3964.5877707957738</v>
      </c>
      <c r="O2784">
        <v>0.104369709124303</v>
      </c>
      <c r="P2784">
        <f>Table1[[#This Row],[loan_amount]]/Table1[[#This Row],[property_value]]</f>
        <v>0.1621279556605924</v>
      </c>
      <c r="Q2784">
        <v>166714</v>
      </c>
      <c r="R2784">
        <v>0</v>
      </c>
      <c r="S2784" t="s">
        <v>2871</v>
      </c>
      <c r="T2784" t="s">
        <v>25</v>
      </c>
      <c r="U2784" t="s">
        <v>87</v>
      </c>
      <c r="V2784">
        <v>2</v>
      </c>
      <c r="W2784">
        <v>0</v>
      </c>
      <c r="X2784" t="s">
        <v>9</v>
      </c>
      <c r="Y27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84">
        <f>0.4*(Table1[[#This Row],[normalized_credit_score]]) + 0.3*(1-Table1[[#This Row],[dti_ratio]]) + 0.2*(1-Table1[[#This Row],[ltv_ratio]]) + 0.1*IF(Table1[[#This Row],[previous_defaults]]=0,1,0)</f>
        <v>0.70559682946392399</v>
      </c>
      <c r="AA2784" t="str">
        <f>IF(Table1[[#This Row],[composite_score]]&gt;=0.7,"Approve",IF(Table1[[#This Row],[composite_score]]&gt;=0.6,"Review","Reject"))</f>
        <v>Approve</v>
      </c>
    </row>
    <row r="2785" spans="1:27" hidden="1" x14ac:dyDescent="0.35">
      <c r="A2785">
        <v>2784</v>
      </c>
      <c r="B2785">
        <v>32</v>
      </c>
      <c r="C2785" t="s">
        <v>0</v>
      </c>
      <c r="D2785" t="s">
        <v>1</v>
      </c>
      <c r="E2785" t="s">
        <v>2</v>
      </c>
      <c r="F2785">
        <v>0</v>
      </c>
      <c r="G2785">
        <v>741</v>
      </c>
      <c r="H2785">
        <f>(Table1[[#This Row],[credit_score]]-300)/(900-300)</f>
        <v>0.73499999999999999</v>
      </c>
      <c r="I2785">
        <v>31291</v>
      </c>
      <c r="J2785" t="s">
        <v>13</v>
      </c>
      <c r="K2785" t="s">
        <v>14</v>
      </c>
      <c r="L2785">
        <v>12</v>
      </c>
      <c r="M2785" t="s">
        <v>5</v>
      </c>
      <c r="N2785">
        <f>Table1[[#This Row],[dti_ratio]]*Table1[[#This Row],[income]]</f>
        <v>0</v>
      </c>
      <c r="O2785">
        <v>0.18568434553528401</v>
      </c>
      <c r="P2785">
        <f>Table1[[#This Row],[loan_amount]]/Table1[[#This Row],[property_value]]</f>
        <v>0.12829438294382944</v>
      </c>
      <c r="Q2785">
        <v>243900</v>
      </c>
      <c r="R2785">
        <v>4</v>
      </c>
      <c r="S2785" t="s">
        <v>2872</v>
      </c>
      <c r="T2785" t="s">
        <v>78</v>
      </c>
      <c r="U2785" t="s">
        <v>306</v>
      </c>
      <c r="V2785">
        <v>4</v>
      </c>
      <c r="W2785">
        <v>2</v>
      </c>
      <c r="X2785" t="s">
        <v>9</v>
      </c>
      <c r="Y27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85">
        <f>0.4*(Table1[[#This Row],[normalized_credit_score]]) + 0.3*(1-Table1[[#This Row],[dti_ratio]]) + 0.2*(1-Table1[[#This Row],[ltv_ratio]]) + 0.1*IF(Table1[[#This Row],[previous_defaults]]=0,1,0)</f>
        <v>0.71263581975064882</v>
      </c>
      <c r="AA2785" t="str">
        <f>IF(Table1[[#This Row],[composite_score]]&gt;=0.7,"Approve",IF(Table1[[#This Row],[composite_score]]&gt;=0.6,"Review","Reject"))</f>
        <v>Approve</v>
      </c>
    </row>
    <row r="2786" spans="1:27" hidden="1" x14ac:dyDescent="0.35">
      <c r="A2786">
        <v>2785</v>
      </c>
      <c r="B2786">
        <v>35</v>
      </c>
      <c r="C2786" t="s">
        <v>10</v>
      </c>
      <c r="D2786" t="s">
        <v>62</v>
      </c>
      <c r="E2786" t="s">
        <v>12</v>
      </c>
      <c r="F2786">
        <v>0</v>
      </c>
      <c r="G2786">
        <v>783</v>
      </c>
      <c r="H2786">
        <f>(Table1[[#This Row],[credit_score]]-300)/(900-300)</f>
        <v>0.80500000000000005</v>
      </c>
      <c r="I2786">
        <v>16329</v>
      </c>
      <c r="J2786" t="s">
        <v>13</v>
      </c>
      <c r="K2786" t="s">
        <v>14</v>
      </c>
      <c r="L2786">
        <v>16</v>
      </c>
      <c r="M2786" t="s">
        <v>5</v>
      </c>
      <c r="N2786">
        <f>Table1[[#This Row],[dti_ratio]]*Table1[[#This Row],[income]]</f>
        <v>0</v>
      </c>
      <c r="O2786">
        <v>0.35029890548349402</v>
      </c>
      <c r="P2786">
        <f>Table1[[#This Row],[loan_amount]]/Table1[[#This Row],[property_value]]</f>
        <v>6.6788827217807087E-2</v>
      </c>
      <c r="Q2786">
        <v>244487</v>
      </c>
      <c r="R2786">
        <v>2</v>
      </c>
      <c r="S2786" t="s">
        <v>2873</v>
      </c>
      <c r="T2786" t="s">
        <v>30</v>
      </c>
      <c r="U2786" t="s">
        <v>872</v>
      </c>
      <c r="V2786">
        <v>0</v>
      </c>
      <c r="W2786">
        <v>2</v>
      </c>
      <c r="X2786" t="s">
        <v>19</v>
      </c>
      <c r="Y27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86">
        <f>0.4*(Table1[[#This Row],[normalized_credit_score]]) + 0.3*(1-Table1[[#This Row],[dti_ratio]]) + 0.2*(1-Table1[[#This Row],[ltv_ratio]]) + 0.1*IF(Table1[[#This Row],[previous_defaults]]=0,1,0)</f>
        <v>0.80355256291139043</v>
      </c>
      <c r="AA2786" t="str">
        <f>IF(Table1[[#This Row],[composite_score]]&gt;=0.7,"Approve",IF(Table1[[#This Row],[composite_score]]&gt;=0.6,"Review","Reject"))</f>
        <v>Approve</v>
      </c>
    </row>
    <row r="2787" spans="1:27" x14ac:dyDescent="0.35">
      <c r="A2787">
        <v>2786</v>
      </c>
      <c r="B2787">
        <v>61</v>
      </c>
      <c r="C2787" t="s">
        <v>0</v>
      </c>
      <c r="D2787" t="s">
        <v>62</v>
      </c>
      <c r="E2787" t="s">
        <v>2</v>
      </c>
      <c r="F2787">
        <v>66612</v>
      </c>
      <c r="G2787">
        <v>686</v>
      </c>
      <c r="H2787">
        <f>(Table1[[#This Row],[credit_score]]-300)/(900-300)</f>
        <v>0.64333333333333331</v>
      </c>
      <c r="I2787">
        <v>45583</v>
      </c>
      <c r="J2787" t="s">
        <v>27</v>
      </c>
      <c r="K2787" t="s">
        <v>14</v>
      </c>
      <c r="L2787">
        <v>7</v>
      </c>
      <c r="M2787" t="s">
        <v>28</v>
      </c>
      <c r="N2787">
        <f>Table1[[#This Row],[dti_ratio]]*Table1[[#This Row],[income]]</f>
        <v>7411.0699223437487</v>
      </c>
      <c r="O2787">
        <v>0.111257279804596</v>
      </c>
      <c r="P2787">
        <f>Table1[[#This Row],[loan_amount]]/Table1[[#This Row],[property_value]]</f>
        <v>1.4152694982613014</v>
      </c>
      <c r="Q2787">
        <v>32208</v>
      </c>
      <c r="R2787">
        <v>2</v>
      </c>
      <c r="S2787" t="s">
        <v>2874</v>
      </c>
      <c r="T2787" t="s">
        <v>130</v>
      </c>
      <c r="U2787" t="s">
        <v>147</v>
      </c>
      <c r="V2787">
        <v>4</v>
      </c>
      <c r="W2787">
        <v>0</v>
      </c>
      <c r="X2787" t="s">
        <v>9</v>
      </c>
      <c r="Y27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87">
        <f>0.4*(Table1[[#This Row],[normalized_credit_score]]) + 0.3*(1-Table1[[#This Row],[dti_ratio]]) + 0.2*(1-Table1[[#This Row],[ltv_ratio]]) + 0.1*IF(Table1[[#This Row],[previous_defaults]]=0,1,0)</f>
        <v>0.44090224973969427</v>
      </c>
      <c r="AA2787" t="str">
        <f>IF(Table1[[#This Row],[composite_score]]&gt;=0.7,"Approve",IF(Table1[[#This Row],[composite_score]]&gt;=0.6,"Review","Reject"))</f>
        <v>Reject</v>
      </c>
    </row>
    <row r="2788" spans="1:27" x14ac:dyDescent="0.35">
      <c r="A2788">
        <v>2787</v>
      </c>
      <c r="B2788">
        <v>22</v>
      </c>
      <c r="C2788" t="s">
        <v>20</v>
      </c>
      <c r="D2788" t="s">
        <v>62</v>
      </c>
      <c r="E2788" t="s">
        <v>22</v>
      </c>
      <c r="F2788">
        <v>54296</v>
      </c>
      <c r="G2788">
        <v>688</v>
      </c>
      <c r="H2788">
        <f>(Table1[[#This Row],[credit_score]]-300)/(900-300)</f>
        <v>0.64666666666666661</v>
      </c>
      <c r="I2788">
        <v>18432</v>
      </c>
      <c r="J2788" t="s">
        <v>27</v>
      </c>
      <c r="K2788" t="s">
        <v>14</v>
      </c>
      <c r="L2788">
        <v>18</v>
      </c>
      <c r="M2788" t="s">
        <v>39</v>
      </c>
      <c r="N2788">
        <f>Table1[[#This Row],[dti_ratio]]*Table1[[#This Row],[income]]</f>
        <v>7282.6582369677508</v>
      </c>
      <c r="O2788">
        <v>0.13412881679990701</v>
      </c>
      <c r="P2788">
        <f>Table1[[#This Row],[loan_amount]]/Table1[[#This Row],[property_value]]</f>
        <v>0.12665690902719082</v>
      </c>
      <c r="Q2788">
        <v>145527</v>
      </c>
      <c r="R2788">
        <v>1</v>
      </c>
      <c r="S2788" t="s">
        <v>402</v>
      </c>
      <c r="T2788" t="s">
        <v>64</v>
      </c>
      <c r="U2788" t="s">
        <v>694</v>
      </c>
      <c r="V2788">
        <v>1</v>
      </c>
      <c r="W2788">
        <v>0</v>
      </c>
      <c r="X2788" t="s">
        <v>9</v>
      </c>
      <c r="Y27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788">
        <f>0.4*(Table1[[#This Row],[normalized_credit_score]]) + 0.3*(1-Table1[[#This Row],[dti_ratio]]) + 0.2*(1-Table1[[#This Row],[ltv_ratio]]) + 0.1*IF(Table1[[#This Row],[previous_defaults]]=0,1,0)</f>
        <v>0.69309663982125636</v>
      </c>
      <c r="AA2788" t="str">
        <f>IF(Table1[[#This Row],[composite_score]]&gt;=0.7,"Approve",IF(Table1[[#This Row],[composite_score]]&gt;=0.6,"Review","Reject"))</f>
        <v>Review</v>
      </c>
    </row>
    <row r="2789" spans="1:27" hidden="1" x14ac:dyDescent="0.35">
      <c r="A2789">
        <v>2788</v>
      </c>
      <c r="B2789">
        <v>18</v>
      </c>
      <c r="C2789" t="s">
        <v>10</v>
      </c>
      <c r="D2789" t="s">
        <v>62</v>
      </c>
      <c r="E2789" t="s">
        <v>2</v>
      </c>
      <c r="F2789">
        <v>0</v>
      </c>
      <c r="G2789">
        <v>0</v>
      </c>
      <c r="H2789">
        <f>(Table1[[#This Row],[credit_score]]-300)/(900-300)</f>
        <v>-0.5</v>
      </c>
      <c r="I2789">
        <v>14515</v>
      </c>
      <c r="J2789" t="s">
        <v>3</v>
      </c>
      <c r="K2789" t="s">
        <v>4</v>
      </c>
      <c r="L2789">
        <v>1</v>
      </c>
      <c r="M2789" t="s">
        <v>28</v>
      </c>
      <c r="N2789">
        <f>Table1[[#This Row],[dti_ratio]]*Table1[[#This Row],[income]]</f>
        <v>0</v>
      </c>
      <c r="O2789">
        <v>0.29611383407582897</v>
      </c>
      <c r="P2789">
        <f>Table1[[#This Row],[loan_amount]]/Table1[[#This Row],[property_value]]</f>
        <v>0.34637044814585022</v>
      </c>
      <c r="Q2789">
        <v>41906</v>
      </c>
      <c r="R2789">
        <v>1</v>
      </c>
      <c r="S2789" t="s">
        <v>2875</v>
      </c>
      <c r="T2789" t="s">
        <v>154</v>
      </c>
      <c r="U2789" t="s">
        <v>464</v>
      </c>
      <c r="V2789">
        <v>0</v>
      </c>
      <c r="W2789">
        <v>0</v>
      </c>
      <c r="X2789" t="s">
        <v>9</v>
      </c>
      <c r="Y27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89">
        <f>0.4*(Table1[[#This Row],[normalized_credit_score]]) + 0.3*(1-Table1[[#This Row],[dti_ratio]]) + 0.2*(1-Table1[[#This Row],[ltv_ratio]]) + 0.1*IF(Table1[[#This Row],[previous_defaults]]=0,1,0)</f>
        <v>0.24189176014808125</v>
      </c>
      <c r="AA2789" t="str">
        <f>IF(Table1[[#This Row],[composite_score]]&gt;=0.7,"Approve",IF(Table1[[#This Row],[composite_score]]&gt;=0.6,"Review","Reject"))</f>
        <v>Reject</v>
      </c>
    </row>
    <row r="2790" spans="1:27" hidden="1" x14ac:dyDescent="0.35">
      <c r="A2790">
        <v>2789</v>
      </c>
      <c r="B2790">
        <v>32</v>
      </c>
      <c r="C2790" t="s">
        <v>10</v>
      </c>
      <c r="D2790" t="s">
        <v>21</v>
      </c>
      <c r="E2790" t="s">
        <v>12</v>
      </c>
      <c r="F2790">
        <v>52799</v>
      </c>
      <c r="G2790">
        <v>791</v>
      </c>
      <c r="H2790">
        <f>(Table1[[#This Row],[credit_score]]-300)/(900-300)</f>
        <v>0.81833333333333336</v>
      </c>
      <c r="I2790">
        <v>16677</v>
      </c>
      <c r="J2790" t="s">
        <v>13</v>
      </c>
      <c r="K2790" t="s">
        <v>4</v>
      </c>
      <c r="L2790">
        <v>11</v>
      </c>
      <c r="M2790" t="s">
        <v>5</v>
      </c>
      <c r="N2790">
        <f>Table1[[#This Row],[dti_ratio]]*Table1[[#This Row],[income]]</f>
        <v>12005.53707099693</v>
      </c>
      <c r="O2790">
        <v>0.227381902517035</v>
      </c>
      <c r="P2790" t="e">
        <f>Table1[[#This Row],[loan_amount]]/Table1[[#This Row],[property_value]]</f>
        <v>#DIV/0!</v>
      </c>
      <c r="Q2790">
        <v>0</v>
      </c>
      <c r="R2790">
        <v>4</v>
      </c>
      <c r="S2790" t="s">
        <v>2876</v>
      </c>
      <c r="T2790" t="s">
        <v>67</v>
      </c>
      <c r="U2790" t="s">
        <v>631</v>
      </c>
      <c r="V2790">
        <v>0</v>
      </c>
      <c r="W2790">
        <v>1</v>
      </c>
      <c r="X2790" t="s">
        <v>9</v>
      </c>
      <c r="Y279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790" t="e">
        <f>0.4*(Table1[[#This Row],[normalized_credit_score]]) + 0.3*(1-Table1[[#This Row],[dti_ratio]]) + 0.2*(1-Table1[[#This Row],[ltv_ratio]]) + 0.1*IF(Table1[[#This Row],[previous_defaults]]=0,1,0)</f>
        <v>#DIV/0!</v>
      </c>
      <c r="AA2790" t="e">
        <f>IF(Table1[[#This Row],[composite_score]]&gt;=0.7,"Approve",IF(Table1[[#This Row],[composite_score]]&gt;=0.6,"Review","Reject"))</f>
        <v>#DIV/0!</v>
      </c>
    </row>
    <row r="2791" spans="1:27" x14ac:dyDescent="0.35">
      <c r="A2791">
        <v>2790</v>
      </c>
      <c r="B2791">
        <v>23</v>
      </c>
      <c r="C2791" t="s">
        <v>10</v>
      </c>
      <c r="D2791" t="s">
        <v>21</v>
      </c>
      <c r="E2791" t="s">
        <v>12</v>
      </c>
      <c r="F2791">
        <v>89563</v>
      </c>
      <c r="G2791">
        <v>722</v>
      </c>
      <c r="H2791">
        <f>(Table1[[#This Row],[credit_score]]-300)/(900-300)</f>
        <v>0.70333333333333337</v>
      </c>
      <c r="I2791">
        <v>6331</v>
      </c>
      <c r="J2791" t="s">
        <v>23</v>
      </c>
      <c r="K2791" t="s">
        <v>14</v>
      </c>
      <c r="L2791">
        <v>17</v>
      </c>
      <c r="M2791" t="s">
        <v>39</v>
      </c>
      <c r="N2791">
        <f>Table1[[#This Row],[dti_ratio]]*Table1[[#This Row],[income]]</f>
        <v>13393.302837349671</v>
      </c>
      <c r="O2791">
        <v>0.14954057855754799</v>
      </c>
      <c r="P2791">
        <f>Table1[[#This Row],[loan_amount]]/Table1[[#This Row],[property_value]]</f>
        <v>9.7061033007803513E-2</v>
      </c>
      <c r="Q2791">
        <v>65227</v>
      </c>
      <c r="R2791">
        <v>0</v>
      </c>
      <c r="S2791" t="s">
        <v>2877</v>
      </c>
      <c r="T2791" t="s">
        <v>84</v>
      </c>
      <c r="U2791" t="s">
        <v>89</v>
      </c>
      <c r="V2791">
        <v>3</v>
      </c>
      <c r="W2791">
        <v>0</v>
      </c>
      <c r="X2791" t="s">
        <v>9</v>
      </c>
      <c r="Y27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91">
        <f>0.4*(Table1[[#This Row],[normalized_credit_score]]) + 0.3*(1-Table1[[#This Row],[dti_ratio]]) + 0.2*(1-Table1[[#This Row],[ltv_ratio]]) + 0.1*IF(Table1[[#This Row],[previous_defaults]]=0,1,0)</f>
        <v>0.71705895316450829</v>
      </c>
      <c r="AA2791" t="str">
        <f>IF(Table1[[#This Row],[composite_score]]&gt;=0.7,"Approve",IF(Table1[[#This Row],[composite_score]]&gt;=0.6,"Review","Reject"))</f>
        <v>Approve</v>
      </c>
    </row>
    <row r="2792" spans="1:27" hidden="1" x14ac:dyDescent="0.35">
      <c r="A2792">
        <v>2791</v>
      </c>
      <c r="B2792">
        <v>46</v>
      </c>
      <c r="C2792" t="s">
        <v>10</v>
      </c>
      <c r="D2792" t="s">
        <v>11</v>
      </c>
      <c r="E2792" t="s">
        <v>2</v>
      </c>
      <c r="F2792">
        <v>40407</v>
      </c>
      <c r="G2792">
        <v>0</v>
      </c>
      <c r="H2792">
        <f>(Table1[[#This Row],[credit_score]]-300)/(900-300)</f>
        <v>-0.5</v>
      </c>
      <c r="I2792">
        <v>16957</v>
      </c>
      <c r="J2792" t="s">
        <v>23</v>
      </c>
      <c r="K2792" t="s">
        <v>4</v>
      </c>
      <c r="L2792">
        <v>5</v>
      </c>
      <c r="M2792" t="s">
        <v>39</v>
      </c>
      <c r="N2792">
        <f>Table1[[#This Row],[dti_ratio]]*Table1[[#This Row],[income]]</f>
        <v>12848.183036729184</v>
      </c>
      <c r="O2792">
        <v>0.317969238912297</v>
      </c>
      <c r="P2792">
        <f>Table1[[#This Row],[loan_amount]]/Table1[[#This Row],[property_value]]</f>
        <v>6.1953789495221116E-2</v>
      </c>
      <c r="Q2792">
        <v>273704</v>
      </c>
      <c r="R2792">
        <v>2</v>
      </c>
      <c r="S2792" t="s">
        <v>2878</v>
      </c>
      <c r="T2792" t="s">
        <v>124</v>
      </c>
      <c r="U2792" t="s">
        <v>191</v>
      </c>
      <c r="V2792">
        <v>1</v>
      </c>
      <c r="W2792">
        <v>0</v>
      </c>
      <c r="X2792" t="s">
        <v>19</v>
      </c>
      <c r="Y27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792">
        <f>0.4*(Table1[[#This Row],[normalized_credit_score]]) + 0.3*(1-Table1[[#This Row],[dti_ratio]]) + 0.2*(1-Table1[[#This Row],[ltv_ratio]]) + 0.1*IF(Table1[[#This Row],[previous_defaults]]=0,1,0)</f>
        <v>0.19221847042726667</v>
      </c>
      <c r="AA2792" t="str">
        <f>IF(Table1[[#This Row],[composite_score]]&gt;=0.7,"Approve",IF(Table1[[#This Row],[composite_score]]&gt;=0.6,"Review","Reject"))</f>
        <v>Reject</v>
      </c>
    </row>
    <row r="2793" spans="1:27" x14ac:dyDescent="0.35">
      <c r="A2793">
        <v>2792</v>
      </c>
      <c r="B2793">
        <v>59</v>
      </c>
      <c r="C2793" t="s">
        <v>10</v>
      </c>
      <c r="D2793" t="s">
        <v>11</v>
      </c>
      <c r="E2793" t="s">
        <v>12</v>
      </c>
      <c r="F2793">
        <v>118994</v>
      </c>
      <c r="G2793">
        <v>636</v>
      </c>
      <c r="H2793">
        <f>(Table1[[#This Row],[credit_score]]-300)/(900-300)</f>
        <v>0.56000000000000005</v>
      </c>
      <c r="I2793">
        <v>17254</v>
      </c>
      <c r="J2793" t="s">
        <v>13</v>
      </c>
      <c r="K2793" t="s">
        <v>38</v>
      </c>
      <c r="L2793">
        <v>13</v>
      </c>
      <c r="M2793" t="s">
        <v>39</v>
      </c>
      <c r="N2793">
        <f>Table1[[#This Row],[dti_ratio]]*Table1[[#This Row],[income]]</f>
        <v>55118.533450788396</v>
      </c>
      <c r="O2793">
        <v>0.46320430820703901</v>
      </c>
      <c r="P2793">
        <f>Table1[[#This Row],[loan_amount]]/Table1[[#This Row],[property_value]]</f>
        <v>0.14301344429156373</v>
      </c>
      <c r="Q2793">
        <v>120646</v>
      </c>
      <c r="R2793">
        <v>2</v>
      </c>
      <c r="S2793" t="s">
        <v>1524</v>
      </c>
      <c r="T2793" t="s">
        <v>117</v>
      </c>
      <c r="U2793" t="s">
        <v>735</v>
      </c>
      <c r="V2793">
        <v>4</v>
      </c>
      <c r="W2793">
        <v>0</v>
      </c>
      <c r="X2793" t="s">
        <v>19</v>
      </c>
      <c r="Y27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93">
        <f>0.4*(Table1[[#This Row],[normalized_credit_score]]) + 0.3*(1-Table1[[#This Row],[dti_ratio]]) + 0.2*(1-Table1[[#This Row],[ltv_ratio]]) + 0.1*IF(Table1[[#This Row],[previous_defaults]]=0,1,0)</f>
        <v>0.55643601867957559</v>
      </c>
      <c r="AA2793" t="str">
        <f>IF(Table1[[#This Row],[composite_score]]&gt;=0.7,"Approve",IF(Table1[[#This Row],[composite_score]]&gt;=0.6,"Review","Reject"))</f>
        <v>Reject</v>
      </c>
    </row>
    <row r="2794" spans="1:27" x14ac:dyDescent="0.35">
      <c r="A2794">
        <v>2793</v>
      </c>
      <c r="B2794">
        <v>65</v>
      </c>
      <c r="C2794" t="s">
        <v>10</v>
      </c>
      <c r="D2794" t="s">
        <v>1</v>
      </c>
      <c r="E2794" t="s">
        <v>49</v>
      </c>
      <c r="F2794">
        <v>94289</v>
      </c>
      <c r="G2794">
        <v>746</v>
      </c>
      <c r="H2794">
        <f>(Table1[[#This Row],[credit_score]]-300)/(900-300)</f>
        <v>0.74333333333333329</v>
      </c>
      <c r="I2794">
        <v>41806</v>
      </c>
      <c r="J2794" t="s">
        <v>3</v>
      </c>
      <c r="K2794" t="s">
        <v>4</v>
      </c>
      <c r="L2794">
        <v>9</v>
      </c>
      <c r="M2794" t="s">
        <v>39</v>
      </c>
      <c r="N2794">
        <f>Table1[[#This Row],[dti_ratio]]*Table1[[#This Row],[income]]</f>
        <v>46053.890106307379</v>
      </c>
      <c r="O2794">
        <v>0.48843332845090498</v>
      </c>
      <c r="P2794">
        <f>Table1[[#This Row],[loan_amount]]/Table1[[#This Row],[property_value]]</f>
        <v>0.3798577100956777</v>
      </c>
      <c r="Q2794">
        <v>110057</v>
      </c>
      <c r="R2794">
        <v>2</v>
      </c>
      <c r="S2794" t="s">
        <v>2879</v>
      </c>
      <c r="T2794" t="s">
        <v>41</v>
      </c>
      <c r="U2794" t="s">
        <v>171</v>
      </c>
      <c r="V2794">
        <v>4</v>
      </c>
      <c r="W2794">
        <v>0</v>
      </c>
      <c r="X2794" t="s">
        <v>9</v>
      </c>
      <c r="Y27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94">
        <f>0.4*(Table1[[#This Row],[normalized_credit_score]]) + 0.3*(1-Table1[[#This Row],[dti_ratio]]) + 0.2*(1-Table1[[#This Row],[ltv_ratio]]) + 0.1*IF(Table1[[#This Row],[previous_defaults]]=0,1,0)</f>
        <v>0.57483179277892626</v>
      </c>
      <c r="AA2794" t="str">
        <f>IF(Table1[[#This Row],[composite_score]]&gt;=0.7,"Approve",IF(Table1[[#This Row],[composite_score]]&gt;=0.6,"Review","Reject"))</f>
        <v>Reject</v>
      </c>
    </row>
    <row r="2795" spans="1:27" x14ac:dyDescent="0.35">
      <c r="A2795">
        <v>2794</v>
      </c>
      <c r="B2795">
        <v>43</v>
      </c>
      <c r="C2795" t="s">
        <v>0</v>
      </c>
      <c r="D2795" t="s">
        <v>21</v>
      </c>
      <c r="E2795" t="s">
        <v>12</v>
      </c>
      <c r="F2795">
        <v>33706</v>
      </c>
      <c r="G2795">
        <v>700</v>
      </c>
      <c r="H2795">
        <f>(Table1[[#This Row],[credit_score]]-300)/(900-300)</f>
        <v>0.66666666666666663</v>
      </c>
      <c r="I2795">
        <v>21272</v>
      </c>
      <c r="J2795" t="s">
        <v>13</v>
      </c>
      <c r="K2795" t="s">
        <v>4</v>
      </c>
      <c r="L2795">
        <v>15</v>
      </c>
      <c r="M2795" t="s">
        <v>39</v>
      </c>
      <c r="N2795">
        <f>Table1[[#This Row],[dti_ratio]]*Table1[[#This Row],[income]]</f>
        <v>16333.390847100813</v>
      </c>
      <c r="O2795">
        <v>0.484584075449499</v>
      </c>
      <c r="P2795">
        <f>Table1[[#This Row],[loan_amount]]/Table1[[#This Row],[property_value]]</f>
        <v>0.83106735427410527</v>
      </c>
      <c r="Q2795">
        <v>25596</v>
      </c>
      <c r="R2795">
        <v>4</v>
      </c>
      <c r="S2795" t="s">
        <v>2880</v>
      </c>
      <c r="T2795" t="s">
        <v>104</v>
      </c>
      <c r="U2795" t="s">
        <v>583</v>
      </c>
      <c r="V2795">
        <v>2</v>
      </c>
      <c r="W2795">
        <v>1</v>
      </c>
      <c r="X2795" t="s">
        <v>19</v>
      </c>
      <c r="Y27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95">
        <f>0.4*(Table1[[#This Row],[normalized_credit_score]]) + 0.3*(1-Table1[[#This Row],[dti_ratio]]) + 0.2*(1-Table1[[#This Row],[ltv_ratio]]) + 0.1*IF(Table1[[#This Row],[previous_defaults]]=0,1,0)</f>
        <v>0.45507797317699589</v>
      </c>
      <c r="AA2795" t="str">
        <f>IF(Table1[[#This Row],[composite_score]]&gt;=0.7,"Approve",IF(Table1[[#This Row],[composite_score]]&gt;=0.6,"Review","Reject"))</f>
        <v>Reject</v>
      </c>
    </row>
    <row r="2796" spans="1:27" hidden="1" x14ac:dyDescent="0.35">
      <c r="A2796">
        <v>2795</v>
      </c>
      <c r="B2796">
        <v>67</v>
      </c>
      <c r="C2796" t="s">
        <v>20</v>
      </c>
      <c r="D2796" t="s">
        <v>11</v>
      </c>
      <c r="E2796" t="s">
        <v>22</v>
      </c>
      <c r="F2796">
        <v>57190</v>
      </c>
      <c r="G2796">
        <v>0</v>
      </c>
      <c r="H2796">
        <f>(Table1[[#This Row],[credit_score]]-300)/(900-300)</f>
        <v>-0.5</v>
      </c>
      <c r="I2796">
        <v>0</v>
      </c>
      <c r="J2796" t="s">
        <v>23</v>
      </c>
      <c r="K2796" t="s">
        <v>38</v>
      </c>
      <c r="L2796">
        <v>16</v>
      </c>
      <c r="M2796" t="s">
        <v>15</v>
      </c>
      <c r="N2796">
        <f>Table1[[#This Row],[dti_ratio]]*Table1[[#This Row],[income]]</f>
        <v>24860.527643682108</v>
      </c>
      <c r="O2796">
        <v>0.434700605764681</v>
      </c>
      <c r="P2796">
        <f>Table1[[#This Row],[loan_amount]]/Table1[[#This Row],[property_value]]</f>
        <v>0</v>
      </c>
      <c r="Q2796">
        <v>191626</v>
      </c>
      <c r="R2796">
        <v>0</v>
      </c>
      <c r="S2796" t="s">
        <v>2881</v>
      </c>
      <c r="T2796" t="s">
        <v>81</v>
      </c>
      <c r="U2796" t="s">
        <v>683</v>
      </c>
      <c r="V2796">
        <v>2</v>
      </c>
      <c r="W2796">
        <v>1</v>
      </c>
      <c r="X2796" t="s">
        <v>9</v>
      </c>
      <c r="Y27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96">
        <f>0.4*(Table1[[#This Row],[normalized_credit_score]]) + 0.3*(1-Table1[[#This Row],[dti_ratio]]) + 0.2*(1-Table1[[#This Row],[ltv_ratio]]) + 0.1*IF(Table1[[#This Row],[previous_defaults]]=0,1,0)</f>
        <v>0.16958981827059572</v>
      </c>
      <c r="AA2796" t="str">
        <f>IF(Table1[[#This Row],[composite_score]]&gt;=0.7,"Approve",IF(Table1[[#This Row],[composite_score]]&gt;=0.6,"Review","Reject"))</f>
        <v>Reject</v>
      </c>
    </row>
    <row r="2797" spans="1:27" x14ac:dyDescent="0.35">
      <c r="A2797">
        <v>2796</v>
      </c>
      <c r="B2797">
        <v>62</v>
      </c>
      <c r="C2797" t="s">
        <v>20</v>
      </c>
      <c r="D2797" t="s">
        <v>11</v>
      </c>
      <c r="E2797" t="s">
        <v>2</v>
      </c>
      <c r="F2797">
        <v>43237</v>
      </c>
      <c r="G2797">
        <v>698</v>
      </c>
      <c r="H2797">
        <f>(Table1[[#This Row],[credit_score]]-300)/(900-300)</f>
        <v>0.66333333333333333</v>
      </c>
      <c r="I2797">
        <v>9165</v>
      </c>
      <c r="J2797" t="s">
        <v>3</v>
      </c>
      <c r="K2797" t="s">
        <v>14</v>
      </c>
      <c r="L2797">
        <v>17</v>
      </c>
      <c r="M2797" t="s">
        <v>28</v>
      </c>
      <c r="N2797">
        <f>Table1[[#This Row],[dti_ratio]]*Table1[[#This Row],[income]]</f>
        <v>6966.8638011267622</v>
      </c>
      <c r="O2797">
        <v>0.16113198883194399</v>
      </c>
      <c r="P2797">
        <f>Table1[[#This Row],[loan_amount]]/Table1[[#This Row],[property_value]]</f>
        <v>5.6309558186543457E-2</v>
      </c>
      <c r="Q2797">
        <v>162761</v>
      </c>
      <c r="R2797">
        <v>1</v>
      </c>
      <c r="S2797" t="s">
        <v>2882</v>
      </c>
      <c r="T2797" t="s">
        <v>317</v>
      </c>
      <c r="U2797" t="s">
        <v>804</v>
      </c>
      <c r="V2797">
        <v>3</v>
      </c>
      <c r="W2797">
        <v>1</v>
      </c>
      <c r="X2797" t="s">
        <v>19</v>
      </c>
      <c r="Y27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97">
        <f>0.4*(Table1[[#This Row],[normalized_credit_score]]) + 0.3*(1-Table1[[#This Row],[dti_ratio]]) + 0.2*(1-Table1[[#This Row],[ltv_ratio]]) + 0.1*IF(Table1[[#This Row],[previous_defaults]]=0,1,0)</f>
        <v>0.7057318250464415</v>
      </c>
      <c r="AA2797" t="str">
        <f>IF(Table1[[#This Row],[composite_score]]&gt;=0.7,"Approve",IF(Table1[[#This Row],[composite_score]]&gt;=0.6,"Review","Reject"))</f>
        <v>Approve</v>
      </c>
    </row>
    <row r="2798" spans="1:27" hidden="1" x14ac:dyDescent="0.35">
      <c r="A2798">
        <v>2797</v>
      </c>
      <c r="B2798">
        <v>61</v>
      </c>
      <c r="C2798" t="s">
        <v>0</v>
      </c>
      <c r="D2798" t="s">
        <v>21</v>
      </c>
      <c r="E2798" t="s">
        <v>12</v>
      </c>
      <c r="F2798">
        <v>77924</v>
      </c>
      <c r="G2798">
        <v>0</v>
      </c>
      <c r="H2798">
        <f>(Table1[[#This Row],[credit_score]]-300)/(900-300)</f>
        <v>-0.5</v>
      </c>
      <c r="I2798">
        <v>0</v>
      </c>
      <c r="J2798" t="s">
        <v>13</v>
      </c>
      <c r="K2798" t="s">
        <v>14</v>
      </c>
      <c r="L2798">
        <v>8</v>
      </c>
      <c r="M2798" t="s">
        <v>39</v>
      </c>
      <c r="N2798">
        <f>Table1[[#This Row],[dti_ratio]]*Table1[[#This Row],[income]]</f>
        <v>22115.621345099895</v>
      </c>
      <c r="O2798">
        <v>0.28381013994533</v>
      </c>
      <c r="P2798">
        <f>Table1[[#This Row],[loan_amount]]/Table1[[#This Row],[property_value]]</f>
        <v>0</v>
      </c>
      <c r="Q2798">
        <v>25738</v>
      </c>
      <c r="R2798">
        <v>4</v>
      </c>
      <c r="S2798" t="s">
        <v>2883</v>
      </c>
      <c r="T2798" t="s">
        <v>96</v>
      </c>
      <c r="U2798" t="s">
        <v>122</v>
      </c>
      <c r="V2798">
        <v>2</v>
      </c>
      <c r="W2798">
        <v>1</v>
      </c>
      <c r="X2798" t="s">
        <v>9</v>
      </c>
      <c r="Y27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98">
        <f>0.4*(Table1[[#This Row],[normalized_credit_score]]) + 0.3*(1-Table1[[#This Row],[dti_ratio]]) + 0.2*(1-Table1[[#This Row],[ltv_ratio]]) + 0.1*IF(Table1[[#This Row],[previous_defaults]]=0,1,0)</f>
        <v>0.21485695801640101</v>
      </c>
      <c r="AA2798" t="str">
        <f>IF(Table1[[#This Row],[composite_score]]&gt;=0.7,"Approve",IF(Table1[[#This Row],[composite_score]]&gt;=0.6,"Review","Reject"))</f>
        <v>Reject</v>
      </c>
    </row>
    <row r="2799" spans="1:27" hidden="1" x14ac:dyDescent="0.35">
      <c r="A2799">
        <v>2798</v>
      </c>
      <c r="B2799">
        <v>28</v>
      </c>
      <c r="C2799" t="s">
        <v>20</v>
      </c>
      <c r="D2799" t="s">
        <v>21</v>
      </c>
      <c r="E2799" t="s">
        <v>22</v>
      </c>
      <c r="F2799">
        <v>0</v>
      </c>
      <c r="G2799">
        <v>666</v>
      </c>
      <c r="H2799">
        <f>(Table1[[#This Row],[credit_score]]-300)/(900-300)</f>
        <v>0.61</v>
      </c>
      <c r="I2799">
        <v>9819</v>
      </c>
      <c r="J2799" t="s">
        <v>27</v>
      </c>
      <c r="K2799" t="s">
        <v>14</v>
      </c>
      <c r="L2799">
        <v>5</v>
      </c>
      <c r="M2799" t="s">
        <v>39</v>
      </c>
      <c r="N2799">
        <f>Table1[[#This Row],[dti_ratio]]*Table1[[#This Row],[income]]</f>
        <v>0</v>
      </c>
      <c r="O2799">
        <v>0.31109059732022898</v>
      </c>
      <c r="P2799">
        <f>Table1[[#This Row],[loan_amount]]/Table1[[#This Row],[property_value]]</f>
        <v>4.4154349106705217E-2</v>
      </c>
      <c r="Q2799">
        <v>222379</v>
      </c>
      <c r="R2799">
        <v>2</v>
      </c>
      <c r="S2799" t="s">
        <v>2884</v>
      </c>
      <c r="T2799" t="s">
        <v>78</v>
      </c>
      <c r="U2799" t="s">
        <v>55</v>
      </c>
      <c r="V2799">
        <v>0</v>
      </c>
      <c r="W2799">
        <v>1</v>
      </c>
      <c r="X2799" t="s">
        <v>9</v>
      </c>
      <c r="Y27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799">
        <f>0.4*(Table1[[#This Row],[normalized_credit_score]]) + 0.3*(1-Table1[[#This Row],[dti_ratio]]) + 0.2*(1-Table1[[#This Row],[ltv_ratio]]) + 0.1*IF(Table1[[#This Row],[previous_defaults]]=0,1,0)</f>
        <v>0.74184195098259031</v>
      </c>
      <c r="AA2799" t="str">
        <f>IF(Table1[[#This Row],[composite_score]]&gt;=0.7,"Approve",IF(Table1[[#This Row],[composite_score]]&gt;=0.6,"Review","Reject"))</f>
        <v>Approve</v>
      </c>
    </row>
    <row r="2800" spans="1:27" x14ac:dyDescent="0.35">
      <c r="A2800">
        <v>2799</v>
      </c>
      <c r="B2800">
        <v>52</v>
      </c>
      <c r="C2800" t="s">
        <v>20</v>
      </c>
      <c r="D2800" t="s">
        <v>11</v>
      </c>
      <c r="E2800" t="s">
        <v>49</v>
      </c>
      <c r="F2800">
        <v>113885</v>
      </c>
      <c r="G2800">
        <v>758</v>
      </c>
      <c r="H2800">
        <f>(Table1[[#This Row],[credit_score]]-300)/(900-300)</f>
        <v>0.76333333333333331</v>
      </c>
      <c r="I2800">
        <v>45431</v>
      </c>
      <c r="J2800" t="s">
        <v>23</v>
      </c>
      <c r="K2800" t="s">
        <v>14</v>
      </c>
      <c r="L2800">
        <v>2</v>
      </c>
      <c r="M2800" t="s">
        <v>28</v>
      </c>
      <c r="N2800">
        <f>Table1[[#This Row],[dti_ratio]]*Table1[[#This Row],[income]]</f>
        <v>47634.86282294213</v>
      </c>
      <c r="O2800">
        <v>0.41827161454925699</v>
      </c>
      <c r="P2800">
        <f>Table1[[#This Row],[loan_amount]]/Table1[[#This Row],[property_value]]</f>
        <v>0.6909342539503901</v>
      </c>
      <c r="Q2800">
        <v>65753</v>
      </c>
      <c r="R2800">
        <v>2</v>
      </c>
      <c r="S2800" t="s">
        <v>2885</v>
      </c>
      <c r="T2800" t="s">
        <v>177</v>
      </c>
      <c r="U2800" t="s">
        <v>1305</v>
      </c>
      <c r="V2800">
        <v>3</v>
      </c>
      <c r="W2800">
        <v>2</v>
      </c>
      <c r="X2800" t="s">
        <v>9</v>
      </c>
      <c r="Y28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00">
        <f>0.4*(Table1[[#This Row],[normalized_credit_score]]) + 0.3*(1-Table1[[#This Row],[dti_ratio]]) + 0.2*(1-Table1[[#This Row],[ltv_ratio]]) + 0.1*IF(Table1[[#This Row],[previous_defaults]]=0,1,0)</f>
        <v>0.54166499817847824</v>
      </c>
      <c r="AA2800" t="str">
        <f>IF(Table1[[#This Row],[composite_score]]&gt;=0.7,"Approve",IF(Table1[[#This Row],[composite_score]]&gt;=0.6,"Review","Reject"))</f>
        <v>Reject</v>
      </c>
    </row>
    <row r="2801" spans="1:27" hidden="1" x14ac:dyDescent="0.35">
      <c r="A2801">
        <v>2800</v>
      </c>
      <c r="B2801">
        <v>69</v>
      </c>
      <c r="C2801" t="s">
        <v>20</v>
      </c>
      <c r="D2801" t="s">
        <v>11</v>
      </c>
      <c r="E2801" t="s">
        <v>22</v>
      </c>
      <c r="F2801">
        <v>0</v>
      </c>
      <c r="G2801">
        <v>720</v>
      </c>
      <c r="H2801">
        <f>(Table1[[#This Row],[credit_score]]-300)/(900-300)</f>
        <v>0.7</v>
      </c>
      <c r="I2801">
        <v>29432</v>
      </c>
      <c r="J2801" t="s">
        <v>13</v>
      </c>
      <c r="K2801" t="s">
        <v>38</v>
      </c>
      <c r="L2801">
        <v>10</v>
      </c>
      <c r="M2801" t="s">
        <v>5</v>
      </c>
      <c r="N2801">
        <f>Table1[[#This Row],[dti_ratio]]*Table1[[#This Row],[income]]</f>
        <v>0</v>
      </c>
      <c r="O2801">
        <v>0.19135884103987599</v>
      </c>
      <c r="P2801">
        <f>Table1[[#This Row],[loan_amount]]/Table1[[#This Row],[property_value]]</f>
        <v>0.11583570787613545</v>
      </c>
      <c r="Q2801">
        <v>254084</v>
      </c>
      <c r="R2801">
        <v>2</v>
      </c>
      <c r="S2801" t="s">
        <v>2886</v>
      </c>
      <c r="T2801" t="s">
        <v>327</v>
      </c>
      <c r="U2801" t="s">
        <v>711</v>
      </c>
      <c r="V2801">
        <v>1</v>
      </c>
      <c r="W2801">
        <v>2</v>
      </c>
      <c r="X2801" t="s">
        <v>19</v>
      </c>
      <c r="Y28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01">
        <f>0.4*(Table1[[#This Row],[normalized_credit_score]]) + 0.3*(1-Table1[[#This Row],[dti_ratio]]) + 0.2*(1-Table1[[#This Row],[ltv_ratio]]) + 0.1*IF(Table1[[#This Row],[previous_defaults]]=0,1,0)</f>
        <v>0.69942520611281012</v>
      </c>
      <c r="AA2801" t="str">
        <f>IF(Table1[[#This Row],[composite_score]]&gt;=0.7,"Approve",IF(Table1[[#This Row],[composite_score]]&gt;=0.6,"Review","Reject"))</f>
        <v>Review</v>
      </c>
    </row>
    <row r="2802" spans="1:27" hidden="1" x14ac:dyDescent="0.35">
      <c r="A2802">
        <v>2801</v>
      </c>
      <c r="B2802">
        <v>37</v>
      </c>
      <c r="C2802" t="s">
        <v>10</v>
      </c>
      <c r="D2802" t="s">
        <v>62</v>
      </c>
      <c r="E2802" t="s">
        <v>49</v>
      </c>
      <c r="F2802">
        <v>0</v>
      </c>
      <c r="G2802">
        <v>728</v>
      </c>
      <c r="H2802">
        <f>(Table1[[#This Row],[credit_score]]-300)/(900-300)</f>
        <v>0.71333333333333337</v>
      </c>
      <c r="I2802">
        <v>9985</v>
      </c>
      <c r="J2802" t="s">
        <v>3</v>
      </c>
      <c r="K2802" t="s">
        <v>4</v>
      </c>
      <c r="L2802">
        <v>10</v>
      </c>
      <c r="M2802" t="s">
        <v>15</v>
      </c>
      <c r="N2802">
        <f>Table1[[#This Row],[dti_ratio]]*Table1[[#This Row],[income]]</f>
        <v>0</v>
      </c>
      <c r="O2802">
        <v>0.36867916769724801</v>
      </c>
      <c r="P2802">
        <f>Table1[[#This Row],[loan_amount]]/Table1[[#This Row],[property_value]]</f>
        <v>7.8782714354470929E-2</v>
      </c>
      <c r="Q2802">
        <v>126741</v>
      </c>
      <c r="R2802">
        <v>4</v>
      </c>
      <c r="S2802" t="s">
        <v>2887</v>
      </c>
      <c r="T2802" t="s">
        <v>51</v>
      </c>
      <c r="U2802" t="s">
        <v>524</v>
      </c>
      <c r="V2802">
        <v>2</v>
      </c>
      <c r="W2802">
        <v>1</v>
      </c>
      <c r="X2802" t="s">
        <v>61</v>
      </c>
      <c r="Y28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02">
        <f>0.4*(Table1[[#This Row],[normalized_credit_score]]) + 0.3*(1-Table1[[#This Row],[dti_ratio]]) + 0.2*(1-Table1[[#This Row],[ltv_ratio]]) + 0.1*IF(Table1[[#This Row],[previous_defaults]]=0,1,0)</f>
        <v>0.65897304015326474</v>
      </c>
      <c r="AA2802" t="str">
        <f>IF(Table1[[#This Row],[composite_score]]&gt;=0.7,"Approve",IF(Table1[[#This Row],[composite_score]]&gt;=0.6,"Review","Reject"))</f>
        <v>Review</v>
      </c>
    </row>
    <row r="2803" spans="1:27" x14ac:dyDescent="0.35">
      <c r="A2803">
        <v>2802</v>
      </c>
      <c r="B2803">
        <v>24</v>
      </c>
      <c r="C2803" t="s">
        <v>10</v>
      </c>
      <c r="D2803" t="s">
        <v>11</v>
      </c>
      <c r="E2803" t="s">
        <v>22</v>
      </c>
      <c r="F2803">
        <v>41162</v>
      </c>
      <c r="G2803">
        <v>646</v>
      </c>
      <c r="H2803">
        <f>(Table1[[#This Row],[credit_score]]-300)/(900-300)</f>
        <v>0.57666666666666666</v>
      </c>
      <c r="I2803">
        <v>47191</v>
      </c>
      <c r="J2803" t="s">
        <v>23</v>
      </c>
      <c r="K2803" t="s">
        <v>4</v>
      </c>
      <c r="L2803">
        <v>0</v>
      </c>
      <c r="M2803" t="s">
        <v>28</v>
      </c>
      <c r="N2803">
        <f>Table1[[#This Row],[dti_ratio]]*Table1[[#This Row],[income]]</f>
        <v>17221.934299557965</v>
      </c>
      <c r="O2803">
        <v>0.41839401145614802</v>
      </c>
      <c r="P2803">
        <f>Table1[[#This Row],[loan_amount]]/Table1[[#This Row],[property_value]]</f>
        <v>0.4063670573241826</v>
      </c>
      <c r="Q2803">
        <v>116129</v>
      </c>
      <c r="R2803">
        <v>1</v>
      </c>
      <c r="S2803" t="s">
        <v>2888</v>
      </c>
      <c r="T2803" t="s">
        <v>86</v>
      </c>
      <c r="U2803" t="s">
        <v>245</v>
      </c>
      <c r="V2803">
        <v>0</v>
      </c>
      <c r="W2803">
        <v>2</v>
      </c>
      <c r="X2803" t="s">
        <v>61</v>
      </c>
      <c r="Y28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803">
        <f>0.4*(Table1[[#This Row],[normalized_credit_score]]) + 0.3*(1-Table1[[#This Row],[dti_ratio]]) + 0.2*(1-Table1[[#This Row],[ltv_ratio]]) + 0.1*IF(Table1[[#This Row],[previous_defaults]]=0,1,0)</f>
        <v>0.6238750517649857</v>
      </c>
      <c r="AA2803" t="str">
        <f>IF(Table1[[#This Row],[composite_score]]&gt;=0.7,"Approve",IF(Table1[[#This Row],[composite_score]]&gt;=0.6,"Review","Reject"))</f>
        <v>Review</v>
      </c>
    </row>
    <row r="2804" spans="1:27" x14ac:dyDescent="0.35">
      <c r="A2804">
        <v>2803</v>
      </c>
      <c r="B2804">
        <v>65</v>
      </c>
      <c r="C2804" t="s">
        <v>0</v>
      </c>
      <c r="D2804" t="s">
        <v>62</v>
      </c>
      <c r="E2804" t="s">
        <v>12</v>
      </c>
      <c r="F2804">
        <v>63401</v>
      </c>
      <c r="G2804">
        <v>635</v>
      </c>
      <c r="H2804">
        <f>(Table1[[#This Row],[credit_score]]-300)/(900-300)</f>
        <v>0.55833333333333335</v>
      </c>
      <c r="I2804">
        <v>40030</v>
      </c>
      <c r="J2804" t="s">
        <v>27</v>
      </c>
      <c r="K2804" t="s">
        <v>14</v>
      </c>
      <c r="L2804">
        <v>4</v>
      </c>
      <c r="M2804" t="s">
        <v>5</v>
      </c>
      <c r="N2804">
        <f>Table1[[#This Row],[dti_ratio]]*Table1[[#This Row],[income]]</f>
        <v>30942.215139903168</v>
      </c>
      <c r="O2804">
        <v>0.48803985962213797</v>
      </c>
      <c r="P2804">
        <f>Table1[[#This Row],[loan_amount]]/Table1[[#This Row],[property_value]]</f>
        <v>0.19939926177940057</v>
      </c>
      <c r="Q2804">
        <v>200753</v>
      </c>
      <c r="R2804">
        <v>2</v>
      </c>
      <c r="S2804" t="s">
        <v>1539</v>
      </c>
      <c r="T2804" t="s">
        <v>327</v>
      </c>
      <c r="U2804" t="s">
        <v>65</v>
      </c>
      <c r="V2804">
        <v>2</v>
      </c>
      <c r="W2804">
        <v>2</v>
      </c>
      <c r="X2804" t="s">
        <v>9</v>
      </c>
      <c r="Y28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804">
        <f>0.4*(Table1[[#This Row],[normalized_credit_score]]) + 0.3*(1-Table1[[#This Row],[dti_ratio]]) + 0.2*(1-Table1[[#This Row],[ltv_ratio]]) + 0.1*IF(Table1[[#This Row],[previous_defaults]]=0,1,0)</f>
        <v>0.53704152309081177</v>
      </c>
      <c r="AA2804" t="str">
        <f>IF(Table1[[#This Row],[composite_score]]&gt;=0.7,"Approve",IF(Table1[[#This Row],[composite_score]]&gt;=0.6,"Review","Reject"))</f>
        <v>Reject</v>
      </c>
    </row>
    <row r="2805" spans="1:27" hidden="1" x14ac:dyDescent="0.35">
      <c r="A2805">
        <v>2804</v>
      </c>
      <c r="B2805">
        <v>55</v>
      </c>
      <c r="C2805" t="s">
        <v>10</v>
      </c>
      <c r="D2805" t="s">
        <v>21</v>
      </c>
      <c r="E2805" t="s">
        <v>49</v>
      </c>
      <c r="F2805">
        <v>30384</v>
      </c>
      <c r="G2805">
        <v>0</v>
      </c>
      <c r="H2805">
        <f>(Table1[[#This Row],[credit_score]]-300)/(900-300)</f>
        <v>-0.5</v>
      </c>
      <c r="I2805">
        <v>14766</v>
      </c>
      <c r="J2805" t="s">
        <v>27</v>
      </c>
      <c r="K2805" t="s">
        <v>14</v>
      </c>
      <c r="L2805">
        <v>8</v>
      </c>
      <c r="M2805" t="s">
        <v>5</v>
      </c>
      <c r="N2805">
        <f>Table1[[#This Row],[dti_ratio]]*Table1[[#This Row],[income]]</f>
        <v>5405.5856498353469</v>
      </c>
      <c r="O2805">
        <v>0.177908953720226</v>
      </c>
      <c r="P2805" t="e">
        <f>Table1[[#This Row],[loan_amount]]/Table1[[#This Row],[property_value]]</f>
        <v>#DIV/0!</v>
      </c>
      <c r="Q2805">
        <v>0</v>
      </c>
      <c r="R2805">
        <v>1</v>
      </c>
      <c r="S2805" t="s">
        <v>2889</v>
      </c>
      <c r="T2805" t="s">
        <v>25</v>
      </c>
      <c r="U2805" t="s">
        <v>330</v>
      </c>
      <c r="V2805">
        <v>0</v>
      </c>
      <c r="W2805">
        <v>2</v>
      </c>
      <c r="X2805" t="s">
        <v>9</v>
      </c>
      <c r="Y280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805" t="e">
        <f>0.4*(Table1[[#This Row],[normalized_credit_score]]) + 0.3*(1-Table1[[#This Row],[dti_ratio]]) + 0.2*(1-Table1[[#This Row],[ltv_ratio]]) + 0.1*IF(Table1[[#This Row],[previous_defaults]]=0,1,0)</f>
        <v>#DIV/0!</v>
      </c>
      <c r="AA2805" t="e">
        <f>IF(Table1[[#This Row],[composite_score]]&gt;=0.7,"Approve",IF(Table1[[#This Row],[composite_score]]&gt;=0.6,"Review","Reject"))</f>
        <v>#DIV/0!</v>
      </c>
    </row>
    <row r="2806" spans="1:27" x14ac:dyDescent="0.35">
      <c r="A2806">
        <v>2805</v>
      </c>
      <c r="B2806">
        <v>57</v>
      </c>
      <c r="C2806" t="s">
        <v>20</v>
      </c>
      <c r="D2806" t="s">
        <v>62</v>
      </c>
      <c r="E2806" t="s">
        <v>12</v>
      </c>
      <c r="F2806">
        <v>108148</v>
      </c>
      <c r="G2806">
        <v>633</v>
      </c>
      <c r="H2806">
        <f>(Table1[[#This Row],[credit_score]]-300)/(900-300)</f>
        <v>0.55500000000000005</v>
      </c>
      <c r="I2806">
        <v>23508</v>
      </c>
      <c r="J2806" t="s">
        <v>23</v>
      </c>
      <c r="K2806" t="s">
        <v>4</v>
      </c>
      <c r="L2806">
        <v>8</v>
      </c>
      <c r="M2806" t="s">
        <v>15</v>
      </c>
      <c r="N2806">
        <f>Table1[[#This Row],[dti_ratio]]*Table1[[#This Row],[income]]</f>
        <v>21915.869436066743</v>
      </c>
      <c r="O2806">
        <v>0.20264701553488501</v>
      </c>
      <c r="P2806">
        <f>Table1[[#This Row],[loan_amount]]/Table1[[#This Row],[property_value]]</f>
        <v>9.0496831763972191E-2</v>
      </c>
      <c r="Q2806">
        <v>259766</v>
      </c>
      <c r="R2806">
        <v>2</v>
      </c>
      <c r="S2806" t="s">
        <v>2890</v>
      </c>
      <c r="T2806" t="s">
        <v>332</v>
      </c>
      <c r="U2806" t="s">
        <v>189</v>
      </c>
      <c r="V2806">
        <v>0</v>
      </c>
      <c r="W2806">
        <v>1</v>
      </c>
      <c r="X2806" t="s">
        <v>19</v>
      </c>
      <c r="Y28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806">
        <f>0.4*(Table1[[#This Row],[normalized_credit_score]]) + 0.3*(1-Table1[[#This Row],[dti_ratio]]) + 0.2*(1-Table1[[#This Row],[ltv_ratio]]) + 0.1*IF(Table1[[#This Row],[previous_defaults]]=0,1,0)</f>
        <v>0.74310652898674012</v>
      </c>
      <c r="AA2806" t="str">
        <f>IF(Table1[[#This Row],[composite_score]]&gt;=0.7,"Approve",IF(Table1[[#This Row],[composite_score]]&gt;=0.6,"Review","Reject"))</f>
        <v>Approve</v>
      </c>
    </row>
    <row r="2807" spans="1:27" x14ac:dyDescent="0.35">
      <c r="A2807">
        <v>2806</v>
      </c>
      <c r="B2807">
        <v>47</v>
      </c>
      <c r="C2807" t="s">
        <v>10</v>
      </c>
      <c r="D2807" t="s">
        <v>1</v>
      </c>
      <c r="E2807" t="s">
        <v>49</v>
      </c>
      <c r="F2807">
        <v>74911</v>
      </c>
      <c r="G2807">
        <v>664</v>
      </c>
      <c r="H2807">
        <f>(Table1[[#This Row],[credit_score]]-300)/(900-300)</f>
        <v>0.60666666666666669</v>
      </c>
      <c r="I2807">
        <v>0</v>
      </c>
      <c r="J2807" t="s">
        <v>13</v>
      </c>
      <c r="K2807" t="s">
        <v>38</v>
      </c>
      <c r="L2807">
        <v>17</v>
      </c>
      <c r="M2807" t="s">
        <v>39</v>
      </c>
      <c r="N2807">
        <f>Table1[[#This Row],[dti_ratio]]*Table1[[#This Row],[income]]</f>
        <v>8619.8113754590177</v>
      </c>
      <c r="O2807">
        <v>0.115067364945856</v>
      </c>
      <c r="P2807">
        <f>Table1[[#This Row],[loan_amount]]/Table1[[#This Row],[property_value]]</f>
        <v>0</v>
      </c>
      <c r="Q2807">
        <v>168268</v>
      </c>
      <c r="R2807">
        <v>2</v>
      </c>
      <c r="S2807" t="s">
        <v>2891</v>
      </c>
      <c r="T2807" t="s">
        <v>187</v>
      </c>
      <c r="U2807" t="s">
        <v>387</v>
      </c>
      <c r="V2807">
        <v>3</v>
      </c>
      <c r="W2807">
        <v>0</v>
      </c>
      <c r="X2807" t="s">
        <v>19</v>
      </c>
      <c r="Y28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07">
        <f>0.4*(Table1[[#This Row],[normalized_credit_score]]) + 0.3*(1-Table1[[#This Row],[dti_ratio]]) + 0.2*(1-Table1[[#This Row],[ltv_ratio]]) + 0.1*IF(Table1[[#This Row],[previous_defaults]]=0,1,0)</f>
        <v>0.70814645718290992</v>
      </c>
      <c r="AA2807" t="str">
        <f>IF(Table1[[#This Row],[composite_score]]&gt;=0.7,"Approve",IF(Table1[[#This Row],[composite_score]]&gt;=0.6,"Review","Reject"))</f>
        <v>Approve</v>
      </c>
    </row>
    <row r="2808" spans="1:27" hidden="1" x14ac:dyDescent="0.35">
      <c r="A2808">
        <v>2807</v>
      </c>
      <c r="B2808">
        <v>26</v>
      </c>
      <c r="C2808" t="s">
        <v>0</v>
      </c>
      <c r="D2808" t="s">
        <v>1</v>
      </c>
      <c r="E2808" t="s">
        <v>12</v>
      </c>
      <c r="F2808">
        <v>0</v>
      </c>
      <c r="G2808">
        <v>651</v>
      </c>
      <c r="H2808">
        <f>(Table1[[#This Row],[credit_score]]-300)/(900-300)</f>
        <v>0.58499999999999996</v>
      </c>
      <c r="I2808">
        <v>0</v>
      </c>
      <c r="J2808" t="s">
        <v>27</v>
      </c>
      <c r="K2808" t="s">
        <v>14</v>
      </c>
      <c r="L2808">
        <v>14</v>
      </c>
      <c r="M2808" t="s">
        <v>5</v>
      </c>
      <c r="N2808">
        <f>Table1[[#This Row],[dti_ratio]]*Table1[[#This Row],[income]]</f>
        <v>0</v>
      </c>
      <c r="O2808">
        <v>0.31642719902764499</v>
      </c>
      <c r="P2808">
        <f>Table1[[#This Row],[loan_amount]]/Table1[[#This Row],[property_value]]</f>
        <v>0</v>
      </c>
      <c r="Q2808">
        <v>156321</v>
      </c>
      <c r="R2808">
        <v>3</v>
      </c>
      <c r="S2808" t="s">
        <v>2892</v>
      </c>
      <c r="T2808" t="s">
        <v>91</v>
      </c>
      <c r="U2808" t="s">
        <v>313</v>
      </c>
      <c r="V2808">
        <v>0</v>
      </c>
      <c r="W2808">
        <v>0</v>
      </c>
      <c r="X2808" t="s">
        <v>9</v>
      </c>
      <c r="Y28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08">
        <f>0.4*(Table1[[#This Row],[normalized_credit_score]]) + 0.3*(1-Table1[[#This Row],[dti_ratio]]) + 0.2*(1-Table1[[#This Row],[ltv_ratio]]) + 0.1*IF(Table1[[#This Row],[previous_defaults]]=0,1,0)</f>
        <v>0.73907184029170636</v>
      </c>
      <c r="AA2808" t="str">
        <f>IF(Table1[[#This Row],[composite_score]]&gt;=0.7,"Approve",IF(Table1[[#This Row],[composite_score]]&gt;=0.6,"Review","Reject"))</f>
        <v>Approve</v>
      </c>
    </row>
    <row r="2809" spans="1:27" hidden="1" x14ac:dyDescent="0.35">
      <c r="A2809">
        <v>2808</v>
      </c>
      <c r="B2809">
        <v>28</v>
      </c>
      <c r="C2809" t="s">
        <v>0</v>
      </c>
      <c r="D2809" t="s">
        <v>1</v>
      </c>
      <c r="E2809" t="s">
        <v>22</v>
      </c>
      <c r="F2809">
        <v>0</v>
      </c>
      <c r="G2809">
        <v>772</v>
      </c>
      <c r="H2809">
        <f>(Table1[[#This Row],[credit_score]]-300)/(900-300)</f>
        <v>0.78666666666666663</v>
      </c>
      <c r="I2809">
        <v>43187</v>
      </c>
      <c r="J2809" t="s">
        <v>3</v>
      </c>
      <c r="K2809" t="s">
        <v>14</v>
      </c>
      <c r="L2809">
        <v>16</v>
      </c>
      <c r="M2809" t="s">
        <v>28</v>
      </c>
      <c r="N2809">
        <f>Table1[[#This Row],[dti_ratio]]*Table1[[#This Row],[income]]</f>
        <v>0</v>
      </c>
      <c r="O2809">
        <v>0.45410688241423902</v>
      </c>
      <c r="P2809">
        <f>Table1[[#This Row],[loan_amount]]/Table1[[#This Row],[property_value]]</f>
        <v>0.25198233258843916</v>
      </c>
      <c r="Q2809">
        <v>171389</v>
      </c>
      <c r="R2809">
        <v>3</v>
      </c>
      <c r="S2809" t="s">
        <v>2893</v>
      </c>
      <c r="T2809" t="s">
        <v>67</v>
      </c>
      <c r="U2809" t="s">
        <v>798</v>
      </c>
      <c r="V2809">
        <v>3</v>
      </c>
      <c r="W2809">
        <v>1</v>
      </c>
      <c r="X2809" t="s">
        <v>9</v>
      </c>
      <c r="Y28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09">
        <f>0.4*(Table1[[#This Row],[normalized_credit_score]]) + 0.3*(1-Table1[[#This Row],[dti_ratio]]) + 0.2*(1-Table1[[#This Row],[ltv_ratio]]) + 0.1*IF(Table1[[#This Row],[previous_defaults]]=0,1,0)</f>
        <v>0.6280381354247071</v>
      </c>
      <c r="AA2809" t="str">
        <f>IF(Table1[[#This Row],[composite_score]]&gt;=0.7,"Approve",IF(Table1[[#This Row],[composite_score]]&gt;=0.6,"Review","Reject"))</f>
        <v>Review</v>
      </c>
    </row>
    <row r="2810" spans="1:27" hidden="1" x14ac:dyDescent="0.35">
      <c r="A2810">
        <v>2809</v>
      </c>
      <c r="B2810">
        <v>38</v>
      </c>
      <c r="C2810" t="s">
        <v>0</v>
      </c>
      <c r="D2810" t="s">
        <v>21</v>
      </c>
      <c r="E2810" t="s">
        <v>49</v>
      </c>
      <c r="F2810">
        <v>0</v>
      </c>
      <c r="G2810">
        <v>0</v>
      </c>
      <c r="H2810">
        <f>(Table1[[#This Row],[credit_score]]-300)/(900-300)</f>
        <v>-0.5</v>
      </c>
      <c r="I2810">
        <v>30929</v>
      </c>
      <c r="J2810" t="s">
        <v>13</v>
      </c>
      <c r="K2810" t="s">
        <v>38</v>
      </c>
      <c r="L2810">
        <v>1</v>
      </c>
      <c r="M2810" t="s">
        <v>28</v>
      </c>
      <c r="N2810">
        <f>Table1[[#This Row],[dti_ratio]]*Table1[[#This Row],[income]]</f>
        <v>0</v>
      </c>
      <c r="O2810">
        <v>0.208519041539803</v>
      </c>
      <c r="P2810">
        <f>Table1[[#This Row],[loan_amount]]/Table1[[#This Row],[property_value]]</f>
        <v>0.10756678363874755</v>
      </c>
      <c r="Q2810">
        <v>287533</v>
      </c>
      <c r="R2810">
        <v>1</v>
      </c>
      <c r="S2810" t="s">
        <v>2894</v>
      </c>
      <c r="T2810" t="s">
        <v>217</v>
      </c>
      <c r="U2810" t="s">
        <v>160</v>
      </c>
      <c r="V2810">
        <v>4</v>
      </c>
      <c r="W2810">
        <v>2</v>
      </c>
      <c r="X2810" t="s">
        <v>9</v>
      </c>
      <c r="Y28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10">
        <f>0.4*(Table1[[#This Row],[normalized_credit_score]]) + 0.3*(1-Table1[[#This Row],[dti_ratio]]) + 0.2*(1-Table1[[#This Row],[ltv_ratio]]) + 0.1*IF(Table1[[#This Row],[previous_defaults]]=0,1,0)</f>
        <v>0.21593093081030956</v>
      </c>
      <c r="AA2810" t="str">
        <f>IF(Table1[[#This Row],[composite_score]]&gt;=0.7,"Approve",IF(Table1[[#This Row],[composite_score]]&gt;=0.6,"Review","Reject"))</f>
        <v>Reject</v>
      </c>
    </row>
    <row r="2811" spans="1:27" x14ac:dyDescent="0.35">
      <c r="A2811">
        <v>2810</v>
      </c>
      <c r="B2811">
        <v>64</v>
      </c>
      <c r="C2811" t="s">
        <v>10</v>
      </c>
      <c r="D2811" t="s">
        <v>11</v>
      </c>
      <c r="E2811" t="s">
        <v>2</v>
      </c>
      <c r="F2811">
        <v>103967</v>
      </c>
      <c r="G2811">
        <v>668</v>
      </c>
      <c r="H2811">
        <f>(Table1[[#This Row],[credit_score]]-300)/(900-300)</f>
        <v>0.61333333333333329</v>
      </c>
      <c r="I2811">
        <v>8513</v>
      </c>
      <c r="J2811" t="s">
        <v>3</v>
      </c>
      <c r="K2811" t="s">
        <v>14</v>
      </c>
      <c r="L2811">
        <v>1</v>
      </c>
      <c r="M2811" t="s">
        <v>28</v>
      </c>
      <c r="N2811">
        <f>Table1[[#This Row],[dti_ratio]]*Table1[[#This Row],[income]]</f>
        <v>40140.447225207143</v>
      </c>
      <c r="O2811">
        <v>0.38608834750648902</v>
      </c>
      <c r="P2811">
        <f>Table1[[#This Row],[loan_amount]]/Table1[[#This Row],[property_value]]</f>
        <v>6.0836692107595118E-2</v>
      </c>
      <c r="Q2811">
        <v>139932</v>
      </c>
      <c r="R2811">
        <v>2</v>
      </c>
      <c r="S2811" t="s">
        <v>2895</v>
      </c>
      <c r="T2811" t="s">
        <v>47</v>
      </c>
      <c r="U2811" t="s">
        <v>377</v>
      </c>
      <c r="V2811">
        <v>1</v>
      </c>
      <c r="W2811">
        <v>2</v>
      </c>
      <c r="X2811" t="s">
        <v>19</v>
      </c>
      <c r="Y28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811">
        <f>0.4*(Table1[[#This Row],[normalized_credit_score]]) + 0.3*(1-Table1[[#This Row],[dti_ratio]]) + 0.2*(1-Table1[[#This Row],[ltv_ratio]]) + 0.1*IF(Table1[[#This Row],[previous_defaults]]=0,1,0)</f>
        <v>0.6173394906598676</v>
      </c>
      <c r="AA2811" t="str">
        <f>IF(Table1[[#This Row],[composite_score]]&gt;=0.7,"Approve",IF(Table1[[#This Row],[composite_score]]&gt;=0.6,"Review","Reject"))</f>
        <v>Review</v>
      </c>
    </row>
    <row r="2812" spans="1:27" x14ac:dyDescent="0.35">
      <c r="A2812">
        <v>2811</v>
      </c>
      <c r="B2812">
        <v>33</v>
      </c>
      <c r="C2812" t="s">
        <v>20</v>
      </c>
      <c r="D2812" t="s">
        <v>1</v>
      </c>
      <c r="E2812" t="s">
        <v>2</v>
      </c>
      <c r="F2812">
        <v>116969</v>
      </c>
      <c r="G2812">
        <v>694</v>
      </c>
      <c r="H2812">
        <f>(Table1[[#This Row],[credit_score]]-300)/(900-300)</f>
        <v>0.65666666666666662</v>
      </c>
      <c r="I2812">
        <v>5465</v>
      </c>
      <c r="J2812" t="s">
        <v>27</v>
      </c>
      <c r="K2812" t="s">
        <v>14</v>
      </c>
      <c r="L2812">
        <v>2</v>
      </c>
      <c r="M2812" t="s">
        <v>5</v>
      </c>
      <c r="N2812">
        <f>Table1[[#This Row],[dti_ratio]]*Table1[[#This Row],[income]]</f>
        <v>16150.866742349113</v>
      </c>
      <c r="O2812">
        <v>0.13807818090561699</v>
      </c>
      <c r="P2812">
        <f>Table1[[#This Row],[loan_amount]]/Table1[[#This Row],[property_value]]</f>
        <v>3.514446852431817E-2</v>
      </c>
      <c r="Q2812">
        <v>155501</v>
      </c>
      <c r="R2812">
        <v>1</v>
      </c>
      <c r="S2812" t="s">
        <v>2896</v>
      </c>
      <c r="T2812" t="s">
        <v>143</v>
      </c>
      <c r="U2812" t="s">
        <v>804</v>
      </c>
      <c r="V2812">
        <v>0</v>
      </c>
      <c r="W2812">
        <v>0</v>
      </c>
      <c r="X2812" t="s">
        <v>19</v>
      </c>
      <c r="Y28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812">
        <f>0.4*(Table1[[#This Row],[normalized_credit_score]]) + 0.3*(1-Table1[[#This Row],[dti_ratio]]) + 0.2*(1-Table1[[#This Row],[ltv_ratio]]) + 0.1*IF(Table1[[#This Row],[previous_defaults]]=0,1,0)</f>
        <v>0.81421431869011784</v>
      </c>
      <c r="AA2812" t="str">
        <f>IF(Table1[[#This Row],[composite_score]]&gt;=0.7,"Approve",IF(Table1[[#This Row],[composite_score]]&gt;=0.6,"Review","Reject"))</f>
        <v>Approve</v>
      </c>
    </row>
    <row r="2813" spans="1:27" hidden="1" x14ac:dyDescent="0.35">
      <c r="A2813">
        <v>2812</v>
      </c>
      <c r="B2813">
        <v>44</v>
      </c>
      <c r="C2813" t="s">
        <v>20</v>
      </c>
      <c r="D2813" t="s">
        <v>11</v>
      </c>
      <c r="E2813" t="s">
        <v>22</v>
      </c>
      <c r="F2813">
        <v>0</v>
      </c>
      <c r="G2813">
        <v>625</v>
      </c>
      <c r="H2813">
        <f>(Table1[[#This Row],[credit_score]]-300)/(900-300)</f>
        <v>0.54166666666666663</v>
      </c>
      <c r="I2813">
        <v>16304</v>
      </c>
      <c r="J2813" t="s">
        <v>13</v>
      </c>
      <c r="K2813" t="s">
        <v>38</v>
      </c>
      <c r="L2813">
        <v>19</v>
      </c>
      <c r="M2813" t="s">
        <v>5</v>
      </c>
      <c r="N2813">
        <f>Table1[[#This Row],[dti_ratio]]*Table1[[#This Row],[income]]</f>
        <v>0</v>
      </c>
      <c r="O2813">
        <v>0.21959419363403501</v>
      </c>
      <c r="P2813">
        <f>Table1[[#This Row],[loan_amount]]/Table1[[#This Row],[property_value]]</f>
        <v>0.12054178742532679</v>
      </c>
      <c r="Q2813">
        <v>135256</v>
      </c>
      <c r="R2813">
        <v>3</v>
      </c>
      <c r="S2813" t="s">
        <v>2897</v>
      </c>
      <c r="T2813" t="s">
        <v>317</v>
      </c>
      <c r="U2813" t="s">
        <v>52</v>
      </c>
      <c r="V2813">
        <v>3</v>
      </c>
      <c r="W2813">
        <v>0</v>
      </c>
      <c r="X2813" t="s">
        <v>61</v>
      </c>
      <c r="Y28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13">
        <f>0.4*(Table1[[#This Row],[normalized_credit_score]]) + 0.3*(1-Table1[[#This Row],[dti_ratio]]) + 0.2*(1-Table1[[#This Row],[ltv_ratio]]) + 0.1*IF(Table1[[#This Row],[previous_defaults]]=0,1,0)</f>
        <v>0.6266800510913908</v>
      </c>
      <c r="AA2813" t="str">
        <f>IF(Table1[[#This Row],[composite_score]]&gt;=0.7,"Approve",IF(Table1[[#This Row],[composite_score]]&gt;=0.6,"Review","Reject"))</f>
        <v>Review</v>
      </c>
    </row>
    <row r="2814" spans="1:27" x14ac:dyDescent="0.35">
      <c r="A2814">
        <v>2813</v>
      </c>
      <c r="B2814">
        <v>19</v>
      </c>
      <c r="C2814" t="s">
        <v>0</v>
      </c>
      <c r="D2814" t="s">
        <v>62</v>
      </c>
      <c r="E2814" t="s">
        <v>2</v>
      </c>
      <c r="F2814">
        <v>24163</v>
      </c>
      <c r="G2814">
        <v>753</v>
      </c>
      <c r="H2814">
        <f>(Table1[[#This Row],[credit_score]]-300)/(900-300)</f>
        <v>0.755</v>
      </c>
      <c r="I2814">
        <v>14362</v>
      </c>
      <c r="J2814" t="s">
        <v>13</v>
      </c>
      <c r="K2814" t="s">
        <v>14</v>
      </c>
      <c r="L2814">
        <v>19</v>
      </c>
      <c r="M2814" t="s">
        <v>28</v>
      </c>
      <c r="N2814">
        <f>Table1[[#This Row],[dti_ratio]]*Table1[[#This Row],[income]]</f>
        <v>7233.581668309107</v>
      </c>
      <c r="O2814">
        <v>0.29936604181223803</v>
      </c>
      <c r="P2814">
        <f>Table1[[#This Row],[loan_amount]]/Table1[[#This Row],[property_value]]</f>
        <v>0.12318380650141522</v>
      </c>
      <c r="Q2814">
        <v>116590</v>
      </c>
      <c r="R2814">
        <v>0</v>
      </c>
      <c r="S2814" t="s">
        <v>2898</v>
      </c>
      <c r="T2814" t="s">
        <v>99</v>
      </c>
      <c r="U2814" t="s">
        <v>206</v>
      </c>
      <c r="V2814">
        <v>4</v>
      </c>
      <c r="W2814">
        <v>1</v>
      </c>
      <c r="X2814" t="s">
        <v>61</v>
      </c>
      <c r="Y28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14">
        <f>0.4*(Table1[[#This Row],[normalized_credit_score]]) + 0.3*(1-Table1[[#This Row],[dti_ratio]]) + 0.2*(1-Table1[[#This Row],[ltv_ratio]]) + 0.1*IF(Table1[[#This Row],[previous_defaults]]=0,1,0)</f>
        <v>0.68755342615604553</v>
      </c>
      <c r="AA2814" t="str">
        <f>IF(Table1[[#This Row],[composite_score]]&gt;=0.7,"Approve",IF(Table1[[#This Row],[composite_score]]&gt;=0.6,"Review","Reject"))</f>
        <v>Review</v>
      </c>
    </row>
    <row r="2815" spans="1:27" hidden="1" x14ac:dyDescent="0.35">
      <c r="A2815">
        <v>2814</v>
      </c>
      <c r="B2815">
        <v>51</v>
      </c>
      <c r="C2815" t="s">
        <v>0</v>
      </c>
      <c r="D2815" t="s">
        <v>21</v>
      </c>
      <c r="E2815" t="s">
        <v>49</v>
      </c>
      <c r="F2815">
        <v>59913</v>
      </c>
      <c r="G2815">
        <v>793</v>
      </c>
      <c r="H2815">
        <f>(Table1[[#This Row],[credit_score]]-300)/(900-300)</f>
        <v>0.82166666666666666</v>
      </c>
      <c r="I2815">
        <v>46664</v>
      </c>
      <c r="J2815" t="s">
        <v>3</v>
      </c>
      <c r="K2815" t="s">
        <v>14</v>
      </c>
      <c r="L2815">
        <v>11</v>
      </c>
      <c r="M2815" t="s">
        <v>28</v>
      </c>
      <c r="N2815">
        <f>Table1[[#This Row],[dti_ratio]]*Table1[[#This Row],[income]]</f>
        <v>22714.605541184999</v>
      </c>
      <c r="O2815">
        <v>0.37912649243377899</v>
      </c>
      <c r="P2815" t="e">
        <f>Table1[[#This Row],[loan_amount]]/Table1[[#This Row],[property_value]]</f>
        <v>#DIV/0!</v>
      </c>
      <c r="Q2815">
        <v>0</v>
      </c>
      <c r="R2815">
        <v>4</v>
      </c>
      <c r="S2815" t="s">
        <v>1331</v>
      </c>
      <c r="T2815" t="s">
        <v>99</v>
      </c>
      <c r="U2815" t="s">
        <v>193</v>
      </c>
      <c r="V2815">
        <v>4</v>
      </c>
      <c r="W2815">
        <v>1</v>
      </c>
      <c r="X2815" t="s">
        <v>9</v>
      </c>
      <c r="Y281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815" t="e">
        <f>0.4*(Table1[[#This Row],[normalized_credit_score]]) + 0.3*(1-Table1[[#This Row],[dti_ratio]]) + 0.2*(1-Table1[[#This Row],[ltv_ratio]]) + 0.1*IF(Table1[[#This Row],[previous_defaults]]=0,1,0)</f>
        <v>#DIV/0!</v>
      </c>
      <c r="AA2815" t="e">
        <f>IF(Table1[[#This Row],[composite_score]]&gt;=0.7,"Approve",IF(Table1[[#This Row],[composite_score]]&gt;=0.6,"Review","Reject"))</f>
        <v>#DIV/0!</v>
      </c>
    </row>
    <row r="2816" spans="1:27" x14ac:dyDescent="0.35">
      <c r="A2816">
        <v>2815</v>
      </c>
      <c r="B2816">
        <v>44</v>
      </c>
      <c r="C2816" t="s">
        <v>10</v>
      </c>
      <c r="D2816" t="s">
        <v>62</v>
      </c>
      <c r="E2816" t="s">
        <v>49</v>
      </c>
      <c r="F2816">
        <v>78906</v>
      </c>
      <c r="G2816">
        <v>657</v>
      </c>
      <c r="H2816">
        <f>(Table1[[#This Row],[credit_score]]-300)/(900-300)</f>
        <v>0.59499999999999997</v>
      </c>
      <c r="I2816">
        <v>29796</v>
      </c>
      <c r="J2816" t="s">
        <v>13</v>
      </c>
      <c r="K2816" t="s">
        <v>4</v>
      </c>
      <c r="L2816">
        <v>4</v>
      </c>
      <c r="M2816" t="s">
        <v>15</v>
      </c>
      <c r="N2816">
        <f>Table1[[#This Row],[dti_ratio]]*Table1[[#This Row],[income]]</f>
        <v>13269.58916695247</v>
      </c>
      <c r="O2816">
        <v>0.16816958364322701</v>
      </c>
      <c r="P2816">
        <f>Table1[[#This Row],[loan_amount]]/Table1[[#This Row],[property_value]]</f>
        <v>0.19896099039784185</v>
      </c>
      <c r="Q2816">
        <v>149758</v>
      </c>
      <c r="R2816">
        <v>0</v>
      </c>
      <c r="S2816" t="s">
        <v>896</v>
      </c>
      <c r="T2816" t="s">
        <v>33</v>
      </c>
      <c r="U2816" t="s">
        <v>48</v>
      </c>
      <c r="V2816">
        <v>0</v>
      </c>
      <c r="W2816">
        <v>0</v>
      </c>
      <c r="X2816" t="s">
        <v>9</v>
      </c>
      <c r="Y28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816">
        <f>0.4*(Table1[[#This Row],[normalized_credit_score]]) + 0.3*(1-Table1[[#This Row],[dti_ratio]]) + 0.2*(1-Table1[[#This Row],[ltv_ratio]]) + 0.1*IF(Table1[[#This Row],[previous_defaults]]=0,1,0)</f>
        <v>0.74775692682746353</v>
      </c>
      <c r="AA2816" t="str">
        <f>IF(Table1[[#This Row],[composite_score]]&gt;=0.7,"Approve",IF(Table1[[#This Row],[composite_score]]&gt;=0.6,"Review","Reject"))</f>
        <v>Approve</v>
      </c>
    </row>
    <row r="2817" spans="1:27" hidden="1" x14ac:dyDescent="0.35">
      <c r="A2817">
        <v>2816</v>
      </c>
      <c r="B2817">
        <v>20</v>
      </c>
      <c r="C2817" t="s">
        <v>0</v>
      </c>
      <c r="D2817" t="s">
        <v>11</v>
      </c>
      <c r="E2817" t="s">
        <v>2</v>
      </c>
      <c r="F2817">
        <v>81742</v>
      </c>
      <c r="G2817">
        <v>645</v>
      </c>
      <c r="H2817">
        <f>(Table1[[#This Row],[credit_score]]-300)/(900-300)</f>
        <v>0.57499999999999996</v>
      </c>
      <c r="I2817">
        <v>7162</v>
      </c>
      <c r="J2817" t="s">
        <v>27</v>
      </c>
      <c r="K2817" t="s">
        <v>38</v>
      </c>
      <c r="L2817">
        <v>6</v>
      </c>
      <c r="M2817" t="s">
        <v>39</v>
      </c>
      <c r="N2817">
        <f>Table1[[#This Row],[dti_ratio]]*Table1[[#This Row],[income]]</f>
        <v>44696.888773625702</v>
      </c>
      <c r="O2817">
        <v>0.54680444292561603</v>
      </c>
      <c r="P2817" t="e">
        <f>Table1[[#This Row],[loan_amount]]/Table1[[#This Row],[property_value]]</f>
        <v>#DIV/0!</v>
      </c>
      <c r="Q2817">
        <v>0</v>
      </c>
      <c r="R2817">
        <v>1</v>
      </c>
      <c r="S2817" t="s">
        <v>2899</v>
      </c>
      <c r="T2817" t="s">
        <v>25</v>
      </c>
      <c r="U2817" t="s">
        <v>653</v>
      </c>
      <c r="V2817">
        <v>2</v>
      </c>
      <c r="W2817">
        <v>0</v>
      </c>
      <c r="X2817" t="s">
        <v>9</v>
      </c>
      <c r="Y281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817" t="e">
        <f>0.4*(Table1[[#This Row],[normalized_credit_score]]) + 0.3*(1-Table1[[#This Row],[dti_ratio]]) + 0.2*(1-Table1[[#This Row],[ltv_ratio]]) + 0.1*IF(Table1[[#This Row],[previous_defaults]]=0,1,0)</f>
        <v>#DIV/0!</v>
      </c>
      <c r="AA2817" t="e">
        <f>IF(Table1[[#This Row],[composite_score]]&gt;=0.7,"Approve",IF(Table1[[#This Row],[composite_score]]&gt;=0.6,"Review","Reject"))</f>
        <v>#DIV/0!</v>
      </c>
    </row>
    <row r="2818" spans="1:27" hidden="1" x14ac:dyDescent="0.35">
      <c r="A2818">
        <v>2817</v>
      </c>
      <c r="B2818">
        <v>61</v>
      </c>
      <c r="C2818" t="s">
        <v>20</v>
      </c>
      <c r="D2818" t="s">
        <v>11</v>
      </c>
      <c r="E2818" t="s">
        <v>49</v>
      </c>
      <c r="F2818">
        <v>111434</v>
      </c>
      <c r="G2818">
        <v>0</v>
      </c>
      <c r="H2818">
        <f>(Table1[[#This Row],[credit_score]]-300)/(900-300)</f>
        <v>-0.5</v>
      </c>
      <c r="I2818">
        <v>16736</v>
      </c>
      <c r="J2818" t="s">
        <v>27</v>
      </c>
      <c r="K2818" t="s">
        <v>4</v>
      </c>
      <c r="L2818">
        <v>0</v>
      </c>
      <c r="M2818" t="s">
        <v>39</v>
      </c>
      <c r="N2818">
        <f>Table1[[#This Row],[dti_ratio]]*Table1[[#This Row],[income]]</f>
        <v>30026.951906109993</v>
      </c>
      <c r="O2818">
        <v>0.26945951779627397</v>
      </c>
      <c r="P2818">
        <f>Table1[[#This Row],[loan_amount]]/Table1[[#This Row],[property_value]]</f>
        <v>0.14770881875308903</v>
      </c>
      <c r="Q2818">
        <v>113304</v>
      </c>
      <c r="R2818">
        <v>0</v>
      </c>
      <c r="S2818" t="s">
        <v>2177</v>
      </c>
      <c r="T2818" t="s">
        <v>135</v>
      </c>
      <c r="U2818" t="s">
        <v>315</v>
      </c>
      <c r="V2818">
        <v>3</v>
      </c>
      <c r="W2818">
        <v>0</v>
      </c>
      <c r="X2818" t="s">
        <v>9</v>
      </c>
      <c r="Y28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18">
        <f>0.4*(Table1[[#This Row],[normalized_credit_score]]) + 0.3*(1-Table1[[#This Row],[dti_ratio]]) + 0.2*(1-Table1[[#This Row],[ltv_ratio]]) + 0.1*IF(Table1[[#This Row],[previous_defaults]]=0,1,0)</f>
        <v>0.18962038091049999</v>
      </c>
      <c r="AA2818" t="str">
        <f>IF(Table1[[#This Row],[composite_score]]&gt;=0.7,"Approve",IF(Table1[[#This Row],[composite_score]]&gt;=0.6,"Review","Reject"))</f>
        <v>Reject</v>
      </c>
    </row>
    <row r="2819" spans="1:27" x14ac:dyDescent="0.35">
      <c r="A2819">
        <v>2818</v>
      </c>
      <c r="B2819">
        <v>23</v>
      </c>
      <c r="C2819" t="s">
        <v>20</v>
      </c>
      <c r="D2819" t="s">
        <v>11</v>
      </c>
      <c r="E2819" t="s">
        <v>2</v>
      </c>
      <c r="F2819">
        <v>44660</v>
      </c>
      <c r="G2819">
        <v>688</v>
      </c>
      <c r="H2819">
        <f>(Table1[[#This Row],[credit_score]]-300)/(900-300)</f>
        <v>0.64666666666666661</v>
      </c>
      <c r="I2819">
        <v>19474</v>
      </c>
      <c r="J2819" t="s">
        <v>23</v>
      </c>
      <c r="K2819" t="s">
        <v>4</v>
      </c>
      <c r="L2819">
        <v>14</v>
      </c>
      <c r="M2819" t="s">
        <v>28</v>
      </c>
      <c r="N2819">
        <f>Table1[[#This Row],[dti_ratio]]*Table1[[#This Row],[income]]</f>
        <v>5793.894729726715</v>
      </c>
      <c r="O2819">
        <v>0.12973342431094301</v>
      </c>
      <c r="P2819">
        <f>Table1[[#This Row],[loan_amount]]/Table1[[#This Row],[property_value]]</f>
        <v>6.6940285168227254E-2</v>
      </c>
      <c r="Q2819">
        <v>290916</v>
      </c>
      <c r="R2819">
        <v>2</v>
      </c>
      <c r="S2819" t="s">
        <v>2900</v>
      </c>
      <c r="T2819" t="s">
        <v>44</v>
      </c>
      <c r="U2819" t="s">
        <v>615</v>
      </c>
      <c r="V2819">
        <v>4</v>
      </c>
      <c r="W2819">
        <v>0</v>
      </c>
      <c r="X2819" t="s">
        <v>19</v>
      </c>
      <c r="Y28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19">
        <f>0.4*(Table1[[#This Row],[normalized_credit_score]]) + 0.3*(1-Table1[[#This Row],[dti_ratio]]) + 0.2*(1-Table1[[#This Row],[ltv_ratio]]) + 0.1*IF(Table1[[#This Row],[previous_defaults]]=0,1,0)</f>
        <v>0.70635858233973825</v>
      </c>
      <c r="AA2819" t="str">
        <f>IF(Table1[[#This Row],[composite_score]]&gt;=0.7,"Approve",IF(Table1[[#This Row],[composite_score]]&gt;=0.6,"Review","Reject"))</f>
        <v>Approve</v>
      </c>
    </row>
    <row r="2820" spans="1:27" x14ac:dyDescent="0.35">
      <c r="A2820">
        <v>2819</v>
      </c>
      <c r="B2820">
        <v>37</v>
      </c>
      <c r="C2820" t="s">
        <v>0</v>
      </c>
      <c r="D2820" t="s">
        <v>11</v>
      </c>
      <c r="E2820" t="s">
        <v>12</v>
      </c>
      <c r="F2820">
        <v>44806</v>
      </c>
      <c r="G2820">
        <v>756</v>
      </c>
      <c r="H2820">
        <f>(Table1[[#This Row],[credit_score]]-300)/(900-300)</f>
        <v>0.76</v>
      </c>
      <c r="I2820">
        <v>5565</v>
      </c>
      <c r="J2820" t="s">
        <v>13</v>
      </c>
      <c r="K2820" t="s">
        <v>38</v>
      </c>
      <c r="L2820">
        <v>1</v>
      </c>
      <c r="M2820" t="s">
        <v>39</v>
      </c>
      <c r="N2820">
        <f>Table1[[#This Row],[dti_ratio]]*Table1[[#This Row],[income]]</f>
        <v>8225.6436691189938</v>
      </c>
      <c r="O2820">
        <v>0.183583530534281</v>
      </c>
      <c r="P2820">
        <f>Table1[[#This Row],[loan_amount]]/Table1[[#This Row],[property_value]]</f>
        <v>0.13705883801689531</v>
      </c>
      <c r="Q2820">
        <v>40603</v>
      </c>
      <c r="R2820">
        <v>4</v>
      </c>
      <c r="S2820" t="s">
        <v>2901</v>
      </c>
      <c r="T2820" t="s">
        <v>41</v>
      </c>
      <c r="U2820" t="s">
        <v>735</v>
      </c>
      <c r="V2820">
        <v>0</v>
      </c>
      <c r="W2820">
        <v>0</v>
      </c>
      <c r="X2820" t="s">
        <v>61</v>
      </c>
      <c r="Y28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820">
        <f>0.4*(Table1[[#This Row],[normalized_credit_score]]) + 0.3*(1-Table1[[#This Row],[dti_ratio]]) + 0.2*(1-Table1[[#This Row],[ltv_ratio]]) + 0.1*IF(Table1[[#This Row],[previous_defaults]]=0,1,0)</f>
        <v>0.82151317323633666</v>
      </c>
      <c r="AA2820" t="str">
        <f>IF(Table1[[#This Row],[composite_score]]&gt;=0.7,"Approve",IF(Table1[[#This Row],[composite_score]]&gt;=0.6,"Review","Reject"))</f>
        <v>Approve</v>
      </c>
    </row>
    <row r="2821" spans="1:27" x14ac:dyDescent="0.35">
      <c r="A2821">
        <v>2820</v>
      </c>
      <c r="B2821">
        <v>36</v>
      </c>
      <c r="C2821" t="s">
        <v>20</v>
      </c>
      <c r="D2821" t="s">
        <v>21</v>
      </c>
      <c r="E2821" t="s">
        <v>2</v>
      </c>
      <c r="F2821">
        <v>105523</v>
      </c>
      <c r="G2821">
        <v>664</v>
      </c>
      <c r="H2821">
        <f>(Table1[[#This Row],[credit_score]]-300)/(900-300)</f>
        <v>0.60666666666666669</v>
      </c>
      <c r="I2821">
        <v>23710</v>
      </c>
      <c r="J2821" t="s">
        <v>27</v>
      </c>
      <c r="K2821" t="s">
        <v>14</v>
      </c>
      <c r="L2821">
        <v>13</v>
      </c>
      <c r="M2821" t="s">
        <v>39</v>
      </c>
      <c r="N2821">
        <f>Table1[[#This Row],[dti_ratio]]*Table1[[#This Row],[income]]</f>
        <v>43852.58404199715</v>
      </c>
      <c r="O2821">
        <v>0.41557370470889898</v>
      </c>
      <c r="P2821">
        <f>Table1[[#This Row],[loan_amount]]/Table1[[#This Row],[property_value]]</f>
        <v>0.25950856454878785</v>
      </c>
      <c r="Q2821">
        <v>91365</v>
      </c>
      <c r="R2821">
        <v>0</v>
      </c>
      <c r="S2821" t="s">
        <v>2902</v>
      </c>
      <c r="T2821" t="s">
        <v>25</v>
      </c>
      <c r="U2821" t="s">
        <v>279</v>
      </c>
      <c r="V2821">
        <v>0</v>
      </c>
      <c r="W2821">
        <v>1</v>
      </c>
      <c r="X2821" t="s">
        <v>9</v>
      </c>
      <c r="Y28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821">
        <f>0.4*(Table1[[#This Row],[normalized_credit_score]]) + 0.3*(1-Table1[[#This Row],[dti_ratio]]) + 0.2*(1-Table1[[#This Row],[ltv_ratio]]) + 0.1*IF(Table1[[#This Row],[previous_defaults]]=0,1,0)</f>
        <v>0.66609284234423938</v>
      </c>
      <c r="AA2821" t="str">
        <f>IF(Table1[[#This Row],[composite_score]]&gt;=0.7,"Approve",IF(Table1[[#This Row],[composite_score]]&gt;=0.6,"Review","Reject"))</f>
        <v>Review</v>
      </c>
    </row>
    <row r="2822" spans="1:27" hidden="1" x14ac:dyDescent="0.35">
      <c r="A2822">
        <v>2821</v>
      </c>
      <c r="B2822">
        <v>44</v>
      </c>
      <c r="C2822" t="s">
        <v>10</v>
      </c>
      <c r="D2822" t="s">
        <v>1</v>
      </c>
      <c r="E2822" t="s">
        <v>2</v>
      </c>
      <c r="F2822">
        <v>0</v>
      </c>
      <c r="G2822">
        <v>778</v>
      </c>
      <c r="H2822">
        <f>(Table1[[#This Row],[credit_score]]-300)/(900-300)</f>
        <v>0.79666666666666663</v>
      </c>
      <c r="I2822">
        <v>47342</v>
      </c>
      <c r="J2822" t="s">
        <v>13</v>
      </c>
      <c r="K2822" t="s">
        <v>38</v>
      </c>
      <c r="L2822">
        <v>16</v>
      </c>
      <c r="M2822" t="s">
        <v>28</v>
      </c>
      <c r="N2822">
        <f>Table1[[#This Row],[dti_ratio]]*Table1[[#This Row],[income]]</f>
        <v>0</v>
      </c>
      <c r="O2822">
        <v>0.35270451427178801</v>
      </c>
      <c r="P2822">
        <f>Table1[[#This Row],[loan_amount]]/Table1[[#This Row],[property_value]]</f>
        <v>0.20947602233608553</v>
      </c>
      <c r="Q2822">
        <v>226002</v>
      </c>
      <c r="R2822">
        <v>3</v>
      </c>
      <c r="S2822" t="s">
        <v>2903</v>
      </c>
      <c r="T2822" t="s">
        <v>317</v>
      </c>
      <c r="U2822" t="s">
        <v>330</v>
      </c>
      <c r="V2822">
        <v>3</v>
      </c>
      <c r="W2822">
        <v>2</v>
      </c>
      <c r="X2822" t="s">
        <v>9</v>
      </c>
      <c r="Y28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22">
        <f>0.4*(Table1[[#This Row],[normalized_credit_score]]) + 0.3*(1-Table1[[#This Row],[dti_ratio]]) + 0.2*(1-Table1[[#This Row],[ltv_ratio]]) + 0.1*IF(Table1[[#This Row],[previous_defaults]]=0,1,0)</f>
        <v>0.67096010791791316</v>
      </c>
      <c r="AA2822" t="str">
        <f>IF(Table1[[#This Row],[composite_score]]&gt;=0.7,"Approve",IF(Table1[[#This Row],[composite_score]]&gt;=0.6,"Review","Reject"))</f>
        <v>Review</v>
      </c>
    </row>
    <row r="2823" spans="1:27" x14ac:dyDescent="0.35">
      <c r="A2823">
        <v>2822</v>
      </c>
      <c r="B2823">
        <v>34</v>
      </c>
      <c r="C2823" t="s">
        <v>10</v>
      </c>
      <c r="D2823" t="s">
        <v>1</v>
      </c>
      <c r="E2823" t="s">
        <v>2</v>
      </c>
      <c r="F2823">
        <v>105807</v>
      </c>
      <c r="G2823">
        <v>730</v>
      </c>
      <c r="H2823">
        <f>(Table1[[#This Row],[credit_score]]-300)/(900-300)</f>
        <v>0.71666666666666667</v>
      </c>
      <c r="I2823">
        <v>26131</v>
      </c>
      <c r="J2823" t="s">
        <v>27</v>
      </c>
      <c r="K2823" t="s">
        <v>4</v>
      </c>
      <c r="L2823">
        <v>13</v>
      </c>
      <c r="M2823" t="s">
        <v>39</v>
      </c>
      <c r="N2823">
        <f>Table1[[#This Row],[dti_ratio]]*Table1[[#This Row],[income]]</f>
        <v>20356.862733830218</v>
      </c>
      <c r="O2823">
        <v>0.19239618110172499</v>
      </c>
      <c r="P2823">
        <f>Table1[[#This Row],[loan_amount]]/Table1[[#This Row],[property_value]]</f>
        <v>0.12874379831402824</v>
      </c>
      <c r="Q2823">
        <v>202969</v>
      </c>
      <c r="R2823">
        <v>2</v>
      </c>
      <c r="S2823" t="s">
        <v>945</v>
      </c>
      <c r="T2823" t="s">
        <v>187</v>
      </c>
      <c r="U2823" t="s">
        <v>762</v>
      </c>
      <c r="V2823">
        <v>0</v>
      </c>
      <c r="W2823">
        <v>2</v>
      </c>
      <c r="X2823" t="s">
        <v>19</v>
      </c>
      <c r="Y28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823">
        <f>0.4*(Table1[[#This Row],[normalized_credit_score]]) + 0.3*(1-Table1[[#This Row],[dti_ratio]]) + 0.2*(1-Table1[[#This Row],[ltv_ratio]]) + 0.1*IF(Table1[[#This Row],[previous_defaults]]=0,1,0)</f>
        <v>0.80319905267334357</v>
      </c>
      <c r="AA2823" t="str">
        <f>IF(Table1[[#This Row],[composite_score]]&gt;=0.7,"Approve",IF(Table1[[#This Row],[composite_score]]&gt;=0.6,"Review","Reject"))</f>
        <v>Approve</v>
      </c>
    </row>
    <row r="2824" spans="1:27" x14ac:dyDescent="0.35">
      <c r="A2824">
        <v>2823</v>
      </c>
      <c r="B2824">
        <v>57</v>
      </c>
      <c r="C2824" t="s">
        <v>10</v>
      </c>
      <c r="D2824" t="s">
        <v>21</v>
      </c>
      <c r="E2824" t="s">
        <v>22</v>
      </c>
      <c r="F2824">
        <v>92043</v>
      </c>
      <c r="G2824">
        <v>609</v>
      </c>
      <c r="H2824">
        <f>(Table1[[#This Row],[credit_score]]-300)/(900-300)</f>
        <v>0.51500000000000001</v>
      </c>
      <c r="I2824">
        <v>9274</v>
      </c>
      <c r="J2824" t="s">
        <v>23</v>
      </c>
      <c r="K2824" t="s">
        <v>4</v>
      </c>
      <c r="L2824">
        <v>10</v>
      </c>
      <c r="M2824" t="s">
        <v>39</v>
      </c>
      <c r="N2824">
        <f>Table1[[#This Row],[dti_ratio]]*Table1[[#This Row],[income]]</f>
        <v>12322.194316467219</v>
      </c>
      <c r="O2824">
        <v>0.13387432304974001</v>
      </c>
      <c r="P2824">
        <f>Table1[[#This Row],[loan_amount]]/Table1[[#This Row],[property_value]]</f>
        <v>8.8812702304112159E-2</v>
      </c>
      <c r="Q2824">
        <v>104422</v>
      </c>
      <c r="R2824">
        <v>3</v>
      </c>
      <c r="S2824" t="s">
        <v>419</v>
      </c>
      <c r="T2824" t="s">
        <v>84</v>
      </c>
      <c r="U2824" t="s">
        <v>94</v>
      </c>
      <c r="V2824">
        <v>0</v>
      </c>
      <c r="W2824">
        <v>0</v>
      </c>
      <c r="X2824" t="s">
        <v>9</v>
      </c>
      <c r="Y28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824">
        <f>0.4*(Table1[[#This Row],[normalized_credit_score]]) + 0.3*(1-Table1[[#This Row],[dti_ratio]]) + 0.2*(1-Table1[[#This Row],[ltv_ratio]]) + 0.1*IF(Table1[[#This Row],[previous_defaults]]=0,1,0)</f>
        <v>0.74807516262425555</v>
      </c>
      <c r="AA2824" t="str">
        <f>IF(Table1[[#This Row],[composite_score]]&gt;=0.7,"Approve",IF(Table1[[#This Row],[composite_score]]&gt;=0.6,"Review","Reject"))</f>
        <v>Approve</v>
      </c>
    </row>
    <row r="2825" spans="1:27" x14ac:dyDescent="0.35">
      <c r="A2825">
        <v>2824</v>
      </c>
      <c r="B2825">
        <v>54</v>
      </c>
      <c r="C2825" t="s">
        <v>0</v>
      </c>
      <c r="D2825" t="s">
        <v>21</v>
      </c>
      <c r="E2825" t="s">
        <v>49</v>
      </c>
      <c r="F2825">
        <v>87381</v>
      </c>
      <c r="G2825">
        <v>617</v>
      </c>
      <c r="H2825">
        <f>(Table1[[#This Row],[credit_score]]-300)/(900-300)</f>
        <v>0.52833333333333332</v>
      </c>
      <c r="I2825">
        <v>12611</v>
      </c>
      <c r="J2825" t="s">
        <v>27</v>
      </c>
      <c r="K2825" t="s">
        <v>14</v>
      </c>
      <c r="L2825">
        <v>17</v>
      </c>
      <c r="M2825" t="s">
        <v>5</v>
      </c>
      <c r="N2825">
        <f>Table1[[#This Row],[dti_ratio]]*Table1[[#This Row],[income]]</f>
        <v>41104.679588957522</v>
      </c>
      <c r="O2825">
        <v>0.47040752095944799</v>
      </c>
      <c r="P2825">
        <f>Table1[[#This Row],[loan_amount]]/Table1[[#This Row],[property_value]]</f>
        <v>5.2160497656893033E-2</v>
      </c>
      <c r="Q2825">
        <v>241773</v>
      </c>
      <c r="R2825">
        <v>2</v>
      </c>
      <c r="S2825" t="s">
        <v>2904</v>
      </c>
      <c r="T2825" t="s">
        <v>41</v>
      </c>
      <c r="U2825" t="s">
        <v>320</v>
      </c>
      <c r="V2825">
        <v>0</v>
      </c>
      <c r="W2825">
        <v>2</v>
      </c>
      <c r="X2825" t="s">
        <v>9</v>
      </c>
      <c r="Y28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825">
        <f>0.4*(Table1[[#This Row],[normalized_credit_score]]) + 0.3*(1-Table1[[#This Row],[dti_ratio]]) + 0.2*(1-Table1[[#This Row],[ltv_ratio]]) + 0.1*IF(Table1[[#This Row],[previous_defaults]]=0,1,0)</f>
        <v>0.65977897751412029</v>
      </c>
      <c r="AA2825" t="str">
        <f>IF(Table1[[#This Row],[composite_score]]&gt;=0.7,"Approve",IF(Table1[[#This Row],[composite_score]]&gt;=0.6,"Review","Reject"))</f>
        <v>Review</v>
      </c>
    </row>
    <row r="2826" spans="1:27" x14ac:dyDescent="0.35">
      <c r="A2826">
        <v>2825</v>
      </c>
      <c r="B2826">
        <v>23</v>
      </c>
      <c r="C2826" t="s">
        <v>0</v>
      </c>
      <c r="D2826" t="s">
        <v>21</v>
      </c>
      <c r="E2826" t="s">
        <v>22</v>
      </c>
      <c r="F2826">
        <v>107938</v>
      </c>
      <c r="G2826">
        <v>630</v>
      </c>
      <c r="H2826">
        <f>(Table1[[#This Row],[credit_score]]-300)/(900-300)</f>
        <v>0.55000000000000004</v>
      </c>
      <c r="I2826">
        <v>0</v>
      </c>
      <c r="J2826" t="s">
        <v>3</v>
      </c>
      <c r="K2826" t="s">
        <v>4</v>
      </c>
      <c r="L2826">
        <v>16</v>
      </c>
      <c r="M2826" t="s">
        <v>28</v>
      </c>
      <c r="N2826">
        <f>Table1[[#This Row],[dti_ratio]]*Table1[[#This Row],[income]]</f>
        <v>30038.302675985866</v>
      </c>
      <c r="O2826">
        <v>0.27829219251779602</v>
      </c>
      <c r="P2826">
        <f>Table1[[#This Row],[loan_amount]]/Table1[[#This Row],[property_value]]</f>
        <v>0</v>
      </c>
      <c r="Q2826">
        <v>239088</v>
      </c>
      <c r="R2826">
        <v>3</v>
      </c>
      <c r="S2826" t="s">
        <v>1757</v>
      </c>
      <c r="T2826" t="s">
        <v>30</v>
      </c>
      <c r="U2826" t="s">
        <v>500</v>
      </c>
      <c r="V2826">
        <v>1</v>
      </c>
      <c r="W2826">
        <v>0</v>
      </c>
      <c r="X2826" t="s">
        <v>9</v>
      </c>
      <c r="Y28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26">
        <f>0.4*(Table1[[#This Row],[normalized_credit_score]]) + 0.3*(1-Table1[[#This Row],[dti_ratio]]) + 0.2*(1-Table1[[#This Row],[ltv_ratio]]) + 0.1*IF(Table1[[#This Row],[previous_defaults]]=0,1,0)</f>
        <v>0.63651234224466124</v>
      </c>
      <c r="AA2826" t="str">
        <f>IF(Table1[[#This Row],[composite_score]]&gt;=0.7,"Approve",IF(Table1[[#This Row],[composite_score]]&gt;=0.6,"Review","Reject"))</f>
        <v>Review</v>
      </c>
    </row>
    <row r="2827" spans="1:27" x14ac:dyDescent="0.35">
      <c r="A2827">
        <v>2826</v>
      </c>
      <c r="B2827">
        <v>63</v>
      </c>
      <c r="C2827" t="s">
        <v>10</v>
      </c>
      <c r="D2827" t="s">
        <v>62</v>
      </c>
      <c r="E2827" t="s">
        <v>12</v>
      </c>
      <c r="F2827">
        <v>44791</v>
      </c>
      <c r="G2827">
        <v>720</v>
      </c>
      <c r="H2827">
        <f>(Table1[[#This Row],[credit_score]]-300)/(900-300)</f>
        <v>0.7</v>
      </c>
      <c r="I2827">
        <v>0</v>
      </c>
      <c r="J2827" t="s">
        <v>13</v>
      </c>
      <c r="K2827" t="s">
        <v>38</v>
      </c>
      <c r="L2827">
        <v>9</v>
      </c>
      <c r="M2827" t="s">
        <v>39</v>
      </c>
      <c r="N2827">
        <f>Table1[[#This Row],[dti_ratio]]*Table1[[#This Row],[income]]</f>
        <v>4953.5015754479264</v>
      </c>
      <c r="O2827">
        <v>0.11059144862691</v>
      </c>
      <c r="P2827">
        <f>Table1[[#This Row],[loan_amount]]/Table1[[#This Row],[property_value]]</f>
        <v>0</v>
      </c>
      <c r="Q2827">
        <v>201162</v>
      </c>
      <c r="R2827">
        <v>4</v>
      </c>
      <c r="S2827" t="s">
        <v>2905</v>
      </c>
      <c r="T2827" t="s">
        <v>109</v>
      </c>
      <c r="U2827" t="s">
        <v>26</v>
      </c>
      <c r="V2827">
        <v>4</v>
      </c>
      <c r="W2827">
        <v>0</v>
      </c>
      <c r="X2827" t="s">
        <v>19</v>
      </c>
      <c r="Y28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27">
        <f>0.4*(Table1[[#This Row],[normalized_credit_score]]) + 0.3*(1-Table1[[#This Row],[dti_ratio]]) + 0.2*(1-Table1[[#This Row],[ltv_ratio]]) + 0.1*IF(Table1[[#This Row],[previous_defaults]]=0,1,0)</f>
        <v>0.74682256541192693</v>
      </c>
      <c r="AA2827" t="str">
        <f>IF(Table1[[#This Row],[composite_score]]&gt;=0.7,"Approve",IF(Table1[[#This Row],[composite_score]]&gt;=0.6,"Review","Reject"))</f>
        <v>Approve</v>
      </c>
    </row>
    <row r="2828" spans="1:27" hidden="1" x14ac:dyDescent="0.35">
      <c r="A2828">
        <v>2827</v>
      </c>
      <c r="B2828">
        <v>19</v>
      </c>
      <c r="C2828" t="s">
        <v>0</v>
      </c>
      <c r="D2828" t="s">
        <v>11</v>
      </c>
      <c r="E2828" t="s">
        <v>22</v>
      </c>
      <c r="F2828">
        <v>29496</v>
      </c>
      <c r="G2828">
        <v>0</v>
      </c>
      <c r="H2828">
        <f>(Table1[[#This Row],[credit_score]]-300)/(900-300)</f>
        <v>-0.5</v>
      </c>
      <c r="I2828">
        <v>44766</v>
      </c>
      <c r="J2828" t="s">
        <v>3</v>
      </c>
      <c r="K2828" t="s">
        <v>14</v>
      </c>
      <c r="L2828">
        <v>3</v>
      </c>
      <c r="M2828" t="s">
        <v>28</v>
      </c>
      <c r="N2828">
        <f>Table1[[#This Row],[dti_ratio]]*Table1[[#This Row],[income]]</f>
        <v>8650.1233766867717</v>
      </c>
      <c r="O2828">
        <v>0.29326428589255399</v>
      </c>
      <c r="P2828">
        <f>Table1[[#This Row],[loan_amount]]/Table1[[#This Row],[property_value]]</f>
        <v>0.23562416771497297</v>
      </c>
      <c r="Q2828">
        <v>189989</v>
      </c>
      <c r="R2828">
        <v>1</v>
      </c>
      <c r="S2828" t="s">
        <v>2906</v>
      </c>
      <c r="T2828" t="s">
        <v>138</v>
      </c>
      <c r="U2828" t="s">
        <v>118</v>
      </c>
      <c r="V2828">
        <v>3</v>
      </c>
      <c r="W2828">
        <v>2</v>
      </c>
      <c r="X2828" t="s">
        <v>9</v>
      </c>
      <c r="Y28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28">
        <f>0.4*(Table1[[#This Row],[normalized_credit_score]]) + 0.3*(1-Table1[[#This Row],[dti_ratio]]) + 0.2*(1-Table1[[#This Row],[ltv_ratio]]) + 0.1*IF(Table1[[#This Row],[previous_defaults]]=0,1,0)</f>
        <v>0.16489588068923919</v>
      </c>
      <c r="AA2828" t="str">
        <f>IF(Table1[[#This Row],[composite_score]]&gt;=0.7,"Approve",IF(Table1[[#This Row],[composite_score]]&gt;=0.6,"Review","Reject"))</f>
        <v>Reject</v>
      </c>
    </row>
    <row r="2829" spans="1:27" x14ac:dyDescent="0.35">
      <c r="A2829">
        <v>2828</v>
      </c>
      <c r="B2829">
        <v>43</v>
      </c>
      <c r="C2829" t="s">
        <v>20</v>
      </c>
      <c r="D2829" t="s">
        <v>1</v>
      </c>
      <c r="E2829" t="s">
        <v>49</v>
      </c>
      <c r="F2829">
        <v>61132</v>
      </c>
      <c r="G2829">
        <v>700</v>
      </c>
      <c r="H2829">
        <f>(Table1[[#This Row],[credit_score]]-300)/(900-300)</f>
        <v>0.66666666666666663</v>
      </c>
      <c r="I2829">
        <v>5654</v>
      </c>
      <c r="J2829" t="s">
        <v>23</v>
      </c>
      <c r="K2829" t="s">
        <v>14</v>
      </c>
      <c r="L2829">
        <v>18</v>
      </c>
      <c r="M2829" t="s">
        <v>5</v>
      </c>
      <c r="N2829">
        <f>Table1[[#This Row],[dti_ratio]]*Table1[[#This Row],[income]]</f>
        <v>20567.431330781776</v>
      </c>
      <c r="O2829">
        <v>0.33644296490842401</v>
      </c>
      <c r="P2829">
        <f>Table1[[#This Row],[loan_amount]]/Table1[[#This Row],[property_value]]</f>
        <v>2.2974587359507189E-2</v>
      </c>
      <c r="Q2829">
        <v>246098</v>
      </c>
      <c r="R2829">
        <v>0</v>
      </c>
      <c r="S2829" t="s">
        <v>2907</v>
      </c>
      <c r="T2829" t="s">
        <v>182</v>
      </c>
      <c r="U2829" t="s">
        <v>115</v>
      </c>
      <c r="V2829">
        <v>1</v>
      </c>
      <c r="W2829">
        <v>0</v>
      </c>
      <c r="X2829" t="s">
        <v>61</v>
      </c>
      <c r="Y28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829">
        <f>0.4*(Table1[[#This Row],[normalized_credit_score]]) + 0.3*(1-Table1[[#This Row],[dti_ratio]]) + 0.2*(1-Table1[[#This Row],[ltv_ratio]]) + 0.1*IF(Table1[[#This Row],[previous_defaults]]=0,1,0)</f>
        <v>0.66113885972223807</v>
      </c>
      <c r="AA2829" t="str">
        <f>IF(Table1[[#This Row],[composite_score]]&gt;=0.7,"Approve",IF(Table1[[#This Row],[composite_score]]&gt;=0.6,"Review","Reject"))</f>
        <v>Review</v>
      </c>
    </row>
    <row r="2830" spans="1:27" x14ac:dyDescent="0.35">
      <c r="A2830">
        <v>2829</v>
      </c>
      <c r="B2830">
        <v>31</v>
      </c>
      <c r="C2830" t="s">
        <v>10</v>
      </c>
      <c r="D2830" t="s">
        <v>11</v>
      </c>
      <c r="E2830" t="s">
        <v>22</v>
      </c>
      <c r="F2830">
        <v>42161</v>
      </c>
      <c r="G2830">
        <v>714</v>
      </c>
      <c r="H2830">
        <f>(Table1[[#This Row],[credit_score]]-300)/(900-300)</f>
        <v>0.69</v>
      </c>
      <c r="I2830">
        <v>0</v>
      </c>
      <c r="J2830" t="s">
        <v>23</v>
      </c>
      <c r="K2830" t="s">
        <v>14</v>
      </c>
      <c r="L2830">
        <v>7</v>
      </c>
      <c r="M2830" t="s">
        <v>15</v>
      </c>
      <c r="N2830">
        <f>Table1[[#This Row],[dti_ratio]]*Table1[[#This Row],[income]]</f>
        <v>12517.055556216106</v>
      </c>
      <c r="O2830">
        <v>0.29688706520756403</v>
      </c>
      <c r="P2830">
        <f>Table1[[#This Row],[loan_amount]]/Table1[[#This Row],[property_value]]</f>
        <v>0</v>
      </c>
      <c r="Q2830">
        <v>72775</v>
      </c>
      <c r="R2830">
        <v>1</v>
      </c>
      <c r="S2830" t="s">
        <v>2908</v>
      </c>
      <c r="T2830" t="s">
        <v>47</v>
      </c>
      <c r="U2830" t="s">
        <v>827</v>
      </c>
      <c r="V2830">
        <v>0</v>
      </c>
      <c r="W2830">
        <v>1</v>
      </c>
      <c r="X2830" t="s">
        <v>9</v>
      </c>
      <c r="Y28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30">
        <f>0.4*(Table1[[#This Row],[normalized_credit_score]]) + 0.3*(1-Table1[[#This Row],[dti_ratio]]) + 0.2*(1-Table1[[#This Row],[ltv_ratio]]) + 0.1*IF(Table1[[#This Row],[previous_defaults]]=0,1,0)</f>
        <v>0.78693388043773072</v>
      </c>
      <c r="AA2830" t="str">
        <f>IF(Table1[[#This Row],[composite_score]]&gt;=0.7,"Approve",IF(Table1[[#This Row],[composite_score]]&gt;=0.6,"Review","Reject"))</f>
        <v>Approve</v>
      </c>
    </row>
    <row r="2831" spans="1:27" x14ac:dyDescent="0.35">
      <c r="A2831">
        <v>2830</v>
      </c>
      <c r="B2831">
        <v>50</v>
      </c>
      <c r="C2831" t="s">
        <v>0</v>
      </c>
      <c r="D2831" t="s">
        <v>21</v>
      </c>
      <c r="E2831" t="s">
        <v>2</v>
      </c>
      <c r="F2831">
        <v>118833</v>
      </c>
      <c r="G2831">
        <v>750</v>
      </c>
      <c r="H2831">
        <f>(Table1[[#This Row],[credit_score]]-300)/(900-300)</f>
        <v>0.75</v>
      </c>
      <c r="I2831">
        <v>12087</v>
      </c>
      <c r="J2831" t="s">
        <v>23</v>
      </c>
      <c r="K2831" t="s">
        <v>4</v>
      </c>
      <c r="L2831">
        <v>0</v>
      </c>
      <c r="M2831" t="s">
        <v>5</v>
      </c>
      <c r="N2831">
        <f>Table1[[#This Row],[dti_ratio]]*Table1[[#This Row],[income]]</f>
        <v>48064.540763840523</v>
      </c>
      <c r="O2831">
        <v>0.404471323317938</v>
      </c>
      <c r="P2831">
        <f>Table1[[#This Row],[loan_amount]]/Table1[[#This Row],[property_value]]</f>
        <v>0.1043818439324329</v>
      </c>
      <c r="Q2831">
        <v>115796</v>
      </c>
      <c r="R2831">
        <v>0</v>
      </c>
      <c r="S2831" t="s">
        <v>2909</v>
      </c>
      <c r="T2831" t="s">
        <v>138</v>
      </c>
      <c r="U2831" t="s">
        <v>384</v>
      </c>
      <c r="V2831">
        <v>3</v>
      </c>
      <c r="W2831">
        <v>0</v>
      </c>
      <c r="X2831" t="s">
        <v>9</v>
      </c>
      <c r="Y28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31">
        <f>0.4*(Table1[[#This Row],[normalized_credit_score]]) + 0.3*(1-Table1[[#This Row],[dti_ratio]]) + 0.2*(1-Table1[[#This Row],[ltv_ratio]]) + 0.1*IF(Table1[[#This Row],[previous_defaults]]=0,1,0)</f>
        <v>0.65778223421813209</v>
      </c>
      <c r="AA2831" t="str">
        <f>IF(Table1[[#This Row],[composite_score]]&gt;=0.7,"Approve",IF(Table1[[#This Row],[composite_score]]&gt;=0.6,"Review","Reject"))</f>
        <v>Review</v>
      </c>
    </row>
    <row r="2832" spans="1:27" hidden="1" x14ac:dyDescent="0.35">
      <c r="A2832">
        <v>2831</v>
      </c>
      <c r="B2832">
        <v>43</v>
      </c>
      <c r="C2832" t="s">
        <v>0</v>
      </c>
      <c r="D2832" t="s">
        <v>62</v>
      </c>
      <c r="E2832" t="s">
        <v>49</v>
      </c>
      <c r="F2832">
        <v>91826</v>
      </c>
      <c r="G2832">
        <v>0</v>
      </c>
      <c r="H2832">
        <f>(Table1[[#This Row],[credit_score]]-300)/(900-300)</f>
        <v>-0.5</v>
      </c>
      <c r="I2832">
        <v>0</v>
      </c>
      <c r="J2832" t="s">
        <v>3</v>
      </c>
      <c r="K2832" t="s">
        <v>14</v>
      </c>
      <c r="L2832">
        <v>6</v>
      </c>
      <c r="M2832" t="s">
        <v>5</v>
      </c>
      <c r="N2832">
        <f>Table1[[#This Row],[dti_ratio]]*Table1[[#This Row],[income]]</f>
        <v>25256.880260005637</v>
      </c>
      <c r="O2832">
        <v>0.27505151329694899</v>
      </c>
      <c r="P2832">
        <f>Table1[[#This Row],[loan_amount]]/Table1[[#This Row],[property_value]]</f>
        <v>0</v>
      </c>
      <c r="Q2832">
        <v>185558</v>
      </c>
      <c r="R2832">
        <v>3</v>
      </c>
      <c r="S2832" t="s">
        <v>2910</v>
      </c>
      <c r="T2832" t="s">
        <v>96</v>
      </c>
      <c r="U2832" t="s">
        <v>662</v>
      </c>
      <c r="V2832">
        <v>0</v>
      </c>
      <c r="W2832">
        <v>2</v>
      </c>
      <c r="X2832" t="s">
        <v>61</v>
      </c>
      <c r="Y28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32">
        <f>0.4*(Table1[[#This Row],[normalized_credit_score]]) + 0.3*(1-Table1[[#This Row],[dti_ratio]]) + 0.2*(1-Table1[[#This Row],[ltv_ratio]]) + 0.1*IF(Table1[[#This Row],[previous_defaults]]=0,1,0)</f>
        <v>0.3174845460109153</v>
      </c>
      <c r="AA2832" t="str">
        <f>IF(Table1[[#This Row],[composite_score]]&gt;=0.7,"Approve",IF(Table1[[#This Row],[composite_score]]&gt;=0.6,"Review","Reject"))</f>
        <v>Reject</v>
      </c>
    </row>
    <row r="2833" spans="1:27" hidden="1" x14ac:dyDescent="0.35">
      <c r="A2833">
        <v>2832</v>
      </c>
      <c r="B2833">
        <v>27</v>
      </c>
      <c r="C2833" t="s">
        <v>0</v>
      </c>
      <c r="D2833" t="s">
        <v>62</v>
      </c>
      <c r="E2833" t="s">
        <v>49</v>
      </c>
      <c r="F2833">
        <v>0</v>
      </c>
      <c r="G2833">
        <v>786</v>
      </c>
      <c r="H2833">
        <f>(Table1[[#This Row],[credit_score]]-300)/(900-300)</f>
        <v>0.81</v>
      </c>
      <c r="I2833">
        <v>12531</v>
      </c>
      <c r="J2833" t="s">
        <v>27</v>
      </c>
      <c r="K2833" t="s">
        <v>14</v>
      </c>
      <c r="L2833">
        <v>18</v>
      </c>
      <c r="M2833" t="s">
        <v>28</v>
      </c>
      <c r="N2833">
        <f>Table1[[#This Row],[dti_ratio]]*Table1[[#This Row],[income]]</f>
        <v>0</v>
      </c>
      <c r="O2833">
        <v>0.145127283094344</v>
      </c>
      <c r="P2833">
        <f>Table1[[#This Row],[loan_amount]]/Table1[[#This Row],[property_value]]</f>
        <v>0.1201668584579977</v>
      </c>
      <c r="Q2833">
        <v>104280</v>
      </c>
      <c r="R2833">
        <v>2</v>
      </c>
      <c r="S2833" t="s">
        <v>2362</v>
      </c>
      <c r="T2833" t="s">
        <v>222</v>
      </c>
      <c r="U2833" t="s">
        <v>920</v>
      </c>
      <c r="V2833">
        <v>0</v>
      </c>
      <c r="W2833">
        <v>0</v>
      </c>
      <c r="X2833" t="s">
        <v>19</v>
      </c>
      <c r="Y28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33">
        <f>0.4*(Table1[[#This Row],[normalized_credit_score]]) + 0.3*(1-Table1[[#This Row],[dti_ratio]]) + 0.2*(1-Table1[[#This Row],[ltv_ratio]]) + 0.1*IF(Table1[[#This Row],[previous_defaults]]=0,1,0)</f>
        <v>0.85642844338009738</v>
      </c>
      <c r="AA2833" t="str">
        <f>IF(Table1[[#This Row],[composite_score]]&gt;=0.7,"Approve",IF(Table1[[#This Row],[composite_score]]&gt;=0.6,"Review","Reject"))</f>
        <v>Approve</v>
      </c>
    </row>
    <row r="2834" spans="1:27" hidden="1" x14ac:dyDescent="0.35">
      <c r="A2834">
        <v>2833</v>
      </c>
      <c r="B2834">
        <v>22</v>
      </c>
      <c r="C2834" t="s">
        <v>20</v>
      </c>
      <c r="D2834" t="s">
        <v>62</v>
      </c>
      <c r="E2834" t="s">
        <v>22</v>
      </c>
      <c r="F2834">
        <v>102299</v>
      </c>
      <c r="G2834">
        <v>0</v>
      </c>
      <c r="H2834">
        <f>(Table1[[#This Row],[credit_score]]-300)/(900-300)</f>
        <v>-0.5</v>
      </c>
      <c r="I2834">
        <v>29983</v>
      </c>
      <c r="J2834" t="s">
        <v>23</v>
      </c>
      <c r="K2834" t="s">
        <v>38</v>
      </c>
      <c r="L2834">
        <v>1</v>
      </c>
      <c r="M2834" t="s">
        <v>39</v>
      </c>
      <c r="N2834">
        <f>Table1[[#This Row],[dti_ratio]]*Table1[[#This Row],[income]]</f>
        <v>18985.771634258941</v>
      </c>
      <c r="O2834">
        <v>0.18559097971885299</v>
      </c>
      <c r="P2834">
        <f>Table1[[#This Row],[loan_amount]]/Table1[[#This Row],[property_value]]</f>
        <v>0.34225996826592697</v>
      </c>
      <c r="Q2834">
        <v>87603</v>
      </c>
      <c r="R2834">
        <v>1</v>
      </c>
      <c r="S2834" t="s">
        <v>2911</v>
      </c>
      <c r="T2834" t="s">
        <v>36</v>
      </c>
      <c r="U2834" t="s">
        <v>500</v>
      </c>
      <c r="V2834">
        <v>1</v>
      </c>
      <c r="W2834">
        <v>0</v>
      </c>
      <c r="X2834" t="s">
        <v>61</v>
      </c>
      <c r="Y28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834">
        <f>0.4*(Table1[[#This Row],[normalized_credit_score]]) + 0.3*(1-Table1[[#This Row],[dti_ratio]]) + 0.2*(1-Table1[[#This Row],[ltv_ratio]]) + 0.1*IF(Table1[[#This Row],[previous_defaults]]=0,1,0)</f>
        <v>0.17587071243115868</v>
      </c>
      <c r="AA2834" t="str">
        <f>IF(Table1[[#This Row],[composite_score]]&gt;=0.7,"Approve",IF(Table1[[#This Row],[composite_score]]&gt;=0.6,"Review","Reject"))</f>
        <v>Reject</v>
      </c>
    </row>
    <row r="2835" spans="1:27" x14ac:dyDescent="0.35">
      <c r="A2835">
        <v>2834</v>
      </c>
      <c r="B2835">
        <v>19</v>
      </c>
      <c r="C2835" t="s">
        <v>0</v>
      </c>
      <c r="D2835" t="s">
        <v>21</v>
      </c>
      <c r="E2835" t="s">
        <v>2</v>
      </c>
      <c r="F2835">
        <v>56726</v>
      </c>
      <c r="G2835">
        <v>665</v>
      </c>
      <c r="H2835">
        <f>(Table1[[#This Row],[credit_score]]-300)/(900-300)</f>
        <v>0.60833333333333328</v>
      </c>
      <c r="I2835">
        <v>7275</v>
      </c>
      <c r="J2835" t="s">
        <v>3</v>
      </c>
      <c r="K2835" t="s">
        <v>14</v>
      </c>
      <c r="L2835">
        <v>18</v>
      </c>
      <c r="M2835" t="s">
        <v>39</v>
      </c>
      <c r="N2835">
        <f>Table1[[#This Row],[dti_ratio]]*Table1[[#This Row],[income]]</f>
        <v>7591.389036511885</v>
      </c>
      <c r="O2835">
        <v>0.13382556564030401</v>
      </c>
      <c r="P2835">
        <f>Table1[[#This Row],[loan_amount]]/Table1[[#This Row],[property_value]]</f>
        <v>0.20207210710516083</v>
      </c>
      <c r="Q2835">
        <v>36002</v>
      </c>
      <c r="R2835">
        <v>4</v>
      </c>
      <c r="S2835" t="s">
        <v>2912</v>
      </c>
      <c r="T2835" t="s">
        <v>317</v>
      </c>
      <c r="U2835" t="s">
        <v>364</v>
      </c>
      <c r="V2835">
        <v>0</v>
      </c>
      <c r="W2835">
        <v>2</v>
      </c>
      <c r="X2835" t="s">
        <v>19</v>
      </c>
      <c r="Y28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835">
        <f>0.4*(Table1[[#This Row],[normalized_credit_score]]) + 0.3*(1-Table1[[#This Row],[dti_ratio]]) + 0.2*(1-Table1[[#This Row],[ltv_ratio]]) + 0.1*IF(Table1[[#This Row],[previous_defaults]]=0,1,0)</f>
        <v>0.76277124222020987</v>
      </c>
      <c r="AA2835" t="str">
        <f>IF(Table1[[#This Row],[composite_score]]&gt;=0.7,"Approve",IF(Table1[[#This Row],[composite_score]]&gt;=0.6,"Review","Reject"))</f>
        <v>Approve</v>
      </c>
    </row>
    <row r="2836" spans="1:27" x14ac:dyDescent="0.35">
      <c r="A2836">
        <v>2835</v>
      </c>
      <c r="B2836">
        <v>21</v>
      </c>
      <c r="C2836" t="s">
        <v>0</v>
      </c>
      <c r="D2836" t="s">
        <v>62</v>
      </c>
      <c r="E2836" t="s">
        <v>49</v>
      </c>
      <c r="F2836">
        <v>105381</v>
      </c>
      <c r="G2836">
        <v>631</v>
      </c>
      <c r="H2836">
        <f>(Table1[[#This Row],[credit_score]]-300)/(900-300)</f>
        <v>0.55166666666666664</v>
      </c>
      <c r="I2836">
        <v>49073</v>
      </c>
      <c r="J2836" t="s">
        <v>23</v>
      </c>
      <c r="K2836" t="s">
        <v>14</v>
      </c>
      <c r="L2836">
        <v>3</v>
      </c>
      <c r="M2836" t="s">
        <v>39</v>
      </c>
      <c r="N2836">
        <f>Table1[[#This Row],[dti_ratio]]*Table1[[#This Row],[income]]</f>
        <v>50903.259884294537</v>
      </c>
      <c r="O2836">
        <v>0.48304020539086301</v>
      </c>
      <c r="P2836">
        <f>Table1[[#This Row],[loan_amount]]/Table1[[#This Row],[property_value]]</f>
        <v>0.16655240293239207</v>
      </c>
      <c r="Q2836">
        <v>294640</v>
      </c>
      <c r="R2836">
        <v>0</v>
      </c>
      <c r="S2836" t="s">
        <v>2913</v>
      </c>
      <c r="T2836" t="s">
        <v>332</v>
      </c>
      <c r="U2836" t="s">
        <v>655</v>
      </c>
      <c r="V2836">
        <v>2</v>
      </c>
      <c r="W2836">
        <v>2</v>
      </c>
      <c r="X2836" t="s">
        <v>19</v>
      </c>
      <c r="Y28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836">
        <f>0.4*(Table1[[#This Row],[normalized_credit_score]]) + 0.3*(1-Table1[[#This Row],[dti_ratio]]) + 0.2*(1-Table1[[#This Row],[ltv_ratio]]) + 0.1*IF(Table1[[#This Row],[previous_defaults]]=0,1,0)</f>
        <v>0.54244412446292944</v>
      </c>
      <c r="AA2836" t="str">
        <f>IF(Table1[[#This Row],[composite_score]]&gt;=0.7,"Approve",IF(Table1[[#This Row],[composite_score]]&gt;=0.6,"Review","Reject"))</f>
        <v>Reject</v>
      </c>
    </row>
    <row r="2837" spans="1:27" hidden="1" x14ac:dyDescent="0.35">
      <c r="A2837">
        <v>2836</v>
      </c>
      <c r="B2837">
        <v>23</v>
      </c>
      <c r="C2837" t="s">
        <v>10</v>
      </c>
      <c r="D2837" t="s">
        <v>62</v>
      </c>
      <c r="E2837" t="s">
        <v>22</v>
      </c>
      <c r="F2837">
        <v>33133</v>
      </c>
      <c r="G2837">
        <v>613</v>
      </c>
      <c r="H2837">
        <f>(Table1[[#This Row],[credit_score]]-300)/(900-300)</f>
        <v>0.52166666666666661</v>
      </c>
      <c r="I2837">
        <v>29616</v>
      </c>
      <c r="J2837" t="s">
        <v>27</v>
      </c>
      <c r="K2837" t="s">
        <v>4</v>
      </c>
      <c r="L2837">
        <v>18</v>
      </c>
      <c r="M2837" t="s">
        <v>28</v>
      </c>
      <c r="N2837">
        <f>Table1[[#This Row],[dti_ratio]]*Table1[[#This Row],[income]]</f>
        <v>10153.650064531785</v>
      </c>
      <c r="O2837">
        <v>0.30645127409325401</v>
      </c>
      <c r="P2837" t="e">
        <f>Table1[[#This Row],[loan_amount]]/Table1[[#This Row],[property_value]]</f>
        <v>#DIV/0!</v>
      </c>
      <c r="Q2837">
        <v>0</v>
      </c>
      <c r="R2837">
        <v>1</v>
      </c>
      <c r="S2837" t="s">
        <v>2914</v>
      </c>
      <c r="T2837" t="s">
        <v>146</v>
      </c>
      <c r="U2837" t="s">
        <v>689</v>
      </c>
      <c r="V2837">
        <v>0</v>
      </c>
      <c r="W2837">
        <v>1</v>
      </c>
      <c r="X2837" t="s">
        <v>61</v>
      </c>
      <c r="Y283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837" t="e">
        <f>0.4*(Table1[[#This Row],[normalized_credit_score]]) + 0.3*(1-Table1[[#This Row],[dti_ratio]]) + 0.2*(1-Table1[[#This Row],[ltv_ratio]]) + 0.1*IF(Table1[[#This Row],[previous_defaults]]=0,1,0)</f>
        <v>#DIV/0!</v>
      </c>
      <c r="AA2837" t="e">
        <f>IF(Table1[[#This Row],[composite_score]]&gt;=0.7,"Approve",IF(Table1[[#This Row],[composite_score]]&gt;=0.6,"Review","Reject"))</f>
        <v>#DIV/0!</v>
      </c>
    </row>
    <row r="2838" spans="1:27" hidden="1" x14ac:dyDescent="0.35">
      <c r="A2838">
        <v>2837</v>
      </c>
      <c r="B2838">
        <v>41</v>
      </c>
      <c r="C2838" t="s">
        <v>10</v>
      </c>
      <c r="D2838" t="s">
        <v>62</v>
      </c>
      <c r="E2838" t="s">
        <v>2</v>
      </c>
      <c r="F2838">
        <v>0</v>
      </c>
      <c r="G2838">
        <v>657</v>
      </c>
      <c r="H2838">
        <f>(Table1[[#This Row],[credit_score]]-300)/(900-300)</f>
        <v>0.59499999999999997</v>
      </c>
      <c r="I2838">
        <v>29662</v>
      </c>
      <c r="J2838" t="s">
        <v>27</v>
      </c>
      <c r="K2838" t="s">
        <v>4</v>
      </c>
      <c r="L2838">
        <v>16</v>
      </c>
      <c r="M2838" t="s">
        <v>39</v>
      </c>
      <c r="N2838">
        <f>Table1[[#This Row],[dti_ratio]]*Table1[[#This Row],[income]]</f>
        <v>0</v>
      </c>
      <c r="O2838">
        <v>0.52101328008761405</v>
      </c>
      <c r="P2838">
        <f>Table1[[#This Row],[loan_amount]]/Table1[[#This Row],[property_value]]</f>
        <v>0.23062628775803756</v>
      </c>
      <c r="Q2838">
        <v>128615</v>
      </c>
      <c r="R2838">
        <v>4</v>
      </c>
      <c r="S2838" t="s">
        <v>2232</v>
      </c>
      <c r="T2838" t="s">
        <v>138</v>
      </c>
      <c r="U2838" t="s">
        <v>139</v>
      </c>
      <c r="V2838">
        <v>0</v>
      </c>
      <c r="W2838">
        <v>1</v>
      </c>
      <c r="X2838" t="s">
        <v>9</v>
      </c>
      <c r="Y28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38">
        <f>0.4*(Table1[[#This Row],[normalized_credit_score]]) + 0.3*(1-Table1[[#This Row],[dti_ratio]]) + 0.2*(1-Table1[[#This Row],[ltv_ratio]]) + 0.1*IF(Table1[[#This Row],[previous_defaults]]=0,1,0)</f>
        <v>0.63557075842210831</v>
      </c>
      <c r="AA2838" t="str">
        <f>IF(Table1[[#This Row],[composite_score]]&gt;=0.7,"Approve",IF(Table1[[#This Row],[composite_score]]&gt;=0.6,"Review","Reject"))</f>
        <v>Review</v>
      </c>
    </row>
    <row r="2839" spans="1:27" x14ac:dyDescent="0.35">
      <c r="A2839">
        <v>2838</v>
      </c>
      <c r="B2839">
        <v>52</v>
      </c>
      <c r="C2839" t="s">
        <v>0</v>
      </c>
      <c r="D2839" t="s">
        <v>1</v>
      </c>
      <c r="E2839" t="s">
        <v>49</v>
      </c>
      <c r="F2839">
        <v>33065</v>
      </c>
      <c r="G2839">
        <v>634</v>
      </c>
      <c r="H2839">
        <f>(Table1[[#This Row],[credit_score]]-300)/(900-300)</f>
        <v>0.55666666666666664</v>
      </c>
      <c r="I2839">
        <v>48272</v>
      </c>
      <c r="J2839" t="s">
        <v>23</v>
      </c>
      <c r="K2839" t="s">
        <v>38</v>
      </c>
      <c r="L2839">
        <v>13</v>
      </c>
      <c r="M2839" t="s">
        <v>15</v>
      </c>
      <c r="N2839">
        <f>Table1[[#This Row],[dti_ratio]]*Table1[[#This Row],[income]]</f>
        <v>12077.922571661875</v>
      </c>
      <c r="O2839">
        <v>0.36527816638929</v>
      </c>
      <c r="P2839">
        <f>Table1[[#This Row],[loan_amount]]/Table1[[#This Row],[property_value]]</f>
        <v>0.37254674970865842</v>
      </c>
      <c r="Q2839">
        <v>129573</v>
      </c>
      <c r="R2839">
        <v>2</v>
      </c>
      <c r="S2839" t="s">
        <v>2915</v>
      </c>
      <c r="T2839" t="s">
        <v>269</v>
      </c>
      <c r="U2839" t="s">
        <v>257</v>
      </c>
      <c r="V2839">
        <v>1</v>
      </c>
      <c r="W2839">
        <v>1</v>
      </c>
      <c r="X2839" t="s">
        <v>19</v>
      </c>
      <c r="Y28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839">
        <f>0.4*(Table1[[#This Row],[normalized_credit_score]]) + 0.3*(1-Table1[[#This Row],[dti_ratio]]) + 0.2*(1-Table1[[#This Row],[ltv_ratio]]) + 0.1*IF(Table1[[#This Row],[previous_defaults]]=0,1,0)</f>
        <v>0.53857386680814801</v>
      </c>
      <c r="AA2839" t="str">
        <f>IF(Table1[[#This Row],[composite_score]]&gt;=0.7,"Approve",IF(Table1[[#This Row],[composite_score]]&gt;=0.6,"Review","Reject"))</f>
        <v>Reject</v>
      </c>
    </row>
    <row r="2840" spans="1:27" x14ac:dyDescent="0.35">
      <c r="A2840">
        <v>2839</v>
      </c>
      <c r="B2840">
        <v>41</v>
      </c>
      <c r="C2840" t="s">
        <v>20</v>
      </c>
      <c r="D2840" t="s">
        <v>62</v>
      </c>
      <c r="E2840" t="s">
        <v>22</v>
      </c>
      <c r="F2840">
        <v>59979</v>
      </c>
      <c r="G2840">
        <v>689</v>
      </c>
      <c r="H2840">
        <f>(Table1[[#This Row],[credit_score]]-300)/(900-300)</f>
        <v>0.64833333333333332</v>
      </c>
      <c r="I2840">
        <v>0</v>
      </c>
      <c r="J2840" t="s">
        <v>13</v>
      </c>
      <c r="K2840" t="s">
        <v>14</v>
      </c>
      <c r="L2840">
        <v>0</v>
      </c>
      <c r="M2840" t="s">
        <v>39</v>
      </c>
      <c r="N2840">
        <f>Table1[[#This Row],[dti_ratio]]*Table1[[#This Row],[income]]</f>
        <v>22937.602709436112</v>
      </c>
      <c r="O2840">
        <v>0.38242722802040902</v>
      </c>
      <c r="P2840">
        <f>Table1[[#This Row],[loan_amount]]/Table1[[#This Row],[property_value]]</f>
        <v>0</v>
      </c>
      <c r="Q2840">
        <v>97011</v>
      </c>
      <c r="R2840">
        <v>3</v>
      </c>
      <c r="S2840" t="s">
        <v>2916</v>
      </c>
      <c r="T2840" t="s">
        <v>17</v>
      </c>
      <c r="U2840" t="s">
        <v>107</v>
      </c>
      <c r="V2840">
        <v>0</v>
      </c>
      <c r="W2840">
        <v>0</v>
      </c>
      <c r="X2840" t="s">
        <v>9</v>
      </c>
      <c r="Y28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40">
        <f>0.4*(Table1[[#This Row],[normalized_credit_score]]) + 0.3*(1-Table1[[#This Row],[dti_ratio]]) + 0.2*(1-Table1[[#This Row],[ltv_ratio]]) + 0.1*IF(Table1[[#This Row],[previous_defaults]]=0,1,0)</f>
        <v>0.74460516492721063</v>
      </c>
      <c r="AA2840" t="str">
        <f>IF(Table1[[#This Row],[composite_score]]&gt;=0.7,"Approve",IF(Table1[[#This Row],[composite_score]]&gt;=0.6,"Review","Reject"))</f>
        <v>Approve</v>
      </c>
    </row>
    <row r="2841" spans="1:27" x14ac:dyDescent="0.35">
      <c r="A2841">
        <v>2840</v>
      </c>
      <c r="B2841">
        <v>55</v>
      </c>
      <c r="C2841" t="s">
        <v>10</v>
      </c>
      <c r="D2841" t="s">
        <v>62</v>
      </c>
      <c r="E2841" t="s">
        <v>49</v>
      </c>
      <c r="F2841">
        <v>26800</v>
      </c>
      <c r="G2841">
        <v>731</v>
      </c>
      <c r="H2841">
        <f>(Table1[[#This Row],[credit_score]]-300)/(900-300)</f>
        <v>0.71833333333333338</v>
      </c>
      <c r="I2841">
        <v>46575</v>
      </c>
      <c r="J2841" t="s">
        <v>23</v>
      </c>
      <c r="K2841" t="s">
        <v>38</v>
      </c>
      <c r="L2841">
        <v>17</v>
      </c>
      <c r="M2841" t="s">
        <v>15</v>
      </c>
      <c r="N2841">
        <f>Table1[[#This Row],[dti_ratio]]*Table1[[#This Row],[income]]</f>
        <v>7330.7643124483966</v>
      </c>
      <c r="O2841">
        <v>0.273535981807776</v>
      </c>
      <c r="P2841">
        <f>Table1[[#This Row],[loan_amount]]/Table1[[#This Row],[property_value]]</f>
        <v>0.27257564230116466</v>
      </c>
      <c r="Q2841">
        <v>170870</v>
      </c>
      <c r="R2841">
        <v>4</v>
      </c>
      <c r="S2841" t="s">
        <v>1660</v>
      </c>
      <c r="T2841" t="s">
        <v>36</v>
      </c>
      <c r="U2841" t="s">
        <v>100</v>
      </c>
      <c r="V2841">
        <v>1</v>
      </c>
      <c r="W2841">
        <v>0</v>
      </c>
      <c r="X2841" t="s">
        <v>9</v>
      </c>
      <c r="Y28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841">
        <f>0.4*(Table1[[#This Row],[normalized_credit_score]]) + 0.3*(1-Table1[[#This Row],[dti_ratio]]) + 0.2*(1-Table1[[#This Row],[ltv_ratio]]) + 0.1*IF(Table1[[#This Row],[previous_defaults]]=0,1,0)</f>
        <v>0.65075741033076762</v>
      </c>
      <c r="AA2841" t="str">
        <f>IF(Table1[[#This Row],[composite_score]]&gt;=0.7,"Approve",IF(Table1[[#This Row],[composite_score]]&gt;=0.6,"Review","Reject"))</f>
        <v>Review</v>
      </c>
    </row>
    <row r="2842" spans="1:27" x14ac:dyDescent="0.35">
      <c r="A2842">
        <v>2841</v>
      </c>
      <c r="B2842">
        <v>61</v>
      </c>
      <c r="C2842" t="s">
        <v>20</v>
      </c>
      <c r="D2842" t="s">
        <v>1</v>
      </c>
      <c r="E2842" t="s">
        <v>12</v>
      </c>
      <c r="F2842">
        <v>21620</v>
      </c>
      <c r="G2842">
        <v>760</v>
      </c>
      <c r="H2842">
        <f>(Table1[[#This Row],[credit_score]]-300)/(900-300)</f>
        <v>0.76666666666666672</v>
      </c>
      <c r="I2842">
        <v>21882</v>
      </c>
      <c r="J2842" t="s">
        <v>13</v>
      </c>
      <c r="K2842" t="s">
        <v>38</v>
      </c>
      <c r="L2842">
        <v>7</v>
      </c>
      <c r="M2842" t="s">
        <v>15</v>
      </c>
      <c r="N2842">
        <f>Table1[[#This Row],[dti_ratio]]*Table1[[#This Row],[income]]</f>
        <v>4815.4918523993674</v>
      </c>
      <c r="O2842">
        <v>0.22273320316370801</v>
      </c>
      <c r="P2842">
        <f>Table1[[#This Row],[loan_amount]]/Table1[[#This Row],[property_value]]</f>
        <v>0.1805877643990724</v>
      </c>
      <c r="Q2842">
        <v>121171</v>
      </c>
      <c r="R2842">
        <v>4</v>
      </c>
      <c r="S2842" t="s">
        <v>2917</v>
      </c>
      <c r="T2842" t="s">
        <v>162</v>
      </c>
      <c r="U2842" t="s">
        <v>395</v>
      </c>
      <c r="V2842">
        <v>0</v>
      </c>
      <c r="W2842">
        <v>1</v>
      </c>
      <c r="X2842" t="s">
        <v>9</v>
      </c>
      <c r="Y28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842">
        <f>0.4*(Table1[[#This Row],[normalized_credit_score]]) + 0.3*(1-Table1[[#This Row],[dti_ratio]]) + 0.2*(1-Table1[[#This Row],[ltv_ratio]]) + 0.1*IF(Table1[[#This Row],[previous_defaults]]=0,1,0)</f>
        <v>0.80372915283773971</v>
      </c>
      <c r="AA2842" t="str">
        <f>IF(Table1[[#This Row],[composite_score]]&gt;=0.7,"Approve",IF(Table1[[#This Row],[composite_score]]&gt;=0.6,"Review","Reject"))</f>
        <v>Approve</v>
      </c>
    </row>
    <row r="2843" spans="1:27" x14ac:dyDescent="0.35">
      <c r="A2843">
        <v>2842</v>
      </c>
      <c r="B2843">
        <v>26</v>
      </c>
      <c r="C2843" t="s">
        <v>0</v>
      </c>
      <c r="D2843" t="s">
        <v>62</v>
      </c>
      <c r="E2843" t="s">
        <v>49</v>
      </c>
      <c r="F2843">
        <v>39307</v>
      </c>
      <c r="G2843">
        <v>631</v>
      </c>
      <c r="H2843">
        <f>(Table1[[#This Row],[credit_score]]-300)/(900-300)</f>
        <v>0.55166666666666664</v>
      </c>
      <c r="I2843">
        <v>42994</v>
      </c>
      <c r="J2843" t="s">
        <v>13</v>
      </c>
      <c r="K2843" t="s">
        <v>4</v>
      </c>
      <c r="L2843">
        <v>19</v>
      </c>
      <c r="M2843" t="s">
        <v>28</v>
      </c>
      <c r="N2843">
        <f>Table1[[#This Row],[dti_ratio]]*Table1[[#This Row],[income]]</f>
        <v>9399.0344110774695</v>
      </c>
      <c r="O2843">
        <v>0.239118589846019</v>
      </c>
      <c r="P2843">
        <f>Table1[[#This Row],[loan_amount]]/Table1[[#This Row],[property_value]]</f>
        <v>0.30026049487041601</v>
      </c>
      <c r="Q2843">
        <v>143189</v>
      </c>
      <c r="R2843">
        <v>4</v>
      </c>
      <c r="S2843" t="s">
        <v>2918</v>
      </c>
      <c r="T2843" t="s">
        <v>47</v>
      </c>
      <c r="U2843" t="s">
        <v>631</v>
      </c>
      <c r="V2843">
        <v>2</v>
      </c>
      <c r="W2843">
        <v>2</v>
      </c>
      <c r="X2843" t="s">
        <v>19</v>
      </c>
      <c r="Y28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843">
        <f>0.4*(Table1[[#This Row],[normalized_credit_score]]) + 0.3*(1-Table1[[#This Row],[dti_ratio]]) + 0.2*(1-Table1[[#This Row],[ltv_ratio]]) + 0.1*IF(Table1[[#This Row],[previous_defaults]]=0,1,0)</f>
        <v>0.58887899073877781</v>
      </c>
      <c r="AA2843" t="str">
        <f>IF(Table1[[#This Row],[composite_score]]&gt;=0.7,"Approve",IF(Table1[[#This Row],[composite_score]]&gt;=0.6,"Review","Reject"))</f>
        <v>Reject</v>
      </c>
    </row>
    <row r="2844" spans="1:27" x14ac:dyDescent="0.35">
      <c r="A2844">
        <v>2843</v>
      </c>
      <c r="B2844">
        <v>48</v>
      </c>
      <c r="C2844" t="s">
        <v>0</v>
      </c>
      <c r="D2844" t="s">
        <v>62</v>
      </c>
      <c r="E2844" t="s">
        <v>12</v>
      </c>
      <c r="F2844">
        <v>115001</v>
      </c>
      <c r="G2844">
        <v>652</v>
      </c>
      <c r="H2844">
        <f>(Table1[[#This Row],[credit_score]]-300)/(900-300)</f>
        <v>0.58666666666666667</v>
      </c>
      <c r="I2844">
        <v>25286</v>
      </c>
      <c r="J2844" t="s">
        <v>27</v>
      </c>
      <c r="K2844" t="s">
        <v>4</v>
      </c>
      <c r="L2844">
        <v>7</v>
      </c>
      <c r="M2844" t="s">
        <v>28</v>
      </c>
      <c r="N2844">
        <f>Table1[[#This Row],[dti_ratio]]*Table1[[#This Row],[income]]</f>
        <v>42086.522212840449</v>
      </c>
      <c r="O2844">
        <v>0.36596657605447303</v>
      </c>
      <c r="P2844">
        <f>Table1[[#This Row],[loan_amount]]/Table1[[#This Row],[property_value]]</f>
        <v>0.39903421285191265</v>
      </c>
      <c r="Q2844">
        <v>63368</v>
      </c>
      <c r="R2844">
        <v>1</v>
      </c>
      <c r="S2844" t="s">
        <v>2919</v>
      </c>
      <c r="T2844" t="s">
        <v>86</v>
      </c>
      <c r="U2844" t="s">
        <v>141</v>
      </c>
      <c r="V2844">
        <v>2</v>
      </c>
      <c r="W2844">
        <v>0</v>
      </c>
      <c r="X2844" t="s">
        <v>9</v>
      </c>
      <c r="Y28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844">
        <f>0.4*(Table1[[#This Row],[normalized_credit_score]]) + 0.3*(1-Table1[[#This Row],[dti_ratio]]) + 0.2*(1-Table1[[#This Row],[ltv_ratio]]) + 0.1*IF(Table1[[#This Row],[previous_defaults]]=0,1,0)</f>
        <v>0.54506985127994223</v>
      </c>
      <c r="AA2844" t="str">
        <f>IF(Table1[[#This Row],[composite_score]]&gt;=0.7,"Approve",IF(Table1[[#This Row],[composite_score]]&gt;=0.6,"Review","Reject"))</f>
        <v>Reject</v>
      </c>
    </row>
    <row r="2845" spans="1:27" x14ac:dyDescent="0.35">
      <c r="A2845">
        <v>2844</v>
      </c>
      <c r="B2845">
        <v>66</v>
      </c>
      <c r="C2845" t="s">
        <v>10</v>
      </c>
      <c r="D2845" t="s">
        <v>11</v>
      </c>
      <c r="E2845" t="s">
        <v>22</v>
      </c>
      <c r="F2845">
        <v>105641</v>
      </c>
      <c r="G2845">
        <v>768</v>
      </c>
      <c r="H2845">
        <f>(Table1[[#This Row],[credit_score]]-300)/(900-300)</f>
        <v>0.78</v>
      </c>
      <c r="I2845">
        <v>35759</v>
      </c>
      <c r="J2845" t="s">
        <v>13</v>
      </c>
      <c r="K2845" t="s">
        <v>14</v>
      </c>
      <c r="L2845">
        <v>4</v>
      </c>
      <c r="M2845" t="s">
        <v>5</v>
      </c>
      <c r="N2845">
        <f>Table1[[#This Row],[dti_ratio]]*Table1[[#This Row],[income]]</f>
        <v>48300.842933941938</v>
      </c>
      <c r="O2845">
        <v>0.45721682806809799</v>
      </c>
      <c r="P2845">
        <f>Table1[[#This Row],[loan_amount]]/Table1[[#This Row],[property_value]]</f>
        <v>0.12317565077210833</v>
      </c>
      <c r="Q2845">
        <v>290309</v>
      </c>
      <c r="R2845">
        <v>4</v>
      </c>
      <c r="S2845" t="s">
        <v>2920</v>
      </c>
      <c r="T2845" t="s">
        <v>266</v>
      </c>
      <c r="U2845" t="s">
        <v>468</v>
      </c>
      <c r="V2845">
        <v>2</v>
      </c>
      <c r="W2845">
        <v>2</v>
      </c>
      <c r="X2845" t="s">
        <v>9</v>
      </c>
      <c r="Y28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45">
        <f>0.4*(Table1[[#This Row],[normalized_credit_score]]) + 0.3*(1-Table1[[#This Row],[dti_ratio]]) + 0.2*(1-Table1[[#This Row],[ltv_ratio]]) + 0.1*IF(Table1[[#This Row],[previous_defaults]]=0,1,0)</f>
        <v>0.65019982142514898</v>
      </c>
      <c r="AA2845" t="str">
        <f>IF(Table1[[#This Row],[composite_score]]&gt;=0.7,"Approve",IF(Table1[[#This Row],[composite_score]]&gt;=0.6,"Review","Reject"))</f>
        <v>Review</v>
      </c>
    </row>
    <row r="2846" spans="1:27" hidden="1" x14ac:dyDescent="0.35">
      <c r="A2846">
        <v>2845</v>
      </c>
      <c r="B2846">
        <v>34</v>
      </c>
      <c r="C2846" t="s">
        <v>10</v>
      </c>
      <c r="D2846" t="s">
        <v>62</v>
      </c>
      <c r="E2846" t="s">
        <v>49</v>
      </c>
      <c r="F2846">
        <v>0</v>
      </c>
      <c r="G2846">
        <v>716</v>
      </c>
      <c r="H2846">
        <f>(Table1[[#This Row],[credit_score]]-300)/(900-300)</f>
        <v>0.69333333333333336</v>
      </c>
      <c r="I2846">
        <v>0</v>
      </c>
      <c r="J2846" t="s">
        <v>27</v>
      </c>
      <c r="K2846" t="s">
        <v>4</v>
      </c>
      <c r="L2846">
        <v>5</v>
      </c>
      <c r="M2846" t="s">
        <v>5</v>
      </c>
      <c r="N2846">
        <f>Table1[[#This Row],[dti_ratio]]*Table1[[#This Row],[income]]</f>
        <v>0</v>
      </c>
      <c r="O2846">
        <v>0.49497396663367499</v>
      </c>
      <c r="P2846">
        <f>Table1[[#This Row],[loan_amount]]/Table1[[#This Row],[property_value]]</f>
        <v>0</v>
      </c>
      <c r="Q2846">
        <v>64176</v>
      </c>
      <c r="R2846">
        <v>0</v>
      </c>
      <c r="S2846" t="s">
        <v>657</v>
      </c>
      <c r="T2846" t="s">
        <v>25</v>
      </c>
      <c r="U2846" t="s">
        <v>827</v>
      </c>
      <c r="V2846">
        <v>3</v>
      </c>
      <c r="W2846">
        <v>1</v>
      </c>
      <c r="X2846" t="s">
        <v>9</v>
      </c>
      <c r="Y28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46">
        <f>0.4*(Table1[[#This Row],[normalized_credit_score]]) + 0.3*(1-Table1[[#This Row],[dti_ratio]]) + 0.2*(1-Table1[[#This Row],[ltv_ratio]]) + 0.1*IF(Table1[[#This Row],[previous_defaults]]=0,1,0)</f>
        <v>0.62884114334323082</v>
      </c>
      <c r="AA2846" t="str">
        <f>IF(Table1[[#This Row],[composite_score]]&gt;=0.7,"Approve",IF(Table1[[#This Row],[composite_score]]&gt;=0.6,"Review","Reject"))</f>
        <v>Review</v>
      </c>
    </row>
    <row r="2847" spans="1:27" hidden="1" x14ac:dyDescent="0.35">
      <c r="A2847">
        <v>2846</v>
      </c>
      <c r="B2847">
        <v>48</v>
      </c>
      <c r="C2847" t="s">
        <v>0</v>
      </c>
      <c r="D2847" t="s">
        <v>21</v>
      </c>
      <c r="E2847" t="s">
        <v>49</v>
      </c>
      <c r="F2847">
        <v>0</v>
      </c>
      <c r="G2847">
        <v>0</v>
      </c>
      <c r="H2847">
        <f>(Table1[[#This Row],[credit_score]]-300)/(900-300)</f>
        <v>-0.5</v>
      </c>
      <c r="I2847">
        <v>0</v>
      </c>
      <c r="J2847" t="s">
        <v>13</v>
      </c>
      <c r="K2847" t="s">
        <v>14</v>
      </c>
      <c r="L2847">
        <v>2</v>
      </c>
      <c r="M2847" t="s">
        <v>5</v>
      </c>
      <c r="N2847">
        <f>Table1[[#This Row],[dti_ratio]]*Table1[[#This Row],[income]]</f>
        <v>0</v>
      </c>
      <c r="O2847">
        <v>0.38945560883392399</v>
      </c>
      <c r="P2847">
        <f>Table1[[#This Row],[loan_amount]]/Table1[[#This Row],[property_value]]</f>
        <v>0</v>
      </c>
      <c r="Q2847">
        <v>33992</v>
      </c>
      <c r="R2847">
        <v>2</v>
      </c>
      <c r="S2847" t="s">
        <v>715</v>
      </c>
      <c r="T2847" t="s">
        <v>109</v>
      </c>
      <c r="U2847" t="s">
        <v>100</v>
      </c>
      <c r="V2847">
        <v>1</v>
      </c>
      <c r="W2847">
        <v>1</v>
      </c>
      <c r="X2847" t="s">
        <v>19</v>
      </c>
      <c r="Y28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47">
        <f>0.4*(Table1[[#This Row],[normalized_credit_score]]) + 0.3*(1-Table1[[#This Row],[dti_ratio]]) + 0.2*(1-Table1[[#This Row],[ltv_ratio]]) + 0.1*IF(Table1[[#This Row],[previous_defaults]]=0,1,0)</f>
        <v>0.18316331734982277</v>
      </c>
      <c r="AA2847" t="str">
        <f>IF(Table1[[#This Row],[composite_score]]&gt;=0.7,"Approve",IF(Table1[[#This Row],[composite_score]]&gt;=0.6,"Review","Reject"))</f>
        <v>Reject</v>
      </c>
    </row>
    <row r="2848" spans="1:27" x14ac:dyDescent="0.35">
      <c r="A2848">
        <v>2847</v>
      </c>
      <c r="B2848">
        <v>18</v>
      </c>
      <c r="C2848" t="s">
        <v>20</v>
      </c>
      <c r="D2848" t="s">
        <v>21</v>
      </c>
      <c r="E2848" t="s">
        <v>22</v>
      </c>
      <c r="F2848">
        <v>32501</v>
      </c>
      <c r="G2848">
        <v>789</v>
      </c>
      <c r="H2848">
        <f>(Table1[[#This Row],[credit_score]]-300)/(900-300)</f>
        <v>0.81499999999999995</v>
      </c>
      <c r="I2848">
        <v>28289</v>
      </c>
      <c r="J2848" t="s">
        <v>27</v>
      </c>
      <c r="K2848" t="s">
        <v>4</v>
      </c>
      <c r="L2848">
        <v>4</v>
      </c>
      <c r="M2848" t="s">
        <v>5</v>
      </c>
      <c r="N2848">
        <f>Table1[[#This Row],[dti_ratio]]*Table1[[#This Row],[income]]</f>
        <v>6627.4199083855628</v>
      </c>
      <c r="O2848">
        <v>0.20391433827837799</v>
      </c>
      <c r="P2848">
        <f>Table1[[#This Row],[loan_amount]]/Table1[[#This Row],[property_value]]</f>
        <v>0.1123172150380955</v>
      </c>
      <c r="Q2848">
        <v>251867</v>
      </c>
      <c r="R2848">
        <v>2</v>
      </c>
      <c r="S2848" t="s">
        <v>322</v>
      </c>
      <c r="T2848" t="s">
        <v>117</v>
      </c>
      <c r="U2848" t="s">
        <v>502</v>
      </c>
      <c r="V2848">
        <v>1</v>
      </c>
      <c r="W2848">
        <v>1</v>
      </c>
      <c r="X2848" t="s">
        <v>19</v>
      </c>
      <c r="Y28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848">
        <f>0.4*(Table1[[#This Row],[normalized_credit_score]]) + 0.3*(1-Table1[[#This Row],[dti_ratio]]) + 0.2*(1-Table1[[#This Row],[ltv_ratio]]) + 0.1*IF(Table1[[#This Row],[previous_defaults]]=0,1,0)</f>
        <v>0.74236225550886747</v>
      </c>
      <c r="AA2848" t="str">
        <f>IF(Table1[[#This Row],[composite_score]]&gt;=0.7,"Approve",IF(Table1[[#This Row],[composite_score]]&gt;=0.6,"Review","Reject"))</f>
        <v>Approve</v>
      </c>
    </row>
    <row r="2849" spans="1:27" x14ac:dyDescent="0.35">
      <c r="A2849">
        <v>2848</v>
      </c>
      <c r="B2849">
        <v>25</v>
      </c>
      <c r="C2849" t="s">
        <v>20</v>
      </c>
      <c r="D2849" t="s">
        <v>11</v>
      </c>
      <c r="E2849" t="s">
        <v>12</v>
      </c>
      <c r="F2849">
        <v>78639</v>
      </c>
      <c r="G2849">
        <v>707</v>
      </c>
      <c r="H2849">
        <f>(Table1[[#This Row],[credit_score]]-300)/(900-300)</f>
        <v>0.67833333333333334</v>
      </c>
      <c r="I2849">
        <v>13554</v>
      </c>
      <c r="J2849" t="s">
        <v>27</v>
      </c>
      <c r="K2849" t="s">
        <v>14</v>
      </c>
      <c r="L2849">
        <v>17</v>
      </c>
      <c r="M2849" t="s">
        <v>28</v>
      </c>
      <c r="N2849">
        <f>Table1[[#This Row],[dti_ratio]]*Table1[[#This Row],[income]]</f>
        <v>13966.820841731942</v>
      </c>
      <c r="O2849">
        <v>0.177606796140998</v>
      </c>
      <c r="P2849">
        <f>Table1[[#This Row],[loan_amount]]/Table1[[#This Row],[property_value]]</f>
        <v>5.0014206484799061E-2</v>
      </c>
      <c r="Q2849">
        <v>271003</v>
      </c>
      <c r="R2849">
        <v>1</v>
      </c>
      <c r="S2849" t="s">
        <v>2921</v>
      </c>
      <c r="T2849" t="s">
        <v>214</v>
      </c>
      <c r="U2849" t="s">
        <v>120</v>
      </c>
      <c r="V2849">
        <v>3</v>
      </c>
      <c r="W2849">
        <v>1</v>
      </c>
      <c r="X2849" t="s">
        <v>19</v>
      </c>
      <c r="Y28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49">
        <f>0.4*(Table1[[#This Row],[normalized_credit_score]]) + 0.3*(1-Table1[[#This Row],[dti_ratio]]) + 0.2*(1-Table1[[#This Row],[ltv_ratio]]) + 0.1*IF(Table1[[#This Row],[previous_defaults]]=0,1,0)</f>
        <v>0.70804845319407428</v>
      </c>
      <c r="AA2849" t="str">
        <f>IF(Table1[[#This Row],[composite_score]]&gt;=0.7,"Approve",IF(Table1[[#This Row],[composite_score]]&gt;=0.6,"Review","Reject"))</f>
        <v>Approve</v>
      </c>
    </row>
    <row r="2850" spans="1:27" hidden="1" x14ac:dyDescent="0.35">
      <c r="A2850">
        <v>2849</v>
      </c>
      <c r="B2850">
        <v>45</v>
      </c>
      <c r="C2850" t="s">
        <v>20</v>
      </c>
      <c r="D2850" t="s">
        <v>11</v>
      </c>
      <c r="E2850" t="s">
        <v>2</v>
      </c>
      <c r="F2850">
        <v>93967</v>
      </c>
      <c r="G2850">
        <v>712</v>
      </c>
      <c r="H2850">
        <f>(Table1[[#This Row],[credit_score]]-300)/(900-300)</f>
        <v>0.68666666666666665</v>
      </c>
      <c r="I2850">
        <v>19887</v>
      </c>
      <c r="J2850" t="s">
        <v>3</v>
      </c>
      <c r="K2850" t="s">
        <v>38</v>
      </c>
      <c r="L2850">
        <v>6</v>
      </c>
      <c r="M2850" t="s">
        <v>39</v>
      </c>
      <c r="N2850">
        <f>Table1[[#This Row],[dti_ratio]]*Table1[[#This Row],[income]]</f>
        <v>55536.956558632432</v>
      </c>
      <c r="O2850">
        <v>0.59102617470635899</v>
      </c>
      <c r="P2850" t="e">
        <f>Table1[[#This Row],[loan_amount]]/Table1[[#This Row],[property_value]]</f>
        <v>#DIV/0!</v>
      </c>
      <c r="Q2850">
        <v>0</v>
      </c>
      <c r="R2850">
        <v>2</v>
      </c>
      <c r="S2850" t="s">
        <v>2922</v>
      </c>
      <c r="T2850" t="s">
        <v>70</v>
      </c>
      <c r="U2850" t="s">
        <v>908</v>
      </c>
      <c r="V2850">
        <v>1</v>
      </c>
      <c r="W2850">
        <v>1</v>
      </c>
      <c r="X2850" t="s">
        <v>9</v>
      </c>
      <c r="Y285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850" t="e">
        <f>0.4*(Table1[[#This Row],[normalized_credit_score]]) + 0.3*(1-Table1[[#This Row],[dti_ratio]]) + 0.2*(1-Table1[[#This Row],[ltv_ratio]]) + 0.1*IF(Table1[[#This Row],[previous_defaults]]=0,1,0)</f>
        <v>#DIV/0!</v>
      </c>
      <c r="AA2850" t="e">
        <f>IF(Table1[[#This Row],[composite_score]]&gt;=0.7,"Approve",IF(Table1[[#This Row],[composite_score]]&gt;=0.6,"Review","Reject"))</f>
        <v>#DIV/0!</v>
      </c>
    </row>
    <row r="2851" spans="1:27" hidden="1" x14ac:dyDescent="0.35">
      <c r="A2851">
        <v>2850</v>
      </c>
      <c r="B2851">
        <v>54</v>
      </c>
      <c r="C2851" t="s">
        <v>0</v>
      </c>
      <c r="D2851" t="s">
        <v>11</v>
      </c>
      <c r="E2851" t="s">
        <v>12</v>
      </c>
      <c r="F2851">
        <v>0</v>
      </c>
      <c r="G2851">
        <v>771</v>
      </c>
      <c r="H2851">
        <f>(Table1[[#This Row],[credit_score]]-300)/(900-300)</f>
        <v>0.78500000000000003</v>
      </c>
      <c r="I2851">
        <v>5740</v>
      </c>
      <c r="J2851" t="s">
        <v>23</v>
      </c>
      <c r="K2851" t="s">
        <v>4</v>
      </c>
      <c r="L2851">
        <v>16</v>
      </c>
      <c r="M2851" t="s">
        <v>28</v>
      </c>
      <c r="N2851">
        <f>Table1[[#This Row],[dti_ratio]]*Table1[[#This Row],[income]]</f>
        <v>0</v>
      </c>
      <c r="O2851">
        <v>0.497263386499185</v>
      </c>
      <c r="P2851">
        <f>Table1[[#This Row],[loan_amount]]/Table1[[#This Row],[property_value]]</f>
        <v>2.4983025470499139E-2</v>
      </c>
      <c r="Q2851">
        <v>229756</v>
      </c>
      <c r="R2851">
        <v>3</v>
      </c>
      <c r="S2851" t="s">
        <v>2400</v>
      </c>
      <c r="T2851" t="s">
        <v>81</v>
      </c>
      <c r="U2851" t="s">
        <v>748</v>
      </c>
      <c r="V2851">
        <v>3</v>
      </c>
      <c r="W2851">
        <v>2</v>
      </c>
      <c r="X2851" t="s">
        <v>9</v>
      </c>
      <c r="Y28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51">
        <f>0.4*(Table1[[#This Row],[normalized_credit_score]]) + 0.3*(1-Table1[[#This Row],[dti_ratio]]) + 0.2*(1-Table1[[#This Row],[ltv_ratio]]) + 0.1*IF(Table1[[#This Row],[previous_defaults]]=0,1,0)</f>
        <v>0.65982437895614465</v>
      </c>
      <c r="AA2851" t="str">
        <f>IF(Table1[[#This Row],[composite_score]]&gt;=0.7,"Approve",IF(Table1[[#This Row],[composite_score]]&gt;=0.6,"Review","Reject"))</f>
        <v>Review</v>
      </c>
    </row>
    <row r="2852" spans="1:27" x14ac:dyDescent="0.35">
      <c r="A2852">
        <v>2851</v>
      </c>
      <c r="B2852">
        <v>31</v>
      </c>
      <c r="C2852" t="s">
        <v>10</v>
      </c>
      <c r="D2852" t="s">
        <v>11</v>
      </c>
      <c r="E2852" t="s">
        <v>49</v>
      </c>
      <c r="F2852">
        <v>60821</v>
      </c>
      <c r="G2852">
        <v>600</v>
      </c>
      <c r="H2852">
        <f>(Table1[[#This Row],[credit_score]]-300)/(900-300)</f>
        <v>0.5</v>
      </c>
      <c r="I2852">
        <v>6571</v>
      </c>
      <c r="J2852" t="s">
        <v>13</v>
      </c>
      <c r="K2852" t="s">
        <v>38</v>
      </c>
      <c r="L2852">
        <v>15</v>
      </c>
      <c r="M2852" t="s">
        <v>39</v>
      </c>
      <c r="N2852">
        <f>Table1[[#This Row],[dti_ratio]]*Table1[[#This Row],[income]]</f>
        <v>21802.831166822463</v>
      </c>
      <c r="O2852">
        <v>0.35847538131274498</v>
      </c>
      <c r="P2852">
        <f>Table1[[#This Row],[loan_amount]]/Table1[[#This Row],[property_value]]</f>
        <v>0.11540825825034687</v>
      </c>
      <c r="Q2852">
        <v>56937</v>
      </c>
      <c r="R2852">
        <v>1</v>
      </c>
      <c r="S2852" t="s">
        <v>2923</v>
      </c>
      <c r="T2852" t="s">
        <v>51</v>
      </c>
      <c r="U2852" t="s">
        <v>320</v>
      </c>
      <c r="V2852">
        <v>0</v>
      </c>
      <c r="W2852">
        <v>0</v>
      </c>
      <c r="X2852" t="s">
        <v>9</v>
      </c>
      <c r="Y28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852">
        <f>0.4*(Table1[[#This Row],[normalized_credit_score]]) + 0.3*(1-Table1[[#This Row],[dti_ratio]]) + 0.2*(1-Table1[[#This Row],[ltv_ratio]]) + 0.1*IF(Table1[[#This Row],[previous_defaults]]=0,1,0)</f>
        <v>0.66937573395610717</v>
      </c>
      <c r="AA2852" t="str">
        <f>IF(Table1[[#This Row],[composite_score]]&gt;=0.7,"Approve",IF(Table1[[#This Row],[composite_score]]&gt;=0.6,"Review","Reject"))</f>
        <v>Review</v>
      </c>
    </row>
    <row r="2853" spans="1:27" x14ac:dyDescent="0.35">
      <c r="A2853">
        <v>2852</v>
      </c>
      <c r="B2853">
        <v>39</v>
      </c>
      <c r="C2853" t="s">
        <v>0</v>
      </c>
      <c r="D2853" t="s">
        <v>11</v>
      </c>
      <c r="E2853" t="s">
        <v>2</v>
      </c>
      <c r="F2853">
        <v>46038</v>
      </c>
      <c r="G2853">
        <v>610</v>
      </c>
      <c r="H2853">
        <f>(Table1[[#This Row],[credit_score]]-300)/(900-300)</f>
        <v>0.51666666666666672</v>
      </c>
      <c r="I2853">
        <v>0</v>
      </c>
      <c r="J2853" t="s">
        <v>3</v>
      </c>
      <c r="K2853" t="s">
        <v>4</v>
      </c>
      <c r="L2853">
        <v>15</v>
      </c>
      <c r="M2853" t="s">
        <v>15</v>
      </c>
      <c r="N2853">
        <f>Table1[[#This Row],[dti_ratio]]*Table1[[#This Row],[income]]</f>
        <v>14839.187710913395</v>
      </c>
      <c r="O2853">
        <v>0.32232476890641198</v>
      </c>
      <c r="P2853">
        <f>Table1[[#This Row],[loan_amount]]/Table1[[#This Row],[property_value]]</f>
        <v>0</v>
      </c>
      <c r="Q2853">
        <v>94914</v>
      </c>
      <c r="R2853">
        <v>0</v>
      </c>
      <c r="S2853" t="s">
        <v>2924</v>
      </c>
      <c r="T2853" t="s">
        <v>59</v>
      </c>
      <c r="U2853" t="s">
        <v>277</v>
      </c>
      <c r="V2853">
        <v>2</v>
      </c>
      <c r="W2853">
        <v>2</v>
      </c>
      <c r="X2853" t="s">
        <v>61</v>
      </c>
      <c r="Y28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53">
        <f>0.4*(Table1[[#This Row],[normalized_credit_score]]) + 0.3*(1-Table1[[#This Row],[dti_ratio]]) + 0.2*(1-Table1[[#This Row],[ltv_ratio]]) + 0.1*IF(Table1[[#This Row],[previous_defaults]]=0,1,0)</f>
        <v>0.60996923599474306</v>
      </c>
      <c r="AA2853" t="str">
        <f>IF(Table1[[#This Row],[composite_score]]&gt;=0.7,"Approve",IF(Table1[[#This Row],[composite_score]]&gt;=0.6,"Review","Reject"))</f>
        <v>Review</v>
      </c>
    </row>
    <row r="2854" spans="1:27" x14ac:dyDescent="0.35">
      <c r="A2854">
        <v>2853</v>
      </c>
      <c r="B2854">
        <v>28</v>
      </c>
      <c r="C2854" t="s">
        <v>20</v>
      </c>
      <c r="D2854" t="s">
        <v>21</v>
      </c>
      <c r="E2854" t="s">
        <v>49</v>
      </c>
      <c r="F2854">
        <v>82110</v>
      </c>
      <c r="G2854">
        <v>768</v>
      </c>
      <c r="H2854">
        <f>(Table1[[#This Row],[credit_score]]-300)/(900-300)</f>
        <v>0.78</v>
      </c>
      <c r="I2854">
        <v>0</v>
      </c>
      <c r="J2854" t="s">
        <v>3</v>
      </c>
      <c r="K2854" t="s">
        <v>38</v>
      </c>
      <c r="L2854">
        <v>13</v>
      </c>
      <c r="M2854" t="s">
        <v>28</v>
      </c>
      <c r="N2854">
        <f>Table1[[#This Row],[dti_ratio]]*Table1[[#This Row],[income]]</f>
        <v>28769.848521179243</v>
      </c>
      <c r="O2854">
        <v>0.35038178688563199</v>
      </c>
      <c r="P2854">
        <f>Table1[[#This Row],[loan_amount]]/Table1[[#This Row],[property_value]]</f>
        <v>0</v>
      </c>
      <c r="Q2854">
        <v>265876</v>
      </c>
      <c r="R2854">
        <v>0</v>
      </c>
      <c r="S2854" t="s">
        <v>2925</v>
      </c>
      <c r="T2854" t="s">
        <v>138</v>
      </c>
      <c r="U2854" t="s">
        <v>435</v>
      </c>
      <c r="V2854">
        <v>4</v>
      </c>
      <c r="W2854">
        <v>1</v>
      </c>
      <c r="X2854" t="s">
        <v>9</v>
      </c>
      <c r="Y28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54">
        <f>0.4*(Table1[[#This Row],[normalized_credit_score]]) + 0.3*(1-Table1[[#This Row],[dti_ratio]]) + 0.2*(1-Table1[[#This Row],[ltv_ratio]]) + 0.1*IF(Table1[[#This Row],[previous_defaults]]=0,1,0)</f>
        <v>0.70688546393431051</v>
      </c>
      <c r="AA2854" t="str">
        <f>IF(Table1[[#This Row],[composite_score]]&gt;=0.7,"Approve",IF(Table1[[#This Row],[composite_score]]&gt;=0.6,"Review","Reject"))</f>
        <v>Approve</v>
      </c>
    </row>
    <row r="2855" spans="1:27" hidden="1" x14ac:dyDescent="0.35">
      <c r="A2855">
        <v>2854</v>
      </c>
      <c r="B2855">
        <v>40</v>
      </c>
      <c r="C2855" t="s">
        <v>20</v>
      </c>
      <c r="D2855" t="s">
        <v>11</v>
      </c>
      <c r="E2855" t="s">
        <v>22</v>
      </c>
      <c r="F2855">
        <v>73516</v>
      </c>
      <c r="G2855">
        <v>0</v>
      </c>
      <c r="H2855">
        <f>(Table1[[#This Row],[credit_score]]-300)/(900-300)</f>
        <v>-0.5</v>
      </c>
      <c r="I2855">
        <v>39091</v>
      </c>
      <c r="J2855" t="s">
        <v>23</v>
      </c>
      <c r="K2855" t="s">
        <v>4</v>
      </c>
      <c r="L2855">
        <v>18</v>
      </c>
      <c r="M2855" t="s">
        <v>28</v>
      </c>
      <c r="N2855">
        <f>Table1[[#This Row],[dti_ratio]]*Table1[[#This Row],[income]]</f>
        <v>30403.402483793299</v>
      </c>
      <c r="O2855">
        <v>0.41356170743502502</v>
      </c>
      <c r="P2855">
        <f>Table1[[#This Row],[loan_amount]]/Table1[[#This Row],[property_value]]</f>
        <v>1.6462140992167102</v>
      </c>
      <c r="Q2855">
        <v>23746</v>
      </c>
      <c r="R2855">
        <v>4</v>
      </c>
      <c r="S2855" t="s">
        <v>2926</v>
      </c>
      <c r="T2855" t="s">
        <v>36</v>
      </c>
      <c r="U2855" t="s">
        <v>372</v>
      </c>
      <c r="V2855">
        <v>0</v>
      </c>
      <c r="W2855">
        <v>0</v>
      </c>
      <c r="X2855" t="s">
        <v>9</v>
      </c>
      <c r="Y28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55">
        <f>0.4*(Table1[[#This Row],[normalized_credit_score]]) + 0.3*(1-Table1[[#This Row],[dti_ratio]]) + 0.2*(1-Table1[[#This Row],[ltv_ratio]]) + 0.1*IF(Table1[[#This Row],[previous_defaults]]=0,1,0)</f>
        <v>-5.3311332073849582E-2</v>
      </c>
      <c r="AA2855" t="str">
        <f>IF(Table1[[#This Row],[composite_score]]&gt;=0.7,"Approve",IF(Table1[[#This Row],[composite_score]]&gt;=0.6,"Review","Reject"))</f>
        <v>Reject</v>
      </c>
    </row>
    <row r="2856" spans="1:27" hidden="1" x14ac:dyDescent="0.35">
      <c r="A2856">
        <v>2855</v>
      </c>
      <c r="B2856">
        <v>18</v>
      </c>
      <c r="C2856" t="s">
        <v>0</v>
      </c>
      <c r="D2856" t="s">
        <v>21</v>
      </c>
      <c r="E2856" t="s">
        <v>2</v>
      </c>
      <c r="F2856">
        <v>103003</v>
      </c>
      <c r="G2856">
        <v>775</v>
      </c>
      <c r="H2856">
        <f>(Table1[[#This Row],[credit_score]]-300)/(900-300)</f>
        <v>0.79166666666666663</v>
      </c>
      <c r="I2856">
        <v>0</v>
      </c>
      <c r="J2856" t="s">
        <v>23</v>
      </c>
      <c r="K2856" t="s">
        <v>14</v>
      </c>
      <c r="L2856">
        <v>4</v>
      </c>
      <c r="M2856" t="s">
        <v>15</v>
      </c>
      <c r="N2856">
        <f>Table1[[#This Row],[dti_ratio]]*Table1[[#This Row],[income]]</f>
        <v>52926.873795057101</v>
      </c>
      <c r="O2856">
        <v>0.51383817748082194</v>
      </c>
      <c r="P2856" t="e">
        <f>Table1[[#This Row],[loan_amount]]/Table1[[#This Row],[property_value]]</f>
        <v>#DIV/0!</v>
      </c>
      <c r="Q2856">
        <v>0</v>
      </c>
      <c r="R2856">
        <v>4</v>
      </c>
      <c r="S2856" t="s">
        <v>2927</v>
      </c>
      <c r="T2856" t="s">
        <v>154</v>
      </c>
      <c r="U2856" t="s">
        <v>796</v>
      </c>
      <c r="V2856">
        <v>4</v>
      </c>
      <c r="W2856">
        <v>2</v>
      </c>
      <c r="X2856" t="s">
        <v>19</v>
      </c>
      <c r="Y285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856" t="e">
        <f>0.4*(Table1[[#This Row],[normalized_credit_score]]) + 0.3*(1-Table1[[#This Row],[dti_ratio]]) + 0.2*(1-Table1[[#This Row],[ltv_ratio]]) + 0.1*IF(Table1[[#This Row],[previous_defaults]]=0,1,0)</f>
        <v>#DIV/0!</v>
      </c>
      <c r="AA2856" t="e">
        <f>IF(Table1[[#This Row],[composite_score]]&gt;=0.7,"Approve",IF(Table1[[#This Row],[composite_score]]&gt;=0.6,"Review","Reject"))</f>
        <v>#DIV/0!</v>
      </c>
    </row>
    <row r="2857" spans="1:27" hidden="1" x14ac:dyDescent="0.35">
      <c r="A2857">
        <v>2856</v>
      </c>
      <c r="B2857">
        <v>57</v>
      </c>
      <c r="C2857" t="s">
        <v>0</v>
      </c>
      <c r="D2857" t="s">
        <v>1</v>
      </c>
      <c r="E2857" t="s">
        <v>2</v>
      </c>
      <c r="F2857">
        <v>0</v>
      </c>
      <c r="G2857">
        <v>629</v>
      </c>
      <c r="H2857">
        <f>(Table1[[#This Row],[credit_score]]-300)/(900-300)</f>
        <v>0.54833333333333334</v>
      </c>
      <c r="I2857">
        <v>31730</v>
      </c>
      <c r="J2857" t="s">
        <v>13</v>
      </c>
      <c r="K2857" t="s">
        <v>14</v>
      </c>
      <c r="L2857">
        <v>19</v>
      </c>
      <c r="M2857" t="s">
        <v>39</v>
      </c>
      <c r="N2857">
        <f>Table1[[#This Row],[dti_ratio]]*Table1[[#This Row],[income]]</f>
        <v>0</v>
      </c>
      <c r="O2857">
        <v>0.204519589143252</v>
      </c>
      <c r="P2857" t="e">
        <f>Table1[[#This Row],[loan_amount]]/Table1[[#This Row],[property_value]]</f>
        <v>#DIV/0!</v>
      </c>
      <c r="Q2857">
        <v>0</v>
      </c>
      <c r="R2857">
        <v>0</v>
      </c>
      <c r="S2857" t="s">
        <v>2928</v>
      </c>
      <c r="T2857" t="s">
        <v>403</v>
      </c>
      <c r="U2857" t="s">
        <v>1626</v>
      </c>
      <c r="V2857">
        <v>4</v>
      </c>
      <c r="W2857">
        <v>2</v>
      </c>
      <c r="X2857" t="s">
        <v>61</v>
      </c>
      <c r="Y285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857" t="e">
        <f>0.4*(Table1[[#This Row],[normalized_credit_score]]) + 0.3*(1-Table1[[#This Row],[dti_ratio]]) + 0.2*(1-Table1[[#This Row],[ltv_ratio]]) + 0.1*IF(Table1[[#This Row],[previous_defaults]]=0,1,0)</f>
        <v>#DIV/0!</v>
      </c>
      <c r="AA2857" t="e">
        <f>IF(Table1[[#This Row],[composite_score]]&gt;=0.7,"Approve",IF(Table1[[#This Row],[composite_score]]&gt;=0.6,"Review","Reject"))</f>
        <v>#DIV/0!</v>
      </c>
    </row>
    <row r="2858" spans="1:27" x14ac:dyDescent="0.35">
      <c r="A2858">
        <v>2857</v>
      </c>
      <c r="B2858">
        <v>36</v>
      </c>
      <c r="C2858" t="s">
        <v>10</v>
      </c>
      <c r="D2858" t="s">
        <v>62</v>
      </c>
      <c r="E2858" t="s">
        <v>22</v>
      </c>
      <c r="F2858">
        <v>36108</v>
      </c>
      <c r="G2858">
        <v>654</v>
      </c>
      <c r="H2858">
        <f>(Table1[[#This Row],[credit_score]]-300)/(900-300)</f>
        <v>0.59</v>
      </c>
      <c r="I2858">
        <v>47629</v>
      </c>
      <c r="J2858" t="s">
        <v>27</v>
      </c>
      <c r="K2858" t="s">
        <v>14</v>
      </c>
      <c r="L2858">
        <v>10</v>
      </c>
      <c r="M2858" t="s">
        <v>28</v>
      </c>
      <c r="N2858">
        <f>Table1[[#This Row],[dti_ratio]]*Table1[[#This Row],[income]]</f>
        <v>19837.538837696968</v>
      </c>
      <c r="O2858">
        <v>0.54939456180616397</v>
      </c>
      <c r="P2858">
        <f>Table1[[#This Row],[loan_amount]]/Table1[[#This Row],[property_value]]</f>
        <v>0.29940846256844172</v>
      </c>
      <c r="Q2858">
        <v>159077</v>
      </c>
      <c r="R2858">
        <v>2</v>
      </c>
      <c r="S2858" t="s">
        <v>1504</v>
      </c>
      <c r="T2858" t="s">
        <v>81</v>
      </c>
      <c r="U2858" t="s">
        <v>1064</v>
      </c>
      <c r="V2858">
        <v>0</v>
      </c>
      <c r="W2858">
        <v>1</v>
      </c>
      <c r="X2858" t="s">
        <v>9</v>
      </c>
      <c r="Y28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858">
        <f>0.4*(Table1[[#This Row],[normalized_credit_score]]) + 0.3*(1-Table1[[#This Row],[dti_ratio]]) + 0.2*(1-Table1[[#This Row],[ltv_ratio]]) + 0.1*IF(Table1[[#This Row],[previous_defaults]]=0,1,0)</f>
        <v>0.61129993894446244</v>
      </c>
      <c r="AA2858" t="str">
        <f>IF(Table1[[#This Row],[composite_score]]&gt;=0.7,"Approve",IF(Table1[[#This Row],[composite_score]]&gt;=0.6,"Review","Reject"))</f>
        <v>Review</v>
      </c>
    </row>
    <row r="2859" spans="1:27" hidden="1" x14ac:dyDescent="0.35">
      <c r="A2859">
        <v>2858</v>
      </c>
      <c r="B2859">
        <v>29</v>
      </c>
      <c r="C2859" t="s">
        <v>10</v>
      </c>
      <c r="D2859" t="s">
        <v>21</v>
      </c>
      <c r="E2859" t="s">
        <v>12</v>
      </c>
      <c r="F2859">
        <v>0</v>
      </c>
      <c r="G2859">
        <v>768</v>
      </c>
      <c r="H2859">
        <f>(Table1[[#This Row],[credit_score]]-300)/(900-300)</f>
        <v>0.78</v>
      </c>
      <c r="I2859">
        <v>28318</v>
      </c>
      <c r="J2859" t="s">
        <v>23</v>
      </c>
      <c r="K2859" t="s">
        <v>38</v>
      </c>
      <c r="L2859">
        <v>0</v>
      </c>
      <c r="M2859" t="s">
        <v>5</v>
      </c>
      <c r="N2859">
        <f>Table1[[#This Row],[dti_ratio]]*Table1[[#This Row],[income]]</f>
        <v>0</v>
      </c>
      <c r="O2859">
        <v>0.56739330263020904</v>
      </c>
      <c r="P2859">
        <f>Table1[[#This Row],[loan_amount]]/Table1[[#This Row],[property_value]]</f>
        <v>0.12643883446594573</v>
      </c>
      <c r="Q2859">
        <v>223966</v>
      </c>
      <c r="R2859">
        <v>3</v>
      </c>
      <c r="S2859" t="s">
        <v>2929</v>
      </c>
      <c r="T2859" t="s">
        <v>81</v>
      </c>
      <c r="U2859" t="s">
        <v>372</v>
      </c>
      <c r="V2859">
        <v>0</v>
      </c>
      <c r="W2859">
        <v>0</v>
      </c>
      <c r="X2859" t="s">
        <v>9</v>
      </c>
      <c r="Y28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59">
        <f>0.4*(Table1[[#This Row],[normalized_credit_score]]) + 0.3*(1-Table1[[#This Row],[dti_ratio]]) + 0.2*(1-Table1[[#This Row],[ltv_ratio]]) + 0.1*IF(Table1[[#This Row],[previous_defaults]]=0,1,0)</f>
        <v>0.71649424231774816</v>
      </c>
      <c r="AA2859" t="str">
        <f>IF(Table1[[#This Row],[composite_score]]&gt;=0.7,"Approve",IF(Table1[[#This Row],[composite_score]]&gt;=0.6,"Review","Reject"))</f>
        <v>Approve</v>
      </c>
    </row>
    <row r="2860" spans="1:27" x14ac:dyDescent="0.35">
      <c r="A2860">
        <v>2859</v>
      </c>
      <c r="B2860">
        <v>64</v>
      </c>
      <c r="C2860" t="s">
        <v>10</v>
      </c>
      <c r="D2860" t="s">
        <v>21</v>
      </c>
      <c r="E2860" t="s">
        <v>2</v>
      </c>
      <c r="F2860">
        <v>45832</v>
      </c>
      <c r="G2860">
        <v>710</v>
      </c>
      <c r="H2860">
        <f>(Table1[[#This Row],[credit_score]]-300)/(900-300)</f>
        <v>0.68333333333333335</v>
      </c>
      <c r="I2860">
        <v>0</v>
      </c>
      <c r="J2860" t="s">
        <v>27</v>
      </c>
      <c r="K2860" t="s">
        <v>38</v>
      </c>
      <c r="L2860">
        <v>6</v>
      </c>
      <c r="M2860" t="s">
        <v>15</v>
      </c>
      <c r="N2860">
        <f>Table1[[#This Row],[dti_ratio]]*Table1[[#This Row],[income]]</f>
        <v>19228.736391271963</v>
      </c>
      <c r="O2860">
        <v>0.41954827175929399</v>
      </c>
      <c r="P2860">
        <f>Table1[[#This Row],[loan_amount]]/Table1[[#This Row],[property_value]]</f>
        <v>0</v>
      </c>
      <c r="Q2860">
        <v>24836</v>
      </c>
      <c r="R2860">
        <v>0</v>
      </c>
      <c r="S2860" t="s">
        <v>2930</v>
      </c>
      <c r="T2860" t="s">
        <v>25</v>
      </c>
      <c r="U2860" t="s">
        <v>210</v>
      </c>
      <c r="V2860">
        <v>3</v>
      </c>
      <c r="W2860">
        <v>1</v>
      </c>
      <c r="X2860" t="s">
        <v>9</v>
      </c>
      <c r="Y28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60">
        <f>0.4*(Table1[[#This Row],[normalized_credit_score]]) + 0.3*(1-Table1[[#This Row],[dti_ratio]]) + 0.2*(1-Table1[[#This Row],[ltv_ratio]]) + 0.1*IF(Table1[[#This Row],[previous_defaults]]=0,1,0)</f>
        <v>0.64746885180554514</v>
      </c>
      <c r="AA2860" t="str">
        <f>IF(Table1[[#This Row],[composite_score]]&gt;=0.7,"Approve",IF(Table1[[#This Row],[composite_score]]&gt;=0.6,"Review","Reject"))</f>
        <v>Review</v>
      </c>
    </row>
    <row r="2861" spans="1:27" x14ac:dyDescent="0.35">
      <c r="A2861">
        <v>2860</v>
      </c>
      <c r="B2861">
        <v>55</v>
      </c>
      <c r="C2861" t="s">
        <v>0</v>
      </c>
      <c r="D2861" t="s">
        <v>1</v>
      </c>
      <c r="E2861" t="s">
        <v>12</v>
      </c>
      <c r="F2861">
        <v>105312</v>
      </c>
      <c r="G2861">
        <v>622</v>
      </c>
      <c r="H2861">
        <f>(Table1[[#This Row],[credit_score]]-300)/(900-300)</f>
        <v>0.53666666666666663</v>
      </c>
      <c r="I2861">
        <v>42011</v>
      </c>
      <c r="J2861" t="s">
        <v>27</v>
      </c>
      <c r="K2861" t="s">
        <v>4</v>
      </c>
      <c r="L2861">
        <v>18</v>
      </c>
      <c r="M2861" t="s">
        <v>5</v>
      </c>
      <c r="N2861">
        <f>Table1[[#This Row],[dti_ratio]]*Table1[[#This Row],[income]]</f>
        <v>35963.808105977223</v>
      </c>
      <c r="O2861">
        <v>0.34149772206374601</v>
      </c>
      <c r="P2861">
        <f>Table1[[#This Row],[loan_amount]]/Table1[[#This Row],[property_value]]</f>
        <v>0.21929613931054642</v>
      </c>
      <c r="Q2861">
        <v>191572</v>
      </c>
      <c r="R2861">
        <v>0</v>
      </c>
      <c r="S2861" t="s">
        <v>2931</v>
      </c>
      <c r="T2861" t="s">
        <v>47</v>
      </c>
      <c r="U2861" t="s">
        <v>1398</v>
      </c>
      <c r="V2861">
        <v>0</v>
      </c>
      <c r="W2861">
        <v>0</v>
      </c>
      <c r="X2861" t="s">
        <v>61</v>
      </c>
      <c r="Y28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861">
        <f>0.4*(Table1[[#This Row],[normalized_credit_score]]) + 0.3*(1-Table1[[#This Row],[dti_ratio]]) + 0.2*(1-Table1[[#This Row],[ltv_ratio]]) + 0.1*IF(Table1[[#This Row],[previous_defaults]]=0,1,0)</f>
        <v>0.66835812218543356</v>
      </c>
      <c r="AA2861" t="str">
        <f>IF(Table1[[#This Row],[composite_score]]&gt;=0.7,"Approve",IF(Table1[[#This Row],[composite_score]]&gt;=0.6,"Review","Reject"))</f>
        <v>Review</v>
      </c>
    </row>
    <row r="2862" spans="1:27" x14ac:dyDescent="0.35">
      <c r="A2862">
        <v>2861</v>
      </c>
      <c r="B2862">
        <v>45</v>
      </c>
      <c r="C2862" t="s">
        <v>20</v>
      </c>
      <c r="D2862" t="s">
        <v>1</v>
      </c>
      <c r="E2862" t="s">
        <v>2</v>
      </c>
      <c r="F2862">
        <v>97755</v>
      </c>
      <c r="G2862">
        <v>714</v>
      </c>
      <c r="H2862">
        <f>(Table1[[#This Row],[credit_score]]-300)/(900-300)</f>
        <v>0.69</v>
      </c>
      <c r="I2862">
        <v>47459</v>
      </c>
      <c r="J2862" t="s">
        <v>3</v>
      </c>
      <c r="K2862" t="s">
        <v>4</v>
      </c>
      <c r="L2862">
        <v>4</v>
      </c>
      <c r="M2862" t="s">
        <v>39</v>
      </c>
      <c r="N2862">
        <f>Table1[[#This Row],[dti_ratio]]*Table1[[#This Row],[income]]</f>
        <v>19066.787637430323</v>
      </c>
      <c r="O2862">
        <v>0.19504667421032501</v>
      </c>
      <c r="P2862">
        <f>Table1[[#This Row],[loan_amount]]/Table1[[#This Row],[property_value]]</f>
        <v>0.18044972700034981</v>
      </c>
      <c r="Q2862">
        <v>263004</v>
      </c>
      <c r="R2862">
        <v>1</v>
      </c>
      <c r="S2862" t="s">
        <v>2932</v>
      </c>
      <c r="T2862" t="s">
        <v>25</v>
      </c>
      <c r="U2862" t="s">
        <v>901</v>
      </c>
      <c r="V2862">
        <v>0</v>
      </c>
      <c r="W2862">
        <v>1</v>
      </c>
      <c r="X2862" t="s">
        <v>9</v>
      </c>
      <c r="Y28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862">
        <f>0.4*(Table1[[#This Row],[normalized_credit_score]]) + 0.3*(1-Table1[[#This Row],[dti_ratio]]) + 0.2*(1-Table1[[#This Row],[ltv_ratio]]) + 0.1*IF(Table1[[#This Row],[previous_defaults]]=0,1,0)</f>
        <v>0.7813960523368324</v>
      </c>
      <c r="AA2862" t="str">
        <f>IF(Table1[[#This Row],[composite_score]]&gt;=0.7,"Approve",IF(Table1[[#This Row],[composite_score]]&gt;=0.6,"Review","Reject"))</f>
        <v>Approve</v>
      </c>
    </row>
    <row r="2863" spans="1:27" x14ac:dyDescent="0.35">
      <c r="A2863">
        <v>2862</v>
      </c>
      <c r="B2863">
        <v>58</v>
      </c>
      <c r="C2863" t="s">
        <v>20</v>
      </c>
      <c r="D2863" t="s">
        <v>11</v>
      </c>
      <c r="E2863" t="s">
        <v>2</v>
      </c>
      <c r="F2863">
        <v>72890</v>
      </c>
      <c r="G2863">
        <v>729</v>
      </c>
      <c r="H2863">
        <f>(Table1[[#This Row],[credit_score]]-300)/(900-300)</f>
        <v>0.71499999999999997</v>
      </c>
      <c r="I2863">
        <v>44683</v>
      </c>
      <c r="J2863" t="s">
        <v>27</v>
      </c>
      <c r="K2863" t="s">
        <v>38</v>
      </c>
      <c r="L2863">
        <v>15</v>
      </c>
      <c r="M2863" t="s">
        <v>39</v>
      </c>
      <c r="N2863">
        <f>Table1[[#This Row],[dti_ratio]]*Table1[[#This Row],[income]]</f>
        <v>14952.608706318866</v>
      </c>
      <c r="O2863">
        <v>0.20513937037068</v>
      </c>
      <c r="P2863">
        <f>Table1[[#This Row],[loan_amount]]/Table1[[#This Row],[property_value]]</f>
        <v>1.0158459509844042</v>
      </c>
      <c r="Q2863">
        <v>43986</v>
      </c>
      <c r="R2863">
        <v>0</v>
      </c>
      <c r="S2863" t="s">
        <v>2933</v>
      </c>
      <c r="T2863" t="s">
        <v>362</v>
      </c>
      <c r="U2863" t="s">
        <v>241</v>
      </c>
      <c r="V2863">
        <v>0</v>
      </c>
      <c r="W2863">
        <v>1</v>
      </c>
      <c r="X2863" t="s">
        <v>9</v>
      </c>
      <c r="Y28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63">
        <f>0.4*(Table1[[#This Row],[normalized_credit_score]]) + 0.3*(1-Table1[[#This Row],[dti_ratio]]) + 0.2*(1-Table1[[#This Row],[ltv_ratio]]) + 0.1*IF(Table1[[#This Row],[previous_defaults]]=0,1,0)</f>
        <v>0.62128899869191512</v>
      </c>
      <c r="AA2863" t="str">
        <f>IF(Table1[[#This Row],[composite_score]]&gt;=0.7,"Approve",IF(Table1[[#This Row],[composite_score]]&gt;=0.6,"Review","Reject"))</f>
        <v>Review</v>
      </c>
    </row>
    <row r="2864" spans="1:27" x14ac:dyDescent="0.35">
      <c r="A2864">
        <v>2863</v>
      </c>
      <c r="B2864">
        <v>30</v>
      </c>
      <c r="C2864" t="s">
        <v>20</v>
      </c>
      <c r="D2864" t="s">
        <v>62</v>
      </c>
      <c r="E2864" t="s">
        <v>2</v>
      </c>
      <c r="F2864">
        <v>38268</v>
      </c>
      <c r="G2864">
        <v>784</v>
      </c>
      <c r="H2864">
        <f>(Table1[[#This Row],[credit_score]]-300)/(900-300)</f>
        <v>0.80666666666666664</v>
      </c>
      <c r="I2864">
        <v>18878</v>
      </c>
      <c r="J2864" t="s">
        <v>23</v>
      </c>
      <c r="K2864" t="s">
        <v>38</v>
      </c>
      <c r="L2864">
        <v>11</v>
      </c>
      <c r="M2864" t="s">
        <v>5</v>
      </c>
      <c r="N2864">
        <f>Table1[[#This Row],[dti_ratio]]*Table1[[#This Row],[income]]</f>
        <v>20142.734092742907</v>
      </c>
      <c r="O2864">
        <v>0.52635972856545699</v>
      </c>
      <c r="P2864">
        <f>Table1[[#This Row],[loan_amount]]/Table1[[#This Row],[property_value]]</f>
        <v>0.1253544227308645</v>
      </c>
      <c r="Q2864">
        <v>150597</v>
      </c>
      <c r="R2864">
        <v>0</v>
      </c>
      <c r="S2864" t="s">
        <v>2934</v>
      </c>
      <c r="T2864" t="s">
        <v>162</v>
      </c>
      <c r="U2864" t="s">
        <v>653</v>
      </c>
      <c r="V2864">
        <v>1</v>
      </c>
      <c r="W2864">
        <v>1</v>
      </c>
      <c r="X2864" t="s">
        <v>9</v>
      </c>
      <c r="Y28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64">
        <f>0.4*(Table1[[#This Row],[normalized_credit_score]]) + 0.3*(1-Table1[[#This Row],[dti_ratio]]) + 0.2*(1-Table1[[#This Row],[ltv_ratio]]) + 0.1*IF(Table1[[#This Row],[previous_defaults]]=0,1,0)</f>
        <v>0.63968786355085672</v>
      </c>
      <c r="AA2864" t="str">
        <f>IF(Table1[[#This Row],[composite_score]]&gt;=0.7,"Approve",IF(Table1[[#This Row],[composite_score]]&gt;=0.6,"Review","Reject"))</f>
        <v>Review</v>
      </c>
    </row>
    <row r="2865" spans="1:27" hidden="1" x14ac:dyDescent="0.35">
      <c r="A2865">
        <v>2864</v>
      </c>
      <c r="B2865">
        <v>61</v>
      </c>
      <c r="C2865" t="s">
        <v>20</v>
      </c>
      <c r="D2865" t="s">
        <v>21</v>
      </c>
      <c r="E2865" t="s">
        <v>2</v>
      </c>
      <c r="F2865">
        <v>56527</v>
      </c>
      <c r="G2865">
        <v>603</v>
      </c>
      <c r="H2865">
        <f>(Table1[[#This Row],[credit_score]]-300)/(900-300)</f>
        <v>0.505</v>
      </c>
      <c r="I2865">
        <v>45719</v>
      </c>
      <c r="J2865" t="s">
        <v>13</v>
      </c>
      <c r="K2865" t="s">
        <v>14</v>
      </c>
      <c r="L2865">
        <v>1</v>
      </c>
      <c r="M2865" t="s">
        <v>5</v>
      </c>
      <c r="N2865">
        <f>Table1[[#This Row],[dti_ratio]]*Table1[[#This Row],[income]]</f>
        <v>6077.5588803361197</v>
      </c>
      <c r="O2865">
        <v>0.107516034467354</v>
      </c>
      <c r="P2865" t="e">
        <f>Table1[[#This Row],[loan_amount]]/Table1[[#This Row],[property_value]]</f>
        <v>#DIV/0!</v>
      </c>
      <c r="Q2865">
        <v>0</v>
      </c>
      <c r="R2865">
        <v>2</v>
      </c>
      <c r="S2865" t="s">
        <v>2935</v>
      </c>
      <c r="T2865" t="s">
        <v>154</v>
      </c>
      <c r="U2865" t="s">
        <v>594</v>
      </c>
      <c r="V2865">
        <v>3</v>
      </c>
      <c r="W2865">
        <v>2</v>
      </c>
      <c r="X2865" t="s">
        <v>9</v>
      </c>
      <c r="Y286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865" t="e">
        <f>0.4*(Table1[[#This Row],[normalized_credit_score]]) + 0.3*(1-Table1[[#This Row],[dti_ratio]]) + 0.2*(1-Table1[[#This Row],[ltv_ratio]]) + 0.1*IF(Table1[[#This Row],[previous_defaults]]=0,1,0)</f>
        <v>#DIV/0!</v>
      </c>
      <c r="AA2865" t="e">
        <f>IF(Table1[[#This Row],[composite_score]]&gt;=0.7,"Approve",IF(Table1[[#This Row],[composite_score]]&gt;=0.6,"Review","Reject"))</f>
        <v>#DIV/0!</v>
      </c>
    </row>
    <row r="2866" spans="1:27" x14ac:dyDescent="0.35">
      <c r="A2866">
        <v>2865</v>
      </c>
      <c r="B2866">
        <v>25</v>
      </c>
      <c r="C2866" t="s">
        <v>10</v>
      </c>
      <c r="D2866" t="s">
        <v>1</v>
      </c>
      <c r="E2866" t="s">
        <v>12</v>
      </c>
      <c r="F2866">
        <v>115773</v>
      </c>
      <c r="G2866">
        <v>675</v>
      </c>
      <c r="H2866">
        <f>(Table1[[#This Row],[credit_score]]-300)/(900-300)</f>
        <v>0.625</v>
      </c>
      <c r="I2866">
        <v>0</v>
      </c>
      <c r="J2866" t="s">
        <v>27</v>
      </c>
      <c r="K2866" t="s">
        <v>38</v>
      </c>
      <c r="L2866">
        <v>19</v>
      </c>
      <c r="M2866" t="s">
        <v>15</v>
      </c>
      <c r="N2866">
        <f>Table1[[#This Row],[dti_ratio]]*Table1[[#This Row],[income]]</f>
        <v>45110.892301329317</v>
      </c>
      <c r="O2866">
        <v>0.389649506373069</v>
      </c>
      <c r="P2866">
        <f>Table1[[#This Row],[loan_amount]]/Table1[[#This Row],[property_value]]</f>
        <v>0</v>
      </c>
      <c r="Q2866">
        <v>106602</v>
      </c>
      <c r="R2866">
        <v>4</v>
      </c>
      <c r="S2866" t="s">
        <v>2115</v>
      </c>
      <c r="T2866" t="s">
        <v>135</v>
      </c>
      <c r="U2866" t="s">
        <v>118</v>
      </c>
      <c r="V2866">
        <v>3</v>
      </c>
      <c r="W2866">
        <v>1</v>
      </c>
      <c r="X2866" t="s">
        <v>9</v>
      </c>
      <c r="Y28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66">
        <f>0.4*(Table1[[#This Row],[normalized_credit_score]]) + 0.3*(1-Table1[[#This Row],[dti_ratio]]) + 0.2*(1-Table1[[#This Row],[ltv_ratio]]) + 0.1*IF(Table1[[#This Row],[previous_defaults]]=0,1,0)</f>
        <v>0.63310514808807938</v>
      </c>
      <c r="AA2866" t="str">
        <f>IF(Table1[[#This Row],[composite_score]]&gt;=0.7,"Approve",IF(Table1[[#This Row],[composite_score]]&gt;=0.6,"Review","Reject"))</f>
        <v>Review</v>
      </c>
    </row>
    <row r="2867" spans="1:27" hidden="1" x14ac:dyDescent="0.35">
      <c r="A2867">
        <v>2866</v>
      </c>
      <c r="B2867">
        <v>45</v>
      </c>
      <c r="C2867" t="s">
        <v>0</v>
      </c>
      <c r="D2867" t="s">
        <v>1</v>
      </c>
      <c r="E2867" t="s">
        <v>49</v>
      </c>
      <c r="F2867">
        <v>0</v>
      </c>
      <c r="G2867">
        <v>626</v>
      </c>
      <c r="H2867">
        <f>(Table1[[#This Row],[credit_score]]-300)/(900-300)</f>
        <v>0.54333333333333333</v>
      </c>
      <c r="I2867">
        <v>49881</v>
      </c>
      <c r="J2867" t="s">
        <v>27</v>
      </c>
      <c r="K2867" t="s">
        <v>14</v>
      </c>
      <c r="L2867">
        <v>6</v>
      </c>
      <c r="M2867" t="s">
        <v>15</v>
      </c>
      <c r="N2867">
        <f>Table1[[#This Row],[dti_ratio]]*Table1[[#This Row],[income]]</f>
        <v>0</v>
      </c>
      <c r="O2867">
        <v>0.27403248162255001</v>
      </c>
      <c r="P2867">
        <f>Table1[[#This Row],[loan_amount]]/Table1[[#This Row],[property_value]]</f>
        <v>0.9007042253521127</v>
      </c>
      <c r="Q2867">
        <v>55380</v>
      </c>
      <c r="R2867">
        <v>3</v>
      </c>
      <c r="S2867" t="s">
        <v>2936</v>
      </c>
      <c r="T2867" t="s">
        <v>269</v>
      </c>
      <c r="U2867" t="s">
        <v>748</v>
      </c>
      <c r="V2867">
        <v>2</v>
      </c>
      <c r="W2867">
        <v>1</v>
      </c>
      <c r="X2867" t="s">
        <v>19</v>
      </c>
      <c r="Y28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67">
        <f>0.4*(Table1[[#This Row],[normalized_credit_score]]) + 0.3*(1-Table1[[#This Row],[dti_ratio]]) + 0.2*(1-Table1[[#This Row],[ltv_ratio]]) + 0.1*IF(Table1[[#This Row],[previous_defaults]]=0,1,0)</f>
        <v>0.45498274377614578</v>
      </c>
      <c r="AA2867" t="str">
        <f>IF(Table1[[#This Row],[composite_score]]&gt;=0.7,"Approve",IF(Table1[[#This Row],[composite_score]]&gt;=0.6,"Review","Reject"))</f>
        <v>Reject</v>
      </c>
    </row>
    <row r="2868" spans="1:27" hidden="1" x14ac:dyDescent="0.35">
      <c r="A2868">
        <v>2867</v>
      </c>
      <c r="B2868">
        <v>50</v>
      </c>
      <c r="C2868" t="s">
        <v>0</v>
      </c>
      <c r="D2868" t="s">
        <v>1</v>
      </c>
      <c r="E2868" t="s">
        <v>22</v>
      </c>
      <c r="F2868">
        <v>89926</v>
      </c>
      <c r="G2868">
        <v>0</v>
      </c>
      <c r="H2868">
        <f>(Table1[[#This Row],[credit_score]]-300)/(900-300)</f>
        <v>-0.5</v>
      </c>
      <c r="I2868">
        <v>44876</v>
      </c>
      <c r="J2868" t="s">
        <v>23</v>
      </c>
      <c r="K2868" t="s">
        <v>4</v>
      </c>
      <c r="L2868">
        <v>4</v>
      </c>
      <c r="M2868" t="s">
        <v>28</v>
      </c>
      <c r="N2868">
        <f>Table1[[#This Row],[dti_ratio]]*Table1[[#This Row],[income]]</f>
        <v>47516.973603941617</v>
      </c>
      <c r="O2868">
        <v>0.52840083628696499</v>
      </c>
      <c r="P2868">
        <f>Table1[[#This Row],[loan_amount]]/Table1[[#This Row],[property_value]]</f>
        <v>0.50211470897576471</v>
      </c>
      <c r="Q2868">
        <v>89374</v>
      </c>
      <c r="R2868">
        <v>3</v>
      </c>
      <c r="S2868" t="s">
        <v>2937</v>
      </c>
      <c r="T2868" t="s">
        <v>47</v>
      </c>
      <c r="U2868" t="s">
        <v>738</v>
      </c>
      <c r="V2868">
        <v>1</v>
      </c>
      <c r="W2868">
        <v>2</v>
      </c>
      <c r="X2868" t="s">
        <v>9</v>
      </c>
      <c r="Y28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868">
        <f>0.4*(Table1[[#This Row],[normalized_credit_score]]) + 0.3*(1-Table1[[#This Row],[dti_ratio]]) + 0.2*(1-Table1[[#This Row],[ltv_ratio]]) + 0.1*IF(Table1[[#This Row],[previous_defaults]]=0,1,0)</f>
        <v>4.1056807318757563E-2</v>
      </c>
      <c r="AA2868" t="str">
        <f>IF(Table1[[#This Row],[composite_score]]&gt;=0.7,"Approve",IF(Table1[[#This Row],[composite_score]]&gt;=0.6,"Review","Reject"))</f>
        <v>Reject</v>
      </c>
    </row>
    <row r="2869" spans="1:27" x14ac:dyDescent="0.35">
      <c r="A2869">
        <v>2868</v>
      </c>
      <c r="B2869">
        <v>57</v>
      </c>
      <c r="C2869" t="s">
        <v>10</v>
      </c>
      <c r="D2869" t="s">
        <v>62</v>
      </c>
      <c r="E2869" t="s">
        <v>2</v>
      </c>
      <c r="F2869">
        <v>34987</v>
      </c>
      <c r="G2869">
        <v>677</v>
      </c>
      <c r="H2869">
        <f>(Table1[[#This Row],[credit_score]]-300)/(900-300)</f>
        <v>0.6283333333333333</v>
      </c>
      <c r="I2869">
        <v>7301</v>
      </c>
      <c r="J2869" t="s">
        <v>27</v>
      </c>
      <c r="K2869" t="s">
        <v>14</v>
      </c>
      <c r="L2869">
        <v>12</v>
      </c>
      <c r="M2869" t="s">
        <v>5</v>
      </c>
      <c r="N2869">
        <f>Table1[[#This Row],[dti_ratio]]*Table1[[#This Row],[income]]</f>
        <v>13764.016901356936</v>
      </c>
      <c r="O2869">
        <v>0.39340374714485199</v>
      </c>
      <c r="P2869">
        <f>Table1[[#This Row],[loan_amount]]/Table1[[#This Row],[property_value]]</f>
        <v>4.5389832826653237E-2</v>
      </c>
      <c r="Q2869">
        <v>160851</v>
      </c>
      <c r="R2869">
        <v>4</v>
      </c>
      <c r="S2869" t="s">
        <v>2938</v>
      </c>
      <c r="T2869" t="s">
        <v>70</v>
      </c>
      <c r="U2869" t="s">
        <v>703</v>
      </c>
      <c r="V2869">
        <v>2</v>
      </c>
      <c r="W2869">
        <v>2</v>
      </c>
      <c r="X2869" t="s">
        <v>19</v>
      </c>
      <c r="Y28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69">
        <f>0.4*(Table1[[#This Row],[normalized_credit_score]]) + 0.3*(1-Table1[[#This Row],[dti_ratio]]) + 0.2*(1-Table1[[#This Row],[ltv_ratio]]) + 0.1*IF(Table1[[#This Row],[previous_defaults]]=0,1,0)</f>
        <v>0.62423424262454719</v>
      </c>
      <c r="AA2869" t="str">
        <f>IF(Table1[[#This Row],[composite_score]]&gt;=0.7,"Approve",IF(Table1[[#This Row],[composite_score]]&gt;=0.6,"Review","Reject"))</f>
        <v>Review</v>
      </c>
    </row>
    <row r="2870" spans="1:27" x14ac:dyDescent="0.35">
      <c r="A2870">
        <v>2869</v>
      </c>
      <c r="B2870">
        <v>57</v>
      </c>
      <c r="C2870" t="s">
        <v>0</v>
      </c>
      <c r="D2870" t="s">
        <v>1</v>
      </c>
      <c r="E2870" t="s">
        <v>12</v>
      </c>
      <c r="F2870">
        <v>90030</v>
      </c>
      <c r="G2870">
        <v>690</v>
      </c>
      <c r="H2870">
        <f>(Table1[[#This Row],[credit_score]]-300)/(900-300)</f>
        <v>0.65</v>
      </c>
      <c r="I2870">
        <v>43194</v>
      </c>
      <c r="J2870" t="s">
        <v>3</v>
      </c>
      <c r="K2870" t="s">
        <v>14</v>
      </c>
      <c r="L2870">
        <v>12</v>
      </c>
      <c r="M2870" t="s">
        <v>39</v>
      </c>
      <c r="N2870">
        <f>Table1[[#This Row],[dti_ratio]]*Table1[[#This Row],[income]]</f>
        <v>40026.739859583504</v>
      </c>
      <c r="O2870">
        <v>0.44459335620996898</v>
      </c>
      <c r="P2870">
        <f>Table1[[#This Row],[loan_amount]]/Table1[[#This Row],[property_value]]</f>
        <v>0.34562942099030181</v>
      </c>
      <c r="Q2870">
        <v>124972</v>
      </c>
      <c r="R2870">
        <v>0</v>
      </c>
      <c r="S2870" t="s">
        <v>2139</v>
      </c>
      <c r="T2870" t="s">
        <v>36</v>
      </c>
      <c r="U2870" t="s">
        <v>411</v>
      </c>
      <c r="V2870">
        <v>0</v>
      </c>
      <c r="W2870">
        <v>0</v>
      </c>
      <c r="X2870" t="s">
        <v>61</v>
      </c>
      <c r="Y28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870">
        <f>0.4*(Table1[[#This Row],[normalized_credit_score]]) + 0.3*(1-Table1[[#This Row],[dti_ratio]]) + 0.2*(1-Table1[[#This Row],[ltv_ratio]]) + 0.1*IF(Table1[[#This Row],[previous_defaults]]=0,1,0)</f>
        <v>0.65749610893894894</v>
      </c>
      <c r="AA2870" t="str">
        <f>IF(Table1[[#This Row],[composite_score]]&gt;=0.7,"Approve",IF(Table1[[#This Row],[composite_score]]&gt;=0.6,"Review","Reject"))</f>
        <v>Review</v>
      </c>
    </row>
    <row r="2871" spans="1:27" hidden="1" x14ac:dyDescent="0.35">
      <c r="A2871">
        <v>2870</v>
      </c>
      <c r="B2871">
        <v>22</v>
      </c>
      <c r="C2871" t="s">
        <v>0</v>
      </c>
      <c r="D2871" t="s">
        <v>11</v>
      </c>
      <c r="E2871" t="s">
        <v>12</v>
      </c>
      <c r="F2871">
        <v>72249</v>
      </c>
      <c r="G2871">
        <v>697</v>
      </c>
      <c r="H2871">
        <f>(Table1[[#This Row],[credit_score]]-300)/(900-300)</f>
        <v>0.66166666666666663</v>
      </c>
      <c r="I2871">
        <v>6492</v>
      </c>
      <c r="J2871" t="s">
        <v>27</v>
      </c>
      <c r="K2871" t="s">
        <v>14</v>
      </c>
      <c r="L2871">
        <v>4</v>
      </c>
      <c r="M2871" t="s">
        <v>28</v>
      </c>
      <c r="N2871">
        <f>Table1[[#This Row],[dti_ratio]]*Table1[[#This Row],[income]]</f>
        <v>21135.666579423494</v>
      </c>
      <c r="O2871">
        <v>0.29253922655571002</v>
      </c>
      <c r="P2871" t="e">
        <f>Table1[[#This Row],[loan_amount]]/Table1[[#This Row],[property_value]]</f>
        <v>#DIV/0!</v>
      </c>
      <c r="Q2871">
        <v>0</v>
      </c>
      <c r="R2871">
        <v>3</v>
      </c>
      <c r="S2871" t="s">
        <v>2939</v>
      </c>
      <c r="T2871" t="s">
        <v>124</v>
      </c>
      <c r="U2871" t="s">
        <v>122</v>
      </c>
      <c r="V2871">
        <v>0</v>
      </c>
      <c r="W2871">
        <v>0</v>
      </c>
      <c r="X2871" t="s">
        <v>9</v>
      </c>
      <c r="Y287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871" t="e">
        <f>0.4*(Table1[[#This Row],[normalized_credit_score]]) + 0.3*(1-Table1[[#This Row],[dti_ratio]]) + 0.2*(1-Table1[[#This Row],[ltv_ratio]]) + 0.1*IF(Table1[[#This Row],[previous_defaults]]=0,1,0)</f>
        <v>#DIV/0!</v>
      </c>
      <c r="AA2871" t="e">
        <f>IF(Table1[[#This Row],[composite_score]]&gt;=0.7,"Approve",IF(Table1[[#This Row],[composite_score]]&gt;=0.6,"Review","Reject"))</f>
        <v>#DIV/0!</v>
      </c>
    </row>
    <row r="2872" spans="1:27" hidden="1" x14ac:dyDescent="0.35">
      <c r="A2872">
        <v>2871</v>
      </c>
      <c r="B2872">
        <v>68</v>
      </c>
      <c r="C2872" t="s">
        <v>10</v>
      </c>
      <c r="D2872" t="s">
        <v>1</v>
      </c>
      <c r="E2872" t="s">
        <v>22</v>
      </c>
      <c r="F2872">
        <v>0</v>
      </c>
      <c r="G2872">
        <v>602</v>
      </c>
      <c r="H2872">
        <f>(Table1[[#This Row],[credit_score]]-300)/(900-300)</f>
        <v>0.5033333333333333</v>
      </c>
      <c r="I2872">
        <v>0</v>
      </c>
      <c r="J2872" t="s">
        <v>27</v>
      </c>
      <c r="K2872" t="s">
        <v>14</v>
      </c>
      <c r="L2872">
        <v>1</v>
      </c>
      <c r="M2872" t="s">
        <v>28</v>
      </c>
      <c r="N2872">
        <f>Table1[[#This Row],[dti_ratio]]*Table1[[#This Row],[income]]</f>
        <v>0</v>
      </c>
      <c r="O2872">
        <v>0.42619084376141803</v>
      </c>
      <c r="P2872">
        <f>Table1[[#This Row],[loan_amount]]/Table1[[#This Row],[property_value]]</f>
        <v>0</v>
      </c>
      <c r="Q2872">
        <v>74448</v>
      </c>
      <c r="R2872">
        <v>3</v>
      </c>
      <c r="S2872" t="s">
        <v>2940</v>
      </c>
      <c r="T2872" t="s">
        <v>154</v>
      </c>
      <c r="U2872" t="s">
        <v>171</v>
      </c>
      <c r="V2872">
        <v>1</v>
      </c>
      <c r="W2872">
        <v>0</v>
      </c>
      <c r="X2872" t="s">
        <v>9</v>
      </c>
      <c r="Y28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72">
        <f>0.4*(Table1[[#This Row],[normalized_credit_score]]) + 0.3*(1-Table1[[#This Row],[dti_ratio]]) + 0.2*(1-Table1[[#This Row],[ltv_ratio]]) + 0.1*IF(Table1[[#This Row],[previous_defaults]]=0,1,0)</f>
        <v>0.57347608020490792</v>
      </c>
      <c r="AA2872" t="str">
        <f>IF(Table1[[#This Row],[composite_score]]&gt;=0.7,"Approve",IF(Table1[[#This Row],[composite_score]]&gt;=0.6,"Review","Reject"))</f>
        <v>Reject</v>
      </c>
    </row>
    <row r="2873" spans="1:27" hidden="1" x14ac:dyDescent="0.35">
      <c r="A2873">
        <v>2872</v>
      </c>
      <c r="B2873">
        <v>25</v>
      </c>
      <c r="C2873" t="s">
        <v>10</v>
      </c>
      <c r="D2873" t="s">
        <v>62</v>
      </c>
      <c r="E2873" t="s">
        <v>22</v>
      </c>
      <c r="F2873">
        <v>29179</v>
      </c>
      <c r="G2873">
        <v>691</v>
      </c>
      <c r="H2873">
        <f>(Table1[[#This Row],[credit_score]]-300)/(900-300)</f>
        <v>0.65166666666666662</v>
      </c>
      <c r="I2873">
        <v>16771</v>
      </c>
      <c r="J2873" t="s">
        <v>27</v>
      </c>
      <c r="K2873" t="s">
        <v>38</v>
      </c>
      <c r="L2873">
        <v>2</v>
      </c>
      <c r="M2873" t="s">
        <v>28</v>
      </c>
      <c r="N2873">
        <f>Table1[[#This Row],[dti_ratio]]*Table1[[#This Row],[income]]</f>
        <v>17125.658458337359</v>
      </c>
      <c r="O2873">
        <v>0.58691725070555401</v>
      </c>
      <c r="P2873" t="e">
        <f>Table1[[#This Row],[loan_amount]]/Table1[[#This Row],[property_value]]</f>
        <v>#DIV/0!</v>
      </c>
      <c r="Q2873">
        <v>0</v>
      </c>
      <c r="R2873">
        <v>3</v>
      </c>
      <c r="S2873" t="s">
        <v>2941</v>
      </c>
      <c r="T2873" t="s">
        <v>59</v>
      </c>
      <c r="U2873" t="s">
        <v>297</v>
      </c>
      <c r="V2873">
        <v>3</v>
      </c>
      <c r="W2873">
        <v>1</v>
      </c>
      <c r="X2873" t="s">
        <v>19</v>
      </c>
      <c r="Y287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873" t="e">
        <f>0.4*(Table1[[#This Row],[normalized_credit_score]]) + 0.3*(1-Table1[[#This Row],[dti_ratio]]) + 0.2*(1-Table1[[#This Row],[ltv_ratio]]) + 0.1*IF(Table1[[#This Row],[previous_defaults]]=0,1,0)</f>
        <v>#DIV/0!</v>
      </c>
      <c r="AA2873" t="e">
        <f>IF(Table1[[#This Row],[composite_score]]&gt;=0.7,"Approve",IF(Table1[[#This Row],[composite_score]]&gt;=0.6,"Review","Reject"))</f>
        <v>#DIV/0!</v>
      </c>
    </row>
    <row r="2874" spans="1:27" x14ac:dyDescent="0.35">
      <c r="A2874">
        <v>2873</v>
      </c>
      <c r="B2874">
        <v>59</v>
      </c>
      <c r="C2874" t="s">
        <v>20</v>
      </c>
      <c r="D2874" t="s">
        <v>11</v>
      </c>
      <c r="E2874" t="s">
        <v>49</v>
      </c>
      <c r="F2874">
        <v>102168</v>
      </c>
      <c r="G2874">
        <v>790</v>
      </c>
      <c r="H2874">
        <f>(Table1[[#This Row],[credit_score]]-300)/(900-300)</f>
        <v>0.81666666666666665</v>
      </c>
      <c r="I2874">
        <v>13869</v>
      </c>
      <c r="J2874" t="s">
        <v>23</v>
      </c>
      <c r="K2874" t="s">
        <v>14</v>
      </c>
      <c r="L2874">
        <v>0</v>
      </c>
      <c r="M2874" t="s">
        <v>5</v>
      </c>
      <c r="N2874">
        <f>Table1[[#This Row],[dti_ratio]]*Table1[[#This Row],[income]]</f>
        <v>59633.191290518829</v>
      </c>
      <c r="O2874">
        <v>0.58367777866375803</v>
      </c>
      <c r="P2874">
        <f>Table1[[#This Row],[loan_amount]]/Table1[[#This Row],[property_value]]</f>
        <v>8.3390955607799758E-2</v>
      </c>
      <c r="Q2874">
        <v>166313</v>
      </c>
      <c r="R2874">
        <v>3</v>
      </c>
      <c r="S2874" t="s">
        <v>2942</v>
      </c>
      <c r="T2874" t="s">
        <v>269</v>
      </c>
      <c r="U2874" t="s">
        <v>107</v>
      </c>
      <c r="V2874">
        <v>1</v>
      </c>
      <c r="W2874">
        <v>0</v>
      </c>
      <c r="X2874" t="s">
        <v>9</v>
      </c>
      <c r="Y28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74">
        <f>0.4*(Table1[[#This Row],[normalized_credit_score]]) + 0.3*(1-Table1[[#This Row],[dti_ratio]]) + 0.2*(1-Table1[[#This Row],[ltv_ratio]]) + 0.1*IF(Table1[[#This Row],[previous_defaults]]=0,1,0)</f>
        <v>0.63488514194597934</v>
      </c>
      <c r="AA2874" t="str">
        <f>IF(Table1[[#This Row],[composite_score]]&gt;=0.7,"Approve",IF(Table1[[#This Row],[composite_score]]&gt;=0.6,"Review","Reject"))</f>
        <v>Review</v>
      </c>
    </row>
    <row r="2875" spans="1:27" x14ac:dyDescent="0.35">
      <c r="A2875">
        <v>2874</v>
      </c>
      <c r="B2875">
        <v>34</v>
      </c>
      <c r="C2875" t="s">
        <v>0</v>
      </c>
      <c r="D2875" t="s">
        <v>11</v>
      </c>
      <c r="E2875" t="s">
        <v>2</v>
      </c>
      <c r="F2875">
        <v>117686</v>
      </c>
      <c r="G2875">
        <v>701</v>
      </c>
      <c r="H2875">
        <f>(Table1[[#This Row],[credit_score]]-300)/(900-300)</f>
        <v>0.66833333333333333</v>
      </c>
      <c r="I2875">
        <v>30563</v>
      </c>
      <c r="J2875" t="s">
        <v>27</v>
      </c>
      <c r="K2875" t="s">
        <v>38</v>
      </c>
      <c r="L2875">
        <v>17</v>
      </c>
      <c r="M2875" t="s">
        <v>39</v>
      </c>
      <c r="N2875">
        <f>Table1[[#This Row],[dti_ratio]]*Table1[[#This Row],[income]]</f>
        <v>68871.298730306138</v>
      </c>
      <c r="O2875">
        <v>0.58521233392507299</v>
      </c>
      <c r="P2875">
        <f>Table1[[#This Row],[loan_amount]]/Table1[[#This Row],[property_value]]</f>
        <v>0.45893835873564082</v>
      </c>
      <c r="Q2875">
        <v>66595</v>
      </c>
      <c r="R2875">
        <v>4</v>
      </c>
      <c r="S2875" t="s">
        <v>2943</v>
      </c>
      <c r="T2875" t="s">
        <v>64</v>
      </c>
      <c r="U2875" t="s">
        <v>228</v>
      </c>
      <c r="V2875">
        <v>1</v>
      </c>
      <c r="W2875">
        <v>1</v>
      </c>
      <c r="X2875" t="s">
        <v>9</v>
      </c>
      <c r="Y28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75">
        <f>0.4*(Table1[[#This Row],[normalized_credit_score]]) + 0.3*(1-Table1[[#This Row],[dti_ratio]]) + 0.2*(1-Table1[[#This Row],[ltv_ratio]]) + 0.1*IF(Table1[[#This Row],[previous_defaults]]=0,1,0)</f>
        <v>0.49998196140868334</v>
      </c>
      <c r="AA2875" t="str">
        <f>IF(Table1[[#This Row],[composite_score]]&gt;=0.7,"Approve",IF(Table1[[#This Row],[composite_score]]&gt;=0.6,"Review","Reject"))</f>
        <v>Reject</v>
      </c>
    </row>
    <row r="2876" spans="1:27" x14ac:dyDescent="0.35">
      <c r="A2876">
        <v>2875</v>
      </c>
      <c r="B2876">
        <v>18</v>
      </c>
      <c r="C2876" t="s">
        <v>10</v>
      </c>
      <c r="D2876" t="s">
        <v>62</v>
      </c>
      <c r="E2876" t="s">
        <v>22</v>
      </c>
      <c r="F2876">
        <v>108602</v>
      </c>
      <c r="G2876">
        <v>799</v>
      </c>
      <c r="H2876">
        <f>(Table1[[#This Row],[credit_score]]-300)/(900-300)</f>
        <v>0.83166666666666667</v>
      </c>
      <c r="I2876">
        <v>5332</v>
      </c>
      <c r="J2876" t="s">
        <v>13</v>
      </c>
      <c r="K2876" t="s">
        <v>14</v>
      </c>
      <c r="L2876">
        <v>11</v>
      </c>
      <c r="M2876" t="s">
        <v>5</v>
      </c>
      <c r="N2876">
        <f>Table1[[#This Row],[dti_ratio]]*Table1[[#This Row],[income]]</f>
        <v>20292.901281968821</v>
      </c>
      <c r="O2876">
        <v>0.186855686653734</v>
      </c>
      <c r="P2876">
        <f>Table1[[#This Row],[loan_amount]]/Table1[[#This Row],[property_value]]</f>
        <v>6.9871055666212392E-2</v>
      </c>
      <c r="Q2876">
        <v>76312</v>
      </c>
      <c r="R2876">
        <v>3</v>
      </c>
      <c r="S2876" t="s">
        <v>2944</v>
      </c>
      <c r="T2876" t="s">
        <v>154</v>
      </c>
      <c r="U2876" t="s">
        <v>65</v>
      </c>
      <c r="V2876">
        <v>4</v>
      </c>
      <c r="W2876">
        <v>2</v>
      </c>
      <c r="X2876" t="s">
        <v>19</v>
      </c>
      <c r="Y28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76">
        <f>0.4*(Table1[[#This Row],[normalized_credit_score]]) + 0.3*(1-Table1[[#This Row],[dti_ratio]]) + 0.2*(1-Table1[[#This Row],[ltv_ratio]]) + 0.1*IF(Table1[[#This Row],[previous_defaults]]=0,1,0)</f>
        <v>0.76263574953730395</v>
      </c>
      <c r="AA2876" t="str">
        <f>IF(Table1[[#This Row],[composite_score]]&gt;=0.7,"Approve",IF(Table1[[#This Row],[composite_score]]&gt;=0.6,"Review","Reject"))</f>
        <v>Approve</v>
      </c>
    </row>
    <row r="2877" spans="1:27" hidden="1" x14ac:dyDescent="0.35">
      <c r="A2877">
        <v>2876</v>
      </c>
      <c r="B2877">
        <v>41</v>
      </c>
      <c r="C2877" t="s">
        <v>10</v>
      </c>
      <c r="D2877" t="s">
        <v>1</v>
      </c>
      <c r="E2877" t="s">
        <v>49</v>
      </c>
      <c r="F2877">
        <v>97318</v>
      </c>
      <c r="G2877">
        <v>769</v>
      </c>
      <c r="H2877">
        <f>(Table1[[#This Row],[credit_score]]-300)/(900-300)</f>
        <v>0.78166666666666662</v>
      </c>
      <c r="I2877">
        <v>7002</v>
      </c>
      <c r="J2877" t="s">
        <v>27</v>
      </c>
      <c r="K2877" t="s">
        <v>14</v>
      </c>
      <c r="L2877">
        <v>4</v>
      </c>
      <c r="M2877" t="s">
        <v>5</v>
      </c>
      <c r="N2877">
        <f>Table1[[#This Row],[dti_ratio]]*Table1[[#This Row],[income]]</f>
        <v>23247.873743439508</v>
      </c>
      <c r="O2877">
        <v>0.23888565058303199</v>
      </c>
      <c r="P2877" t="e">
        <f>Table1[[#This Row],[loan_amount]]/Table1[[#This Row],[property_value]]</f>
        <v>#DIV/0!</v>
      </c>
      <c r="Q2877">
        <v>0</v>
      </c>
      <c r="R2877">
        <v>3</v>
      </c>
      <c r="S2877" t="s">
        <v>2945</v>
      </c>
      <c r="T2877" t="s">
        <v>138</v>
      </c>
      <c r="U2877" t="s">
        <v>389</v>
      </c>
      <c r="V2877">
        <v>1</v>
      </c>
      <c r="W2877">
        <v>2</v>
      </c>
      <c r="X2877" t="s">
        <v>9</v>
      </c>
      <c r="Y287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877" t="e">
        <f>0.4*(Table1[[#This Row],[normalized_credit_score]]) + 0.3*(1-Table1[[#This Row],[dti_ratio]]) + 0.2*(1-Table1[[#This Row],[ltv_ratio]]) + 0.1*IF(Table1[[#This Row],[previous_defaults]]=0,1,0)</f>
        <v>#DIV/0!</v>
      </c>
      <c r="AA2877" t="e">
        <f>IF(Table1[[#This Row],[composite_score]]&gt;=0.7,"Approve",IF(Table1[[#This Row],[composite_score]]&gt;=0.6,"Review","Reject"))</f>
        <v>#DIV/0!</v>
      </c>
    </row>
    <row r="2878" spans="1:27" hidden="1" x14ac:dyDescent="0.35">
      <c r="A2878">
        <v>2877</v>
      </c>
      <c r="B2878">
        <v>25</v>
      </c>
      <c r="C2878" t="s">
        <v>20</v>
      </c>
      <c r="D2878" t="s">
        <v>11</v>
      </c>
      <c r="E2878" t="s">
        <v>49</v>
      </c>
      <c r="F2878">
        <v>0</v>
      </c>
      <c r="G2878">
        <v>770</v>
      </c>
      <c r="H2878">
        <f>(Table1[[#This Row],[credit_score]]-300)/(900-300)</f>
        <v>0.78333333333333333</v>
      </c>
      <c r="I2878">
        <v>0</v>
      </c>
      <c r="J2878" t="s">
        <v>27</v>
      </c>
      <c r="K2878" t="s">
        <v>14</v>
      </c>
      <c r="L2878">
        <v>8</v>
      </c>
      <c r="M2878" t="s">
        <v>5</v>
      </c>
      <c r="N2878">
        <f>Table1[[#This Row],[dti_ratio]]*Table1[[#This Row],[income]]</f>
        <v>0</v>
      </c>
      <c r="O2878">
        <v>0.42346558979948101</v>
      </c>
      <c r="P2878">
        <f>Table1[[#This Row],[loan_amount]]/Table1[[#This Row],[property_value]]</f>
        <v>0</v>
      </c>
      <c r="Q2878">
        <v>245428</v>
      </c>
      <c r="R2878">
        <v>0</v>
      </c>
      <c r="S2878" t="s">
        <v>2946</v>
      </c>
      <c r="T2878" t="s">
        <v>96</v>
      </c>
      <c r="U2878" t="s">
        <v>477</v>
      </c>
      <c r="V2878">
        <v>0</v>
      </c>
      <c r="W2878">
        <v>0</v>
      </c>
      <c r="X2878" t="s">
        <v>9</v>
      </c>
      <c r="Y28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78">
        <f>0.4*(Table1[[#This Row],[normalized_credit_score]]) + 0.3*(1-Table1[[#This Row],[dti_ratio]]) + 0.2*(1-Table1[[#This Row],[ltv_ratio]]) + 0.1*IF(Table1[[#This Row],[previous_defaults]]=0,1,0)</f>
        <v>0.78629365639348903</v>
      </c>
      <c r="AA2878" t="str">
        <f>IF(Table1[[#This Row],[composite_score]]&gt;=0.7,"Approve",IF(Table1[[#This Row],[composite_score]]&gt;=0.6,"Review","Reject"))</f>
        <v>Approve</v>
      </c>
    </row>
    <row r="2879" spans="1:27" hidden="1" x14ac:dyDescent="0.35">
      <c r="A2879">
        <v>2878</v>
      </c>
      <c r="B2879">
        <v>45</v>
      </c>
      <c r="C2879" t="s">
        <v>0</v>
      </c>
      <c r="D2879" t="s">
        <v>11</v>
      </c>
      <c r="E2879" t="s">
        <v>22</v>
      </c>
      <c r="F2879">
        <v>42555</v>
      </c>
      <c r="G2879">
        <v>680</v>
      </c>
      <c r="H2879">
        <f>(Table1[[#This Row],[credit_score]]-300)/(900-300)</f>
        <v>0.6333333333333333</v>
      </c>
      <c r="I2879">
        <v>34695</v>
      </c>
      <c r="J2879" t="s">
        <v>23</v>
      </c>
      <c r="K2879" t="s">
        <v>14</v>
      </c>
      <c r="L2879">
        <v>4</v>
      </c>
      <c r="M2879" t="s">
        <v>28</v>
      </c>
      <c r="N2879">
        <f>Table1[[#This Row],[dti_ratio]]*Table1[[#This Row],[income]]</f>
        <v>19321.910523153238</v>
      </c>
      <c r="O2879">
        <v>0.45404560035608599</v>
      </c>
      <c r="P2879" t="e">
        <f>Table1[[#This Row],[loan_amount]]/Table1[[#This Row],[property_value]]</f>
        <v>#DIV/0!</v>
      </c>
      <c r="Q2879">
        <v>0</v>
      </c>
      <c r="R2879">
        <v>0</v>
      </c>
      <c r="S2879" t="s">
        <v>2947</v>
      </c>
      <c r="T2879" t="s">
        <v>96</v>
      </c>
      <c r="U2879" t="s">
        <v>738</v>
      </c>
      <c r="V2879">
        <v>2</v>
      </c>
      <c r="W2879">
        <v>0</v>
      </c>
      <c r="X2879" t="s">
        <v>9</v>
      </c>
      <c r="Y287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879" t="e">
        <f>0.4*(Table1[[#This Row],[normalized_credit_score]]) + 0.3*(1-Table1[[#This Row],[dti_ratio]]) + 0.2*(1-Table1[[#This Row],[ltv_ratio]]) + 0.1*IF(Table1[[#This Row],[previous_defaults]]=0,1,0)</f>
        <v>#DIV/0!</v>
      </c>
      <c r="AA2879" t="e">
        <f>IF(Table1[[#This Row],[composite_score]]&gt;=0.7,"Approve",IF(Table1[[#This Row],[composite_score]]&gt;=0.6,"Review","Reject"))</f>
        <v>#DIV/0!</v>
      </c>
    </row>
    <row r="2880" spans="1:27" x14ac:dyDescent="0.35">
      <c r="A2880">
        <v>2879</v>
      </c>
      <c r="B2880">
        <v>39</v>
      </c>
      <c r="C2880" t="s">
        <v>0</v>
      </c>
      <c r="D2880" t="s">
        <v>11</v>
      </c>
      <c r="E2880" t="s">
        <v>49</v>
      </c>
      <c r="F2880">
        <v>112222</v>
      </c>
      <c r="G2880">
        <v>737</v>
      </c>
      <c r="H2880">
        <f>(Table1[[#This Row],[credit_score]]-300)/(900-300)</f>
        <v>0.72833333333333339</v>
      </c>
      <c r="I2880">
        <v>33130</v>
      </c>
      <c r="J2880" t="s">
        <v>23</v>
      </c>
      <c r="K2880" t="s">
        <v>14</v>
      </c>
      <c r="L2880">
        <v>11</v>
      </c>
      <c r="M2880" t="s">
        <v>28</v>
      </c>
      <c r="N2880">
        <f>Table1[[#This Row],[dti_ratio]]*Table1[[#This Row],[income]]</f>
        <v>47790.704343122205</v>
      </c>
      <c r="O2880">
        <v>0.42585860475773202</v>
      </c>
      <c r="P2880">
        <f>Table1[[#This Row],[loan_amount]]/Table1[[#This Row],[property_value]]</f>
        <v>0.13504039391197306</v>
      </c>
      <c r="Q2880">
        <v>245334</v>
      </c>
      <c r="R2880">
        <v>0</v>
      </c>
      <c r="S2880" t="s">
        <v>2948</v>
      </c>
      <c r="T2880" t="s">
        <v>117</v>
      </c>
      <c r="U2880" t="s">
        <v>325</v>
      </c>
      <c r="V2880">
        <v>4</v>
      </c>
      <c r="W2880">
        <v>1</v>
      </c>
      <c r="X2880" t="s">
        <v>61</v>
      </c>
      <c r="Y28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80">
        <f>0.4*(Table1[[#This Row],[normalized_credit_score]]) + 0.3*(1-Table1[[#This Row],[dti_ratio]]) + 0.2*(1-Table1[[#This Row],[ltv_ratio]]) + 0.1*IF(Table1[[#This Row],[previous_defaults]]=0,1,0)</f>
        <v>0.63656767312361917</v>
      </c>
      <c r="AA2880" t="str">
        <f>IF(Table1[[#This Row],[composite_score]]&gt;=0.7,"Approve",IF(Table1[[#This Row],[composite_score]]&gt;=0.6,"Review","Reject"))</f>
        <v>Review</v>
      </c>
    </row>
    <row r="2881" spans="1:27" hidden="1" x14ac:dyDescent="0.35">
      <c r="A2881">
        <v>2880</v>
      </c>
      <c r="B2881">
        <v>68</v>
      </c>
      <c r="C2881" t="s">
        <v>10</v>
      </c>
      <c r="D2881" t="s">
        <v>21</v>
      </c>
      <c r="E2881" t="s">
        <v>2</v>
      </c>
      <c r="F2881">
        <v>23346</v>
      </c>
      <c r="G2881">
        <v>600</v>
      </c>
      <c r="H2881">
        <f>(Table1[[#This Row],[credit_score]]-300)/(900-300)</f>
        <v>0.5</v>
      </c>
      <c r="I2881">
        <v>0</v>
      </c>
      <c r="J2881" t="s">
        <v>27</v>
      </c>
      <c r="K2881" t="s">
        <v>38</v>
      </c>
      <c r="L2881">
        <v>0</v>
      </c>
      <c r="M2881" t="s">
        <v>15</v>
      </c>
      <c r="N2881">
        <f>Table1[[#This Row],[dti_ratio]]*Table1[[#This Row],[income]]</f>
        <v>13764.222306962121</v>
      </c>
      <c r="O2881">
        <v>0.58957518662563702</v>
      </c>
      <c r="P2881" t="e">
        <f>Table1[[#This Row],[loan_amount]]/Table1[[#This Row],[property_value]]</f>
        <v>#DIV/0!</v>
      </c>
      <c r="Q2881">
        <v>0</v>
      </c>
      <c r="R2881">
        <v>0</v>
      </c>
      <c r="S2881" t="s">
        <v>2949</v>
      </c>
      <c r="T2881" t="s">
        <v>64</v>
      </c>
      <c r="U2881" t="s">
        <v>92</v>
      </c>
      <c r="V2881">
        <v>1</v>
      </c>
      <c r="W2881">
        <v>2</v>
      </c>
      <c r="X2881" t="s">
        <v>19</v>
      </c>
      <c r="Y288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881" t="e">
        <f>0.4*(Table1[[#This Row],[normalized_credit_score]]) + 0.3*(1-Table1[[#This Row],[dti_ratio]]) + 0.2*(1-Table1[[#This Row],[ltv_ratio]]) + 0.1*IF(Table1[[#This Row],[previous_defaults]]=0,1,0)</f>
        <v>#DIV/0!</v>
      </c>
      <c r="AA2881" t="e">
        <f>IF(Table1[[#This Row],[composite_score]]&gt;=0.7,"Approve",IF(Table1[[#This Row],[composite_score]]&gt;=0.6,"Review","Reject"))</f>
        <v>#DIV/0!</v>
      </c>
    </row>
    <row r="2882" spans="1:27" x14ac:dyDescent="0.35">
      <c r="A2882">
        <v>2881</v>
      </c>
      <c r="B2882">
        <v>23</v>
      </c>
      <c r="C2882" t="s">
        <v>10</v>
      </c>
      <c r="D2882" t="s">
        <v>21</v>
      </c>
      <c r="E2882" t="s">
        <v>2</v>
      </c>
      <c r="F2882">
        <v>116669</v>
      </c>
      <c r="G2882">
        <v>782</v>
      </c>
      <c r="H2882">
        <f>(Table1[[#This Row],[credit_score]]-300)/(900-300)</f>
        <v>0.80333333333333334</v>
      </c>
      <c r="I2882">
        <v>28263</v>
      </c>
      <c r="J2882" t="s">
        <v>13</v>
      </c>
      <c r="K2882" t="s">
        <v>14</v>
      </c>
      <c r="L2882">
        <v>14</v>
      </c>
      <c r="M2882" t="s">
        <v>28</v>
      </c>
      <c r="N2882">
        <f>Table1[[#This Row],[dti_ratio]]*Table1[[#This Row],[income]]</f>
        <v>41653.043870085166</v>
      </c>
      <c r="O2882">
        <v>0.35701894993601702</v>
      </c>
      <c r="P2882">
        <f>Table1[[#This Row],[loan_amount]]/Table1[[#This Row],[property_value]]</f>
        <v>9.7865945504219287E-2</v>
      </c>
      <c r="Q2882">
        <v>288793</v>
      </c>
      <c r="R2882">
        <v>0</v>
      </c>
      <c r="S2882" t="s">
        <v>1441</v>
      </c>
      <c r="T2882" t="s">
        <v>317</v>
      </c>
      <c r="U2882" t="s">
        <v>147</v>
      </c>
      <c r="V2882">
        <v>0</v>
      </c>
      <c r="W2882">
        <v>1</v>
      </c>
      <c r="X2882" t="s">
        <v>9</v>
      </c>
      <c r="Y28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882">
        <f>0.4*(Table1[[#This Row],[normalized_credit_score]]) + 0.3*(1-Table1[[#This Row],[dti_ratio]]) + 0.2*(1-Table1[[#This Row],[ltv_ratio]]) + 0.1*IF(Table1[[#This Row],[previous_defaults]]=0,1,0)</f>
        <v>0.79465445925168432</v>
      </c>
      <c r="AA2882" t="str">
        <f>IF(Table1[[#This Row],[composite_score]]&gt;=0.7,"Approve",IF(Table1[[#This Row],[composite_score]]&gt;=0.6,"Review","Reject"))</f>
        <v>Approve</v>
      </c>
    </row>
    <row r="2883" spans="1:27" x14ac:dyDescent="0.35">
      <c r="A2883">
        <v>2882</v>
      </c>
      <c r="B2883">
        <v>22</v>
      </c>
      <c r="C2883" t="s">
        <v>10</v>
      </c>
      <c r="D2883" t="s">
        <v>11</v>
      </c>
      <c r="E2883" t="s">
        <v>2</v>
      </c>
      <c r="F2883">
        <v>50268</v>
      </c>
      <c r="G2883">
        <v>764</v>
      </c>
      <c r="H2883">
        <f>(Table1[[#This Row],[credit_score]]-300)/(900-300)</f>
        <v>0.77333333333333332</v>
      </c>
      <c r="I2883">
        <v>19040</v>
      </c>
      <c r="J2883" t="s">
        <v>3</v>
      </c>
      <c r="K2883" t="s">
        <v>4</v>
      </c>
      <c r="L2883">
        <v>19</v>
      </c>
      <c r="M2883" t="s">
        <v>5</v>
      </c>
      <c r="N2883">
        <f>Table1[[#This Row],[dti_ratio]]*Table1[[#This Row],[income]]</f>
        <v>30047.061804692014</v>
      </c>
      <c r="O2883">
        <v>0.59773736382374498</v>
      </c>
      <c r="P2883">
        <f>Table1[[#This Row],[loan_amount]]/Table1[[#This Row],[property_value]]</f>
        <v>0.1531001986121274</v>
      </c>
      <c r="Q2883">
        <v>124363</v>
      </c>
      <c r="R2883">
        <v>0</v>
      </c>
      <c r="S2883" t="s">
        <v>2761</v>
      </c>
      <c r="T2883" t="s">
        <v>84</v>
      </c>
      <c r="U2883" t="s">
        <v>193</v>
      </c>
      <c r="V2883">
        <v>0</v>
      </c>
      <c r="W2883">
        <v>1</v>
      </c>
      <c r="X2883" t="s">
        <v>19</v>
      </c>
      <c r="Y28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83">
        <f>0.4*(Table1[[#This Row],[normalized_credit_score]]) + 0.3*(1-Table1[[#This Row],[dti_ratio]]) + 0.2*(1-Table1[[#This Row],[ltv_ratio]]) + 0.1*IF(Table1[[#This Row],[previous_defaults]]=0,1,0)</f>
        <v>0.69939208446378431</v>
      </c>
      <c r="AA2883" t="str">
        <f>IF(Table1[[#This Row],[composite_score]]&gt;=0.7,"Approve",IF(Table1[[#This Row],[composite_score]]&gt;=0.6,"Review","Reject"))</f>
        <v>Review</v>
      </c>
    </row>
    <row r="2884" spans="1:27" x14ac:dyDescent="0.35">
      <c r="A2884">
        <v>2883</v>
      </c>
      <c r="B2884">
        <v>64</v>
      </c>
      <c r="C2884" t="s">
        <v>20</v>
      </c>
      <c r="D2884" t="s">
        <v>62</v>
      </c>
      <c r="E2884" t="s">
        <v>2</v>
      </c>
      <c r="F2884">
        <v>80044</v>
      </c>
      <c r="G2884">
        <v>706</v>
      </c>
      <c r="H2884">
        <f>(Table1[[#This Row],[credit_score]]-300)/(900-300)</f>
        <v>0.67666666666666664</v>
      </c>
      <c r="I2884">
        <v>8392</v>
      </c>
      <c r="J2884" t="s">
        <v>13</v>
      </c>
      <c r="K2884" t="s">
        <v>38</v>
      </c>
      <c r="L2884">
        <v>6</v>
      </c>
      <c r="M2884" t="s">
        <v>5</v>
      </c>
      <c r="N2884">
        <f>Table1[[#This Row],[dti_ratio]]*Table1[[#This Row],[income]]</f>
        <v>40543.433782509848</v>
      </c>
      <c r="O2884">
        <v>0.50651433939470603</v>
      </c>
      <c r="P2884">
        <f>Table1[[#This Row],[loan_amount]]/Table1[[#This Row],[property_value]]</f>
        <v>4.477715468714151E-2</v>
      </c>
      <c r="Q2884">
        <v>187417</v>
      </c>
      <c r="R2884">
        <v>4</v>
      </c>
      <c r="S2884" t="s">
        <v>2950</v>
      </c>
      <c r="T2884" t="s">
        <v>91</v>
      </c>
      <c r="U2884" t="s">
        <v>1421</v>
      </c>
      <c r="V2884">
        <v>2</v>
      </c>
      <c r="W2884">
        <v>0</v>
      </c>
      <c r="X2884" t="s">
        <v>9</v>
      </c>
      <c r="Y28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84">
        <f>0.4*(Table1[[#This Row],[normalized_credit_score]]) + 0.3*(1-Table1[[#This Row],[dti_ratio]]) + 0.2*(1-Table1[[#This Row],[ltv_ratio]]) + 0.1*IF(Table1[[#This Row],[previous_defaults]]=0,1,0)</f>
        <v>0.60975693391082664</v>
      </c>
      <c r="AA2884" t="str">
        <f>IF(Table1[[#This Row],[composite_score]]&gt;=0.7,"Approve",IF(Table1[[#This Row],[composite_score]]&gt;=0.6,"Review","Reject"))</f>
        <v>Review</v>
      </c>
    </row>
    <row r="2885" spans="1:27" x14ac:dyDescent="0.35">
      <c r="A2885">
        <v>2884</v>
      </c>
      <c r="B2885">
        <v>35</v>
      </c>
      <c r="C2885" t="s">
        <v>20</v>
      </c>
      <c r="D2885" t="s">
        <v>1</v>
      </c>
      <c r="E2885" t="s">
        <v>2</v>
      </c>
      <c r="F2885">
        <v>31377</v>
      </c>
      <c r="G2885">
        <v>690</v>
      </c>
      <c r="H2885">
        <f>(Table1[[#This Row],[credit_score]]-300)/(900-300)</f>
        <v>0.65</v>
      </c>
      <c r="I2885">
        <v>26570</v>
      </c>
      <c r="J2885" t="s">
        <v>23</v>
      </c>
      <c r="K2885" t="s">
        <v>4</v>
      </c>
      <c r="L2885">
        <v>16</v>
      </c>
      <c r="M2885" t="s">
        <v>39</v>
      </c>
      <c r="N2885">
        <f>Table1[[#This Row],[dti_ratio]]*Table1[[#This Row],[income]]</f>
        <v>12632.697928888143</v>
      </c>
      <c r="O2885">
        <v>0.40261012617165898</v>
      </c>
      <c r="P2885">
        <f>Table1[[#This Row],[loan_amount]]/Table1[[#This Row],[property_value]]</f>
        <v>0.23808883751355323</v>
      </c>
      <c r="Q2885">
        <v>111597</v>
      </c>
      <c r="R2885">
        <v>3</v>
      </c>
      <c r="S2885" t="s">
        <v>119</v>
      </c>
      <c r="T2885" t="s">
        <v>73</v>
      </c>
      <c r="U2885" t="s">
        <v>526</v>
      </c>
      <c r="V2885">
        <v>0</v>
      </c>
      <c r="W2885">
        <v>0</v>
      </c>
      <c r="X2885" t="s">
        <v>9</v>
      </c>
      <c r="Y28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885">
        <f>0.4*(Table1[[#This Row],[normalized_credit_score]]) + 0.3*(1-Table1[[#This Row],[dti_ratio]]) + 0.2*(1-Table1[[#This Row],[ltv_ratio]]) + 0.1*IF(Table1[[#This Row],[previous_defaults]]=0,1,0)</f>
        <v>0.69159919464579156</v>
      </c>
      <c r="AA2885" t="str">
        <f>IF(Table1[[#This Row],[composite_score]]&gt;=0.7,"Approve",IF(Table1[[#This Row],[composite_score]]&gt;=0.6,"Review","Reject"))</f>
        <v>Review</v>
      </c>
    </row>
    <row r="2886" spans="1:27" hidden="1" x14ac:dyDescent="0.35">
      <c r="A2886">
        <v>2885</v>
      </c>
      <c r="B2886">
        <v>45</v>
      </c>
      <c r="C2886" t="s">
        <v>20</v>
      </c>
      <c r="D2886" t="s">
        <v>11</v>
      </c>
      <c r="E2886" t="s">
        <v>2</v>
      </c>
      <c r="F2886">
        <v>105977</v>
      </c>
      <c r="G2886">
        <v>0</v>
      </c>
      <c r="H2886">
        <f>(Table1[[#This Row],[credit_score]]-300)/(900-300)</f>
        <v>-0.5</v>
      </c>
      <c r="I2886">
        <v>36285</v>
      </c>
      <c r="J2886" t="s">
        <v>27</v>
      </c>
      <c r="K2886" t="s">
        <v>38</v>
      </c>
      <c r="L2886">
        <v>11</v>
      </c>
      <c r="M2886" t="s">
        <v>39</v>
      </c>
      <c r="N2886">
        <f>Table1[[#This Row],[dti_ratio]]*Table1[[#This Row],[income]]</f>
        <v>10832.129578214708</v>
      </c>
      <c r="O2886">
        <v>0.102212079774052</v>
      </c>
      <c r="P2886">
        <f>Table1[[#This Row],[loan_amount]]/Table1[[#This Row],[property_value]]</f>
        <v>0.15853077773360189</v>
      </c>
      <c r="Q2886">
        <v>228883</v>
      </c>
      <c r="R2886">
        <v>4</v>
      </c>
      <c r="S2886" t="s">
        <v>2951</v>
      </c>
      <c r="T2886" t="s">
        <v>187</v>
      </c>
      <c r="U2886" t="s">
        <v>901</v>
      </c>
      <c r="V2886">
        <v>1</v>
      </c>
      <c r="W2886">
        <v>0</v>
      </c>
      <c r="X2886" t="s">
        <v>19</v>
      </c>
      <c r="Y28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886">
        <f>0.4*(Table1[[#This Row],[normalized_credit_score]]) + 0.3*(1-Table1[[#This Row],[dti_ratio]]) + 0.2*(1-Table1[[#This Row],[ltv_ratio]]) + 0.1*IF(Table1[[#This Row],[previous_defaults]]=0,1,0)</f>
        <v>0.237630220521064</v>
      </c>
      <c r="AA2886" t="str">
        <f>IF(Table1[[#This Row],[composite_score]]&gt;=0.7,"Approve",IF(Table1[[#This Row],[composite_score]]&gt;=0.6,"Review","Reject"))</f>
        <v>Reject</v>
      </c>
    </row>
    <row r="2887" spans="1:27" hidden="1" x14ac:dyDescent="0.35">
      <c r="A2887">
        <v>2886</v>
      </c>
      <c r="B2887">
        <v>42</v>
      </c>
      <c r="C2887" t="s">
        <v>20</v>
      </c>
      <c r="D2887" t="s">
        <v>11</v>
      </c>
      <c r="E2887" t="s">
        <v>12</v>
      </c>
      <c r="F2887">
        <v>89070</v>
      </c>
      <c r="G2887">
        <v>0</v>
      </c>
      <c r="H2887">
        <f>(Table1[[#This Row],[credit_score]]-300)/(900-300)</f>
        <v>-0.5</v>
      </c>
      <c r="I2887">
        <v>18488</v>
      </c>
      <c r="J2887" t="s">
        <v>27</v>
      </c>
      <c r="K2887" t="s">
        <v>14</v>
      </c>
      <c r="L2887">
        <v>11</v>
      </c>
      <c r="M2887" t="s">
        <v>28</v>
      </c>
      <c r="N2887">
        <f>Table1[[#This Row],[dti_ratio]]*Table1[[#This Row],[income]]</f>
        <v>49448.120727431393</v>
      </c>
      <c r="O2887">
        <v>0.55516021923690795</v>
      </c>
      <c r="P2887">
        <f>Table1[[#This Row],[loan_amount]]/Table1[[#This Row],[property_value]]</f>
        <v>0.34753186210007897</v>
      </c>
      <c r="Q2887">
        <v>53198</v>
      </c>
      <c r="R2887">
        <v>2</v>
      </c>
      <c r="S2887" t="s">
        <v>1757</v>
      </c>
      <c r="T2887" t="s">
        <v>138</v>
      </c>
      <c r="U2887" t="s">
        <v>444</v>
      </c>
      <c r="V2887">
        <v>1</v>
      </c>
      <c r="W2887">
        <v>2</v>
      </c>
      <c r="X2887" t="s">
        <v>9</v>
      </c>
      <c r="Y28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87">
        <f>0.4*(Table1[[#This Row],[normalized_credit_score]]) + 0.3*(1-Table1[[#This Row],[dti_ratio]]) + 0.2*(1-Table1[[#This Row],[ltv_ratio]]) + 0.1*IF(Table1[[#This Row],[previous_defaults]]=0,1,0)</f>
        <v>6.3945561808911838E-2</v>
      </c>
      <c r="AA2887" t="str">
        <f>IF(Table1[[#This Row],[composite_score]]&gt;=0.7,"Approve",IF(Table1[[#This Row],[composite_score]]&gt;=0.6,"Review","Reject"))</f>
        <v>Reject</v>
      </c>
    </row>
    <row r="2888" spans="1:27" x14ac:dyDescent="0.35">
      <c r="A2888">
        <v>2887</v>
      </c>
      <c r="B2888">
        <v>66</v>
      </c>
      <c r="C2888" t="s">
        <v>0</v>
      </c>
      <c r="D2888" t="s">
        <v>62</v>
      </c>
      <c r="E2888" t="s">
        <v>49</v>
      </c>
      <c r="F2888">
        <v>72748</v>
      </c>
      <c r="G2888">
        <v>711</v>
      </c>
      <c r="H2888">
        <f>(Table1[[#This Row],[credit_score]]-300)/(900-300)</f>
        <v>0.68500000000000005</v>
      </c>
      <c r="I2888">
        <v>0</v>
      </c>
      <c r="J2888" t="s">
        <v>23</v>
      </c>
      <c r="K2888" t="s">
        <v>4</v>
      </c>
      <c r="L2888">
        <v>5</v>
      </c>
      <c r="M2888" t="s">
        <v>39</v>
      </c>
      <c r="N2888">
        <f>Table1[[#This Row],[dti_ratio]]*Table1[[#This Row],[income]]</f>
        <v>14343.250754244029</v>
      </c>
      <c r="O2888">
        <v>0.19716350627156801</v>
      </c>
      <c r="P2888">
        <f>Table1[[#This Row],[loan_amount]]/Table1[[#This Row],[property_value]]</f>
        <v>0</v>
      </c>
      <c r="Q2888">
        <v>190518</v>
      </c>
      <c r="R2888">
        <v>4</v>
      </c>
      <c r="S2888" t="s">
        <v>2952</v>
      </c>
      <c r="T2888" t="s">
        <v>96</v>
      </c>
      <c r="U2888" t="s">
        <v>524</v>
      </c>
      <c r="V2888">
        <v>2</v>
      </c>
      <c r="W2888">
        <v>2</v>
      </c>
      <c r="X2888" t="s">
        <v>9</v>
      </c>
      <c r="Y28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88">
        <f>0.4*(Table1[[#This Row],[normalized_credit_score]]) + 0.3*(1-Table1[[#This Row],[dti_ratio]]) + 0.2*(1-Table1[[#This Row],[ltv_ratio]]) + 0.1*IF(Table1[[#This Row],[previous_defaults]]=0,1,0)</f>
        <v>0.71485094811852967</v>
      </c>
      <c r="AA2888" t="str">
        <f>IF(Table1[[#This Row],[composite_score]]&gt;=0.7,"Approve",IF(Table1[[#This Row],[composite_score]]&gt;=0.6,"Review","Reject"))</f>
        <v>Approve</v>
      </c>
    </row>
    <row r="2889" spans="1:27" x14ac:dyDescent="0.35">
      <c r="A2889">
        <v>2888</v>
      </c>
      <c r="B2889">
        <v>36</v>
      </c>
      <c r="C2889" t="s">
        <v>10</v>
      </c>
      <c r="D2889" t="s">
        <v>21</v>
      </c>
      <c r="E2889" t="s">
        <v>12</v>
      </c>
      <c r="F2889">
        <v>39750</v>
      </c>
      <c r="G2889">
        <v>649</v>
      </c>
      <c r="H2889">
        <f>(Table1[[#This Row],[credit_score]]-300)/(900-300)</f>
        <v>0.58166666666666667</v>
      </c>
      <c r="I2889">
        <v>12139</v>
      </c>
      <c r="J2889" t="s">
        <v>13</v>
      </c>
      <c r="K2889" t="s">
        <v>14</v>
      </c>
      <c r="L2889">
        <v>19</v>
      </c>
      <c r="M2889" t="s">
        <v>15</v>
      </c>
      <c r="N2889">
        <f>Table1[[#This Row],[dti_ratio]]*Table1[[#This Row],[income]]</f>
        <v>16128.962177669207</v>
      </c>
      <c r="O2889">
        <v>0.40576005478413102</v>
      </c>
      <c r="P2889">
        <f>Table1[[#This Row],[loan_amount]]/Table1[[#This Row],[property_value]]</f>
        <v>0.11439152641399197</v>
      </c>
      <c r="Q2889">
        <v>106118</v>
      </c>
      <c r="R2889">
        <v>3</v>
      </c>
      <c r="S2889" t="s">
        <v>2953</v>
      </c>
      <c r="T2889" t="s">
        <v>266</v>
      </c>
      <c r="U2889" t="s">
        <v>583</v>
      </c>
      <c r="V2889">
        <v>2</v>
      </c>
      <c r="W2889">
        <v>2</v>
      </c>
      <c r="X2889" t="s">
        <v>61</v>
      </c>
      <c r="Y28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889">
        <f>0.4*(Table1[[#This Row],[normalized_credit_score]]) + 0.3*(1-Table1[[#This Row],[dti_ratio]]) + 0.2*(1-Table1[[#This Row],[ltv_ratio]]) + 0.1*IF(Table1[[#This Row],[previous_defaults]]=0,1,0)</f>
        <v>0.58806034494862902</v>
      </c>
      <c r="AA2889" t="str">
        <f>IF(Table1[[#This Row],[composite_score]]&gt;=0.7,"Approve",IF(Table1[[#This Row],[composite_score]]&gt;=0.6,"Review","Reject"))</f>
        <v>Reject</v>
      </c>
    </row>
    <row r="2890" spans="1:27" hidden="1" x14ac:dyDescent="0.35">
      <c r="A2890">
        <v>2889</v>
      </c>
      <c r="B2890">
        <v>30</v>
      </c>
      <c r="C2890" t="s">
        <v>0</v>
      </c>
      <c r="D2890" t="s">
        <v>62</v>
      </c>
      <c r="E2890" t="s">
        <v>12</v>
      </c>
      <c r="F2890">
        <v>92195</v>
      </c>
      <c r="G2890">
        <v>661</v>
      </c>
      <c r="H2890">
        <f>(Table1[[#This Row],[credit_score]]-300)/(900-300)</f>
        <v>0.60166666666666668</v>
      </c>
      <c r="I2890">
        <v>17862</v>
      </c>
      <c r="J2890" t="s">
        <v>27</v>
      </c>
      <c r="K2890" t="s">
        <v>4</v>
      </c>
      <c r="L2890">
        <v>13</v>
      </c>
      <c r="M2890" t="s">
        <v>28</v>
      </c>
      <c r="N2890">
        <f>Table1[[#This Row],[dti_ratio]]*Table1[[#This Row],[income]]</f>
        <v>45407.833416155358</v>
      </c>
      <c r="O2890">
        <v>0.492519479539621</v>
      </c>
      <c r="P2890" t="e">
        <f>Table1[[#This Row],[loan_amount]]/Table1[[#This Row],[property_value]]</f>
        <v>#DIV/0!</v>
      </c>
      <c r="Q2890">
        <v>0</v>
      </c>
      <c r="R2890">
        <v>2</v>
      </c>
      <c r="S2890" t="s">
        <v>2954</v>
      </c>
      <c r="T2890" t="s">
        <v>130</v>
      </c>
      <c r="U2890" t="s">
        <v>435</v>
      </c>
      <c r="V2890">
        <v>0</v>
      </c>
      <c r="W2890">
        <v>1</v>
      </c>
      <c r="X2890" t="s">
        <v>61</v>
      </c>
      <c r="Y289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890" t="e">
        <f>0.4*(Table1[[#This Row],[normalized_credit_score]]) + 0.3*(1-Table1[[#This Row],[dti_ratio]]) + 0.2*(1-Table1[[#This Row],[ltv_ratio]]) + 0.1*IF(Table1[[#This Row],[previous_defaults]]=0,1,0)</f>
        <v>#DIV/0!</v>
      </c>
      <c r="AA2890" t="e">
        <f>IF(Table1[[#This Row],[composite_score]]&gt;=0.7,"Approve",IF(Table1[[#This Row],[composite_score]]&gt;=0.6,"Review","Reject"))</f>
        <v>#DIV/0!</v>
      </c>
    </row>
    <row r="2891" spans="1:27" hidden="1" x14ac:dyDescent="0.35">
      <c r="A2891">
        <v>2890</v>
      </c>
      <c r="B2891">
        <v>45</v>
      </c>
      <c r="C2891" t="s">
        <v>20</v>
      </c>
      <c r="D2891" t="s">
        <v>11</v>
      </c>
      <c r="E2891" t="s">
        <v>2</v>
      </c>
      <c r="F2891">
        <v>115515</v>
      </c>
      <c r="G2891">
        <v>718</v>
      </c>
      <c r="H2891">
        <f>(Table1[[#This Row],[credit_score]]-300)/(900-300)</f>
        <v>0.69666666666666666</v>
      </c>
      <c r="I2891">
        <v>45789</v>
      </c>
      <c r="J2891" t="s">
        <v>27</v>
      </c>
      <c r="K2891" t="s">
        <v>4</v>
      </c>
      <c r="L2891">
        <v>12</v>
      </c>
      <c r="M2891" t="s">
        <v>15</v>
      </c>
      <c r="N2891">
        <f>Table1[[#This Row],[dti_ratio]]*Table1[[#This Row],[income]]</f>
        <v>37396.591393777977</v>
      </c>
      <c r="O2891">
        <v>0.32373796817537098</v>
      </c>
      <c r="P2891" t="e">
        <f>Table1[[#This Row],[loan_amount]]/Table1[[#This Row],[property_value]]</f>
        <v>#DIV/0!</v>
      </c>
      <c r="Q2891">
        <v>0</v>
      </c>
      <c r="R2891">
        <v>4</v>
      </c>
      <c r="S2891" t="s">
        <v>2955</v>
      </c>
      <c r="T2891" t="s">
        <v>317</v>
      </c>
      <c r="U2891" t="s">
        <v>866</v>
      </c>
      <c r="V2891">
        <v>0</v>
      </c>
      <c r="W2891">
        <v>0</v>
      </c>
      <c r="X2891" t="s">
        <v>19</v>
      </c>
      <c r="Y289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891" t="e">
        <f>0.4*(Table1[[#This Row],[normalized_credit_score]]) + 0.3*(1-Table1[[#This Row],[dti_ratio]]) + 0.2*(1-Table1[[#This Row],[ltv_ratio]]) + 0.1*IF(Table1[[#This Row],[previous_defaults]]=0,1,0)</f>
        <v>#DIV/0!</v>
      </c>
      <c r="AA2891" t="e">
        <f>IF(Table1[[#This Row],[composite_score]]&gt;=0.7,"Approve",IF(Table1[[#This Row],[composite_score]]&gt;=0.6,"Review","Reject"))</f>
        <v>#DIV/0!</v>
      </c>
    </row>
    <row r="2892" spans="1:27" x14ac:dyDescent="0.35">
      <c r="A2892">
        <v>2891</v>
      </c>
      <c r="B2892">
        <v>49</v>
      </c>
      <c r="C2892" t="s">
        <v>20</v>
      </c>
      <c r="D2892" t="s">
        <v>11</v>
      </c>
      <c r="E2892" t="s">
        <v>12</v>
      </c>
      <c r="F2892">
        <v>116093</v>
      </c>
      <c r="G2892">
        <v>723</v>
      </c>
      <c r="H2892">
        <f>(Table1[[#This Row],[credit_score]]-300)/(900-300)</f>
        <v>0.70499999999999996</v>
      </c>
      <c r="I2892">
        <v>42926</v>
      </c>
      <c r="J2892" t="s">
        <v>23</v>
      </c>
      <c r="K2892" t="s">
        <v>38</v>
      </c>
      <c r="L2892">
        <v>4</v>
      </c>
      <c r="M2892" t="s">
        <v>15</v>
      </c>
      <c r="N2892">
        <f>Table1[[#This Row],[dti_ratio]]*Table1[[#This Row],[income]]</f>
        <v>24722.23430096317</v>
      </c>
      <c r="O2892">
        <v>0.212951980747876</v>
      </c>
      <c r="P2892">
        <f>Table1[[#This Row],[loan_amount]]/Table1[[#This Row],[property_value]]</f>
        <v>1.0662990287403433</v>
      </c>
      <c r="Q2892">
        <v>40257</v>
      </c>
      <c r="R2892">
        <v>2</v>
      </c>
      <c r="S2892" t="s">
        <v>179</v>
      </c>
      <c r="T2892" t="s">
        <v>64</v>
      </c>
      <c r="U2892" t="s">
        <v>569</v>
      </c>
      <c r="V2892">
        <v>0</v>
      </c>
      <c r="W2892">
        <v>2</v>
      </c>
      <c r="X2892" t="s">
        <v>19</v>
      </c>
      <c r="Y28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92">
        <f>0.4*(Table1[[#This Row],[normalized_credit_score]]) + 0.3*(1-Table1[[#This Row],[dti_ratio]]) + 0.2*(1-Table1[[#This Row],[ltv_ratio]]) + 0.1*IF(Table1[[#This Row],[previous_defaults]]=0,1,0)</f>
        <v>0.60485460002756852</v>
      </c>
      <c r="AA2892" t="str">
        <f>IF(Table1[[#This Row],[composite_score]]&gt;=0.7,"Approve",IF(Table1[[#This Row],[composite_score]]&gt;=0.6,"Review","Reject"))</f>
        <v>Review</v>
      </c>
    </row>
    <row r="2893" spans="1:27" x14ac:dyDescent="0.35">
      <c r="A2893">
        <v>2892</v>
      </c>
      <c r="B2893">
        <v>48</v>
      </c>
      <c r="C2893" t="s">
        <v>0</v>
      </c>
      <c r="D2893" t="s">
        <v>62</v>
      </c>
      <c r="E2893" t="s">
        <v>2</v>
      </c>
      <c r="F2893">
        <v>88283</v>
      </c>
      <c r="G2893">
        <v>720</v>
      </c>
      <c r="H2893">
        <f>(Table1[[#This Row],[credit_score]]-300)/(900-300)</f>
        <v>0.7</v>
      </c>
      <c r="I2893">
        <v>0</v>
      </c>
      <c r="J2893" t="s">
        <v>13</v>
      </c>
      <c r="K2893" t="s">
        <v>14</v>
      </c>
      <c r="L2893">
        <v>10</v>
      </c>
      <c r="M2893" t="s">
        <v>28</v>
      </c>
      <c r="N2893">
        <f>Table1[[#This Row],[dti_ratio]]*Table1[[#This Row],[income]]</f>
        <v>9656.2139764348758</v>
      </c>
      <c r="O2893">
        <v>0.10937795471874399</v>
      </c>
      <c r="P2893">
        <f>Table1[[#This Row],[loan_amount]]/Table1[[#This Row],[property_value]]</f>
        <v>0</v>
      </c>
      <c r="Q2893">
        <v>108752</v>
      </c>
      <c r="R2893">
        <v>3</v>
      </c>
      <c r="S2893" t="s">
        <v>2956</v>
      </c>
      <c r="T2893" t="s">
        <v>99</v>
      </c>
      <c r="U2893" t="s">
        <v>128</v>
      </c>
      <c r="V2893">
        <v>3</v>
      </c>
      <c r="W2893">
        <v>2</v>
      </c>
      <c r="X2893" t="s">
        <v>9</v>
      </c>
      <c r="Y28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93">
        <f>0.4*(Table1[[#This Row],[normalized_credit_score]]) + 0.3*(1-Table1[[#This Row],[dti_ratio]]) + 0.2*(1-Table1[[#This Row],[ltv_ratio]]) + 0.1*IF(Table1[[#This Row],[previous_defaults]]=0,1,0)</f>
        <v>0.74718661358437677</v>
      </c>
      <c r="AA2893" t="str">
        <f>IF(Table1[[#This Row],[composite_score]]&gt;=0.7,"Approve",IF(Table1[[#This Row],[composite_score]]&gt;=0.6,"Review","Reject"))</f>
        <v>Approve</v>
      </c>
    </row>
    <row r="2894" spans="1:27" x14ac:dyDescent="0.35">
      <c r="A2894">
        <v>2893</v>
      </c>
      <c r="B2894">
        <v>30</v>
      </c>
      <c r="C2894" t="s">
        <v>0</v>
      </c>
      <c r="D2894" t="s">
        <v>11</v>
      </c>
      <c r="E2894" t="s">
        <v>12</v>
      </c>
      <c r="F2894">
        <v>89541</v>
      </c>
      <c r="G2894">
        <v>662</v>
      </c>
      <c r="H2894">
        <f>(Table1[[#This Row],[credit_score]]-300)/(900-300)</f>
        <v>0.60333333333333339</v>
      </c>
      <c r="I2894">
        <v>0</v>
      </c>
      <c r="J2894" t="s">
        <v>23</v>
      </c>
      <c r="K2894" t="s">
        <v>38</v>
      </c>
      <c r="L2894">
        <v>9</v>
      </c>
      <c r="M2894" t="s">
        <v>28</v>
      </c>
      <c r="N2894">
        <f>Table1[[#This Row],[dti_ratio]]*Table1[[#This Row],[income]]</f>
        <v>36211.453665451532</v>
      </c>
      <c r="O2894">
        <v>0.40441198630182301</v>
      </c>
      <c r="P2894">
        <f>Table1[[#This Row],[loan_amount]]/Table1[[#This Row],[property_value]]</f>
        <v>0</v>
      </c>
      <c r="Q2894">
        <v>274820</v>
      </c>
      <c r="R2894">
        <v>2</v>
      </c>
      <c r="S2894" t="s">
        <v>2957</v>
      </c>
      <c r="T2894" t="s">
        <v>269</v>
      </c>
      <c r="U2894" t="s">
        <v>636</v>
      </c>
      <c r="V2894">
        <v>4</v>
      </c>
      <c r="W2894">
        <v>2</v>
      </c>
      <c r="X2894" t="s">
        <v>9</v>
      </c>
      <c r="Y28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94">
        <f>0.4*(Table1[[#This Row],[normalized_credit_score]]) + 0.3*(1-Table1[[#This Row],[dti_ratio]]) + 0.2*(1-Table1[[#This Row],[ltv_ratio]]) + 0.1*IF(Table1[[#This Row],[previous_defaults]]=0,1,0)</f>
        <v>0.62000973744278642</v>
      </c>
      <c r="AA2894" t="str">
        <f>IF(Table1[[#This Row],[composite_score]]&gt;=0.7,"Approve",IF(Table1[[#This Row],[composite_score]]&gt;=0.6,"Review","Reject"))</f>
        <v>Review</v>
      </c>
    </row>
    <row r="2895" spans="1:27" x14ac:dyDescent="0.35">
      <c r="A2895">
        <v>2894</v>
      </c>
      <c r="B2895">
        <v>37</v>
      </c>
      <c r="C2895" t="s">
        <v>20</v>
      </c>
      <c r="D2895" t="s">
        <v>21</v>
      </c>
      <c r="E2895" t="s">
        <v>12</v>
      </c>
      <c r="F2895">
        <v>108509</v>
      </c>
      <c r="G2895">
        <v>701</v>
      </c>
      <c r="H2895">
        <f>(Table1[[#This Row],[credit_score]]-300)/(900-300)</f>
        <v>0.66833333333333333</v>
      </c>
      <c r="I2895">
        <v>0</v>
      </c>
      <c r="J2895" t="s">
        <v>3</v>
      </c>
      <c r="K2895" t="s">
        <v>38</v>
      </c>
      <c r="L2895">
        <v>16</v>
      </c>
      <c r="M2895" t="s">
        <v>5</v>
      </c>
      <c r="N2895">
        <f>Table1[[#This Row],[dti_ratio]]*Table1[[#This Row],[income]]</f>
        <v>18089.04115773629</v>
      </c>
      <c r="O2895">
        <v>0.16670544524174299</v>
      </c>
      <c r="P2895">
        <f>Table1[[#This Row],[loan_amount]]/Table1[[#This Row],[property_value]]</f>
        <v>0</v>
      </c>
      <c r="Q2895">
        <v>219044</v>
      </c>
      <c r="R2895">
        <v>0</v>
      </c>
      <c r="S2895" t="s">
        <v>2958</v>
      </c>
      <c r="T2895" t="s">
        <v>182</v>
      </c>
      <c r="U2895" t="s">
        <v>315</v>
      </c>
      <c r="V2895">
        <v>4</v>
      </c>
      <c r="W2895">
        <v>2</v>
      </c>
      <c r="X2895" t="s">
        <v>61</v>
      </c>
      <c r="Y28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95">
        <f>0.4*(Table1[[#This Row],[normalized_credit_score]]) + 0.3*(1-Table1[[#This Row],[dti_ratio]]) + 0.2*(1-Table1[[#This Row],[ltv_ratio]]) + 0.1*IF(Table1[[#This Row],[previous_defaults]]=0,1,0)</f>
        <v>0.7173216997608105</v>
      </c>
      <c r="AA2895" t="str">
        <f>IF(Table1[[#This Row],[composite_score]]&gt;=0.7,"Approve",IF(Table1[[#This Row],[composite_score]]&gt;=0.6,"Review","Reject"))</f>
        <v>Approve</v>
      </c>
    </row>
    <row r="2896" spans="1:27" hidden="1" x14ac:dyDescent="0.35">
      <c r="A2896">
        <v>2895</v>
      </c>
      <c r="B2896">
        <v>30</v>
      </c>
      <c r="C2896" t="s">
        <v>10</v>
      </c>
      <c r="D2896" t="s">
        <v>11</v>
      </c>
      <c r="E2896" t="s">
        <v>22</v>
      </c>
      <c r="F2896">
        <v>90480</v>
      </c>
      <c r="G2896">
        <v>0</v>
      </c>
      <c r="H2896">
        <f>(Table1[[#This Row],[credit_score]]-300)/(900-300)</f>
        <v>-0.5</v>
      </c>
      <c r="I2896">
        <v>23125</v>
      </c>
      <c r="J2896" t="s">
        <v>27</v>
      </c>
      <c r="K2896" t="s">
        <v>14</v>
      </c>
      <c r="L2896">
        <v>4</v>
      </c>
      <c r="M2896" t="s">
        <v>28</v>
      </c>
      <c r="N2896">
        <f>Table1[[#This Row],[dti_ratio]]*Table1[[#This Row],[income]]</f>
        <v>29674.161261919278</v>
      </c>
      <c r="O2896">
        <v>0.32796376284172502</v>
      </c>
      <c r="P2896">
        <f>Table1[[#This Row],[loan_amount]]/Table1[[#This Row],[property_value]]</f>
        <v>0.20419606354139994</v>
      </c>
      <c r="Q2896">
        <v>113249</v>
      </c>
      <c r="R2896">
        <v>4</v>
      </c>
      <c r="S2896" t="s">
        <v>2959</v>
      </c>
      <c r="T2896" t="s">
        <v>33</v>
      </c>
      <c r="U2896" t="s">
        <v>347</v>
      </c>
      <c r="V2896">
        <v>4</v>
      </c>
      <c r="W2896">
        <v>0</v>
      </c>
      <c r="X2896" t="s">
        <v>19</v>
      </c>
      <c r="Y28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96">
        <f>0.4*(Table1[[#This Row],[normalized_credit_score]]) + 0.3*(1-Table1[[#This Row],[dti_ratio]]) + 0.2*(1-Table1[[#This Row],[ltv_ratio]]) + 0.1*IF(Table1[[#This Row],[previous_defaults]]=0,1,0)</f>
        <v>0.16077165843920249</v>
      </c>
      <c r="AA2896" t="str">
        <f>IF(Table1[[#This Row],[composite_score]]&gt;=0.7,"Approve",IF(Table1[[#This Row],[composite_score]]&gt;=0.6,"Review","Reject"))</f>
        <v>Reject</v>
      </c>
    </row>
    <row r="2897" spans="1:27" x14ac:dyDescent="0.35">
      <c r="A2897">
        <v>2896</v>
      </c>
      <c r="B2897">
        <v>46</v>
      </c>
      <c r="C2897" t="s">
        <v>10</v>
      </c>
      <c r="D2897" t="s">
        <v>11</v>
      </c>
      <c r="E2897" t="s">
        <v>49</v>
      </c>
      <c r="F2897">
        <v>46671</v>
      </c>
      <c r="G2897">
        <v>791</v>
      </c>
      <c r="H2897">
        <f>(Table1[[#This Row],[credit_score]]-300)/(900-300)</f>
        <v>0.81833333333333336</v>
      </c>
      <c r="I2897">
        <v>12092</v>
      </c>
      <c r="J2897" t="s">
        <v>13</v>
      </c>
      <c r="K2897" t="s">
        <v>14</v>
      </c>
      <c r="L2897">
        <v>2</v>
      </c>
      <c r="M2897" t="s">
        <v>15</v>
      </c>
      <c r="N2897">
        <f>Table1[[#This Row],[dti_ratio]]*Table1[[#This Row],[income]]</f>
        <v>5642.3044741975054</v>
      </c>
      <c r="O2897">
        <v>0.12089529845509001</v>
      </c>
      <c r="P2897">
        <f>Table1[[#This Row],[loan_amount]]/Table1[[#This Row],[property_value]]</f>
        <v>0.11464001971975199</v>
      </c>
      <c r="Q2897">
        <v>105478</v>
      </c>
      <c r="R2897">
        <v>3</v>
      </c>
      <c r="S2897" t="s">
        <v>2960</v>
      </c>
      <c r="T2897" t="s">
        <v>109</v>
      </c>
      <c r="U2897" t="s">
        <v>422</v>
      </c>
      <c r="V2897">
        <v>1</v>
      </c>
      <c r="W2897">
        <v>0</v>
      </c>
      <c r="X2897" t="s">
        <v>9</v>
      </c>
      <c r="Y28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897">
        <f>0.4*(Table1[[#This Row],[normalized_credit_score]]) + 0.3*(1-Table1[[#This Row],[dti_ratio]]) + 0.2*(1-Table1[[#This Row],[ltv_ratio]]) + 0.1*IF(Table1[[#This Row],[previous_defaults]]=0,1,0)</f>
        <v>0.76813673985285602</v>
      </c>
      <c r="AA2897" t="str">
        <f>IF(Table1[[#This Row],[composite_score]]&gt;=0.7,"Approve",IF(Table1[[#This Row],[composite_score]]&gt;=0.6,"Review","Reject"))</f>
        <v>Approve</v>
      </c>
    </row>
    <row r="2898" spans="1:27" x14ac:dyDescent="0.35">
      <c r="A2898">
        <v>2897</v>
      </c>
      <c r="B2898">
        <v>53</v>
      </c>
      <c r="C2898" t="s">
        <v>0</v>
      </c>
      <c r="D2898" t="s">
        <v>62</v>
      </c>
      <c r="E2898" t="s">
        <v>2</v>
      </c>
      <c r="F2898">
        <v>75210</v>
      </c>
      <c r="G2898">
        <v>629</v>
      </c>
      <c r="H2898">
        <f>(Table1[[#This Row],[credit_score]]-300)/(900-300)</f>
        <v>0.54833333333333334</v>
      </c>
      <c r="I2898">
        <v>46073</v>
      </c>
      <c r="J2898" t="s">
        <v>13</v>
      </c>
      <c r="K2898" t="s">
        <v>38</v>
      </c>
      <c r="L2898">
        <v>1</v>
      </c>
      <c r="M2898" t="s">
        <v>5</v>
      </c>
      <c r="N2898">
        <f>Table1[[#This Row],[dti_ratio]]*Table1[[#This Row],[income]]</f>
        <v>19012.728522813359</v>
      </c>
      <c r="O2898">
        <v>0.25279522035385399</v>
      </c>
      <c r="P2898">
        <f>Table1[[#This Row],[loan_amount]]/Table1[[#This Row],[property_value]]</f>
        <v>0.30601902282207283</v>
      </c>
      <c r="Q2898">
        <v>150556</v>
      </c>
      <c r="R2898">
        <v>0</v>
      </c>
      <c r="S2898" t="s">
        <v>2961</v>
      </c>
      <c r="T2898" t="s">
        <v>214</v>
      </c>
      <c r="U2898" t="s">
        <v>508</v>
      </c>
      <c r="V2898">
        <v>0</v>
      </c>
      <c r="W2898">
        <v>2</v>
      </c>
      <c r="X2898" t="s">
        <v>19</v>
      </c>
      <c r="Y28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898">
        <f>0.4*(Table1[[#This Row],[normalized_credit_score]]) + 0.3*(1-Table1[[#This Row],[dti_ratio]]) + 0.2*(1-Table1[[#This Row],[ltv_ratio]]) + 0.1*IF(Table1[[#This Row],[previous_defaults]]=0,1,0)</f>
        <v>0.68229096266276257</v>
      </c>
      <c r="AA2898" t="str">
        <f>IF(Table1[[#This Row],[composite_score]]&gt;=0.7,"Approve",IF(Table1[[#This Row],[composite_score]]&gt;=0.6,"Review","Reject"))</f>
        <v>Review</v>
      </c>
    </row>
    <row r="2899" spans="1:27" hidden="1" x14ac:dyDescent="0.35">
      <c r="A2899">
        <v>2898</v>
      </c>
      <c r="B2899">
        <v>53</v>
      </c>
      <c r="C2899" t="s">
        <v>20</v>
      </c>
      <c r="D2899" t="s">
        <v>62</v>
      </c>
      <c r="E2899" t="s">
        <v>22</v>
      </c>
      <c r="F2899">
        <v>0</v>
      </c>
      <c r="G2899">
        <v>642</v>
      </c>
      <c r="H2899">
        <f>(Table1[[#This Row],[credit_score]]-300)/(900-300)</f>
        <v>0.56999999999999995</v>
      </c>
      <c r="I2899">
        <v>19497</v>
      </c>
      <c r="J2899" t="s">
        <v>3</v>
      </c>
      <c r="K2899" t="s">
        <v>14</v>
      </c>
      <c r="L2899">
        <v>1</v>
      </c>
      <c r="M2899" t="s">
        <v>5</v>
      </c>
      <c r="N2899">
        <f>Table1[[#This Row],[dti_ratio]]*Table1[[#This Row],[income]]</f>
        <v>0</v>
      </c>
      <c r="O2899">
        <v>0.59843133603335497</v>
      </c>
      <c r="P2899">
        <f>Table1[[#This Row],[loan_amount]]/Table1[[#This Row],[property_value]]</f>
        <v>8.5833905647419301E-2</v>
      </c>
      <c r="Q2899">
        <v>227148</v>
      </c>
      <c r="R2899">
        <v>1</v>
      </c>
      <c r="S2899" t="s">
        <v>2962</v>
      </c>
      <c r="T2899" t="s">
        <v>269</v>
      </c>
      <c r="U2899" t="s">
        <v>195</v>
      </c>
      <c r="V2899">
        <v>3</v>
      </c>
      <c r="W2899">
        <v>1</v>
      </c>
      <c r="X2899" t="s">
        <v>9</v>
      </c>
      <c r="Y28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899">
        <f>0.4*(Table1[[#This Row],[normalized_credit_score]]) + 0.3*(1-Table1[[#This Row],[dti_ratio]]) + 0.2*(1-Table1[[#This Row],[ltv_ratio]]) + 0.1*IF(Table1[[#This Row],[previous_defaults]]=0,1,0)</f>
        <v>0.53130381806050964</v>
      </c>
      <c r="AA2899" t="str">
        <f>IF(Table1[[#This Row],[composite_score]]&gt;=0.7,"Approve",IF(Table1[[#This Row],[composite_score]]&gt;=0.6,"Review","Reject"))</f>
        <v>Reject</v>
      </c>
    </row>
    <row r="2900" spans="1:27" hidden="1" x14ac:dyDescent="0.35">
      <c r="A2900">
        <v>2899</v>
      </c>
      <c r="B2900">
        <v>64</v>
      </c>
      <c r="C2900" t="s">
        <v>20</v>
      </c>
      <c r="D2900" t="s">
        <v>11</v>
      </c>
      <c r="E2900" t="s">
        <v>2</v>
      </c>
      <c r="F2900">
        <v>0</v>
      </c>
      <c r="G2900">
        <v>704</v>
      </c>
      <c r="H2900">
        <f>(Table1[[#This Row],[credit_score]]-300)/(900-300)</f>
        <v>0.67333333333333334</v>
      </c>
      <c r="I2900">
        <v>26636</v>
      </c>
      <c r="J2900" t="s">
        <v>3</v>
      </c>
      <c r="K2900" t="s">
        <v>14</v>
      </c>
      <c r="L2900">
        <v>16</v>
      </c>
      <c r="M2900" t="s">
        <v>15</v>
      </c>
      <c r="N2900">
        <f>Table1[[#This Row],[dti_ratio]]*Table1[[#This Row],[income]]</f>
        <v>0</v>
      </c>
      <c r="O2900">
        <v>0.115511489585849</v>
      </c>
      <c r="P2900" t="e">
        <f>Table1[[#This Row],[loan_amount]]/Table1[[#This Row],[property_value]]</f>
        <v>#DIV/0!</v>
      </c>
      <c r="Q2900">
        <v>0</v>
      </c>
      <c r="R2900">
        <v>0</v>
      </c>
      <c r="S2900" t="s">
        <v>2963</v>
      </c>
      <c r="T2900" t="s">
        <v>81</v>
      </c>
      <c r="U2900" t="s">
        <v>318</v>
      </c>
      <c r="V2900">
        <v>2</v>
      </c>
      <c r="W2900">
        <v>1</v>
      </c>
      <c r="X2900" t="s">
        <v>9</v>
      </c>
      <c r="Y290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900" t="e">
        <f>0.4*(Table1[[#This Row],[normalized_credit_score]]) + 0.3*(1-Table1[[#This Row],[dti_ratio]]) + 0.2*(1-Table1[[#This Row],[ltv_ratio]]) + 0.1*IF(Table1[[#This Row],[previous_defaults]]=0,1,0)</f>
        <v>#DIV/0!</v>
      </c>
      <c r="AA2900" t="e">
        <f>IF(Table1[[#This Row],[composite_score]]&gt;=0.7,"Approve",IF(Table1[[#This Row],[composite_score]]&gt;=0.6,"Review","Reject"))</f>
        <v>#DIV/0!</v>
      </c>
    </row>
    <row r="2901" spans="1:27" x14ac:dyDescent="0.35">
      <c r="A2901">
        <v>2900</v>
      </c>
      <c r="B2901">
        <v>50</v>
      </c>
      <c r="C2901" t="s">
        <v>10</v>
      </c>
      <c r="D2901" t="s">
        <v>21</v>
      </c>
      <c r="E2901" t="s">
        <v>49</v>
      </c>
      <c r="F2901">
        <v>39623</v>
      </c>
      <c r="G2901">
        <v>782</v>
      </c>
      <c r="H2901">
        <f>(Table1[[#This Row],[credit_score]]-300)/(900-300)</f>
        <v>0.80333333333333334</v>
      </c>
      <c r="I2901">
        <v>9214</v>
      </c>
      <c r="J2901" t="s">
        <v>23</v>
      </c>
      <c r="K2901" t="s">
        <v>38</v>
      </c>
      <c r="L2901">
        <v>3</v>
      </c>
      <c r="M2901" t="s">
        <v>39</v>
      </c>
      <c r="N2901">
        <f>Table1[[#This Row],[dti_ratio]]*Table1[[#This Row],[income]]</f>
        <v>13430.338200348458</v>
      </c>
      <c r="O2901">
        <v>0.338953087861809</v>
      </c>
      <c r="P2901">
        <f>Table1[[#This Row],[loan_amount]]/Table1[[#This Row],[property_value]]</f>
        <v>4.7656484364494003E-2</v>
      </c>
      <c r="Q2901">
        <v>193342</v>
      </c>
      <c r="R2901">
        <v>2</v>
      </c>
      <c r="S2901" t="s">
        <v>2964</v>
      </c>
      <c r="T2901" t="s">
        <v>99</v>
      </c>
      <c r="U2901" t="s">
        <v>228</v>
      </c>
      <c r="V2901">
        <v>0</v>
      </c>
      <c r="W2901">
        <v>0</v>
      </c>
      <c r="X2901" t="s">
        <v>19</v>
      </c>
      <c r="Y29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901">
        <f>0.4*(Table1[[#This Row],[normalized_credit_score]]) + 0.3*(1-Table1[[#This Row],[dti_ratio]]) + 0.2*(1-Table1[[#This Row],[ltv_ratio]]) + 0.1*IF(Table1[[#This Row],[previous_defaults]]=0,1,0)</f>
        <v>0.81011611010189177</v>
      </c>
      <c r="AA2901" t="str">
        <f>IF(Table1[[#This Row],[composite_score]]&gt;=0.7,"Approve",IF(Table1[[#This Row],[composite_score]]&gt;=0.6,"Review","Reject"))</f>
        <v>Approve</v>
      </c>
    </row>
    <row r="2902" spans="1:27" x14ac:dyDescent="0.35">
      <c r="A2902">
        <v>2901</v>
      </c>
      <c r="B2902">
        <v>52</v>
      </c>
      <c r="C2902" t="s">
        <v>10</v>
      </c>
      <c r="D2902" t="s">
        <v>11</v>
      </c>
      <c r="E2902" t="s">
        <v>49</v>
      </c>
      <c r="F2902">
        <v>25988</v>
      </c>
      <c r="G2902">
        <v>727</v>
      </c>
      <c r="H2902">
        <f>(Table1[[#This Row],[credit_score]]-300)/(900-300)</f>
        <v>0.71166666666666667</v>
      </c>
      <c r="I2902">
        <v>0</v>
      </c>
      <c r="J2902" t="s">
        <v>23</v>
      </c>
      <c r="K2902" t="s">
        <v>14</v>
      </c>
      <c r="L2902">
        <v>8</v>
      </c>
      <c r="M2902" t="s">
        <v>28</v>
      </c>
      <c r="N2902">
        <f>Table1[[#This Row],[dti_ratio]]*Table1[[#This Row],[income]]</f>
        <v>12051.399508819903</v>
      </c>
      <c r="O2902">
        <v>0.463729394675231</v>
      </c>
      <c r="P2902">
        <f>Table1[[#This Row],[loan_amount]]/Table1[[#This Row],[property_value]]</f>
        <v>0</v>
      </c>
      <c r="Q2902">
        <v>141156</v>
      </c>
      <c r="R2902">
        <v>0</v>
      </c>
      <c r="S2902" t="s">
        <v>2965</v>
      </c>
      <c r="T2902" t="s">
        <v>73</v>
      </c>
      <c r="U2902" t="s">
        <v>732</v>
      </c>
      <c r="V2902">
        <v>3</v>
      </c>
      <c r="W2902">
        <v>0</v>
      </c>
      <c r="X2902" t="s">
        <v>19</v>
      </c>
      <c r="Y29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02">
        <f>0.4*(Table1[[#This Row],[normalized_credit_score]]) + 0.3*(1-Table1[[#This Row],[dti_ratio]]) + 0.2*(1-Table1[[#This Row],[ltv_ratio]]) + 0.1*IF(Table1[[#This Row],[previous_defaults]]=0,1,0)</f>
        <v>0.64554784826409739</v>
      </c>
      <c r="AA2902" t="str">
        <f>IF(Table1[[#This Row],[composite_score]]&gt;=0.7,"Approve",IF(Table1[[#This Row],[composite_score]]&gt;=0.6,"Review","Reject"))</f>
        <v>Review</v>
      </c>
    </row>
    <row r="2903" spans="1:27" hidden="1" x14ac:dyDescent="0.35">
      <c r="A2903">
        <v>2902</v>
      </c>
      <c r="B2903">
        <v>56</v>
      </c>
      <c r="C2903" t="s">
        <v>20</v>
      </c>
      <c r="D2903" t="s">
        <v>62</v>
      </c>
      <c r="E2903" t="s">
        <v>12</v>
      </c>
      <c r="F2903">
        <v>38722</v>
      </c>
      <c r="G2903">
        <v>0</v>
      </c>
      <c r="H2903">
        <f>(Table1[[#This Row],[credit_score]]-300)/(900-300)</f>
        <v>-0.5</v>
      </c>
      <c r="I2903">
        <v>32686</v>
      </c>
      <c r="J2903" t="s">
        <v>13</v>
      </c>
      <c r="K2903" t="s">
        <v>4</v>
      </c>
      <c r="L2903">
        <v>13</v>
      </c>
      <c r="M2903" t="s">
        <v>28</v>
      </c>
      <c r="N2903">
        <f>Table1[[#This Row],[dti_ratio]]*Table1[[#This Row],[income]]</f>
        <v>19111.880289107015</v>
      </c>
      <c r="O2903">
        <v>0.49356645548027001</v>
      </c>
      <c r="P2903" t="e">
        <f>Table1[[#This Row],[loan_amount]]/Table1[[#This Row],[property_value]]</f>
        <v>#DIV/0!</v>
      </c>
      <c r="Q2903">
        <v>0</v>
      </c>
      <c r="R2903">
        <v>2</v>
      </c>
      <c r="S2903" t="s">
        <v>1673</v>
      </c>
      <c r="T2903" t="s">
        <v>44</v>
      </c>
      <c r="U2903" t="s">
        <v>359</v>
      </c>
      <c r="V2903">
        <v>0</v>
      </c>
      <c r="W2903">
        <v>2</v>
      </c>
      <c r="X2903" t="s">
        <v>9</v>
      </c>
      <c r="Y290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903" t="e">
        <f>0.4*(Table1[[#This Row],[normalized_credit_score]]) + 0.3*(1-Table1[[#This Row],[dti_ratio]]) + 0.2*(1-Table1[[#This Row],[ltv_ratio]]) + 0.1*IF(Table1[[#This Row],[previous_defaults]]=0,1,0)</f>
        <v>#DIV/0!</v>
      </c>
      <c r="AA2903" t="e">
        <f>IF(Table1[[#This Row],[composite_score]]&gt;=0.7,"Approve",IF(Table1[[#This Row],[composite_score]]&gt;=0.6,"Review","Reject"))</f>
        <v>#DIV/0!</v>
      </c>
    </row>
    <row r="2904" spans="1:27" x14ac:dyDescent="0.35">
      <c r="A2904">
        <v>2903</v>
      </c>
      <c r="B2904">
        <v>37</v>
      </c>
      <c r="C2904" t="s">
        <v>20</v>
      </c>
      <c r="D2904" t="s">
        <v>11</v>
      </c>
      <c r="E2904" t="s">
        <v>12</v>
      </c>
      <c r="F2904">
        <v>65221</v>
      </c>
      <c r="G2904">
        <v>763</v>
      </c>
      <c r="H2904">
        <f>(Table1[[#This Row],[credit_score]]-300)/(900-300)</f>
        <v>0.77166666666666661</v>
      </c>
      <c r="I2904">
        <v>44264</v>
      </c>
      <c r="J2904" t="s">
        <v>23</v>
      </c>
      <c r="K2904" t="s">
        <v>4</v>
      </c>
      <c r="L2904">
        <v>9</v>
      </c>
      <c r="M2904" t="s">
        <v>28</v>
      </c>
      <c r="N2904">
        <f>Table1[[#This Row],[dti_ratio]]*Table1[[#This Row],[income]]</f>
        <v>19696.476265670175</v>
      </c>
      <c r="O2904">
        <v>0.30199592563239103</v>
      </c>
      <c r="P2904">
        <f>Table1[[#This Row],[loan_amount]]/Table1[[#This Row],[property_value]]</f>
        <v>0.22577568310609886</v>
      </c>
      <c r="Q2904">
        <v>196053</v>
      </c>
      <c r="R2904">
        <v>1</v>
      </c>
      <c r="S2904" t="s">
        <v>2673</v>
      </c>
      <c r="T2904" t="s">
        <v>91</v>
      </c>
      <c r="U2904" t="s">
        <v>136</v>
      </c>
      <c r="V2904">
        <v>2</v>
      </c>
      <c r="W2904">
        <v>0</v>
      </c>
      <c r="X2904" t="s">
        <v>61</v>
      </c>
      <c r="Y29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04">
        <f>0.4*(Table1[[#This Row],[normalized_credit_score]]) + 0.3*(1-Table1[[#This Row],[dti_ratio]]) + 0.2*(1-Table1[[#This Row],[ltv_ratio]]) + 0.1*IF(Table1[[#This Row],[previous_defaults]]=0,1,0)</f>
        <v>0.67291275235572956</v>
      </c>
      <c r="AA2904" t="str">
        <f>IF(Table1[[#This Row],[composite_score]]&gt;=0.7,"Approve",IF(Table1[[#This Row],[composite_score]]&gt;=0.6,"Review","Reject"))</f>
        <v>Review</v>
      </c>
    </row>
    <row r="2905" spans="1:27" hidden="1" x14ac:dyDescent="0.35">
      <c r="A2905">
        <v>2904</v>
      </c>
      <c r="B2905">
        <v>59</v>
      </c>
      <c r="C2905" t="s">
        <v>10</v>
      </c>
      <c r="D2905" t="s">
        <v>62</v>
      </c>
      <c r="E2905" t="s">
        <v>49</v>
      </c>
      <c r="F2905">
        <v>37907</v>
      </c>
      <c r="G2905">
        <v>0</v>
      </c>
      <c r="H2905">
        <f>(Table1[[#This Row],[credit_score]]-300)/(900-300)</f>
        <v>-0.5</v>
      </c>
      <c r="I2905">
        <v>39055</v>
      </c>
      <c r="J2905" t="s">
        <v>27</v>
      </c>
      <c r="K2905" t="s">
        <v>4</v>
      </c>
      <c r="L2905">
        <v>8</v>
      </c>
      <c r="M2905" t="s">
        <v>39</v>
      </c>
      <c r="N2905">
        <f>Table1[[#This Row],[dti_ratio]]*Table1[[#This Row],[income]]</f>
        <v>6237.7978817607327</v>
      </c>
      <c r="O2905">
        <v>0.164555303288594</v>
      </c>
      <c r="P2905" t="e">
        <f>Table1[[#This Row],[loan_amount]]/Table1[[#This Row],[property_value]]</f>
        <v>#DIV/0!</v>
      </c>
      <c r="Q2905">
        <v>0</v>
      </c>
      <c r="R2905">
        <v>0</v>
      </c>
      <c r="S2905" t="s">
        <v>2966</v>
      </c>
      <c r="T2905" t="s">
        <v>266</v>
      </c>
      <c r="U2905" t="s">
        <v>707</v>
      </c>
      <c r="V2905">
        <v>0</v>
      </c>
      <c r="W2905">
        <v>2</v>
      </c>
      <c r="X2905" t="s">
        <v>9</v>
      </c>
      <c r="Y290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905" t="e">
        <f>0.4*(Table1[[#This Row],[normalized_credit_score]]) + 0.3*(1-Table1[[#This Row],[dti_ratio]]) + 0.2*(1-Table1[[#This Row],[ltv_ratio]]) + 0.1*IF(Table1[[#This Row],[previous_defaults]]=0,1,0)</f>
        <v>#DIV/0!</v>
      </c>
      <c r="AA2905" t="e">
        <f>IF(Table1[[#This Row],[composite_score]]&gt;=0.7,"Approve",IF(Table1[[#This Row],[composite_score]]&gt;=0.6,"Review","Reject"))</f>
        <v>#DIV/0!</v>
      </c>
    </row>
    <row r="2906" spans="1:27" x14ac:dyDescent="0.35">
      <c r="A2906">
        <v>2905</v>
      </c>
      <c r="B2906">
        <v>40</v>
      </c>
      <c r="C2906" t="s">
        <v>20</v>
      </c>
      <c r="D2906" t="s">
        <v>1</v>
      </c>
      <c r="E2906" t="s">
        <v>12</v>
      </c>
      <c r="F2906">
        <v>115833</v>
      </c>
      <c r="G2906">
        <v>734</v>
      </c>
      <c r="H2906">
        <f>(Table1[[#This Row],[credit_score]]-300)/(900-300)</f>
        <v>0.72333333333333338</v>
      </c>
      <c r="I2906">
        <v>6488</v>
      </c>
      <c r="J2906" t="s">
        <v>13</v>
      </c>
      <c r="K2906" t="s">
        <v>14</v>
      </c>
      <c r="L2906">
        <v>4</v>
      </c>
      <c r="M2906" t="s">
        <v>28</v>
      </c>
      <c r="N2906">
        <f>Table1[[#This Row],[dti_ratio]]*Table1[[#This Row],[income]]</f>
        <v>27097.187467385091</v>
      </c>
      <c r="O2906">
        <v>0.23393322686440901</v>
      </c>
      <c r="P2906">
        <f>Table1[[#This Row],[loan_amount]]/Table1[[#This Row],[property_value]]</f>
        <v>0.24359840804986108</v>
      </c>
      <c r="Q2906">
        <v>26634</v>
      </c>
      <c r="R2906">
        <v>3</v>
      </c>
      <c r="S2906" t="s">
        <v>2127</v>
      </c>
      <c r="T2906" t="s">
        <v>143</v>
      </c>
      <c r="U2906" t="s">
        <v>466</v>
      </c>
      <c r="V2906">
        <v>0</v>
      </c>
      <c r="W2906">
        <v>1</v>
      </c>
      <c r="X2906" t="s">
        <v>19</v>
      </c>
      <c r="Y29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906">
        <f>0.4*(Table1[[#This Row],[normalized_credit_score]]) + 0.3*(1-Table1[[#This Row],[dti_ratio]]) + 0.2*(1-Table1[[#This Row],[ltv_ratio]]) + 0.1*IF(Table1[[#This Row],[previous_defaults]]=0,1,0)</f>
        <v>0.77043368366403842</v>
      </c>
      <c r="AA2906" t="str">
        <f>IF(Table1[[#This Row],[composite_score]]&gt;=0.7,"Approve",IF(Table1[[#This Row],[composite_score]]&gt;=0.6,"Review","Reject"))</f>
        <v>Approve</v>
      </c>
    </row>
    <row r="2907" spans="1:27" hidden="1" x14ac:dyDescent="0.35">
      <c r="A2907">
        <v>2906</v>
      </c>
      <c r="B2907">
        <v>34</v>
      </c>
      <c r="C2907" t="s">
        <v>0</v>
      </c>
      <c r="D2907" t="s">
        <v>1</v>
      </c>
      <c r="E2907" t="s">
        <v>49</v>
      </c>
      <c r="F2907">
        <v>0</v>
      </c>
      <c r="G2907">
        <v>637</v>
      </c>
      <c r="H2907">
        <f>(Table1[[#This Row],[credit_score]]-300)/(900-300)</f>
        <v>0.56166666666666665</v>
      </c>
      <c r="I2907">
        <v>18682</v>
      </c>
      <c r="J2907" t="s">
        <v>27</v>
      </c>
      <c r="K2907" t="s">
        <v>4</v>
      </c>
      <c r="L2907">
        <v>16</v>
      </c>
      <c r="M2907" t="s">
        <v>15</v>
      </c>
      <c r="N2907">
        <f>Table1[[#This Row],[dti_ratio]]*Table1[[#This Row],[income]]</f>
        <v>0</v>
      </c>
      <c r="O2907">
        <v>0.120994175047552</v>
      </c>
      <c r="P2907">
        <f>Table1[[#This Row],[loan_amount]]/Table1[[#This Row],[property_value]]</f>
        <v>0.10651872715765706</v>
      </c>
      <c r="Q2907">
        <v>175387</v>
      </c>
      <c r="R2907">
        <v>2</v>
      </c>
      <c r="S2907" t="s">
        <v>2967</v>
      </c>
      <c r="T2907" t="s">
        <v>81</v>
      </c>
      <c r="U2907" t="s">
        <v>517</v>
      </c>
      <c r="V2907">
        <v>0</v>
      </c>
      <c r="W2907">
        <v>2</v>
      </c>
      <c r="X2907" t="s">
        <v>9</v>
      </c>
      <c r="Y29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07">
        <f>0.4*(Table1[[#This Row],[normalized_credit_score]]) + 0.3*(1-Table1[[#This Row],[dti_ratio]]) + 0.2*(1-Table1[[#This Row],[ltv_ratio]]) + 0.1*IF(Table1[[#This Row],[previous_defaults]]=0,1,0)</f>
        <v>0.76706466872086965</v>
      </c>
      <c r="AA2907" t="str">
        <f>IF(Table1[[#This Row],[composite_score]]&gt;=0.7,"Approve",IF(Table1[[#This Row],[composite_score]]&gt;=0.6,"Review","Reject"))</f>
        <v>Approve</v>
      </c>
    </row>
    <row r="2908" spans="1:27" x14ac:dyDescent="0.35">
      <c r="A2908">
        <v>2907</v>
      </c>
      <c r="B2908">
        <v>48</v>
      </c>
      <c r="C2908" t="s">
        <v>20</v>
      </c>
      <c r="D2908" t="s">
        <v>11</v>
      </c>
      <c r="E2908" t="s">
        <v>12</v>
      </c>
      <c r="F2908">
        <v>109364</v>
      </c>
      <c r="G2908">
        <v>668</v>
      </c>
      <c r="H2908">
        <f>(Table1[[#This Row],[credit_score]]-300)/(900-300)</f>
        <v>0.61333333333333329</v>
      </c>
      <c r="I2908">
        <v>15281</v>
      </c>
      <c r="J2908" t="s">
        <v>13</v>
      </c>
      <c r="K2908" t="s">
        <v>4</v>
      </c>
      <c r="L2908">
        <v>16</v>
      </c>
      <c r="M2908" t="s">
        <v>39</v>
      </c>
      <c r="N2908">
        <f>Table1[[#This Row],[dti_ratio]]*Table1[[#This Row],[income]]</f>
        <v>18301.544334283328</v>
      </c>
      <c r="O2908">
        <v>0.167345235491417</v>
      </c>
      <c r="P2908">
        <f>Table1[[#This Row],[loan_amount]]/Table1[[#This Row],[property_value]]</f>
        <v>5.1539159440526422E-2</v>
      </c>
      <c r="Q2908">
        <v>296493</v>
      </c>
      <c r="R2908">
        <v>3</v>
      </c>
      <c r="S2908" t="s">
        <v>1637</v>
      </c>
      <c r="T2908" t="s">
        <v>149</v>
      </c>
      <c r="U2908" t="s">
        <v>422</v>
      </c>
      <c r="V2908">
        <v>2</v>
      </c>
      <c r="W2908">
        <v>0</v>
      </c>
      <c r="X2908" t="s">
        <v>9</v>
      </c>
      <c r="Y29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08">
        <f>0.4*(Table1[[#This Row],[normalized_credit_score]]) + 0.3*(1-Table1[[#This Row],[dti_ratio]]) + 0.2*(1-Table1[[#This Row],[ltv_ratio]]) + 0.1*IF(Table1[[#This Row],[previous_defaults]]=0,1,0)</f>
        <v>0.68482193079780296</v>
      </c>
      <c r="AA2908" t="str">
        <f>IF(Table1[[#This Row],[composite_score]]&gt;=0.7,"Approve",IF(Table1[[#This Row],[composite_score]]&gt;=0.6,"Review","Reject"))</f>
        <v>Review</v>
      </c>
    </row>
    <row r="2909" spans="1:27" x14ac:dyDescent="0.35">
      <c r="A2909">
        <v>2908</v>
      </c>
      <c r="B2909">
        <v>41</v>
      </c>
      <c r="C2909" t="s">
        <v>10</v>
      </c>
      <c r="D2909" t="s">
        <v>1</v>
      </c>
      <c r="E2909" t="s">
        <v>22</v>
      </c>
      <c r="F2909">
        <v>20185</v>
      </c>
      <c r="G2909">
        <v>670</v>
      </c>
      <c r="H2909">
        <f>(Table1[[#This Row],[credit_score]]-300)/(900-300)</f>
        <v>0.6166666666666667</v>
      </c>
      <c r="I2909">
        <v>37897</v>
      </c>
      <c r="J2909" t="s">
        <v>3</v>
      </c>
      <c r="K2909" t="s">
        <v>14</v>
      </c>
      <c r="L2909">
        <v>8</v>
      </c>
      <c r="M2909" t="s">
        <v>5</v>
      </c>
      <c r="N2909">
        <f>Table1[[#This Row],[dti_ratio]]*Table1[[#This Row],[income]]</f>
        <v>6777.0588217241948</v>
      </c>
      <c r="O2909">
        <v>0.335747278757701</v>
      </c>
      <c r="P2909">
        <f>Table1[[#This Row],[loan_amount]]/Table1[[#This Row],[property_value]]</f>
        <v>0.14634645535500512</v>
      </c>
      <c r="Q2909">
        <v>258954</v>
      </c>
      <c r="R2909">
        <v>1</v>
      </c>
      <c r="S2909" t="s">
        <v>2968</v>
      </c>
      <c r="T2909" t="s">
        <v>117</v>
      </c>
      <c r="U2909" t="s">
        <v>608</v>
      </c>
      <c r="V2909">
        <v>4</v>
      </c>
      <c r="W2909">
        <v>0</v>
      </c>
      <c r="X2909" t="s">
        <v>19</v>
      </c>
      <c r="Y29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09">
        <f>0.4*(Table1[[#This Row],[normalized_credit_score]]) + 0.3*(1-Table1[[#This Row],[dti_ratio]]) + 0.2*(1-Table1[[#This Row],[ltv_ratio]]) + 0.1*IF(Table1[[#This Row],[previous_defaults]]=0,1,0)</f>
        <v>0.61667319196835546</v>
      </c>
      <c r="AA2909" t="str">
        <f>IF(Table1[[#This Row],[composite_score]]&gt;=0.7,"Approve",IF(Table1[[#This Row],[composite_score]]&gt;=0.6,"Review","Reject"))</f>
        <v>Review</v>
      </c>
    </row>
    <row r="2910" spans="1:27" x14ac:dyDescent="0.35">
      <c r="A2910">
        <v>2909</v>
      </c>
      <c r="B2910">
        <v>40</v>
      </c>
      <c r="C2910" t="s">
        <v>20</v>
      </c>
      <c r="D2910" t="s">
        <v>11</v>
      </c>
      <c r="E2910" t="s">
        <v>12</v>
      </c>
      <c r="F2910">
        <v>79379</v>
      </c>
      <c r="G2910">
        <v>774</v>
      </c>
      <c r="H2910">
        <f>(Table1[[#This Row],[credit_score]]-300)/(900-300)</f>
        <v>0.79</v>
      </c>
      <c r="I2910">
        <v>0</v>
      </c>
      <c r="J2910" t="s">
        <v>3</v>
      </c>
      <c r="K2910" t="s">
        <v>14</v>
      </c>
      <c r="L2910">
        <v>1</v>
      </c>
      <c r="M2910" t="s">
        <v>39</v>
      </c>
      <c r="N2910">
        <f>Table1[[#This Row],[dti_ratio]]*Table1[[#This Row],[income]]</f>
        <v>29643.071858638821</v>
      </c>
      <c r="O2910">
        <v>0.37343720453317403</v>
      </c>
      <c r="P2910">
        <f>Table1[[#This Row],[loan_amount]]/Table1[[#This Row],[property_value]]</f>
        <v>0</v>
      </c>
      <c r="Q2910">
        <v>253816</v>
      </c>
      <c r="R2910">
        <v>4</v>
      </c>
      <c r="S2910" t="s">
        <v>2969</v>
      </c>
      <c r="T2910" t="s">
        <v>130</v>
      </c>
      <c r="U2910" t="s">
        <v>1321</v>
      </c>
      <c r="V2910">
        <v>3</v>
      </c>
      <c r="W2910">
        <v>0</v>
      </c>
      <c r="X2910" t="s">
        <v>61</v>
      </c>
      <c r="Y29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10">
        <f>0.4*(Table1[[#This Row],[normalized_credit_score]]) + 0.3*(1-Table1[[#This Row],[dti_ratio]]) + 0.2*(1-Table1[[#This Row],[ltv_ratio]]) + 0.1*IF(Table1[[#This Row],[previous_defaults]]=0,1,0)</f>
        <v>0.70396883864004778</v>
      </c>
      <c r="AA2910" t="str">
        <f>IF(Table1[[#This Row],[composite_score]]&gt;=0.7,"Approve",IF(Table1[[#This Row],[composite_score]]&gt;=0.6,"Review","Reject"))</f>
        <v>Approve</v>
      </c>
    </row>
    <row r="2911" spans="1:27" x14ac:dyDescent="0.35">
      <c r="A2911">
        <v>2910</v>
      </c>
      <c r="B2911">
        <v>45</v>
      </c>
      <c r="C2911" t="s">
        <v>10</v>
      </c>
      <c r="D2911" t="s">
        <v>62</v>
      </c>
      <c r="E2911" t="s">
        <v>12</v>
      </c>
      <c r="F2911">
        <v>28469</v>
      </c>
      <c r="G2911">
        <v>635</v>
      </c>
      <c r="H2911">
        <f>(Table1[[#This Row],[credit_score]]-300)/(900-300)</f>
        <v>0.55833333333333335</v>
      </c>
      <c r="I2911">
        <v>27982</v>
      </c>
      <c r="J2911" t="s">
        <v>23</v>
      </c>
      <c r="K2911" t="s">
        <v>4</v>
      </c>
      <c r="L2911">
        <v>1</v>
      </c>
      <c r="M2911" t="s">
        <v>39</v>
      </c>
      <c r="N2911">
        <f>Table1[[#This Row],[dti_ratio]]*Table1[[#This Row],[income]]</f>
        <v>16422.967226170356</v>
      </c>
      <c r="O2911">
        <v>0.57687193881662002</v>
      </c>
      <c r="P2911">
        <f>Table1[[#This Row],[loan_amount]]/Table1[[#This Row],[property_value]]</f>
        <v>0.16649411540704248</v>
      </c>
      <c r="Q2911">
        <v>168066</v>
      </c>
      <c r="R2911">
        <v>2</v>
      </c>
      <c r="S2911" t="s">
        <v>2970</v>
      </c>
      <c r="T2911" t="s">
        <v>30</v>
      </c>
      <c r="U2911" t="s">
        <v>243</v>
      </c>
      <c r="V2911">
        <v>3</v>
      </c>
      <c r="W2911">
        <v>0</v>
      </c>
      <c r="X2911" t="s">
        <v>9</v>
      </c>
      <c r="Y29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11">
        <f>0.4*(Table1[[#This Row],[normalized_credit_score]]) + 0.3*(1-Table1[[#This Row],[dti_ratio]]) + 0.2*(1-Table1[[#This Row],[ltv_ratio]]) + 0.1*IF(Table1[[#This Row],[previous_defaults]]=0,1,0)</f>
        <v>0.51697292860693889</v>
      </c>
      <c r="AA2911" t="str">
        <f>IF(Table1[[#This Row],[composite_score]]&gt;=0.7,"Approve",IF(Table1[[#This Row],[composite_score]]&gt;=0.6,"Review","Reject"))</f>
        <v>Reject</v>
      </c>
    </row>
    <row r="2912" spans="1:27" hidden="1" x14ac:dyDescent="0.35">
      <c r="A2912">
        <v>2911</v>
      </c>
      <c r="B2912">
        <v>68</v>
      </c>
      <c r="C2912" t="s">
        <v>10</v>
      </c>
      <c r="D2912" t="s">
        <v>62</v>
      </c>
      <c r="E2912" t="s">
        <v>2</v>
      </c>
      <c r="F2912">
        <v>20888</v>
      </c>
      <c r="G2912">
        <v>0</v>
      </c>
      <c r="H2912">
        <f>(Table1[[#This Row],[credit_score]]-300)/(900-300)</f>
        <v>-0.5</v>
      </c>
      <c r="I2912">
        <v>0</v>
      </c>
      <c r="J2912" t="s">
        <v>13</v>
      </c>
      <c r="K2912" t="s">
        <v>4</v>
      </c>
      <c r="L2912">
        <v>2</v>
      </c>
      <c r="M2912" t="s">
        <v>28</v>
      </c>
      <c r="N2912">
        <f>Table1[[#This Row],[dti_ratio]]*Table1[[#This Row],[income]]</f>
        <v>5941.4731356002858</v>
      </c>
      <c r="O2912">
        <v>0.28444432859059199</v>
      </c>
      <c r="P2912">
        <f>Table1[[#This Row],[loan_amount]]/Table1[[#This Row],[property_value]]</f>
        <v>0</v>
      </c>
      <c r="Q2912">
        <v>237983</v>
      </c>
      <c r="R2912">
        <v>4</v>
      </c>
      <c r="S2912" t="s">
        <v>2971</v>
      </c>
      <c r="T2912" t="s">
        <v>143</v>
      </c>
      <c r="U2912" t="s">
        <v>210</v>
      </c>
      <c r="V2912">
        <v>3</v>
      </c>
      <c r="W2912">
        <v>1</v>
      </c>
      <c r="X2912" t="s">
        <v>9</v>
      </c>
      <c r="Y29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12">
        <f>0.4*(Table1[[#This Row],[normalized_credit_score]]) + 0.3*(1-Table1[[#This Row],[dti_ratio]]) + 0.2*(1-Table1[[#This Row],[ltv_ratio]]) + 0.1*IF(Table1[[#This Row],[previous_defaults]]=0,1,0)</f>
        <v>0.2146667014228224</v>
      </c>
      <c r="AA2912" t="str">
        <f>IF(Table1[[#This Row],[composite_score]]&gt;=0.7,"Approve",IF(Table1[[#This Row],[composite_score]]&gt;=0.6,"Review","Reject"))</f>
        <v>Reject</v>
      </c>
    </row>
    <row r="2913" spans="1:27" x14ac:dyDescent="0.35">
      <c r="A2913">
        <v>2912</v>
      </c>
      <c r="B2913">
        <v>43</v>
      </c>
      <c r="C2913" t="s">
        <v>0</v>
      </c>
      <c r="D2913" t="s">
        <v>11</v>
      </c>
      <c r="E2913" t="s">
        <v>12</v>
      </c>
      <c r="F2913">
        <v>30002</v>
      </c>
      <c r="G2913">
        <v>614</v>
      </c>
      <c r="H2913">
        <f>(Table1[[#This Row],[credit_score]]-300)/(900-300)</f>
        <v>0.52333333333333332</v>
      </c>
      <c r="I2913">
        <v>36736</v>
      </c>
      <c r="J2913" t="s">
        <v>23</v>
      </c>
      <c r="K2913" t="s">
        <v>38</v>
      </c>
      <c r="L2913">
        <v>16</v>
      </c>
      <c r="M2913" t="s">
        <v>5</v>
      </c>
      <c r="N2913">
        <f>Table1[[#This Row],[dti_ratio]]*Table1[[#This Row],[income]]</f>
        <v>12959.079776017265</v>
      </c>
      <c r="O2913">
        <v>0.43194052983191999</v>
      </c>
      <c r="P2913">
        <f>Table1[[#This Row],[loan_amount]]/Table1[[#This Row],[property_value]]</f>
        <v>0.25130660829114793</v>
      </c>
      <c r="Q2913">
        <v>146180</v>
      </c>
      <c r="R2913">
        <v>3</v>
      </c>
      <c r="S2913" t="s">
        <v>2972</v>
      </c>
      <c r="T2913" t="s">
        <v>219</v>
      </c>
      <c r="U2913" t="s">
        <v>82</v>
      </c>
      <c r="V2913">
        <v>1</v>
      </c>
      <c r="W2913">
        <v>0</v>
      </c>
      <c r="X2913" t="s">
        <v>9</v>
      </c>
      <c r="Y29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13">
        <f>0.4*(Table1[[#This Row],[normalized_credit_score]]) + 0.3*(1-Table1[[#This Row],[dti_ratio]]) + 0.2*(1-Table1[[#This Row],[ltv_ratio]]) + 0.1*IF(Table1[[#This Row],[previous_defaults]]=0,1,0)</f>
        <v>0.52948985272552773</v>
      </c>
      <c r="AA2913" t="str">
        <f>IF(Table1[[#This Row],[composite_score]]&gt;=0.7,"Approve",IF(Table1[[#This Row],[composite_score]]&gt;=0.6,"Review","Reject"))</f>
        <v>Reject</v>
      </c>
    </row>
    <row r="2914" spans="1:27" hidden="1" x14ac:dyDescent="0.35">
      <c r="A2914">
        <v>2913</v>
      </c>
      <c r="B2914">
        <v>39</v>
      </c>
      <c r="C2914" t="s">
        <v>20</v>
      </c>
      <c r="D2914" t="s">
        <v>21</v>
      </c>
      <c r="E2914" t="s">
        <v>2</v>
      </c>
      <c r="F2914">
        <v>117192</v>
      </c>
      <c r="G2914">
        <v>689</v>
      </c>
      <c r="H2914">
        <f>(Table1[[#This Row],[credit_score]]-300)/(900-300)</f>
        <v>0.64833333333333332</v>
      </c>
      <c r="I2914">
        <v>21888</v>
      </c>
      <c r="J2914" t="s">
        <v>3</v>
      </c>
      <c r="K2914" t="s">
        <v>38</v>
      </c>
      <c r="L2914">
        <v>2</v>
      </c>
      <c r="M2914" t="s">
        <v>28</v>
      </c>
      <c r="N2914">
        <f>Table1[[#This Row],[dti_ratio]]*Table1[[#This Row],[income]]</f>
        <v>43373.688970155403</v>
      </c>
      <c r="O2914">
        <v>0.37010793373400402</v>
      </c>
      <c r="P2914" t="e">
        <f>Table1[[#This Row],[loan_amount]]/Table1[[#This Row],[property_value]]</f>
        <v>#DIV/0!</v>
      </c>
      <c r="Q2914">
        <v>0</v>
      </c>
      <c r="R2914">
        <v>0</v>
      </c>
      <c r="S2914" t="s">
        <v>2973</v>
      </c>
      <c r="T2914" t="s">
        <v>86</v>
      </c>
      <c r="U2914" t="s">
        <v>292</v>
      </c>
      <c r="V2914">
        <v>2</v>
      </c>
      <c r="W2914">
        <v>1</v>
      </c>
      <c r="X2914" t="s">
        <v>19</v>
      </c>
      <c r="Y291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914" t="e">
        <f>0.4*(Table1[[#This Row],[normalized_credit_score]]) + 0.3*(1-Table1[[#This Row],[dti_ratio]]) + 0.2*(1-Table1[[#This Row],[ltv_ratio]]) + 0.1*IF(Table1[[#This Row],[previous_defaults]]=0,1,0)</f>
        <v>#DIV/0!</v>
      </c>
      <c r="AA2914" t="e">
        <f>IF(Table1[[#This Row],[composite_score]]&gt;=0.7,"Approve",IF(Table1[[#This Row],[composite_score]]&gt;=0.6,"Review","Reject"))</f>
        <v>#DIV/0!</v>
      </c>
    </row>
    <row r="2915" spans="1:27" x14ac:dyDescent="0.35">
      <c r="A2915">
        <v>2914</v>
      </c>
      <c r="B2915">
        <v>26</v>
      </c>
      <c r="C2915" t="s">
        <v>10</v>
      </c>
      <c r="D2915" t="s">
        <v>21</v>
      </c>
      <c r="E2915" t="s">
        <v>22</v>
      </c>
      <c r="F2915">
        <v>112199</v>
      </c>
      <c r="G2915">
        <v>647</v>
      </c>
      <c r="H2915">
        <f>(Table1[[#This Row],[credit_score]]-300)/(900-300)</f>
        <v>0.57833333333333337</v>
      </c>
      <c r="I2915">
        <v>42982</v>
      </c>
      <c r="J2915" t="s">
        <v>23</v>
      </c>
      <c r="K2915" t="s">
        <v>14</v>
      </c>
      <c r="L2915">
        <v>13</v>
      </c>
      <c r="M2915" t="s">
        <v>15</v>
      </c>
      <c r="N2915">
        <f>Table1[[#This Row],[dti_ratio]]*Table1[[#This Row],[income]]</f>
        <v>11819.387053631543</v>
      </c>
      <c r="O2915">
        <v>0.105343069489314</v>
      </c>
      <c r="P2915">
        <f>Table1[[#This Row],[loan_amount]]/Table1[[#This Row],[property_value]]</f>
        <v>0.18851671703194284</v>
      </c>
      <c r="Q2915">
        <v>228001</v>
      </c>
      <c r="R2915">
        <v>0</v>
      </c>
      <c r="S2915" t="s">
        <v>2974</v>
      </c>
      <c r="T2915" t="s">
        <v>51</v>
      </c>
      <c r="U2915" t="s">
        <v>530</v>
      </c>
      <c r="V2915">
        <v>1</v>
      </c>
      <c r="W2915">
        <v>2</v>
      </c>
      <c r="X2915" t="s">
        <v>9</v>
      </c>
      <c r="Y29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15">
        <f>0.4*(Table1[[#This Row],[normalized_credit_score]]) + 0.3*(1-Table1[[#This Row],[dti_ratio]]) + 0.2*(1-Table1[[#This Row],[ltv_ratio]]) + 0.1*IF(Table1[[#This Row],[previous_defaults]]=0,1,0)</f>
        <v>0.66202706908015063</v>
      </c>
      <c r="AA2915" t="str">
        <f>IF(Table1[[#This Row],[composite_score]]&gt;=0.7,"Approve",IF(Table1[[#This Row],[composite_score]]&gt;=0.6,"Review","Reject"))</f>
        <v>Review</v>
      </c>
    </row>
    <row r="2916" spans="1:27" x14ac:dyDescent="0.35">
      <c r="A2916">
        <v>2915</v>
      </c>
      <c r="B2916">
        <v>34</v>
      </c>
      <c r="C2916" t="s">
        <v>0</v>
      </c>
      <c r="D2916" t="s">
        <v>11</v>
      </c>
      <c r="E2916" t="s">
        <v>2</v>
      </c>
      <c r="F2916">
        <v>95955</v>
      </c>
      <c r="G2916">
        <v>618</v>
      </c>
      <c r="H2916">
        <f>(Table1[[#This Row],[credit_score]]-300)/(900-300)</f>
        <v>0.53</v>
      </c>
      <c r="I2916">
        <v>0</v>
      </c>
      <c r="J2916" t="s">
        <v>23</v>
      </c>
      <c r="K2916" t="s">
        <v>4</v>
      </c>
      <c r="L2916">
        <v>6</v>
      </c>
      <c r="M2916" t="s">
        <v>28</v>
      </c>
      <c r="N2916">
        <f>Table1[[#This Row],[dti_ratio]]*Table1[[#This Row],[income]]</f>
        <v>39178.026513559074</v>
      </c>
      <c r="O2916">
        <v>0.40829583152059901</v>
      </c>
      <c r="P2916">
        <f>Table1[[#This Row],[loan_amount]]/Table1[[#This Row],[property_value]]</f>
        <v>0</v>
      </c>
      <c r="Q2916">
        <v>262852</v>
      </c>
      <c r="R2916">
        <v>0</v>
      </c>
      <c r="S2916" t="s">
        <v>2975</v>
      </c>
      <c r="T2916" t="s">
        <v>109</v>
      </c>
      <c r="U2916" t="s">
        <v>344</v>
      </c>
      <c r="V2916">
        <v>3</v>
      </c>
      <c r="W2916">
        <v>2</v>
      </c>
      <c r="X2916" t="s">
        <v>9</v>
      </c>
      <c r="Y29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16">
        <f>0.4*(Table1[[#This Row],[normalized_credit_score]]) + 0.3*(1-Table1[[#This Row],[dti_ratio]]) + 0.2*(1-Table1[[#This Row],[ltv_ratio]]) + 0.1*IF(Table1[[#This Row],[previous_defaults]]=0,1,0)</f>
        <v>0.58951125054382025</v>
      </c>
      <c r="AA2916" t="str">
        <f>IF(Table1[[#This Row],[composite_score]]&gt;=0.7,"Approve",IF(Table1[[#This Row],[composite_score]]&gt;=0.6,"Review","Reject"))</f>
        <v>Reject</v>
      </c>
    </row>
    <row r="2917" spans="1:27" x14ac:dyDescent="0.35">
      <c r="A2917">
        <v>2916</v>
      </c>
      <c r="B2917">
        <v>57</v>
      </c>
      <c r="C2917" t="s">
        <v>10</v>
      </c>
      <c r="D2917" t="s">
        <v>21</v>
      </c>
      <c r="E2917" t="s">
        <v>22</v>
      </c>
      <c r="F2917">
        <v>39121</v>
      </c>
      <c r="G2917">
        <v>641</v>
      </c>
      <c r="H2917">
        <f>(Table1[[#This Row],[credit_score]]-300)/(900-300)</f>
        <v>0.56833333333333336</v>
      </c>
      <c r="I2917">
        <v>40720</v>
      </c>
      <c r="J2917" t="s">
        <v>13</v>
      </c>
      <c r="K2917" t="s">
        <v>4</v>
      </c>
      <c r="L2917">
        <v>9</v>
      </c>
      <c r="M2917" t="s">
        <v>15</v>
      </c>
      <c r="N2917">
        <f>Table1[[#This Row],[dti_ratio]]*Table1[[#This Row],[income]]</f>
        <v>21714.280012630876</v>
      </c>
      <c r="O2917">
        <v>0.55505431897525304</v>
      </c>
      <c r="P2917">
        <f>Table1[[#This Row],[loan_amount]]/Table1[[#This Row],[property_value]]</f>
        <v>0.28629483024094604</v>
      </c>
      <c r="Q2917">
        <v>142231</v>
      </c>
      <c r="R2917">
        <v>2</v>
      </c>
      <c r="S2917" t="s">
        <v>2976</v>
      </c>
      <c r="T2917" t="s">
        <v>362</v>
      </c>
      <c r="U2917" t="s">
        <v>405</v>
      </c>
      <c r="V2917">
        <v>3</v>
      </c>
      <c r="W2917">
        <v>0</v>
      </c>
      <c r="X2917" t="s">
        <v>61</v>
      </c>
      <c r="Y29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17">
        <f>0.4*(Table1[[#This Row],[normalized_credit_score]]) + 0.3*(1-Table1[[#This Row],[dti_ratio]]) + 0.2*(1-Table1[[#This Row],[ltv_ratio]]) + 0.1*IF(Table1[[#This Row],[previous_defaults]]=0,1,0)</f>
        <v>0.50355807159256827</v>
      </c>
      <c r="AA2917" t="str">
        <f>IF(Table1[[#This Row],[composite_score]]&gt;=0.7,"Approve",IF(Table1[[#This Row],[composite_score]]&gt;=0.6,"Review","Reject"))</f>
        <v>Reject</v>
      </c>
    </row>
    <row r="2918" spans="1:27" hidden="1" x14ac:dyDescent="0.35">
      <c r="A2918">
        <v>2917</v>
      </c>
      <c r="B2918">
        <v>62</v>
      </c>
      <c r="C2918" t="s">
        <v>10</v>
      </c>
      <c r="D2918" t="s">
        <v>62</v>
      </c>
      <c r="E2918" t="s">
        <v>49</v>
      </c>
      <c r="F2918">
        <v>0</v>
      </c>
      <c r="G2918">
        <v>626</v>
      </c>
      <c r="H2918">
        <f>(Table1[[#This Row],[credit_score]]-300)/(900-300)</f>
        <v>0.54333333333333333</v>
      </c>
      <c r="I2918">
        <v>7215</v>
      </c>
      <c r="J2918" t="s">
        <v>13</v>
      </c>
      <c r="K2918" t="s">
        <v>14</v>
      </c>
      <c r="L2918">
        <v>3</v>
      </c>
      <c r="M2918" t="s">
        <v>5</v>
      </c>
      <c r="N2918">
        <f>Table1[[#This Row],[dti_ratio]]*Table1[[#This Row],[income]]</f>
        <v>0</v>
      </c>
      <c r="O2918">
        <v>0.45741267284513798</v>
      </c>
      <c r="P2918">
        <f>Table1[[#This Row],[loan_amount]]/Table1[[#This Row],[property_value]]</f>
        <v>4.6755014094546868E-2</v>
      </c>
      <c r="Q2918">
        <v>154315</v>
      </c>
      <c r="R2918">
        <v>1</v>
      </c>
      <c r="S2918" t="s">
        <v>2977</v>
      </c>
      <c r="T2918" t="s">
        <v>59</v>
      </c>
      <c r="U2918" t="s">
        <v>958</v>
      </c>
      <c r="V2918">
        <v>4</v>
      </c>
      <c r="W2918">
        <v>0</v>
      </c>
      <c r="X2918" t="s">
        <v>9</v>
      </c>
      <c r="Y29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18">
        <f>0.4*(Table1[[#This Row],[normalized_credit_score]]) + 0.3*(1-Table1[[#This Row],[dti_ratio]]) + 0.2*(1-Table1[[#This Row],[ltv_ratio]]) + 0.1*IF(Table1[[#This Row],[previous_defaults]]=0,1,0)</f>
        <v>0.57075852866088261</v>
      </c>
      <c r="AA2918" t="str">
        <f>IF(Table1[[#This Row],[composite_score]]&gt;=0.7,"Approve",IF(Table1[[#This Row],[composite_score]]&gt;=0.6,"Review","Reject"))</f>
        <v>Reject</v>
      </c>
    </row>
    <row r="2919" spans="1:27" x14ac:dyDescent="0.35">
      <c r="A2919">
        <v>2918</v>
      </c>
      <c r="B2919">
        <v>33</v>
      </c>
      <c r="C2919" t="s">
        <v>10</v>
      </c>
      <c r="D2919" t="s">
        <v>62</v>
      </c>
      <c r="E2919" t="s">
        <v>12</v>
      </c>
      <c r="F2919">
        <v>29033</v>
      </c>
      <c r="G2919">
        <v>648</v>
      </c>
      <c r="H2919">
        <f>(Table1[[#This Row],[credit_score]]-300)/(900-300)</f>
        <v>0.57999999999999996</v>
      </c>
      <c r="I2919">
        <v>42112</v>
      </c>
      <c r="J2919" t="s">
        <v>27</v>
      </c>
      <c r="K2919" t="s">
        <v>38</v>
      </c>
      <c r="L2919">
        <v>1</v>
      </c>
      <c r="M2919" t="s">
        <v>28</v>
      </c>
      <c r="N2919">
        <f>Table1[[#This Row],[dti_ratio]]*Table1[[#This Row],[income]]</f>
        <v>8964.4107028679482</v>
      </c>
      <c r="O2919">
        <v>0.30876625573891597</v>
      </c>
      <c r="P2919">
        <f>Table1[[#This Row],[loan_amount]]/Table1[[#This Row],[property_value]]</f>
        <v>0.47646093794195848</v>
      </c>
      <c r="Q2919">
        <v>88385</v>
      </c>
      <c r="R2919">
        <v>1</v>
      </c>
      <c r="S2919" t="s">
        <v>2978</v>
      </c>
      <c r="T2919" t="s">
        <v>362</v>
      </c>
      <c r="U2919" t="s">
        <v>185</v>
      </c>
      <c r="V2919">
        <v>2</v>
      </c>
      <c r="W2919">
        <v>2</v>
      </c>
      <c r="X2919" t="s">
        <v>19</v>
      </c>
      <c r="Y29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19">
        <f>0.4*(Table1[[#This Row],[normalized_credit_score]]) + 0.3*(1-Table1[[#This Row],[dti_ratio]]) + 0.2*(1-Table1[[#This Row],[ltv_ratio]]) + 0.1*IF(Table1[[#This Row],[previous_defaults]]=0,1,0)</f>
        <v>0.54407793568993346</v>
      </c>
      <c r="AA2919" t="str">
        <f>IF(Table1[[#This Row],[composite_score]]&gt;=0.7,"Approve",IF(Table1[[#This Row],[composite_score]]&gt;=0.6,"Review","Reject"))</f>
        <v>Reject</v>
      </c>
    </row>
    <row r="2920" spans="1:27" x14ac:dyDescent="0.35">
      <c r="A2920">
        <v>2919</v>
      </c>
      <c r="B2920">
        <v>68</v>
      </c>
      <c r="C2920" t="s">
        <v>20</v>
      </c>
      <c r="D2920" t="s">
        <v>11</v>
      </c>
      <c r="E2920" t="s">
        <v>12</v>
      </c>
      <c r="F2920">
        <v>88637</v>
      </c>
      <c r="G2920">
        <v>724</v>
      </c>
      <c r="H2920">
        <f>(Table1[[#This Row],[credit_score]]-300)/(900-300)</f>
        <v>0.70666666666666667</v>
      </c>
      <c r="I2920">
        <v>40076</v>
      </c>
      <c r="J2920" t="s">
        <v>27</v>
      </c>
      <c r="K2920" t="s">
        <v>38</v>
      </c>
      <c r="L2920">
        <v>19</v>
      </c>
      <c r="M2920" t="s">
        <v>15</v>
      </c>
      <c r="N2920">
        <f>Table1[[#This Row],[dti_ratio]]*Table1[[#This Row],[income]]</f>
        <v>40817.729435078472</v>
      </c>
      <c r="O2920">
        <v>0.460504410517938</v>
      </c>
      <c r="P2920">
        <f>Table1[[#This Row],[loan_amount]]/Table1[[#This Row],[property_value]]</f>
        <v>0.3823680946474573</v>
      </c>
      <c r="Q2920">
        <v>104810</v>
      </c>
      <c r="R2920">
        <v>0</v>
      </c>
      <c r="S2920" t="s">
        <v>2979</v>
      </c>
      <c r="T2920" t="s">
        <v>104</v>
      </c>
      <c r="U2920" t="s">
        <v>679</v>
      </c>
      <c r="V2920">
        <v>0</v>
      </c>
      <c r="W2920">
        <v>1</v>
      </c>
      <c r="X2920" t="s">
        <v>61</v>
      </c>
      <c r="Y29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20">
        <f>0.4*(Table1[[#This Row],[normalized_credit_score]]) + 0.3*(1-Table1[[#This Row],[dti_ratio]]) + 0.2*(1-Table1[[#This Row],[ltv_ratio]]) + 0.1*IF(Table1[[#This Row],[previous_defaults]]=0,1,0)</f>
        <v>0.66804172458179389</v>
      </c>
      <c r="AA2920" t="str">
        <f>IF(Table1[[#This Row],[composite_score]]&gt;=0.7,"Approve",IF(Table1[[#This Row],[composite_score]]&gt;=0.6,"Review","Reject"))</f>
        <v>Review</v>
      </c>
    </row>
    <row r="2921" spans="1:27" x14ac:dyDescent="0.35">
      <c r="A2921">
        <v>2920</v>
      </c>
      <c r="B2921">
        <v>63</v>
      </c>
      <c r="C2921" t="s">
        <v>20</v>
      </c>
      <c r="D2921" t="s">
        <v>21</v>
      </c>
      <c r="E2921" t="s">
        <v>49</v>
      </c>
      <c r="F2921">
        <v>103130</v>
      </c>
      <c r="G2921">
        <v>690</v>
      </c>
      <c r="H2921">
        <f>(Table1[[#This Row],[credit_score]]-300)/(900-300)</f>
        <v>0.65</v>
      </c>
      <c r="I2921">
        <v>0</v>
      </c>
      <c r="J2921" t="s">
        <v>3</v>
      </c>
      <c r="K2921" t="s">
        <v>4</v>
      </c>
      <c r="L2921">
        <v>5</v>
      </c>
      <c r="M2921" t="s">
        <v>39</v>
      </c>
      <c r="N2921">
        <f>Table1[[#This Row],[dti_ratio]]*Table1[[#This Row],[income]]</f>
        <v>57184.452204189525</v>
      </c>
      <c r="O2921">
        <v>0.55448901584591803</v>
      </c>
      <c r="P2921">
        <f>Table1[[#This Row],[loan_amount]]/Table1[[#This Row],[property_value]]</f>
        <v>0</v>
      </c>
      <c r="Q2921">
        <v>68019</v>
      </c>
      <c r="R2921">
        <v>0</v>
      </c>
      <c r="S2921" t="s">
        <v>2980</v>
      </c>
      <c r="T2921" t="s">
        <v>410</v>
      </c>
      <c r="U2921" t="s">
        <v>500</v>
      </c>
      <c r="V2921">
        <v>0</v>
      </c>
      <c r="W2921">
        <v>1</v>
      </c>
      <c r="X2921" t="s">
        <v>9</v>
      </c>
      <c r="Y29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21">
        <f>0.4*(Table1[[#This Row],[normalized_credit_score]]) + 0.3*(1-Table1[[#This Row],[dti_ratio]]) + 0.2*(1-Table1[[#This Row],[ltv_ratio]]) + 0.1*IF(Table1[[#This Row],[previous_defaults]]=0,1,0)</f>
        <v>0.69365329524622454</v>
      </c>
      <c r="AA2921" t="str">
        <f>IF(Table1[[#This Row],[composite_score]]&gt;=0.7,"Approve",IF(Table1[[#This Row],[composite_score]]&gt;=0.6,"Review","Reject"))</f>
        <v>Review</v>
      </c>
    </row>
    <row r="2922" spans="1:27" x14ac:dyDescent="0.35">
      <c r="A2922">
        <v>2921</v>
      </c>
      <c r="B2922">
        <v>67</v>
      </c>
      <c r="C2922" t="s">
        <v>0</v>
      </c>
      <c r="D2922" t="s">
        <v>21</v>
      </c>
      <c r="E2922" t="s">
        <v>49</v>
      </c>
      <c r="F2922">
        <v>70806</v>
      </c>
      <c r="G2922">
        <v>600</v>
      </c>
      <c r="H2922">
        <f>(Table1[[#This Row],[credit_score]]-300)/(900-300)</f>
        <v>0.5</v>
      </c>
      <c r="I2922">
        <v>22018</v>
      </c>
      <c r="J2922" t="s">
        <v>3</v>
      </c>
      <c r="K2922" t="s">
        <v>38</v>
      </c>
      <c r="L2922">
        <v>9</v>
      </c>
      <c r="M2922" t="s">
        <v>39</v>
      </c>
      <c r="N2922">
        <f>Table1[[#This Row],[dti_ratio]]*Table1[[#This Row],[income]]</f>
        <v>33864.947475266381</v>
      </c>
      <c r="O2922">
        <v>0.47827793513637801</v>
      </c>
      <c r="P2922">
        <f>Table1[[#This Row],[loan_amount]]/Table1[[#This Row],[property_value]]</f>
        <v>0.28070935910348432</v>
      </c>
      <c r="Q2922">
        <v>78437</v>
      </c>
      <c r="R2922">
        <v>2</v>
      </c>
      <c r="S2922" t="s">
        <v>2981</v>
      </c>
      <c r="T2922" t="s">
        <v>81</v>
      </c>
      <c r="U2922" t="s">
        <v>407</v>
      </c>
      <c r="V2922">
        <v>3</v>
      </c>
      <c r="W2922">
        <v>0</v>
      </c>
      <c r="X2922" t="s">
        <v>19</v>
      </c>
      <c r="Y29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22">
        <f>0.4*(Table1[[#This Row],[normalized_credit_score]]) + 0.3*(1-Table1[[#This Row],[dti_ratio]]) + 0.2*(1-Table1[[#This Row],[ltv_ratio]]) + 0.1*IF(Table1[[#This Row],[previous_defaults]]=0,1,0)</f>
        <v>0.50037474763838974</v>
      </c>
      <c r="AA2922" t="str">
        <f>IF(Table1[[#This Row],[composite_score]]&gt;=0.7,"Approve",IF(Table1[[#This Row],[composite_score]]&gt;=0.6,"Review","Reject"))</f>
        <v>Reject</v>
      </c>
    </row>
    <row r="2923" spans="1:27" x14ac:dyDescent="0.35">
      <c r="A2923">
        <v>2922</v>
      </c>
      <c r="B2923">
        <v>35</v>
      </c>
      <c r="C2923" t="s">
        <v>20</v>
      </c>
      <c r="D2923" t="s">
        <v>62</v>
      </c>
      <c r="E2923" t="s">
        <v>12</v>
      </c>
      <c r="F2923">
        <v>80098</v>
      </c>
      <c r="G2923">
        <v>692</v>
      </c>
      <c r="H2923">
        <f>(Table1[[#This Row],[credit_score]]-300)/(900-300)</f>
        <v>0.65333333333333332</v>
      </c>
      <c r="I2923">
        <v>24119</v>
      </c>
      <c r="J2923" t="s">
        <v>13</v>
      </c>
      <c r="K2923" t="s">
        <v>38</v>
      </c>
      <c r="L2923">
        <v>16</v>
      </c>
      <c r="M2923" t="s">
        <v>39</v>
      </c>
      <c r="N2923">
        <f>Table1[[#This Row],[dti_ratio]]*Table1[[#This Row],[income]]</f>
        <v>31880.576321142744</v>
      </c>
      <c r="O2923">
        <v>0.39801962996757401</v>
      </c>
      <c r="P2923">
        <f>Table1[[#This Row],[loan_amount]]/Table1[[#This Row],[property_value]]</f>
        <v>8.7868730623085076E-2</v>
      </c>
      <c r="Q2923">
        <v>274489</v>
      </c>
      <c r="R2923">
        <v>0</v>
      </c>
      <c r="S2923" t="s">
        <v>2982</v>
      </c>
      <c r="T2923" t="s">
        <v>327</v>
      </c>
      <c r="U2923" t="s">
        <v>1262</v>
      </c>
      <c r="V2923">
        <v>2</v>
      </c>
      <c r="W2923">
        <v>1</v>
      </c>
      <c r="X2923" t="s">
        <v>9</v>
      </c>
      <c r="Y29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23">
        <f>0.4*(Table1[[#This Row],[normalized_credit_score]]) + 0.3*(1-Table1[[#This Row],[dti_ratio]]) + 0.2*(1-Table1[[#This Row],[ltv_ratio]]) + 0.1*IF(Table1[[#This Row],[previous_defaults]]=0,1,0)</f>
        <v>0.62435369821844422</v>
      </c>
      <c r="AA2923" t="str">
        <f>IF(Table1[[#This Row],[composite_score]]&gt;=0.7,"Approve",IF(Table1[[#This Row],[composite_score]]&gt;=0.6,"Review","Reject"))</f>
        <v>Review</v>
      </c>
    </row>
    <row r="2924" spans="1:27" hidden="1" x14ac:dyDescent="0.35">
      <c r="A2924">
        <v>2923</v>
      </c>
      <c r="B2924">
        <v>39</v>
      </c>
      <c r="C2924" t="s">
        <v>10</v>
      </c>
      <c r="D2924" t="s">
        <v>21</v>
      </c>
      <c r="E2924" t="s">
        <v>2</v>
      </c>
      <c r="F2924">
        <v>0</v>
      </c>
      <c r="G2924">
        <v>732</v>
      </c>
      <c r="H2924">
        <f>(Table1[[#This Row],[credit_score]]-300)/(900-300)</f>
        <v>0.72</v>
      </c>
      <c r="I2924">
        <v>0</v>
      </c>
      <c r="J2924" t="s">
        <v>3</v>
      </c>
      <c r="K2924" t="s">
        <v>4</v>
      </c>
      <c r="L2924">
        <v>15</v>
      </c>
      <c r="M2924" t="s">
        <v>5</v>
      </c>
      <c r="N2924">
        <f>Table1[[#This Row],[dti_ratio]]*Table1[[#This Row],[income]]</f>
        <v>0</v>
      </c>
      <c r="O2924">
        <v>0.32189565160605599</v>
      </c>
      <c r="P2924">
        <f>Table1[[#This Row],[loan_amount]]/Table1[[#This Row],[property_value]]</f>
        <v>0</v>
      </c>
      <c r="Q2924">
        <v>146107</v>
      </c>
      <c r="R2924">
        <v>1</v>
      </c>
      <c r="S2924" t="s">
        <v>2983</v>
      </c>
      <c r="T2924" t="s">
        <v>7</v>
      </c>
      <c r="U2924" t="s">
        <v>920</v>
      </c>
      <c r="V2924">
        <v>3</v>
      </c>
      <c r="W2924">
        <v>0</v>
      </c>
      <c r="X2924" t="s">
        <v>9</v>
      </c>
      <c r="Y29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24">
        <f>0.4*(Table1[[#This Row],[normalized_credit_score]]) + 0.3*(1-Table1[[#This Row],[dti_ratio]]) + 0.2*(1-Table1[[#This Row],[ltv_ratio]]) + 0.1*IF(Table1[[#This Row],[previous_defaults]]=0,1,0)</f>
        <v>0.69143130451818324</v>
      </c>
      <c r="AA2924" t="str">
        <f>IF(Table1[[#This Row],[composite_score]]&gt;=0.7,"Approve",IF(Table1[[#This Row],[composite_score]]&gt;=0.6,"Review","Reject"))</f>
        <v>Review</v>
      </c>
    </row>
    <row r="2925" spans="1:27" hidden="1" x14ac:dyDescent="0.35">
      <c r="A2925">
        <v>2924</v>
      </c>
      <c r="B2925">
        <v>44</v>
      </c>
      <c r="C2925" t="s">
        <v>0</v>
      </c>
      <c r="D2925" t="s">
        <v>11</v>
      </c>
      <c r="E2925" t="s">
        <v>2</v>
      </c>
      <c r="F2925">
        <v>0</v>
      </c>
      <c r="G2925">
        <v>650</v>
      </c>
      <c r="H2925">
        <f>(Table1[[#This Row],[credit_score]]-300)/(900-300)</f>
        <v>0.58333333333333337</v>
      </c>
      <c r="I2925">
        <v>0</v>
      </c>
      <c r="J2925" t="s">
        <v>3</v>
      </c>
      <c r="K2925" t="s">
        <v>38</v>
      </c>
      <c r="L2925">
        <v>2</v>
      </c>
      <c r="M2925" t="s">
        <v>28</v>
      </c>
      <c r="N2925">
        <f>Table1[[#This Row],[dti_ratio]]*Table1[[#This Row],[income]]</f>
        <v>0</v>
      </c>
      <c r="O2925">
        <v>0.55291592119767496</v>
      </c>
      <c r="P2925">
        <f>Table1[[#This Row],[loan_amount]]/Table1[[#This Row],[property_value]]</f>
        <v>0</v>
      </c>
      <c r="Q2925">
        <v>220671</v>
      </c>
      <c r="R2925">
        <v>0</v>
      </c>
      <c r="S2925" t="s">
        <v>480</v>
      </c>
      <c r="T2925" t="s">
        <v>240</v>
      </c>
      <c r="U2925" t="s">
        <v>185</v>
      </c>
      <c r="V2925">
        <v>4</v>
      </c>
      <c r="W2925">
        <v>2</v>
      </c>
      <c r="X2925" t="s">
        <v>9</v>
      </c>
      <c r="Y29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25">
        <f>0.4*(Table1[[#This Row],[normalized_credit_score]]) + 0.3*(1-Table1[[#This Row],[dti_ratio]]) + 0.2*(1-Table1[[#This Row],[ltv_ratio]]) + 0.1*IF(Table1[[#This Row],[previous_defaults]]=0,1,0)</f>
        <v>0.56745855697403091</v>
      </c>
      <c r="AA2925" t="str">
        <f>IF(Table1[[#This Row],[composite_score]]&gt;=0.7,"Approve",IF(Table1[[#This Row],[composite_score]]&gt;=0.6,"Review","Reject"))</f>
        <v>Reject</v>
      </c>
    </row>
    <row r="2926" spans="1:27" hidden="1" x14ac:dyDescent="0.35">
      <c r="A2926">
        <v>2925</v>
      </c>
      <c r="B2926">
        <v>26</v>
      </c>
      <c r="C2926" t="s">
        <v>0</v>
      </c>
      <c r="D2926" t="s">
        <v>11</v>
      </c>
      <c r="E2926" t="s">
        <v>2</v>
      </c>
      <c r="F2926">
        <v>114711</v>
      </c>
      <c r="G2926">
        <v>684</v>
      </c>
      <c r="H2926">
        <f>(Table1[[#This Row],[credit_score]]-300)/(900-300)</f>
        <v>0.64</v>
      </c>
      <c r="I2926">
        <v>43402</v>
      </c>
      <c r="J2926" t="s">
        <v>13</v>
      </c>
      <c r="K2926" t="s">
        <v>14</v>
      </c>
      <c r="L2926">
        <v>12</v>
      </c>
      <c r="M2926" t="s">
        <v>5</v>
      </c>
      <c r="N2926">
        <f>Table1[[#This Row],[dti_ratio]]*Table1[[#This Row],[income]]</f>
        <v>27876.324167473609</v>
      </c>
      <c r="O2926">
        <v>0.24301352239518101</v>
      </c>
      <c r="P2926" t="e">
        <f>Table1[[#This Row],[loan_amount]]/Table1[[#This Row],[property_value]]</f>
        <v>#DIV/0!</v>
      </c>
      <c r="Q2926">
        <v>0</v>
      </c>
      <c r="R2926">
        <v>1</v>
      </c>
      <c r="S2926" t="s">
        <v>2984</v>
      </c>
      <c r="T2926" t="s">
        <v>230</v>
      </c>
      <c r="U2926" t="s">
        <v>958</v>
      </c>
      <c r="V2926">
        <v>4</v>
      </c>
      <c r="W2926">
        <v>1</v>
      </c>
      <c r="X2926" t="s">
        <v>9</v>
      </c>
      <c r="Y292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926" t="e">
        <f>0.4*(Table1[[#This Row],[normalized_credit_score]]) + 0.3*(1-Table1[[#This Row],[dti_ratio]]) + 0.2*(1-Table1[[#This Row],[ltv_ratio]]) + 0.1*IF(Table1[[#This Row],[previous_defaults]]=0,1,0)</f>
        <v>#DIV/0!</v>
      </c>
      <c r="AA2926" t="e">
        <f>IF(Table1[[#This Row],[composite_score]]&gt;=0.7,"Approve",IF(Table1[[#This Row],[composite_score]]&gt;=0.6,"Review","Reject"))</f>
        <v>#DIV/0!</v>
      </c>
    </row>
    <row r="2927" spans="1:27" hidden="1" x14ac:dyDescent="0.35">
      <c r="A2927">
        <v>2926</v>
      </c>
      <c r="B2927">
        <v>26</v>
      </c>
      <c r="C2927" t="s">
        <v>10</v>
      </c>
      <c r="D2927" t="s">
        <v>11</v>
      </c>
      <c r="E2927" t="s">
        <v>22</v>
      </c>
      <c r="F2927">
        <v>45482</v>
      </c>
      <c r="G2927">
        <v>0</v>
      </c>
      <c r="H2927">
        <f>(Table1[[#This Row],[credit_score]]-300)/(900-300)</f>
        <v>-0.5</v>
      </c>
      <c r="I2927">
        <v>28707</v>
      </c>
      <c r="J2927" t="s">
        <v>27</v>
      </c>
      <c r="K2927" t="s">
        <v>14</v>
      </c>
      <c r="L2927">
        <v>10</v>
      </c>
      <c r="M2927" t="s">
        <v>15</v>
      </c>
      <c r="N2927">
        <f>Table1[[#This Row],[dti_ratio]]*Table1[[#This Row],[income]]</f>
        <v>13015.607666155494</v>
      </c>
      <c r="O2927">
        <v>0.28617052166033802</v>
      </c>
      <c r="P2927">
        <f>Table1[[#This Row],[loan_amount]]/Table1[[#This Row],[property_value]]</f>
        <v>0.20705846713117237</v>
      </c>
      <c r="Q2927">
        <v>138642</v>
      </c>
      <c r="R2927">
        <v>4</v>
      </c>
      <c r="S2927" t="s">
        <v>72</v>
      </c>
      <c r="T2927" t="s">
        <v>219</v>
      </c>
      <c r="U2927" t="s">
        <v>74</v>
      </c>
      <c r="V2927">
        <v>2</v>
      </c>
      <c r="W2927">
        <v>0</v>
      </c>
      <c r="X2927" t="s">
        <v>19</v>
      </c>
      <c r="Y29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27">
        <f>0.4*(Table1[[#This Row],[normalized_credit_score]]) + 0.3*(1-Table1[[#This Row],[dti_ratio]]) + 0.2*(1-Table1[[#This Row],[ltv_ratio]]) + 0.1*IF(Table1[[#This Row],[previous_defaults]]=0,1,0)</f>
        <v>0.17273715007566412</v>
      </c>
      <c r="AA2927" t="str">
        <f>IF(Table1[[#This Row],[composite_score]]&gt;=0.7,"Approve",IF(Table1[[#This Row],[composite_score]]&gt;=0.6,"Review","Reject"))</f>
        <v>Reject</v>
      </c>
    </row>
    <row r="2928" spans="1:27" x14ac:dyDescent="0.35">
      <c r="A2928">
        <v>2927</v>
      </c>
      <c r="B2928">
        <v>35</v>
      </c>
      <c r="C2928" t="s">
        <v>0</v>
      </c>
      <c r="D2928" t="s">
        <v>21</v>
      </c>
      <c r="E2928" t="s">
        <v>12</v>
      </c>
      <c r="F2928">
        <v>73812</v>
      </c>
      <c r="G2928">
        <v>735</v>
      </c>
      <c r="H2928">
        <f>(Table1[[#This Row],[credit_score]]-300)/(900-300)</f>
        <v>0.72499999999999998</v>
      </c>
      <c r="I2928">
        <v>6562</v>
      </c>
      <c r="J2928" t="s">
        <v>23</v>
      </c>
      <c r="K2928" t="s">
        <v>14</v>
      </c>
      <c r="L2928">
        <v>0</v>
      </c>
      <c r="M2928" t="s">
        <v>39</v>
      </c>
      <c r="N2928">
        <f>Table1[[#This Row],[dti_ratio]]*Table1[[#This Row],[income]]</f>
        <v>35374.816174004489</v>
      </c>
      <c r="O2928">
        <v>0.47925562474942401</v>
      </c>
      <c r="P2928">
        <f>Table1[[#This Row],[loan_amount]]/Table1[[#This Row],[property_value]]</f>
        <v>4.2858915660289862E-2</v>
      </c>
      <c r="Q2928">
        <v>153107</v>
      </c>
      <c r="R2928">
        <v>3</v>
      </c>
      <c r="S2928" t="s">
        <v>2985</v>
      </c>
      <c r="T2928" t="s">
        <v>149</v>
      </c>
      <c r="U2928" t="s">
        <v>367</v>
      </c>
      <c r="V2928">
        <v>2</v>
      </c>
      <c r="W2928">
        <v>0</v>
      </c>
      <c r="X2928" t="s">
        <v>19</v>
      </c>
      <c r="Y29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28">
        <f>0.4*(Table1[[#This Row],[normalized_credit_score]]) + 0.3*(1-Table1[[#This Row],[dti_ratio]]) + 0.2*(1-Table1[[#This Row],[ltv_ratio]]) + 0.1*IF(Table1[[#This Row],[previous_defaults]]=0,1,0)</f>
        <v>0.63765152944311487</v>
      </c>
      <c r="AA2928" t="str">
        <f>IF(Table1[[#This Row],[composite_score]]&gt;=0.7,"Approve",IF(Table1[[#This Row],[composite_score]]&gt;=0.6,"Review","Reject"))</f>
        <v>Review</v>
      </c>
    </row>
    <row r="2929" spans="1:27" x14ac:dyDescent="0.35">
      <c r="A2929">
        <v>2928</v>
      </c>
      <c r="B2929">
        <v>55</v>
      </c>
      <c r="C2929" t="s">
        <v>0</v>
      </c>
      <c r="D2929" t="s">
        <v>21</v>
      </c>
      <c r="E2929" t="s">
        <v>2</v>
      </c>
      <c r="F2929">
        <v>56380</v>
      </c>
      <c r="G2929">
        <v>758</v>
      </c>
      <c r="H2929">
        <f>(Table1[[#This Row],[credit_score]]-300)/(900-300)</f>
        <v>0.76333333333333331</v>
      </c>
      <c r="I2929">
        <v>40216</v>
      </c>
      <c r="J2929" t="s">
        <v>27</v>
      </c>
      <c r="K2929" t="s">
        <v>38</v>
      </c>
      <c r="L2929">
        <v>6</v>
      </c>
      <c r="M2929" t="s">
        <v>28</v>
      </c>
      <c r="N2929">
        <f>Table1[[#This Row],[dti_ratio]]*Table1[[#This Row],[income]]</f>
        <v>8438.5764655398907</v>
      </c>
      <c r="O2929">
        <v>0.14967322571017899</v>
      </c>
      <c r="P2929">
        <f>Table1[[#This Row],[loan_amount]]/Table1[[#This Row],[property_value]]</f>
        <v>0.22377279960827517</v>
      </c>
      <c r="Q2929">
        <v>179718</v>
      </c>
      <c r="R2929">
        <v>1</v>
      </c>
      <c r="S2929" t="s">
        <v>2986</v>
      </c>
      <c r="T2929" t="s">
        <v>59</v>
      </c>
      <c r="U2929" t="s">
        <v>208</v>
      </c>
      <c r="V2929">
        <v>0</v>
      </c>
      <c r="W2929">
        <v>2</v>
      </c>
      <c r="X2929" t="s">
        <v>61</v>
      </c>
      <c r="Y29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929">
        <f>0.4*(Table1[[#This Row],[normalized_credit_score]]) + 0.3*(1-Table1[[#This Row],[dti_ratio]]) + 0.2*(1-Table1[[#This Row],[ltv_ratio]]) + 0.1*IF(Table1[[#This Row],[previous_defaults]]=0,1,0)</f>
        <v>0.81567680569862466</v>
      </c>
      <c r="AA2929" t="str">
        <f>IF(Table1[[#This Row],[composite_score]]&gt;=0.7,"Approve",IF(Table1[[#This Row],[composite_score]]&gt;=0.6,"Review","Reject"))</f>
        <v>Approve</v>
      </c>
    </row>
    <row r="2930" spans="1:27" hidden="1" x14ac:dyDescent="0.35">
      <c r="A2930">
        <v>2929</v>
      </c>
      <c r="B2930">
        <v>20</v>
      </c>
      <c r="C2930" t="s">
        <v>0</v>
      </c>
      <c r="D2930" t="s">
        <v>1</v>
      </c>
      <c r="E2930" t="s">
        <v>49</v>
      </c>
      <c r="F2930">
        <v>82934</v>
      </c>
      <c r="G2930">
        <v>0</v>
      </c>
      <c r="H2930">
        <f>(Table1[[#This Row],[credit_score]]-300)/(900-300)</f>
        <v>-0.5</v>
      </c>
      <c r="I2930">
        <v>45686</v>
      </c>
      <c r="J2930" t="s">
        <v>23</v>
      </c>
      <c r="K2930" t="s">
        <v>14</v>
      </c>
      <c r="L2930">
        <v>6</v>
      </c>
      <c r="M2930" t="s">
        <v>28</v>
      </c>
      <c r="N2930">
        <f>Table1[[#This Row],[dti_ratio]]*Table1[[#This Row],[income]]</f>
        <v>47718.627628973823</v>
      </c>
      <c r="O2930">
        <v>0.57538075613106598</v>
      </c>
      <c r="P2930">
        <f>Table1[[#This Row],[loan_amount]]/Table1[[#This Row],[property_value]]</f>
        <v>0.45471827691572692</v>
      </c>
      <c r="Q2930">
        <v>100471</v>
      </c>
      <c r="R2930">
        <v>4</v>
      </c>
      <c r="S2930" t="s">
        <v>2987</v>
      </c>
      <c r="T2930" t="s">
        <v>269</v>
      </c>
      <c r="U2930" t="s">
        <v>711</v>
      </c>
      <c r="V2930">
        <v>2</v>
      </c>
      <c r="W2930">
        <v>0</v>
      </c>
      <c r="X2930" t="s">
        <v>19</v>
      </c>
      <c r="Y29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30">
        <f>0.4*(Table1[[#This Row],[normalized_credit_score]]) + 0.3*(1-Table1[[#This Row],[dti_ratio]]) + 0.2*(1-Table1[[#This Row],[ltv_ratio]]) + 0.1*IF(Table1[[#This Row],[previous_defaults]]=0,1,0)</f>
        <v>3.6442117777534797E-2</v>
      </c>
      <c r="AA2930" t="str">
        <f>IF(Table1[[#This Row],[composite_score]]&gt;=0.7,"Approve",IF(Table1[[#This Row],[composite_score]]&gt;=0.6,"Review","Reject"))</f>
        <v>Reject</v>
      </c>
    </row>
    <row r="2931" spans="1:27" x14ac:dyDescent="0.35">
      <c r="A2931">
        <v>2930</v>
      </c>
      <c r="B2931">
        <v>25</v>
      </c>
      <c r="C2931" t="s">
        <v>0</v>
      </c>
      <c r="D2931" t="s">
        <v>21</v>
      </c>
      <c r="E2931" t="s">
        <v>2</v>
      </c>
      <c r="F2931">
        <v>62637</v>
      </c>
      <c r="G2931">
        <v>782</v>
      </c>
      <c r="H2931">
        <f>(Table1[[#This Row],[credit_score]]-300)/(900-300)</f>
        <v>0.80333333333333334</v>
      </c>
      <c r="I2931">
        <v>5785</v>
      </c>
      <c r="J2931" t="s">
        <v>23</v>
      </c>
      <c r="K2931" t="s">
        <v>14</v>
      </c>
      <c r="L2931">
        <v>9</v>
      </c>
      <c r="M2931" t="s">
        <v>28</v>
      </c>
      <c r="N2931">
        <f>Table1[[#This Row],[dti_ratio]]*Table1[[#This Row],[income]]</f>
        <v>27521.974386963047</v>
      </c>
      <c r="O2931">
        <v>0.43938845070745802</v>
      </c>
      <c r="P2931">
        <f>Table1[[#This Row],[loan_amount]]/Table1[[#This Row],[property_value]]</f>
        <v>2.1103819116375617E-2</v>
      </c>
      <c r="Q2931">
        <v>274121</v>
      </c>
      <c r="R2931">
        <v>0</v>
      </c>
      <c r="S2931" t="s">
        <v>2988</v>
      </c>
      <c r="T2931" t="s">
        <v>249</v>
      </c>
      <c r="U2931" t="s">
        <v>197</v>
      </c>
      <c r="V2931">
        <v>3</v>
      </c>
      <c r="W2931">
        <v>1</v>
      </c>
      <c r="X2931" t="s">
        <v>9</v>
      </c>
      <c r="Y29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31">
        <f>0.4*(Table1[[#This Row],[normalized_credit_score]]) + 0.3*(1-Table1[[#This Row],[dti_ratio]]) + 0.2*(1-Table1[[#This Row],[ltv_ratio]]) + 0.1*IF(Table1[[#This Row],[previous_defaults]]=0,1,0)</f>
        <v>0.68529603429782082</v>
      </c>
      <c r="AA2931" t="str">
        <f>IF(Table1[[#This Row],[composite_score]]&gt;=0.7,"Approve",IF(Table1[[#This Row],[composite_score]]&gt;=0.6,"Review","Reject"))</f>
        <v>Review</v>
      </c>
    </row>
    <row r="2932" spans="1:27" hidden="1" x14ac:dyDescent="0.35">
      <c r="A2932">
        <v>2931</v>
      </c>
      <c r="B2932">
        <v>34</v>
      </c>
      <c r="C2932" t="s">
        <v>20</v>
      </c>
      <c r="D2932" t="s">
        <v>1</v>
      </c>
      <c r="E2932" t="s">
        <v>12</v>
      </c>
      <c r="F2932">
        <v>35977</v>
      </c>
      <c r="G2932">
        <v>715</v>
      </c>
      <c r="H2932">
        <f>(Table1[[#This Row],[credit_score]]-300)/(900-300)</f>
        <v>0.69166666666666665</v>
      </c>
      <c r="I2932">
        <v>18554</v>
      </c>
      <c r="J2932" t="s">
        <v>13</v>
      </c>
      <c r="K2932" t="s">
        <v>38</v>
      </c>
      <c r="L2932">
        <v>12</v>
      </c>
      <c r="M2932" t="s">
        <v>28</v>
      </c>
      <c r="N2932">
        <f>Table1[[#This Row],[dti_ratio]]*Table1[[#This Row],[income]]</f>
        <v>21042.956197035975</v>
      </c>
      <c r="O2932">
        <v>0.58490024729788404</v>
      </c>
      <c r="P2932" t="e">
        <f>Table1[[#This Row],[loan_amount]]/Table1[[#This Row],[property_value]]</f>
        <v>#DIV/0!</v>
      </c>
      <c r="Q2932">
        <v>0</v>
      </c>
      <c r="R2932">
        <v>4</v>
      </c>
      <c r="S2932" t="s">
        <v>2989</v>
      </c>
      <c r="T2932" t="s">
        <v>327</v>
      </c>
      <c r="U2932" t="s">
        <v>1064</v>
      </c>
      <c r="V2932">
        <v>3</v>
      </c>
      <c r="W2932">
        <v>1</v>
      </c>
      <c r="X2932" t="s">
        <v>9</v>
      </c>
      <c r="Y293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932" t="e">
        <f>0.4*(Table1[[#This Row],[normalized_credit_score]]) + 0.3*(1-Table1[[#This Row],[dti_ratio]]) + 0.2*(1-Table1[[#This Row],[ltv_ratio]]) + 0.1*IF(Table1[[#This Row],[previous_defaults]]=0,1,0)</f>
        <v>#DIV/0!</v>
      </c>
      <c r="AA2932" t="e">
        <f>IF(Table1[[#This Row],[composite_score]]&gt;=0.7,"Approve",IF(Table1[[#This Row],[composite_score]]&gt;=0.6,"Review","Reject"))</f>
        <v>#DIV/0!</v>
      </c>
    </row>
    <row r="2933" spans="1:27" x14ac:dyDescent="0.35">
      <c r="A2933">
        <v>2932</v>
      </c>
      <c r="B2933">
        <v>54</v>
      </c>
      <c r="C2933" t="s">
        <v>0</v>
      </c>
      <c r="D2933" t="s">
        <v>62</v>
      </c>
      <c r="E2933" t="s">
        <v>2</v>
      </c>
      <c r="F2933">
        <v>117417</v>
      </c>
      <c r="G2933">
        <v>690</v>
      </c>
      <c r="H2933">
        <f>(Table1[[#This Row],[credit_score]]-300)/(900-300)</f>
        <v>0.65</v>
      </c>
      <c r="I2933">
        <v>31631</v>
      </c>
      <c r="J2933" t="s">
        <v>27</v>
      </c>
      <c r="K2933" t="s">
        <v>14</v>
      </c>
      <c r="L2933">
        <v>8</v>
      </c>
      <c r="M2933" t="s">
        <v>28</v>
      </c>
      <c r="N2933">
        <f>Table1[[#This Row],[dti_ratio]]*Table1[[#This Row],[income]]</f>
        <v>12768.975196058889</v>
      </c>
      <c r="O2933">
        <v>0.108748947733794</v>
      </c>
      <c r="P2933">
        <f>Table1[[#This Row],[loan_amount]]/Table1[[#This Row],[property_value]]</f>
        <v>0.27375955272063213</v>
      </c>
      <c r="Q2933">
        <v>115543</v>
      </c>
      <c r="R2933">
        <v>4</v>
      </c>
      <c r="S2933" t="s">
        <v>2990</v>
      </c>
      <c r="T2933" t="s">
        <v>219</v>
      </c>
      <c r="U2933" t="s">
        <v>136</v>
      </c>
      <c r="V2933">
        <v>0</v>
      </c>
      <c r="W2933">
        <v>2</v>
      </c>
      <c r="X2933" t="s">
        <v>9</v>
      </c>
      <c r="Y29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933">
        <f>0.4*(Table1[[#This Row],[normalized_credit_score]]) + 0.3*(1-Table1[[#This Row],[dti_ratio]]) + 0.2*(1-Table1[[#This Row],[ltv_ratio]]) + 0.1*IF(Table1[[#This Row],[previous_defaults]]=0,1,0)</f>
        <v>0.77262340513573535</v>
      </c>
      <c r="AA2933" t="str">
        <f>IF(Table1[[#This Row],[composite_score]]&gt;=0.7,"Approve",IF(Table1[[#This Row],[composite_score]]&gt;=0.6,"Review","Reject"))</f>
        <v>Approve</v>
      </c>
    </row>
    <row r="2934" spans="1:27" x14ac:dyDescent="0.35">
      <c r="A2934">
        <v>2933</v>
      </c>
      <c r="B2934">
        <v>52</v>
      </c>
      <c r="C2934" t="s">
        <v>0</v>
      </c>
      <c r="D2934" t="s">
        <v>62</v>
      </c>
      <c r="E2934" t="s">
        <v>49</v>
      </c>
      <c r="F2934">
        <v>77872</v>
      </c>
      <c r="G2934">
        <v>761</v>
      </c>
      <c r="H2934">
        <f>(Table1[[#This Row],[credit_score]]-300)/(900-300)</f>
        <v>0.76833333333333331</v>
      </c>
      <c r="I2934">
        <v>23358</v>
      </c>
      <c r="J2934" t="s">
        <v>3</v>
      </c>
      <c r="K2934" t="s">
        <v>4</v>
      </c>
      <c r="L2934">
        <v>19</v>
      </c>
      <c r="M2934" t="s">
        <v>5</v>
      </c>
      <c r="N2934">
        <f>Table1[[#This Row],[dti_ratio]]*Table1[[#This Row],[income]]</f>
        <v>15426.376643215333</v>
      </c>
      <c r="O2934">
        <v>0.198099145305313</v>
      </c>
      <c r="P2934">
        <f>Table1[[#This Row],[loan_amount]]/Table1[[#This Row],[property_value]]</f>
        <v>0.15402571711177052</v>
      </c>
      <c r="Q2934">
        <v>151650</v>
      </c>
      <c r="R2934">
        <v>4</v>
      </c>
      <c r="S2934" t="s">
        <v>2991</v>
      </c>
      <c r="T2934" t="s">
        <v>78</v>
      </c>
      <c r="U2934" t="s">
        <v>606</v>
      </c>
      <c r="V2934">
        <v>4</v>
      </c>
      <c r="W2934">
        <v>1</v>
      </c>
      <c r="X2934" t="s">
        <v>19</v>
      </c>
      <c r="Y29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34">
        <f>0.4*(Table1[[#This Row],[normalized_credit_score]]) + 0.3*(1-Table1[[#This Row],[dti_ratio]]) + 0.2*(1-Table1[[#This Row],[ltv_ratio]]) + 0.1*IF(Table1[[#This Row],[previous_defaults]]=0,1,0)</f>
        <v>0.71709844631938535</v>
      </c>
      <c r="AA2934" t="str">
        <f>IF(Table1[[#This Row],[composite_score]]&gt;=0.7,"Approve",IF(Table1[[#This Row],[composite_score]]&gt;=0.6,"Review","Reject"))</f>
        <v>Approve</v>
      </c>
    </row>
    <row r="2935" spans="1:27" x14ac:dyDescent="0.35">
      <c r="A2935">
        <v>2934</v>
      </c>
      <c r="B2935">
        <v>45</v>
      </c>
      <c r="C2935" t="s">
        <v>20</v>
      </c>
      <c r="D2935" t="s">
        <v>1</v>
      </c>
      <c r="E2935" t="s">
        <v>49</v>
      </c>
      <c r="F2935">
        <v>36127</v>
      </c>
      <c r="G2935">
        <v>701</v>
      </c>
      <c r="H2935">
        <f>(Table1[[#This Row],[credit_score]]-300)/(900-300)</f>
        <v>0.66833333333333333</v>
      </c>
      <c r="I2935">
        <v>40624</v>
      </c>
      <c r="J2935" t="s">
        <v>23</v>
      </c>
      <c r="K2935" t="s">
        <v>14</v>
      </c>
      <c r="L2935">
        <v>3</v>
      </c>
      <c r="M2935" t="s">
        <v>28</v>
      </c>
      <c r="N2935">
        <f>Table1[[#This Row],[dti_ratio]]*Table1[[#This Row],[income]]</f>
        <v>14763.142898335811</v>
      </c>
      <c r="O2935">
        <v>0.40864569154194402</v>
      </c>
      <c r="P2935">
        <f>Table1[[#This Row],[loan_amount]]/Table1[[#This Row],[property_value]]</f>
        <v>1.2656240264190914</v>
      </c>
      <c r="Q2935">
        <v>32098</v>
      </c>
      <c r="R2935">
        <v>3</v>
      </c>
      <c r="S2935" t="s">
        <v>2992</v>
      </c>
      <c r="T2935" t="s">
        <v>78</v>
      </c>
      <c r="U2935" t="s">
        <v>370</v>
      </c>
      <c r="V2935">
        <v>4</v>
      </c>
      <c r="W2935">
        <v>2</v>
      </c>
      <c r="X2935" t="s">
        <v>19</v>
      </c>
      <c r="Y29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35">
        <f>0.4*(Table1[[#This Row],[normalized_credit_score]]) + 0.3*(1-Table1[[#This Row],[dti_ratio]]) + 0.2*(1-Table1[[#This Row],[ltv_ratio]]) + 0.1*IF(Table1[[#This Row],[previous_defaults]]=0,1,0)</f>
        <v>0.39161482058693181</v>
      </c>
      <c r="AA2935" t="str">
        <f>IF(Table1[[#This Row],[composite_score]]&gt;=0.7,"Approve",IF(Table1[[#This Row],[composite_score]]&gt;=0.6,"Review","Reject"))</f>
        <v>Reject</v>
      </c>
    </row>
    <row r="2936" spans="1:27" x14ac:dyDescent="0.35">
      <c r="A2936">
        <v>2935</v>
      </c>
      <c r="B2936">
        <v>28</v>
      </c>
      <c r="C2936" t="s">
        <v>10</v>
      </c>
      <c r="D2936" t="s">
        <v>21</v>
      </c>
      <c r="E2936" t="s">
        <v>49</v>
      </c>
      <c r="F2936">
        <v>55985</v>
      </c>
      <c r="G2936">
        <v>683</v>
      </c>
      <c r="H2936">
        <f>(Table1[[#This Row],[credit_score]]-300)/(900-300)</f>
        <v>0.63833333333333331</v>
      </c>
      <c r="I2936">
        <v>43661</v>
      </c>
      <c r="J2936" t="s">
        <v>27</v>
      </c>
      <c r="K2936" t="s">
        <v>14</v>
      </c>
      <c r="L2936">
        <v>13</v>
      </c>
      <c r="M2936" t="s">
        <v>15</v>
      </c>
      <c r="N2936">
        <f>Table1[[#This Row],[dti_ratio]]*Table1[[#This Row],[income]]</f>
        <v>24374.933084311597</v>
      </c>
      <c r="O2936">
        <v>0.43538328274201299</v>
      </c>
      <c r="P2936">
        <f>Table1[[#This Row],[loan_amount]]/Table1[[#This Row],[property_value]]</f>
        <v>0.17656716961140745</v>
      </c>
      <c r="Q2936">
        <v>247277</v>
      </c>
      <c r="R2936">
        <v>2</v>
      </c>
      <c r="S2936" t="s">
        <v>2993</v>
      </c>
      <c r="T2936" t="s">
        <v>138</v>
      </c>
      <c r="U2936" t="s">
        <v>996</v>
      </c>
      <c r="V2936">
        <v>4</v>
      </c>
      <c r="W2936">
        <v>2</v>
      </c>
      <c r="X2936" t="s">
        <v>9</v>
      </c>
      <c r="Y29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36">
        <f>0.4*(Table1[[#This Row],[normalized_credit_score]]) + 0.3*(1-Table1[[#This Row],[dti_ratio]]) + 0.2*(1-Table1[[#This Row],[ltv_ratio]]) + 0.1*IF(Table1[[#This Row],[previous_defaults]]=0,1,0)</f>
        <v>0.5894049145884479</v>
      </c>
      <c r="AA2936" t="str">
        <f>IF(Table1[[#This Row],[composite_score]]&gt;=0.7,"Approve",IF(Table1[[#This Row],[composite_score]]&gt;=0.6,"Review","Reject"))</f>
        <v>Reject</v>
      </c>
    </row>
    <row r="2937" spans="1:27" x14ac:dyDescent="0.35">
      <c r="A2937">
        <v>2936</v>
      </c>
      <c r="B2937">
        <v>28</v>
      </c>
      <c r="C2937" t="s">
        <v>10</v>
      </c>
      <c r="D2937" t="s">
        <v>62</v>
      </c>
      <c r="E2937" t="s">
        <v>49</v>
      </c>
      <c r="F2937">
        <v>118979</v>
      </c>
      <c r="G2937">
        <v>777</v>
      </c>
      <c r="H2937">
        <f>(Table1[[#This Row],[credit_score]]-300)/(900-300)</f>
        <v>0.79500000000000004</v>
      </c>
      <c r="I2937">
        <v>38566</v>
      </c>
      <c r="J2937" t="s">
        <v>23</v>
      </c>
      <c r="K2937" t="s">
        <v>38</v>
      </c>
      <c r="L2937">
        <v>2</v>
      </c>
      <c r="M2937" t="s">
        <v>39</v>
      </c>
      <c r="N2937">
        <f>Table1[[#This Row],[dti_ratio]]*Table1[[#This Row],[income]]</f>
        <v>48601.681718952765</v>
      </c>
      <c r="O2937">
        <v>0.40848957983301898</v>
      </c>
      <c r="P2937">
        <f>Table1[[#This Row],[loan_amount]]/Table1[[#This Row],[property_value]]</f>
        <v>0.51266849227660649</v>
      </c>
      <c r="Q2937">
        <v>75226</v>
      </c>
      <c r="R2937">
        <v>3</v>
      </c>
      <c r="S2937" t="s">
        <v>2994</v>
      </c>
      <c r="T2937" t="s">
        <v>135</v>
      </c>
      <c r="U2937" t="s">
        <v>498</v>
      </c>
      <c r="V2937">
        <v>0</v>
      </c>
      <c r="W2937">
        <v>1</v>
      </c>
      <c r="X2937" t="s">
        <v>9</v>
      </c>
      <c r="Y29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937">
        <f>0.4*(Table1[[#This Row],[normalized_credit_score]]) + 0.3*(1-Table1[[#This Row],[dti_ratio]]) + 0.2*(1-Table1[[#This Row],[ltv_ratio]]) + 0.1*IF(Table1[[#This Row],[previous_defaults]]=0,1,0)</f>
        <v>0.69291942759477299</v>
      </c>
      <c r="AA2937" t="str">
        <f>IF(Table1[[#This Row],[composite_score]]&gt;=0.7,"Approve",IF(Table1[[#This Row],[composite_score]]&gt;=0.6,"Review","Reject"))</f>
        <v>Review</v>
      </c>
    </row>
    <row r="2938" spans="1:27" x14ac:dyDescent="0.35">
      <c r="A2938">
        <v>2937</v>
      </c>
      <c r="B2938">
        <v>65</v>
      </c>
      <c r="C2938" t="s">
        <v>10</v>
      </c>
      <c r="D2938" t="s">
        <v>62</v>
      </c>
      <c r="E2938" t="s">
        <v>22</v>
      </c>
      <c r="F2938">
        <v>32741</v>
      </c>
      <c r="G2938">
        <v>675</v>
      </c>
      <c r="H2938">
        <f>(Table1[[#This Row],[credit_score]]-300)/(900-300)</f>
        <v>0.625</v>
      </c>
      <c r="I2938">
        <v>7917</v>
      </c>
      <c r="J2938" t="s">
        <v>3</v>
      </c>
      <c r="K2938" t="s">
        <v>38</v>
      </c>
      <c r="L2938">
        <v>19</v>
      </c>
      <c r="M2938" t="s">
        <v>28</v>
      </c>
      <c r="N2938">
        <f>Table1[[#This Row],[dti_ratio]]*Table1[[#This Row],[income]]</f>
        <v>12337.024913846699</v>
      </c>
      <c r="O2938">
        <v>0.37680660071001798</v>
      </c>
      <c r="P2938">
        <f>Table1[[#This Row],[loan_amount]]/Table1[[#This Row],[property_value]]</f>
        <v>5.9140347207697133E-2</v>
      </c>
      <c r="Q2938">
        <v>133868</v>
      </c>
      <c r="R2938">
        <v>4</v>
      </c>
      <c r="S2938" t="s">
        <v>2995</v>
      </c>
      <c r="T2938" t="s">
        <v>124</v>
      </c>
      <c r="U2938" t="s">
        <v>122</v>
      </c>
      <c r="V2938">
        <v>0</v>
      </c>
      <c r="W2938">
        <v>2</v>
      </c>
      <c r="X2938" t="s">
        <v>19</v>
      </c>
      <c r="Y29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938">
        <f>0.4*(Table1[[#This Row],[normalized_credit_score]]) + 0.3*(1-Table1[[#This Row],[dti_ratio]]) + 0.2*(1-Table1[[#This Row],[ltv_ratio]]) + 0.1*IF(Table1[[#This Row],[previous_defaults]]=0,1,0)</f>
        <v>0.72512995034545524</v>
      </c>
      <c r="AA2938" t="str">
        <f>IF(Table1[[#This Row],[composite_score]]&gt;=0.7,"Approve",IF(Table1[[#This Row],[composite_score]]&gt;=0.6,"Review","Reject"))</f>
        <v>Approve</v>
      </c>
    </row>
    <row r="2939" spans="1:27" x14ac:dyDescent="0.35">
      <c r="A2939">
        <v>2938</v>
      </c>
      <c r="B2939">
        <v>18</v>
      </c>
      <c r="C2939" t="s">
        <v>10</v>
      </c>
      <c r="D2939" t="s">
        <v>1</v>
      </c>
      <c r="E2939" t="s">
        <v>12</v>
      </c>
      <c r="F2939">
        <v>104600</v>
      </c>
      <c r="G2939">
        <v>612</v>
      </c>
      <c r="H2939">
        <f>(Table1[[#This Row],[credit_score]]-300)/(900-300)</f>
        <v>0.52</v>
      </c>
      <c r="I2939">
        <v>45506</v>
      </c>
      <c r="J2939" t="s">
        <v>27</v>
      </c>
      <c r="K2939" t="s">
        <v>38</v>
      </c>
      <c r="L2939">
        <v>2</v>
      </c>
      <c r="M2939" t="s">
        <v>5</v>
      </c>
      <c r="N2939">
        <f>Table1[[#This Row],[dti_ratio]]*Table1[[#This Row],[income]]</f>
        <v>33189.841305364193</v>
      </c>
      <c r="O2939">
        <v>0.317302498139237</v>
      </c>
      <c r="P2939">
        <f>Table1[[#This Row],[loan_amount]]/Table1[[#This Row],[property_value]]</f>
        <v>0.19583928663648414</v>
      </c>
      <c r="Q2939">
        <v>232364</v>
      </c>
      <c r="R2939">
        <v>4</v>
      </c>
      <c r="S2939" t="s">
        <v>2996</v>
      </c>
      <c r="T2939" t="s">
        <v>410</v>
      </c>
      <c r="U2939" t="s">
        <v>528</v>
      </c>
      <c r="V2939">
        <v>0</v>
      </c>
      <c r="W2939">
        <v>1</v>
      </c>
      <c r="X2939" t="s">
        <v>9</v>
      </c>
      <c r="Y29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39">
        <f>0.4*(Table1[[#This Row],[normalized_credit_score]]) + 0.3*(1-Table1[[#This Row],[dti_ratio]]) + 0.2*(1-Table1[[#This Row],[ltv_ratio]]) + 0.1*IF(Table1[[#This Row],[previous_defaults]]=0,1,0)</f>
        <v>0.67364139323093208</v>
      </c>
      <c r="AA2939" t="str">
        <f>IF(Table1[[#This Row],[composite_score]]&gt;=0.7,"Approve",IF(Table1[[#This Row],[composite_score]]&gt;=0.6,"Review","Reject"))</f>
        <v>Review</v>
      </c>
    </row>
    <row r="2940" spans="1:27" x14ac:dyDescent="0.35">
      <c r="A2940">
        <v>2939</v>
      </c>
      <c r="B2940">
        <v>27</v>
      </c>
      <c r="C2940" t="s">
        <v>0</v>
      </c>
      <c r="D2940" t="s">
        <v>1</v>
      </c>
      <c r="E2940" t="s">
        <v>49</v>
      </c>
      <c r="F2940">
        <v>100880</v>
      </c>
      <c r="G2940">
        <v>704</v>
      </c>
      <c r="H2940">
        <f>(Table1[[#This Row],[credit_score]]-300)/(900-300)</f>
        <v>0.67333333333333334</v>
      </c>
      <c r="I2940">
        <v>16656</v>
      </c>
      <c r="J2940" t="s">
        <v>13</v>
      </c>
      <c r="K2940" t="s">
        <v>4</v>
      </c>
      <c r="L2940">
        <v>13</v>
      </c>
      <c r="M2940" t="s">
        <v>39</v>
      </c>
      <c r="N2940">
        <f>Table1[[#This Row],[dti_ratio]]*Table1[[#This Row],[income]]</f>
        <v>15145.754655879433</v>
      </c>
      <c r="O2940">
        <v>0.15013634670776599</v>
      </c>
      <c r="P2940">
        <f>Table1[[#This Row],[loan_amount]]/Table1[[#This Row],[property_value]]</f>
        <v>0.13714398636464689</v>
      </c>
      <c r="Q2940">
        <v>121449</v>
      </c>
      <c r="R2940">
        <v>0</v>
      </c>
      <c r="S2940" t="s">
        <v>2997</v>
      </c>
      <c r="T2940" t="s">
        <v>84</v>
      </c>
      <c r="U2940" t="s">
        <v>323</v>
      </c>
      <c r="V2940">
        <v>3</v>
      </c>
      <c r="W2940">
        <v>1</v>
      </c>
      <c r="X2940" t="s">
        <v>9</v>
      </c>
      <c r="Y29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40">
        <f>0.4*(Table1[[#This Row],[normalized_credit_score]]) + 0.3*(1-Table1[[#This Row],[dti_ratio]]) + 0.2*(1-Table1[[#This Row],[ltv_ratio]]) + 0.1*IF(Table1[[#This Row],[previous_defaults]]=0,1,0)</f>
        <v>0.69686363204807422</v>
      </c>
      <c r="AA2940" t="str">
        <f>IF(Table1[[#This Row],[composite_score]]&gt;=0.7,"Approve",IF(Table1[[#This Row],[composite_score]]&gt;=0.6,"Review","Reject"))</f>
        <v>Review</v>
      </c>
    </row>
    <row r="2941" spans="1:27" x14ac:dyDescent="0.35">
      <c r="A2941">
        <v>2940</v>
      </c>
      <c r="B2941">
        <v>31</v>
      </c>
      <c r="C2941" t="s">
        <v>10</v>
      </c>
      <c r="D2941" t="s">
        <v>21</v>
      </c>
      <c r="E2941" t="s">
        <v>49</v>
      </c>
      <c r="F2941">
        <v>84796</v>
      </c>
      <c r="G2941">
        <v>670</v>
      </c>
      <c r="H2941">
        <f>(Table1[[#This Row],[credit_score]]-300)/(900-300)</f>
        <v>0.6166666666666667</v>
      </c>
      <c r="I2941">
        <v>42344</v>
      </c>
      <c r="J2941" t="s">
        <v>23</v>
      </c>
      <c r="K2941" t="s">
        <v>4</v>
      </c>
      <c r="L2941">
        <v>3</v>
      </c>
      <c r="M2941" t="s">
        <v>39</v>
      </c>
      <c r="N2941">
        <f>Table1[[#This Row],[dti_ratio]]*Table1[[#This Row],[income]]</f>
        <v>41206.557198361501</v>
      </c>
      <c r="O2941">
        <v>0.48594930419313997</v>
      </c>
      <c r="P2941">
        <f>Table1[[#This Row],[loan_amount]]/Table1[[#This Row],[property_value]]</f>
        <v>0.24418993575770159</v>
      </c>
      <c r="Q2941">
        <v>173406</v>
      </c>
      <c r="R2941">
        <v>3</v>
      </c>
      <c r="S2941" t="s">
        <v>2998</v>
      </c>
      <c r="T2941" t="s">
        <v>81</v>
      </c>
      <c r="U2941" t="s">
        <v>468</v>
      </c>
      <c r="V2941">
        <v>1</v>
      </c>
      <c r="W2941">
        <v>0</v>
      </c>
      <c r="X2941" t="s">
        <v>9</v>
      </c>
      <c r="Y29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41">
        <f>0.4*(Table1[[#This Row],[normalized_credit_score]]) + 0.3*(1-Table1[[#This Row],[dti_ratio]]) + 0.2*(1-Table1[[#This Row],[ltv_ratio]]) + 0.1*IF(Table1[[#This Row],[previous_defaults]]=0,1,0)</f>
        <v>0.55204388825718431</v>
      </c>
      <c r="AA2941" t="str">
        <f>IF(Table1[[#This Row],[composite_score]]&gt;=0.7,"Approve",IF(Table1[[#This Row],[composite_score]]&gt;=0.6,"Review","Reject"))</f>
        <v>Reject</v>
      </c>
    </row>
    <row r="2942" spans="1:27" x14ac:dyDescent="0.35">
      <c r="A2942">
        <v>2941</v>
      </c>
      <c r="B2942">
        <v>36</v>
      </c>
      <c r="C2942" t="s">
        <v>20</v>
      </c>
      <c r="D2942" t="s">
        <v>62</v>
      </c>
      <c r="E2942" t="s">
        <v>2</v>
      </c>
      <c r="F2942">
        <v>65984</v>
      </c>
      <c r="G2942">
        <v>781</v>
      </c>
      <c r="H2942">
        <f>(Table1[[#This Row],[credit_score]]-300)/(900-300)</f>
        <v>0.80166666666666664</v>
      </c>
      <c r="I2942">
        <v>23723</v>
      </c>
      <c r="J2942" t="s">
        <v>23</v>
      </c>
      <c r="K2942" t="s">
        <v>4</v>
      </c>
      <c r="L2942">
        <v>7</v>
      </c>
      <c r="M2942" t="s">
        <v>28</v>
      </c>
      <c r="N2942">
        <f>Table1[[#This Row],[dti_ratio]]*Table1[[#This Row],[income]]</f>
        <v>12335.380845022128</v>
      </c>
      <c r="O2942">
        <v>0.18694502978028199</v>
      </c>
      <c r="P2942">
        <f>Table1[[#This Row],[loan_amount]]/Table1[[#This Row],[property_value]]</f>
        <v>0.62997583450620076</v>
      </c>
      <c r="Q2942">
        <v>37657</v>
      </c>
      <c r="R2942">
        <v>4</v>
      </c>
      <c r="S2942" t="s">
        <v>2999</v>
      </c>
      <c r="T2942" t="s">
        <v>154</v>
      </c>
      <c r="U2942" t="s">
        <v>169</v>
      </c>
      <c r="V2942">
        <v>0</v>
      </c>
      <c r="W2942">
        <v>0</v>
      </c>
      <c r="X2942" t="s">
        <v>19</v>
      </c>
      <c r="Y29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942">
        <f>0.4*(Table1[[#This Row],[normalized_credit_score]]) + 0.3*(1-Table1[[#This Row],[dti_ratio]]) + 0.2*(1-Table1[[#This Row],[ltv_ratio]]) + 0.1*IF(Table1[[#This Row],[previous_defaults]]=0,1,0)</f>
        <v>0.73858799083134186</v>
      </c>
      <c r="AA2942" t="str">
        <f>IF(Table1[[#This Row],[composite_score]]&gt;=0.7,"Approve",IF(Table1[[#This Row],[composite_score]]&gt;=0.6,"Review","Reject"))</f>
        <v>Approve</v>
      </c>
    </row>
    <row r="2943" spans="1:27" x14ac:dyDescent="0.35">
      <c r="A2943">
        <v>2942</v>
      </c>
      <c r="B2943">
        <v>59</v>
      </c>
      <c r="C2943" t="s">
        <v>0</v>
      </c>
      <c r="D2943" t="s">
        <v>21</v>
      </c>
      <c r="E2943" t="s">
        <v>2</v>
      </c>
      <c r="F2943">
        <v>40932</v>
      </c>
      <c r="G2943">
        <v>775</v>
      </c>
      <c r="H2943">
        <f>(Table1[[#This Row],[credit_score]]-300)/(900-300)</f>
        <v>0.79166666666666663</v>
      </c>
      <c r="I2943">
        <v>48703</v>
      </c>
      <c r="J2943" t="s">
        <v>27</v>
      </c>
      <c r="K2943" t="s">
        <v>14</v>
      </c>
      <c r="L2943">
        <v>18</v>
      </c>
      <c r="M2943" t="s">
        <v>15</v>
      </c>
      <c r="N2943">
        <f>Table1[[#This Row],[dti_ratio]]*Table1[[#This Row],[income]]</f>
        <v>12864.556332292832</v>
      </c>
      <c r="O2943">
        <v>0.31429092964655603</v>
      </c>
      <c r="P2943">
        <f>Table1[[#This Row],[loan_amount]]/Table1[[#This Row],[property_value]]</f>
        <v>0.27624287456396585</v>
      </c>
      <c r="Q2943">
        <v>176305</v>
      </c>
      <c r="R2943">
        <v>0</v>
      </c>
      <c r="S2943" t="s">
        <v>3000</v>
      </c>
      <c r="T2943" t="s">
        <v>222</v>
      </c>
      <c r="U2943" t="s">
        <v>629</v>
      </c>
      <c r="V2943">
        <v>0</v>
      </c>
      <c r="W2943">
        <v>1</v>
      </c>
      <c r="X2943" t="s">
        <v>9</v>
      </c>
      <c r="Y29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943">
        <f>0.4*(Table1[[#This Row],[normalized_credit_score]]) + 0.3*(1-Table1[[#This Row],[dti_ratio]]) + 0.2*(1-Table1[[#This Row],[ltv_ratio]]) + 0.1*IF(Table1[[#This Row],[previous_defaults]]=0,1,0)</f>
        <v>0.7671308128599067</v>
      </c>
      <c r="AA2943" t="str">
        <f>IF(Table1[[#This Row],[composite_score]]&gt;=0.7,"Approve",IF(Table1[[#This Row],[composite_score]]&gt;=0.6,"Review","Reject"))</f>
        <v>Approve</v>
      </c>
    </row>
    <row r="2944" spans="1:27" x14ac:dyDescent="0.35">
      <c r="A2944">
        <v>2943</v>
      </c>
      <c r="B2944">
        <v>45</v>
      </c>
      <c r="C2944" t="s">
        <v>10</v>
      </c>
      <c r="D2944" t="s">
        <v>11</v>
      </c>
      <c r="E2944" t="s">
        <v>2</v>
      </c>
      <c r="F2944">
        <v>30935</v>
      </c>
      <c r="G2944">
        <v>668</v>
      </c>
      <c r="H2944">
        <f>(Table1[[#This Row],[credit_score]]-300)/(900-300)</f>
        <v>0.61333333333333329</v>
      </c>
      <c r="I2944">
        <v>29987</v>
      </c>
      <c r="J2944" t="s">
        <v>13</v>
      </c>
      <c r="K2944" t="s">
        <v>38</v>
      </c>
      <c r="L2944">
        <v>0</v>
      </c>
      <c r="M2944" t="s">
        <v>39</v>
      </c>
      <c r="N2944">
        <f>Table1[[#This Row],[dti_ratio]]*Table1[[#This Row],[income]]</f>
        <v>13526.168494321422</v>
      </c>
      <c r="O2944">
        <v>0.43724481959985201</v>
      </c>
      <c r="P2944">
        <f>Table1[[#This Row],[loan_amount]]/Table1[[#This Row],[property_value]]</f>
        <v>0.20242884916563159</v>
      </c>
      <c r="Q2944">
        <v>148136</v>
      </c>
      <c r="R2944">
        <v>3</v>
      </c>
      <c r="S2944" t="s">
        <v>3001</v>
      </c>
      <c r="T2944" t="s">
        <v>327</v>
      </c>
      <c r="U2944" t="s">
        <v>398</v>
      </c>
      <c r="V2944">
        <v>2</v>
      </c>
      <c r="W2944">
        <v>2</v>
      </c>
      <c r="X2944" t="s">
        <v>19</v>
      </c>
      <c r="Y29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44">
        <f>0.4*(Table1[[#This Row],[normalized_credit_score]]) + 0.3*(1-Table1[[#This Row],[dti_ratio]]) + 0.2*(1-Table1[[#This Row],[ltv_ratio]]) + 0.1*IF(Table1[[#This Row],[previous_defaults]]=0,1,0)</f>
        <v>0.57367411762025144</v>
      </c>
      <c r="AA2944" t="str">
        <f>IF(Table1[[#This Row],[composite_score]]&gt;=0.7,"Approve",IF(Table1[[#This Row],[composite_score]]&gt;=0.6,"Review","Reject"))</f>
        <v>Reject</v>
      </c>
    </row>
    <row r="2945" spans="1:27" x14ac:dyDescent="0.35">
      <c r="A2945">
        <v>2944</v>
      </c>
      <c r="B2945">
        <v>41</v>
      </c>
      <c r="C2945" t="s">
        <v>20</v>
      </c>
      <c r="D2945" t="s">
        <v>1</v>
      </c>
      <c r="E2945" t="s">
        <v>22</v>
      </c>
      <c r="F2945">
        <v>106348</v>
      </c>
      <c r="G2945">
        <v>611</v>
      </c>
      <c r="H2945">
        <f>(Table1[[#This Row],[credit_score]]-300)/(900-300)</f>
        <v>0.51833333333333331</v>
      </c>
      <c r="I2945">
        <v>16284</v>
      </c>
      <c r="J2945" t="s">
        <v>23</v>
      </c>
      <c r="K2945" t="s">
        <v>14</v>
      </c>
      <c r="L2945">
        <v>12</v>
      </c>
      <c r="M2945" t="s">
        <v>39</v>
      </c>
      <c r="N2945">
        <f>Table1[[#This Row],[dti_ratio]]*Table1[[#This Row],[income]]</f>
        <v>30085.489483042988</v>
      </c>
      <c r="O2945">
        <v>0.28289661754845402</v>
      </c>
      <c r="P2945">
        <f>Table1[[#This Row],[loan_amount]]/Table1[[#This Row],[property_value]]</f>
        <v>5.7760247442573173E-2</v>
      </c>
      <c r="Q2945">
        <v>281924</v>
      </c>
      <c r="R2945">
        <v>0</v>
      </c>
      <c r="S2945" t="s">
        <v>2619</v>
      </c>
      <c r="T2945" t="s">
        <v>327</v>
      </c>
      <c r="U2945" t="s">
        <v>382</v>
      </c>
      <c r="V2945">
        <v>1</v>
      </c>
      <c r="W2945">
        <v>1</v>
      </c>
      <c r="X2945" t="s">
        <v>9</v>
      </c>
      <c r="Y29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45">
        <f>0.4*(Table1[[#This Row],[normalized_credit_score]]) + 0.3*(1-Table1[[#This Row],[dti_ratio]]) + 0.2*(1-Table1[[#This Row],[ltv_ratio]]) + 0.1*IF(Table1[[#This Row],[previous_defaults]]=0,1,0)</f>
        <v>0.61091229858028262</v>
      </c>
      <c r="AA2945" t="str">
        <f>IF(Table1[[#This Row],[composite_score]]&gt;=0.7,"Approve",IF(Table1[[#This Row],[composite_score]]&gt;=0.6,"Review","Reject"))</f>
        <v>Review</v>
      </c>
    </row>
    <row r="2946" spans="1:27" hidden="1" x14ac:dyDescent="0.35">
      <c r="A2946">
        <v>2945</v>
      </c>
      <c r="B2946">
        <v>36</v>
      </c>
      <c r="C2946" t="s">
        <v>10</v>
      </c>
      <c r="D2946" t="s">
        <v>21</v>
      </c>
      <c r="E2946" t="s">
        <v>2</v>
      </c>
      <c r="F2946">
        <v>42880</v>
      </c>
      <c r="G2946">
        <v>661</v>
      </c>
      <c r="H2946">
        <f>(Table1[[#This Row],[credit_score]]-300)/(900-300)</f>
        <v>0.60166666666666668</v>
      </c>
      <c r="I2946">
        <v>0</v>
      </c>
      <c r="J2946" t="s">
        <v>3</v>
      </c>
      <c r="K2946" t="s">
        <v>4</v>
      </c>
      <c r="L2946">
        <v>1</v>
      </c>
      <c r="M2946" t="s">
        <v>28</v>
      </c>
      <c r="N2946">
        <f>Table1[[#This Row],[dti_ratio]]*Table1[[#This Row],[income]]</f>
        <v>11696.016135703059</v>
      </c>
      <c r="O2946">
        <v>0.27276157032889597</v>
      </c>
      <c r="P2946" t="e">
        <f>Table1[[#This Row],[loan_amount]]/Table1[[#This Row],[property_value]]</f>
        <v>#DIV/0!</v>
      </c>
      <c r="Q2946">
        <v>0</v>
      </c>
      <c r="R2946">
        <v>4</v>
      </c>
      <c r="S2946" t="s">
        <v>3002</v>
      </c>
      <c r="T2946" t="s">
        <v>7</v>
      </c>
      <c r="U2946" t="s">
        <v>531</v>
      </c>
      <c r="V2946">
        <v>3</v>
      </c>
      <c r="W2946">
        <v>2</v>
      </c>
      <c r="X2946" t="s">
        <v>9</v>
      </c>
      <c r="Y294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946" t="e">
        <f>0.4*(Table1[[#This Row],[normalized_credit_score]]) + 0.3*(1-Table1[[#This Row],[dti_ratio]]) + 0.2*(1-Table1[[#This Row],[ltv_ratio]]) + 0.1*IF(Table1[[#This Row],[previous_defaults]]=0,1,0)</f>
        <v>#DIV/0!</v>
      </c>
      <c r="AA2946" t="e">
        <f>IF(Table1[[#This Row],[composite_score]]&gt;=0.7,"Approve",IF(Table1[[#This Row],[composite_score]]&gt;=0.6,"Review","Reject"))</f>
        <v>#DIV/0!</v>
      </c>
    </row>
    <row r="2947" spans="1:27" x14ac:dyDescent="0.35">
      <c r="A2947">
        <v>2946</v>
      </c>
      <c r="B2947">
        <v>58</v>
      </c>
      <c r="C2947" t="s">
        <v>10</v>
      </c>
      <c r="D2947" t="s">
        <v>11</v>
      </c>
      <c r="E2947" t="s">
        <v>12</v>
      </c>
      <c r="F2947">
        <v>93396</v>
      </c>
      <c r="G2947">
        <v>607</v>
      </c>
      <c r="H2947">
        <f>(Table1[[#This Row],[credit_score]]-300)/(900-300)</f>
        <v>0.51166666666666671</v>
      </c>
      <c r="I2947">
        <v>29464</v>
      </c>
      <c r="J2947" t="s">
        <v>23</v>
      </c>
      <c r="K2947" t="s">
        <v>14</v>
      </c>
      <c r="L2947">
        <v>16</v>
      </c>
      <c r="M2947" t="s">
        <v>15</v>
      </c>
      <c r="N2947">
        <f>Table1[[#This Row],[dti_ratio]]*Table1[[#This Row],[income]]</f>
        <v>18011.699103149298</v>
      </c>
      <c r="O2947">
        <v>0.192853003374334</v>
      </c>
      <c r="P2947">
        <f>Table1[[#This Row],[loan_amount]]/Table1[[#This Row],[property_value]]</f>
        <v>0.19419344208271544</v>
      </c>
      <c r="Q2947">
        <v>151725</v>
      </c>
      <c r="R2947">
        <v>0</v>
      </c>
      <c r="S2947" t="s">
        <v>3003</v>
      </c>
      <c r="T2947" t="s">
        <v>230</v>
      </c>
      <c r="U2947" t="s">
        <v>337</v>
      </c>
      <c r="V2947">
        <v>2</v>
      </c>
      <c r="W2947">
        <v>0</v>
      </c>
      <c r="X2947" t="s">
        <v>19</v>
      </c>
      <c r="Y29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47">
        <f>0.4*(Table1[[#This Row],[normalized_credit_score]]) + 0.3*(1-Table1[[#This Row],[dti_ratio]]) + 0.2*(1-Table1[[#This Row],[ltv_ratio]]) + 0.1*IF(Table1[[#This Row],[previous_defaults]]=0,1,0)</f>
        <v>0.60797207723782343</v>
      </c>
      <c r="AA2947" t="str">
        <f>IF(Table1[[#This Row],[composite_score]]&gt;=0.7,"Approve",IF(Table1[[#This Row],[composite_score]]&gt;=0.6,"Review","Reject"))</f>
        <v>Review</v>
      </c>
    </row>
    <row r="2948" spans="1:27" x14ac:dyDescent="0.35">
      <c r="A2948">
        <v>2947</v>
      </c>
      <c r="B2948">
        <v>64</v>
      </c>
      <c r="C2948" t="s">
        <v>20</v>
      </c>
      <c r="D2948" t="s">
        <v>21</v>
      </c>
      <c r="E2948" t="s">
        <v>49</v>
      </c>
      <c r="F2948">
        <v>102307</v>
      </c>
      <c r="G2948">
        <v>799</v>
      </c>
      <c r="H2948">
        <f>(Table1[[#This Row],[credit_score]]-300)/(900-300)</f>
        <v>0.83166666666666667</v>
      </c>
      <c r="I2948">
        <v>11302</v>
      </c>
      <c r="J2948" t="s">
        <v>13</v>
      </c>
      <c r="K2948" t="s">
        <v>38</v>
      </c>
      <c r="L2948">
        <v>15</v>
      </c>
      <c r="M2948" t="s">
        <v>28</v>
      </c>
      <c r="N2948">
        <f>Table1[[#This Row],[dti_ratio]]*Table1[[#This Row],[income]]</f>
        <v>45864.385747859415</v>
      </c>
      <c r="O2948">
        <v>0.44830154092935398</v>
      </c>
      <c r="P2948">
        <f>Table1[[#This Row],[loan_amount]]/Table1[[#This Row],[property_value]]</f>
        <v>5.2438662261979879E-2</v>
      </c>
      <c r="Q2948">
        <v>215528</v>
      </c>
      <c r="R2948">
        <v>0</v>
      </c>
      <c r="S2948" t="s">
        <v>3004</v>
      </c>
      <c r="T2948" t="s">
        <v>162</v>
      </c>
      <c r="U2948" t="s">
        <v>234</v>
      </c>
      <c r="V2948">
        <v>2</v>
      </c>
      <c r="W2948">
        <v>0</v>
      </c>
      <c r="X2948" t="s">
        <v>9</v>
      </c>
      <c r="Y29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48">
        <f>0.4*(Table1[[#This Row],[normalized_credit_score]]) + 0.3*(1-Table1[[#This Row],[dti_ratio]]) + 0.2*(1-Table1[[#This Row],[ltv_ratio]]) + 0.1*IF(Table1[[#This Row],[previous_defaults]]=0,1,0)</f>
        <v>0.68768847193546456</v>
      </c>
      <c r="AA2948" t="str">
        <f>IF(Table1[[#This Row],[composite_score]]&gt;=0.7,"Approve",IF(Table1[[#This Row],[composite_score]]&gt;=0.6,"Review","Reject"))</f>
        <v>Review</v>
      </c>
    </row>
    <row r="2949" spans="1:27" x14ac:dyDescent="0.35">
      <c r="A2949">
        <v>2948</v>
      </c>
      <c r="B2949">
        <v>60</v>
      </c>
      <c r="C2949" t="s">
        <v>0</v>
      </c>
      <c r="D2949" t="s">
        <v>11</v>
      </c>
      <c r="E2949" t="s">
        <v>49</v>
      </c>
      <c r="F2949">
        <v>48805</v>
      </c>
      <c r="G2949">
        <v>737</v>
      </c>
      <c r="H2949">
        <f>(Table1[[#This Row],[credit_score]]-300)/(900-300)</f>
        <v>0.72833333333333339</v>
      </c>
      <c r="I2949">
        <v>13853</v>
      </c>
      <c r="J2949" t="s">
        <v>3</v>
      </c>
      <c r="K2949" t="s">
        <v>14</v>
      </c>
      <c r="L2949">
        <v>6</v>
      </c>
      <c r="M2949" t="s">
        <v>5</v>
      </c>
      <c r="N2949">
        <f>Table1[[#This Row],[dti_ratio]]*Table1[[#This Row],[income]]</f>
        <v>13610.965623792463</v>
      </c>
      <c r="O2949">
        <v>0.27888465574823201</v>
      </c>
      <c r="P2949">
        <f>Table1[[#This Row],[loan_amount]]/Table1[[#This Row],[property_value]]</f>
        <v>9.2682045655257311E-2</v>
      </c>
      <c r="Q2949">
        <v>149468</v>
      </c>
      <c r="R2949">
        <v>0</v>
      </c>
      <c r="S2949" t="s">
        <v>3005</v>
      </c>
      <c r="T2949" t="s">
        <v>362</v>
      </c>
      <c r="U2949" t="s">
        <v>996</v>
      </c>
      <c r="V2949">
        <v>1</v>
      </c>
      <c r="W2949">
        <v>2</v>
      </c>
      <c r="X2949" t="s">
        <v>9</v>
      </c>
      <c r="Y29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949">
        <f>0.4*(Table1[[#This Row],[normalized_credit_score]]) + 0.3*(1-Table1[[#This Row],[dti_ratio]]) + 0.2*(1-Table1[[#This Row],[ltv_ratio]]) + 0.1*IF(Table1[[#This Row],[previous_defaults]]=0,1,0)</f>
        <v>0.68913152747781237</v>
      </c>
      <c r="AA2949" t="str">
        <f>IF(Table1[[#This Row],[composite_score]]&gt;=0.7,"Approve",IF(Table1[[#This Row],[composite_score]]&gt;=0.6,"Review","Reject"))</f>
        <v>Review</v>
      </c>
    </row>
    <row r="2950" spans="1:27" x14ac:dyDescent="0.35">
      <c r="A2950">
        <v>2949</v>
      </c>
      <c r="B2950">
        <v>67</v>
      </c>
      <c r="C2950" t="s">
        <v>0</v>
      </c>
      <c r="D2950" t="s">
        <v>62</v>
      </c>
      <c r="E2950" t="s">
        <v>2</v>
      </c>
      <c r="F2950">
        <v>44318</v>
      </c>
      <c r="G2950">
        <v>712</v>
      </c>
      <c r="H2950">
        <f>(Table1[[#This Row],[credit_score]]-300)/(900-300)</f>
        <v>0.68666666666666665</v>
      </c>
      <c r="I2950">
        <v>40535</v>
      </c>
      <c r="J2950" t="s">
        <v>27</v>
      </c>
      <c r="K2950" t="s">
        <v>4</v>
      </c>
      <c r="L2950">
        <v>8</v>
      </c>
      <c r="M2950" t="s">
        <v>39</v>
      </c>
      <c r="N2950">
        <f>Table1[[#This Row],[dti_ratio]]*Table1[[#This Row],[income]]</f>
        <v>5536.675153562961</v>
      </c>
      <c r="O2950">
        <v>0.124930618564984</v>
      </c>
      <c r="P2950">
        <f>Table1[[#This Row],[loan_amount]]/Table1[[#This Row],[property_value]]</f>
        <v>0.22736196181373539</v>
      </c>
      <c r="Q2950">
        <v>178284</v>
      </c>
      <c r="R2950">
        <v>0</v>
      </c>
      <c r="S2950" t="s">
        <v>3006</v>
      </c>
      <c r="T2950" t="s">
        <v>177</v>
      </c>
      <c r="U2950" t="s">
        <v>359</v>
      </c>
      <c r="V2950">
        <v>4</v>
      </c>
      <c r="W2950">
        <v>2</v>
      </c>
      <c r="X2950" t="s">
        <v>19</v>
      </c>
      <c r="Y29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50">
        <f>0.4*(Table1[[#This Row],[normalized_credit_score]]) + 0.3*(1-Table1[[#This Row],[dti_ratio]]) + 0.2*(1-Table1[[#This Row],[ltv_ratio]]) + 0.1*IF(Table1[[#This Row],[previous_defaults]]=0,1,0)</f>
        <v>0.69171508873442444</v>
      </c>
      <c r="AA2950" t="str">
        <f>IF(Table1[[#This Row],[composite_score]]&gt;=0.7,"Approve",IF(Table1[[#This Row],[composite_score]]&gt;=0.6,"Review","Reject"))</f>
        <v>Review</v>
      </c>
    </row>
    <row r="2951" spans="1:27" x14ac:dyDescent="0.35">
      <c r="A2951">
        <v>2950</v>
      </c>
      <c r="B2951">
        <v>32</v>
      </c>
      <c r="C2951" t="s">
        <v>0</v>
      </c>
      <c r="D2951" t="s">
        <v>11</v>
      </c>
      <c r="E2951" t="s">
        <v>22</v>
      </c>
      <c r="F2951">
        <v>86473</v>
      </c>
      <c r="G2951">
        <v>758</v>
      </c>
      <c r="H2951">
        <f>(Table1[[#This Row],[credit_score]]-300)/(900-300)</f>
        <v>0.76333333333333331</v>
      </c>
      <c r="I2951">
        <v>22117</v>
      </c>
      <c r="J2951" t="s">
        <v>13</v>
      </c>
      <c r="K2951" t="s">
        <v>4</v>
      </c>
      <c r="L2951">
        <v>11</v>
      </c>
      <c r="M2951" t="s">
        <v>39</v>
      </c>
      <c r="N2951">
        <f>Table1[[#This Row],[dti_ratio]]*Table1[[#This Row],[income]]</f>
        <v>16522.953531370404</v>
      </c>
      <c r="O2951">
        <v>0.19107644618979799</v>
      </c>
      <c r="P2951">
        <f>Table1[[#This Row],[loan_amount]]/Table1[[#This Row],[property_value]]</f>
        <v>9.9247020390580129E-2</v>
      </c>
      <c r="Q2951">
        <v>222848</v>
      </c>
      <c r="R2951">
        <v>4</v>
      </c>
      <c r="S2951" t="s">
        <v>3007</v>
      </c>
      <c r="T2951" t="s">
        <v>91</v>
      </c>
      <c r="U2951" t="s">
        <v>735</v>
      </c>
      <c r="V2951">
        <v>3</v>
      </c>
      <c r="W2951">
        <v>1</v>
      </c>
      <c r="X2951" t="s">
        <v>61</v>
      </c>
      <c r="Y29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51">
        <f>0.4*(Table1[[#This Row],[normalized_credit_score]]) + 0.3*(1-Table1[[#This Row],[dti_ratio]]) + 0.2*(1-Table1[[#This Row],[ltv_ratio]]) + 0.1*IF(Table1[[#This Row],[previous_defaults]]=0,1,0)</f>
        <v>0.72816099539827794</v>
      </c>
      <c r="AA2951" t="str">
        <f>IF(Table1[[#This Row],[composite_score]]&gt;=0.7,"Approve",IF(Table1[[#This Row],[composite_score]]&gt;=0.6,"Review","Reject"))</f>
        <v>Approve</v>
      </c>
    </row>
    <row r="2952" spans="1:27" x14ac:dyDescent="0.35">
      <c r="A2952">
        <v>2951</v>
      </c>
      <c r="B2952">
        <v>49</v>
      </c>
      <c r="C2952" t="s">
        <v>10</v>
      </c>
      <c r="D2952" t="s">
        <v>21</v>
      </c>
      <c r="E2952" t="s">
        <v>22</v>
      </c>
      <c r="F2952">
        <v>110703</v>
      </c>
      <c r="G2952">
        <v>609</v>
      </c>
      <c r="H2952">
        <f>(Table1[[#This Row],[credit_score]]-300)/(900-300)</f>
        <v>0.51500000000000001</v>
      </c>
      <c r="I2952">
        <v>0</v>
      </c>
      <c r="J2952" t="s">
        <v>27</v>
      </c>
      <c r="K2952" t="s">
        <v>38</v>
      </c>
      <c r="L2952">
        <v>0</v>
      </c>
      <c r="M2952" t="s">
        <v>28</v>
      </c>
      <c r="N2952">
        <f>Table1[[#This Row],[dti_ratio]]*Table1[[#This Row],[income]]</f>
        <v>60243.29636368795</v>
      </c>
      <c r="O2952">
        <v>0.54418847152911798</v>
      </c>
      <c r="P2952">
        <f>Table1[[#This Row],[loan_amount]]/Table1[[#This Row],[property_value]]</f>
        <v>0</v>
      </c>
      <c r="Q2952">
        <v>152265</v>
      </c>
      <c r="R2952">
        <v>3</v>
      </c>
      <c r="S2952" t="s">
        <v>3008</v>
      </c>
      <c r="T2952" t="s">
        <v>81</v>
      </c>
      <c r="U2952" t="s">
        <v>508</v>
      </c>
      <c r="V2952">
        <v>4</v>
      </c>
      <c r="W2952">
        <v>2</v>
      </c>
      <c r="X2952" t="s">
        <v>9</v>
      </c>
      <c r="Y29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52">
        <f>0.4*(Table1[[#This Row],[normalized_credit_score]]) + 0.3*(1-Table1[[#This Row],[dti_ratio]]) + 0.2*(1-Table1[[#This Row],[ltv_ratio]]) + 0.1*IF(Table1[[#This Row],[previous_defaults]]=0,1,0)</f>
        <v>0.54274345854126471</v>
      </c>
      <c r="AA2952" t="str">
        <f>IF(Table1[[#This Row],[composite_score]]&gt;=0.7,"Approve",IF(Table1[[#This Row],[composite_score]]&gt;=0.6,"Review","Reject"))</f>
        <v>Reject</v>
      </c>
    </row>
    <row r="2953" spans="1:27" hidden="1" x14ac:dyDescent="0.35">
      <c r="A2953">
        <v>2952</v>
      </c>
      <c r="B2953">
        <v>67</v>
      </c>
      <c r="C2953" t="s">
        <v>0</v>
      </c>
      <c r="D2953" t="s">
        <v>1</v>
      </c>
      <c r="E2953" t="s">
        <v>49</v>
      </c>
      <c r="F2953">
        <v>91521</v>
      </c>
      <c r="G2953">
        <v>725</v>
      </c>
      <c r="H2953">
        <f>(Table1[[#This Row],[credit_score]]-300)/(900-300)</f>
        <v>0.70833333333333337</v>
      </c>
      <c r="I2953">
        <v>41269</v>
      </c>
      <c r="J2953" t="s">
        <v>23</v>
      </c>
      <c r="K2953" t="s">
        <v>38</v>
      </c>
      <c r="L2953">
        <v>13</v>
      </c>
      <c r="M2953" t="s">
        <v>15</v>
      </c>
      <c r="N2953">
        <f>Table1[[#This Row],[dti_ratio]]*Table1[[#This Row],[income]]</f>
        <v>48807.306515882199</v>
      </c>
      <c r="O2953">
        <v>0.533290791358073</v>
      </c>
      <c r="P2953" t="e">
        <f>Table1[[#This Row],[loan_amount]]/Table1[[#This Row],[property_value]]</f>
        <v>#DIV/0!</v>
      </c>
      <c r="Q2953">
        <v>0</v>
      </c>
      <c r="R2953">
        <v>3</v>
      </c>
      <c r="S2953" t="s">
        <v>3009</v>
      </c>
      <c r="T2953" t="s">
        <v>130</v>
      </c>
      <c r="U2953" t="s">
        <v>526</v>
      </c>
      <c r="V2953">
        <v>0</v>
      </c>
      <c r="W2953">
        <v>1</v>
      </c>
      <c r="X2953" t="s">
        <v>61</v>
      </c>
      <c r="Y295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953" t="e">
        <f>0.4*(Table1[[#This Row],[normalized_credit_score]]) + 0.3*(1-Table1[[#This Row],[dti_ratio]]) + 0.2*(1-Table1[[#This Row],[ltv_ratio]]) + 0.1*IF(Table1[[#This Row],[previous_defaults]]=0,1,0)</f>
        <v>#DIV/0!</v>
      </c>
      <c r="AA2953" t="e">
        <f>IF(Table1[[#This Row],[composite_score]]&gt;=0.7,"Approve",IF(Table1[[#This Row],[composite_score]]&gt;=0.6,"Review","Reject"))</f>
        <v>#DIV/0!</v>
      </c>
    </row>
    <row r="2954" spans="1:27" hidden="1" x14ac:dyDescent="0.35">
      <c r="A2954">
        <v>2953</v>
      </c>
      <c r="B2954">
        <v>18</v>
      </c>
      <c r="C2954" t="s">
        <v>0</v>
      </c>
      <c r="D2954" t="s">
        <v>21</v>
      </c>
      <c r="E2954" t="s">
        <v>22</v>
      </c>
      <c r="F2954">
        <v>0</v>
      </c>
      <c r="G2954">
        <v>612</v>
      </c>
      <c r="H2954">
        <f>(Table1[[#This Row],[credit_score]]-300)/(900-300)</f>
        <v>0.52</v>
      </c>
      <c r="I2954">
        <v>34278</v>
      </c>
      <c r="J2954" t="s">
        <v>3</v>
      </c>
      <c r="K2954" t="s">
        <v>4</v>
      </c>
      <c r="L2954">
        <v>0</v>
      </c>
      <c r="M2954" t="s">
        <v>5</v>
      </c>
      <c r="N2954">
        <f>Table1[[#This Row],[dti_ratio]]*Table1[[#This Row],[income]]</f>
        <v>0</v>
      </c>
      <c r="O2954">
        <v>0.101769393910817</v>
      </c>
      <c r="P2954" t="e">
        <f>Table1[[#This Row],[loan_amount]]/Table1[[#This Row],[property_value]]</f>
        <v>#DIV/0!</v>
      </c>
      <c r="Q2954">
        <v>0</v>
      </c>
      <c r="R2954">
        <v>0</v>
      </c>
      <c r="S2954" t="s">
        <v>3010</v>
      </c>
      <c r="T2954" t="s">
        <v>99</v>
      </c>
      <c r="U2954" t="s">
        <v>474</v>
      </c>
      <c r="V2954">
        <v>4</v>
      </c>
      <c r="W2954">
        <v>0</v>
      </c>
      <c r="X2954" t="s">
        <v>19</v>
      </c>
      <c r="Y295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954" t="e">
        <f>0.4*(Table1[[#This Row],[normalized_credit_score]]) + 0.3*(1-Table1[[#This Row],[dti_ratio]]) + 0.2*(1-Table1[[#This Row],[ltv_ratio]]) + 0.1*IF(Table1[[#This Row],[previous_defaults]]=0,1,0)</f>
        <v>#DIV/0!</v>
      </c>
      <c r="AA2954" t="e">
        <f>IF(Table1[[#This Row],[composite_score]]&gt;=0.7,"Approve",IF(Table1[[#This Row],[composite_score]]&gt;=0.6,"Review","Reject"))</f>
        <v>#DIV/0!</v>
      </c>
    </row>
    <row r="2955" spans="1:27" x14ac:dyDescent="0.35">
      <c r="A2955">
        <v>2954</v>
      </c>
      <c r="B2955">
        <v>44</v>
      </c>
      <c r="C2955" t="s">
        <v>20</v>
      </c>
      <c r="D2955" t="s">
        <v>1</v>
      </c>
      <c r="E2955" t="s">
        <v>12</v>
      </c>
      <c r="F2955">
        <v>98347</v>
      </c>
      <c r="G2955">
        <v>624</v>
      </c>
      <c r="H2955">
        <f>(Table1[[#This Row],[credit_score]]-300)/(900-300)</f>
        <v>0.54</v>
      </c>
      <c r="I2955">
        <v>41759</v>
      </c>
      <c r="J2955" t="s">
        <v>13</v>
      </c>
      <c r="K2955" t="s">
        <v>14</v>
      </c>
      <c r="L2955">
        <v>13</v>
      </c>
      <c r="M2955" t="s">
        <v>5</v>
      </c>
      <c r="N2955">
        <f>Table1[[#This Row],[dti_ratio]]*Table1[[#This Row],[income]]</f>
        <v>15119.49835833336</v>
      </c>
      <c r="O2955">
        <v>0.153736243691555</v>
      </c>
      <c r="P2955">
        <f>Table1[[#This Row],[loan_amount]]/Table1[[#This Row],[property_value]]</f>
        <v>0.334572520490654</v>
      </c>
      <c r="Q2955">
        <v>124813</v>
      </c>
      <c r="R2955">
        <v>4</v>
      </c>
      <c r="S2955" t="s">
        <v>1942</v>
      </c>
      <c r="T2955" t="s">
        <v>327</v>
      </c>
      <c r="U2955" t="s">
        <v>679</v>
      </c>
      <c r="V2955">
        <v>0</v>
      </c>
      <c r="W2955">
        <v>1</v>
      </c>
      <c r="X2955" t="s">
        <v>61</v>
      </c>
      <c r="Y29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55">
        <f>0.4*(Table1[[#This Row],[normalized_credit_score]]) + 0.3*(1-Table1[[#This Row],[dti_ratio]]) + 0.2*(1-Table1[[#This Row],[ltv_ratio]]) + 0.1*IF(Table1[[#This Row],[previous_defaults]]=0,1,0)</f>
        <v>0.70296462279440275</v>
      </c>
      <c r="AA2955" t="str">
        <f>IF(Table1[[#This Row],[composite_score]]&gt;=0.7,"Approve",IF(Table1[[#This Row],[composite_score]]&gt;=0.6,"Review","Reject"))</f>
        <v>Approve</v>
      </c>
    </row>
    <row r="2956" spans="1:27" x14ac:dyDescent="0.35">
      <c r="A2956">
        <v>2955</v>
      </c>
      <c r="B2956">
        <v>53</v>
      </c>
      <c r="C2956" t="s">
        <v>0</v>
      </c>
      <c r="D2956" t="s">
        <v>62</v>
      </c>
      <c r="E2956" t="s">
        <v>22</v>
      </c>
      <c r="F2956">
        <v>90345</v>
      </c>
      <c r="G2956">
        <v>779</v>
      </c>
      <c r="H2956">
        <f>(Table1[[#This Row],[credit_score]]-300)/(900-300)</f>
        <v>0.79833333333333334</v>
      </c>
      <c r="I2956">
        <v>23181</v>
      </c>
      <c r="J2956" t="s">
        <v>23</v>
      </c>
      <c r="K2956" t="s">
        <v>38</v>
      </c>
      <c r="L2956">
        <v>12</v>
      </c>
      <c r="M2956" t="s">
        <v>15</v>
      </c>
      <c r="N2956">
        <f>Table1[[#This Row],[dti_ratio]]*Table1[[#This Row],[income]]</f>
        <v>20308.862493768549</v>
      </c>
      <c r="O2956">
        <v>0.22479232380063699</v>
      </c>
      <c r="P2956">
        <f>Table1[[#This Row],[loan_amount]]/Table1[[#This Row],[property_value]]</f>
        <v>8.4780104233336387E-2</v>
      </c>
      <c r="Q2956">
        <v>273425</v>
      </c>
      <c r="R2956">
        <v>0</v>
      </c>
      <c r="S2956" t="s">
        <v>3011</v>
      </c>
      <c r="T2956" t="s">
        <v>327</v>
      </c>
      <c r="U2956" t="s">
        <v>662</v>
      </c>
      <c r="V2956">
        <v>1</v>
      </c>
      <c r="W2956">
        <v>1</v>
      </c>
      <c r="X2956" t="s">
        <v>19</v>
      </c>
      <c r="Y29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956">
        <f>0.4*(Table1[[#This Row],[normalized_credit_score]]) + 0.3*(1-Table1[[#This Row],[dti_ratio]]) + 0.2*(1-Table1[[#This Row],[ltv_ratio]]) + 0.1*IF(Table1[[#This Row],[previous_defaults]]=0,1,0)</f>
        <v>0.73493961534647489</v>
      </c>
      <c r="AA2956" t="str">
        <f>IF(Table1[[#This Row],[composite_score]]&gt;=0.7,"Approve",IF(Table1[[#This Row],[composite_score]]&gt;=0.6,"Review","Reject"))</f>
        <v>Approve</v>
      </c>
    </row>
    <row r="2957" spans="1:27" x14ac:dyDescent="0.35">
      <c r="A2957">
        <v>2956</v>
      </c>
      <c r="B2957">
        <v>64</v>
      </c>
      <c r="C2957" t="s">
        <v>20</v>
      </c>
      <c r="D2957" t="s">
        <v>21</v>
      </c>
      <c r="E2957" t="s">
        <v>2</v>
      </c>
      <c r="F2957">
        <v>70325</v>
      </c>
      <c r="G2957">
        <v>762</v>
      </c>
      <c r="H2957">
        <f>(Table1[[#This Row],[credit_score]]-300)/(900-300)</f>
        <v>0.77</v>
      </c>
      <c r="I2957">
        <v>48903</v>
      </c>
      <c r="J2957" t="s">
        <v>3</v>
      </c>
      <c r="K2957" t="s">
        <v>38</v>
      </c>
      <c r="L2957">
        <v>18</v>
      </c>
      <c r="M2957" t="s">
        <v>15</v>
      </c>
      <c r="N2957">
        <f>Table1[[#This Row],[dti_ratio]]*Table1[[#This Row],[income]]</f>
        <v>9820.7867201795634</v>
      </c>
      <c r="O2957">
        <v>0.139648584716382</v>
      </c>
      <c r="P2957">
        <f>Table1[[#This Row],[loan_amount]]/Table1[[#This Row],[property_value]]</f>
        <v>0.70547757469092165</v>
      </c>
      <c r="Q2957">
        <v>69319</v>
      </c>
      <c r="R2957">
        <v>4</v>
      </c>
      <c r="S2957" t="s">
        <v>3012</v>
      </c>
      <c r="T2957" t="s">
        <v>81</v>
      </c>
      <c r="U2957" t="s">
        <v>653</v>
      </c>
      <c r="V2957">
        <v>0</v>
      </c>
      <c r="W2957">
        <v>1</v>
      </c>
      <c r="X2957" t="s">
        <v>9</v>
      </c>
      <c r="Y29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957">
        <f>0.4*(Table1[[#This Row],[normalized_credit_score]]) + 0.3*(1-Table1[[#This Row],[dti_ratio]]) + 0.2*(1-Table1[[#This Row],[ltv_ratio]]) + 0.1*IF(Table1[[#This Row],[previous_defaults]]=0,1,0)</f>
        <v>0.72500990964690104</v>
      </c>
      <c r="AA2957" t="str">
        <f>IF(Table1[[#This Row],[composite_score]]&gt;=0.7,"Approve",IF(Table1[[#This Row],[composite_score]]&gt;=0.6,"Review","Reject"))</f>
        <v>Approve</v>
      </c>
    </row>
    <row r="2958" spans="1:27" x14ac:dyDescent="0.35">
      <c r="A2958">
        <v>2957</v>
      </c>
      <c r="B2958">
        <v>29</v>
      </c>
      <c r="C2958" t="s">
        <v>10</v>
      </c>
      <c r="D2958" t="s">
        <v>62</v>
      </c>
      <c r="E2958" t="s">
        <v>22</v>
      </c>
      <c r="F2958">
        <v>31955</v>
      </c>
      <c r="G2958">
        <v>684</v>
      </c>
      <c r="H2958">
        <f>(Table1[[#This Row],[credit_score]]-300)/(900-300)</f>
        <v>0.64</v>
      </c>
      <c r="I2958">
        <v>43989</v>
      </c>
      <c r="J2958" t="s">
        <v>3</v>
      </c>
      <c r="K2958" t="s">
        <v>4</v>
      </c>
      <c r="L2958">
        <v>12</v>
      </c>
      <c r="M2958" t="s">
        <v>5</v>
      </c>
      <c r="N2958">
        <f>Table1[[#This Row],[dti_ratio]]*Table1[[#This Row],[income]]</f>
        <v>10859.784823696957</v>
      </c>
      <c r="O2958">
        <v>0.339846184437395</v>
      </c>
      <c r="P2958">
        <f>Table1[[#This Row],[loan_amount]]/Table1[[#This Row],[property_value]]</f>
        <v>0.46930610677250034</v>
      </c>
      <c r="Q2958">
        <v>93732</v>
      </c>
      <c r="R2958">
        <v>4</v>
      </c>
      <c r="S2958" t="s">
        <v>3013</v>
      </c>
      <c r="T2958" t="s">
        <v>67</v>
      </c>
      <c r="U2958" t="s">
        <v>372</v>
      </c>
      <c r="V2958">
        <v>2</v>
      </c>
      <c r="W2958">
        <v>2</v>
      </c>
      <c r="X2958" t="s">
        <v>19</v>
      </c>
      <c r="Y29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58">
        <f>0.4*(Table1[[#This Row],[normalized_credit_score]]) + 0.3*(1-Table1[[#This Row],[dti_ratio]]) + 0.2*(1-Table1[[#This Row],[ltv_ratio]]) + 0.1*IF(Table1[[#This Row],[previous_defaults]]=0,1,0)</f>
        <v>0.56018492331428138</v>
      </c>
      <c r="AA2958" t="str">
        <f>IF(Table1[[#This Row],[composite_score]]&gt;=0.7,"Approve",IF(Table1[[#This Row],[composite_score]]&gt;=0.6,"Review","Reject"))</f>
        <v>Reject</v>
      </c>
    </row>
    <row r="2959" spans="1:27" hidden="1" x14ac:dyDescent="0.35">
      <c r="A2959">
        <v>2958</v>
      </c>
      <c r="B2959">
        <v>38</v>
      </c>
      <c r="C2959" t="s">
        <v>10</v>
      </c>
      <c r="D2959" t="s">
        <v>62</v>
      </c>
      <c r="E2959" t="s">
        <v>2</v>
      </c>
      <c r="F2959">
        <v>112301</v>
      </c>
      <c r="G2959">
        <v>635</v>
      </c>
      <c r="H2959">
        <f>(Table1[[#This Row],[credit_score]]-300)/(900-300)</f>
        <v>0.55833333333333335</v>
      </c>
      <c r="I2959">
        <v>6446</v>
      </c>
      <c r="J2959" t="s">
        <v>13</v>
      </c>
      <c r="K2959" t="s">
        <v>14</v>
      </c>
      <c r="L2959">
        <v>10</v>
      </c>
      <c r="M2959" t="s">
        <v>39</v>
      </c>
      <c r="N2959">
        <f>Table1[[#This Row],[dti_ratio]]*Table1[[#This Row],[income]]</f>
        <v>23270.238578947148</v>
      </c>
      <c r="O2959">
        <v>0.20721310210013399</v>
      </c>
      <c r="P2959" t="e">
        <f>Table1[[#This Row],[loan_amount]]/Table1[[#This Row],[property_value]]</f>
        <v>#DIV/0!</v>
      </c>
      <c r="Q2959">
        <v>0</v>
      </c>
      <c r="R2959">
        <v>2</v>
      </c>
      <c r="S2959" t="s">
        <v>3014</v>
      </c>
      <c r="T2959" t="s">
        <v>36</v>
      </c>
      <c r="U2959" t="s">
        <v>370</v>
      </c>
      <c r="V2959">
        <v>1</v>
      </c>
      <c r="W2959">
        <v>1</v>
      </c>
      <c r="X2959" t="s">
        <v>61</v>
      </c>
      <c r="Y295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959" t="e">
        <f>0.4*(Table1[[#This Row],[normalized_credit_score]]) + 0.3*(1-Table1[[#This Row],[dti_ratio]]) + 0.2*(1-Table1[[#This Row],[ltv_ratio]]) + 0.1*IF(Table1[[#This Row],[previous_defaults]]=0,1,0)</f>
        <v>#DIV/0!</v>
      </c>
      <c r="AA2959" t="e">
        <f>IF(Table1[[#This Row],[composite_score]]&gt;=0.7,"Approve",IF(Table1[[#This Row],[composite_score]]&gt;=0.6,"Review","Reject"))</f>
        <v>#DIV/0!</v>
      </c>
    </row>
    <row r="2960" spans="1:27" x14ac:dyDescent="0.35">
      <c r="A2960">
        <v>2959</v>
      </c>
      <c r="B2960">
        <v>49</v>
      </c>
      <c r="C2960" t="s">
        <v>0</v>
      </c>
      <c r="D2960" t="s">
        <v>1</v>
      </c>
      <c r="E2960" t="s">
        <v>22</v>
      </c>
      <c r="F2960">
        <v>41865</v>
      </c>
      <c r="G2960">
        <v>752</v>
      </c>
      <c r="H2960">
        <f>(Table1[[#This Row],[credit_score]]-300)/(900-300)</f>
        <v>0.7533333333333333</v>
      </c>
      <c r="I2960">
        <v>38445</v>
      </c>
      <c r="J2960" t="s">
        <v>13</v>
      </c>
      <c r="K2960" t="s">
        <v>4</v>
      </c>
      <c r="L2960">
        <v>19</v>
      </c>
      <c r="M2960" t="s">
        <v>39</v>
      </c>
      <c r="N2960">
        <f>Table1[[#This Row],[dti_ratio]]*Table1[[#This Row],[income]]</f>
        <v>19590.350974659585</v>
      </c>
      <c r="O2960">
        <v>0.46794102411703298</v>
      </c>
      <c r="P2960">
        <f>Table1[[#This Row],[loan_amount]]/Table1[[#This Row],[property_value]]</f>
        <v>1.6515594123206461</v>
      </c>
      <c r="Q2960">
        <v>23278</v>
      </c>
      <c r="R2960">
        <v>0</v>
      </c>
      <c r="S2960" t="s">
        <v>3015</v>
      </c>
      <c r="T2960" t="s">
        <v>91</v>
      </c>
      <c r="U2960" t="s">
        <v>531</v>
      </c>
      <c r="V2960">
        <v>3</v>
      </c>
      <c r="W2960">
        <v>0</v>
      </c>
      <c r="X2960" t="s">
        <v>19</v>
      </c>
      <c r="Y29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60">
        <f>0.4*(Table1[[#This Row],[normalized_credit_score]]) + 0.3*(1-Table1[[#This Row],[dti_ratio]]) + 0.2*(1-Table1[[#This Row],[ltv_ratio]]) + 0.1*IF(Table1[[#This Row],[previous_defaults]]=0,1,0)</f>
        <v>0.33063914363409425</v>
      </c>
      <c r="AA2960" t="str">
        <f>IF(Table1[[#This Row],[composite_score]]&gt;=0.7,"Approve",IF(Table1[[#This Row],[composite_score]]&gt;=0.6,"Review","Reject"))</f>
        <v>Reject</v>
      </c>
    </row>
    <row r="2961" spans="1:27" hidden="1" x14ac:dyDescent="0.35">
      <c r="A2961">
        <v>2960</v>
      </c>
      <c r="B2961">
        <v>39</v>
      </c>
      <c r="C2961" t="s">
        <v>10</v>
      </c>
      <c r="D2961" t="s">
        <v>1</v>
      </c>
      <c r="E2961" t="s">
        <v>2</v>
      </c>
      <c r="F2961">
        <v>66806</v>
      </c>
      <c r="G2961">
        <v>0</v>
      </c>
      <c r="H2961">
        <f>(Table1[[#This Row],[credit_score]]-300)/(900-300)</f>
        <v>-0.5</v>
      </c>
      <c r="I2961">
        <v>12993</v>
      </c>
      <c r="J2961" t="s">
        <v>23</v>
      </c>
      <c r="K2961" t="s">
        <v>38</v>
      </c>
      <c r="L2961">
        <v>17</v>
      </c>
      <c r="M2961" t="s">
        <v>15</v>
      </c>
      <c r="N2961">
        <f>Table1[[#This Row],[dti_ratio]]*Table1[[#This Row],[income]]</f>
        <v>11681.41604280064</v>
      </c>
      <c r="O2961">
        <v>0.174855792036653</v>
      </c>
      <c r="P2961">
        <f>Table1[[#This Row],[loan_amount]]/Table1[[#This Row],[property_value]]</f>
        <v>9.5246822173677193E-2</v>
      </c>
      <c r="Q2961">
        <v>136414</v>
      </c>
      <c r="R2961">
        <v>3</v>
      </c>
      <c r="S2961" t="s">
        <v>3016</v>
      </c>
      <c r="T2961" t="s">
        <v>138</v>
      </c>
      <c r="U2961" t="s">
        <v>189</v>
      </c>
      <c r="V2961">
        <v>0</v>
      </c>
      <c r="W2961">
        <v>1</v>
      </c>
      <c r="X2961" t="s">
        <v>9</v>
      </c>
      <c r="Y29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61">
        <f>0.4*(Table1[[#This Row],[normalized_credit_score]]) + 0.3*(1-Table1[[#This Row],[dti_ratio]]) + 0.2*(1-Table1[[#This Row],[ltv_ratio]]) + 0.1*IF(Table1[[#This Row],[previous_defaults]]=0,1,0)</f>
        <v>0.32849389795426864</v>
      </c>
      <c r="AA2961" t="str">
        <f>IF(Table1[[#This Row],[composite_score]]&gt;=0.7,"Approve",IF(Table1[[#This Row],[composite_score]]&gt;=0.6,"Review","Reject"))</f>
        <v>Reject</v>
      </c>
    </row>
    <row r="2962" spans="1:27" x14ac:dyDescent="0.35">
      <c r="A2962">
        <v>2961</v>
      </c>
      <c r="B2962">
        <v>39</v>
      </c>
      <c r="C2962" t="s">
        <v>0</v>
      </c>
      <c r="D2962" t="s">
        <v>11</v>
      </c>
      <c r="E2962" t="s">
        <v>22</v>
      </c>
      <c r="F2962">
        <v>114182</v>
      </c>
      <c r="G2962">
        <v>788</v>
      </c>
      <c r="H2962">
        <f>(Table1[[#This Row],[credit_score]]-300)/(900-300)</f>
        <v>0.81333333333333335</v>
      </c>
      <c r="I2962">
        <v>29990</v>
      </c>
      <c r="J2962" t="s">
        <v>3</v>
      </c>
      <c r="K2962" t="s">
        <v>38</v>
      </c>
      <c r="L2962">
        <v>8</v>
      </c>
      <c r="M2962" t="s">
        <v>28</v>
      </c>
      <c r="N2962">
        <f>Table1[[#This Row],[dti_ratio]]*Table1[[#This Row],[income]]</f>
        <v>47013.436001897506</v>
      </c>
      <c r="O2962">
        <v>0.41174122017391102</v>
      </c>
      <c r="P2962">
        <f>Table1[[#This Row],[loan_amount]]/Table1[[#This Row],[property_value]]</f>
        <v>0.27302853189126197</v>
      </c>
      <c r="Q2962">
        <v>109842</v>
      </c>
      <c r="R2962">
        <v>4</v>
      </c>
      <c r="S2962" t="s">
        <v>3017</v>
      </c>
      <c r="T2962" t="s">
        <v>7</v>
      </c>
      <c r="U2962" t="s">
        <v>370</v>
      </c>
      <c r="V2962">
        <v>4</v>
      </c>
      <c r="W2962">
        <v>0</v>
      </c>
      <c r="X2962" t="s">
        <v>9</v>
      </c>
      <c r="Y29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62">
        <f>0.4*(Table1[[#This Row],[normalized_credit_score]]) + 0.3*(1-Table1[[#This Row],[dti_ratio]]) + 0.2*(1-Table1[[#This Row],[ltv_ratio]]) + 0.1*IF(Table1[[#This Row],[previous_defaults]]=0,1,0)</f>
        <v>0.64720526090290764</v>
      </c>
      <c r="AA2962" t="str">
        <f>IF(Table1[[#This Row],[composite_score]]&gt;=0.7,"Approve",IF(Table1[[#This Row],[composite_score]]&gt;=0.6,"Review","Reject"))</f>
        <v>Review</v>
      </c>
    </row>
    <row r="2963" spans="1:27" x14ac:dyDescent="0.35">
      <c r="A2963">
        <v>2962</v>
      </c>
      <c r="B2963">
        <v>56</v>
      </c>
      <c r="C2963" t="s">
        <v>20</v>
      </c>
      <c r="D2963" t="s">
        <v>62</v>
      </c>
      <c r="E2963" t="s">
        <v>12</v>
      </c>
      <c r="F2963">
        <v>102318</v>
      </c>
      <c r="G2963">
        <v>620</v>
      </c>
      <c r="H2963">
        <f>(Table1[[#This Row],[credit_score]]-300)/(900-300)</f>
        <v>0.53333333333333333</v>
      </c>
      <c r="I2963">
        <v>34290</v>
      </c>
      <c r="J2963" t="s">
        <v>23</v>
      </c>
      <c r="K2963" t="s">
        <v>4</v>
      </c>
      <c r="L2963">
        <v>3</v>
      </c>
      <c r="M2963" t="s">
        <v>15</v>
      </c>
      <c r="N2963">
        <f>Table1[[#This Row],[dti_ratio]]*Table1[[#This Row],[income]]</f>
        <v>29363.83267951561</v>
      </c>
      <c r="O2963">
        <v>0.28698599151191001</v>
      </c>
      <c r="P2963">
        <f>Table1[[#This Row],[loan_amount]]/Table1[[#This Row],[property_value]]</f>
        <v>0.43117973995925862</v>
      </c>
      <c r="Q2963">
        <v>79526</v>
      </c>
      <c r="R2963">
        <v>3</v>
      </c>
      <c r="S2963" t="s">
        <v>3018</v>
      </c>
      <c r="T2963" t="s">
        <v>130</v>
      </c>
      <c r="U2963" t="s">
        <v>76</v>
      </c>
      <c r="V2963">
        <v>0</v>
      </c>
      <c r="W2963">
        <v>0</v>
      </c>
      <c r="X2963" t="s">
        <v>9</v>
      </c>
      <c r="Y29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63">
        <f>0.4*(Table1[[#This Row],[normalized_credit_score]]) + 0.3*(1-Table1[[#This Row],[dti_ratio]]) + 0.2*(1-Table1[[#This Row],[ltv_ratio]]) + 0.1*IF(Table1[[#This Row],[previous_defaults]]=0,1,0)</f>
        <v>0.64100158788790862</v>
      </c>
      <c r="AA2963" t="str">
        <f>IF(Table1[[#This Row],[composite_score]]&gt;=0.7,"Approve",IF(Table1[[#This Row],[composite_score]]&gt;=0.6,"Review","Reject"))</f>
        <v>Review</v>
      </c>
    </row>
    <row r="2964" spans="1:27" hidden="1" x14ac:dyDescent="0.35">
      <c r="A2964">
        <v>2963</v>
      </c>
      <c r="B2964">
        <v>36</v>
      </c>
      <c r="C2964" t="s">
        <v>10</v>
      </c>
      <c r="D2964" t="s">
        <v>11</v>
      </c>
      <c r="E2964" t="s">
        <v>22</v>
      </c>
      <c r="F2964">
        <v>50161</v>
      </c>
      <c r="G2964">
        <v>625</v>
      </c>
      <c r="H2964">
        <f>(Table1[[#This Row],[credit_score]]-300)/(900-300)</f>
        <v>0.54166666666666663</v>
      </c>
      <c r="I2964">
        <v>35934</v>
      </c>
      <c r="J2964" t="s">
        <v>3</v>
      </c>
      <c r="K2964" t="s">
        <v>4</v>
      </c>
      <c r="L2964">
        <v>0</v>
      </c>
      <c r="M2964" t="s">
        <v>28</v>
      </c>
      <c r="N2964">
        <f>Table1[[#This Row],[dti_ratio]]*Table1[[#This Row],[income]]</f>
        <v>24991.092470873435</v>
      </c>
      <c r="O2964">
        <v>0.498217588781592</v>
      </c>
      <c r="P2964" t="e">
        <f>Table1[[#This Row],[loan_amount]]/Table1[[#This Row],[property_value]]</f>
        <v>#DIV/0!</v>
      </c>
      <c r="Q2964">
        <v>0</v>
      </c>
      <c r="R2964">
        <v>3</v>
      </c>
      <c r="S2964" t="s">
        <v>3019</v>
      </c>
      <c r="T2964" t="s">
        <v>96</v>
      </c>
      <c r="U2964" t="s">
        <v>796</v>
      </c>
      <c r="V2964">
        <v>0</v>
      </c>
      <c r="W2964">
        <v>2</v>
      </c>
      <c r="X2964" t="s">
        <v>9</v>
      </c>
      <c r="Y296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964" t="e">
        <f>0.4*(Table1[[#This Row],[normalized_credit_score]]) + 0.3*(1-Table1[[#This Row],[dti_ratio]]) + 0.2*(1-Table1[[#This Row],[ltv_ratio]]) + 0.1*IF(Table1[[#This Row],[previous_defaults]]=0,1,0)</f>
        <v>#DIV/0!</v>
      </c>
      <c r="AA2964" t="e">
        <f>IF(Table1[[#This Row],[composite_score]]&gt;=0.7,"Approve",IF(Table1[[#This Row],[composite_score]]&gt;=0.6,"Review","Reject"))</f>
        <v>#DIV/0!</v>
      </c>
    </row>
    <row r="2965" spans="1:27" hidden="1" x14ac:dyDescent="0.35">
      <c r="A2965">
        <v>2964</v>
      </c>
      <c r="B2965">
        <v>45</v>
      </c>
      <c r="C2965" t="s">
        <v>0</v>
      </c>
      <c r="D2965" t="s">
        <v>21</v>
      </c>
      <c r="E2965" t="s">
        <v>49</v>
      </c>
      <c r="F2965">
        <v>24942</v>
      </c>
      <c r="G2965">
        <v>706</v>
      </c>
      <c r="H2965">
        <f>(Table1[[#This Row],[credit_score]]-300)/(900-300)</f>
        <v>0.67666666666666664</v>
      </c>
      <c r="I2965">
        <v>45673</v>
      </c>
      <c r="J2965" t="s">
        <v>27</v>
      </c>
      <c r="K2965" t="s">
        <v>4</v>
      </c>
      <c r="L2965">
        <v>11</v>
      </c>
      <c r="M2965" t="s">
        <v>39</v>
      </c>
      <c r="N2965">
        <f>Table1[[#This Row],[dti_ratio]]*Table1[[#This Row],[income]]</f>
        <v>10204.45774490843</v>
      </c>
      <c r="O2965">
        <v>0.40912748556284301</v>
      </c>
      <c r="P2965" t="e">
        <f>Table1[[#This Row],[loan_amount]]/Table1[[#This Row],[property_value]]</f>
        <v>#DIV/0!</v>
      </c>
      <c r="Q2965">
        <v>0</v>
      </c>
      <c r="R2965">
        <v>0</v>
      </c>
      <c r="S2965" t="s">
        <v>3020</v>
      </c>
      <c r="T2965" t="s">
        <v>130</v>
      </c>
      <c r="U2965" t="s">
        <v>788</v>
      </c>
      <c r="V2965">
        <v>2</v>
      </c>
      <c r="W2965">
        <v>0</v>
      </c>
      <c r="X2965" t="s">
        <v>9</v>
      </c>
      <c r="Y296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965" t="e">
        <f>0.4*(Table1[[#This Row],[normalized_credit_score]]) + 0.3*(1-Table1[[#This Row],[dti_ratio]]) + 0.2*(1-Table1[[#This Row],[ltv_ratio]]) + 0.1*IF(Table1[[#This Row],[previous_defaults]]=0,1,0)</f>
        <v>#DIV/0!</v>
      </c>
      <c r="AA2965" t="e">
        <f>IF(Table1[[#This Row],[composite_score]]&gt;=0.7,"Approve",IF(Table1[[#This Row],[composite_score]]&gt;=0.6,"Review","Reject"))</f>
        <v>#DIV/0!</v>
      </c>
    </row>
    <row r="2966" spans="1:27" x14ac:dyDescent="0.35">
      <c r="A2966">
        <v>2965</v>
      </c>
      <c r="B2966">
        <v>29</v>
      </c>
      <c r="C2966" t="s">
        <v>10</v>
      </c>
      <c r="D2966" t="s">
        <v>11</v>
      </c>
      <c r="E2966" t="s">
        <v>49</v>
      </c>
      <c r="F2966">
        <v>89254</v>
      </c>
      <c r="G2966">
        <v>742</v>
      </c>
      <c r="H2966">
        <f>(Table1[[#This Row],[credit_score]]-300)/(900-300)</f>
        <v>0.73666666666666669</v>
      </c>
      <c r="I2966">
        <v>32817</v>
      </c>
      <c r="J2966" t="s">
        <v>27</v>
      </c>
      <c r="K2966" t="s">
        <v>4</v>
      </c>
      <c r="L2966">
        <v>11</v>
      </c>
      <c r="M2966" t="s">
        <v>28</v>
      </c>
      <c r="N2966">
        <f>Table1[[#This Row],[dti_ratio]]*Table1[[#This Row],[income]]</f>
        <v>37904.101353381484</v>
      </c>
      <c r="O2966">
        <v>0.42467678035025302</v>
      </c>
      <c r="P2966">
        <f>Table1[[#This Row],[loan_amount]]/Table1[[#This Row],[property_value]]</f>
        <v>0.42815207180878823</v>
      </c>
      <c r="Q2966">
        <v>76648</v>
      </c>
      <c r="R2966">
        <v>2</v>
      </c>
      <c r="S2966" t="s">
        <v>3021</v>
      </c>
      <c r="T2966" t="s">
        <v>67</v>
      </c>
      <c r="U2966" t="s">
        <v>185</v>
      </c>
      <c r="V2966">
        <v>0</v>
      </c>
      <c r="W2966">
        <v>1</v>
      </c>
      <c r="X2966" t="s">
        <v>9</v>
      </c>
      <c r="Y29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966">
        <f>0.4*(Table1[[#This Row],[normalized_credit_score]]) + 0.3*(1-Table1[[#This Row],[dti_ratio]]) + 0.2*(1-Table1[[#This Row],[ltv_ratio]]) + 0.1*IF(Table1[[#This Row],[previous_defaults]]=0,1,0)</f>
        <v>0.68163321819983314</v>
      </c>
      <c r="AA2966" t="str">
        <f>IF(Table1[[#This Row],[composite_score]]&gt;=0.7,"Approve",IF(Table1[[#This Row],[composite_score]]&gt;=0.6,"Review","Reject"))</f>
        <v>Review</v>
      </c>
    </row>
    <row r="2967" spans="1:27" x14ac:dyDescent="0.35">
      <c r="A2967">
        <v>2966</v>
      </c>
      <c r="B2967">
        <v>35</v>
      </c>
      <c r="C2967" t="s">
        <v>20</v>
      </c>
      <c r="D2967" t="s">
        <v>11</v>
      </c>
      <c r="E2967" t="s">
        <v>2</v>
      </c>
      <c r="F2967">
        <v>101454</v>
      </c>
      <c r="G2967">
        <v>762</v>
      </c>
      <c r="H2967">
        <f>(Table1[[#This Row],[credit_score]]-300)/(900-300)</f>
        <v>0.77</v>
      </c>
      <c r="I2967">
        <v>16768</v>
      </c>
      <c r="J2967" t="s">
        <v>27</v>
      </c>
      <c r="K2967" t="s">
        <v>4</v>
      </c>
      <c r="L2967">
        <v>0</v>
      </c>
      <c r="M2967" t="s">
        <v>5</v>
      </c>
      <c r="N2967">
        <f>Table1[[#This Row],[dti_ratio]]*Table1[[#This Row],[income]]</f>
        <v>16415.147142544563</v>
      </c>
      <c r="O2967">
        <v>0.16179891519846001</v>
      </c>
      <c r="P2967">
        <f>Table1[[#This Row],[loan_amount]]/Table1[[#This Row],[property_value]]</f>
        <v>0.28279898133000525</v>
      </c>
      <c r="Q2967">
        <v>59293</v>
      </c>
      <c r="R2967">
        <v>2</v>
      </c>
      <c r="S2967" t="s">
        <v>3022</v>
      </c>
      <c r="T2967" t="s">
        <v>96</v>
      </c>
      <c r="U2967" t="s">
        <v>325</v>
      </c>
      <c r="V2967">
        <v>3</v>
      </c>
      <c r="W2967">
        <v>2</v>
      </c>
      <c r="X2967" t="s">
        <v>19</v>
      </c>
      <c r="Y29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67">
        <f>0.4*(Table1[[#This Row],[normalized_credit_score]]) + 0.3*(1-Table1[[#This Row],[dti_ratio]]) + 0.2*(1-Table1[[#This Row],[ltv_ratio]]) + 0.1*IF(Table1[[#This Row],[previous_defaults]]=0,1,0)</f>
        <v>0.702900529174461</v>
      </c>
      <c r="AA2967" t="str">
        <f>IF(Table1[[#This Row],[composite_score]]&gt;=0.7,"Approve",IF(Table1[[#This Row],[composite_score]]&gt;=0.6,"Review","Reject"))</f>
        <v>Approve</v>
      </c>
    </row>
    <row r="2968" spans="1:27" x14ac:dyDescent="0.35">
      <c r="A2968">
        <v>2967</v>
      </c>
      <c r="B2968">
        <v>42</v>
      </c>
      <c r="C2968" t="s">
        <v>0</v>
      </c>
      <c r="D2968" t="s">
        <v>1</v>
      </c>
      <c r="E2968" t="s">
        <v>22</v>
      </c>
      <c r="F2968">
        <v>115192</v>
      </c>
      <c r="G2968">
        <v>767</v>
      </c>
      <c r="H2968">
        <f>(Table1[[#This Row],[credit_score]]-300)/(900-300)</f>
        <v>0.77833333333333332</v>
      </c>
      <c r="I2968">
        <v>39562</v>
      </c>
      <c r="J2968" t="s">
        <v>27</v>
      </c>
      <c r="K2968" t="s">
        <v>14</v>
      </c>
      <c r="L2968">
        <v>18</v>
      </c>
      <c r="M2968" t="s">
        <v>15</v>
      </c>
      <c r="N2968">
        <f>Table1[[#This Row],[dti_ratio]]*Table1[[#This Row],[income]]</f>
        <v>19180.026345029772</v>
      </c>
      <c r="O2968">
        <v>0.166504847081653</v>
      </c>
      <c r="P2968">
        <f>Table1[[#This Row],[loan_amount]]/Table1[[#This Row],[property_value]]</f>
        <v>0.16470509868900371</v>
      </c>
      <c r="Q2968">
        <v>240199</v>
      </c>
      <c r="R2968">
        <v>0</v>
      </c>
      <c r="S2968" t="s">
        <v>2134</v>
      </c>
      <c r="T2968" t="s">
        <v>91</v>
      </c>
      <c r="U2968" t="s">
        <v>228</v>
      </c>
      <c r="V2968">
        <v>0</v>
      </c>
      <c r="W2968">
        <v>0</v>
      </c>
      <c r="X2968" t="s">
        <v>9</v>
      </c>
      <c r="Y29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968">
        <f>0.4*(Table1[[#This Row],[normalized_credit_score]]) + 0.3*(1-Table1[[#This Row],[dti_ratio]]) + 0.2*(1-Table1[[#This Row],[ltv_ratio]]) + 0.1*IF(Table1[[#This Row],[previous_defaults]]=0,1,0)</f>
        <v>0.82844085947103663</v>
      </c>
      <c r="AA2968" t="str">
        <f>IF(Table1[[#This Row],[composite_score]]&gt;=0.7,"Approve",IF(Table1[[#This Row],[composite_score]]&gt;=0.6,"Review","Reject"))</f>
        <v>Approve</v>
      </c>
    </row>
    <row r="2969" spans="1:27" x14ac:dyDescent="0.35">
      <c r="A2969">
        <v>2968</v>
      </c>
      <c r="B2969">
        <v>43</v>
      </c>
      <c r="C2969" t="s">
        <v>20</v>
      </c>
      <c r="D2969" t="s">
        <v>11</v>
      </c>
      <c r="E2969" t="s">
        <v>12</v>
      </c>
      <c r="F2969">
        <v>92468</v>
      </c>
      <c r="G2969">
        <v>613</v>
      </c>
      <c r="H2969">
        <f>(Table1[[#This Row],[credit_score]]-300)/(900-300)</f>
        <v>0.52166666666666661</v>
      </c>
      <c r="I2969">
        <v>44035</v>
      </c>
      <c r="J2969" t="s">
        <v>27</v>
      </c>
      <c r="K2969" t="s">
        <v>4</v>
      </c>
      <c r="L2969">
        <v>5</v>
      </c>
      <c r="M2969" t="s">
        <v>15</v>
      </c>
      <c r="N2969">
        <f>Table1[[#This Row],[dti_ratio]]*Table1[[#This Row],[income]]</f>
        <v>32266.943370289198</v>
      </c>
      <c r="O2969">
        <v>0.34895253893551498</v>
      </c>
      <c r="P2969">
        <f>Table1[[#This Row],[loan_amount]]/Table1[[#This Row],[property_value]]</f>
        <v>0.2260697692327438</v>
      </c>
      <c r="Q2969">
        <v>194785</v>
      </c>
      <c r="R2969">
        <v>0</v>
      </c>
      <c r="S2969" t="s">
        <v>3023</v>
      </c>
      <c r="T2969" t="s">
        <v>317</v>
      </c>
      <c r="U2969" t="s">
        <v>843</v>
      </c>
      <c r="V2969">
        <v>4</v>
      </c>
      <c r="W2969">
        <v>2</v>
      </c>
      <c r="X2969" t="s">
        <v>9</v>
      </c>
      <c r="Y29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69">
        <f>0.4*(Table1[[#This Row],[normalized_credit_score]]) + 0.3*(1-Table1[[#This Row],[dti_ratio]]) + 0.2*(1-Table1[[#This Row],[ltv_ratio]]) + 0.1*IF(Table1[[#This Row],[previous_defaults]]=0,1,0)</f>
        <v>0.5587669511394634</v>
      </c>
      <c r="AA2969" t="str">
        <f>IF(Table1[[#This Row],[composite_score]]&gt;=0.7,"Approve",IF(Table1[[#This Row],[composite_score]]&gt;=0.6,"Review","Reject"))</f>
        <v>Reject</v>
      </c>
    </row>
    <row r="2970" spans="1:27" x14ac:dyDescent="0.35">
      <c r="A2970">
        <v>2969</v>
      </c>
      <c r="B2970">
        <v>53</v>
      </c>
      <c r="C2970" t="s">
        <v>0</v>
      </c>
      <c r="D2970" t="s">
        <v>11</v>
      </c>
      <c r="E2970" t="s">
        <v>2</v>
      </c>
      <c r="F2970">
        <v>26107</v>
      </c>
      <c r="G2970">
        <v>634</v>
      </c>
      <c r="H2970">
        <f>(Table1[[#This Row],[credit_score]]-300)/(900-300)</f>
        <v>0.55666666666666664</v>
      </c>
      <c r="I2970">
        <v>5340</v>
      </c>
      <c r="J2970" t="s">
        <v>27</v>
      </c>
      <c r="K2970" t="s">
        <v>4</v>
      </c>
      <c r="L2970">
        <v>4</v>
      </c>
      <c r="M2970" t="s">
        <v>5</v>
      </c>
      <c r="N2970">
        <f>Table1[[#This Row],[dti_ratio]]*Table1[[#This Row],[income]]</f>
        <v>12759.526648843852</v>
      </c>
      <c r="O2970">
        <v>0.48873967322342099</v>
      </c>
      <c r="P2970">
        <f>Table1[[#This Row],[loan_amount]]/Table1[[#This Row],[property_value]]</f>
        <v>4.2322842446482212E-2</v>
      </c>
      <c r="Q2970">
        <v>126173</v>
      </c>
      <c r="R2970">
        <v>1</v>
      </c>
      <c r="S2970" t="s">
        <v>3024</v>
      </c>
      <c r="T2970" t="s">
        <v>266</v>
      </c>
      <c r="U2970" t="s">
        <v>830</v>
      </c>
      <c r="V2970">
        <v>0</v>
      </c>
      <c r="W2970">
        <v>1</v>
      </c>
      <c r="X2970" t="s">
        <v>9</v>
      </c>
      <c r="Y29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70">
        <f>0.4*(Table1[[#This Row],[normalized_credit_score]]) + 0.3*(1-Table1[[#This Row],[dti_ratio]]) + 0.2*(1-Table1[[#This Row],[ltv_ratio]]) + 0.1*IF(Table1[[#This Row],[previous_defaults]]=0,1,0)</f>
        <v>0.66758019621034392</v>
      </c>
      <c r="AA2970" t="str">
        <f>IF(Table1[[#This Row],[composite_score]]&gt;=0.7,"Approve",IF(Table1[[#This Row],[composite_score]]&gt;=0.6,"Review","Reject"))</f>
        <v>Review</v>
      </c>
    </row>
    <row r="2971" spans="1:27" hidden="1" x14ac:dyDescent="0.35">
      <c r="A2971">
        <v>2970</v>
      </c>
      <c r="B2971">
        <v>21</v>
      </c>
      <c r="C2971" t="s">
        <v>0</v>
      </c>
      <c r="D2971" t="s">
        <v>1</v>
      </c>
      <c r="E2971" t="s">
        <v>22</v>
      </c>
      <c r="F2971">
        <v>111253</v>
      </c>
      <c r="G2971">
        <v>701</v>
      </c>
      <c r="H2971">
        <f>(Table1[[#This Row],[credit_score]]-300)/(900-300)</f>
        <v>0.66833333333333333</v>
      </c>
      <c r="I2971">
        <v>42411</v>
      </c>
      <c r="J2971" t="s">
        <v>23</v>
      </c>
      <c r="K2971" t="s">
        <v>38</v>
      </c>
      <c r="L2971">
        <v>12</v>
      </c>
      <c r="M2971" t="s">
        <v>15</v>
      </c>
      <c r="N2971">
        <f>Table1[[#This Row],[dti_ratio]]*Table1[[#This Row],[income]]</f>
        <v>23384.626249917961</v>
      </c>
      <c r="O2971">
        <v>0.21019321950795</v>
      </c>
      <c r="P2971" t="e">
        <f>Table1[[#This Row],[loan_amount]]/Table1[[#This Row],[property_value]]</f>
        <v>#DIV/0!</v>
      </c>
      <c r="Q2971">
        <v>0</v>
      </c>
      <c r="R2971">
        <v>0</v>
      </c>
      <c r="S2971" t="s">
        <v>3025</v>
      </c>
      <c r="T2971" t="s">
        <v>124</v>
      </c>
      <c r="U2971" t="s">
        <v>252</v>
      </c>
      <c r="V2971">
        <v>0</v>
      </c>
      <c r="W2971">
        <v>0</v>
      </c>
      <c r="X2971" t="s">
        <v>9</v>
      </c>
      <c r="Y297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971" t="e">
        <f>0.4*(Table1[[#This Row],[normalized_credit_score]]) + 0.3*(1-Table1[[#This Row],[dti_ratio]]) + 0.2*(1-Table1[[#This Row],[ltv_ratio]]) + 0.1*IF(Table1[[#This Row],[previous_defaults]]=0,1,0)</f>
        <v>#DIV/0!</v>
      </c>
      <c r="AA2971" t="e">
        <f>IF(Table1[[#This Row],[composite_score]]&gt;=0.7,"Approve",IF(Table1[[#This Row],[composite_score]]&gt;=0.6,"Review","Reject"))</f>
        <v>#DIV/0!</v>
      </c>
    </row>
    <row r="2972" spans="1:27" x14ac:dyDescent="0.35">
      <c r="A2972">
        <v>2971</v>
      </c>
      <c r="B2972">
        <v>27</v>
      </c>
      <c r="C2972" t="s">
        <v>0</v>
      </c>
      <c r="D2972" t="s">
        <v>21</v>
      </c>
      <c r="E2972" t="s">
        <v>2</v>
      </c>
      <c r="F2972">
        <v>38773</v>
      </c>
      <c r="G2972">
        <v>601</v>
      </c>
      <c r="H2972">
        <f>(Table1[[#This Row],[credit_score]]-300)/(900-300)</f>
        <v>0.50166666666666671</v>
      </c>
      <c r="I2972">
        <v>0</v>
      </c>
      <c r="J2972" t="s">
        <v>3</v>
      </c>
      <c r="K2972" t="s">
        <v>14</v>
      </c>
      <c r="L2972">
        <v>5</v>
      </c>
      <c r="M2972" t="s">
        <v>28</v>
      </c>
      <c r="N2972">
        <f>Table1[[#This Row],[dti_ratio]]*Table1[[#This Row],[income]]</f>
        <v>9347.4004495311165</v>
      </c>
      <c r="O2972">
        <v>0.24108014467622099</v>
      </c>
      <c r="P2972">
        <f>Table1[[#This Row],[loan_amount]]/Table1[[#This Row],[property_value]]</f>
        <v>0</v>
      </c>
      <c r="Q2972">
        <v>59199</v>
      </c>
      <c r="R2972">
        <v>0</v>
      </c>
      <c r="S2972" t="s">
        <v>3026</v>
      </c>
      <c r="T2972" t="s">
        <v>138</v>
      </c>
      <c r="U2972" t="s">
        <v>468</v>
      </c>
      <c r="V2972">
        <v>2</v>
      </c>
      <c r="W2972">
        <v>2</v>
      </c>
      <c r="X2972" t="s">
        <v>19</v>
      </c>
      <c r="Y29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72">
        <f>0.4*(Table1[[#This Row],[normalized_credit_score]]) + 0.3*(1-Table1[[#This Row],[dti_ratio]]) + 0.2*(1-Table1[[#This Row],[ltv_ratio]]) + 0.1*IF(Table1[[#This Row],[previous_defaults]]=0,1,0)</f>
        <v>0.6283426232638003</v>
      </c>
      <c r="AA2972" t="str">
        <f>IF(Table1[[#This Row],[composite_score]]&gt;=0.7,"Approve",IF(Table1[[#This Row],[composite_score]]&gt;=0.6,"Review","Reject"))</f>
        <v>Review</v>
      </c>
    </row>
    <row r="2973" spans="1:27" x14ac:dyDescent="0.35">
      <c r="A2973">
        <v>2972</v>
      </c>
      <c r="B2973">
        <v>19</v>
      </c>
      <c r="C2973" t="s">
        <v>20</v>
      </c>
      <c r="D2973" t="s">
        <v>21</v>
      </c>
      <c r="E2973" t="s">
        <v>2</v>
      </c>
      <c r="F2973">
        <v>60148</v>
      </c>
      <c r="G2973">
        <v>701</v>
      </c>
      <c r="H2973">
        <f>(Table1[[#This Row],[credit_score]]-300)/(900-300)</f>
        <v>0.66833333333333333</v>
      </c>
      <c r="I2973">
        <v>21173</v>
      </c>
      <c r="J2973" t="s">
        <v>23</v>
      </c>
      <c r="K2973" t="s">
        <v>4</v>
      </c>
      <c r="L2973">
        <v>8</v>
      </c>
      <c r="M2973" t="s">
        <v>28</v>
      </c>
      <c r="N2973">
        <f>Table1[[#This Row],[dti_ratio]]*Table1[[#This Row],[income]]</f>
        <v>34143.665583620284</v>
      </c>
      <c r="O2973">
        <v>0.56766086293177298</v>
      </c>
      <c r="P2973">
        <f>Table1[[#This Row],[loan_amount]]/Table1[[#This Row],[property_value]]</f>
        <v>8.7315660981161961E-2</v>
      </c>
      <c r="Q2973">
        <v>242488</v>
      </c>
      <c r="R2973">
        <v>2</v>
      </c>
      <c r="S2973" t="s">
        <v>1676</v>
      </c>
      <c r="T2973" t="s">
        <v>130</v>
      </c>
      <c r="U2973" t="s">
        <v>185</v>
      </c>
      <c r="V2973">
        <v>0</v>
      </c>
      <c r="W2973">
        <v>0</v>
      </c>
      <c r="X2973" t="s">
        <v>9</v>
      </c>
      <c r="Y29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73">
        <f>0.4*(Table1[[#This Row],[normalized_credit_score]]) + 0.3*(1-Table1[[#This Row],[dti_ratio]]) + 0.2*(1-Table1[[#This Row],[ltv_ratio]]) + 0.1*IF(Table1[[#This Row],[previous_defaults]]=0,1,0)</f>
        <v>0.67957194225756912</v>
      </c>
      <c r="AA2973" t="str">
        <f>IF(Table1[[#This Row],[composite_score]]&gt;=0.7,"Approve",IF(Table1[[#This Row],[composite_score]]&gt;=0.6,"Review","Reject"))</f>
        <v>Review</v>
      </c>
    </row>
    <row r="2974" spans="1:27" x14ac:dyDescent="0.35">
      <c r="A2974">
        <v>2973</v>
      </c>
      <c r="B2974">
        <v>68</v>
      </c>
      <c r="C2974" t="s">
        <v>20</v>
      </c>
      <c r="D2974" t="s">
        <v>1</v>
      </c>
      <c r="E2974" t="s">
        <v>49</v>
      </c>
      <c r="F2974">
        <v>53743</v>
      </c>
      <c r="G2974">
        <v>639</v>
      </c>
      <c r="H2974">
        <f>(Table1[[#This Row],[credit_score]]-300)/(900-300)</f>
        <v>0.56499999999999995</v>
      </c>
      <c r="I2974">
        <v>0</v>
      </c>
      <c r="J2974" t="s">
        <v>27</v>
      </c>
      <c r="K2974" t="s">
        <v>14</v>
      </c>
      <c r="L2974">
        <v>1</v>
      </c>
      <c r="M2974" t="s">
        <v>5</v>
      </c>
      <c r="N2974">
        <f>Table1[[#This Row],[dti_ratio]]*Table1[[#This Row],[income]]</f>
        <v>17946.044818262977</v>
      </c>
      <c r="O2974">
        <v>0.33392339129306098</v>
      </c>
      <c r="P2974">
        <f>Table1[[#This Row],[loan_amount]]/Table1[[#This Row],[property_value]]</f>
        <v>0</v>
      </c>
      <c r="Q2974">
        <v>263904</v>
      </c>
      <c r="R2974">
        <v>0</v>
      </c>
      <c r="S2974" t="s">
        <v>3027</v>
      </c>
      <c r="T2974" t="s">
        <v>59</v>
      </c>
      <c r="U2974" t="s">
        <v>606</v>
      </c>
      <c r="V2974">
        <v>2</v>
      </c>
      <c r="W2974">
        <v>1</v>
      </c>
      <c r="X2974" t="s">
        <v>19</v>
      </c>
      <c r="Y29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74">
        <f>0.4*(Table1[[#This Row],[normalized_credit_score]]) + 0.3*(1-Table1[[#This Row],[dti_ratio]]) + 0.2*(1-Table1[[#This Row],[ltv_ratio]]) + 0.1*IF(Table1[[#This Row],[previous_defaults]]=0,1,0)</f>
        <v>0.62582298261208158</v>
      </c>
      <c r="AA2974" t="str">
        <f>IF(Table1[[#This Row],[composite_score]]&gt;=0.7,"Approve",IF(Table1[[#This Row],[composite_score]]&gt;=0.6,"Review","Reject"))</f>
        <v>Review</v>
      </c>
    </row>
    <row r="2975" spans="1:27" x14ac:dyDescent="0.35">
      <c r="A2975">
        <v>2974</v>
      </c>
      <c r="B2975">
        <v>34</v>
      </c>
      <c r="C2975" t="s">
        <v>0</v>
      </c>
      <c r="D2975" t="s">
        <v>1</v>
      </c>
      <c r="E2975" t="s">
        <v>2</v>
      </c>
      <c r="F2975">
        <v>60730</v>
      </c>
      <c r="G2975">
        <v>766</v>
      </c>
      <c r="H2975">
        <f>(Table1[[#This Row],[credit_score]]-300)/(900-300)</f>
        <v>0.77666666666666662</v>
      </c>
      <c r="I2975">
        <v>18024</v>
      </c>
      <c r="J2975" t="s">
        <v>27</v>
      </c>
      <c r="K2975" t="s">
        <v>38</v>
      </c>
      <c r="L2975">
        <v>10</v>
      </c>
      <c r="M2975" t="s">
        <v>28</v>
      </c>
      <c r="N2975">
        <f>Table1[[#This Row],[dti_ratio]]*Table1[[#This Row],[income]]</f>
        <v>26507.242910172215</v>
      </c>
      <c r="O2975">
        <v>0.43647691273130601</v>
      </c>
      <c r="P2975">
        <f>Table1[[#This Row],[loan_amount]]/Table1[[#This Row],[property_value]]</f>
        <v>0.11504803242587687</v>
      </c>
      <c r="Q2975">
        <v>156665</v>
      </c>
      <c r="R2975">
        <v>0</v>
      </c>
      <c r="S2975" t="s">
        <v>3028</v>
      </c>
      <c r="T2975" t="s">
        <v>159</v>
      </c>
      <c r="U2975" t="s">
        <v>1092</v>
      </c>
      <c r="V2975">
        <v>0</v>
      </c>
      <c r="W2975">
        <v>2</v>
      </c>
      <c r="X2975" t="s">
        <v>61</v>
      </c>
      <c r="Y29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975">
        <f>0.4*(Table1[[#This Row],[normalized_credit_score]]) + 0.3*(1-Table1[[#This Row],[dti_ratio]]) + 0.2*(1-Table1[[#This Row],[ltv_ratio]]) + 0.1*IF(Table1[[#This Row],[previous_defaults]]=0,1,0)</f>
        <v>0.75671398636209941</v>
      </c>
      <c r="AA2975" t="str">
        <f>IF(Table1[[#This Row],[composite_score]]&gt;=0.7,"Approve",IF(Table1[[#This Row],[composite_score]]&gt;=0.6,"Review","Reject"))</f>
        <v>Approve</v>
      </c>
    </row>
    <row r="2976" spans="1:27" x14ac:dyDescent="0.35">
      <c r="A2976">
        <v>2975</v>
      </c>
      <c r="B2976">
        <v>38</v>
      </c>
      <c r="C2976" t="s">
        <v>10</v>
      </c>
      <c r="D2976" t="s">
        <v>1</v>
      </c>
      <c r="E2976" t="s">
        <v>22</v>
      </c>
      <c r="F2976">
        <v>84736</v>
      </c>
      <c r="G2976">
        <v>750</v>
      </c>
      <c r="H2976">
        <f>(Table1[[#This Row],[credit_score]]-300)/(900-300)</f>
        <v>0.75</v>
      </c>
      <c r="I2976">
        <v>40252</v>
      </c>
      <c r="J2976" t="s">
        <v>3</v>
      </c>
      <c r="K2976" t="s">
        <v>14</v>
      </c>
      <c r="L2976">
        <v>0</v>
      </c>
      <c r="M2976" t="s">
        <v>28</v>
      </c>
      <c r="N2976">
        <f>Table1[[#This Row],[dti_ratio]]*Table1[[#This Row],[income]]</f>
        <v>25143.554895569174</v>
      </c>
      <c r="O2976">
        <v>0.29672813084839</v>
      </c>
      <c r="P2976">
        <f>Table1[[#This Row],[loan_amount]]/Table1[[#This Row],[property_value]]</f>
        <v>0.37746748314374934</v>
      </c>
      <c r="Q2976">
        <v>106637</v>
      </c>
      <c r="R2976">
        <v>0</v>
      </c>
      <c r="S2976" t="s">
        <v>3029</v>
      </c>
      <c r="T2976" t="s">
        <v>410</v>
      </c>
      <c r="U2976" t="s">
        <v>1321</v>
      </c>
      <c r="V2976">
        <v>2</v>
      </c>
      <c r="W2976">
        <v>0</v>
      </c>
      <c r="X2976" t="s">
        <v>9</v>
      </c>
      <c r="Y29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76">
        <f>0.4*(Table1[[#This Row],[normalized_credit_score]]) + 0.3*(1-Table1[[#This Row],[dti_ratio]]) + 0.2*(1-Table1[[#This Row],[ltv_ratio]]) + 0.1*IF(Table1[[#This Row],[previous_defaults]]=0,1,0)</f>
        <v>0.6354880641167332</v>
      </c>
      <c r="AA2976" t="str">
        <f>IF(Table1[[#This Row],[composite_score]]&gt;=0.7,"Approve",IF(Table1[[#This Row],[composite_score]]&gt;=0.6,"Review","Reject"))</f>
        <v>Review</v>
      </c>
    </row>
    <row r="2977" spans="1:27" hidden="1" x14ac:dyDescent="0.35">
      <c r="A2977">
        <v>2976</v>
      </c>
      <c r="B2977">
        <v>46</v>
      </c>
      <c r="C2977" t="s">
        <v>20</v>
      </c>
      <c r="D2977" t="s">
        <v>21</v>
      </c>
      <c r="E2977" t="s">
        <v>22</v>
      </c>
      <c r="F2977">
        <v>63043</v>
      </c>
      <c r="G2977">
        <v>0</v>
      </c>
      <c r="H2977">
        <f>(Table1[[#This Row],[credit_score]]-300)/(900-300)</f>
        <v>-0.5</v>
      </c>
      <c r="I2977">
        <v>26655</v>
      </c>
      <c r="J2977" t="s">
        <v>3</v>
      </c>
      <c r="K2977" t="s">
        <v>4</v>
      </c>
      <c r="L2977">
        <v>18</v>
      </c>
      <c r="M2977" t="s">
        <v>15</v>
      </c>
      <c r="N2977">
        <f>Table1[[#This Row],[dti_ratio]]*Table1[[#This Row],[income]]</f>
        <v>12605.574905005835</v>
      </c>
      <c r="O2977">
        <v>0.19995201537055399</v>
      </c>
      <c r="P2977">
        <f>Table1[[#This Row],[loan_amount]]/Table1[[#This Row],[property_value]]</f>
        <v>0.34199822938451868</v>
      </c>
      <c r="Q2977">
        <v>77939</v>
      </c>
      <c r="R2977">
        <v>4</v>
      </c>
      <c r="S2977" t="s">
        <v>455</v>
      </c>
      <c r="T2977" t="s">
        <v>249</v>
      </c>
      <c r="U2977" t="s">
        <v>422</v>
      </c>
      <c r="V2977">
        <v>1</v>
      </c>
      <c r="W2977">
        <v>2</v>
      </c>
      <c r="X2977" t="s">
        <v>19</v>
      </c>
      <c r="Y29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77">
        <f>0.4*(Table1[[#This Row],[normalized_credit_score]]) + 0.3*(1-Table1[[#This Row],[dti_ratio]]) + 0.2*(1-Table1[[#This Row],[ltv_ratio]]) + 0.1*IF(Table1[[#This Row],[previous_defaults]]=0,1,0)</f>
        <v>0.17161474951193004</v>
      </c>
      <c r="AA2977" t="str">
        <f>IF(Table1[[#This Row],[composite_score]]&gt;=0.7,"Approve",IF(Table1[[#This Row],[composite_score]]&gt;=0.6,"Review","Reject"))</f>
        <v>Reject</v>
      </c>
    </row>
    <row r="2978" spans="1:27" x14ac:dyDescent="0.35">
      <c r="A2978">
        <v>2977</v>
      </c>
      <c r="B2978">
        <v>43</v>
      </c>
      <c r="C2978" t="s">
        <v>0</v>
      </c>
      <c r="D2978" t="s">
        <v>21</v>
      </c>
      <c r="E2978" t="s">
        <v>22</v>
      </c>
      <c r="F2978">
        <v>78209</v>
      </c>
      <c r="G2978">
        <v>756</v>
      </c>
      <c r="H2978">
        <f>(Table1[[#This Row],[credit_score]]-300)/(900-300)</f>
        <v>0.76</v>
      </c>
      <c r="I2978">
        <v>38755</v>
      </c>
      <c r="J2978" t="s">
        <v>23</v>
      </c>
      <c r="K2978" t="s">
        <v>4</v>
      </c>
      <c r="L2978">
        <v>13</v>
      </c>
      <c r="M2978" t="s">
        <v>15</v>
      </c>
      <c r="N2978">
        <f>Table1[[#This Row],[dti_ratio]]*Table1[[#This Row],[income]]</f>
        <v>10838.653610444922</v>
      </c>
      <c r="O2978">
        <v>0.13858575880582699</v>
      </c>
      <c r="P2978">
        <f>Table1[[#This Row],[loan_amount]]/Table1[[#This Row],[property_value]]</f>
        <v>0.1997031891705271</v>
      </c>
      <c r="Q2978">
        <v>194063</v>
      </c>
      <c r="R2978">
        <v>3</v>
      </c>
      <c r="S2978" t="s">
        <v>3030</v>
      </c>
      <c r="T2978" t="s">
        <v>25</v>
      </c>
      <c r="U2978" t="s">
        <v>578</v>
      </c>
      <c r="V2978">
        <v>1</v>
      </c>
      <c r="W2978">
        <v>1</v>
      </c>
      <c r="X2978" t="s">
        <v>9</v>
      </c>
      <c r="Y29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978">
        <f>0.4*(Table1[[#This Row],[normalized_credit_score]]) + 0.3*(1-Table1[[#This Row],[dti_ratio]]) + 0.2*(1-Table1[[#This Row],[ltv_ratio]]) + 0.1*IF(Table1[[#This Row],[previous_defaults]]=0,1,0)</f>
        <v>0.72248363452414655</v>
      </c>
      <c r="AA2978" t="str">
        <f>IF(Table1[[#This Row],[composite_score]]&gt;=0.7,"Approve",IF(Table1[[#This Row],[composite_score]]&gt;=0.6,"Review","Reject"))</f>
        <v>Approve</v>
      </c>
    </row>
    <row r="2979" spans="1:27" hidden="1" x14ac:dyDescent="0.35">
      <c r="A2979">
        <v>2978</v>
      </c>
      <c r="B2979">
        <v>69</v>
      </c>
      <c r="C2979" t="s">
        <v>20</v>
      </c>
      <c r="D2979" t="s">
        <v>21</v>
      </c>
      <c r="E2979" t="s">
        <v>49</v>
      </c>
      <c r="F2979">
        <v>83202</v>
      </c>
      <c r="G2979">
        <v>0</v>
      </c>
      <c r="H2979">
        <f>(Table1[[#This Row],[credit_score]]-300)/(900-300)</f>
        <v>-0.5</v>
      </c>
      <c r="I2979">
        <v>20349</v>
      </c>
      <c r="J2979" t="s">
        <v>27</v>
      </c>
      <c r="K2979" t="s">
        <v>38</v>
      </c>
      <c r="L2979">
        <v>16</v>
      </c>
      <c r="M2979" t="s">
        <v>15</v>
      </c>
      <c r="N2979">
        <f>Table1[[#This Row],[dti_ratio]]*Table1[[#This Row],[income]]</f>
        <v>8999.3445481906274</v>
      </c>
      <c r="O2979">
        <v>0.10816259883404999</v>
      </c>
      <c r="P2979">
        <f>Table1[[#This Row],[loan_amount]]/Table1[[#This Row],[property_value]]</f>
        <v>9.3934358122143749E-2</v>
      </c>
      <c r="Q2979">
        <v>216630</v>
      </c>
      <c r="R2979">
        <v>0</v>
      </c>
      <c r="S2979" t="s">
        <v>3031</v>
      </c>
      <c r="T2979" t="s">
        <v>70</v>
      </c>
      <c r="U2979" t="s">
        <v>800</v>
      </c>
      <c r="V2979">
        <v>0</v>
      </c>
      <c r="W2979">
        <v>0</v>
      </c>
      <c r="X2979" t="s">
        <v>9</v>
      </c>
      <c r="Y29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79">
        <f>0.4*(Table1[[#This Row],[normalized_credit_score]]) + 0.3*(1-Table1[[#This Row],[dti_ratio]]) + 0.2*(1-Table1[[#This Row],[ltv_ratio]]) + 0.1*IF(Table1[[#This Row],[previous_defaults]]=0,1,0)</f>
        <v>0.34876434872535622</v>
      </c>
      <c r="AA2979" t="str">
        <f>IF(Table1[[#This Row],[composite_score]]&gt;=0.7,"Approve",IF(Table1[[#This Row],[composite_score]]&gt;=0.6,"Review","Reject"))</f>
        <v>Reject</v>
      </c>
    </row>
    <row r="2980" spans="1:27" hidden="1" x14ac:dyDescent="0.35">
      <c r="A2980">
        <v>2979</v>
      </c>
      <c r="B2980">
        <v>30</v>
      </c>
      <c r="C2980" t="s">
        <v>10</v>
      </c>
      <c r="D2980" t="s">
        <v>1</v>
      </c>
      <c r="E2980" t="s">
        <v>12</v>
      </c>
      <c r="F2980">
        <v>117368</v>
      </c>
      <c r="G2980">
        <v>0</v>
      </c>
      <c r="H2980">
        <f>(Table1[[#This Row],[credit_score]]-300)/(900-300)</f>
        <v>-0.5</v>
      </c>
      <c r="I2980">
        <v>49838</v>
      </c>
      <c r="J2980" t="s">
        <v>27</v>
      </c>
      <c r="K2980" t="s">
        <v>38</v>
      </c>
      <c r="L2980">
        <v>10</v>
      </c>
      <c r="M2980" t="s">
        <v>28</v>
      </c>
      <c r="N2980">
        <f>Table1[[#This Row],[dti_ratio]]*Table1[[#This Row],[income]]</f>
        <v>67354.850080447301</v>
      </c>
      <c r="O2980">
        <v>0.57387746302609999</v>
      </c>
      <c r="P2980">
        <f>Table1[[#This Row],[loan_amount]]/Table1[[#This Row],[property_value]]</f>
        <v>0.34128603711566119</v>
      </c>
      <c r="Q2980">
        <v>146030</v>
      </c>
      <c r="R2980">
        <v>4</v>
      </c>
      <c r="S2980" t="s">
        <v>3032</v>
      </c>
      <c r="T2980" t="s">
        <v>99</v>
      </c>
      <c r="U2980" t="s">
        <v>561</v>
      </c>
      <c r="V2980">
        <v>0</v>
      </c>
      <c r="W2980">
        <v>1</v>
      </c>
      <c r="X2980" t="s">
        <v>19</v>
      </c>
      <c r="Y29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80">
        <f>0.4*(Table1[[#This Row],[normalized_credit_score]]) + 0.3*(1-Table1[[#This Row],[dti_ratio]]) + 0.2*(1-Table1[[#This Row],[ltv_ratio]]) + 0.1*IF(Table1[[#This Row],[previous_defaults]]=0,1,0)</f>
        <v>0.15957955366903775</v>
      </c>
      <c r="AA2980" t="str">
        <f>IF(Table1[[#This Row],[composite_score]]&gt;=0.7,"Approve",IF(Table1[[#This Row],[composite_score]]&gt;=0.6,"Review","Reject"))</f>
        <v>Reject</v>
      </c>
    </row>
    <row r="2981" spans="1:27" x14ac:dyDescent="0.35">
      <c r="A2981">
        <v>2980</v>
      </c>
      <c r="B2981">
        <v>38</v>
      </c>
      <c r="C2981" t="s">
        <v>0</v>
      </c>
      <c r="D2981" t="s">
        <v>62</v>
      </c>
      <c r="E2981" t="s">
        <v>22</v>
      </c>
      <c r="F2981">
        <v>112064</v>
      </c>
      <c r="G2981">
        <v>688</v>
      </c>
      <c r="H2981">
        <f>(Table1[[#This Row],[credit_score]]-300)/(900-300)</f>
        <v>0.64666666666666661</v>
      </c>
      <c r="I2981">
        <v>10974</v>
      </c>
      <c r="J2981" t="s">
        <v>23</v>
      </c>
      <c r="K2981" t="s">
        <v>38</v>
      </c>
      <c r="L2981">
        <v>15</v>
      </c>
      <c r="M2981" t="s">
        <v>15</v>
      </c>
      <c r="N2981">
        <f>Table1[[#This Row],[dti_ratio]]*Table1[[#This Row],[income]]</f>
        <v>37797.614492230336</v>
      </c>
      <c r="O2981">
        <v>0.33728596598577898</v>
      </c>
      <c r="P2981">
        <f>Table1[[#This Row],[loan_amount]]/Table1[[#This Row],[property_value]]</f>
        <v>0.13384722340801816</v>
      </c>
      <c r="Q2981">
        <v>81989</v>
      </c>
      <c r="R2981">
        <v>4</v>
      </c>
      <c r="S2981" t="s">
        <v>3033</v>
      </c>
      <c r="T2981" t="s">
        <v>182</v>
      </c>
      <c r="U2981" t="s">
        <v>372</v>
      </c>
      <c r="V2981">
        <v>0</v>
      </c>
      <c r="W2981">
        <v>2</v>
      </c>
      <c r="X2981" t="s">
        <v>19</v>
      </c>
      <c r="Y29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981">
        <f>0.4*(Table1[[#This Row],[normalized_credit_score]]) + 0.3*(1-Table1[[#This Row],[dti_ratio]]) + 0.2*(1-Table1[[#This Row],[ltv_ratio]]) + 0.1*IF(Table1[[#This Row],[previous_defaults]]=0,1,0)</f>
        <v>0.73071143218932932</v>
      </c>
      <c r="AA2981" t="str">
        <f>IF(Table1[[#This Row],[composite_score]]&gt;=0.7,"Approve",IF(Table1[[#This Row],[composite_score]]&gt;=0.6,"Review","Reject"))</f>
        <v>Approve</v>
      </c>
    </row>
    <row r="2982" spans="1:27" x14ac:dyDescent="0.35">
      <c r="A2982">
        <v>2981</v>
      </c>
      <c r="B2982">
        <v>31</v>
      </c>
      <c r="C2982" t="s">
        <v>0</v>
      </c>
      <c r="D2982" t="s">
        <v>62</v>
      </c>
      <c r="E2982" t="s">
        <v>12</v>
      </c>
      <c r="F2982">
        <v>82103</v>
      </c>
      <c r="G2982">
        <v>689</v>
      </c>
      <c r="H2982">
        <f>(Table1[[#This Row],[credit_score]]-300)/(900-300)</f>
        <v>0.64833333333333332</v>
      </c>
      <c r="I2982">
        <v>35465</v>
      </c>
      <c r="J2982" t="s">
        <v>13</v>
      </c>
      <c r="K2982" t="s">
        <v>38</v>
      </c>
      <c r="L2982">
        <v>16</v>
      </c>
      <c r="M2982" t="s">
        <v>15</v>
      </c>
      <c r="N2982">
        <f>Table1[[#This Row],[dti_ratio]]*Table1[[#This Row],[income]]</f>
        <v>48523.998306024354</v>
      </c>
      <c r="O2982">
        <v>0.591013706028091</v>
      </c>
      <c r="P2982">
        <f>Table1[[#This Row],[loan_amount]]/Table1[[#This Row],[property_value]]</f>
        <v>0.119165221832453</v>
      </c>
      <c r="Q2982">
        <v>297612</v>
      </c>
      <c r="R2982">
        <v>1</v>
      </c>
      <c r="S2982" t="s">
        <v>3034</v>
      </c>
      <c r="T2982" t="s">
        <v>78</v>
      </c>
      <c r="U2982" t="s">
        <v>318</v>
      </c>
      <c r="V2982">
        <v>1</v>
      </c>
      <c r="W2982">
        <v>2</v>
      </c>
      <c r="X2982" t="s">
        <v>9</v>
      </c>
      <c r="Y29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82">
        <f>0.4*(Table1[[#This Row],[normalized_credit_score]]) + 0.3*(1-Table1[[#This Row],[dti_ratio]]) + 0.2*(1-Table1[[#This Row],[ltv_ratio]]) + 0.1*IF(Table1[[#This Row],[previous_defaults]]=0,1,0)</f>
        <v>0.55819617715841541</v>
      </c>
      <c r="AA2982" t="str">
        <f>IF(Table1[[#This Row],[composite_score]]&gt;=0.7,"Approve",IF(Table1[[#This Row],[composite_score]]&gt;=0.6,"Review","Reject"))</f>
        <v>Reject</v>
      </c>
    </row>
    <row r="2983" spans="1:27" x14ac:dyDescent="0.35">
      <c r="A2983">
        <v>2982</v>
      </c>
      <c r="B2983">
        <v>41</v>
      </c>
      <c r="C2983" t="s">
        <v>10</v>
      </c>
      <c r="D2983" t="s">
        <v>62</v>
      </c>
      <c r="E2983" t="s">
        <v>49</v>
      </c>
      <c r="F2983">
        <v>52788</v>
      </c>
      <c r="G2983">
        <v>793</v>
      </c>
      <c r="H2983">
        <f>(Table1[[#This Row],[credit_score]]-300)/(900-300)</f>
        <v>0.82166666666666666</v>
      </c>
      <c r="I2983">
        <v>40354</v>
      </c>
      <c r="J2983" t="s">
        <v>3</v>
      </c>
      <c r="K2983" t="s">
        <v>14</v>
      </c>
      <c r="L2983">
        <v>2</v>
      </c>
      <c r="M2983" t="s">
        <v>5</v>
      </c>
      <c r="N2983">
        <f>Table1[[#This Row],[dti_ratio]]*Table1[[#This Row],[income]]</f>
        <v>14241.564639780026</v>
      </c>
      <c r="O2983">
        <v>0.269787918462151</v>
      </c>
      <c r="P2983">
        <f>Table1[[#This Row],[loan_amount]]/Table1[[#This Row],[property_value]]</f>
        <v>0.25115138539669896</v>
      </c>
      <c r="Q2983">
        <v>160676</v>
      </c>
      <c r="R2983">
        <v>1</v>
      </c>
      <c r="S2983" t="s">
        <v>3035</v>
      </c>
      <c r="T2983" t="s">
        <v>138</v>
      </c>
      <c r="U2983" t="s">
        <v>191</v>
      </c>
      <c r="V2983">
        <v>3</v>
      </c>
      <c r="W2983">
        <v>2</v>
      </c>
      <c r="X2983" t="s">
        <v>9</v>
      </c>
      <c r="Y29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83">
        <f>0.4*(Table1[[#This Row],[normalized_credit_score]]) + 0.3*(1-Table1[[#This Row],[dti_ratio]]) + 0.2*(1-Table1[[#This Row],[ltv_ratio]]) + 0.1*IF(Table1[[#This Row],[previous_defaults]]=0,1,0)</f>
        <v>0.69750001404868156</v>
      </c>
      <c r="AA2983" t="str">
        <f>IF(Table1[[#This Row],[composite_score]]&gt;=0.7,"Approve",IF(Table1[[#This Row],[composite_score]]&gt;=0.6,"Review","Reject"))</f>
        <v>Review</v>
      </c>
    </row>
    <row r="2984" spans="1:27" hidden="1" x14ac:dyDescent="0.35">
      <c r="A2984">
        <v>2983</v>
      </c>
      <c r="B2984">
        <v>31</v>
      </c>
      <c r="C2984" t="s">
        <v>10</v>
      </c>
      <c r="D2984" t="s">
        <v>21</v>
      </c>
      <c r="E2984" t="s">
        <v>2</v>
      </c>
      <c r="F2984">
        <v>72365</v>
      </c>
      <c r="G2984">
        <v>0</v>
      </c>
      <c r="H2984">
        <f>(Table1[[#This Row],[credit_score]]-300)/(900-300)</f>
        <v>-0.5</v>
      </c>
      <c r="I2984">
        <v>48758</v>
      </c>
      <c r="J2984" t="s">
        <v>13</v>
      </c>
      <c r="K2984" t="s">
        <v>38</v>
      </c>
      <c r="L2984">
        <v>2</v>
      </c>
      <c r="M2984" t="s">
        <v>39</v>
      </c>
      <c r="N2984">
        <f>Table1[[#This Row],[dti_ratio]]*Table1[[#This Row],[income]]</f>
        <v>21920.62859677236</v>
      </c>
      <c r="O2984">
        <v>0.30291755125782299</v>
      </c>
      <c r="P2984" t="e">
        <f>Table1[[#This Row],[loan_amount]]/Table1[[#This Row],[property_value]]</f>
        <v>#DIV/0!</v>
      </c>
      <c r="Q2984">
        <v>0</v>
      </c>
      <c r="R2984">
        <v>0</v>
      </c>
      <c r="S2984" t="s">
        <v>3036</v>
      </c>
      <c r="T2984" t="s">
        <v>64</v>
      </c>
      <c r="U2984" t="s">
        <v>337</v>
      </c>
      <c r="V2984">
        <v>0</v>
      </c>
      <c r="W2984">
        <v>0</v>
      </c>
      <c r="X2984" t="s">
        <v>19</v>
      </c>
      <c r="Y298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2984" t="e">
        <f>0.4*(Table1[[#This Row],[normalized_credit_score]]) + 0.3*(1-Table1[[#This Row],[dti_ratio]]) + 0.2*(1-Table1[[#This Row],[ltv_ratio]]) + 0.1*IF(Table1[[#This Row],[previous_defaults]]=0,1,0)</f>
        <v>#DIV/0!</v>
      </c>
      <c r="AA2984" t="e">
        <f>IF(Table1[[#This Row],[composite_score]]&gt;=0.7,"Approve",IF(Table1[[#This Row],[composite_score]]&gt;=0.6,"Review","Reject"))</f>
        <v>#DIV/0!</v>
      </c>
    </row>
    <row r="2985" spans="1:27" x14ac:dyDescent="0.35">
      <c r="A2985">
        <v>2984</v>
      </c>
      <c r="B2985">
        <v>65</v>
      </c>
      <c r="C2985" t="s">
        <v>20</v>
      </c>
      <c r="D2985" t="s">
        <v>62</v>
      </c>
      <c r="E2985" t="s">
        <v>22</v>
      </c>
      <c r="F2985">
        <v>106934</v>
      </c>
      <c r="G2985">
        <v>663</v>
      </c>
      <c r="H2985">
        <f>(Table1[[#This Row],[credit_score]]-300)/(900-300)</f>
        <v>0.60499999999999998</v>
      </c>
      <c r="I2985">
        <v>6604</v>
      </c>
      <c r="J2985" t="s">
        <v>3</v>
      </c>
      <c r="K2985" t="s">
        <v>4</v>
      </c>
      <c r="L2985">
        <v>15</v>
      </c>
      <c r="M2985" t="s">
        <v>5</v>
      </c>
      <c r="N2985">
        <f>Table1[[#This Row],[dti_ratio]]*Table1[[#This Row],[income]]</f>
        <v>32452.566036844277</v>
      </c>
      <c r="O2985">
        <v>0.303482204320836</v>
      </c>
      <c r="P2985">
        <f>Table1[[#This Row],[loan_amount]]/Table1[[#This Row],[property_value]]</f>
        <v>3.6729903948297823E-2</v>
      </c>
      <c r="Q2985">
        <v>179799</v>
      </c>
      <c r="R2985">
        <v>4</v>
      </c>
      <c r="S2985" t="s">
        <v>1069</v>
      </c>
      <c r="T2985" t="s">
        <v>182</v>
      </c>
      <c r="U2985" t="s">
        <v>524</v>
      </c>
      <c r="V2985">
        <v>0</v>
      </c>
      <c r="W2985">
        <v>2</v>
      </c>
      <c r="X2985" t="s">
        <v>61</v>
      </c>
      <c r="Y29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85">
        <f>0.4*(Table1[[#This Row],[normalized_credit_score]]) + 0.3*(1-Table1[[#This Row],[dti_ratio]]) + 0.2*(1-Table1[[#This Row],[ltv_ratio]]) + 0.1*IF(Table1[[#This Row],[previous_defaults]]=0,1,0)</f>
        <v>0.74360935791408955</v>
      </c>
      <c r="AA2985" t="str">
        <f>IF(Table1[[#This Row],[composite_score]]&gt;=0.7,"Approve",IF(Table1[[#This Row],[composite_score]]&gt;=0.6,"Review","Reject"))</f>
        <v>Approve</v>
      </c>
    </row>
    <row r="2986" spans="1:27" hidden="1" x14ac:dyDescent="0.35">
      <c r="A2986">
        <v>2985</v>
      </c>
      <c r="B2986">
        <v>38</v>
      </c>
      <c r="C2986" t="s">
        <v>0</v>
      </c>
      <c r="D2986" t="s">
        <v>11</v>
      </c>
      <c r="E2986" t="s">
        <v>2</v>
      </c>
      <c r="F2986">
        <v>38316</v>
      </c>
      <c r="G2986">
        <v>0</v>
      </c>
      <c r="H2986">
        <f>(Table1[[#This Row],[credit_score]]-300)/(900-300)</f>
        <v>-0.5</v>
      </c>
      <c r="I2986">
        <v>41320</v>
      </c>
      <c r="J2986" t="s">
        <v>27</v>
      </c>
      <c r="K2986" t="s">
        <v>4</v>
      </c>
      <c r="L2986">
        <v>2</v>
      </c>
      <c r="M2986" t="s">
        <v>5</v>
      </c>
      <c r="N2986">
        <f>Table1[[#This Row],[dti_ratio]]*Table1[[#This Row],[income]]</f>
        <v>20541.634233435063</v>
      </c>
      <c r="O2986">
        <v>0.53611113460264803</v>
      </c>
      <c r="P2986">
        <f>Table1[[#This Row],[loan_amount]]/Table1[[#This Row],[property_value]]</f>
        <v>0.58351691803649097</v>
      </c>
      <c r="Q2986">
        <v>70812</v>
      </c>
      <c r="R2986">
        <v>1</v>
      </c>
      <c r="S2986" t="s">
        <v>1690</v>
      </c>
      <c r="T2986" t="s">
        <v>117</v>
      </c>
      <c r="U2986" t="s">
        <v>901</v>
      </c>
      <c r="V2986">
        <v>3</v>
      </c>
      <c r="W2986">
        <v>1</v>
      </c>
      <c r="X2986" t="s">
        <v>9</v>
      </c>
      <c r="Y29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86">
        <f>0.4*(Table1[[#This Row],[normalized_credit_score]]) + 0.3*(1-Table1[[#This Row],[dti_ratio]]) + 0.2*(1-Table1[[#This Row],[ltv_ratio]]) + 0.1*IF(Table1[[#This Row],[previous_defaults]]=0,1,0)</f>
        <v>2.2463276011907368E-2</v>
      </c>
      <c r="AA2986" t="str">
        <f>IF(Table1[[#This Row],[composite_score]]&gt;=0.7,"Approve",IF(Table1[[#This Row],[composite_score]]&gt;=0.6,"Review","Reject"))</f>
        <v>Reject</v>
      </c>
    </row>
    <row r="2987" spans="1:27" x14ac:dyDescent="0.35">
      <c r="A2987">
        <v>2986</v>
      </c>
      <c r="B2987">
        <v>47</v>
      </c>
      <c r="C2987" t="s">
        <v>20</v>
      </c>
      <c r="D2987" t="s">
        <v>21</v>
      </c>
      <c r="E2987" t="s">
        <v>49</v>
      </c>
      <c r="F2987">
        <v>28002</v>
      </c>
      <c r="G2987">
        <v>683</v>
      </c>
      <c r="H2987">
        <f>(Table1[[#This Row],[credit_score]]-300)/(900-300)</f>
        <v>0.63833333333333331</v>
      </c>
      <c r="I2987">
        <v>46364</v>
      </c>
      <c r="J2987" t="s">
        <v>27</v>
      </c>
      <c r="K2987" t="s">
        <v>38</v>
      </c>
      <c r="L2987">
        <v>12</v>
      </c>
      <c r="M2987" t="s">
        <v>5</v>
      </c>
      <c r="N2987">
        <f>Table1[[#This Row],[dti_ratio]]*Table1[[#This Row],[income]]</f>
        <v>12241.911895410551</v>
      </c>
      <c r="O2987">
        <v>0.43717991198523498</v>
      </c>
      <c r="P2987">
        <f>Table1[[#This Row],[loan_amount]]/Table1[[#This Row],[property_value]]</f>
        <v>0.20285530524114334</v>
      </c>
      <c r="Q2987">
        <v>228557</v>
      </c>
      <c r="R2987">
        <v>1</v>
      </c>
      <c r="S2987" t="s">
        <v>3037</v>
      </c>
      <c r="T2987" t="s">
        <v>25</v>
      </c>
      <c r="U2987" t="s">
        <v>748</v>
      </c>
      <c r="V2987">
        <v>0</v>
      </c>
      <c r="W2987">
        <v>2</v>
      </c>
      <c r="X2987" t="s">
        <v>19</v>
      </c>
      <c r="Y29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2987">
        <f>0.4*(Table1[[#This Row],[normalized_credit_score]]) + 0.3*(1-Table1[[#This Row],[dti_ratio]]) + 0.2*(1-Table1[[#This Row],[ltv_ratio]]) + 0.1*IF(Table1[[#This Row],[previous_defaults]]=0,1,0)</f>
        <v>0.68360829868953421</v>
      </c>
      <c r="AA2987" t="str">
        <f>IF(Table1[[#This Row],[composite_score]]&gt;=0.7,"Approve",IF(Table1[[#This Row],[composite_score]]&gt;=0.6,"Review","Reject"))</f>
        <v>Review</v>
      </c>
    </row>
    <row r="2988" spans="1:27" x14ac:dyDescent="0.35">
      <c r="A2988">
        <v>2987</v>
      </c>
      <c r="B2988">
        <v>20</v>
      </c>
      <c r="C2988" t="s">
        <v>0</v>
      </c>
      <c r="D2988" t="s">
        <v>62</v>
      </c>
      <c r="E2988" t="s">
        <v>22</v>
      </c>
      <c r="F2988">
        <v>68110</v>
      </c>
      <c r="G2988">
        <v>740</v>
      </c>
      <c r="H2988">
        <f>(Table1[[#This Row],[credit_score]]-300)/(900-300)</f>
        <v>0.73333333333333328</v>
      </c>
      <c r="I2988">
        <v>38122</v>
      </c>
      <c r="J2988" t="s">
        <v>13</v>
      </c>
      <c r="K2988" t="s">
        <v>4</v>
      </c>
      <c r="L2988">
        <v>5</v>
      </c>
      <c r="M2988" t="s">
        <v>5</v>
      </c>
      <c r="N2988">
        <f>Table1[[#This Row],[dti_ratio]]*Table1[[#This Row],[income]]</f>
        <v>34948.982402462534</v>
      </c>
      <c r="O2988">
        <v>0.51312556750055105</v>
      </c>
      <c r="P2988">
        <f>Table1[[#This Row],[loan_amount]]/Table1[[#This Row],[property_value]]</f>
        <v>1.0196319674761956</v>
      </c>
      <c r="Q2988">
        <v>37388</v>
      </c>
      <c r="R2988">
        <v>2</v>
      </c>
      <c r="S2988" t="s">
        <v>3038</v>
      </c>
      <c r="T2988" t="s">
        <v>143</v>
      </c>
      <c r="U2988" t="s">
        <v>461</v>
      </c>
      <c r="V2988">
        <v>0</v>
      </c>
      <c r="W2988">
        <v>1</v>
      </c>
      <c r="X2988" t="s">
        <v>9</v>
      </c>
      <c r="Y29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88">
        <f>0.4*(Table1[[#This Row],[normalized_credit_score]]) + 0.3*(1-Table1[[#This Row],[dti_ratio]]) + 0.2*(1-Table1[[#This Row],[ltv_ratio]]) + 0.1*IF(Table1[[#This Row],[previous_defaults]]=0,1,0)</f>
        <v>0.53546926958792895</v>
      </c>
      <c r="AA2988" t="str">
        <f>IF(Table1[[#This Row],[composite_score]]&gt;=0.7,"Approve",IF(Table1[[#This Row],[composite_score]]&gt;=0.6,"Review","Reject"))</f>
        <v>Reject</v>
      </c>
    </row>
    <row r="2989" spans="1:27" hidden="1" x14ac:dyDescent="0.35">
      <c r="A2989">
        <v>2988</v>
      </c>
      <c r="B2989">
        <v>23</v>
      </c>
      <c r="C2989" t="s">
        <v>20</v>
      </c>
      <c r="D2989" t="s">
        <v>1</v>
      </c>
      <c r="E2989" t="s">
        <v>12</v>
      </c>
      <c r="F2989">
        <v>118097</v>
      </c>
      <c r="G2989">
        <v>0</v>
      </c>
      <c r="H2989">
        <f>(Table1[[#This Row],[credit_score]]-300)/(900-300)</f>
        <v>-0.5</v>
      </c>
      <c r="I2989">
        <v>18243</v>
      </c>
      <c r="J2989" t="s">
        <v>13</v>
      </c>
      <c r="K2989" t="s">
        <v>4</v>
      </c>
      <c r="L2989">
        <v>14</v>
      </c>
      <c r="M2989" t="s">
        <v>39</v>
      </c>
      <c r="N2989">
        <f>Table1[[#This Row],[dti_ratio]]*Table1[[#This Row],[income]]</f>
        <v>69823.051988208448</v>
      </c>
      <c r="O2989">
        <v>0.59123476454277801</v>
      </c>
      <c r="P2989">
        <f>Table1[[#This Row],[loan_amount]]/Table1[[#This Row],[property_value]]</f>
        <v>0.19109020823731512</v>
      </c>
      <c r="Q2989">
        <v>95468</v>
      </c>
      <c r="R2989">
        <v>1</v>
      </c>
      <c r="S2989" t="s">
        <v>3039</v>
      </c>
      <c r="T2989" t="s">
        <v>214</v>
      </c>
      <c r="U2989" t="s">
        <v>71</v>
      </c>
      <c r="V2989">
        <v>3</v>
      </c>
      <c r="W2989">
        <v>1</v>
      </c>
      <c r="X2989" t="s">
        <v>19</v>
      </c>
      <c r="Y29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89">
        <f>0.4*(Table1[[#This Row],[normalized_credit_score]]) + 0.3*(1-Table1[[#This Row],[dti_ratio]]) + 0.2*(1-Table1[[#This Row],[ltv_ratio]]) + 0.1*IF(Table1[[#This Row],[previous_defaults]]=0,1,0)</f>
        <v>8.4411528989703555E-2</v>
      </c>
      <c r="AA2989" t="str">
        <f>IF(Table1[[#This Row],[composite_score]]&gt;=0.7,"Approve",IF(Table1[[#This Row],[composite_score]]&gt;=0.6,"Review","Reject"))</f>
        <v>Reject</v>
      </c>
    </row>
    <row r="2990" spans="1:27" x14ac:dyDescent="0.35">
      <c r="A2990">
        <v>2989</v>
      </c>
      <c r="B2990">
        <v>41</v>
      </c>
      <c r="C2990" t="s">
        <v>20</v>
      </c>
      <c r="D2990" t="s">
        <v>1</v>
      </c>
      <c r="E2990" t="s">
        <v>49</v>
      </c>
      <c r="F2990">
        <v>63805</v>
      </c>
      <c r="G2990">
        <v>795</v>
      </c>
      <c r="H2990">
        <f>(Table1[[#This Row],[credit_score]]-300)/(900-300)</f>
        <v>0.82499999999999996</v>
      </c>
      <c r="I2990">
        <v>7989</v>
      </c>
      <c r="J2990" t="s">
        <v>3</v>
      </c>
      <c r="K2990" t="s">
        <v>4</v>
      </c>
      <c r="L2990">
        <v>11</v>
      </c>
      <c r="M2990" t="s">
        <v>39</v>
      </c>
      <c r="N2990">
        <f>Table1[[#This Row],[dti_ratio]]*Table1[[#This Row],[income]]</f>
        <v>15272.753364655389</v>
      </c>
      <c r="O2990">
        <v>0.239366089877837</v>
      </c>
      <c r="P2990">
        <f>Table1[[#This Row],[loan_amount]]/Table1[[#This Row],[property_value]]</f>
        <v>6.1464720681351316E-2</v>
      </c>
      <c r="Q2990">
        <v>129977</v>
      </c>
      <c r="R2990">
        <v>0</v>
      </c>
      <c r="S2990" t="s">
        <v>3040</v>
      </c>
      <c r="T2990" t="s">
        <v>182</v>
      </c>
      <c r="U2990" t="s">
        <v>629</v>
      </c>
      <c r="V2990">
        <v>2</v>
      </c>
      <c r="W2990">
        <v>0</v>
      </c>
      <c r="X2990" t="s">
        <v>9</v>
      </c>
      <c r="Y29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90">
        <f>0.4*(Table1[[#This Row],[normalized_credit_score]]) + 0.3*(1-Table1[[#This Row],[dti_ratio]]) + 0.2*(1-Table1[[#This Row],[ltv_ratio]]) + 0.1*IF(Table1[[#This Row],[previous_defaults]]=0,1,0)</f>
        <v>0.74589722890037857</v>
      </c>
      <c r="AA2990" t="str">
        <f>IF(Table1[[#This Row],[composite_score]]&gt;=0.7,"Approve",IF(Table1[[#This Row],[composite_score]]&gt;=0.6,"Review","Reject"))</f>
        <v>Approve</v>
      </c>
    </row>
    <row r="2991" spans="1:27" x14ac:dyDescent="0.35">
      <c r="A2991">
        <v>2990</v>
      </c>
      <c r="B2991">
        <v>34</v>
      </c>
      <c r="C2991" t="s">
        <v>0</v>
      </c>
      <c r="D2991" t="s">
        <v>1</v>
      </c>
      <c r="E2991" t="s">
        <v>22</v>
      </c>
      <c r="F2991">
        <v>109666</v>
      </c>
      <c r="G2991">
        <v>669</v>
      </c>
      <c r="H2991">
        <f>(Table1[[#This Row],[credit_score]]-300)/(900-300)</f>
        <v>0.61499999999999999</v>
      </c>
      <c r="I2991">
        <v>39599</v>
      </c>
      <c r="J2991" t="s">
        <v>3</v>
      </c>
      <c r="K2991" t="s">
        <v>4</v>
      </c>
      <c r="L2991">
        <v>3</v>
      </c>
      <c r="M2991" t="s">
        <v>5</v>
      </c>
      <c r="N2991">
        <f>Table1[[#This Row],[dti_ratio]]*Table1[[#This Row],[income]]</f>
        <v>55331.374409589582</v>
      </c>
      <c r="O2991">
        <v>0.50454447512984502</v>
      </c>
      <c r="P2991">
        <f>Table1[[#This Row],[loan_amount]]/Table1[[#This Row],[property_value]]</f>
        <v>0.19368928714672823</v>
      </c>
      <c r="Q2991">
        <v>204446</v>
      </c>
      <c r="R2991">
        <v>0</v>
      </c>
      <c r="S2991" t="s">
        <v>3041</v>
      </c>
      <c r="T2991" t="s">
        <v>7</v>
      </c>
      <c r="U2991" t="s">
        <v>344</v>
      </c>
      <c r="V2991">
        <v>1</v>
      </c>
      <c r="W2991">
        <v>0</v>
      </c>
      <c r="X2991" t="s">
        <v>19</v>
      </c>
      <c r="Y29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91">
        <f>0.4*(Table1[[#This Row],[normalized_credit_score]]) + 0.3*(1-Table1[[#This Row],[dti_ratio]]) + 0.2*(1-Table1[[#This Row],[ltv_ratio]]) + 0.1*IF(Table1[[#This Row],[previous_defaults]]=0,1,0)</f>
        <v>0.55589880003170089</v>
      </c>
      <c r="AA2991" t="str">
        <f>IF(Table1[[#This Row],[composite_score]]&gt;=0.7,"Approve",IF(Table1[[#This Row],[composite_score]]&gt;=0.6,"Review","Reject"))</f>
        <v>Reject</v>
      </c>
    </row>
    <row r="2992" spans="1:27" x14ac:dyDescent="0.35">
      <c r="A2992">
        <v>2991</v>
      </c>
      <c r="B2992">
        <v>50</v>
      </c>
      <c r="C2992" t="s">
        <v>0</v>
      </c>
      <c r="D2992" t="s">
        <v>1</v>
      </c>
      <c r="E2992" t="s">
        <v>12</v>
      </c>
      <c r="F2992">
        <v>26677</v>
      </c>
      <c r="G2992">
        <v>751</v>
      </c>
      <c r="H2992">
        <f>(Table1[[#This Row],[credit_score]]-300)/(900-300)</f>
        <v>0.75166666666666671</v>
      </c>
      <c r="I2992">
        <v>14708</v>
      </c>
      <c r="J2992" t="s">
        <v>3</v>
      </c>
      <c r="K2992" t="s">
        <v>14</v>
      </c>
      <c r="L2992">
        <v>7</v>
      </c>
      <c r="M2992" t="s">
        <v>39</v>
      </c>
      <c r="N2992">
        <f>Table1[[#This Row],[dti_ratio]]*Table1[[#This Row],[income]]</f>
        <v>15170.045307540691</v>
      </c>
      <c r="O2992">
        <v>0.56865634469920501</v>
      </c>
      <c r="P2992">
        <f>Table1[[#This Row],[loan_amount]]/Table1[[#This Row],[property_value]]</f>
        <v>0.34066010422698323</v>
      </c>
      <c r="Q2992">
        <v>43175</v>
      </c>
      <c r="R2992">
        <v>2</v>
      </c>
      <c r="S2992" t="s">
        <v>1367</v>
      </c>
      <c r="T2992" t="s">
        <v>266</v>
      </c>
      <c r="U2992" t="s">
        <v>34</v>
      </c>
      <c r="V2992">
        <v>2</v>
      </c>
      <c r="W2992">
        <v>1</v>
      </c>
      <c r="X2992" t="s">
        <v>9</v>
      </c>
      <c r="Y29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92">
        <f>0.4*(Table1[[#This Row],[normalized_credit_score]]) + 0.3*(1-Table1[[#This Row],[dti_ratio]]) + 0.2*(1-Table1[[#This Row],[ltv_ratio]]) + 0.1*IF(Table1[[#This Row],[previous_defaults]]=0,1,0)</f>
        <v>0.56193774241150851</v>
      </c>
      <c r="AA2992" t="str">
        <f>IF(Table1[[#This Row],[composite_score]]&gt;=0.7,"Approve",IF(Table1[[#This Row],[composite_score]]&gt;=0.6,"Review","Reject"))</f>
        <v>Reject</v>
      </c>
    </row>
    <row r="2993" spans="1:27" x14ac:dyDescent="0.35">
      <c r="A2993">
        <v>2992</v>
      </c>
      <c r="B2993">
        <v>33</v>
      </c>
      <c r="C2993" t="s">
        <v>20</v>
      </c>
      <c r="D2993" t="s">
        <v>1</v>
      </c>
      <c r="E2993" t="s">
        <v>49</v>
      </c>
      <c r="F2993">
        <v>77993</v>
      </c>
      <c r="G2993">
        <v>674</v>
      </c>
      <c r="H2993">
        <f>(Table1[[#This Row],[credit_score]]-300)/(900-300)</f>
        <v>0.62333333333333329</v>
      </c>
      <c r="I2993">
        <v>41634</v>
      </c>
      <c r="J2993" t="s">
        <v>3</v>
      </c>
      <c r="K2993" t="s">
        <v>14</v>
      </c>
      <c r="L2993">
        <v>16</v>
      </c>
      <c r="M2993" t="s">
        <v>5</v>
      </c>
      <c r="N2993">
        <f>Table1[[#This Row],[dti_ratio]]*Table1[[#This Row],[income]]</f>
        <v>14388.623524999926</v>
      </c>
      <c r="O2993">
        <v>0.184486088815662</v>
      </c>
      <c r="P2993">
        <f>Table1[[#This Row],[loan_amount]]/Table1[[#This Row],[property_value]]</f>
        <v>0.13977238392587371</v>
      </c>
      <c r="Q2993">
        <v>297870</v>
      </c>
      <c r="R2993">
        <v>3</v>
      </c>
      <c r="S2993" t="s">
        <v>2107</v>
      </c>
      <c r="T2993" t="s">
        <v>187</v>
      </c>
      <c r="U2993" t="s">
        <v>284</v>
      </c>
      <c r="V2993">
        <v>2</v>
      </c>
      <c r="W2993">
        <v>0</v>
      </c>
      <c r="X2993" t="s">
        <v>19</v>
      </c>
      <c r="Y29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93">
        <f>0.4*(Table1[[#This Row],[normalized_credit_score]]) + 0.3*(1-Table1[[#This Row],[dti_ratio]]) + 0.2*(1-Table1[[#This Row],[ltv_ratio]]) + 0.1*IF(Table1[[#This Row],[previous_defaults]]=0,1,0)</f>
        <v>0.66603302990346003</v>
      </c>
      <c r="AA2993" t="str">
        <f>IF(Table1[[#This Row],[composite_score]]&gt;=0.7,"Approve",IF(Table1[[#This Row],[composite_score]]&gt;=0.6,"Review","Reject"))</f>
        <v>Review</v>
      </c>
    </row>
    <row r="2994" spans="1:27" x14ac:dyDescent="0.35">
      <c r="A2994">
        <v>2993</v>
      </c>
      <c r="B2994">
        <v>45</v>
      </c>
      <c r="C2994" t="s">
        <v>10</v>
      </c>
      <c r="D2994" t="s">
        <v>21</v>
      </c>
      <c r="E2994" t="s">
        <v>12</v>
      </c>
      <c r="F2994">
        <v>107638</v>
      </c>
      <c r="G2994">
        <v>675</v>
      </c>
      <c r="H2994">
        <f>(Table1[[#This Row],[credit_score]]-300)/(900-300)</f>
        <v>0.625</v>
      </c>
      <c r="I2994">
        <v>20023</v>
      </c>
      <c r="J2994" t="s">
        <v>3</v>
      </c>
      <c r="K2994" t="s">
        <v>4</v>
      </c>
      <c r="L2994">
        <v>18</v>
      </c>
      <c r="M2994" t="s">
        <v>15</v>
      </c>
      <c r="N2994">
        <f>Table1[[#This Row],[dti_ratio]]*Table1[[#This Row],[income]]</f>
        <v>29011.1068218455</v>
      </c>
      <c r="O2994">
        <v>0.26952476654941099</v>
      </c>
      <c r="P2994">
        <f>Table1[[#This Row],[loan_amount]]/Table1[[#This Row],[property_value]]</f>
        <v>0.10817337561655528</v>
      </c>
      <c r="Q2994">
        <v>185101</v>
      </c>
      <c r="R2994">
        <v>0</v>
      </c>
      <c r="S2994" t="s">
        <v>3042</v>
      </c>
      <c r="T2994" t="s">
        <v>214</v>
      </c>
      <c r="U2994" t="s">
        <v>631</v>
      </c>
      <c r="V2994">
        <v>2</v>
      </c>
      <c r="W2994">
        <v>2</v>
      </c>
      <c r="X2994" t="s">
        <v>61</v>
      </c>
      <c r="Y29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94">
        <f>0.4*(Table1[[#This Row],[normalized_credit_score]]) + 0.3*(1-Table1[[#This Row],[dti_ratio]]) + 0.2*(1-Table1[[#This Row],[ltv_ratio]]) + 0.1*IF(Table1[[#This Row],[previous_defaults]]=0,1,0)</f>
        <v>0.64750789491186567</v>
      </c>
      <c r="AA2994" t="str">
        <f>IF(Table1[[#This Row],[composite_score]]&gt;=0.7,"Approve",IF(Table1[[#This Row],[composite_score]]&gt;=0.6,"Review","Reject"))</f>
        <v>Review</v>
      </c>
    </row>
    <row r="2995" spans="1:27" x14ac:dyDescent="0.35">
      <c r="A2995">
        <v>2994</v>
      </c>
      <c r="B2995">
        <v>63</v>
      </c>
      <c r="C2995" t="s">
        <v>0</v>
      </c>
      <c r="D2995" t="s">
        <v>11</v>
      </c>
      <c r="E2995" t="s">
        <v>22</v>
      </c>
      <c r="F2995">
        <v>77367</v>
      </c>
      <c r="G2995">
        <v>725</v>
      </c>
      <c r="H2995">
        <f>(Table1[[#This Row],[credit_score]]-300)/(900-300)</f>
        <v>0.70833333333333337</v>
      </c>
      <c r="I2995">
        <v>40654</v>
      </c>
      <c r="J2995" t="s">
        <v>13</v>
      </c>
      <c r="K2995" t="s">
        <v>38</v>
      </c>
      <c r="L2995">
        <v>2</v>
      </c>
      <c r="M2995" t="s">
        <v>39</v>
      </c>
      <c r="N2995">
        <f>Table1[[#This Row],[dti_ratio]]*Table1[[#This Row],[income]]</f>
        <v>41267.45471039012</v>
      </c>
      <c r="O2995">
        <v>0.53339866752478604</v>
      </c>
      <c r="P2995">
        <f>Table1[[#This Row],[loan_amount]]/Table1[[#This Row],[property_value]]</f>
        <v>0.40117627322695559</v>
      </c>
      <c r="Q2995">
        <v>101337</v>
      </c>
      <c r="R2995">
        <v>0</v>
      </c>
      <c r="S2995" t="s">
        <v>3043</v>
      </c>
      <c r="T2995" t="s">
        <v>59</v>
      </c>
      <c r="U2995" t="s">
        <v>830</v>
      </c>
      <c r="V2995">
        <v>1</v>
      </c>
      <c r="W2995">
        <v>0</v>
      </c>
      <c r="X2995" t="s">
        <v>19</v>
      </c>
      <c r="Y29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95">
        <f>0.4*(Table1[[#This Row],[normalized_credit_score]]) + 0.3*(1-Table1[[#This Row],[dti_ratio]]) + 0.2*(1-Table1[[#This Row],[ltv_ratio]]) + 0.1*IF(Table1[[#This Row],[previous_defaults]]=0,1,0)</f>
        <v>0.54307847843050649</v>
      </c>
      <c r="AA2995" t="str">
        <f>IF(Table1[[#This Row],[composite_score]]&gt;=0.7,"Approve",IF(Table1[[#This Row],[composite_score]]&gt;=0.6,"Review","Reject"))</f>
        <v>Reject</v>
      </c>
    </row>
    <row r="2996" spans="1:27" x14ac:dyDescent="0.35">
      <c r="A2996">
        <v>2995</v>
      </c>
      <c r="B2996">
        <v>18</v>
      </c>
      <c r="C2996" t="s">
        <v>0</v>
      </c>
      <c r="D2996" t="s">
        <v>11</v>
      </c>
      <c r="E2996" t="s">
        <v>49</v>
      </c>
      <c r="F2996">
        <v>65520</v>
      </c>
      <c r="G2996">
        <v>631</v>
      </c>
      <c r="H2996">
        <f>(Table1[[#This Row],[credit_score]]-300)/(900-300)</f>
        <v>0.55166666666666664</v>
      </c>
      <c r="I2996">
        <v>7489</v>
      </c>
      <c r="J2996" t="s">
        <v>13</v>
      </c>
      <c r="K2996" t="s">
        <v>4</v>
      </c>
      <c r="L2996">
        <v>3</v>
      </c>
      <c r="M2996" t="s">
        <v>15</v>
      </c>
      <c r="N2996">
        <f>Table1[[#This Row],[dti_ratio]]*Table1[[#This Row],[income]]</f>
        <v>21254.293537509941</v>
      </c>
      <c r="O2996">
        <v>0.32439397951022497</v>
      </c>
      <c r="P2996">
        <f>Table1[[#This Row],[loan_amount]]/Table1[[#This Row],[property_value]]</f>
        <v>5.4112053642393673E-2</v>
      </c>
      <c r="Q2996">
        <v>138398</v>
      </c>
      <c r="R2996">
        <v>2</v>
      </c>
      <c r="S2996" t="s">
        <v>3044</v>
      </c>
      <c r="T2996" t="s">
        <v>109</v>
      </c>
      <c r="U2996" t="s">
        <v>653</v>
      </c>
      <c r="V2996">
        <v>0</v>
      </c>
      <c r="W2996">
        <v>0</v>
      </c>
      <c r="X2996" t="s">
        <v>9</v>
      </c>
      <c r="Y29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96">
        <f>0.4*(Table1[[#This Row],[normalized_credit_score]]) + 0.3*(1-Table1[[#This Row],[dti_ratio]]) + 0.2*(1-Table1[[#This Row],[ltv_ratio]]) + 0.1*IF(Table1[[#This Row],[previous_defaults]]=0,1,0)</f>
        <v>0.71252606208512048</v>
      </c>
      <c r="AA2996" t="str">
        <f>IF(Table1[[#This Row],[composite_score]]&gt;=0.7,"Approve",IF(Table1[[#This Row],[composite_score]]&gt;=0.6,"Review","Reject"))</f>
        <v>Approve</v>
      </c>
    </row>
    <row r="2997" spans="1:27" x14ac:dyDescent="0.35">
      <c r="A2997">
        <v>2996</v>
      </c>
      <c r="B2997">
        <v>33</v>
      </c>
      <c r="C2997" t="s">
        <v>20</v>
      </c>
      <c r="D2997" t="s">
        <v>1</v>
      </c>
      <c r="E2997" t="s">
        <v>12</v>
      </c>
      <c r="F2997">
        <v>98411</v>
      </c>
      <c r="G2997">
        <v>662</v>
      </c>
      <c r="H2997">
        <f>(Table1[[#This Row],[credit_score]]-300)/(900-300)</f>
        <v>0.60333333333333339</v>
      </c>
      <c r="I2997">
        <v>12402</v>
      </c>
      <c r="J2997" t="s">
        <v>3</v>
      </c>
      <c r="K2997" t="s">
        <v>14</v>
      </c>
      <c r="L2997">
        <v>2</v>
      </c>
      <c r="M2997" t="s">
        <v>15</v>
      </c>
      <c r="N2997">
        <f>Table1[[#This Row],[dti_ratio]]*Table1[[#This Row],[income]]</f>
        <v>28878.903354439833</v>
      </c>
      <c r="O2997">
        <v>0.293451985595511</v>
      </c>
      <c r="P2997">
        <f>Table1[[#This Row],[loan_amount]]/Table1[[#This Row],[property_value]]</f>
        <v>0.13994583615436695</v>
      </c>
      <c r="Q2997">
        <v>88620</v>
      </c>
      <c r="R2997">
        <v>1</v>
      </c>
      <c r="S2997" t="s">
        <v>3045</v>
      </c>
      <c r="T2997" t="s">
        <v>240</v>
      </c>
      <c r="U2997" t="s">
        <v>694</v>
      </c>
      <c r="V2997">
        <v>0</v>
      </c>
      <c r="W2997">
        <v>0</v>
      </c>
      <c r="X2997" t="s">
        <v>9</v>
      </c>
      <c r="Y29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2997">
        <f>0.4*(Table1[[#This Row],[normalized_credit_score]]) + 0.3*(1-Table1[[#This Row],[dti_ratio]]) + 0.2*(1-Table1[[#This Row],[ltv_ratio]]) + 0.1*IF(Table1[[#This Row],[previous_defaults]]=0,1,0)</f>
        <v>0.7253085704238067</v>
      </c>
      <c r="AA2997" t="str">
        <f>IF(Table1[[#This Row],[composite_score]]&gt;=0.7,"Approve",IF(Table1[[#This Row],[composite_score]]&gt;=0.6,"Review","Reject"))</f>
        <v>Approve</v>
      </c>
    </row>
    <row r="2998" spans="1:27" x14ac:dyDescent="0.35">
      <c r="A2998">
        <v>2997</v>
      </c>
      <c r="B2998">
        <v>69</v>
      </c>
      <c r="C2998" t="s">
        <v>0</v>
      </c>
      <c r="D2998" t="s">
        <v>1</v>
      </c>
      <c r="E2998" t="s">
        <v>49</v>
      </c>
      <c r="F2998">
        <v>114440</v>
      </c>
      <c r="G2998">
        <v>793</v>
      </c>
      <c r="H2998">
        <f>(Table1[[#This Row],[credit_score]]-300)/(900-300)</f>
        <v>0.82166666666666666</v>
      </c>
      <c r="I2998">
        <v>7385</v>
      </c>
      <c r="J2998" t="s">
        <v>23</v>
      </c>
      <c r="K2998" t="s">
        <v>4</v>
      </c>
      <c r="L2998">
        <v>4</v>
      </c>
      <c r="M2998" t="s">
        <v>5</v>
      </c>
      <c r="N2998">
        <f>Table1[[#This Row],[dti_ratio]]*Table1[[#This Row],[income]]</f>
        <v>29788.34263489697</v>
      </c>
      <c r="O2998">
        <v>0.26029659764852298</v>
      </c>
      <c r="P2998">
        <f>Table1[[#This Row],[loan_amount]]/Table1[[#This Row],[property_value]]</f>
        <v>6.0013814960789891E-2</v>
      </c>
      <c r="Q2998">
        <v>123055</v>
      </c>
      <c r="R2998">
        <v>4</v>
      </c>
      <c r="S2998" t="s">
        <v>3046</v>
      </c>
      <c r="T2998" t="s">
        <v>217</v>
      </c>
      <c r="U2998" t="s">
        <v>422</v>
      </c>
      <c r="V2998">
        <v>2</v>
      </c>
      <c r="W2998">
        <v>1</v>
      </c>
      <c r="X2998" t="s">
        <v>19</v>
      </c>
      <c r="Y29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98">
        <f>0.4*(Table1[[#This Row],[normalized_credit_score]]) + 0.3*(1-Table1[[#This Row],[dti_ratio]]) + 0.2*(1-Table1[[#This Row],[ltv_ratio]]) + 0.1*IF(Table1[[#This Row],[previous_defaults]]=0,1,0)</f>
        <v>0.73857492437995176</v>
      </c>
      <c r="AA2998" t="str">
        <f>IF(Table1[[#This Row],[composite_score]]&gt;=0.7,"Approve",IF(Table1[[#This Row],[composite_score]]&gt;=0.6,"Review","Reject"))</f>
        <v>Approve</v>
      </c>
    </row>
    <row r="2999" spans="1:27" hidden="1" x14ac:dyDescent="0.35">
      <c r="A2999">
        <v>2998</v>
      </c>
      <c r="B2999">
        <v>67</v>
      </c>
      <c r="C2999" t="s">
        <v>10</v>
      </c>
      <c r="D2999" t="s">
        <v>11</v>
      </c>
      <c r="E2999" t="s">
        <v>49</v>
      </c>
      <c r="F2999">
        <v>24019</v>
      </c>
      <c r="G2999">
        <v>0</v>
      </c>
      <c r="H2999">
        <f>(Table1[[#This Row],[credit_score]]-300)/(900-300)</f>
        <v>-0.5</v>
      </c>
      <c r="I2999">
        <v>7818</v>
      </c>
      <c r="J2999" t="s">
        <v>13</v>
      </c>
      <c r="K2999" t="s">
        <v>14</v>
      </c>
      <c r="L2999">
        <v>14</v>
      </c>
      <c r="M2999" t="s">
        <v>39</v>
      </c>
      <c r="N2999">
        <f>Table1[[#This Row],[dti_ratio]]*Table1[[#This Row],[income]]</f>
        <v>4937.6472433708186</v>
      </c>
      <c r="O2999">
        <v>0.20557255686626499</v>
      </c>
      <c r="P2999">
        <f>Table1[[#This Row],[loan_amount]]/Table1[[#This Row],[property_value]]</f>
        <v>0.21481562894982689</v>
      </c>
      <c r="Q2999">
        <v>36394</v>
      </c>
      <c r="R2999">
        <v>1</v>
      </c>
      <c r="S2999" t="s">
        <v>779</v>
      </c>
      <c r="T2999" t="s">
        <v>54</v>
      </c>
      <c r="U2999" t="s">
        <v>125</v>
      </c>
      <c r="V2999">
        <v>4</v>
      </c>
      <c r="W2999">
        <v>2</v>
      </c>
      <c r="X2999" t="s">
        <v>19</v>
      </c>
      <c r="Y29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2999">
        <f>0.4*(Table1[[#This Row],[normalized_credit_score]]) + 0.3*(1-Table1[[#This Row],[dti_ratio]]) + 0.2*(1-Table1[[#This Row],[ltv_ratio]]) + 0.1*IF(Table1[[#This Row],[previous_defaults]]=0,1,0)</f>
        <v>0.19536510715015515</v>
      </c>
      <c r="AA2999" t="str">
        <f>IF(Table1[[#This Row],[composite_score]]&gt;=0.7,"Approve",IF(Table1[[#This Row],[composite_score]]&gt;=0.6,"Review","Reject"))</f>
        <v>Reject</v>
      </c>
    </row>
    <row r="3000" spans="1:27" hidden="1" x14ac:dyDescent="0.35">
      <c r="A3000">
        <v>2999</v>
      </c>
      <c r="B3000">
        <v>31</v>
      </c>
      <c r="C3000" t="s">
        <v>10</v>
      </c>
      <c r="D3000" t="s">
        <v>1</v>
      </c>
      <c r="E3000" t="s">
        <v>2</v>
      </c>
      <c r="F3000">
        <v>0</v>
      </c>
      <c r="G3000">
        <v>798</v>
      </c>
      <c r="H3000">
        <f>(Table1[[#This Row],[credit_score]]-300)/(900-300)</f>
        <v>0.83</v>
      </c>
      <c r="I3000">
        <v>9971</v>
      </c>
      <c r="J3000" t="s">
        <v>23</v>
      </c>
      <c r="K3000" t="s">
        <v>4</v>
      </c>
      <c r="L3000">
        <v>17</v>
      </c>
      <c r="M3000" t="s">
        <v>28</v>
      </c>
      <c r="N3000">
        <f>Table1[[#This Row],[dti_ratio]]*Table1[[#This Row],[income]]</f>
        <v>0</v>
      </c>
      <c r="O3000">
        <v>0.54925983843939596</v>
      </c>
      <c r="P3000">
        <f>Table1[[#This Row],[loan_amount]]/Table1[[#This Row],[property_value]]</f>
        <v>3.9540942780436926E-2</v>
      </c>
      <c r="Q3000">
        <v>252169</v>
      </c>
      <c r="R3000">
        <v>3</v>
      </c>
      <c r="S3000" t="s">
        <v>3047</v>
      </c>
      <c r="T3000" t="s">
        <v>240</v>
      </c>
      <c r="U3000" t="s">
        <v>508</v>
      </c>
      <c r="V3000">
        <v>3</v>
      </c>
      <c r="W3000">
        <v>2</v>
      </c>
      <c r="X3000" t="s">
        <v>61</v>
      </c>
      <c r="Y30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00">
        <f>0.4*(Table1[[#This Row],[normalized_credit_score]]) + 0.3*(1-Table1[[#This Row],[dti_ratio]]) + 0.2*(1-Table1[[#This Row],[ltv_ratio]]) + 0.1*IF(Table1[[#This Row],[previous_defaults]]=0,1,0)</f>
        <v>0.65931385991209379</v>
      </c>
      <c r="AA3000" t="str">
        <f>IF(Table1[[#This Row],[composite_score]]&gt;=0.7,"Approve",IF(Table1[[#This Row],[composite_score]]&gt;=0.6,"Review","Reject"))</f>
        <v>Review</v>
      </c>
    </row>
    <row r="3001" spans="1:27" x14ac:dyDescent="0.35">
      <c r="A3001">
        <v>3000</v>
      </c>
      <c r="B3001">
        <v>59</v>
      </c>
      <c r="C3001" t="s">
        <v>10</v>
      </c>
      <c r="D3001" t="s">
        <v>1</v>
      </c>
      <c r="E3001" t="s">
        <v>49</v>
      </c>
      <c r="F3001">
        <v>31360</v>
      </c>
      <c r="G3001">
        <v>779</v>
      </c>
      <c r="H3001">
        <f>(Table1[[#This Row],[credit_score]]-300)/(900-300)</f>
        <v>0.79833333333333334</v>
      </c>
      <c r="I3001">
        <v>0</v>
      </c>
      <c r="J3001" t="s">
        <v>3</v>
      </c>
      <c r="K3001" t="s">
        <v>14</v>
      </c>
      <c r="L3001">
        <v>3</v>
      </c>
      <c r="M3001" t="s">
        <v>15</v>
      </c>
      <c r="N3001">
        <f>Table1[[#This Row],[dti_ratio]]*Table1[[#This Row],[income]]</f>
        <v>9557.9714258205313</v>
      </c>
      <c r="O3001">
        <v>0.304782252098869</v>
      </c>
      <c r="P3001">
        <f>Table1[[#This Row],[loan_amount]]/Table1[[#This Row],[property_value]]</f>
        <v>0</v>
      </c>
      <c r="Q3001">
        <v>49934</v>
      </c>
      <c r="R3001">
        <v>3</v>
      </c>
      <c r="S3001" t="s">
        <v>3048</v>
      </c>
      <c r="T3001" t="s">
        <v>266</v>
      </c>
      <c r="U3001" t="s">
        <v>800</v>
      </c>
      <c r="V3001">
        <v>1</v>
      </c>
      <c r="W3001">
        <v>1</v>
      </c>
      <c r="X3001" t="s">
        <v>61</v>
      </c>
      <c r="Y30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01">
        <f>0.4*(Table1[[#This Row],[normalized_credit_score]]) + 0.3*(1-Table1[[#This Row],[dti_ratio]]) + 0.2*(1-Table1[[#This Row],[ltv_ratio]]) + 0.1*IF(Table1[[#This Row],[previous_defaults]]=0,1,0)</f>
        <v>0.72789865770367257</v>
      </c>
      <c r="AA3001" t="str">
        <f>IF(Table1[[#This Row],[composite_score]]&gt;=0.7,"Approve",IF(Table1[[#This Row],[composite_score]]&gt;=0.6,"Review","Reject"))</f>
        <v>Approve</v>
      </c>
    </row>
    <row r="3002" spans="1:27" x14ac:dyDescent="0.35">
      <c r="A3002">
        <v>3001</v>
      </c>
      <c r="B3002">
        <v>40</v>
      </c>
      <c r="C3002" t="s">
        <v>0</v>
      </c>
      <c r="D3002" t="s">
        <v>11</v>
      </c>
      <c r="E3002" t="s">
        <v>12</v>
      </c>
      <c r="F3002">
        <v>23487</v>
      </c>
      <c r="G3002">
        <v>679</v>
      </c>
      <c r="H3002">
        <f>(Table1[[#This Row],[credit_score]]-300)/(900-300)</f>
        <v>0.63166666666666671</v>
      </c>
      <c r="I3002">
        <v>37928</v>
      </c>
      <c r="J3002" t="s">
        <v>3</v>
      </c>
      <c r="K3002" t="s">
        <v>14</v>
      </c>
      <c r="L3002">
        <v>16</v>
      </c>
      <c r="M3002" t="s">
        <v>39</v>
      </c>
      <c r="N3002">
        <f>Table1[[#This Row],[dti_ratio]]*Table1[[#This Row],[income]]</f>
        <v>12883.054746093187</v>
      </c>
      <c r="O3002">
        <v>0.54851853136174</v>
      </c>
      <c r="P3002">
        <f>Table1[[#This Row],[loan_amount]]/Table1[[#This Row],[property_value]]</f>
        <v>0.13193908149137637</v>
      </c>
      <c r="Q3002">
        <v>287466</v>
      </c>
      <c r="R3002">
        <v>1</v>
      </c>
      <c r="S3002" t="s">
        <v>3049</v>
      </c>
      <c r="T3002" t="s">
        <v>64</v>
      </c>
      <c r="U3002" t="s">
        <v>215</v>
      </c>
      <c r="V3002">
        <v>0</v>
      </c>
      <c r="W3002">
        <v>2</v>
      </c>
      <c r="X3002" t="s">
        <v>9</v>
      </c>
      <c r="Y30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02">
        <f>0.4*(Table1[[#This Row],[normalized_credit_score]]) + 0.3*(1-Table1[[#This Row],[dti_ratio]]) + 0.2*(1-Table1[[#This Row],[ltv_ratio]]) + 0.1*IF(Table1[[#This Row],[previous_defaults]]=0,1,0)</f>
        <v>0.66172329095986937</v>
      </c>
      <c r="AA3002" t="str">
        <f>IF(Table1[[#This Row],[composite_score]]&gt;=0.7,"Approve",IF(Table1[[#This Row],[composite_score]]&gt;=0.6,"Review","Reject"))</f>
        <v>Review</v>
      </c>
    </row>
    <row r="3003" spans="1:27" x14ac:dyDescent="0.35">
      <c r="A3003">
        <v>3002</v>
      </c>
      <c r="B3003">
        <v>64</v>
      </c>
      <c r="C3003" t="s">
        <v>0</v>
      </c>
      <c r="D3003" t="s">
        <v>1</v>
      </c>
      <c r="E3003" t="s">
        <v>12</v>
      </c>
      <c r="F3003">
        <v>100543</v>
      </c>
      <c r="G3003">
        <v>646</v>
      </c>
      <c r="H3003">
        <f>(Table1[[#This Row],[credit_score]]-300)/(900-300)</f>
        <v>0.57666666666666666</v>
      </c>
      <c r="I3003">
        <v>0</v>
      </c>
      <c r="J3003" t="s">
        <v>13</v>
      </c>
      <c r="K3003" t="s">
        <v>38</v>
      </c>
      <c r="L3003">
        <v>12</v>
      </c>
      <c r="M3003" t="s">
        <v>15</v>
      </c>
      <c r="N3003">
        <f>Table1[[#This Row],[dti_ratio]]*Table1[[#This Row],[income]]</f>
        <v>38546.370888628662</v>
      </c>
      <c r="O3003">
        <v>0.383381944925342</v>
      </c>
      <c r="P3003">
        <f>Table1[[#This Row],[loan_amount]]/Table1[[#This Row],[property_value]]</f>
        <v>0</v>
      </c>
      <c r="Q3003">
        <v>283375</v>
      </c>
      <c r="R3003">
        <v>1</v>
      </c>
      <c r="S3003" t="s">
        <v>434</v>
      </c>
      <c r="T3003" t="s">
        <v>117</v>
      </c>
      <c r="U3003" t="s">
        <v>31</v>
      </c>
      <c r="V3003">
        <v>0</v>
      </c>
      <c r="W3003">
        <v>0</v>
      </c>
      <c r="X3003" t="s">
        <v>9</v>
      </c>
      <c r="Y30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03">
        <f>0.4*(Table1[[#This Row],[normalized_credit_score]]) + 0.3*(1-Table1[[#This Row],[dti_ratio]]) + 0.2*(1-Table1[[#This Row],[ltv_ratio]]) + 0.1*IF(Table1[[#This Row],[previous_defaults]]=0,1,0)</f>
        <v>0.71565208318906415</v>
      </c>
      <c r="AA3003" t="str">
        <f>IF(Table1[[#This Row],[composite_score]]&gt;=0.7,"Approve",IF(Table1[[#This Row],[composite_score]]&gt;=0.6,"Review","Reject"))</f>
        <v>Approve</v>
      </c>
    </row>
    <row r="3004" spans="1:27" x14ac:dyDescent="0.35">
      <c r="A3004">
        <v>3003</v>
      </c>
      <c r="B3004">
        <v>57</v>
      </c>
      <c r="C3004" t="s">
        <v>0</v>
      </c>
      <c r="D3004" t="s">
        <v>11</v>
      </c>
      <c r="E3004" t="s">
        <v>49</v>
      </c>
      <c r="F3004">
        <v>96202</v>
      </c>
      <c r="G3004">
        <v>614</v>
      </c>
      <c r="H3004">
        <f>(Table1[[#This Row],[credit_score]]-300)/(900-300)</f>
        <v>0.52333333333333332</v>
      </c>
      <c r="I3004">
        <v>35214</v>
      </c>
      <c r="J3004" t="s">
        <v>3</v>
      </c>
      <c r="K3004" t="s">
        <v>38</v>
      </c>
      <c r="L3004">
        <v>2</v>
      </c>
      <c r="M3004" t="s">
        <v>28</v>
      </c>
      <c r="N3004">
        <f>Table1[[#This Row],[dti_ratio]]*Table1[[#This Row],[income]]</f>
        <v>10111.071914685506</v>
      </c>
      <c r="O3004">
        <v>0.105102512574432</v>
      </c>
      <c r="P3004">
        <f>Table1[[#This Row],[loan_amount]]/Table1[[#This Row],[property_value]]</f>
        <v>0.41937404725609756</v>
      </c>
      <c r="Q3004">
        <v>83968</v>
      </c>
      <c r="R3004">
        <v>0</v>
      </c>
      <c r="S3004" t="s">
        <v>3050</v>
      </c>
      <c r="T3004" t="s">
        <v>269</v>
      </c>
      <c r="U3004" t="s">
        <v>92</v>
      </c>
      <c r="V3004">
        <v>0</v>
      </c>
      <c r="W3004">
        <v>2</v>
      </c>
      <c r="X3004" t="s">
        <v>9</v>
      </c>
      <c r="Y30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04">
        <f>0.4*(Table1[[#This Row],[normalized_credit_score]]) + 0.3*(1-Table1[[#This Row],[dti_ratio]]) + 0.2*(1-Table1[[#This Row],[ltv_ratio]]) + 0.1*IF(Table1[[#This Row],[previous_defaults]]=0,1,0)</f>
        <v>0.69392777010978413</v>
      </c>
      <c r="AA3004" t="str">
        <f>IF(Table1[[#This Row],[composite_score]]&gt;=0.7,"Approve",IF(Table1[[#This Row],[composite_score]]&gt;=0.6,"Review","Reject"))</f>
        <v>Review</v>
      </c>
    </row>
    <row r="3005" spans="1:27" hidden="1" x14ac:dyDescent="0.35">
      <c r="A3005">
        <v>3004</v>
      </c>
      <c r="B3005">
        <v>21</v>
      </c>
      <c r="C3005" t="s">
        <v>10</v>
      </c>
      <c r="D3005" t="s">
        <v>11</v>
      </c>
      <c r="E3005" t="s">
        <v>49</v>
      </c>
      <c r="F3005">
        <v>0</v>
      </c>
      <c r="G3005">
        <v>608</v>
      </c>
      <c r="H3005">
        <f>(Table1[[#This Row],[credit_score]]-300)/(900-300)</f>
        <v>0.51333333333333331</v>
      </c>
      <c r="I3005">
        <v>6243</v>
      </c>
      <c r="J3005" t="s">
        <v>27</v>
      </c>
      <c r="K3005" t="s">
        <v>38</v>
      </c>
      <c r="L3005">
        <v>11</v>
      </c>
      <c r="M3005" t="s">
        <v>15</v>
      </c>
      <c r="N3005">
        <f>Table1[[#This Row],[dti_ratio]]*Table1[[#This Row],[income]]</f>
        <v>0</v>
      </c>
      <c r="O3005">
        <v>0.477054350575216</v>
      </c>
      <c r="P3005">
        <f>Table1[[#This Row],[loan_amount]]/Table1[[#This Row],[property_value]]</f>
        <v>3.1751763563033074E-2</v>
      </c>
      <c r="Q3005">
        <v>196619</v>
      </c>
      <c r="R3005">
        <v>4</v>
      </c>
      <c r="S3005" t="s">
        <v>3051</v>
      </c>
      <c r="T3005" t="s">
        <v>214</v>
      </c>
      <c r="U3005" t="s">
        <v>901</v>
      </c>
      <c r="V3005">
        <v>2</v>
      </c>
      <c r="W3005">
        <v>1</v>
      </c>
      <c r="X3005" t="s">
        <v>9</v>
      </c>
      <c r="Y30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05">
        <f>0.4*(Table1[[#This Row],[normalized_credit_score]]) + 0.3*(1-Table1[[#This Row],[dti_ratio]]) + 0.2*(1-Table1[[#This Row],[ltv_ratio]]) + 0.1*IF(Table1[[#This Row],[previous_defaults]]=0,1,0)</f>
        <v>0.55586667544816193</v>
      </c>
      <c r="AA3005" t="str">
        <f>IF(Table1[[#This Row],[composite_score]]&gt;=0.7,"Approve",IF(Table1[[#This Row],[composite_score]]&gt;=0.6,"Review","Reject"))</f>
        <v>Reject</v>
      </c>
    </row>
    <row r="3006" spans="1:27" x14ac:dyDescent="0.35">
      <c r="A3006">
        <v>3005</v>
      </c>
      <c r="B3006">
        <v>58</v>
      </c>
      <c r="C3006" t="s">
        <v>10</v>
      </c>
      <c r="D3006" t="s">
        <v>62</v>
      </c>
      <c r="E3006" t="s">
        <v>12</v>
      </c>
      <c r="F3006">
        <v>69681</v>
      </c>
      <c r="G3006">
        <v>678</v>
      </c>
      <c r="H3006">
        <f>(Table1[[#This Row],[credit_score]]-300)/(900-300)</f>
        <v>0.63</v>
      </c>
      <c r="I3006">
        <v>38486</v>
      </c>
      <c r="J3006" t="s">
        <v>13</v>
      </c>
      <c r="K3006" t="s">
        <v>14</v>
      </c>
      <c r="L3006">
        <v>5</v>
      </c>
      <c r="M3006" t="s">
        <v>5</v>
      </c>
      <c r="N3006">
        <f>Table1[[#This Row],[dti_ratio]]*Table1[[#This Row],[income]]</f>
        <v>22335.545530834414</v>
      </c>
      <c r="O3006">
        <v>0.320539968296012</v>
      </c>
      <c r="P3006">
        <f>Table1[[#This Row],[loan_amount]]/Table1[[#This Row],[property_value]]</f>
        <v>0.14606912152058235</v>
      </c>
      <c r="Q3006">
        <v>263478</v>
      </c>
      <c r="R3006">
        <v>1</v>
      </c>
      <c r="S3006" t="s">
        <v>3052</v>
      </c>
      <c r="T3006" t="s">
        <v>104</v>
      </c>
      <c r="U3006" t="s">
        <v>65</v>
      </c>
      <c r="V3006">
        <v>3</v>
      </c>
      <c r="W3006">
        <v>1</v>
      </c>
      <c r="X3006" t="s">
        <v>19</v>
      </c>
      <c r="Y30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06">
        <f>0.4*(Table1[[#This Row],[normalized_credit_score]]) + 0.3*(1-Table1[[#This Row],[dti_ratio]]) + 0.2*(1-Table1[[#This Row],[ltv_ratio]]) + 0.1*IF(Table1[[#This Row],[previous_defaults]]=0,1,0)</f>
        <v>0.62662418520707996</v>
      </c>
      <c r="AA3006" t="str">
        <f>IF(Table1[[#This Row],[composite_score]]&gt;=0.7,"Approve",IF(Table1[[#This Row],[composite_score]]&gt;=0.6,"Review","Reject"))</f>
        <v>Review</v>
      </c>
    </row>
    <row r="3007" spans="1:27" hidden="1" x14ac:dyDescent="0.35">
      <c r="A3007">
        <v>3006</v>
      </c>
      <c r="B3007">
        <v>69</v>
      </c>
      <c r="C3007" t="s">
        <v>10</v>
      </c>
      <c r="D3007" t="s">
        <v>1</v>
      </c>
      <c r="E3007" t="s">
        <v>22</v>
      </c>
      <c r="F3007">
        <v>83872</v>
      </c>
      <c r="G3007">
        <v>0</v>
      </c>
      <c r="H3007">
        <f>(Table1[[#This Row],[credit_score]]-300)/(900-300)</f>
        <v>-0.5</v>
      </c>
      <c r="I3007">
        <v>11124</v>
      </c>
      <c r="J3007" t="s">
        <v>13</v>
      </c>
      <c r="K3007" t="s">
        <v>14</v>
      </c>
      <c r="L3007">
        <v>13</v>
      </c>
      <c r="M3007" t="s">
        <v>15</v>
      </c>
      <c r="N3007">
        <f>Table1[[#This Row],[dti_ratio]]*Table1[[#This Row],[income]]</f>
        <v>43803.49127769834</v>
      </c>
      <c r="O3007">
        <v>0.522265968114488</v>
      </c>
      <c r="P3007">
        <f>Table1[[#This Row],[loan_amount]]/Table1[[#This Row],[property_value]]</f>
        <v>3.740052247763332E-2</v>
      </c>
      <c r="Q3007">
        <v>297429</v>
      </c>
      <c r="R3007">
        <v>3</v>
      </c>
      <c r="S3007" t="s">
        <v>3053</v>
      </c>
      <c r="T3007" t="s">
        <v>410</v>
      </c>
      <c r="U3007" t="s">
        <v>297</v>
      </c>
      <c r="V3007">
        <v>3</v>
      </c>
      <c r="W3007">
        <v>1</v>
      </c>
      <c r="X3007" t="s">
        <v>61</v>
      </c>
      <c r="Y30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07">
        <f>0.4*(Table1[[#This Row],[normalized_credit_score]]) + 0.3*(1-Table1[[#This Row],[dti_ratio]]) + 0.2*(1-Table1[[#This Row],[ltv_ratio]]) + 0.1*IF(Table1[[#This Row],[previous_defaults]]=0,1,0)</f>
        <v>0.13584010507012692</v>
      </c>
      <c r="AA3007" t="str">
        <f>IF(Table1[[#This Row],[composite_score]]&gt;=0.7,"Approve",IF(Table1[[#This Row],[composite_score]]&gt;=0.6,"Review","Reject"))</f>
        <v>Reject</v>
      </c>
    </row>
    <row r="3008" spans="1:27" x14ac:dyDescent="0.35">
      <c r="A3008">
        <v>3007</v>
      </c>
      <c r="B3008">
        <v>43</v>
      </c>
      <c r="C3008" t="s">
        <v>10</v>
      </c>
      <c r="D3008" t="s">
        <v>62</v>
      </c>
      <c r="E3008" t="s">
        <v>22</v>
      </c>
      <c r="F3008">
        <v>61798</v>
      </c>
      <c r="G3008">
        <v>653</v>
      </c>
      <c r="H3008">
        <f>(Table1[[#This Row],[credit_score]]-300)/(900-300)</f>
        <v>0.58833333333333337</v>
      </c>
      <c r="I3008">
        <v>16048</v>
      </c>
      <c r="J3008" t="s">
        <v>13</v>
      </c>
      <c r="K3008" t="s">
        <v>14</v>
      </c>
      <c r="L3008">
        <v>5</v>
      </c>
      <c r="M3008" t="s">
        <v>15</v>
      </c>
      <c r="N3008">
        <f>Table1[[#This Row],[dti_ratio]]*Table1[[#This Row],[income]]</f>
        <v>25828.457963252476</v>
      </c>
      <c r="O3008">
        <v>0.41794973887913001</v>
      </c>
      <c r="P3008">
        <f>Table1[[#This Row],[loan_amount]]/Table1[[#This Row],[property_value]]</f>
        <v>0.52156391172933791</v>
      </c>
      <c r="Q3008">
        <v>30769</v>
      </c>
      <c r="R3008">
        <v>1</v>
      </c>
      <c r="S3008" t="s">
        <v>3054</v>
      </c>
      <c r="T3008" t="s">
        <v>30</v>
      </c>
      <c r="U3008" t="s">
        <v>169</v>
      </c>
      <c r="V3008">
        <v>0</v>
      </c>
      <c r="W3008">
        <v>2</v>
      </c>
      <c r="X3008" t="s">
        <v>61</v>
      </c>
      <c r="Y30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08">
        <f>0.4*(Table1[[#This Row],[normalized_credit_score]]) + 0.3*(1-Table1[[#This Row],[dti_ratio]]) + 0.2*(1-Table1[[#This Row],[ltv_ratio]]) + 0.1*IF(Table1[[#This Row],[previous_defaults]]=0,1,0)</f>
        <v>0.60563562932372683</v>
      </c>
      <c r="AA3008" t="str">
        <f>IF(Table1[[#This Row],[composite_score]]&gt;=0.7,"Approve",IF(Table1[[#This Row],[composite_score]]&gt;=0.6,"Review","Reject"))</f>
        <v>Review</v>
      </c>
    </row>
    <row r="3009" spans="1:27" hidden="1" x14ac:dyDescent="0.35">
      <c r="A3009">
        <v>3008</v>
      </c>
      <c r="B3009">
        <v>47</v>
      </c>
      <c r="C3009" t="s">
        <v>20</v>
      </c>
      <c r="D3009" t="s">
        <v>62</v>
      </c>
      <c r="E3009" t="s">
        <v>22</v>
      </c>
      <c r="F3009">
        <v>0</v>
      </c>
      <c r="G3009">
        <v>616</v>
      </c>
      <c r="H3009">
        <f>(Table1[[#This Row],[credit_score]]-300)/(900-300)</f>
        <v>0.52666666666666662</v>
      </c>
      <c r="I3009">
        <v>32855</v>
      </c>
      <c r="J3009" t="s">
        <v>3</v>
      </c>
      <c r="K3009" t="s">
        <v>14</v>
      </c>
      <c r="L3009">
        <v>13</v>
      </c>
      <c r="M3009" t="s">
        <v>39</v>
      </c>
      <c r="N3009">
        <f>Table1[[#This Row],[dti_ratio]]*Table1[[#This Row],[income]]</f>
        <v>0</v>
      </c>
      <c r="O3009">
        <v>0.16555298968700199</v>
      </c>
      <c r="P3009">
        <f>Table1[[#This Row],[loan_amount]]/Table1[[#This Row],[property_value]]</f>
        <v>0.15194749937565324</v>
      </c>
      <c r="Q3009">
        <v>216226</v>
      </c>
      <c r="R3009">
        <v>2</v>
      </c>
      <c r="S3009" t="s">
        <v>3055</v>
      </c>
      <c r="T3009" t="s">
        <v>146</v>
      </c>
      <c r="U3009" t="s">
        <v>264</v>
      </c>
      <c r="V3009">
        <v>1</v>
      </c>
      <c r="W3009">
        <v>1</v>
      </c>
      <c r="X3009" t="s">
        <v>9</v>
      </c>
      <c r="Y30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09">
        <f>0.4*(Table1[[#This Row],[normalized_credit_score]]) + 0.3*(1-Table1[[#This Row],[dti_ratio]]) + 0.2*(1-Table1[[#This Row],[ltv_ratio]]) + 0.1*IF(Table1[[#This Row],[previous_defaults]]=0,1,0)</f>
        <v>0.63061126988543537</v>
      </c>
      <c r="AA3009" t="str">
        <f>IF(Table1[[#This Row],[composite_score]]&gt;=0.7,"Approve",IF(Table1[[#This Row],[composite_score]]&gt;=0.6,"Review","Reject"))</f>
        <v>Review</v>
      </c>
    </row>
    <row r="3010" spans="1:27" x14ac:dyDescent="0.35">
      <c r="A3010">
        <v>3009</v>
      </c>
      <c r="B3010">
        <v>47</v>
      </c>
      <c r="C3010" t="s">
        <v>10</v>
      </c>
      <c r="D3010" t="s">
        <v>21</v>
      </c>
      <c r="E3010" t="s">
        <v>49</v>
      </c>
      <c r="F3010">
        <v>78951</v>
      </c>
      <c r="G3010">
        <v>615</v>
      </c>
      <c r="H3010">
        <f>(Table1[[#This Row],[credit_score]]-300)/(900-300)</f>
        <v>0.52500000000000002</v>
      </c>
      <c r="I3010">
        <v>5741</v>
      </c>
      <c r="J3010" t="s">
        <v>3</v>
      </c>
      <c r="K3010" t="s">
        <v>4</v>
      </c>
      <c r="L3010">
        <v>13</v>
      </c>
      <c r="M3010" t="s">
        <v>39</v>
      </c>
      <c r="N3010">
        <f>Table1[[#This Row],[dti_ratio]]*Table1[[#This Row],[income]]</f>
        <v>30583.774028939566</v>
      </c>
      <c r="O3010">
        <v>0.38737665170725599</v>
      </c>
      <c r="P3010">
        <f>Table1[[#This Row],[loan_amount]]/Table1[[#This Row],[property_value]]</f>
        <v>3.5143672180119739E-2</v>
      </c>
      <c r="Q3010">
        <v>163358</v>
      </c>
      <c r="R3010">
        <v>2</v>
      </c>
      <c r="S3010" t="s">
        <v>3056</v>
      </c>
      <c r="T3010" t="s">
        <v>86</v>
      </c>
      <c r="U3010" t="s">
        <v>79</v>
      </c>
      <c r="V3010">
        <v>0</v>
      </c>
      <c r="W3010">
        <v>2</v>
      </c>
      <c r="X3010" t="s">
        <v>9</v>
      </c>
      <c r="Y30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10">
        <f>0.4*(Table1[[#This Row],[normalized_credit_score]]) + 0.3*(1-Table1[[#This Row],[dti_ratio]]) + 0.2*(1-Table1[[#This Row],[ltv_ratio]]) + 0.1*IF(Table1[[#This Row],[previous_defaults]]=0,1,0)</f>
        <v>0.68675827005179924</v>
      </c>
      <c r="AA3010" t="str">
        <f>IF(Table1[[#This Row],[composite_score]]&gt;=0.7,"Approve",IF(Table1[[#This Row],[composite_score]]&gt;=0.6,"Review","Reject"))</f>
        <v>Review</v>
      </c>
    </row>
    <row r="3011" spans="1:27" hidden="1" x14ac:dyDescent="0.35">
      <c r="A3011">
        <v>3010</v>
      </c>
      <c r="B3011">
        <v>33</v>
      </c>
      <c r="C3011" t="s">
        <v>0</v>
      </c>
      <c r="D3011" t="s">
        <v>1</v>
      </c>
      <c r="E3011" t="s">
        <v>49</v>
      </c>
      <c r="F3011">
        <v>0</v>
      </c>
      <c r="G3011">
        <v>748</v>
      </c>
      <c r="H3011">
        <f>(Table1[[#This Row],[credit_score]]-300)/(900-300)</f>
        <v>0.7466666666666667</v>
      </c>
      <c r="I3011">
        <v>15750</v>
      </c>
      <c r="J3011" t="s">
        <v>27</v>
      </c>
      <c r="K3011" t="s">
        <v>38</v>
      </c>
      <c r="L3011">
        <v>3</v>
      </c>
      <c r="M3011" t="s">
        <v>39</v>
      </c>
      <c r="N3011">
        <f>Table1[[#This Row],[dti_ratio]]*Table1[[#This Row],[income]]</f>
        <v>0</v>
      </c>
      <c r="O3011">
        <v>0.39826839370966699</v>
      </c>
      <c r="P3011" t="e">
        <f>Table1[[#This Row],[loan_amount]]/Table1[[#This Row],[property_value]]</f>
        <v>#DIV/0!</v>
      </c>
      <c r="Q3011">
        <v>0</v>
      </c>
      <c r="R3011">
        <v>0</v>
      </c>
      <c r="S3011" t="s">
        <v>3057</v>
      </c>
      <c r="T3011" t="s">
        <v>222</v>
      </c>
      <c r="U3011" t="s">
        <v>474</v>
      </c>
      <c r="V3011">
        <v>0</v>
      </c>
      <c r="W3011">
        <v>0</v>
      </c>
      <c r="X3011" t="s">
        <v>9</v>
      </c>
      <c r="Y301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011" t="e">
        <f>0.4*(Table1[[#This Row],[normalized_credit_score]]) + 0.3*(1-Table1[[#This Row],[dti_ratio]]) + 0.2*(1-Table1[[#This Row],[ltv_ratio]]) + 0.1*IF(Table1[[#This Row],[previous_defaults]]=0,1,0)</f>
        <v>#DIV/0!</v>
      </c>
      <c r="AA3011" t="e">
        <f>IF(Table1[[#This Row],[composite_score]]&gt;=0.7,"Approve",IF(Table1[[#This Row],[composite_score]]&gt;=0.6,"Review","Reject"))</f>
        <v>#DIV/0!</v>
      </c>
    </row>
    <row r="3012" spans="1:27" x14ac:dyDescent="0.35">
      <c r="A3012">
        <v>3011</v>
      </c>
      <c r="B3012">
        <v>43</v>
      </c>
      <c r="C3012" t="s">
        <v>0</v>
      </c>
      <c r="D3012" t="s">
        <v>11</v>
      </c>
      <c r="E3012" t="s">
        <v>49</v>
      </c>
      <c r="F3012">
        <v>115341</v>
      </c>
      <c r="G3012">
        <v>667</v>
      </c>
      <c r="H3012">
        <f>(Table1[[#This Row],[credit_score]]-300)/(900-300)</f>
        <v>0.61166666666666669</v>
      </c>
      <c r="I3012">
        <v>43640</v>
      </c>
      <c r="J3012" t="s">
        <v>3</v>
      </c>
      <c r="K3012" t="s">
        <v>14</v>
      </c>
      <c r="L3012">
        <v>4</v>
      </c>
      <c r="M3012" t="s">
        <v>39</v>
      </c>
      <c r="N3012">
        <f>Table1[[#This Row],[dti_ratio]]*Table1[[#This Row],[income]]</f>
        <v>64149.998142405166</v>
      </c>
      <c r="O3012">
        <v>0.55617688543020405</v>
      </c>
      <c r="P3012">
        <f>Table1[[#This Row],[loan_amount]]/Table1[[#This Row],[property_value]]</f>
        <v>0.4413742882283333</v>
      </c>
      <c r="Q3012">
        <v>98873</v>
      </c>
      <c r="R3012">
        <v>0</v>
      </c>
      <c r="S3012" t="s">
        <v>3058</v>
      </c>
      <c r="T3012" t="s">
        <v>73</v>
      </c>
      <c r="U3012" t="s">
        <v>215</v>
      </c>
      <c r="V3012">
        <v>3</v>
      </c>
      <c r="W3012">
        <v>1</v>
      </c>
      <c r="X3012" t="s">
        <v>9</v>
      </c>
      <c r="Y30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12">
        <f>0.4*(Table1[[#This Row],[normalized_credit_score]]) + 0.3*(1-Table1[[#This Row],[dti_ratio]]) + 0.2*(1-Table1[[#This Row],[ltv_ratio]]) + 0.1*IF(Table1[[#This Row],[previous_defaults]]=0,1,0)</f>
        <v>0.48953874339193881</v>
      </c>
      <c r="AA3012" t="str">
        <f>IF(Table1[[#This Row],[composite_score]]&gt;=0.7,"Approve",IF(Table1[[#This Row],[composite_score]]&gt;=0.6,"Review","Reject"))</f>
        <v>Reject</v>
      </c>
    </row>
    <row r="3013" spans="1:27" x14ac:dyDescent="0.35">
      <c r="A3013">
        <v>3012</v>
      </c>
      <c r="B3013">
        <v>43</v>
      </c>
      <c r="C3013" t="s">
        <v>10</v>
      </c>
      <c r="D3013" t="s">
        <v>11</v>
      </c>
      <c r="E3013" t="s">
        <v>2</v>
      </c>
      <c r="F3013">
        <v>85158</v>
      </c>
      <c r="G3013">
        <v>657</v>
      </c>
      <c r="H3013">
        <f>(Table1[[#This Row],[credit_score]]-300)/(900-300)</f>
        <v>0.59499999999999997</v>
      </c>
      <c r="I3013">
        <v>0</v>
      </c>
      <c r="J3013" t="s">
        <v>27</v>
      </c>
      <c r="K3013" t="s">
        <v>38</v>
      </c>
      <c r="L3013">
        <v>1</v>
      </c>
      <c r="M3013" t="s">
        <v>28</v>
      </c>
      <c r="N3013">
        <f>Table1[[#This Row],[dti_ratio]]*Table1[[#This Row],[income]]</f>
        <v>36543.040401086946</v>
      </c>
      <c r="O3013">
        <v>0.42912046315187002</v>
      </c>
      <c r="P3013">
        <f>Table1[[#This Row],[loan_amount]]/Table1[[#This Row],[property_value]]</f>
        <v>0</v>
      </c>
      <c r="Q3013">
        <v>167569</v>
      </c>
      <c r="R3013">
        <v>1</v>
      </c>
      <c r="S3013" t="s">
        <v>3059</v>
      </c>
      <c r="T3013" t="s">
        <v>269</v>
      </c>
      <c r="U3013" t="s">
        <v>1043</v>
      </c>
      <c r="V3013">
        <v>4</v>
      </c>
      <c r="W3013">
        <v>2</v>
      </c>
      <c r="X3013" t="s">
        <v>9</v>
      </c>
      <c r="Y30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13">
        <f>0.4*(Table1[[#This Row],[normalized_credit_score]]) + 0.3*(1-Table1[[#This Row],[dti_ratio]]) + 0.2*(1-Table1[[#This Row],[ltv_ratio]]) + 0.1*IF(Table1[[#This Row],[previous_defaults]]=0,1,0)</f>
        <v>0.60926386105443897</v>
      </c>
      <c r="AA3013" t="str">
        <f>IF(Table1[[#This Row],[composite_score]]&gt;=0.7,"Approve",IF(Table1[[#This Row],[composite_score]]&gt;=0.6,"Review","Reject"))</f>
        <v>Review</v>
      </c>
    </row>
    <row r="3014" spans="1:27" hidden="1" x14ac:dyDescent="0.35">
      <c r="A3014">
        <v>3013</v>
      </c>
      <c r="B3014">
        <v>22</v>
      </c>
      <c r="C3014" t="s">
        <v>10</v>
      </c>
      <c r="D3014" t="s">
        <v>62</v>
      </c>
      <c r="E3014" t="s">
        <v>12</v>
      </c>
      <c r="F3014">
        <v>80658</v>
      </c>
      <c r="G3014">
        <v>636</v>
      </c>
      <c r="H3014">
        <f>(Table1[[#This Row],[credit_score]]-300)/(900-300)</f>
        <v>0.56000000000000005</v>
      </c>
      <c r="I3014">
        <v>31185</v>
      </c>
      <c r="J3014" t="s">
        <v>13</v>
      </c>
      <c r="K3014" t="s">
        <v>38</v>
      </c>
      <c r="L3014">
        <v>15</v>
      </c>
      <c r="M3014" t="s">
        <v>28</v>
      </c>
      <c r="N3014">
        <f>Table1[[#This Row],[dti_ratio]]*Table1[[#This Row],[income]]</f>
        <v>28371.248419013846</v>
      </c>
      <c r="O3014">
        <v>0.35174748219660601</v>
      </c>
      <c r="P3014" t="e">
        <f>Table1[[#This Row],[loan_amount]]/Table1[[#This Row],[property_value]]</f>
        <v>#DIV/0!</v>
      </c>
      <c r="Q3014">
        <v>0</v>
      </c>
      <c r="R3014">
        <v>0</v>
      </c>
      <c r="S3014" t="s">
        <v>3060</v>
      </c>
      <c r="T3014" t="s">
        <v>59</v>
      </c>
      <c r="U3014" t="s">
        <v>1585</v>
      </c>
      <c r="V3014">
        <v>0</v>
      </c>
      <c r="W3014">
        <v>1</v>
      </c>
      <c r="X3014" t="s">
        <v>9</v>
      </c>
      <c r="Y301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014" t="e">
        <f>0.4*(Table1[[#This Row],[normalized_credit_score]]) + 0.3*(1-Table1[[#This Row],[dti_ratio]]) + 0.2*(1-Table1[[#This Row],[ltv_ratio]]) + 0.1*IF(Table1[[#This Row],[previous_defaults]]=0,1,0)</f>
        <v>#DIV/0!</v>
      </c>
      <c r="AA3014" t="e">
        <f>IF(Table1[[#This Row],[composite_score]]&gt;=0.7,"Approve",IF(Table1[[#This Row],[composite_score]]&gt;=0.6,"Review","Reject"))</f>
        <v>#DIV/0!</v>
      </c>
    </row>
    <row r="3015" spans="1:27" x14ac:dyDescent="0.35">
      <c r="A3015">
        <v>3014</v>
      </c>
      <c r="B3015">
        <v>56</v>
      </c>
      <c r="C3015" t="s">
        <v>10</v>
      </c>
      <c r="D3015" t="s">
        <v>21</v>
      </c>
      <c r="E3015" t="s">
        <v>2</v>
      </c>
      <c r="F3015">
        <v>89225</v>
      </c>
      <c r="G3015">
        <v>722</v>
      </c>
      <c r="H3015">
        <f>(Table1[[#This Row],[credit_score]]-300)/(900-300)</f>
        <v>0.70333333333333337</v>
      </c>
      <c r="I3015">
        <v>0</v>
      </c>
      <c r="J3015" t="s">
        <v>13</v>
      </c>
      <c r="K3015" t="s">
        <v>14</v>
      </c>
      <c r="L3015">
        <v>17</v>
      </c>
      <c r="M3015" t="s">
        <v>5</v>
      </c>
      <c r="N3015">
        <f>Table1[[#This Row],[dti_ratio]]*Table1[[#This Row],[income]]</f>
        <v>15314.009524483017</v>
      </c>
      <c r="O3015">
        <v>0.171633617534133</v>
      </c>
      <c r="P3015">
        <f>Table1[[#This Row],[loan_amount]]/Table1[[#This Row],[property_value]]</f>
        <v>0</v>
      </c>
      <c r="Q3015">
        <v>78267</v>
      </c>
      <c r="R3015">
        <v>2</v>
      </c>
      <c r="S3015" t="s">
        <v>3061</v>
      </c>
      <c r="T3015" t="s">
        <v>67</v>
      </c>
      <c r="U3015" t="s">
        <v>738</v>
      </c>
      <c r="V3015">
        <v>0</v>
      </c>
      <c r="W3015">
        <v>0</v>
      </c>
      <c r="X3015" t="s">
        <v>19</v>
      </c>
      <c r="Y30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15">
        <f>0.4*(Table1[[#This Row],[normalized_credit_score]]) + 0.3*(1-Table1[[#This Row],[dti_ratio]]) + 0.2*(1-Table1[[#This Row],[ltv_ratio]]) + 0.1*IF(Table1[[#This Row],[previous_defaults]]=0,1,0)</f>
        <v>0.8298432480730934</v>
      </c>
      <c r="AA3015" t="str">
        <f>IF(Table1[[#This Row],[composite_score]]&gt;=0.7,"Approve",IF(Table1[[#This Row],[composite_score]]&gt;=0.6,"Review","Reject"))</f>
        <v>Approve</v>
      </c>
    </row>
    <row r="3016" spans="1:27" x14ac:dyDescent="0.35">
      <c r="A3016">
        <v>3015</v>
      </c>
      <c r="B3016">
        <v>46</v>
      </c>
      <c r="C3016" t="s">
        <v>20</v>
      </c>
      <c r="D3016" t="s">
        <v>21</v>
      </c>
      <c r="E3016" t="s">
        <v>2</v>
      </c>
      <c r="F3016">
        <v>115204</v>
      </c>
      <c r="G3016">
        <v>795</v>
      </c>
      <c r="H3016">
        <f>(Table1[[#This Row],[credit_score]]-300)/(900-300)</f>
        <v>0.82499999999999996</v>
      </c>
      <c r="I3016">
        <v>0</v>
      </c>
      <c r="J3016" t="s">
        <v>27</v>
      </c>
      <c r="K3016" t="s">
        <v>14</v>
      </c>
      <c r="L3016">
        <v>17</v>
      </c>
      <c r="M3016" t="s">
        <v>39</v>
      </c>
      <c r="N3016">
        <f>Table1[[#This Row],[dti_ratio]]*Table1[[#This Row],[income]]</f>
        <v>55189.564907683685</v>
      </c>
      <c r="O3016">
        <v>0.479059450259398</v>
      </c>
      <c r="P3016">
        <f>Table1[[#This Row],[loan_amount]]/Table1[[#This Row],[property_value]]</f>
        <v>0</v>
      </c>
      <c r="Q3016">
        <v>268185</v>
      </c>
      <c r="R3016">
        <v>0</v>
      </c>
      <c r="S3016" t="s">
        <v>2781</v>
      </c>
      <c r="T3016" t="s">
        <v>51</v>
      </c>
      <c r="U3016" t="s">
        <v>526</v>
      </c>
      <c r="V3016">
        <v>4</v>
      </c>
      <c r="W3016">
        <v>0</v>
      </c>
      <c r="X3016" t="s">
        <v>61</v>
      </c>
      <c r="Y30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16">
        <f>0.4*(Table1[[#This Row],[normalized_credit_score]]) + 0.3*(1-Table1[[#This Row],[dti_ratio]]) + 0.2*(1-Table1[[#This Row],[ltv_ratio]]) + 0.1*IF(Table1[[#This Row],[previous_defaults]]=0,1,0)</f>
        <v>0.68628216492218064</v>
      </c>
      <c r="AA3016" t="str">
        <f>IF(Table1[[#This Row],[composite_score]]&gt;=0.7,"Approve",IF(Table1[[#This Row],[composite_score]]&gt;=0.6,"Review","Reject"))</f>
        <v>Review</v>
      </c>
    </row>
    <row r="3017" spans="1:27" x14ac:dyDescent="0.35">
      <c r="A3017">
        <v>3016</v>
      </c>
      <c r="B3017">
        <v>51</v>
      </c>
      <c r="C3017" t="s">
        <v>20</v>
      </c>
      <c r="D3017" t="s">
        <v>1</v>
      </c>
      <c r="E3017" t="s">
        <v>12</v>
      </c>
      <c r="F3017">
        <v>96286</v>
      </c>
      <c r="G3017">
        <v>616</v>
      </c>
      <c r="H3017">
        <f>(Table1[[#This Row],[credit_score]]-300)/(900-300)</f>
        <v>0.52666666666666662</v>
      </c>
      <c r="I3017">
        <v>40806</v>
      </c>
      <c r="J3017" t="s">
        <v>27</v>
      </c>
      <c r="K3017" t="s">
        <v>4</v>
      </c>
      <c r="L3017">
        <v>11</v>
      </c>
      <c r="M3017" t="s">
        <v>39</v>
      </c>
      <c r="N3017">
        <f>Table1[[#This Row],[dti_ratio]]*Table1[[#This Row],[income]]</f>
        <v>20998.223748781296</v>
      </c>
      <c r="O3017">
        <v>0.218081795367772</v>
      </c>
      <c r="P3017">
        <f>Table1[[#This Row],[loan_amount]]/Table1[[#This Row],[property_value]]</f>
        <v>0.21268411670888451</v>
      </c>
      <c r="Q3017">
        <v>191862</v>
      </c>
      <c r="R3017">
        <v>2</v>
      </c>
      <c r="S3017" t="s">
        <v>3062</v>
      </c>
      <c r="T3017" t="s">
        <v>64</v>
      </c>
      <c r="U3017" t="s">
        <v>398</v>
      </c>
      <c r="V3017">
        <v>0</v>
      </c>
      <c r="W3017">
        <v>2</v>
      </c>
      <c r="X3017" t="s">
        <v>9</v>
      </c>
      <c r="Y30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17">
        <f>0.4*(Table1[[#This Row],[normalized_credit_score]]) + 0.3*(1-Table1[[#This Row],[dti_ratio]]) + 0.2*(1-Table1[[#This Row],[ltv_ratio]]) + 0.1*IF(Table1[[#This Row],[previous_defaults]]=0,1,0)</f>
        <v>0.70270530471455805</v>
      </c>
      <c r="AA3017" t="str">
        <f>IF(Table1[[#This Row],[composite_score]]&gt;=0.7,"Approve",IF(Table1[[#This Row],[composite_score]]&gt;=0.6,"Review","Reject"))</f>
        <v>Approve</v>
      </c>
    </row>
    <row r="3018" spans="1:27" x14ac:dyDescent="0.35">
      <c r="A3018">
        <v>3017</v>
      </c>
      <c r="B3018">
        <v>38</v>
      </c>
      <c r="C3018" t="s">
        <v>0</v>
      </c>
      <c r="D3018" t="s">
        <v>1</v>
      </c>
      <c r="E3018" t="s">
        <v>12</v>
      </c>
      <c r="F3018">
        <v>84877</v>
      </c>
      <c r="G3018">
        <v>794</v>
      </c>
      <c r="H3018">
        <f>(Table1[[#This Row],[credit_score]]-300)/(900-300)</f>
        <v>0.82333333333333336</v>
      </c>
      <c r="I3018">
        <v>42741</v>
      </c>
      <c r="J3018" t="s">
        <v>3</v>
      </c>
      <c r="K3018" t="s">
        <v>14</v>
      </c>
      <c r="L3018">
        <v>2</v>
      </c>
      <c r="M3018" t="s">
        <v>39</v>
      </c>
      <c r="N3018">
        <f>Table1[[#This Row],[dti_ratio]]*Table1[[#This Row],[income]]</f>
        <v>14815.181914890953</v>
      </c>
      <c r="O3018">
        <v>0.17454884026168399</v>
      </c>
      <c r="P3018">
        <f>Table1[[#This Row],[loan_amount]]/Table1[[#This Row],[property_value]]</f>
        <v>0.29400515907136715</v>
      </c>
      <c r="Q3018">
        <v>145375</v>
      </c>
      <c r="R3018">
        <v>0</v>
      </c>
      <c r="S3018" t="s">
        <v>3063</v>
      </c>
      <c r="T3018" t="s">
        <v>59</v>
      </c>
      <c r="U3018" t="s">
        <v>302</v>
      </c>
      <c r="V3018">
        <v>1</v>
      </c>
      <c r="W3018">
        <v>1</v>
      </c>
      <c r="X3018" t="s">
        <v>19</v>
      </c>
      <c r="Y30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018">
        <f>0.4*(Table1[[#This Row],[normalized_credit_score]]) + 0.3*(1-Table1[[#This Row],[dti_ratio]]) + 0.2*(1-Table1[[#This Row],[ltv_ratio]]) + 0.1*IF(Table1[[#This Row],[previous_defaults]]=0,1,0)</f>
        <v>0.71816764944055467</v>
      </c>
      <c r="AA3018" t="str">
        <f>IF(Table1[[#This Row],[composite_score]]&gt;=0.7,"Approve",IF(Table1[[#This Row],[composite_score]]&gt;=0.6,"Review","Reject"))</f>
        <v>Approve</v>
      </c>
    </row>
    <row r="3019" spans="1:27" x14ac:dyDescent="0.35">
      <c r="A3019">
        <v>3018</v>
      </c>
      <c r="B3019">
        <v>38</v>
      </c>
      <c r="C3019" t="s">
        <v>0</v>
      </c>
      <c r="D3019" t="s">
        <v>62</v>
      </c>
      <c r="E3019" t="s">
        <v>12</v>
      </c>
      <c r="F3019">
        <v>100138</v>
      </c>
      <c r="G3019">
        <v>628</v>
      </c>
      <c r="H3019">
        <f>(Table1[[#This Row],[credit_score]]-300)/(900-300)</f>
        <v>0.54666666666666663</v>
      </c>
      <c r="I3019">
        <v>43006</v>
      </c>
      <c r="J3019" t="s">
        <v>3</v>
      </c>
      <c r="K3019" t="s">
        <v>38</v>
      </c>
      <c r="L3019">
        <v>2</v>
      </c>
      <c r="M3019" t="s">
        <v>15</v>
      </c>
      <c r="N3019">
        <f>Table1[[#This Row],[dti_ratio]]*Table1[[#This Row],[income]]</f>
        <v>13873.829521444328</v>
      </c>
      <c r="O3019">
        <v>0.138547100216145</v>
      </c>
      <c r="P3019">
        <f>Table1[[#This Row],[loan_amount]]/Table1[[#This Row],[property_value]]</f>
        <v>0.36582793174433048</v>
      </c>
      <c r="Q3019">
        <v>117558</v>
      </c>
      <c r="R3019">
        <v>3</v>
      </c>
      <c r="S3019" t="s">
        <v>3064</v>
      </c>
      <c r="T3019" t="s">
        <v>96</v>
      </c>
      <c r="U3019" t="s">
        <v>309</v>
      </c>
      <c r="V3019">
        <v>0</v>
      </c>
      <c r="W3019">
        <v>0</v>
      </c>
      <c r="X3019" t="s">
        <v>19</v>
      </c>
      <c r="Y30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19">
        <f>0.4*(Table1[[#This Row],[normalized_credit_score]]) + 0.3*(1-Table1[[#This Row],[dti_ratio]]) + 0.2*(1-Table1[[#This Row],[ltv_ratio]]) + 0.1*IF(Table1[[#This Row],[previous_defaults]]=0,1,0)</f>
        <v>0.70393695025295699</v>
      </c>
      <c r="AA3019" t="str">
        <f>IF(Table1[[#This Row],[composite_score]]&gt;=0.7,"Approve",IF(Table1[[#This Row],[composite_score]]&gt;=0.6,"Review","Reject"))</f>
        <v>Approve</v>
      </c>
    </row>
    <row r="3020" spans="1:27" hidden="1" x14ac:dyDescent="0.35">
      <c r="A3020">
        <v>3019</v>
      </c>
      <c r="B3020">
        <v>69</v>
      </c>
      <c r="C3020" t="s">
        <v>0</v>
      </c>
      <c r="D3020" t="s">
        <v>21</v>
      </c>
      <c r="E3020" t="s">
        <v>2</v>
      </c>
      <c r="F3020">
        <v>0</v>
      </c>
      <c r="G3020">
        <v>676</v>
      </c>
      <c r="H3020">
        <f>(Table1[[#This Row],[credit_score]]-300)/(900-300)</f>
        <v>0.62666666666666671</v>
      </c>
      <c r="I3020">
        <v>42601</v>
      </c>
      <c r="J3020" t="s">
        <v>23</v>
      </c>
      <c r="K3020" t="s">
        <v>38</v>
      </c>
      <c r="L3020">
        <v>13</v>
      </c>
      <c r="M3020" t="s">
        <v>39</v>
      </c>
      <c r="N3020">
        <f>Table1[[#This Row],[dti_ratio]]*Table1[[#This Row],[income]]</f>
        <v>0</v>
      </c>
      <c r="O3020">
        <v>0.47362594020096299</v>
      </c>
      <c r="P3020">
        <f>Table1[[#This Row],[loan_amount]]/Table1[[#This Row],[property_value]]</f>
        <v>0.17653250235163953</v>
      </c>
      <c r="Q3020">
        <v>241321</v>
      </c>
      <c r="R3020">
        <v>3</v>
      </c>
      <c r="S3020" t="s">
        <v>2199</v>
      </c>
      <c r="T3020" t="s">
        <v>81</v>
      </c>
      <c r="U3020" t="s">
        <v>118</v>
      </c>
      <c r="V3020">
        <v>0</v>
      </c>
      <c r="W3020">
        <v>1</v>
      </c>
      <c r="X3020" t="s">
        <v>9</v>
      </c>
      <c r="Y30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20">
        <f>0.4*(Table1[[#This Row],[normalized_credit_score]]) + 0.3*(1-Table1[[#This Row],[dti_ratio]]) + 0.2*(1-Table1[[#This Row],[ltv_ratio]]) + 0.1*IF(Table1[[#This Row],[previous_defaults]]=0,1,0)</f>
        <v>0.67327238413604984</v>
      </c>
      <c r="AA3020" t="str">
        <f>IF(Table1[[#This Row],[composite_score]]&gt;=0.7,"Approve",IF(Table1[[#This Row],[composite_score]]&gt;=0.6,"Review","Reject"))</f>
        <v>Review</v>
      </c>
    </row>
    <row r="3021" spans="1:27" x14ac:dyDescent="0.35">
      <c r="A3021">
        <v>3020</v>
      </c>
      <c r="B3021">
        <v>66</v>
      </c>
      <c r="C3021" t="s">
        <v>20</v>
      </c>
      <c r="D3021" t="s">
        <v>62</v>
      </c>
      <c r="E3021" t="s">
        <v>12</v>
      </c>
      <c r="F3021">
        <v>47702</v>
      </c>
      <c r="G3021">
        <v>606</v>
      </c>
      <c r="H3021">
        <f>(Table1[[#This Row],[credit_score]]-300)/(900-300)</f>
        <v>0.51</v>
      </c>
      <c r="I3021">
        <v>19471</v>
      </c>
      <c r="J3021" t="s">
        <v>27</v>
      </c>
      <c r="K3021" t="s">
        <v>14</v>
      </c>
      <c r="L3021">
        <v>8</v>
      </c>
      <c r="M3021" t="s">
        <v>15</v>
      </c>
      <c r="N3021">
        <f>Table1[[#This Row],[dti_ratio]]*Table1[[#This Row],[income]]</f>
        <v>21831.043024445953</v>
      </c>
      <c r="O3021">
        <v>0.45765466907982799</v>
      </c>
      <c r="P3021">
        <f>Table1[[#This Row],[loan_amount]]/Table1[[#This Row],[property_value]]</f>
        <v>8.2233493962673737E-2</v>
      </c>
      <c r="Q3021">
        <v>236777</v>
      </c>
      <c r="R3021">
        <v>0</v>
      </c>
      <c r="S3021" t="s">
        <v>3065</v>
      </c>
      <c r="T3021" t="s">
        <v>233</v>
      </c>
      <c r="U3021" t="s">
        <v>382</v>
      </c>
      <c r="V3021">
        <v>4</v>
      </c>
      <c r="W3021">
        <v>1</v>
      </c>
      <c r="X3021" t="s">
        <v>19</v>
      </c>
      <c r="Y30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21">
        <f>0.4*(Table1[[#This Row],[normalized_credit_score]]) + 0.3*(1-Table1[[#This Row],[dti_ratio]]) + 0.2*(1-Table1[[#This Row],[ltv_ratio]]) + 0.1*IF(Table1[[#This Row],[previous_defaults]]=0,1,0)</f>
        <v>0.55025690048351694</v>
      </c>
      <c r="AA3021" t="str">
        <f>IF(Table1[[#This Row],[composite_score]]&gt;=0.7,"Approve",IF(Table1[[#This Row],[composite_score]]&gt;=0.6,"Review","Reject"))</f>
        <v>Reject</v>
      </c>
    </row>
    <row r="3022" spans="1:27" hidden="1" x14ac:dyDescent="0.35">
      <c r="A3022">
        <v>3021</v>
      </c>
      <c r="B3022">
        <v>41</v>
      </c>
      <c r="C3022" t="s">
        <v>20</v>
      </c>
      <c r="D3022" t="s">
        <v>21</v>
      </c>
      <c r="E3022" t="s">
        <v>49</v>
      </c>
      <c r="F3022">
        <v>0</v>
      </c>
      <c r="G3022">
        <v>760</v>
      </c>
      <c r="H3022">
        <f>(Table1[[#This Row],[credit_score]]-300)/(900-300)</f>
        <v>0.76666666666666672</v>
      </c>
      <c r="I3022">
        <v>15422</v>
      </c>
      <c r="J3022" t="s">
        <v>27</v>
      </c>
      <c r="K3022" t="s">
        <v>14</v>
      </c>
      <c r="L3022">
        <v>1</v>
      </c>
      <c r="M3022" t="s">
        <v>39</v>
      </c>
      <c r="N3022">
        <f>Table1[[#This Row],[dti_ratio]]*Table1[[#This Row],[income]]</f>
        <v>0</v>
      </c>
      <c r="O3022">
        <v>0.127208798687932</v>
      </c>
      <c r="P3022" t="e">
        <f>Table1[[#This Row],[loan_amount]]/Table1[[#This Row],[property_value]]</f>
        <v>#DIV/0!</v>
      </c>
      <c r="Q3022">
        <v>0</v>
      </c>
      <c r="R3022">
        <v>1</v>
      </c>
      <c r="S3022" t="s">
        <v>3066</v>
      </c>
      <c r="T3022" t="s">
        <v>59</v>
      </c>
      <c r="U3022" t="s">
        <v>393</v>
      </c>
      <c r="V3022">
        <v>2</v>
      </c>
      <c r="W3022">
        <v>2</v>
      </c>
      <c r="X3022" t="s">
        <v>61</v>
      </c>
      <c r="Y302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022" t="e">
        <f>0.4*(Table1[[#This Row],[normalized_credit_score]]) + 0.3*(1-Table1[[#This Row],[dti_ratio]]) + 0.2*(1-Table1[[#This Row],[ltv_ratio]]) + 0.1*IF(Table1[[#This Row],[previous_defaults]]=0,1,0)</f>
        <v>#DIV/0!</v>
      </c>
      <c r="AA3022" t="e">
        <f>IF(Table1[[#This Row],[composite_score]]&gt;=0.7,"Approve",IF(Table1[[#This Row],[composite_score]]&gt;=0.6,"Review","Reject"))</f>
        <v>#DIV/0!</v>
      </c>
    </row>
    <row r="3023" spans="1:27" x14ac:dyDescent="0.35">
      <c r="A3023">
        <v>3022</v>
      </c>
      <c r="B3023">
        <v>44</v>
      </c>
      <c r="C3023" t="s">
        <v>0</v>
      </c>
      <c r="D3023" t="s">
        <v>21</v>
      </c>
      <c r="E3023" t="s">
        <v>49</v>
      </c>
      <c r="F3023">
        <v>91129</v>
      </c>
      <c r="G3023">
        <v>733</v>
      </c>
      <c r="H3023">
        <f>(Table1[[#This Row],[credit_score]]-300)/(900-300)</f>
        <v>0.72166666666666668</v>
      </c>
      <c r="I3023">
        <v>28923</v>
      </c>
      <c r="J3023" t="s">
        <v>3</v>
      </c>
      <c r="K3023" t="s">
        <v>38</v>
      </c>
      <c r="L3023">
        <v>14</v>
      </c>
      <c r="M3023" t="s">
        <v>5</v>
      </c>
      <c r="N3023">
        <f>Table1[[#This Row],[dti_ratio]]*Table1[[#This Row],[income]]</f>
        <v>32751.218718146218</v>
      </c>
      <c r="O3023">
        <v>0.35939403173683698</v>
      </c>
      <c r="P3023">
        <f>Table1[[#This Row],[loan_amount]]/Table1[[#This Row],[property_value]]</f>
        <v>0.17244915602883396</v>
      </c>
      <c r="Q3023">
        <v>167719</v>
      </c>
      <c r="R3023">
        <v>0</v>
      </c>
      <c r="S3023" t="s">
        <v>3067</v>
      </c>
      <c r="T3023" t="s">
        <v>73</v>
      </c>
      <c r="U3023" t="s">
        <v>203</v>
      </c>
      <c r="V3023">
        <v>1</v>
      </c>
      <c r="W3023">
        <v>0</v>
      </c>
      <c r="X3023" t="s">
        <v>19</v>
      </c>
      <c r="Y30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023">
        <f>0.4*(Table1[[#This Row],[normalized_credit_score]]) + 0.3*(1-Table1[[#This Row],[dti_ratio]]) + 0.2*(1-Table1[[#This Row],[ltv_ratio]]) + 0.1*IF(Table1[[#This Row],[previous_defaults]]=0,1,0)</f>
        <v>0.64635862593984883</v>
      </c>
      <c r="AA3023" t="str">
        <f>IF(Table1[[#This Row],[composite_score]]&gt;=0.7,"Approve",IF(Table1[[#This Row],[composite_score]]&gt;=0.6,"Review","Reject"))</f>
        <v>Review</v>
      </c>
    </row>
    <row r="3024" spans="1:27" hidden="1" x14ac:dyDescent="0.35">
      <c r="A3024">
        <v>3023</v>
      </c>
      <c r="B3024">
        <v>37</v>
      </c>
      <c r="C3024" t="s">
        <v>0</v>
      </c>
      <c r="D3024" t="s">
        <v>21</v>
      </c>
      <c r="E3024" t="s">
        <v>22</v>
      </c>
      <c r="F3024">
        <v>46570</v>
      </c>
      <c r="G3024">
        <v>0</v>
      </c>
      <c r="H3024">
        <f>(Table1[[#This Row],[credit_score]]-300)/(900-300)</f>
        <v>-0.5</v>
      </c>
      <c r="I3024">
        <v>10925</v>
      </c>
      <c r="J3024" t="s">
        <v>13</v>
      </c>
      <c r="K3024" t="s">
        <v>4</v>
      </c>
      <c r="L3024">
        <v>13</v>
      </c>
      <c r="M3024" t="s">
        <v>5</v>
      </c>
      <c r="N3024">
        <f>Table1[[#This Row],[dti_ratio]]*Table1[[#This Row],[income]]</f>
        <v>9004.6596827769481</v>
      </c>
      <c r="O3024">
        <v>0.19335751949274099</v>
      </c>
      <c r="P3024">
        <f>Table1[[#This Row],[loan_amount]]/Table1[[#This Row],[property_value]]</f>
        <v>4.0426279857166646E-2</v>
      </c>
      <c r="Q3024">
        <v>270245</v>
      </c>
      <c r="R3024">
        <v>3</v>
      </c>
      <c r="S3024" t="s">
        <v>3068</v>
      </c>
      <c r="T3024" t="s">
        <v>187</v>
      </c>
      <c r="U3024" t="s">
        <v>220</v>
      </c>
      <c r="V3024">
        <v>0</v>
      </c>
      <c r="W3024">
        <v>2</v>
      </c>
      <c r="X3024" t="s">
        <v>9</v>
      </c>
      <c r="Y30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24">
        <f>0.4*(Table1[[#This Row],[normalized_credit_score]]) + 0.3*(1-Table1[[#This Row],[dti_ratio]]) + 0.2*(1-Table1[[#This Row],[ltv_ratio]]) + 0.1*IF(Table1[[#This Row],[previous_defaults]]=0,1,0)</f>
        <v>0.33390748818074434</v>
      </c>
      <c r="AA3024" t="str">
        <f>IF(Table1[[#This Row],[composite_score]]&gt;=0.7,"Approve",IF(Table1[[#This Row],[composite_score]]&gt;=0.6,"Review","Reject"))</f>
        <v>Reject</v>
      </c>
    </row>
    <row r="3025" spans="1:27" x14ac:dyDescent="0.35">
      <c r="A3025">
        <v>3024</v>
      </c>
      <c r="B3025">
        <v>20</v>
      </c>
      <c r="C3025" t="s">
        <v>0</v>
      </c>
      <c r="D3025" t="s">
        <v>21</v>
      </c>
      <c r="E3025" t="s">
        <v>22</v>
      </c>
      <c r="F3025">
        <v>106643</v>
      </c>
      <c r="G3025">
        <v>777</v>
      </c>
      <c r="H3025">
        <f>(Table1[[#This Row],[credit_score]]-300)/(900-300)</f>
        <v>0.79500000000000004</v>
      </c>
      <c r="I3025">
        <v>20627</v>
      </c>
      <c r="J3025" t="s">
        <v>27</v>
      </c>
      <c r="K3025" t="s">
        <v>4</v>
      </c>
      <c r="L3025">
        <v>4</v>
      </c>
      <c r="M3025" t="s">
        <v>5</v>
      </c>
      <c r="N3025">
        <f>Table1[[#This Row],[dti_ratio]]*Table1[[#This Row],[income]]</f>
        <v>13330.556153555823</v>
      </c>
      <c r="O3025">
        <v>0.125001698691483</v>
      </c>
      <c r="P3025">
        <f>Table1[[#This Row],[loan_amount]]/Table1[[#This Row],[property_value]]</f>
        <v>0.11022700553619905</v>
      </c>
      <c r="Q3025">
        <v>187132</v>
      </c>
      <c r="R3025">
        <v>0</v>
      </c>
      <c r="S3025" t="s">
        <v>3069</v>
      </c>
      <c r="T3025" t="s">
        <v>78</v>
      </c>
      <c r="U3025" t="s">
        <v>413</v>
      </c>
      <c r="V3025">
        <v>2</v>
      </c>
      <c r="W3025">
        <v>0</v>
      </c>
      <c r="X3025" t="s">
        <v>9</v>
      </c>
      <c r="Y30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25">
        <f>0.4*(Table1[[#This Row],[normalized_credit_score]]) + 0.3*(1-Table1[[#This Row],[dti_ratio]]) + 0.2*(1-Table1[[#This Row],[ltv_ratio]]) + 0.1*IF(Table1[[#This Row],[previous_defaults]]=0,1,0)</f>
        <v>0.75845408928531532</v>
      </c>
      <c r="AA3025" t="str">
        <f>IF(Table1[[#This Row],[composite_score]]&gt;=0.7,"Approve",IF(Table1[[#This Row],[composite_score]]&gt;=0.6,"Review","Reject"))</f>
        <v>Approve</v>
      </c>
    </row>
    <row r="3026" spans="1:27" x14ac:dyDescent="0.35">
      <c r="A3026">
        <v>3025</v>
      </c>
      <c r="B3026">
        <v>39</v>
      </c>
      <c r="C3026" t="s">
        <v>20</v>
      </c>
      <c r="D3026" t="s">
        <v>62</v>
      </c>
      <c r="E3026" t="s">
        <v>12</v>
      </c>
      <c r="F3026">
        <v>33901</v>
      </c>
      <c r="G3026">
        <v>722</v>
      </c>
      <c r="H3026">
        <f>(Table1[[#This Row],[credit_score]]-300)/(900-300)</f>
        <v>0.70333333333333337</v>
      </c>
      <c r="I3026">
        <v>0</v>
      </c>
      <c r="J3026" t="s">
        <v>13</v>
      </c>
      <c r="K3026" t="s">
        <v>38</v>
      </c>
      <c r="L3026">
        <v>6</v>
      </c>
      <c r="M3026" t="s">
        <v>28</v>
      </c>
      <c r="N3026">
        <f>Table1[[#This Row],[dti_ratio]]*Table1[[#This Row],[income]]</f>
        <v>15051.837263624817</v>
      </c>
      <c r="O3026">
        <v>0.44399390176174203</v>
      </c>
      <c r="P3026">
        <f>Table1[[#This Row],[loan_amount]]/Table1[[#This Row],[property_value]]</f>
        <v>0</v>
      </c>
      <c r="Q3026">
        <v>176859</v>
      </c>
      <c r="R3026">
        <v>3</v>
      </c>
      <c r="S3026" t="s">
        <v>3070</v>
      </c>
      <c r="T3026" t="s">
        <v>135</v>
      </c>
      <c r="U3026" t="s">
        <v>872</v>
      </c>
      <c r="V3026">
        <v>2</v>
      </c>
      <c r="W3026">
        <v>0</v>
      </c>
      <c r="X3026" t="s">
        <v>19</v>
      </c>
      <c r="Y30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26">
        <f>0.4*(Table1[[#This Row],[normalized_credit_score]]) + 0.3*(1-Table1[[#This Row],[dti_ratio]]) + 0.2*(1-Table1[[#This Row],[ltv_ratio]]) + 0.1*IF(Table1[[#This Row],[previous_defaults]]=0,1,0)</f>
        <v>0.64813516280481087</v>
      </c>
      <c r="AA3026" t="str">
        <f>IF(Table1[[#This Row],[composite_score]]&gt;=0.7,"Approve",IF(Table1[[#This Row],[composite_score]]&gt;=0.6,"Review","Reject"))</f>
        <v>Review</v>
      </c>
    </row>
    <row r="3027" spans="1:27" x14ac:dyDescent="0.35">
      <c r="A3027">
        <v>3026</v>
      </c>
      <c r="B3027">
        <v>33</v>
      </c>
      <c r="C3027" t="s">
        <v>10</v>
      </c>
      <c r="D3027" t="s">
        <v>1</v>
      </c>
      <c r="E3027" t="s">
        <v>22</v>
      </c>
      <c r="F3027">
        <v>23260</v>
      </c>
      <c r="G3027">
        <v>675</v>
      </c>
      <c r="H3027">
        <f>(Table1[[#This Row],[credit_score]]-300)/(900-300)</f>
        <v>0.625</v>
      </c>
      <c r="I3027">
        <v>32826</v>
      </c>
      <c r="J3027" t="s">
        <v>23</v>
      </c>
      <c r="K3027" t="s">
        <v>4</v>
      </c>
      <c r="L3027">
        <v>15</v>
      </c>
      <c r="M3027" t="s">
        <v>15</v>
      </c>
      <c r="N3027">
        <f>Table1[[#This Row],[dti_ratio]]*Table1[[#This Row],[income]]</f>
        <v>12108.314082265128</v>
      </c>
      <c r="O3027">
        <v>0.520563804052671</v>
      </c>
      <c r="P3027">
        <f>Table1[[#This Row],[loan_amount]]/Table1[[#This Row],[property_value]]</f>
        <v>0.20798327314198822</v>
      </c>
      <c r="Q3027">
        <v>157830</v>
      </c>
      <c r="R3027">
        <v>2</v>
      </c>
      <c r="S3027" t="s">
        <v>3071</v>
      </c>
      <c r="T3027" t="s">
        <v>143</v>
      </c>
      <c r="U3027" t="s">
        <v>738</v>
      </c>
      <c r="V3027">
        <v>3</v>
      </c>
      <c r="W3027">
        <v>1</v>
      </c>
      <c r="X3027" t="s">
        <v>9</v>
      </c>
      <c r="Y30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27">
        <f>0.4*(Table1[[#This Row],[normalized_credit_score]]) + 0.3*(1-Table1[[#This Row],[dti_ratio]]) + 0.2*(1-Table1[[#This Row],[ltv_ratio]]) + 0.1*IF(Table1[[#This Row],[previous_defaults]]=0,1,0)</f>
        <v>0.55223420415580105</v>
      </c>
      <c r="AA3027" t="str">
        <f>IF(Table1[[#This Row],[composite_score]]&gt;=0.7,"Approve",IF(Table1[[#This Row],[composite_score]]&gt;=0.6,"Review","Reject"))</f>
        <v>Reject</v>
      </c>
    </row>
    <row r="3028" spans="1:27" x14ac:dyDescent="0.35">
      <c r="A3028">
        <v>3027</v>
      </c>
      <c r="B3028">
        <v>68</v>
      </c>
      <c r="C3028" t="s">
        <v>20</v>
      </c>
      <c r="D3028" t="s">
        <v>1</v>
      </c>
      <c r="E3028" t="s">
        <v>22</v>
      </c>
      <c r="F3028">
        <v>96028</v>
      </c>
      <c r="G3028">
        <v>628</v>
      </c>
      <c r="H3028">
        <f>(Table1[[#This Row],[credit_score]]-300)/(900-300)</f>
        <v>0.54666666666666663</v>
      </c>
      <c r="I3028">
        <v>33670</v>
      </c>
      <c r="J3028" t="s">
        <v>13</v>
      </c>
      <c r="K3028" t="s">
        <v>14</v>
      </c>
      <c r="L3028">
        <v>14</v>
      </c>
      <c r="M3028" t="s">
        <v>28</v>
      </c>
      <c r="N3028">
        <f>Table1[[#This Row],[dti_ratio]]*Table1[[#This Row],[income]]</f>
        <v>25133.719382690742</v>
      </c>
      <c r="O3028">
        <v>0.26173323804193299</v>
      </c>
      <c r="P3028">
        <f>Table1[[#This Row],[loan_amount]]/Table1[[#This Row],[property_value]]</f>
        <v>0.14893617021276595</v>
      </c>
      <c r="Q3028">
        <v>226070</v>
      </c>
      <c r="R3028">
        <v>4</v>
      </c>
      <c r="S3028" t="s">
        <v>3072</v>
      </c>
      <c r="T3028" t="s">
        <v>73</v>
      </c>
      <c r="U3028" t="s">
        <v>707</v>
      </c>
      <c r="V3028">
        <v>0</v>
      </c>
      <c r="W3028">
        <v>1</v>
      </c>
      <c r="X3028" t="s">
        <v>61</v>
      </c>
      <c r="Y30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28">
        <f>0.4*(Table1[[#This Row],[normalized_credit_score]]) + 0.3*(1-Table1[[#This Row],[dti_ratio]]) + 0.2*(1-Table1[[#This Row],[ltv_ratio]]) + 0.1*IF(Table1[[#This Row],[previous_defaults]]=0,1,0)</f>
        <v>0.71035946121153359</v>
      </c>
      <c r="AA3028" t="str">
        <f>IF(Table1[[#This Row],[composite_score]]&gt;=0.7,"Approve",IF(Table1[[#This Row],[composite_score]]&gt;=0.6,"Review","Reject"))</f>
        <v>Approve</v>
      </c>
    </row>
    <row r="3029" spans="1:27" x14ac:dyDescent="0.35">
      <c r="A3029">
        <v>3028</v>
      </c>
      <c r="B3029">
        <v>66</v>
      </c>
      <c r="C3029" t="s">
        <v>0</v>
      </c>
      <c r="D3029" t="s">
        <v>21</v>
      </c>
      <c r="E3029" t="s">
        <v>49</v>
      </c>
      <c r="F3029">
        <v>106181</v>
      </c>
      <c r="G3029">
        <v>791</v>
      </c>
      <c r="H3029">
        <f>(Table1[[#This Row],[credit_score]]-300)/(900-300)</f>
        <v>0.81833333333333336</v>
      </c>
      <c r="I3029">
        <v>41748</v>
      </c>
      <c r="J3029" t="s">
        <v>27</v>
      </c>
      <c r="K3029" t="s">
        <v>38</v>
      </c>
      <c r="L3029">
        <v>1</v>
      </c>
      <c r="M3029" t="s">
        <v>39</v>
      </c>
      <c r="N3029">
        <f>Table1[[#This Row],[dti_ratio]]*Table1[[#This Row],[income]]</f>
        <v>13413.630289712681</v>
      </c>
      <c r="O3029">
        <v>0.12632797100905699</v>
      </c>
      <c r="P3029">
        <f>Table1[[#This Row],[loan_amount]]/Table1[[#This Row],[property_value]]</f>
        <v>0.33250766596312376</v>
      </c>
      <c r="Q3029">
        <v>125555</v>
      </c>
      <c r="R3029">
        <v>0</v>
      </c>
      <c r="S3029" t="s">
        <v>3073</v>
      </c>
      <c r="T3029" t="s">
        <v>154</v>
      </c>
      <c r="U3029" t="s">
        <v>185</v>
      </c>
      <c r="V3029">
        <v>3</v>
      </c>
      <c r="W3029">
        <v>1</v>
      </c>
      <c r="X3029" t="s">
        <v>19</v>
      </c>
      <c r="Y30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29">
        <f>0.4*(Table1[[#This Row],[normalized_credit_score]]) + 0.3*(1-Table1[[#This Row],[dti_ratio]]) + 0.2*(1-Table1[[#This Row],[ltv_ratio]]) + 0.1*IF(Table1[[#This Row],[previous_defaults]]=0,1,0)</f>
        <v>0.72293340883799151</v>
      </c>
      <c r="AA3029" t="str">
        <f>IF(Table1[[#This Row],[composite_score]]&gt;=0.7,"Approve",IF(Table1[[#This Row],[composite_score]]&gt;=0.6,"Review","Reject"))</f>
        <v>Approve</v>
      </c>
    </row>
    <row r="3030" spans="1:27" hidden="1" x14ac:dyDescent="0.35">
      <c r="A3030">
        <v>3029</v>
      </c>
      <c r="B3030">
        <v>26</v>
      </c>
      <c r="C3030" t="s">
        <v>10</v>
      </c>
      <c r="D3030" t="s">
        <v>21</v>
      </c>
      <c r="E3030" t="s">
        <v>12</v>
      </c>
      <c r="F3030">
        <v>109686</v>
      </c>
      <c r="G3030">
        <v>721</v>
      </c>
      <c r="H3030">
        <f>(Table1[[#This Row],[credit_score]]-300)/(900-300)</f>
        <v>0.70166666666666666</v>
      </c>
      <c r="I3030">
        <v>29569</v>
      </c>
      <c r="J3030" t="s">
        <v>27</v>
      </c>
      <c r="K3030" t="s">
        <v>38</v>
      </c>
      <c r="L3030">
        <v>6</v>
      </c>
      <c r="M3030" t="s">
        <v>5</v>
      </c>
      <c r="N3030">
        <f>Table1[[#This Row],[dti_ratio]]*Table1[[#This Row],[income]]</f>
        <v>30287.708141028612</v>
      </c>
      <c r="O3030">
        <v>0.27613102985821902</v>
      </c>
      <c r="P3030" t="e">
        <f>Table1[[#This Row],[loan_amount]]/Table1[[#This Row],[property_value]]</f>
        <v>#DIV/0!</v>
      </c>
      <c r="Q3030">
        <v>0</v>
      </c>
      <c r="R3030">
        <v>0</v>
      </c>
      <c r="S3030" t="s">
        <v>2843</v>
      </c>
      <c r="T3030" t="s">
        <v>173</v>
      </c>
      <c r="U3030" t="s">
        <v>157</v>
      </c>
      <c r="V3030">
        <v>2</v>
      </c>
      <c r="W3030">
        <v>2</v>
      </c>
      <c r="X3030" t="s">
        <v>61</v>
      </c>
      <c r="Y303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030" t="e">
        <f>0.4*(Table1[[#This Row],[normalized_credit_score]]) + 0.3*(1-Table1[[#This Row],[dti_ratio]]) + 0.2*(1-Table1[[#This Row],[ltv_ratio]]) + 0.1*IF(Table1[[#This Row],[previous_defaults]]=0,1,0)</f>
        <v>#DIV/0!</v>
      </c>
      <c r="AA3030" t="e">
        <f>IF(Table1[[#This Row],[composite_score]]&gt;=0.7,"Approve",IF(Table1[[#This Row],[composite_score]]&gt;=0.6,"Review","Reject"))</f>
        <v>#DIV/0!</v>
      </c>
    </row>
    <row r="3031" spans="1:27" x14ac:dyDescent="0.35">
      <c r="A3031">
        <v>3030</v>
      </c>
      <c r="B3031">
        <v>25</v>
      </c>
      <c r="C3031" t="s">
        <v>20</v>
      </c>
      <c r="D3031" t="s">
        <v>62</v>
      </c>
      <c r="E3031" t="s">
        <v>12</v>
      </c>
      <c r="F3031">
        <v>39861</v>
      </c>
      <c r="G3031">
        <v>607</v>
      </c>
      <c r="H3031">
        <f>(Table1[[#This Row],[credit_score]]-300)/(900-300)</f>
        <v>0.51166666666666671</v>
      </c>
      <c r="I3031">
        <v>16292</v>
      </c>
      <c r="J3031" t="s">
        <v>3</v>
      </c>
      <c r="K3031" t="s">
        <v>38</v>
      </c>
      <c r="L3031">
        <v>11</v>
      </c>
      <c r="M3031" t="s">
        <v>15</v>
      </c>
      <c r="N3031">
        <f>Table1[[#This Row],[dti_ratio]]*Table1[[#This Row],[income]]</f>
        <v>23046.721596385734</v>
      </c>
      <c r="O3031">
        <v>0.57817720569944897</v>
      </c>
      <c r="P3031">
        <f>Table1[[#This Row],[loan_amount]]/Table1[[#This Row],[property_value]]</f>
        <v>0.15890138399867354</v>
      </c>
      <c r="Q3031">
        <v>102529</v>
      </c>
      <c r="R3031">
        <v>4</v>
      </c>
      <c r="S3031" t="s">
        <v>1017</v>
      </c>
      <c r="T3031" t="s">
        <v>143</v>
      </c>
      <c r="U3031" t="s">
        <v>292</v>
      </c>
      <c r="V3031">
        <v>0</v>
      </c>
      <c r="W3031">
        <v>0</v>
      </c>
      <c r="X3031" t="s">
        <v>9</v>
      </c>
      <c r="Y30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31">
        <f>0.4*(Table1[[#This Row],[normalized_credit_score]]) + 0.3*(1-Table1[[#This Row],[dti_ratio]]) + 0.2*(1-Table1[[#This Row],[ltv_ratio]]) + 0.1*IF(Table1[[#This Row],[previous_defaults]]=0,1,0)</f>
        <v>0.59943322815709732</v>
      </c>
      <c r="AA3031" t="str">
        <f>IF(Table1[[#This Row],[composite_score]]&gt;=0.7,"Approve",IF(Table1[[#This Row],[composite_score]]&gt;=0.6,"Review","Reject"))</f>
        <v>Reject</v>
      </c>
    </row>
    <row r="3032" spans="1:27" x14ac:dyDescent="0.35">
      <c r="A3032">
        <v>3031</v>
      </c>
      <c r="B3032">
        <v>29</v>
      </c>
      <c r="C3032" t="s">
        <v>0</v>
      </c>
      <c r="D3032" t="s">
        <v>11</v>
      </c>
      <c r="E3032" t="s">
        <v>12</v>
      </c>
      <c r="F3032">
        <v>44325</v>
      </c>
      <c r="G3032">
        <v>759</v>
      </c>
      <c r="H3032">
        <f>(Table1[[#This Row],[credit_score]]-300)/(900-300)</f>
        <v>0.76500000000000001</v>
      </c>
      <c r="I3032">
        <v>8667</v>
      </c>
      <c r="J3032" t="s">
        <v>27</v>
      </c>
      <c r="K3032" t="s">
        <v>14</v>
      </c>
      <c r="L3032">
        <v>17</v>
      </c>
      <c r="M3032" t="s">
        <v>15</v>
      </c>
      <c r="N3032">
        <f>Table1[[#This Row],[dti_ratio]]*Table1[[#This Row],[income]]</f>
        <v>8007.5309639992101</v>
      </c>
      <c r="O3032">
        <v>0.18065495688661501</v>
      </c>
      <c r="P3032">
        <f>Table1[[#This Row],[loan_amount]]/Table1[[#This Row],[property_value]]</f>
        <v>7.4382080329557163E-2</v>
      </c>
      <c r="Q3032">
        <v>116520</v>
      </c>
      <c r="R3032">
        <v>4</v>
      </c>
      <c r="S3032" t="s">
        <v>3074</v>
      </c>
      <c r="T3032" t="s">
        <v>99</v>
      </c>
      <c r="U3032" t="s">
        <v>139</v>
      </c>
      <c r="V3032">
        <v>0</v>
      </c>
      <c r="W3032">
        <v>0</v>
      </c>
      <c r="X3032" t="s">
        <v>19</v>
      </c>
      <c r="Y30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032">
        <f>0.4*(Table1[[#This Row],[normalized_credit_score]]) + 0.3*(1-Table1[[#This Row],[dti_ratio]]) + 0.2*(1-Table1[[#This Row],[ltv_ratio]]) + 0.1*IF(Table1[[#This Row],[previous_defaults]]=0,1,0)</f>
        <v>0.83692709686810407</v>
      </c>
      <c r="AA3032" t="str">
        <f>IF(Table1[[#This Row],[composite_score]]&gt;=0.7,"Approve",IF(Table1[[#This Row],[composite_score]]&gt;=0.6,"Review","Reject"))</f>
        <v>Approve</v>
      </c>
    </row>
    <row r="3033" spans="1:27" hidden="1" x14ac:dyDescent="0.35">
      <c r="A3033">
        <v>3032</v>
      </c>
      <c r="B3033">
        <v>59</v>
      </c>
      <c r="C3033" t="s">
        <v>0</v>
      </c>
      <c r="D3033" t="s">
        <v>11</v>
      </c>
      <c r="E3033" t="s">
        <v>2</v>
      </c>
      <c r="F3033">
        <v>0</v>
      </c>
      <c r="G3033">
        <v>0</v>
      </c>
      <c r="H3033">
        <f>(Table1[[#This Row],[credit_score]]-300)/(900-300)</f>
        <v>-0.5</v>
      </c>
      <c r="I3033">
        <v>12184</v>
      </c>
      <c r="J3033" t="s">
        <v>3</v>
      </c>
      <c r="K3033" t="s">
        <v>38</v>
      </c>
      <c r="L3033">
        <v>17</v>
      </c>
      <c r="M3033" t="s">
        <v>15</v>
      </c>
      <c r="N3033">
        <f>Table1[[#This Row],[dti_ratio]]*Table1[[#This Row],[income]]</f>
        <v>0</v>
      </c>
      <c r="O3033">
        <v>0.21258815772949499</v>
      </c>
      <c r="P3033">
        <f>Table1[[#This Row],[loan_amount]]/Table1[[#This Row],[property_value]]</f>
        <v>0.25003078185922428</v>
      </c>
      <c r="Q3033">
        <v>48730</v>
      </c>
      <c r="R3033">
        <v>0</v>
      </c>
      <c r="S3033" t="s">
        <v>3075</v>
      </c>
      <c r="T3033" t="s">
        <v>124</v>
      </c>
      <c r="U3033" t="s">
        <v>215</v>
      </c>
      <c r="V3033">
        <v>1</v>
      </c>
      <c r="W3033">
        <v>0</v>
      </c>
      <c r="X3033" t="s">
        <v>19</v>
      </c>
      <c r="Y30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33">
        <f>0.4*(Table1[[#This Row],[normalized_credit_score]]) + 0.3*(1-Table1[[#This Row],[dti_ratio]]) + 0.2*(1-Table1[[#This Row],[ltv_ratio]]) + 0.1*IF(Table1[[#This Row],[previous_defaults]]=0,1,0)</f>
        <v>0.18621739630930662</v>
      </c>
      <c r="AA3033" t="str">
        <f>IF(Table1[[#This Row],[composite_score]]&gt;=0.7,"Approve",IF(Table1[[#This Row],[composite_score]]&gt;=0.6,"Review","Reject"))</f>
        <v>Reject</v>
      </c>
    </row>
    <row r="3034" spans="1:27" x14ac:dyDescent="0.35">
      <c r="A3034">
        <v>3033</v>
      </c>
      <c r="B3034">
        <v>50</v>
      </c>
      <c r="C3034" t="s">
        <v>20</v>
      </c>
      <c r="D3034" t="s">
        <v>11</v>
      </c>
      <c r="E3034" t="s">
        <v>12</v>
      </c>
      <c r="F3034">
        <v>38243</v>
      </c>
      <c r="G3034">
        <v>768</v>
      </c>
      <c r="H3034">
        <f>(Table1[[#This Row],[credit_score]]-300)/(900-300)</f>
        <v>0.78</v>
      </c>
      <c r="I3034">
        <v>6526</v>
      </c>
      <c r="J3034" t="s">
        <v>23</v>
      </c>
      <c r="K3034" t="s">
        <v>14</v>
      </c>
      <c r="L3034">
        <v>11</v>
      </c>
      <c r="M3034" t="s">
        <v>28</v>
      </c>
      <c r="N3034">
        <f>Table1[[#This Row],[dti_ratio]]*Table1[[#This Row],[income]]</f>
        <v>15336.905998156219</v>
      </c>
      <c r="O3034">
        <v>0.40103825531878301</v>
      </c>
      <c r="P3034">
        <f>Table1[[#This Row],[loan_amount]]/Table1[[#This Row],[property_value]]</f>
        <v>9.1081646894626653E-2</v>
      </c>
      <c r="Q3034">
        <v>71650</v>
      </c>
      <c r="R3034">
        <v>3</v>
      </c>
      <c r="S3034" t="s">
        <v>3076</v>
      </c>
      <c r="T3034" t="s">
        <v>78</v>
      </c>
      <c r="U3034" t="s">
        <v>313</v>
      </c>
      <c r="V3034">
        <v>1</v>
      </c>
      <c r="W3034">
        <v>2</v>
      </c>
      <c r="X3034" t="s">
        <v>9</v>
      </c>
      <c r="Y30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034">
        <f>0.4*(Table1[[#This Row],[normalized_credit_score]]) + 0.3*(1-Table1[[#This Row],[dti_ratio]]) + 0.2*(1-Table1[[#This Row],[ltv_ratio]]) + 0.1*IF(Table1[[#This Row],[previous_defaults]]=0,1,0)</f>
        <v>0.67347219402543979</v>
      </c>
      <c r="AA3034" t="str">
        <f>IF(Table1[[#This Row],[composite_score]]&gt;=0.7,"Approve",IF(Table1[[#This Row],[composite_score]]&gt;=0.6,"Review","Reject"))</f>
        <v>Review</v>
      </c>
    </row>
    <row r="3035" spans="1:27" x14ac:dyDescent="0.35">
      <c r="A3035">
        <v>3034</v>
      </c>
      <c r="B3035">
        <v>43</v>
      </c>
      <c r="C3035" t="s">
        <v>0</v>
      </c>
      <c r="D3035" t="s">
        <v>62</v>
      </c>
      <c r="E3035" t="s">
        <v>22</v>
      </c>
      <c r="F3035">
        <v>50331</v>
      </c>
      <c r="G3035">
        <v>743</v>
      </c>
      <c r="H3035">
        <f>(Table1[[#This Row],[credit_score]]-300)/(900-300)</f>
        <v>0.73833333333333329</v>
      </c>
      <c r="I3035">
        <v>19996</v>
      </c>
      <c r="J3035" t="s">
        <v>23</v>
      </c>
      <c r="K3035" t="s">
        <v>4</v>
      </c>
      <c r="L3035">
        <v>5</v>
      </c>
      <c r="M3035" t="s">
        <v>15</v>
      </c>
      <c r="N3035">
        <f>Table1[[#This Row],[dti_ratio]]*Table1[[#This Row],[income]]</f>
        <v>22544.408946837611</v>
      </c>
      <c r="O3035">
        <v>0.447922929145807</v>
      </c>
      <c r="P3035">
        <f>Table1[[#This Row],[loan_amount]]/Table1[[#This Row],[property_value]]</f>
        <v>0.15917594051997261</v>
      </c>
      <c r="Q3035">
        <v>125622</v>
      </c>
      <c r="R3035">
        <v>1</v>
      </c>
      <c r="S3035" t="s">
        <v>3077</v>
      </c>
      <c r="T3035" t="s">
        <v>33</v>
      </c>
      <c r="U3035" t="s">
        <v>299</v>
      </c>
      <c r="V3035">
        <v>2</v>
      </c>
      <c r="W3035">
        <v>0</v>
      </c>
      <c r="X3035" t="s">
        <v>19</v>
      </c>
      <c r="Y30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35">
        <f>0.4*(Table1[[#This Row],[normalized_credit_score]]) + 0.3*(1-Table1[[#This Row],[dti_ratio]]) + 0.2*(1-Table1[[#This Row],[ltv_ratio]]) + 0.1*IF(Table1[[#This Row],[previous_defaults]]=0,1,0)</f>
        <v>0.62912126648559674</v>
      </c>
      <c r="AA3035" t="str">
        <f>IF(Table1[[#This Row],[composite_score]]&gt;=0.7,"Approve",IF(Table1[[#This Row],[composite_score]]&gt;=0.6,"Review","Reject"))</f>
        <v>Review</v>
      </c>
    </row>
    <row r="3036" spans="1:27" x14ac:dyDescent="0.35">
      <c r="A3036">
        <v>3035</v>
      </c>
      <c r="B3036">
        <v>53</v>
      </c>
      <c r="C3036" t="s">
        <v>0</v>
      </c>
      <c r="D3036" t="s">
        <v>21</v>
      </c>
      <c r="E3036" t="s">
        <v>12</v>
      </c>
      <c r="F3036">
        <v>109622</v>
      </c>
      <c r="G3036">
        <v>644</v>
      </c>
      <c r="H3036">
        <f>(Table1[[#This Row],[credit_score]]-300)/(900-300)</f>
        <v>0.57333333333333336</v>
      </c>
      <c r="I3036">
        <v>19008</v>
      </c>
      <c r="J3036" t="s">
        <v>3</v>
      </c>
      <c r="K3036" t="s">
        <v>4</v>
      </c>
      <c r="L3036">
        <v>13</v>
      </c>
      <c r="M3036" t="s">
        <v>39</v>
      </c>
      <c r="N3036">
        <f>Table1[[#This Row],[dti_ratio]]*Table1[[#This Row],[income]]</f>
        <v>38195.677067241864</v>
      </c>
      <c r="O3036">
        <v>0.34843076268670398</v>
      </c>
      <c r="P3036">
        <f>Table1[[#This Row],[loan_amount]]/Table1[[#This Row],[property_value]]</f>
        <v>0.16770186335403728</v>
      </c>
      <c r="Q3036">
        <v>113344</v>
      </c>
      <c r="R3036">
        <v>2</v>
      </c>
      <c r="S3036" t="s">
        <v>3078</v>
      </c>
      <c r="T3036" t="s">
        <v>143</v>
      </c>
      <c r="U3036" t="s">
        <v>175</v>
      </c>
      <c r="V3036">
        <v>4</v>
      </c>
      <c r="W3036">
        <v>1</v>
      </c>
      <c r="X3036" t="s">
        <v>9</v>
      </c>
      <c r="Y30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36">
        <f>0.4*(Table1[[#This Row],[normalized_credit_score]]) + 0.3*(1-Table1[[#This Row],[dti_ratio]]) + 0.2*(1-Table1[[#This Row],[ltv_ratio]]) + 0.1*IF(Table1[[#This Row],[previous_defaults]]=0,1,0)</f>
        <v>0.59126373185651471</v>
      </c>
      <c r="AA3036" t="str">
        <f>IF(Table1[[#This Row],[composite_score]]&gt;=0.7,"Approve",IF(Table1[[#This Row],[composite_score]]&gt;=0.6,"Review","Reject"))</f>
        <v>Reject</v>
      </c>
    </row>
    <row r="3037" spans="1:27" hidden="1" x14ac:dyDescent="0.35">
      <c r="A3037">
        <v>3036</v>
      </c>
      <c r="B3037">
        <v>49</v>
      </c>
      <c r="C3037" t="s">
        <v>0</v>
      </c>
      <c r="D3037" t="s">
        <v>11</v>
      </c>
      <c r="E3037" t="s">
        <v>49</v>
      </c>
      <c r="F3037">
        <v>62732</v>
      </c>
      <c r="G3037">
        <v>618</v>
      </c>
      <c r="H3037">
        <f>(Table1[[#This Row],[credit_score]]-300)/(900-300)</f>
        <v>0.53</v>
      </c>
      <c r="I3037">
        <v>36682</v>
      </c>
      <c r="J3037" t="s">
        <v>27</v>
      </c>
      <c r="K3037" t="s">
        <v>38</v>
      </c>
      <c r="L3037">
        <v>8</v>
      </c>
      <c r="M3037" t="s">
        <v>28</v>
      </c>
      <c r="N3037">
        <f>Table1[[#This Row],[dti_ratio]]*Table1[[#This Row],[income]]</f>
        <v>18051.95245366374</v>
      </c>
      <c r="O3037">
        <v>0.28776306276961899</v>
      </c>
      <c r="P3037" t="e">
        <f>Table1[[#This Row],[loan_amount]]/Table1[[#This Row],[property_value]]</f>
        <v>#DIV/0!</v>
      </c>
      <c r="Q3037">
        <v>0</v>
      </c>
      <c r="R3037">
        <v>3</v>
      </c>
      <c r="S3037" t="s">
        <v>3079</v>
      </c>
      <c r="T3037" t="s">
        <v>187</v>
      </c>
      <c r="U3037" t="s">
        <v>125</v>
      </c>
      <c r="V3037">
        <v>2</v>
      </c>
      <c r="W3037">
        <v>2</v>
      </c>
      <c r="X3037" t="s">
        <v>9</v>
      </c>
      <c r="Y303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037" t="e">
        <f>0.4*(Table1[[#This Row],[normalized_credit_score]]) + 0.3*(1-Table1[[#This Row],[dti_ratio]]) + 0.2*(1-Table1[[#This Row],[ltv_ratio]]) + 0.1*IF(Table1[[#This Row],[previous_defaults]]=0,1,0)</f>
        <v>#DIV/0!</v>
      </c>
      <c r="AA3037" t="e">
        <f>IF(Table1[[#This Row],[composite_score]]&gt;=0.7,"Approve",IF(Table1[[#This Row],[composite_score]]&gt;=0.6,"Review","Reject"))</f>
        <v>#DIV/0!</v>
      </c>
    </row>
    <row r="3038" spans="1:27" hidden="1" x14ac:dyDescent="0.35">
      <c r="A3038">
        <v>3037</v>
      </c>
      <c r="B3038">
        <v>50</v>
      </c>
      <c r="C3038" t="s">
        <v>20</v>
      </c>
      <c r="D3038" t="s">
        <v>62</v>
      </c>
      <c r="E3038" t="s">
        <v>12</v>
      </c>
      <c r="F3038">
        <v>77874</v>
      </c>
      <c r="G3038">
        <v>0</v>
      </c>
      <c r="H3038">
        <f>(Table1[[#This Row],[credit_score]]-300)/(900-300)</f>
        <v>-0.5</v>
      </c>
      <c r="I3038">
        <v>0</v>
      </c>
      <c r="J3038" t="s">
        <v>23</v>
      </c>
      <c r="K3038" t="s">
        <v>14</v>
      </c>
      <c r="L3038">
        <v>10</v>
      </c>
      <c r="M3038" t="s">
        <v>28</v>
      </c>
      <c r="N3038">
        <f>Table1[[#This Row],[dti_ratio]]*Table1[[#This Row],[income]]</f>
        <v>46140.805486950114</v>
      </c>
      <c r="O3038">
        <v>0.59250591323099</v>
      </c>
      <c r="P3038">
        <f>Table1[[#This Row],[loan_amount]]/Table1[[#This Row],[property_value]]</f>
        <v>0</v>
      </c>
      <c r="Q3038">
        <v>251874</v>
      </c>
      <c r="R3038">
        <v>2</v>
      </c>
      <c r="S3038" t="s">
        <v>3080</v>
      </c>
      <c r="T3038" t="s">
        <v>249</v>
      </c>
      <c r="U3038" t="s">
        <v>87</v>
      </c>
      <c r="V3038">
        <v>1</v>
      </c>
      <c r="W3038">
        <v>1</v>
      </c>
      <c r="X3038" t="s">
        <v>9</v>
      </c>
      <c r="Y30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38">
        <f>0.4*(Table1[[#This Row],[normalized_credit_score]]) + 0.3*(1-Table1[[#This Row],[dti_ratio]]) + 0.2*(1-Table1[[#This Row],[ltv_ratio]]) + 0.1*IF(Table1[[#This Row],[previous_defaults]]=0,1,0)</f>
        <v>0.122248226030703</v>
      </c>
      <c r="AA3038" t="str">
        <f>IF(Table1[[#This Row],[composite_score]]&gt;=0.7,"Approve",IF(Table1[[#This Row],[composite_score]]&gt;=0.6,"Review","Reject"))</f>
        <v>Reject</v>
      </c>
    </row>
    <row r="3039" spans="1:27" x14ac:dyDescent="0.35">
      <c r="A3039">
        <v>3038</v>
      </c>
      <c r="B3039">
        <v>26</v>
      </c>
      <c r="C3039" t="s">
        <v>20</v>
      </c>
      <c r="D3039" t="s">
        <v>62</v>
      </c>
      <c r="E3039" t="s">
        <v>22</v>
      </c>
      <c r="F3039">
        <v>46597</v>
      </c>
      <c r="G3039">
        <v>620</v>
      </c>
      <c r="H3039">
        <f>(Table1[[#This Row],[credit_score]]-300)/(900-300)</f>
        <v>0.53333333333333333</v>
      </c>
      <c r="I3039">
        <v>42293</v>
      </c>
      <c r="J3039" t="s">
        <v>27</v>
      </c>
      <c r="K3039" t="s">
        <v>38</v>
      </c>
      <c r="L3039">
        <v>7</v>
      </c>
      <c r="M3039" t="s">
        <v>39</v>
      </c>
      <c r="N3039">
        <f>Table1[[#This Row],[dti_ratio]]*Table1[[#This Row],[income]]</f>
        <v>16529.373669290013</v>
      </c>
      <c r="O3039">
        <v>0.35473042619245898</v>
      </c>
      <c r="P3039">
        <f>Table1[[#This Row],[loan_amount]]/Table1[[#This Row],[property_value]]</f>
        <v>0.30744011921637043</v>
      </c>
      <c r="Q3039">
        <v>137565</v>
      </c>
      <c r="R3039">
        <v>1</v>
      </c>
      <c r="S3039" t="s">
        <v>3081</v>
      </c>
      <c r="T3039" t="s">
        <v>109</v>
      </c>
      <c r="U3039" t="s">
        <v>908</v>
      </c>
      <c r="V3039">
        <v>2</v>
      </c>
      <c r="W3039">
        <v>0</v>
      </c>
      <c r="X3039" t="s">
        <v>9</v>
      </c>
      <c r="Y30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39">
        <f>0.4*(Table1[[#This Row],[normalized_credit_score]]) + 0.3*(1-Table1[[#This Row],[dti_ratio]]) + 0.2*(1-Table1[[#This Row],[ltv_ratio]]) + 0.1*IF(Table1[[#This Row],[previous_defaults]]=0,1,0)</f>
        <v>0.54542618163232159</v>
      </c>
      <c r="AA3039" t="str">
        <f>IF(Table1[[#This Row],[composite_score]]&gt;=0.7,"Approve",IF(Table1[[#This Row],[composite_score]]&gt;=0.6,"Review","Reject"))</f>
        <v>Reject</v>
      </c>
    </row>
    <row r="3040" spans="1:27" x14ac:dyDescent="0.35">
      <c r="A3040">
        <v>3039</v>
      </c>
      <c r="B3040">
        <v>67</v>
      </c>
      <c r="C3040" t="s">
        <v>20</v>
      </c>
      <c r="D3040" t="s">
        <v>1</v>
      </c>
      <c r="E3040" t="s">
        <v>12</v>
      </c>
      <c r="F3040">
        <v>117739</v>
      </c>
      <c r="G3040">
        <v>732</v>
      </c>
      <c r="H3040">
        <f>(Table1[[#This Row],[credit_score]]-300)/(900-300)</f>
        <v>0.72</v>
      </c>
      <c r="I3040">
        <v>36335</v>
      </c>
      <c r="J3040" t="s">
        <v>27</v>
      </c>
      <c r="K3040" t="s">
        <v>38</v>
      </c>
      <c r="L3040">
        <v>18</v>
      </c>
      <c r="M3040" t="s">
        <v>5</v>
      </c>
      <c r="N3040">
        <f>Table1[[#This Row],[dti_ratio]]*Table1[[#This Row],[income]]</f>
        <v>62568.159422145975</v>
      </c>
      <c r="O3040">
        <v>0.53141405500425498</v>
      </c>
      <c r="P3040">
        <f>Table1[[#This Row],[loan_amount]]/Table1[[#This Row],[property_value]]</f>
        <v>0.17817213580997587</v>
      </c>
      <c r="Q3040">
        <v>203932</v>
      </c>
      <c r="R3040">
        <v>4</v>
      </c>
      <c r="S3040" t="s">
        <v>3082</v>
      </c>
      <c r="T3040" t="s">
        <v>317</v>
      </c>
      <c r="U3040" t="s">
        <v>302</v>
      </c>
      <c r="V3040">
        <v>2</v>
      </c>
      <c r="W3040">
        <v>0</v>
      </c>
      <c r="X3040" t="s">
        <v>19</v>
      </c>
      <c r="Y30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40">
        <f>0.4*(Table1[[#This Row],[normalized_credit_score]]) + 0.3*(1-Table1[[#This Row],[dti_ratio]]) + 0.2*(1-Table1[[#This Row],[ltv_ratio]]) + 0.1*IF(Table1[[#This Row],[previous_defaults]]=0,1,0)</f>
        <v>0.59294135633672829</v>
      </c>
      <c r="AA3040" t="str">
        <f>IF(Table1[[#This Row],[composite_score]]&gt;=0.7,"Approve",IF(Table1[[#This Row],[composite_score]]&gt;=0.6,"Review","Reject"))</f>
        <v>Reject</v>
      </c>
    </row>
    <row r="3041" spans="1:27" x14ac:dyDescent="0.35">
      <c r="A3041">
        <v>3040</v>
      </c>
      <c r="B3041">
        <v>60</v>
      </c>
      <c r="C3041" t="s">
        <v>10</v>
      </c>
      <c r="D3041" t="s">
        <v>21</v>
      </c>
      <c r="E3041" t="s">
        <v>2</v>
      </c>
      <c r="F3041">
        <v>72483</v>
      </c>
      <c r="G3041">
        <v>774</v>
      </c>
      <c r="H3041">
        <f>(Table1[[#This Row],[credit_score]]-300)/(900-300)</f>
        <v>0.79</v>
      </c>
      <c r="I3041">
        <v>39729</v>
      </c>
      <c r="J3041" t="s">
        <v>27</v>
      </c>
      <c r="K3041" t="s">
        <v>4</v>
      </c>
      <c r="L3041">
        <v>5</v>
      </c>
      <c r="M3041" t="s">
        <v>28</v>
      </c>
      <c r="N3041">
        <f>Table1[[#This Row],[dti_ratio]]*Table1[[#This Row],[income]]</f>
        <v>9361.5780012401883</v>
      </c>
      <c r="O3041">
        <v>0.12915549854780001</v>
      </c>
      <c r="P3041">
        <f>Table1[[#This Row],[loan_amount]]/Table1[[#This Row],[property_value]]</f>
        <v>0.19477100471619488</v>
      </c>
      <c r="Q3041">
        <v>203978</v>
      </c>
      <c r="R3041">
        <v>2</v>
      </c>
      <c r="S3041" t="s">
        <v>3083</v>
      </c>
      <c r="T3041" t="s">
        <v>47</v>
      </c>
      <c r="U3041" t="s">
        <v>238</v>
      </c>
      <c r="V3041">
        <v>4</v>
      </c>
      <c r="W3041">
        <v>1</v>
      </c>
      <c r="X3041" t="s">
        <v>61</v>
      </c>
      <c r="Y30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41">
        <f>0.4*(Table1[[#This Row],[normalized_credit_score]]) + 0.3*(1-Table1[[#This Row],[dti_ratio]]) + 0.2*(1-Table1[[#This Row],[ltv_ratio]]) + 0.1*IF(Table1[[#This Row],[previous_defaults]]=0,1,0)</f>
        <v>0.73829914949242115</v>
      </c>
      <c r="AA3041" t="str">
        <f>IF(Table1[[#This Row],[composite_score]]&gt;=0.7,"Approve",IF(Table1[[#This Row],[composite_score]]&gt;=0.6,"Review","Reject"))</f>
        <v>Approve</v>
      </c>
    </row>
    <row r="3042" spans="1:27" x14ac:dyDescent="0.35">
      <c r="A3042">
        <v>3041</v>
      </c>
      <c r="B3042">
        <v>60</v>
      </c>
      <c r="C3042" t="s">
        <v>0</v>
      </c>
      <c r="D3042" t="s">
        <v>21</v>
      </c>
      <c r="E3042" t="s">
        <v>22</v>
      </c>
      <c r="F3042">
        <v>102862</v>
      </c>
      <c r="G3042">
        <v>731</v>
      </c>
      <c r="H3042">
        <f>(Table1[[#This Row],[credit_score]]-300)/(900-300)</f>
        <v>0.71833333333333338</v>
      </c>
      <c r="I3042">
        <v>13175</v>
      </c>
      <c r="J3042" t="s">
        <v>23</v>
      </c>
      <c r="K3042" t="s">
        <v>4</v>
      </c>
      <c r="L3042">
        <v>15</v>
      </c>
      <c r="M3042" t="s">
        <v>5</v>
      </c>
      <c r="N3042">
        <f>Table1[[#This Row],[dti_ratio]]*Table1[[#This Row],[income]]</f>
        <v>46187.924074889808</v>
      </c>
      <c r="O3042">
        <v>0.44902805773648002</v>
      </c>
      <c r="P3042">
        <f>Table1[[#This Row],[loan_amount]]/Table1[[#This Row],[property_value]]</f>
        <v>5.1032463231449166E-2</v>
      </c>
      <c r="Q3042">
        <v>258169</v>
      </c>
      <c r="R3042">
        <v>0</v>
      </c>
      <c r="S3042" t="s">
        <v>3084</v>
      </c>
      <c r="T3042" t="s">
        <v>249</v>
      </c>
      <c r="U3042" t="s">
        <v>671</v>
      </c>
      <c r="V3042">
        <v>4</v>
      </c>
      <c r="W3042">
        <v>0</v>
      </c>
      <c r="X3042" t="s">
        <v>9</v>
      </c>
      <c r="Y30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42">
        <f>0.4*(Table1[[#This Row],[normalized_credit_score]]) + 0.3*(1-Table1[[#This Row],[dti_ratio]]) + 0.2*(1-Table1[[#This Row],[ltv_ratio]]) + 0.1*IF(Table1[[#This Row],[previous_defaults]]=0,1,0)</f>
        <v>0.64241842336609956</v>
      </c>
      <c r="AA3042" t="str">
        <f>IF(Table1[[#This Row],[composite_score]]&gt;=0.7,"Approve",IF(Table1[[#This Row],[composite_score]]&gt;=0.6,"Review","Reject"))</f>
        <v>Review</v>
      </c>
    </row>
    <row r="3043" spans="1:27" x14ac:dyDescent="0.35">
      <c r="A3043">
        <v>3042</v>
      </c>
      <c r="B3043">
        <v>67</v>
      </c>
      <c r="C3043" t="s">
        <v>0</v>
      </c>
      <c r="D3043" t="s">
        <v>11</v>
      </c>
      <c r="E3043" t="s">
        <v>22</v>
      </c>
      <c r="F3043">
        <v>107340</v>
      </c>
      <c r="G3043">
        <v>722</v>
      </c>
      <c r="H3043">
        <f>(Table1[[#This Row],[credit_score]]-300)/(900-300)</f>
        <v>0.70333333333333337</v>
      </c>
      <c r="I3043">
        <v>17072</v>
      </c>
      <c r="J3043" t="s">
        <v>3</v>
      </c>
      <c r="K3043" t="s">
        <v>38</v>
      </c>
      <c r="L3043">
        <v>18</v>
      </c>
      <c r="M3043" t="s">
        <v>28</v>
      </c>
      <c r="N3043">
        <f>Table1[[#This Row],[dti_ratio]]*Table1[[#This Row],[income]]</f>
        <v>56225.577002681057</v>
      </c>
      <c r="O3043">
        <v>0.52380824485449096</v>
      </c>
      <c r="P3043">
        <f>Table1[[#This Row],[loan_amount]]/Table1[[#This Row],[property_value]]</f>
        <v>0.38712895984035917</v>
      </c>
      <c r="Q3043">
        <v>44099</v>
      </c>
      <c r="R3043">
        <v>2</v>
      </c>
      <c r="S3043" t="s">
        <v>3085</v>
      </c>
      <c r="T3043" t="s">
        <v>91</v>
      </c>
      <c r="U3043" t="s">
        <v>435</v>
      </c>
      <c r="V3043">
        <v>4</v>
      </c>
      <c r="W3043">
        <v>1</v>
      </c>
      <c r="X3043" t="s">
        <v>19</v>
      </c>
      <c r="Y30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43">
        <f>0.4*(Table1[[#This Row],[normalized_credit_score]]) + 0.3*(1-Table1[[#This Row],[dti_ratio]]) + 0.2*(1-Table1[[#This Row],[ltv_ratio]]) + 0.1*IF(Table1[[#This Row],[previous_defaults]]=0,1,0)</f>
        <v>0.54676506790891433</v>
      </c>
      <c r="AA3043" t="str">
        <f>IF(Table1[[#This Row],[composite_score]]&gt;=0.7,"Approve",IF(Table1[[#This Row],[composite_score]]&gt;=0.6,"Review","Reject"))</f>
        <v>Reject</v>
      </c>
    </row>
    <row r="3044" spans="1:27" x14ac:dyDescent="0.35">
      <c r="A3044">
        <v>3043</v>
      </c>
      <c r="B3044">
        <v>39</v>
      </c>
      <c r="C3044" t="s">
        <v>20</v>
      </c>
      <c r="D3044" t="s">
        <v>21</v>
      </c>
      <c r="E3044" t="s">
        <v>49</v>
      </c>
      <c r="F3044">
        <v>118637</v>
      </c>
      <c r="G3044">
        <v>629</v>
      </c>
      <c r="H3044">
        <f>(Table1[[#This Row],[credit_score]]-300)/(900-300)</f>
        <v>0.54833333333333334</v>
      </c>
      <c r="I3044">
        <v>32447</v>
      </c>
      <c r="J3044" t="s">
        <v>27</v>
      </c>
      <c r="K3044" t="s">
        <v>38</v>
      </c>
      <c r="L3044">
        <v>11</v>
      </c>
      <c r="M3044" t="s">
        <v>5</v>
      </c>
      <c r="N3044">
        <f>Table1[[#This Row],[dti_ratio]]*Table1[[#This Row],[income]]</f>
        <v>25573.904100410611</v>
      </c>
      <c r="O3044">
        <v>0.21556431889217201</v>
      </c>
      <c r="P3044">
        <f>Table1[[#This Row],[loan_amount]]/Table1[[#This Row],[property_value]]</f>
        <v>0.55232696694243011</v>
      </c>
      <c r="Q3044">
        <v>58746</v>
      </c>
      <c r="R3044">
        <v>4</v>
      </c>
      <c r="S3044" t="s">
        <v>3086</v>
      </c>
      <c r="T3044" t="s">
        <v>104</v>
      </c>
      <c r="U3044" t="s">
        <v>466</v>
      </c>
      <c r="V3044">
        <v>0</v>
      </c>
      <c r="W3044">
        <v>0</v>
      </c>
      <c r="X3044" t="s">
        <v>61</v>
      </c>
      <c r="Y30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44">
        <f>0.4*(Table1[[#This Row],[normalized_credit_score]]) + 0.3*(1-Table1[[#This Row],[dti_ratio]]) + 0.2*(1-Table1[[#This Row],[ltv_ratio]]) + 0.1*IF(Table1[[#This Row],[previous_defaults]]=0,1,0)</f>
        <v>0.64419864427719575</v>
      </c>
      <c r="AA3044" t="str">
        <f>IF(Table1[[#This Row],[composite_score]]&gt;=0.7,"Approve",IF(Table1[[#This Row],[composite_score]]&gt;=0.6,"Review","Reject"))</f>
        <v>Review</v>
      </c>
    </row>
    <row r="3045" spans="1:27" x14ac:dyDescent="0.35">
      <c r="A3045">
        <v>3044</v>
      </c>
      <c r="B3045">
        <v>19</v>
      </c>
      <c r="C3045" t="s">
        <v>10</v>
      </c>
      <c r="D3045" t="s">
        <v>21</v>
      </c>
      <c r="E3045" t="s">
        <v>22</v>
      </c>
      <c r="F3045">
        <v>110502</v>
      </c>
      <c r="G3045">
        <v>655</v>
      </c>
      <c r="H3045">
        <f>(Table1[[#This Row],[credit_score]]-300)/(900-300)</f>
        <v>0.59166666666666667</v>
      </c>
      <c r="I3045">
        <v>39218</v>
      </c>
      <c r="J3045" t="s">
        <v>13</v>
      </c>
      <c r="K3045" t="s">
        <v>38</v>
      </c>
      <c r="L3045">
        <v>1</v>
      </c>
      <c r="M3045" t="s">
        <v>39</v>
      </c>
      <c r="N3045">
        <f>Table1[[#This Row],[dti_ratio]]*Table1[[#This Row],[income]]</f>
        <v>48646.332671802877</v>
      </c>
      <c r="O3045">
        <v>0.440230336752302</v>
      </c>
      <c r="P3045">
        <f>Table1[[#This Row],[loan_amount]]/Table1[[#This Row],[property_value]]</f>
        <v>0.1373347574107471</v>
      </c>
      <c r="Q3045">
        <v>285565</v>
      </c>
      <c r="R3045">
        <v>3</v>
      </c>
      <c r="S3045" t="s">
        <v>3087</v>
      </c>
      <c r="T3045" t="s">
        <v>130</v>
      </c>
      <c r="U3045" t="s">
        <v>477</v>
      </c>
      <c r="V3045">
        <v>4</v>
      </c>
      <c r="W3045">
        <v>0</v>
      </c>
      <c r="X3045" t="s">
        <v>9</v>
      </c>
      <c r="Y30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45">
        <f>0.4*(Table1[[#This Row],[normalized_credit_score]]) + 0.3*(1-Table1[[#This Row],[dti_ratio]]) + 0.2*(1-Table1[[#This Row],[ltv_ratio]]) + 0.1*IF(Table1[[#This Row],[previous_defaults]]=0,1,0)</f>
        <v>0.57713061415882672</v>
      </c>
      <c r="AA3045" t="str">
        <f>IF(Table1[[#This Row],[composite_score]]&gt;=0.7,"Approve",IF(Table1[[#This Row],[composite_score]]&gt;=0.6,"Review","Reject"))</f>
        <v>Reject</v>
      </c>
    </row>
    <row r="3046" spans="1:27" x14ac:dyDescent="0.35">
      <c r="A3046">
        <v>3045</v>
      </c>
      <c r="B3046">
        <v>20</v>
      </c>
      <c r="C3046" t="s">
        <v>10</v>
      </c>
      <c r="D3046" t="s">
        <v>62</v>
      </c>
      <c r="E3046" t="s">
        <v>12</v>
      </c>
      <c r="F3046">
        <v>37458</v>
      </c>
      <c r="G3046">
        <v>623</v>
      </c>
      <c r="H3046">
        <f>(Table1[[#This Row],[credit_score]]-300)/(900-300)</f>
        <v>0.53833333333333333</v>
      </c>
      <c r="I3046">
        <v>20297</v>
      </c>
      <c r="J3046" t="s">
        <v>13</v>
      </c>
      <c r="K3046" t="s">
        <v>14</v>
      </c>
      <c r="L3046">
        <v>14</v>
      </c>
      <c r="M3046" t="s">
        <v>39</v>
      </c>
      <c r="N3046">
        <f>Table1[[#This Row],[dti_ratio]]*Table1[[#This Row],[income]]</f>
        <v>19310.741525102123</v>
      </c>
      <c r="O3046">
        <v>0.51553050149773405</v>
      </c>
      <c r="P3046">
        <f>Table1[[#This Row],[loan_amount]]/Table1[[#This Row],[property_value]]</f>
        <v>7.6488543864938197E-2</v>
      </c>
      <c r="Q3046">
        <v>265360</v>
      </c>
      <c r="R3046">
        <v>4</v>
      </c>
      <c r="S3046" t="s">
        <v>3088</v>
      </c>
      <c r="T3046" t="s">
        <v>117</v>
      </c>
      <c r="U3046" t="s">
        <v>374</v>
      </c>
      <c r="V3046">
        <v>3</v>
      </c>
      <c r="W3046">
        <v>1</v>
      </c>
      <c r="X3046" t="s">
        <v>9</v>
      </c>
      <c r="Y30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46">
        <f>0.4*(Table1[[#This Row],[normalized_credit_score]]) + 0.3*(1-Table1[[#This Row],[dti_ratio]]) + 0.2*(1-Table1[[#This Row],[ltv_ratio]]) + 0.1*IF(Table1[[#This Row],[previous_defaults]]=0,1,0)</f>
        <v>0.54537647411102541</v>
      </c>
      <c r="AA3046" t="str">
        <f>IF(Table1[[#This Row],[composite_score]]&gt;=0.7,"Approve",IF(Table1[[#This Row],[composite_score]]&gt;=0.6,"Review","Reject"))</f>
        <v>Reject</v>
      </c>
    </row>
    <row r="3047" spans="1:27" hidden="1" x14ac:dyDescent="0.35">
      <c r="A3047">
        <v>3046</v>
      </c>
      <c r="B3047">
        <v>61</v>
      </c>
      <c r="C3047" t="s">
        <v>10</v>
      </c>
      <c r="D3047" t="s">
        <v>21</v>
      </c>
      <c r="E3047" t="s">
        <v>12</v>
      </c>
      <c r="F3047">
        <v>111713</v>
      </c>
      <c r="G3047">
        <v>0</v>
      </c>
      <c r="H3047">
        <f>(Table1[[#This Row],[credit_score]]-300)/(900-300)</f>
        <v>-0.5</v>
      </c>
      <c r="I3047">
        <v>10632</v>
      </c>
      <c r="J3047" t="s">
        <v>13</v>
      </c>
      <c r="K3047" t="s">
        <v>38</v>
      </c>
      <c r="L3047">
        <v>16</v>
      </c>
      <c r="M3047" t="s">
        <v>39</v>
      </c>
      <c r="N3047">
        <f>Table1[[#This Row],[dti_ratio]]*Table1[[#This Row],[income]]</f>
        <v>50830.381890607285</v>
      </c>
      <c r="O3047">
        <v>0.455008655130623</v>
      </c>
      <c r="P3047">
        <f>Table1[[#This Row],[loan_amount]]/Table1[[#This Row],[property_value]]</f>
        <v>8.6053532549311626E-2</v>
      </c>
      <c r="Q3047">
        <v>123551</v>
      </c>
      <c r="R3047">
        <v>3</v>
      </c>
      <c r="S3047" t="s">
        <v>3089</v>
      </c>
      <c r="T3047" t="s">
        <v>177</v>
      </c>
      <c r="U3047" t="s">
        <v>920</v>
      </c>
      <c r="V3047">
        <v>0</v>
      </c>
      <c r="W3047">
        <v>0</v>
      </c>
      <c r="X3047" t="s">
        <v>9</v>
      </c>
      <c r="Y30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47">
        <f>0.4*(Table1[[#This Row],[normalized_credit_score]]) + 0.3*(1-Table1[[#This Row],[dti_ratio]]) + 0.2*(1-Table1[[#This Row],[ltv_ratio]]) + 0.1*IF(Table1[[#This Row],[previous_defaults]]=0,1,0)</f>
        <v>0.24628669695095082</v>
      </c>
      <c r="AA3047" t="str">
        <f>IF(Table1[[#This Row],[composite_score]]&gt;=0.7,"Approve",IF(Table1[[#This Row],[composite_score]]&gt;=0.6,"Review","Reject"))</f>
        <v>Reject</v>
      </c>
    </row>
    <row r="3048" spans="1:27" x14ac:dyDescent="0.35">
      <c r="A3048">
        <v>3047</v>
      </c>
      <c r="B3048">
        <v>36</v>
      </c>
      <c r="C3048" t="s">
        <v>10</v>
      </c>
      <c r="D3048" t="s">
        <v>11</v>
      </c>
      <c r="E3048" t="s">
        <v>2</v>
      </c>
      <c r="F3048">
        <v>79507</v>
      </c>
      <c r="G3048">
        <v>739</v>
      </c>
      <c r="H3048">
        <f>(Table1[[#This Row],[credit_score]]-300)/(900-300)</f>
        <v>0.73166666666666669</v>
      </c>
      <c r="I3048">
        <v>39825</v>
      </c>
      <c r="J3048" t="s">
        <v>23</v>
      </c>
      <c r="K3048" t="s">
        <v>4</v>
      </c>
      <c r="L3048">
        <v>8</v>
      </c>
      <c r="M3048" t="s">
        <v>15</v>
      </c>
      <c r="N3048">
        <f>Table1[[#This Row],[dti_ratio]]*Table1[[#This Row],[income]]</f>
        <v>21202.565825712009</v>
      </c>
      <c r="O3048">
        <v>0.26667546034578099</v>
      </c>
      <c r="P3048">
        <f>Table1[[#This Row],[loan_amount]]/Table1[[#This Row],[property_value]]</f>
        <v>0.34818454436566154</v>
      </c>
      <c r="Q3048">
        <v>114379</v>
      </c>
      <c r="R3048">
        <v>1</v>
      </c>
      <c r="S3048" t="s">
        <v>3090</v>
      </c>
      <c r="T3048" t="s">
        <v>177</v>
      </c>
      <c r="U3048" t="s">
        <v>405</v>
      </c>
      <c r="V3048">
        <v>3</v>
      </c>
      <c r="W3048">
        <v>2</v>
      </c>
      <c r="X3048" t="s">
        <v>9</v>
      </c>
      <c r="Y30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48">
        <f>0.4*(Table1[[#This Row],[normalized_credit_score]]) + 0.3*(1-Table1[[#This Row],[dti_ratio]]) + 0.2*(1-Table1[[#This Row],[ltv_ratio]]) + 0.1*IF(Table1[[#This Row],[previous_defaults]]=0,1,0)</f>
        <v>0.64302711968980009</v>
      </c>
      <c r="AA3048" t="str">
        <f>IF(Table1[[#This Row],[composite_score]]&gt;=0.7,"Approve",IF(Table1[[#This Row],[composite_score]]&gt;=0.6,"Review","Reject"))</f>
        <v>Review</v>
      </c>
    </row>
    <row r="3049" spans="1:27" hidden="1" x14ac:dyDescent="0.35">
      <c r="A3049">
        <v>3048</v>
      </c>
      <c r="B3049">
        <v>42</v>
      </c>
      <c r="C3049" t="s">
        <v>10</v>
      </c>
      <c r="D3049" t="s">
        <v>1</v>
      </c>
      <c r="E3049" t="s">
        <v>12</v>
      </c>
      <c r="F3049">
        <v>0</v>
      </c>
      <c r="G3049">
        <v>642</v>
      </c>
      <c r="H3049">
        <f>(Table1[[#This Row],[credit_score]]-300)/(900-300)</f>
        <v>0.56999999999999995</v>
      </c>
      <c r="I3049">
        <v>15027</v>
      </c>
      <c r="J3049" t="s">
        <v>3</v>
      </c>
      <c r="K3049" t="s">
        <v>14</v>
      </c>
      <c r="L3049">
        <v>7</v>
      </c>
      <c r="M3049" t="s">
        <v>15</v>
      </c>
      <c r="N3049">
        <f>Table1[[#This Row],[dti_ratio]]*Table1[[#This Row],[income]]</f>
        <v>0</v>
      </c>
      <c r="O3049">
        <v>0.51052255320208395</v>
      </c>
      <c r="P3049">
        <f>Table1[[#This Row],[loan_amount]]/Table1[[#This Row],[property_value]]</f>
        <v>0.19175897095605124</v>
      </c>
      <c r="Q3049">
        <v>78364</v>
      </c>
      <c r="R3049">
        <v>4</v>
      </c>
      <c r="S3049" t="s">
        <v>1151</v>
      </c>
      <c r="T3049" t="s">
        <v>124</v>
      </c>
      <c r="U3049" t="s">
        <v>655</v>
      </c>
      <c r="V3049">
        <v>0</v>
      </c>
      <c r="W3049">
        <v>2</v>
      </c>
      <c r="X3049" t="s">
        <v>61</v>
      </c>
      <c r="Y30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49">
        <f>0.4*(Table1[[#This Row],[normalized_credit_score]]) + 0.3*(1-Table1[[#This Row],[dti_ratio]]) + 0.2*(1-Table1[[#This Row],[ltv_ratio]]) + 0.1*IF(Table1[[#This Row],[previous_defaults]]=0,1,0)</f>
        <v>0.63649143984816459</v>
      </c>
      <c r="AA3049" t="str">
        <f>IF(Table1[[#This Row],[composite_score]]&gt;=0.7,"Approve",IF(Table1[[#This Row],[composite_score]]&gt;=0.6,"Review","Reject"))</f>
        <v>Review</v>
      </c>
    </row>
    <row r="3050" spans="1:27" hidden="1" x14ac:dyDescent="0.35">
      <c r="A3050">
        <v>3049</v>
      </c>
      <c r="B3050">
        <v>30</v>
      </c>
      <c r="C3050" t="s">
        <v>0</v>
      </c>
      <c r="D3050" t="s">
        <v>21</v>
      </c>
      <c r="E3050" t="s">
        <v>12</v>
      </c>
      <c r="F3050">
        <v>93673</v>
      </c>
      <c r="G3050">
        <v>0</v>
      </c>
      <c r="H3050">
        <f>(Table1[[#This Row],[credit_score]]-300)/(900-300)</f>
        <v>-0.5</v>
      </c>
      <c r="I3050">
        <v>31492</v>
      </c>
      <c r="J3050" t="s">
        <v>27</v>
      </c>
      <c r="K3050" t="s">
        <v>38</v>
      </c>
      <c r="L3050">
        <v>1</v>
      </c>
      <c r="M3050" t="s">
        <v>28</v>
      </c>
      <c r="N3050">
        <f>Table1[[#This Row],[dti_ratio]]*Table1[[#This Row],[income]]</f>
        <v>34317.720550326718</v>
      </c>
      <c r="O3050">
        <v>0.36635658674673299</v>
      </c>
      <c r="P3050">
        <f>Table1[[#This Row],[loan_amount]]/Table1[[#This Row],[property_value]]</f>
        <v>0.32711144349921578</v>
      </c>
      <c r="Q3050">
        <v>96273</v>
      </c>
      <c r="R3050">
        <v>1</v>
      </c>
      <c r="S3050" t="s">
        <v>3091</v>
      </c>
      <c r="T3050" t="s">
        <v>327</v>
      </c>
      <c r="U3050" t="s">
        <v>175</v>
      </c>
      <c r="V3050">
        <v>0</v>
      </c>
      <c r="W3050">
        <v>1</v>
      </c>
      <c r="X3050" t="s">
        <v>61</v>
      </c>
      <c r="Y30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50">
        <f>0.4*(Table1[[#This Row],[normalized_credit_score]]) + 0.3*(1-Table1[[#This Row],[dti_ratio]]) + 0.2*(1-Table1[[#This Row],[ltv_ratio]]) + 0.1*IF(Table1[[#This Row],[previous_defaults]]=0,1,0)</f>
        <v>0.22467073527613696</v>
      </c>
      <c r="AA3050" t="str">
        <f>IF(Table1[[#This Row],[composite_score]]&gt;=0.7,"Approve",IF(Table1[[#This Row],[composite_score]]&gt;=0.6,"Review","Reject"))</f>
        <v>Reject</v>
      </c>
    </row>
    <row r="3051" spans="1:27" x14ac:dyDescent="0.35">
      <c r="A3051">
        <v>3050</v>
      </c>
      <c r="B3051">
        <v>41</v>
      </c>
      <c r="C3051" t="s">
        <v>10</v>
      </c>
      <c r="D3051" t="s">
        <v>1</v>
      </c>
      <c r="E3051" t="s">
        <v>12</v>
      </c>
      <c r="F3051">
        <v>78973</v>
      </c>
      <c r="G3051">
        <v>711</v>
      </c>
      <c r="H3051">
        <f>(Table1[[#This Row],[credit_score]]-300)/(900-300)</f>
        <v>0.68500000000000005</v>
      </c>
      <c r="I3051">
        <v>13293</v>
      </c>
      <c r="J3051" t="s">
        <v>13</v>
      </c>
      <c r="K3051" t="s">
        <v>38</v>
      </c>
      <c r="L3051">
        <v>10</v>
      </c>
      <c r="M3051" t="s">
        <v>39</v>
      </c>
      <c r="N3051">
        <f>Table1[[#This Row],[dti_ratio]]*Table1[[#This Row],[income]]</f>
        <v>24656.896675666725</v>
      </c>
      <c r="O3051">
        <v>0.31221932401791402</v>
      </c>
      <c r="P3051">
        <f>Table1[[#This Row],[loan_amount]]/Table1[[#This Row],[property_value]]</f>
        <v>7.906193869175776E-2</v>
      </c>
      <c r="Q3051">
        <v>168134</v>
      </c>
      <c r="R3051">
        <v>0</v>
      </c>
      <c r="S3051" t="s">
        <v>3092</v>
      </c>
      <c r="T3051" t="s">
        <v>44</v>
      </c>
      <c r="U3051" t="s">
        <v>561</v>
      </c>
      <c r="V3051">
        <v>4</v>
      </c>
      <c r="W3051">
        <v>2</v>
      </c>
      <c r="X3051" t="s">
        <v>9</v>
      </c>
      <c r="Y30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51">
        <f>0.4*(Table1[[#This Row],[normalized_credit_score]]) + 0.3*(1-Table1[[#This Row],[dti_ratio]]) + 0.2*(1-Table1[[#This Row],[ltv_ratio]]) + 0.1*IF(Table1[[#This Row],[previous_defaults]]=0,1,0)</f>
        <v>0.66452181505627428</v>
      </c>
      <c r="AA3051" t="str">
        <f>IF(Table1[[#This Row],[composite_score]]&gt;=0.7,"Approve",IF(Table1[[#This Row],[composite_score]]&gt;=0.6,"Review","Reject"))</f>
        <v>Review</v>
      </c>
    </row>
    <row r="3052" spans="1:27" hidden="1" x14ac:dyDescent="0.35">
      <c r="A3052">
        <v>3051</v>
      </c>
      <c r="B3052">
        <v>60</v>
      </c>
      <c r="C3052" t="s">
        <v>0</v>
      </c>
      <c r="D3052" t="s">
        <v>62</v>
      </c>
      <c r="E3052" t="s">
        <v>2</v>
      </c>
      <c r="F3052">
        <v>40642</v>
      </c>
      <c r="G3052">
        <v>0</v>
      </c>
      <c r="H3052">
        <f>(Table1[[#This Row],[credit_score]]-300)/(900-300)</f>
        <v>-0.5</v>
      </c>
      <c r="I3052">
        <v>37279</v>
      </c>
      <c r="J3052" t="s">
        <v>23</v>
      </c>
      <c r="K3052" t="s">
        <v>38</v>
      </c>
      <c r="L3052">
        <v>11</v>
      </c>
      <c r="M3052" t="s">
        <v>39</v>
      </c>
      <c r="N3052">
        <f>Table1[[#This Row],[dti_ratio]]*Table1[[#This Row],[income]]</f>
        <v>11499.768162722736</v>
      </c>
      <c r="O3052">
        <v>0.282952811444386</v>
      </c>
      <c r="P3052">
        <f>Table1[[#This Row],[loan_amount]]/Table1[[#This Row],[property_value]]</f>
        <v>0.23222595294308193</v>
      </c>
      <c r="Q3052">
        <v>160529</v>
      </c>
      <c r="R3052">
        <v>3</v>
      </c>
      <c r="S3052" t="s">
        <v>3093</v>
      </c>
      <c r="T3052" t="s">
        <v>117</v>
      </c>
      <c r="U3052" t="s">
        <v>277</v>
      </c>
      <c r="V3052">
        <v>1</v>
      </c>
      <c r="W3052">
        <v>0</v>
      </c>
      <c r="X3052" t="s">
        <v>19</v>
      </c>
      <c r="Y30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52">
        <f>0.4*(Table1[[#This Row],[normalized_credit_score]]) + 0.3*(1-Table1[[#This Row],[dti_ratio]]) + 0.2*(1-Table1[[#This Row],[ltv_ratio]]) + 0.1*IF(Table1[[#This Row],[previous_defaults]]=0,1,0)</f>
        <v>0.16866896597806783</v>
      </c>
      <c r="AA3052" t="str">
        <f>IF(Table1[[#This Row],[composite_score]]&gt;=0.7,"Approve",IF(Table1[[#This Row],[composite_score]]&gt;=0.6,"Review","Reject"))</f>
        <v>Reject</v>
      </c>
    </row>
    <row r="3053" spans="1:27" hidden="1" x14ac:dyDescent="0.35">
      <c r="A3053">
        <v>3052</v>
      </c>
      <c r="B3053">
        <v>41</v>
      </c>
      <c r="C3053" t="s">
        <v>20</v>
      </c>
      <c r="D3053" t="s">
        <v>11</v>
      </c>
      <c r="E3053" t="s">
        <v>22</v>
      </c>
      <c r="F3053">
        <v>0</v>
      </c>
      <c r="G3053">
        <v>789</v>
      </c>
      <c r="H3053">
        <f>(Table1[[#This Row],[credit_score]]-300)/(900-300)</f>
        <v>0.81499999999999995</v>
      </c>
      <c r="I3053">
        <v>41382</v>
      </c>
      <c r="J3053" t="s">
        <v>27</v>
      </c>
      <c r="K3053" t="s">
        <v>4</v>
      </c>
      <c r="L3053">
        <v>9</v>
      </c>
      <c r="M3053" t="s">
        <v>39</v>
      </c>
      <c r="N3053">
        <f>Table1[[#This Row],[dti_ratio]]*Table1[[#This Row],[income]]</f>
        <v>0</v>
      </c>
      <c r="O3053">
        <v>0.372233743156271</v>
      </c>
      <c r="P3053">
        <f>Table1[[#This Row],[loan_amount]]/Table1[[#This Row],[property_value]]</f>
        <v>0.14936546207932086</v>
      </c>
      <c r="Q3053">
        <v>277052</v>
      </c>
      <c r="R3053">
        <v>0</v>
      </c>
      <c r="S3053" t="s">
        <v>3094</v>
      </c>
      <c r="T3053" t="s">
        <v>78</v>
      </c>
      <c r="U3053" t="s">
        <v>548</v>
      </c>
      <c r="V3053">
        <v>4</v>
      </c>
      <c r="W3053">
        <v>2</v>
      </c>
      <c r="X3053" t="s">
        <v>9</v>
      </c>
      <c r="Y30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53">
        <f>0.4*(Table1[[#This Row],[normalized_credit_score]]) + 0.3*(1-Table1[[#This Row],[dti_ratio]]) + 0.2*(1-Table1[[#This Row],[ltv_ratio]]) + 0.1*IF(Table1[[#This Row],[previous_defaults]]=0,1,0)</f>
        <v>0.68445678463725457</v>
      </c>
      <c r="AA3053" t="str">
        <f>IF(Table1[[#This Row],[composite_score]]&gt;=0.7,"Approve",IF(Table1[[#This Row],[composite_score]]&gt;=0.6,"Review","Reject"))</f>
        <v>Review</v>
      </c>
    </row>
    <row r="3054" spans="1:27" x14ac:dyDescent="0.35">
      <c r="A3054">
        <v>3053</v>
      </c>
      <c r="B3054">
        <v>35</v>
      </c>
      <c r="C3054" t="s">
        <v>20</v>
      </c>
      <c r="D3054" t="s">
        <v>21</v>
      </c>
      <c r="E3054" t="s">
        <v>22</v>
      </c>
      <c r="F3054">
        <v>81717</v>
      </c>
      <c r="G3054">
        <v>766</v>
      </c>
      <c r="H3054">
        <f>(Table1[[#This Row],[credit_score]]-300)/(900-300)</f>
        <v>0.77666666666666662</v>
      </c>
      <c r="I3054">
        <v>0</v>
      </c>
      <c r="J3054" t="s">
        <v>23</v>
      </c>
      <c r="K3054" t="s">
        <v>4</v>
      </c>
      <c r="L3054">
        <v>6</v>
      </c>
      <c r="M3054" t="s">
        <v>15</v>
      </c>
      <c r="N3054">
        <f>Table1[[#This Row],[dti_ratio]]*Table1[[#This Row],[income]]</f>
        <v>44409.197440354401</v>
      </c>
      <c r="O3054">
        <v>0.54345114774593295</v>
      </c>
      <c r="P3054">
        <f>Table1[[#This Row],[loan_amount]]/Table1[[#This Row],[property_value]]</f>
        <v>0</v>
      </c>
      <c r="Q3054">
        <v>117049</v>
      </c>
      <c r="R3054">
        <v>4</v>
      </c>
      <c r="S3054" t="s">
        <v>3095</v>
      </c>
      <c r="T3054" t="s">
        <v>36</v>
      </c>
      <c r="U3054" t="s">
        <v>241</v>
      </c>
      <c r="V3054">
        <v>1</v>
      </c>
      <c r="W3054">
        <v>0</v>
      </c>
      <c r="X3054" t="s">
        <v>9</v>
      </c>
      <c r="Y30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54">
        <f>0.4*(Table1[[#This Row],[normalized_credit_score]]) + 0.3*(1-Table1[[#This Row],[dti_ratio]]) + 0.2*(1-Table1[[#This Row],[ltv_ratio]]) + 0.1*IF(Table1[[#This Row],[previous_defaults]]=0,1,0)</f>
        <v>0.64763132234288667</v>
      </c>
      <c r="AA3054" t="str">
        <f>IF(Table1[[#This Row],[composite_score]]&gt;=0.7,"Approve",IF(Table1[[#This Row],[composite_score]]&gt;=0.6,"Review","Reject"))</f>
        <v>Review</v>
      </c>
    </row>
    <row r="3055" spans="1:27" x14ac:dyDescent="0.35">
      <c r="A3055">
        <v>3054</v>
      </c>
      <c r="B3055">
        <v>50</v>
      </c>
      <c r="C3055" t="s">
        <v>10</v>
      </c>
      <c r="D3055" t="s">
        <v>62</v>
      </c>
      <c r="E3055" t="s">
        <v>22</v>
      </c>
      <c r="F3055">
        <v>108281</v>
      </c>
      <c r="G3055">
        <v>705</v>
      </c>
      <c r="H3055">
        <f>(Table1[[#This Row],[credit_score]]-300)/(900-300)</f>
        <v>0.67500000000000004</v>
      </c>
      <c r="I3055">
        <v>0</v>
      </c>
      <c r="J3055" t="s">
        <v>27</v>
      </c>
      <c r="K3055" t="s">
        <v>4</v>
      </c>
      <c r="L3055">
        <v>9</v>
      </c>
      <c r="M3055" t="s">
        <v>28</v>
      </c>
      <c r="N3055">
        <f>Table1[[#This Row],[dti_ratio]]*Table1[[#This Row],[income]]</f>
        <v>30821.379583025377</v>
      </c>
      <c r="O3055">
        <v>0.28464254655041399</v>
      </c>
      <c r="P3055">
        <f>Table1[[#This Row],[loan_amount]]/Table1[[#This Row],[property_value]]</f>
        <v>0</v>
      </c>
      <c r="Q3055">
        <v>119508</v>
      </c>
      <c r="R3055">
        <v>1</v>
      </c>
      <c r="S3055" t="s">
        <v>3096</v>
      </c>
      <c r="T3055" t="s">
        <v>187</v>
      </c>
      <c r="U3055" t="s">
        <v>451</v>
      </c>
      <c r="V3055">
        <v>3</v>
      </c>
      <c r="W3055">
        <v>0</v>
      </c>
      <c r="X3055" t="s">
        <v>9</v>
      </c>
      <c r="Y30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55">
        <f>0.4*(Table1[[#This Row],[normalized_credit_score]]) + 0.3*(1-Table1[[#This Row],[dti_ratio]]) + 0.2*(1-Table1[[#This Row],[ltv_ratio]]) + 0.1*IF(Table1[[#This Row],[previous_defaults]]=0,1,0)</f>
        <v>0.68460723603487583</v>
      </c>
      <c r="AA3055" t="str">
        <f>IF(Table1[[#This Row],[composite_score]]&gt;=0.7,"Approve",IF(Table1[[#This Row],[composite_score]]&gt;=0.6,"Review","Reject"))</f>
        <v>Review</v>
      </c>
    </row>
    <row r="3056" spans="1:27" x14ac:dyDescent="0.35">
      <c r="A3056">
        <v>3055</v>
      </c>
      <c r="B3056">
        <v>39</v>
      </c>
      <c r="C3056" t="s">
        <v>10</v>
      </c>
      <c r="D3056" t="s">
        <v>1</v>
      </c>
      <c r="E3056" t="s">
        <v>49</v>
      </c>
      <c r="F3056">
        <v>50029</v>
      </c>
      <c r="G3056">
        <v>735</v>
      </c>
      <c r="H3056">
        <f>(Table1[[#This Row],[credit_score]]-300)/(900-300)</f>
        <v>0.72499999999999998</v>
      </c>
      <c r="I3056">
        <v>41000</v>
      </c>
      <c r="J3056" t="s">
        <v>13</v>
      </c>
      <c r="K3056" t="s">
        <v>14</v>
      </c>
      <c r="L3056">
        <v>6</v>
      </c>
      <c r="M3056" t="s">
        <v>5</v>
      </c>
      <c r="N3056">
        <f>Table1[[#This Row],[dti_ratio]]*Table1[[#This Row],[income]]</f>
        <v>18689.462350148227</v>
      </c>
      <c r="O3056">
        <v>0.37357257490951701</v>
      </c>
      <c r="P3056">
        <f>Table1[[#This Row],[loan_amount]]/Table1[[#This Row],[property_value]]</f>
        <v>1.1219966066444091</v>
      </c>
      <c r="Q3056">
        <v>36542</v>
      </c>
      <c r="R3056">
        <v>0</v>
      </c>
      <c r="S3056" t="s">
        <v>3097</v>
      </c>
      <c r="T3056" t="s">
        <v>317</v>
      </c>
      <c r="U3056" t="s">
        <v>655</v>
      </c>
      <c r="V3056">
        <v>2</v>
      </c>
      <c r="W3056">
        <v>2</v>
      </c>
      <c r="X3056" t="s">
        <v>9</v>
      </c>
      <c r="Y30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56">
        <f>0.4*(Table1[[#This Row],[normalized_credit_score]]) + 0.3*(1-Table1[[#This Row],[dti_ratio]]) + 0.2*(1-Table1[[#This Row],[ltv_ratio]]) + 0.1*IF(Table1[[#This Row],[previous_defaults]]=0,1,0)</f>
        <v>0.45352890619826303</v>
      </c>
      <c r="AA3056" t="str">
        <f>IF(Table1[[#This Row],[composite_score]]&gt;=0.7,"Approve",IF(Table1[[#This Row],[composite_score]]&gt;=0.6,"Review","Reject"))</f>
        <v>Reject</v>
      </c>
    </row>
    <row r="3057" spans="1:27" x14ac:dyDescent="0.35">
      <c r="A3057">
        <v>3056</v>
      </c>
      <c r="B3057">
        <v>66</v>
      </c>
      <c r="C3057" t="s">
        <v>0</v>
      </c>
      <c r="D3057" t="s">
        <v>62</v>
      </c>
      <c r="E3057" t="s">
        <v>22</v>
      </c>
      <c r="F3057">
        <v>41292</v>
      </c>
      <c r="G3057">
        <v>627</v>
      </c>
      <c r="H3057">
        <f>(Table1[[#This Row],[credit_score]]-300)/(900-300)</f>
        <v>0.54500000000000004</v>
      </c>
      <c r="I3057">
        <v>38343</v>
      </c>
      <c r="J3057" t="s">
        <v>23</v>
      </c>
      <c r="K3057" t="s">
        <v>38</v>
      </c>
      <c r="L3057">
        <v>8</v>
      </c>
      <c r="M3057" t="s">
        <v>15</v>
      </c>
      <c r="N3057">
        <f>Table1[[#This Row],[dti_ratio]]*Table1[[#This Row],[income]]</f>
        <v>21452.642809619971</v>
      </c>
      <c r="O3057">
        <v>0.51953508693257699</v>
      </c>
      <c r="P3057">
        <f>Table1[[#This Row],[loan_amount]]/Table1[[#This Row],[property_value]]</f>
        <v>0.17051943431468469</v>
      </c>
      <c r="Q3057">
        <v>224860</v>
      </c>
      <c r="R3057">
        <v>4</v>
      </c>
      <c r="S3057" t="s">
        <v>3098</v>
      </c>
      <c r="T3057" t="s">
        <v>143</v>
      </c>
      <c r="U3057" t="s">
        <v>255</v>
      </c>
      <c r="V3057">
        <v>0</v>
      </c>
      <c r="W3057">
        <v>1</v>
      </c>
      <c r="X3057" t="s">
        <v>9</v>
      </c>
      <c r="Y30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57">
        <f>0.4*(Table1[[#This Row],[normalized_credit_score]]) + 0.3*(1-Table1[[#This Row],[dti_ratio]]) + 0.2*(1-Table1[[#This Row],[ltv_ratio]]) + 0.1*IF(Table1[[#This Row],[previous_defaults]]=0,1,0)</f>
        <v>0.62803558705729001</v>
      </c>
      <c r="AA3057" t="str">
        <f>IF(Table1[[#This Row],[composite_score]]&gt;=0.7,"Approve",IF(Table1[[#This Row],[composite_score]]&gt;=0.6,"Review","Reject"))</f>
        <v>Review</v>
      </c>
    </row>
    <row r="3058" spans="1:27" hidden="1" x14ac:dyDescent="0.35">
      <c r="A3058">
        <v>3057</v>
      </c>
      <c r="B3058">
        <v>38</v>
      </c>
      <c r="C3058" t="s">
        <v>0</v>
      </c>
      <c r="D3058" t="s">
        <v>62</v>
      </c>
      <c r="E3058" t="s">
        <v>12</v>
      </c>
      <c r="F3058">
        <v>105823</v>
      </c>
      <c r="G3058">
        <v>619</v>
      </c>
      <c r="H3058">
        <f>(Table1[[#This Row],[credit_score]]-300)/(900-300)</f>
        <v>0.53166666666666662</v>
      </c>
      <c r="I3058">
        <v>33940</v>
      </c>
      <c r="J3058" t="s">
        <v>23</v>
      </c>
      <c r="K3058" t="s">
        <v>4</v>
      </c>
      <c r="L3058">
        <v>15</v>
      </c>
      <c r="M3058" t="s">
        <v>39</v>
      </c>
      <c r="N3058">
        <f>Table1[[#This Row],[dti_ratio]]*Table1[[#This Row],[income]]</f>
        <v>49865.244362304584</v>
      </c>
      <c r="O3058">
        <v>0.47121367152986199</v>
      </c>
      <c r="P3058" t="e">
        <f>Table1[[#This Row],[loan_amount]]/Table1[[#This Row],[property_value]]</f>
        <v>#DIV/0!</v>
      </c>
      <c r="Q3058">
        <v>0</v>
      </c>
      <c r="R3058">
        <v>2</v>
      </c>
      <c r="S3058" t="s">
        <v>3099</v>
      </c>
      <c r="T3058" t="s">
        <v>240</v>
      </c>
      <c r="U3058" t="s">
        <v>238</v>
      </c>
      <c r="V3058">
        <v>0</v>
      </c>
      <c r="W3058">
        <v>1</v>
      </c>
      <c r="X3058" t="s">
        <v>9</v>
      </c>
      <c r="Y305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058" t="e">
        <f>0.4*(Table1[[#This Row],[normalized_credit_score]]) + 0.3*(1-Table1[[#This Row],[dti_ratio]]) + 0.2*(1-Table1[[#This Row],[ltv_ratio]]) + 0.1*IF(Table1[[#This Row],[previous_defaults]]=0,1,0)</f>
        <v>#DIV/0!</v>
      </c>
      <c r="AA3058" t="e">
        <f>IF(Table1[[#This Row],[composite_score]]&gt;=0.7,"Approve",IF(Table1[[#This Row],[composite_score]]&gt;=0.6,"Review","Reject"))</f>
        <v>#DIV/0!</v>
      </c>
    </row>
    <row r="3059" spans="1:27" hidden="1" x14ac:dyDescent="0.35">
      <c r="A3059">
        <v>3058</v>
      </c>
      <c r="B3059">
        <v>59</v>
      </c>
      <c r="C3059" t="s">
        <v>10</v>
      </c>
      <c r="D3059" t="s">
        <v>1</v>
      </c>
      <c r="E3059" t="s">
        <v>2</v>
      </c>
      <c r="F3059">
        <v>95871</v>
      </c>
      <c r="G3059">
        <v>752</v>
      </c>
      <c r="H3059">
        <f>(Table1[[#This Row],[credit_score]]-300)/(900-300)</f>
        <v>0.7533333333333333</v>
      </c>
      <c r="I3059">
        <v>46078</v>
      </c>
      <c r="J3059" t="s">
        <v>13</v>
      </c>
      <c r="K3059" t="s">
        <v>14</v>
      </c>
      <c r="L3059">
        <v>9</v>
      </c>
      <c r="M3059" t="s">
        <v>28</v>
      </c>
      <c r="N3059">
        <f>Table1[[#This Row],[dti_ratio]]*Table1[[#This Row],[income]]</f>
        <v>56881.702946345737</v>
      </c>
      <c r="O3059">
        <v>0.59331500606383303</v>
      </c>
      <c r="P3059" t="e">
        <f>Table1[[#This Row],[loan_amount]]/Table1[[#This Row],[property_value]]</f>
        <v>#DIV/0!</v>
      </c>
      <c r="Q3059">
        <v>0</v>
      </c>
      <c r="R3059">
        <v>0</v>
      </c>
      <c r="S3059" t="s">
        <v>3100</v>
      </c>
      <c r="T3059" t="s">
        <v>177</v>
      </c>
      <c r="U3059" t="s">
        <v>583</v>
      </c>
      <c r="V3059">
        <v>1</v>
      </c>
      <c r="W3059">
        <v>0</v>
      </c>
      <c r="X3059" t="s">
        <v>9</v>
      </c>
      <c r="Y305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059" t="e">
        <f>0.4*(Table1[[#This Row],[normalized_credit_score]]) + 0.3*(1-Table1[[#This Row],[dti_ratio]]) + 0.2*(1-Table1[[#This Row],[ltv_ratio]]) + 0.1*IF(Table1[[#This Row],[previous_defaults]]=0,1,0)</f>
        <v>#DIV/0!</v>
      </c>
      <c r="AA3059" t="e">
        <f>IF(Table1[[#This Row],[composite_score]]&gt;=0.7,"Approve",IF(Table1[[#This Row],[composite_score]]&gt;=0.6,"Review","Reject"))</f>
        <v>#DIV/0!</v>
      </c>
    </row>
    <row r="3060" spans="1:27" x14ac:dyDescent="0.35">
      <c r="A3060">
        <v>3059</v>
      </c>
      <c r="B3060">
        <v>60</v>
      </c>
      <c r="C3060" t="s">
        <v>10</v>
      </c>
      <c r="D3060" t="s">
        <v>62</v>
      </c>
      <c r="E3060" t="s">
        <v>12</v>
      </c>
      <c r="F3060">
        <v>101259</v>
      </c>
      <c r="G3060">
        <v>635</v>
      </c>
      <c r="H3060">
        <f>(Table1[[#This Row],[credit_score]]-300)/(900-300)</f>
        <v>0.55833333333333335</v>
      </c>
      <c r="I3060">
        <v>5594</v>
      </c>
      <c r="J3060" t="s">
        <v>27</v>
      </c>
      <c r="K3060" t="s">
        <v>38</v>
      </c>
      <c r="L3060">
        <v>9</v>
      </c>
      <c r="M3060" t="s">
        <v>28</v>
      </c>
      <c r="N3060">
        <f>Table1[[#This Row],[dti_ratio]]*Table1[[#This Row],[income]]</f>
        <v>16004.284123612857</v>
      </c>
      <c r="O3060">
        <v>0.158052954538489</v>
      </c>
      <c r="P3060">
        <f>Table1[[#This Row],[loan_amount]]/Table1[[#This Row],[property_value]]</f>
        <v>2.1321197707037443E-2</v>
      </c>
      <c r="Q3060">
        <v>262368</v>
      </c>
      <c r="R3060">
        <v>3</v>
      </c>
      <c r="S3060" t="s">
        <v>3101</v>
      </c>
      <c r="T3060" t="s">
        <v>403</v>
      </c>
      <c r="U3060" t="s">
        <v>252</v>
      </c>
      <c r="V3060">
        <v>1</v>
      </c>
      <c r="W3060">
        <v>2</v>
      </c>
      <c r="X3060" t="s">
        <v>19</v>
      </c>
      <c r="Y30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60">
        <f>0.4*(Table1[[#This Row],[normalized_credit_score]]) + 0.3*(1-Table1[[#This Row],[dti_ratio]]) + 0.2*(1-Table1[[#This Row],[ltv_ratio]]) + 0.1*IF(Table1[[#This Row],[previous_defaults]]=0,1,0)</f>
        <v>0.67165320743037915</v>
      </c>
      <c r="AA3060" t="str">
        <f>IF(Table1[[#This Row],[composite_score]]&gt;=0.7,"Approve",IF(Table1[[#This Row],[composite_score]]&gt;=0.6,"Review","Reject"))</f>
        <v>Review</v>
      </c>
    </row>
    <row r="3061" spans="1:27" x14ac:dyDescent="0.35">
      <c r="A3061">
        <v>3060</v>
      </c>
      <c r="B3061">
        <v>60</v>
      </c>
      <c r="C3061" t="s">
        <v>20</v>
      </c>
      <c r="D3061" t="s">
        <v>62</v>
      </c>
      <c r="E3061" t="s">
        <v>2</v>
      </c>
      <c r="F3061">
        <v>78017</v>
      </c>
      <c r="G3061">
        <v>689</v>
      </c>
      <c r="H3061">
        <f>(Table1[[#This Row],[credit_score]]-300)/(900-300)</f>
        <v>0.64833333333333332</v>
      </c>
      <c r="I3061">
        <v>5201</v>
      </c>
      <c r="J3061" t="s">
        <v>3</v>
      </c>
      <c r="K3061" t="s">
        <v>14</v>
      </c>
      <c r="L3061">
        <v>16</v>
      </c>
      <c r="M3061" t="s">
        <v>5</v>
      </c>
      <c r="N3061">
        <f>Table1[[#This Row],[dti_ratio]]*Table1[[#This Row],[income]]</f>
        <v>23086.127307204642</v>
      </c>
      <c r="O3061">
        <v>0.295911497586483</v>
      </c>
      <c r="P3061">
        <f>Table1[[#This Row],[loan_amount]]/Table1[[#This Row],[property_value]]</f>
        <v>1.759055703994318E-2</v>
      </c>
      <c r="Q3061">
        <v>295670</v>
      </c>
      <c r="R3061">
        <v>2</v>
      </c>
      <c r="S3061" t="s">
        <v>3102</v>
      </c>
      <c r="T3061" t="s">
        <v>214</v>
      </c>
      <c r="U3061" t="s">
        <v>1626</v>
      </c>
      <c r="V3061">
        <v>1</v>
      </c>
      <c r="W3061">
        <v>1</v>
      </c>
      <c r="X3061" t="s">
        <v>9</v>
      </c>
      <c r="Y30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061">
        <f>0.4*(Table1[[#This Row],[normalized_credit_score]]) + 0.3*(1-Table1[[#This Row],[dti_ratio]]) + 0.2*(1-Table1[[#This Row],[ltv_ratio]]) + 0.1*IF(Table1[[#This Row],[previous_defaults]]=0,1,0)</f>
        <v>0.66704177264939979</v>
      </c>
      <c r="AA3061" t="str">
        <f>IF(Table1[[#This Row],[composite_score]]&gt;=0.7,"Approve",IF(Table1[[#This Row],[composite_score]]&gt;=0.6,"Review","Reject"))</f>
        <v>Review</v>
      </c>
    </row>
    <row r="3062" spans="1:27" hidden="1" x14ac:dyDescent="0.35">
      <c r="A3062">
        <v>3061</v>
      </c>
      <c r="B3062">
        <v>63</v>
      </c>
      <c r="C3062" t="s">
        <v>20</v>
      </c>
      <c r="D3062" t="s">
        <v>11</v>
      </c>
      <c r="E3062" t="s">
        <v>2</v>
      </c>
      <c r="F3062">
        <v>83427</v>
      </c>
      <c r="G3062">
        <v>621</v>
      </c>
      <c r="H3062">
        <f>(Table1[[#This Row],[credit_score]]-300)/(900-300)</f>
        <v>0.53500000000000003</v>
      </c>
      <c r="I3062">
        <v>36723</v>
      </c>
      <c r="J3062" t="s">
        <v>27</v>
      </c>
      <c r="K3062" t="s">
        <v>38</v>
      </c>
      <c r="L3062">
        <v>19</v>
      </c>
      <c r="M3062" t="s">
        <v>28</v>
      </c>
      <c r="N3062">
        <f>Table1[[#This Row],[dti_ratio]]*Table1[[#This Row],[income]]</f>
        <v>46432.765628534871</v>
      </c>
      <c r="O3062">
        <v>0.55656760555377605</v>
      </c>
      <c r="P3062" t="e">
        <f>Table1[[#This Row],[loan_amount]]/Table1[[#This Row],[property_value]]</f>
        <v>#DIV/0!</v>
      </c>
      <c r="Q3062">
        <v>0</v>
      </c>
      <c r="R3062">
        <v>4</v>
      </c>
      <c r="S3062" t="s">
        <v>3103</v>
      </c>
      <c r="T3062" t="s">
        <v>146</v>
      </c>
      <c r="U3062" t="s">
        <v>588</v>
      </c>
      <c r="V3062">
        <v>4</v>
      </c>
      <c r="W3062">
        <v>2</v>
      </c>
      <c r="X3062" t="s">
        <v>9</v>
      </c>
      <c r="Y306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062" t="e">
        <f>0.4*(Table1[[#This Row],[normalized_credit_score]]) + 0.3*(1-Table1[[#This Row],[dti_ratio]]) + 0.2*(1-Table1[[#This Row],[ltv_ratio]]) + 0.1*IF(Table1[[#This Row],[previous_defaults]]=0,1,0)</f>
        <v>#DIV/0!</v>
      </c>
      <c r="AA3062" t="e">
        <f>IF(Table1[[#This Row],[composite_score]]&gt;=0.7,"Approve",IF(Table1[[#This Row],[composite_score]]&gt;=0.6,"Review","Reject"))</f>
        <v>#DIV/0!</v>
      </c>
    </row>
    <row r="3063" spans="1:27" x14ac:dyDescent="0.35">
      <c r="A3063">
        <v>3062</v>
      </c>
      <c r="B3063">
        <v>38</v>
      </c>
      <c r="C3063" t="s">
        <v>20</v>
      </c>
      <c r="D3063" t="s">
        <v>21</v>
      </c>
      <c r="E3063" t="s">
        <v>12</v>
      </c>
      <c r="F3063">
        <v>104458</v>
      </c>
      <c r="G3063">
        <v>688</v>
      </c>
      <c r="H3063">
        <f>(Table1[[#This Row],[credit_score]]-300)/(900-300)</f>
        <v>0.64666666666666661</v>
      </c>
      <c r="I3063">
        <v>17609</v>
      </c>
      <c r="J3063" t="s">
        <v>3</v>
      </c>
      <c r="K3063" t="s">
        <v>38</v>
      </c>
      <c r="L3063">
        <v>18</v>
      </c>
      <c r="M3063" t="s">
        <v>15</v>
      </c>
      <c r="N3063">
        <f>Table1[[#This Row],[dti_ratio]]*Table1[[#This Row],[income]]</f>
        <v>24992.049987553739</v>
      </c>
      <c r="O3063">
        <v>0.23925453280317199</v>
      </c>
      <c r="P3063">
        <f>Table1[[#This Row],[loan_amount]]/Table1[[#This Row],[property_value]]</f>
        <v>7.1621187409248235E-2</v>
      </c>
      <c r="Q3063">
        <v>245863</v>
      </c>
      <c r="R3063">
        <v>1</v>
      </c>
      <c r="S3063" t="s">
        <v>3104</v>
      </c>
      <c r="T3063" t="s">
        <v>64</v>
      </c>
      <c r="U3063" t="s">
        <v>384</v>
      </c>
      <c r="V3063">
        <v>4</v>
      </c>
      <c r="W3063">
        <v>2</v>
      </c>
      <c r="X3063" t="s">
        <v>9</v>
      </c>
      <c r="Y30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63">
        <f>0.4*(Table1[[#This Row],[normalized_credit_score]]) + 0.3*(1-Table1[[#This Row],[dti_ratio]]) + 0.2*(1-Table1[[#This Row],[ltv_ratio]]) + 0.1*IF(Table1[[#This Row],[previous_defaults]]=0,1,0)</f>
        <v>0.67256606934386542</v>
      </c>
      <c r="AA3063" t="str">
        <f>IF(Table1[[#This Row],[composite_score]]&gt;=0.7,"Approve",IF(Table1[[#This Row],[composite_score]]&gt;=0.6,"Review","Reject"))</f>
        <v>Review</v>
      </c>
    </row>
    <row r="3064" spans="1:27" x14ac:dyDescent="0.35">
      <c r="A3064">
        <v>3063</v>
      </c>
      <c r="B3064">
        <v>37</v>
      </c>
      <c r="C3064" t="s">
        <v>0</v>
      </c>
      <c r="D3064" t="s">
        <v>11</v>
      </c>
      <c r="E3064" t="s">
        <v>12</v>
      </c>
      <c r="F3064">
        <v>63352</v>
      </c>
      <c r="G3064">
        <v>655</v>
      </c>
      <c r="H3064">
        <f>(Table1[[#This Row],[credit_score]]-300)/(900-300)</f>
        <v>0.59166666666666667</v>
      </c>
      <c r="I3064">
        <v>24531</v>
      </c>
      <c r="J3064" t="s">
        <v>3</v>
      </c>
      <c r="K3064" t="s">
        <v>4</v>
      </c>
      <c r="L3064">
        <v>13</v>
      </c>
      <c r="M3064" t="s">
        <v>5</v>
      </c>
      <c r="N3064">
        <f>Table1[[#This Row],[dti_ratio]]*Table1[[#This Row],[income]]</f>
        <v>7457.5340258143206</v>
      </c>
      <c r="O3064">
        <v>0.11771584205414699</v>
      </c>
      <c r="P3064">
        <f>Table1[[#This Row],[loan_amount]]/Table1[[#This Row],[property_value]]</f>
        <v>0.17332353585382915</v>
      </c>
      <c r="Q3064">
        <v>141533</v>
      </c>
      <c r="R3064">
        <v>1</v>
      </c>
      <c r="S3064" t="s">
        <v>3105</v>
      </c>
      <c r="T3064" t="s">
        <v>240</v>
      </c>
      <c r="U3064" t="s">
        <v>679</v>
      </c>
      <c r="V3064">
        <v>3</v>
      </c>
      <c r="W3064">
        <v>1</v>
      </c>
      <c r="X3064" t="s">
        <v>61</v>
      </c>
      <c r="Y30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64">
        <f>0.4*(Table1[[#This Row],[normalized_credit_score]]) + 0.3*(1-Table1[[#This Row],[dti_ratio]]) + 0.2*(1-Table1[[#This Row],[ltv_ratio]]) + 0.1*IF(Table1[[#This Row],[previous_defaults]]=0,1,0)</f>
        <v>0.66668720687965677</v>
      </c>
      <c r="AA3064" t="str">
        <f>IF(Table1[[#This Row],[composite_score]]&gt;=0.7,"Approve",IF(Table1[[#This Row],[composite_score]]&gt;=0.6,"Review","Reject"))</f>
        <v>Review</v>
      </c>
    </row>
    <row r="3065" spans="1:27" hidden="1" x14ac:dyDescent="0.35">
      <c r="A3065">
        <v>3064</v>
      </c>
      <c r="B3065">
        <v>43</v>
      </c>
      <c r="C3065" t="s">
        <v>10</v>
      </c>
      <c r="D3065" t="s">
        <v>11</v>
      </c>
      <c r="E3065" t="s">
        <v>12</v>
      </c>
      <c r="F3065">
        <v>75309</v>
      </c>
      <c r="G3065">
        <v>0</v>
      </c>
      <c r="H3065">
        <f>(Table1[[#This Row],[credit_score]]-300)/(900-300)</f>
        <v>-0.5</v>
      </c>
      <c r="I3065">
        <v>30094</v>
      </c>
      <c r="J3065" t="s">
        <v>13</v>
      </c>
      <c r="K3065" t="s">
        <v>38</v>
      </c>
      <c r="L3065">
        <v>15</v>
      </c>
      <c r="M3065" t="s">
        <v>39</v>
      </c>
      <c r="N3065">
        <f>Table1[[#This Row],[dti_ratio]]*Table1[[#This Row],[income]]</f>
        <v>10148.129773037099</v>
      </c>
      <c r="O3065">
        <v>0.134753213733247</v>
      </c>
      <c r="P3065">
        <f>Table1[[#This Row],[loan_amount]]/Table1[[#This Row],[property_value]]</f>
        <v>0.10268116090377437</v>
      </c>
      <c r="Q3065">
        <v>293082</v>
      </c>
      <c r="R3065">
        <v>3</v>
      </c>
      <c r="S3065" t="s">
        <v>3106</v>
      </c>
      <c r="T3065" t="s">
        <v>51</v>
      </c>
      <c r="U3065" t="s">
        <v>175</v>
      </c>
      <c r="V3065">
        <v>0</v>
      </c>
      <c r="W3065">
        <v>1</v>
      </c>
      <c r="X3065" t="s">
        <v>9</v>
      </c>
      <c r="Y30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65">
        <f>0.4*(Table1[[#This Row],[normalized_credit_score]]) + 0.3*(1-Table1[[#This Row],[dti_ratio]]) + 0.2*(1-Table1[[#This Row],[ltv_ratio]]) + 0.1*IF(Table1[[#This Row],[previous_defaults]]=0,1,0)</f>
        <v>0.339037803699271</v>
      </c>
      <c r="AA3065" t="str">
        <f>IF(Table1[[#This Row],[composite_score]]&gt;=0.7,"Approve",IF(Table1[[#This Row],[composite_score]]&gt;=0.6,"Review","Reject"))</f>
        <v>Reject</v>
      </c>
    </row>
    <row r="3066" spans="1:27" x14ac:dyDescent="0.35">
      <c r="A3066">
        <v>3065</v>
      </c>
      <c r="B3066">
        <v>49</v>
      </c>
      <c r="C3066" t="s">
        <v>20</v>
      </c>
      <c r="D3066" t="s">
        <v>11</v>
      </c>
      <c r="E3066" t="s">
        <v>22</v>
      </c>
      <c r="F3066">
        <v>112995</v>
      </c>
      <c r="G3066">
        <v>617</v>
      </c>
      <c r="H3066">
        <f>(Table1[[#This Row],[credit_score]]-300)/(900-300)</f>
        <v>0.52833333333333332</v>
      </c>
      <c r="I3066">
        <v>8923</v>
      </c>
      <c r="J3066" t="s">
        <v>13</v>
      </c>
      <c r="K3066" t="s">
        <v>4</v>
      </c>
      <c r="L3066">
        <v>14</v>
      </c>
      <c r="M3066" t="s">
        <v>39</v>
      </c>
      <c r="N3066">
        <f>Table1[[#This Row],[dti_ratio]]*Table1[[#This Row],[income]]</f>
        <v>45758.193684672449</v>
      </c>
      <c r="O3066">
        <v>0.40495768560265899</v>
      </c>
      <c r="P3066">
        <f>Table1[[#This Row],[loan_amount]]/Table1[[#This Row],[property_value]]</f>
        <v>3.2140824574421335E-2</v>
      </c>
      <c r="Q3066">
        <v>277622</v>
      </c>
      <c r="R3066">
        <v>0</v>
      </c>
      <c r="S3066" t="s">
        <v>3107</v>
      </c>
      <c r="T3066" t="s">
        <v>177</v>
      </c>
      <c r="U3066" t="s">
        <v>97</v>
      </c>
      <c r="V3066">
        <v>0</v>
      </c>
      <c r="W3066">
        <v>0</v>
      </c>
      <c r="X3066" t="s">
        <v>9</v>
      </c>
      <c r="Y30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66">
        <f>0.4*(Table1[[#This Row],[normalized_credit_score]]) + 0.3*(1-Table1[[#This Row],[dti_ratio]]) + 0.2*(1-Table1[[#This Row],[ltv_ratio]]) + 0.1*IF(Table1[[#This Row],[previous_defaults]]=0,1,0)</f>
        <v>0.68341786273765137</v>
      </c>
      <c r="AA3066" t="str">
        <f>IF(Table1[[#This Row],[composite_score]]&gt;=0.7,"Approve",IF(Table1[[#This Row],[composite_score]]&gt;=0.6,"Review","Reject"))</f>
        <v>Review</v>
      </c>
    </row>
    <row r="3067" spans="1:27" x14ac:dyDescent="0.35">
      <c r="A3067">
        <v>3066</v>
      </c>
      <c r="B3067">
        <v>29</v>
      </c>
      <c r="C3067" t="s">
        <v>20</v>
      </c>
      <c r="D3067" t="s">
        <v>62</v>
      </c>
      <c r="E3067" t="s">
        <v>49</v>
      </c>
      <c r="F3067">
        <v>62213</v>
      </c>
      <c r="G3067">
        <v>719</v>
      </c>
      <c r="H3067">
        <f>(Table1[[#This Row],[credit_score]]-300)/(900-300)</f>
        <v>0.69833333333333336</v>
      </c>
      <c r="I3067">
        <v>16036</v>
      </c>
      <c r="J3067" t="s">
        <v>27</v>
      </c>
      <c r="K3067" t="s">
        <v>38</v>
      </c>
      <c r="L3067">
        <v>18</v>
      </c>
      <c r="M3067" t="s">
        <v>15</v>
      </c>
      <c r="N3067">
        <f>Table1[[#This Row],[dti_ratio]]*Table1[[#This Row],[income]]</f>
        <v>6531.1372726095342</v>
      </c>
      <c r="O3067">
        <v>0.10498026574204</v>
      </c>
      <c r="P3067">
        <f>Table1[[#This Row],[loan_amount]]/Table1[[#This Row],[property_value]]</f>
        <v>9.2643838861190222E-2</v>
      </c>
      <c r="Q3067">
        <v>173093</v>
      </c>
      <c r="R3067">
        <v>4</v>
      </c>
      <c r="S3067" t="s">
        <v>3108</v>
      </c>
      <c r="T3067" t="s">
        <v>219</v>
      </c>
      <c r="U3067" t="s">
        <v>872</v>
      </c>
      <c r="V3067">
        <v>0</v>
      </c>
      <c r="W3067">
        <v>1</v>
      </c>
      <c r="X3067" t="s">
        <v>9</v>
      </c>
      <c r="Y30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067">
        <f>0.4*(Table1[[#This Row],[normalized_credit_score]]) + 0.3*(1-Table1[[#This Row],[dti_ratio]]) + 0.2*(1-Table1[[#This Row],[ltv_ratio]]) + 0.1*IF(Table1[[#This Row],[previous_defaults]]=0,1,0)</f>
        <v>0.82931048583848332</v>
      </c>
      <c r="AA3067" t="str">
        <f>IF(Table1[[#This Row],[composite_score]]&gt;=0.7,"Approve",IF(Table1[[#This Row],[composite_score]]&gt;=0.6,"Review","Reject"))</f>
        <v>Approve</v>
      </c>
    </row>
    <row r="3068" spans="1:27" x14ac:dyDescent="0.35">
      <c r="A3068">
        <v>3067</v>
      </c>
      <c r="B3068">
        <v>40</v>
      </c>
      <c r="C3068" t="s">
        <v>20</v>
      </c>
      <c r="D3068" t="s">
        <v>1</v>
      </c>
      <c r="E3068" t="s">
        <v>49</v>
      </c>
      <c r="F3068">
        <v>45525</v>
      </c>
      <c r="G3068">
        <v>666</v>
      </c>
      <c r="H3068">
        <f>(Table1[[#This Row],[credit_score]]-300)/(900-300)</f>
        <v>0.61</v>
      </c>
      <c r="I3068">
        <v>45392</v>
      </c>
      <c r="J3068" t="s">
        <v>27</v>
      </c>
      <c r="K3068" t="s">
        <v>38</v>
      </c>
      <c r="L3068">
        <v>8</v>
      </c>
      <c r="M3068" t="s">
        <v>15</v>
      </c>
      <c r="N3068">
        <f>Table1[[#This Row],[dti_ratio]]*Table1[[#This Row],[income]]</f>
        <v>10640.030817940275</v>
      </c>
      <c r="O3068">
        <v>0.233718414452285</v>
      </c>
      <c r="P3068">
        <f>Table1[[#This Row],[loan_amount]]/Table1[[#This Row],[property_value]]</f>
        <v>0.22990857750652113</v>
      </c>
      <c r="Q3068">
        <v>197435</v>
      </c>
      <c r="R3068">
        <v>2</v>
      </c>
      <c r="S3068" t="s">
        <v>381</v>
      </c>
      <c r="T3068" t="s">
        <v>104</v>
      </c>
      <c r="U3068" t="s">
        <v>407</v>
      </c>
      <c r="V3068">
        <v>0</v>
      </c>
      <c r="W3068">
        <v>2</v>
      </c>
      <c r="X3068" t="s">
        <v>9</v>
      </c>
      <c r="Y30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68">
        <f>0.4*(Table1[[#This Row],[normalized_credit_score]]) + 0.3*(1-Table1[[#This Row],[dti_ratio]]) + 0.2*(1-Table1[[#This Row],[ltv_ratio]]) + 0.1*IF(Table1[[#This Row],[previous_defaults]]=0,1,0)</f>
        <v>0.72790276016301025</v>
      </c>
      <c r="AA3068" t="str">
        <f>IF(Table1[[#This Row],[composite_score]]&gt;=0.7,"Approve",IF(Table1[[#This Row],[composite_score]]&gt;=0.6,"Review","Reject"))</f>
        <v>Approve</v>
      </c>
    </row>
    <row r="3069" spans="1:27" x14ac:dyDescent="0.35">
      <c r="A3069">
        <v>3068</v>
      </c>
      <c r="B3069">
        <v>62</v>
      </c>
      <c r="C3069" t="s">
        <v>0</v>
      </c>
      <c r="D3069" t="s">
        <v>1</v>
      </c>
      <c r="E3069" t="s">
        <v>2</v>
      </c>
      <c r="F3069">
        <v>108568</v>
      </c>
      <c r="G3069">
        <v>798</v>
      </c>
      <c r="H3069">
        <f>(Table1[[#This Row],[credit_score]]-300)/(900-300)</f>
        <v>0.83</v>
      </c>
      <c r="I3069">
        <v>15051</v>
      </c>
      <c r="J3069" t="s">
        <v>23</v>
      </c>
      <c r="K3069" t="s">
        <v>14</v>
      </c>
      <c r="L3069">
        <v>4</v>
      </c>
      <c r="M3069" t="s">
        <v>5</v>
      </c>
      <c r="N3069">
        <f>Table1[[#This Row],[dti_ratio]]*Table1[[#This Row],[income]]</f>
        <v>20389.093857296317</v>
      </c>
      <c r="O3069">
        <v>0.187800216060868</v>
      </c>
      <c r="P3069">
        <f>Table1[[#This Row],[loan_amount]]/Table1[[#This Row],[property_value]]</f>
        <v>0.12071219473072142</v>
      </c>
      <c r="Q3069">
        <v>124685</v>
      </c>
      <c r="R3069">
        <v>2</v>
      </c>
      <c r="S3069" t="s">
        <v>3109</v>
      </c>
      <c r="T3069" t="s">
        <v>251</v>
      </c>
      <c r="U3069" t="s">
        <v>1262</v>
      </c>
      <c r="V3069">
        <v>0</v>
      </c>
      <c r="W3069">
        <v>2</v>
      </c>
      <c r="X3069" t="s">
        <v>19</v>
      </c>
      <c r="Y30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069">
        <f>0.4*(Table1[[#This Row],[normalized_credit_score]]) + 0.3*(1-Table1[[#This Row],[dti_ratio]]) + 0.2*(1-Table1[[#This Row],[ltv_ratio]]) + 0.1*IF(Table1[[#This Row],[previous_defaults]]=0,1,0)</f>
        <v>0.85151749623559525</v>
      </c>
      <c r="AA3069" t="str">
        <f>IF(Table1[[#This Row],[composite_score]]&gt;=0.7,"Approve",IF(Table1[[#This Row],[composite_score]]&gt;=0.6,"Review","Reject"))</f>
        <v>Approve</v>
      </c>
    </row>
    <row r="3070" spans="1:27" x14ac:dyDescent="0.35">
      <c r="A3070">
        <v>3069</v>
      </c>
      <c r="B3070">
        <v>56</v>
      </c>
      <c r="C3070" t="s">
        <v>0</v>
      </c>
      <c r="D3070" t="s">
        <v>11</v>
      </c>
      <c r="E3070" t="s">
        <v>22</v>
      </c>
      <c r="F3070">
        <v>99183</v>
      </c>
      <c r="G3070">
        <v>632</v>
      </c>
      <c r="H3070">
        <f>(Table1[[#This Row],[credit_score]]-300)/(900-300)</f>
        <v>0.55333333333333334</v>
      </c>
      <c r="I3070">
        <v>39612</v>
      </c>
      <c r="J3070" t="s">
        <v>27</v>
      </c>
      <c r="K3070" t="s">
        <v>14</v>
      </c>
      <c r="L3070">
        <v>14</v>
      </c>
      <c r="M3070" t="s">
        <v>15</v>
      </c>
      <c r="N3070">
        <f>Table1[[#This Row],[dti_ratio]]*Table1[[#This Row],[income]]</f>
        <v>49862.492829872186</v>
      </c>
      <c r="O3070">
        <v>0.50273225078765704</v>
      </c>
      <c r="P3070">
        <f>Table1[[#This Row],[loan_amount]]/Table1[[#This Row],[property_value]]</f>
        <v>0.29805869074492097</v>
      </c>
      <c r="Q3070">
        <v>132900</v>
      </c>
      <c r="R3070">
        <v>0</v>
      </c>
      <c r="S3070" t="s">
        <v>1534</v>
      </c>
      <c r="T3070" t="s">
        <v>217</v>
      </c>
      <c r="U3070" t="s">
        <v>18</v>
      </c>
      <c r="V3070">
        <v>0</v>
      </c>
      <c r="W3070">
        <v>2</v>
      </c>
      <c r="X3070" t="s">
        <v>9</v>
      </c>
      <c r="Y30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70">
        <f>0.4*(Table1[[#This Row],[normalized_credit_score]]) + 0.3*(1-Table1[[#This Row],[dti_ratio]]) + 0.2*(1-Table1[[#This Row],[ltv_ratio]]) + 0.1*IF(Table1[[#This Row],[previous_defaults]]=0,1,0)</f>
        <v>0.61090191994805199</v>
      </c>
      <c r="AA3070" t="str">
        <f>IF(Table1[[#This Row],[composite_score]]&gt;=0.7,"Approve",IF(Table1[[#This Row],[composite_score]]&gt;=0.6,"Review","Reject"))</f>
        <v>Review</v>
      </c>
    </row>
    <row r="3071" spans="1:27" x14ac:dyDescent="0.35">
      <c r="A3071">
        <v>3070</v>
      </c>
      <c r="B3071">
        <v>52</v>
      </c>
      <c r="C3071" t="s">
        <v>0</v>
      </c>
      <c r="D3071" t="s">
        <v>11</v>
      </c>
      <c r="E3071" t="s">
        <v>22</v>
      </c>
      <c r="F3071">
        <v>97701</v>
      </c>
      <c r="G3071">
        <v>747</v>
      </c>
      <c r="H3071">
        <f>(Table1[[#This Row],[credit_score]]-300)/(900-300)</f>
        <v>0.745</v>
      </c>
      <c r="I3071">
        <v>0</v>
      </c>
      <c r="J3071" t="s">
        <v>27</v>
      </c>
      <c r="K3071" t="s">
        <v>38</v>
      </c>
      <c r="L3071">
        <v>16</v>
      </c>
      <c r="M3071" t="s">
        <v>28</v>
      </c>
      <c r="N3071">
        <f>Table1[[#This Row],[dti_ratio]]*Table1[[#This Row],[income]]</f>
        <v>52606.482780186605</v>
      </c>
      <c r="O3071">
        <v>0.53844364725219396</v>
      </c>
      <c r="P3071">
        <f>Table1[[#This Row],[loan_amount]]/Table1[[#This Row],[property_value]]</f>
        <v>0</v>
      </c>
      <c r="Q3071">
        <v>54060</v>
      </c>
      <c r="R3071">
        <v>4</v>
      </c>
      <c r="S3071" t="s">
        <v>3110</v>
      </c>
      <c r="T3071" t="s">
        <v>73</v>
      </c>
      <c r="U3071" t="s">
        <v>34</v>
      </c>
      <c r="V3071">
        <v>1</v>
      </c>
      <c r="W3071">
        <v>0</v>
      </c>
      <c r="X3071" t="s">
        <v>9</v>
      </c>
      <c r="Y30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71">
        <f>0.4*(Table1[[#This Row],[normalized_credit_score]]) + 0.3*(1-Table1[[#This Row],[dti_ratio]]) + 0.2*(1-Table1[[#This Row],[ltv_ratio]]) + 0.1*IF(Table1[[#This Row],[previous_defaults]]=0,1,0)</f>
        <v>0.63646690582434173</v>
      </c>
      <c r="AA3071" t="str">
        <f>IF(Table1[[#This Row],[composite_score]]&gt;=0.7,"Approve",IF(Table1[[#This Row],[composite_score]]&gt;=0.6,"Review","Reject"))</f>
        <v>Review</v>
      </c>
    </row>
    <row r="3072" spans="1:27" x14ac:dyDescent="0.35">
      <c r="A3072">
        <v>3071</v>
      </c>
      <c r="B3072">
        <v>67</v>
      </c>
      <c r="C3072" t="s">
        <v>10</v>
      </c>
      <c r="D3072" t="s">
        <v>11</v>
      </c>
      <c r="E3072" t="s">
        <v>49</v>
      </c>
      <c r="F3072">
        <v>46807</v>
      </c>
      <c r="G3072">
        <v>607</v>
      </c>
      <c r="H3072">
        <f>(Table1[[#This Row],[credit_score]]-300)/(900-300)</f>
        <v>0.51166666666666671</v>
      </c>
      <c r="I3072">
        <v>36247</v>
      </c>
      <c r="J3072" t="s">
        <v>27</v>
      </c>
      <c r="K3072" t="s">
        <v>4</v>
      </c>
      <c r="L3072">
        <v>8</v>
      </c>
      <c r="M3072" t="s">
        <v>28</v>
      </c>
      <c r="N3072">
        <f>Table1[[#This Row],[dti_ratio]]*Table1[[#This Row],[income]]</f>
        <v>6378.6750095174675</v>
      </c>
      <c r="O3072">
        <v>0.136276091386277</v>
      </c>
      <c r="P3072">
        <f>Table1[[#This Row],[loan_amount]]/Table1[[#This Row],[property_value]]</f>
        <v>0.29751625188784558</v>
      </c>
      <c r="Q3072">
        <v>121832</v>
      </c>
      <c r="R3072">
        <v>0</v>
      </c>
      <c r="S3072" t="s">
        <v>3111</v>
      </c>
      <c r="T3072" t="s">
        <v>73</v>
      </c>
      <c r="U3072" t="s">
        <v>800</v>
      </c>
      <c r="V3072">
        <v>0</v>
      </c>
      <c r="W3072">
        <v>2</v>
      </c>
      <c r="X3072" t="s">
        <v>9</v>
      </c>
      <c r="Y30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72">
        <f>0.4*(Table1[[#This Row],[normalized_credit_score]]) + 0.3*(1-Table1[[#This Row],[dti_ratio]]) + 0.2*(1-Table1[[#This Row],[ltv_ratio]]) + 0.1*IF(Table1[[#This Row],[previous_defaults]]=0,1,0)</f>
        <v>0.70428058887321443</v>
      </c>
      <c r="AA3072" t="str">
        <f>IF(Table1[[#This Row],[composite_score]]&gt;=0.7,"Approve",IF(Table1[[#This Row],[composite_score]]&gt;=0.6,"Review","Reject"))</f>
        <v>Approve</v>
      </c>
    </row>
    <row r="3073" spans="1:27" x14ac:dyDescent="0.35">
      <c r="A3073">
        <v>3072</v>
      </c>
      <c r="B3073">
        <v>37</v>
      </c>
      <c r="C3073" t="s">
        <v>0</v>
      </c>
      <c r="D3073" t="s">
        <v>1</v>
      </c>
      <c r="E3073" t="s">
        <v>2</v>
      </c>
      <c r="F3073">
        <v>110859</v>
      </c>
      <c r="G3073">
        <v>736</v>
      </c>
      <c r="H3073">
        <f>(Table1[[#This Row],[credit_score]]-300)/(900-300)</f>
        <v>0.72666666666666668</v>
      </c>
      <c r="I3073">
        <v>6063</v>
      </c>
      <c r="J3073" t="s">
        <v>3</v>
      </c>
      <c r="K3073" t="s">
        <v>14</v>
      </c>
      <c r="L3073">
        <v>4</v>
      </c>
      <c r="M3073" t="s">
        <v>39</v>
      </c>
      <c r="N3073">
        <f>Table1[[#This Row],[dti_ratio]]*Table1[[#This Row],[income]]</f>
        <v>56286.413979776342</v>
      </c>
      <c r="O3073">
        <v>0.507729764653987</v>
      </c>
      <c r="P3073">
        <f>Table1[[#This Row],[loan_amount]]/Table1[[#This Row],[property_value]]</f>
        <v>2.2927089360060805E-2</v>
      </c>
      <c r="Q3073">
        <v>264447</v>
      </c>
      <c r="R3073">
        <v>2</v>
      </c>
      <c r="S3073" t="s">
        <v>3112</v>
      </c>
      <c r="T3073" t="s">
        <v>332</v>
      </c>
      <c r="U3073" t="s">
        <v>215</v>
      </c>
      <c r="V3073">
        <v>0</v>
      </c>
      <c r="W3073">
        <v>1</v>
      </c>
      <c r="X3073" t="s">
        <v>9</v>
      </c>
      <c r="Y30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73">
        <f>0.4*(Table1[[#This Row],[normalized_credit_score]]) + 0.3*(1-Table1[[#This Row],[dti_ratio]]) + 0.2*(1-Table1[[#This Row],[ltv_ratio]]) + 0.1*IF(Table1[[#This Row],[previous_defaults]]=0,1,0)</f>
        <v>0.73376231939845848</v>
      </c>
      <c r="AA3073" t="str">
        <f>IF(Table1[[#This Row],[composite_score]]&gt;=0.7,"Approve",IF(Table1[[#This Row],[composite_score]]&gt;=0.6,"Review","Reject"))</f>
        <v>Approve</v>
      </c>
    </row>
    <row r="3074" spans="1:27" x14ac:dyDescent="0.35">
      <c r="A3074">
        <v>3073</v>
      </c>
      <c r="B3074">
        <v>52</v>
      </c>
      <c r="C3074" t="s">
        <v>0</v>
      </c>
      <c r="D3074" t="s">
        <v>1</v>
      </c>
      <c r="E3074" t="s">
        <v>49</v>
      </c>
      <c r="F3074">
        <v>64852</v>
      </c>
      <c r="G3074">
        <v>602</v>
      </c>
      <c r="H3074">
        <f>(Table1[[#This Row],[credit_score]]-300)/(900-300)</f>
        <v>0.5033333333333333</v>
      </c>
      <c r="I3074">
        <v>43555</v>
      </c>
      <c r="J3074" t="s">
        <v>27</v>
      </c>
      <c r="K3074" t="s">
        <v>38</v>
      </c>
      <c r="L3074">
        <v>17</v>
      </c>
      <c r="M3074" t="s">
        <v>28</v>
      </c>
      <c r="N3074">
        <f>Table1[[#This Row],[dti_ratio]]*Table1[[#This Row],[income]]</f>
        <v>23469.731036300953</v>
      </c>
      <c r="O3074">
        <v>0.36189679634091398</v>
      </c>
      <c r="P3074">
        <f>Table1[[#This Row],[loan_amount]]/Table1[[#This Row],[property_value]]</f>
        <v>0.31641155659520681</v>
      </c>
      <c r="Q3074">
        <v>137653</v>
      </c>
      <c r="R3074">
        <v>0</v>
      </c>
      <c r="S3074" t="s">
        <v>3113</v>
      </c>
      <c r="T3074" t="s">
        <v>230</v>
      </c>
      <c r="U3074" t="s">
        <v>359</v>
      </c>
      <c r="V3074">
        <v>3</v>
      </c>
      <c r="W3074">
        <v>0</v>
      </c>
      <c r="X3074" t="s">
        <v>9</v>
      </c>
      <c r="Y30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74">
        <f>0.4*(Table1[[#This Row],[normalized_credit_score]]) + 0.3*(1-Table1[[#This Row],[dti_ratio]]) + 0.2*(1-Table1[[#This Row],[ltv_ratio]]) + 0.1*IF(Table1[[#This Row],[previous_defaults]]=0,1,0)</f>
        <v>0.52948198311201777</v>
      </c>
      <c r="AA3074" t="str">
        <f>IF(Table1[[#This Row],[composite_score]]&gt;=0.7,"Approve",IF(Table1[[#This Row],[composite_score]]&gt;=0.6,"Review","Reject"))</f>
        <v>Reject</v>
      </c>
    </row>
    <row r="3075" spans="1:27" x14ac:dyDescent="0.35">
      <c r="A3075">
        <v>3074</v>
      </c>
      <c r="B3075">
        <v>62</v>
      </c>
      <c r="C3075" t="s">
        <v>20</v>
      </c>
      <c r="D3075" t="s">
        <v>62</v>
      </c>
      <c r="E3075" t="s">
        <v>22</v>
      </c>
      <c r="F3075">
        <v>90921</v>
      </c>
      <c r="G3075">
        <v>696</v>
      </c>
      <c r="H3075">
        <f>(Table1[[#This Row],[credit_score]]-300)/(900-300)</f>
        <v>0.66</v>
      </c>
      <c r="I3075">
        <v>10535</v>
      </c>
      <c r="J3075" t="s">
        <v>23</v>
      </c>
      <c r="K3075" t="s">
        <v>4</v>
      </c>
      <c r="L3075">
        <v>5</v>
      </c>
      <c r="M3075" t="s">
        <v>5</v>
      </c>
      <c r="N3075">
        <f>Table1[[#This Row],[dti_ratio]]*Table1[[#This Row],[income]]</f>
        <v>11949.338386309142</v>
      </c>
      <c r="O3075">
        <v>0.131425505508179</v>
      </c>
      <c r="P3075">
        <f>Table1[[#This Row],[loan_amount]]/Table1[[#This Row],[property_value]]</f>
        <v>0.27215892944793202</v>
      </c>
      <c r="Q3075">
        <v>38709</v>
      </c>
      <c r="R3075">
        <v>4</v>
      </c>
      <c r="S3075" t="s">
        <v>3114</v>
      </c>
      <c r="T3075" t="s">
        <v>64</v>
      </c>
      <c r="U3075" t="s">
        <v>297</v>
      </c>
      <c r="V3075">
        <v>1</v>
      </c>
      <c r="W3075">
        <v>0</v>
      </c>
      <c r="X3075" t="s">
        <v>19</v>
      </c>
      <c r="Y30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075">
        <f>0.4*(Table1[[#This Row],[normalized_credit_score]]) + 0.3*(1-Table1[[#This Row],[dti_ratio]]) + 0.2*(1-Table1[[#This Row],[ltv_ratio]]) + 0.1*IF(Table1[[#This Row],[previous_defaults]]=0,1,0)</f>
        <v>0.67014056245795994</v>
      </c>
      <c r="AA3075" t="str">
        <f>IF(Table1[[#This Row],[composite_score]]&gt;=0.7,"Approve",IF(Table1[[#This Row],[composite_score]]&gt;=0.6,"Review","Reject"))</f>
        <v>Review</v>
      </c>
    </row>
    <row r="3076" spans="1:27" x14ac:dyDescent="0.35">
      <c r="A3076">
        <v>3075</v>
      </c>
      <c r="B3076">
        <v>19</v>
      </c>
      <c r="C3076" t="s">
        <v>10</v>
      </c>
      <c r="D3076" t="s">
        <v>21</v>
      </c>
      <c r="E3076" t="s">
        <v>12</v>
      </c>
      <c r="F3076">
        <v>48780</v>
      </c>
      <c r="G3076">
        <v>786</v>
      </c>
      <c r="H3076">
        <f>(Table1[[#This Row],[credit_score]]-300)/(900-300)</f>
        <v>0.81</v>
      </c>
      <c r="I3076">
        <v>7825</v>
      </c>
      <c r="J3076" t="s">
        <v>13</v>
      </c>
      <c r="K3076" t="s">
        <v>38</v>
      </c>
      <c r="L3076">
        <v>17</v>
      </c>
      <c r="M3076" t="s">
        <v>28</v>
      </c>
      <c r="N3076">
        <f>Table1[[#This Row],[dti_ratio]]*Table1[[#This Row],[income]]</f>
        <v>26140.818692841207</v>
      </c>
      <c r="O3076">
        <v>0.53589214212466596</v>
      </c>
      <c r="P3076">
        <f>Table1[[#This Row],[loan_amount]]/Table1[[#This Row],[property_value]]</f>
        <v>0.18778948378890783</v>
      </c>
      <c r="Q3076">
        <v>41669</v>
      </c>
      <c r="R3076">
        <v>4</v>
      </c>
      <c r="S3076" t="s">
        <v>3115</v>
      </c>
      <c r="T3076" t="s">
        <v>214</v>
      </c>
      <c r="U3076" t="s">
        <v>843</v>
      </c>
      <c r="V3076">
        <v>4</v>
      </c>
      <c r="W3076">
        <v>0</v>
      </c>
      <c r="X3076" t="s">
        <v>61</v>
      </c>
      <c r="Y30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76">
        <f>0.4*(Table1[[#This Row],[normalized_credit_score]]) + 0.3*(1-Table1[[#This Row],[dti_ratio]]) + 0.2*(1-Table1[[#This Row],[ltv_ratio]]) + 0.1*IF(Table1[[#This Row],[previous_defaults]]=0,1,0)</f>
        <v>0.62567446060481868</v>
      </c>
      <c r="AA3076" t="str">
        <f>IF(Table1[[#This Row],[composite_score]]&gt;=0.7,"Approve",IF(Table1[[#This Row],[composite_score]]&gt;=0.6,"Review","Reject"))</f>
        <v>Review</v>
      </c>
    </row>
    <row r="3077" spans="1:27" x14ac:dyDescent="0.35">
      <c r="A3077">
        <v>3076</v>
      </c>
      <c r="B3077">
        <v>51</v>
      </c>
      <c r="C3077" t="s">
        <v>10</v>
      </c>
      <c r="D3077" t="s">
        <v>1</v>
      </c>
      <c r="E3077" t="s">
        <v>2</v>
      </c>
      <c r="F3077">
        <v>103336</v>
      </c>
      <c r="G3077">
        <v>748</v>
      </c>
      <c r="H3077">
        <f>(Table1[[#This Row],[credit_score]]-300)/(900-300)</f>
        <v>0.7466666666666667</v>
      </c>
      <c r="I3077">
        <v>38637</v>
      </c>
      <c r="J3077" t="s">
        <v>13</v>
      </c>
      <c r="K3077" t="s">
        <v>14</v>
      </c>
      <c r="L3077">
        <v>11</v>
      </c>
      <c r="M3077" t="s">
        <v>28</v>
      </c>
      <c r="N3077">
        <f>Table1[[#This Row],[dti_ratio]]*Table1[[#This Row],[income]]</f>
        <v>14676.772705937035</v>
      </c>
      <c r="O3077">
        <v>0.142029618970514</v>
      </c>
      <c r="P3077">
        <f>Table1[[#This Row],[loan_amount]]/Table1[[#This Row],[property_value]]</f>
        <v>0.29644377949131084</v>
      </c>
      <c r="Q3077">
        <v>130335</v>
      </c>
      <c r="R3077">
        <v>1</v>
      </c>
      <c r="S3077" t="s">
        <v>3116</v>
      </c>
      <c r="T3077" t="s">
        <v>41</v>
      </c>
      <c r="U3077" t="s">
        <v>711</v>
      </c>
      <c r="V3077">
        <v>0</v>
      </c>
      <c r="W3077">
        <v>0</v>
      </c>
      <c r="X3077" t="s">
        <v>9</v>
      </c>
      <c r="Y30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077">
        <f>0.4*(Table1[[#This Row],[normalized_credit_score]]) + 0.3*(1-Table1[[#This Row],[dti_ratio]]) + 0.2*(1-Table1[[#This Row],[ltv_ratio]]) + 0.1*IF(Table1[[#This Row],[previous_defaults]]=0,1,0)</f>
        <v>0.79676902507725034</v>
      </c>
      <c r="AA3077" t="str">
        <f>IF(Table1[[#This Row],[composite_score]]&gt;=0.7,"Approve",IF(Table1[[#This Row],[composite_score]]&gt;=0.6,"Review","Reject"))</f>
        <v>Approve</v>
      </c>
    </row>
    <row r="3078" spans="1:27" hidden="1" x14ac:dyDescent="0.35">
      <c r="A3078">
        <v>3077</v>
      </c>
      <c r="B3078">
        <v>67</v>
      </c>
      <c r="C3078" t="s">
        <v>0</v>
      </c>
      <c r="D3078" t="s">
        <v>62</v>
      </c>
      <c r="E3078" t="s">
        <v>22</v>
      </c>
      <c r="F3078">
        <v>37197</v>
      </c>
      <c r="G3078">
        <v>683</v>
      </c>
      <c r="H3078">
        <f>(Table1[[#This Row],[credit_score]]-300)/(900-300)</f>
        <v>0.63833333333333331</v>
      </c>
      <c r="I3078">
        <v>9750</v>
      </c>
      <c r="J3078" t="s">
        <v>13</v>
      </c>
      <c r="K3078" t="s">
        <v>38</v>
      </c>
      <c r="L3078">
        <v>1</v>
      </c>
      <c r="M3078" t="s">
        <v>15</v>
      </c>
      <c r="N3078">
        <f>Table1[[#This Row],[dti_ratio]]*Table1[[#This Row],[income]]</f>
        <v>5785.3322702787573</v>
      </c>
      <c r="O3078">
        <v>0.15553222760649399</v>
      </c>
      <c r="P3078" t="e">
        <f>Table1[[#This Row],[loan_amount]]/Table1[[#This Row],[property_value]]</f>
        <v>#DIV/0!</v>
      </c>
      <c r="Q3078">
        <v>0</v>
      </c>
      <c r="R3078">
        <v>1</v>
      </c>
      <c r="S3078" t="s">
        <v>3117</v>
      </c>
      <c r="T3078" t="s">
        <v>7</v>
      </c>
      <c r="U3078" t="s">
        <v>517</v>
      </c>
      <c r="V3078">
        <v>2</v>
      </c>
      <c r="W3078">
        <v>0</v>
      </c>
      <c r="X3078" t="s">
        <v>9</v>
      </c>
      <c r="Y307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078" t="e">
        <f>0.4*(Table1[[#This Row],[normalized_credit_score]]) + 0.3*(1-Table1[[#This Row],[dti_ratio]]) + 0.2*(1-Table1[[#This Row],[ltv_ratio]]) + 0.1*IF(Table1[[#This Row],[previous_defaults]]=0,1,0)</f>
        <v>#DIV/0!</v>
      </c>
      <c r="AA3078" t="e">
        <f>IF(Table1[[#This Row],[composite_score]]&gt;=0.7,"Approve",IF(Table1[[#This Row],[composite_score]]&gt;=0.6,"Review","Reject"))</f>
        <v>#DIV/0!</v>
      </c>
    </row>
    <row r="3079" spans="1:27" x14ac:dyDescent="0.35">
      <c r="A3079">
        <v>3078</v>
      </c>
      <c r="B3079">
        <v>59</v>
      </c>
      <c r="C3079" t="s">
        <v>10</v>
      </c>
      <c r="D3079" t="s">
        <v>1</v>
      </c>
      <c r="E3079" t="s">
        <v>2</v>
      </c>
      <c r="F3079">
        <v>113913</v>
      </c>
      <c r="G3079">
        <v>639</v>
      </c>
      <c r="H3079">
        <f>(Table1[[#This Row],[credit_score]]-300)/(900-300)</f>
        <v>0.56499999999999995</v>
      </c>
      <c r="I3079">
        <v>15709</v>
      </c>
      <c r="J3079" t="s">
        <v>3</v>
      </c>
      <c r="K3079" t="s">
        <v>4</v>
      </c>
      <c r="L3079">
        <v>11</v>
      </c>
      <c r="M3079" t="s">
        <v>5</v>
      </c>
      <c r="N3079">
        <f>Table1[[#This Row],[dti_ratio]]*Table1[[#This Row],[income]]</f>
        <v>50080.053043394924</v>
      </c>
      <c r="O3079">
        <v>0.43963422123370399</v>
      </c>
      <c r="P3079">
        <f>Table1[[#This Row],[loan_amount]]/Table1[[#This Row],[property_value]]</f>
        <v>5.6935851573175017E-2</v>
      </c>
      <c r="Q3079">
        <v>275907</v>
      </c>
      <c r="R3079">
        <v>4</v>
      </c>
      <c r="S3079" t="s">
        <v>3118</v>
      </c>
      <c r="T3079" t="s">
        <v>67</v>
      </c>
      <c r="U3079" t="s">
        <v>57</v>
      </c>
      <c r="V3079">
        <v>3</v>
      </c>
      <c r="W3079">
        <v>1</v>
      </c>
      <c r="X3079" t="s">
        <v>9</v>
      </c>
      <c r="Y30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79">
        <f>0.4*(Table1[[#This Row],[normalized_credit_score]]) + 0.3*(1-Table1[[#This Row],[dti_ratio]]) + 0.2*(1-Table1[[#This Row],[ltv_ratio]]) + 0.1*IF(Table1[[#This Row],[previous_defaults]]=0,1,0)</f>
        <v>0.58272256331525374</v>
      </c>
      <c r="AA3079" t="str">
        <f>IF(Table1[[#This Row],[composite_score]]&gt;=0.7,"Approve",IF(Table1[[#This Row],[composite_score]]&gt;=0.6,"Review","Reject"))</f>
        <v>Reject</v>
      </c>
    </row>
    <row r="3080" spans="1:27" hidden="1" x14ac:dyDescent="0.35">
      <c r="A3080">
        <v>3079</v>
      </c>
      <c r="B3080">
        <v>30</v>
      </c>
      <c r="C3080" t="s">
        <v>10</v>
      </c>
      <c r="D3080" t="s">
        <v>1</v>
      </c>
      <c r="E3080" t="s">
        <v>12</v>
      </c>
      <c r="F3080">
        <v>101666</v>
      </c>
      <c r="G3080">
        <v>0</v>
      </c>
      <c r="H3080">
        <f>(Table1[[#This Row],[credit_score]]-300)/(900-300)</f>
        <v>-0.5</v>
      </c>
      <c r="I3080">
        <v>18528</v>
      </c>
      <c r="J3080" t="s">
        <v>27</v>
      </c>
      <c r="K3080" t="s">
        <v>14</v>
      </c>
      <c r="L3080">
        <v>8</v>
      </c>
      <c r="M3080" t="s">
        <v>15</v>
      </c>
      <c r="N3080">
        <f>Table1[[#This Row],[dti_ratio]]*Table1[[#This Row],[income]]</f>
        <v>18550.066642246631</v>
      </c>
      <c r="O3080">
        <v>0.182460868355661</v>
      </c>
      <c r="P3080">
        <f>Table1[[#This Row],[loan_amount]]/Table1[[#This Row],[property_value]]</f>
        <v>6.1836471102596879E-2</v>
      </c>
      <c r="Q3080">
        <v>299629</v>
      </c>
      <c r="R3080">
        <v>0</v>
      </c>
      <c r="S3080" t="s">
        <v>3119</v>
      </c>
      <c r="T3080" t="s">
        <v>182</v>
      </c>
      <c r="U3080" t="s">
        <v>89</v>
      </c>
      <c r="V3080">
        <v>0</v>
      </c>
      <c r="W3080">
        <v>1</v>
      </c>
      <c r="X3080" t="s">
        <v>9</v>
      </c>
      <c r="Y30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80">
        <f>0.4*(Table1[[#This Row],[normalized_credit_score]]) + 0.3*(1-Table1[[#This Row],[dti_ratio]]) + 0.2*(1-Table1[[#This Row],[ltv_ratio]]) + 0.1*IF(Table1[[#This Row],[previous_defaults]]=0,1,0)</f>
        <v>0.33289444527278234</v>
      </c>
      <c r="AA3080" t="str">
        <f>IF(Table1[[#This Row],[composite_score]]&gt;=0.7,"Approve",IF(Table1[[#This Row],[composite_score]]&gt;=0.6,"Review","Reject"))</f>
        <v>Reject</v>
      </c>
    </row>
    <row r="3081" spans="1:27" x14ac:dyDescent="0.35">
      <c r="A3081">
        <v>3080</v>
      </c>
      <c r="B3081">
        <v>66</v>
      </c>
      <c r="C3081" t="s">
        <v>20</v>
      </c>
      <c r="D3081" t="s">
        <v>62</v>
      </c>
      <c r="E3081" t="s">
        <v>22</v>
      </c>
      <c r="F3081">
        <v>21642</v>
      </c>
      <c r="G3081">
        <v>673</v>
      </c>
      <c r="H3081">
        <f>(Table1[[#This Row],[credit_score]]-300)/(900-300)</f>
        <v>0.6216666666666667</v>
      </c>
      <c r="I3081">
        <v>48939</v>
      </c>
      <c r="J3081" t="s">
        <v>13</v>
      </c>
      <c r="K3081" t="s">
        <v>38</v>
      </c>
      <c r="L3081">
        <v>11</v>
      </c>
      <c r="M3081" t="s">
        <v>15</v>
      </c>
      <c r="N3081">
        <f>Table1[[#This Row],[dti_ratio]]*Table1[[#This Row],[income]]</f>
        <v>4176.9845600928647</v>
      </c>
      <c r="O3081">
        <v>0.193003629983036</v>
      </c>
      <c r="P3081">
        <f>Table1[[#This Row],[loan_amount]]/Table1[[#This Row],[property_value]]</f>
        <v>0.24942789429423307</v>
      </c>
      <c r="Q3081">
        <v>196205</v>
      </c>
      <c r="R3081">
        <v>4</v>
      </c>
      <c r="S3081" t="s">
        <v>3120</v>
      </c>
      <c r="T3081" t="s">
        <v>187</v>
      </c>
      <c r="U3081" t="s">
        <v>540</v>
      </c>
      <c r="V3081">
        <v>1</v>
      </c>
      <c r="W3081">
        <v>2</v>
      </c>
      <c r="X3081" t="s">
        <v>61</v>
      </c>
      <c r="Y30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081">
        <f>0.4*(Table1[[#This Row],[normalized_credit_score]]) + 0.3*(1-Table1[[#This Row],[dti_ratio]]) + 0.2*(1-Table1[[#This Row],[ltv_ratio]]) + 0.1*IF(Table1[[#This Row],[previous_defaults]]=0,1,0)</f>
        <v>0.64087999881290925</v>
      </c>
      <c r="AA3081" t="str">
        <f>IF(Table1[[#This Row],[composite_score]]&gt;=0.7,"Approve",IF(Table1[[#This Row],[composite_score]]&gt;=0.6,"Review","Reject"))</f>
        <v>Review</v>
      </c>
    </row>
    <row r="3082" spans="1:27" x14ac:dyDescent="0.35">
      <c r="A3082">
        <v>3081</v>
      </c>
      <c r="B3082">
        <v>31</v>
      </c>
      <c r="C3082" t="s">
        <v>10</v>
      </c>
      <c r="D3082" t="s">
        <v>11</v>
      </c>
      <c r="E3082" t="s">
        <v>22</v>
      </c>
      <c r="F3082">
        <v>103190</v>
      </c>
      <c r="G3082">
        <v>628</v>
      </c>
      <c r="H3082">
        <f>(Table1[[#This Row],[credit_score]]-300)/(900-300)</f>
        <v>0.54666666666666663</v>
      </c>
      <c r="I3082">
        <v>45865</v>
      </c>
      <c r="J3082" t="s">
        <v>27</v>
      </c>
      <c r="K3082" t="s">
        <v>14</v>
      </c>
      <c r="L3082">
        <v>16</v>
      </c>
      <c r="M3082" t="s">
        <v>39</v>
      </c>
      <c r="N3082">
        <f>Table1[[#This Row],[dti_ratio]]*Table1[[#This Row],[income]]</f>
        <v>43029.021475950845</v>
      </c>
      <c r="O3082">
        <v>0.41698828836079899</v>
      </c>
      <c r="P3082">
        <f>Table1[[#This Row],[loan_amount]]/Table1[[#This Row],[property_value]]</f>
        <v>0.31123401078953616</v>
      </c>
      <c r="Q3082">
        <v>147365</v>
      </c>
      <c r="R3082">
        <v>0</v>
      </c>
      <c r="S3082" t="s">
        <v>3121</v>
      </c>
      <c r="T3082" t="s">
        <v>317</v>
      </c>
      <c r="U3082" t="s">
        <v>502</v>
      </c>
      <c r="V3082">
        <v>3</v>
      </c>
      <c r="W3082">
        <v>1</v>
      </c>
      <c r="X3082" t="s">
        <v>9</v>
      </c>
      <c r="Y30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82">
        <f>0.4*(Table1[[#This Row],[normalized_credit_score]]) + 0.3*(1-Table1[[#This Row],[dti_ratio]]) + 0.2*(1-Table1[[#This Row],[ltv_ratio]]) + 0.1*IF(Table1[[#This Row],[previous_defaults]]=0,1,0)</f>
        <v>0.53132337800051976</v>
      </c>
      <c r="AA3082" t="str">
        <f>IF(Table1[[#This Row],[composite_score]]&gt;=0.7,"Approve",IF(Table1[[#This Row],[composite_score]]&gt;=0.6,"Review","Reject"))</f>
        <v>Reject</v>
      </c>
    </row>
    <row r="3083" spans="1:27" x14ac:dyDescent="0.35">
      <c r="A3083">
        <v>3082</v>
      </c>
      <c r="B3083">
        <v>25</v>
      </c>
      <c r="C3083" t="s">
        <v>20</v>
      </c>
      <c r="D3083" t="s">
        <v>1</v>
      </c>
      <c r="E3083" t="s">
        <v>12</v>
      </c>
      <c r="F3083">
        <v>93588</v>
      </c>
      <c r="G3083">
        <v>650</v>
      </c>
      <c r="H3083">
        <f>(Table1[[#This Row],[credit_score]]-300)/(900-300)</f>
        <v>0.58333333333333337</v>
      </c>
      <c r="I3083">
        <v>15620</v>
      </c>
      <c r="J3083" t="s">
        <v>27</v>
      </c>
      <c r="K3083" t="s">
        <v>14</v>
      </c>
      <c r="L3083">
        <v>7</v>
      </c>
      <c r="M3083" t="s">
        <v>15</v>
      </c>
      <c r="N3083">
        <f>Table1[[#This Row],[dti_ratio]]*Table1[[#This Row],[income]]</f>
        <v>36458.022633270193</v>
      </c>
      <c r="O3083">
        <v>0.38955873224420001</v>
      </c>
      <c r="P3083">
        <f>Table1[[#This Row],[loan_amount]]/Table1[[#This Row],[property_value]]</f>
        <v>0.34276184415527416</v>
      </c>
      <c r="Q3083">
        <v>45571</v>
      </c>
      <c r="R3083">
        <v>2</v>
      </c>
      <c r="S3083" t="s">
        <v>3122</v>
      </c>
      <c r="T3083" t="s">
        <v>33</v>
      </c>
      <c r="U3083" t="s">
        <v>572</v>
      </c>
      <c r="V3083">
        <v>0</v>
      </c>
      <c r="W3083">
        <v>1</v>
      </c>
      <c r="X3083" t="s">
        <v>9</v>
      </c>
      <c r="Y30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83">
        <f>0.4*(Table1[[#This Row],[normalized_credit_score]]) + 0.3*(1-Table1[[#This Row],[dti_ratio]]) + 0.2*(1-Table1[[#This Row],[ltv_ratio]]) + 0.1*IF(Table1[[#This Row],[previous_defaults]]=0,1,0)</f>
        <v>0.64791334482901852</v>
      </c>
      <c r="AA3083" t="str">
        <f>IF(Table1[[#This Row],[composite_score]]&gt;=0.7,"Approve",IF(Table1[[#This Row],[composite_score]]&gt;=0.6,"Review","Reject"))</f>
        <v>Review</v>
      </c>
    </row>
    <row r="3084" spans="1:27" x14ac:dyDescent="0.35">
      <c r="A3084">
        <v>3083</v>
      </c>
      <c r="B3084">
        <v>42</v>
      </c>
      <c r="C3084" t="s">
        <v>0</v>
      </c>
      <c r="D3084" t="s">
        <v>21</v>
      </c>
      <c r="E3084" t="s">
        <v>2</v>
      </c>
      <c r="F3084">
        <v>43500</v>
      </c>
      <c r="G3084">
        <v>648</v>
      </c>
      <c r="H3084">
        <f>(Table1[[#This Row],[credit_score]]-300)/(900-300)</f>
        <v>0.57999999999999996</v>
      </c>
      <c r="I3084">
        <v>5129</v>
      </c>
      <c r="J3084" t="s">
        <v>13</v>
      </c>
      <c r="K3084" t="s">
        <v>38</v>
      </c>
      <c r="L3084">
        <v>3</v>
      </c>
      <c r="M3084" t="s">
        <v>28</v>
      </c>
      <c r="N3084">
        <f>Table1[[#This Row],[dti_ratio]]*Table1[[#This Row],[income]]</f>
        <v>6600.6961888142951</v>
      </c>
      <c r="O3084">
        <v>0.15174014227159299</v>
      </c>
      <c r="P3084">
        <f>Table1[[#This Row],[loan_amount]]/Table1[[#This Row],[property_value]]</f>
        <v>1.9673426490274523E-2</v>
      </c>
      <c r="Q3084">
        <v>260707</v>
      </c>
      <c r="R3084">
        <v>0</v>
      </c>
      <c r="S3084" t="s">
        <v>3123</v>
      </c>
      <c r="T3084" t="s">
        <v>162</v>
      </c>
      <c r="U3084" t="s">
        <v>377</v>
      </c>
      <c r="V3084">
        <v>2</v>
      </c>
      <c r="W3084">
        <v>1</v>
      </c>
      <c r="X3084" t="s">
        <v>19</v>
      </c>
      <c r="Y30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084">
        <f>0.4*(Table1[[#This Row],[normalized_credit_score]]) + 0.3*(1-Table1[[#This Row],[dti_ratio]]) + 0.2*(1-Table1[[#This Row],[ltv_ratio]]) + 0.1*IF(Table1[[#This Row],[previous_defaults]]=0,1,0)</f>
        <v>0.68254327202046716</v>
      </c>
      <c r="AA3084" t="str">
        <f>IF(Table1[[#This Row],[composite_score]]&gt;=0.7,"Approve",IF(Table1[[#This Row],[composite_score]]&gt;=0.6,"Review","Reject"))</f>
        <v>Review</v>
      </c>
    </row>
    <row r="3085" spans="1:27" hidden="1" x14ac:dyDescent="0.35">
      <c r="A3085">
        <v>3084</v>
      </c>
      <c r="B3085">
        <v>30</v>
      </c>
      <c r="C3085" t="s">
        <v>0</v>
      </c>
      <c r="D3085" t="s">
        <v>11</v>
      </c>
      <c r="E3085" t="s">
        <v>2</v>
      </c>
      <c r="F3085">
        <v>43763</v>
      </c>
      <c r="G3085">
        <v>0</v>
      </c>
      <c r="H3085">
        <f>(Table1[[#This Row],[credit_score]]-300)/(900-300)</f>
        <v>-0.5</v>
      </c>
      <c r="I3085">
        <v>43195</v>
      </c>
      <c r="J3085" t="s">
        <v>3</v>
      </c>
      <c r="K3085" t="s">
        <v>4</v>
      </c>
      <c r="L3085">
        <v>1</v>
      </c>
      <c r="M3085" t="s">
        <v>28</v>
      </c>
      <c r="N3085">
        <f>Table1[[#This Row],[dti_ratio]]*Table1[[#This Row],[income]]</f>
        <v>14178.897541195356</v>
      </c>
      <c r="O3085">
        <v>0.32399281450529799</v>
      </c>
      <c r="P3085">
        <f>Table1[[#This Row],[loan_amount]]/Table1[[#This Row],[property_value]]</f>
        <v>0.18579853150552944</v>
      </c>
      <c r="Q3085">
        <v>232483</v>
      </c>
      <c r="R3085">
        <v>4</v>
      </c>
      <c r="S3085" t="s">
        <v>3124</v>
      </c>
      <c r="T3085" t="s">
        <v>288</v>
      </c>
      <c r="U3085" t="s">
        <v>561</v>
      </c>
      <c r="V3085">
        <v>4</v>
      </c>
      <c r="W3085">
        <v>1</v>
      </c>
      <c r="X3085" t="s">
        <v>19</v>
      </c>
      <c r="Y30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85">
        <f>0.4*(Table1[[#This Row],[normalized_credit_score]]) + 0.3*(1-Table1[[#This Row],[dti_ratio]]) + 0.2*(1-Table1[[#This Row],[ltv_ratio]]) + 0.1*IF(Table1[[#This Row],[previous_defaults]]=0,1,0)</f>
        <v>0.16564244934730471</v>
      </c>
      <c r="AA3085" t="str">
        <f>IF(Table1[[#This Row],[composite_score]]&gt;=0.7,"Approve",IF(Table1[[#This Row],[composite_score]]&gt;=0.6,"Review","Reject"))</f>
        <v>Reject</v>
      </c>
    </row>
    <row r="3086" spans="1:27" x14ac:dyDescent="0.35">
      <c r="A3086">
        <v>3085</v>
      </c>
      <c r="B3086">
        <v>58</v>
      </c>
      <c r="C3086" t="s">
        <v>0</v>
      </c>
      <c r="D3086" t="s">
        <v>62</v>
      </c>
      <c r="E3086" t="s">
        <v>12</v>
      </c>
      <c r="F3086">
        <v>73702</v>
      </c>
      <c r="G3086">
        <v>678</v>
      </c>
      <c r="H3086">
        <f>(Table1[[#This Row],[credit_score]]-300)/(900-300)</f>
        <v>0.63</v>
      </c>
      <c r="I3086">
        <v>6075</v>
      </c>
      <c r="J3086" t="s">
        <v>23</v>
      </c>
      <c r="K3086" t="s">
        <v>4</v>
      </c>
      <c r="L3086">
        <v>8</v>
      </c>
      <c r="M3086" t="s">
        <v>28</v>
      </c>
      <c r="N3086">
        <f>Table1[[#This Row],[dti_ratio]]*Table1[[#This Row],[income]]</f>
        <v>8033.6353164761449</v>
      </c>
      <c r="O3086">
        <v>0.10900159176787801</v>
      </c>
      <c r="P3086">
        <f>Table1[[#This Row],[loan_amount]]/Table1[[#This Row],[property_value]]</f>
        <v>2.428639961621492E-2</v>
      </c>
      <c r="Q3086">
        <v>250140</v>
      </c>
      <c r="R3086">
        <v>4</v>
      </c>
      <c r="S3086" t="s">
        <v>2522</v>
      </c>
      <c r="T3086" t="s">
        <v>266</v>
      </c>
      <c r="U3086" t="s">
        <v>872</v>
      </c>
      <c r="V3086">
        <v>0</v>
      </c>
      <c r="W3086">
        <v>0</v>
      </c>
      <c r="X3086" t="s">
        <v>19</v>
      </c>
      <c r="Y30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086">
        <f>0.4*(Table1[[#This Row],[normalized_credit_score]]) + 0.3*(1-Table1[[#This Row],[dti_ratio]]) + 0.2*(1-Table1[[#This Row],[ltv_ratio]]) + 0.1*IF(Table1[[#This Row],[previous_defaults]]=0,1,0)</f>
        <v>0.81444224254639364</v>
      </c>
      <c r="AA3086" t="str">
        <f>IF(Table1[[#This Row],[composite_score]]&gt;=0.7,"Approve",IF(Table1[[#This Row],[composite_score]]&gt;=0.6,"Review","Reject"))</f>
        <v>Approve</v>
      </c>
    </row>
    <row r="3087" spans="1:27" x14ac:dyDescent="0.35">
      <c r="A3087">
        <v>3086</v>
      </c>
      <c r="B3087">
        <v>21</v>
      </c>
      <c r="C3087" t="s">
        <v>0</v>
      </c>
      <c r="D3087" t="s">
        <v>1</v>
      </c>
      <c r="E3087" t="s">
        <v>22</v>
      </c>
      <c r="F3087">
        <v>97366</v>
      </c>
      <c r="G3087">
        <v>728</v>
      </c>
      <c r="H3087">
        <f>(Table1[[#This Row],[credit_score]]-300)/(900-300)</f>
        <v>0.71333333333333337</v>
      </c>
      <c r="I3087">
        <v>22118</v>
      </c>
      <c r="J3087" t="s">
        <v>13</v>
      </c>
      <c r="K3087" t="s">
        <v>38</v>
      </c>
      <c r="L3087">
        <v>2</v>
      </c>
      <c r="M3087" t="s">
        <v>28</v>
      </c>
      <c r="N3087">
        <f>Table1[[#This Row],[dti_ratio]]*Table1[[#This Row],[income]]</f>
        <v>51543.052827684434</v>
      </c>
      <c r="O3087">
        <v>0.52937424591422499</v>
      </c>
      <c r="P3087">
        <f>Table1[[#This Row],[loan_amount]]/Table1[[#This Row],[property_value]]</f>
        <v>0.18904273504273506</v>
      </c>
      <c r="Q3087">
        <v>117000</v>
      </c>
      <c r="R3087">
        <v>1</v>
      </c>
      <c r="S3087" t="s">
        <v>3125</v>
      </c>
      <c r="T3087" t="s">
        <v>269</v>
      </c>
      <c r="U3087" t="s">
        <v>71</v>
      </c>
      <c r="V3087">
        <v>1</v>
      </c>
      <c r="W3087">
        <v>1</v>
      </c>
      <c r="X3087" t="s">
        <v>9</v>
      </c>
      <c r="Y30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87">
        <f>0.4*(Table1[[#This Row],[normalized_credit_score]]) + 0.3*(1-Table1[[#This Row],[dti_ratio]]) + 0.2*(1-Table1[[#This Row],[ltv_ratio]]) + 0.1*IF(Table1[[#This Row],[previous_defaults]]=0,1,0)</f>
        <v>0.58871251255051882</v>
      </c>
      <c r="AA3087" t="str">
        <f>IF(Table1[[#This Row],[composite_score]]&gt;=0.7,"Approve",IF(Table1[[#This Row],[composite_score]]&gt;=0.6,"Review","Reject"))</f>
        <v>Reject</v>
      </c>
    </row>
    <row r="3088" spans="1:27" x14ac:dyDescent="0.35">
      <c r="A3088">
        <v>3087</v>
      </c>
      <c r="B3088">
        <v>44</v>
      </c>
      <c r="C3088" t="s">
        <v>20</v>
      </c>
      <c r="D3088" t="s">
        <v>11</v>
      </c>
      <c r="E3088" t="s">
        <v>12</v>
      </c>
      <c r="F3088">
        <v>44450</v>
      </c>
      <c r="G3088">
        <v>724</v>
      </c>
      <c r="H3088">
        <f>(Table1[[#This Row],[credit_score]]-300)/(900-300)</f>
        <v>0.70666666666666667</v>
      </c>
      <c r="I3088">
        <v>7177</v>
      </c>
      <c r="J3088" t="s">
        <v>27</v>
      </c>
      <c r="K3088" t="s">
        <v>14</v>
      </c>
      <c r="L3088">
        <v>18</v>
      </c>
      <c r="M3088" t="s">
        <v>39</v>
      </c>
      <c r="N3088">
        <f>Table1[[#This Row],[dti_ratio]]*Table1[[#This Row],[income]]</f>
        <v>15930.185492160126</v>
      </c>
      <c r="O3088">
        <v>0.35838437552666202</v>
      </c>
      <c r="P3088">
        <f>Table1[[#This Row],[loan_amount]]/Table1[[#This Row],[property_value]]</f>
        <v>3.0203178130155203E-2</v>
      </c>
      <c r="Q3088">
        <v>237624</v>
      </c>
      <c r="R3088">
        <v>4</v>
      </c>
      <c r="S3088" t="s">
        <v>3126</v>
      </c>
      <c r="T3088" t="s">
        <v>214</v>
      </c>
      <c r="U3088" t="s">
        <v>325</v>
      </c>
      <c r="V3088">
        <v>1</v>
      </c>
      <c r="W3088">
        <v>0</v>
      </c>
      <c r="X3088" t="s">
        <v>9</v>
      </c>
      <c r="Y30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088">
        <f>0.4*(Table1[[#This Row],[normalized_credit_score]]) + 0.3*(1-Table1[[#This Row],[dti_ratio]]) + 0.2*(1-Table1[[#This Row],[ltv_ratio]]) + 0.1*IF(Table1[[#This Row],[previous_defaults]]=0,1,0)</f>
        <v>0.66911071838263703</v>
      </c>
      <c r="AA3088" t="str">
        <f>IF(Table1[[#This Row],[composite_score]]&gt;=0.7,"Approve",IF(Table1[[#This Row],[composite_score]]&gt;=0.6,"Review","Reject"))</f>
        <v>Review</v>
      </c>
    </row>
    <row r="3089" spans="1:27" hidden="1" x14ac:dyDescent="0.35">
      <c r="A3089">
        <v>3088</v>
      </c>
      <c r="B3089">
        <v>21</v>
      </c>
      <c r="C3089" t="s">
        <v>20</v>
      </c>
      <c r="D3089" t="s">
        <v>11</v>
      </c>
      <c r="E3089" t="s">
        <v>2</v>
      </c>
      <c r="F3089">
        <v>97022</v>
      </c>
      <c r="G3089">
        <v>0</v>
      </c>
      <c r="H3089">
        <f>(Table1[[#This Row],[credit_score]]-300)/(900-300)</f>
        <v>-0.5</v>
      </c>
      <c r="I3089">
        <v>37881</v>
      </c>
      <c r="J3089" t="s">
        <v>13</v>
      </c>
      <c r="K3089" t="s">
        <v>14</v>
      </c>
      <c r="L3089">
        <v>2</v>
      </c>
      <c r="M3089" t="s">
        <v>28</v>
      </c>
      <c r="N3089">
        <f>Table1[[#This Row],[dti_ratio]]*Table1[[#This Row],[income]]</f>
        <v>38099.180753321911</v>
      </c>
      <c r="O3089">
        <v>0.392685996509265</v>
      </c>
      <c r="P3089">
        <f>Table1[[#This Row],[loan_amount]]/Table1[[#This Row],[property_value]]</f>
        <v>0.13878366001099102</v>
      </c>
      <c r="Q3089">
        <v>272950</v>
      </c>
      <c r="R3089">
        <v>3</v>
      </c>
      <c r="S3089" t="s">
        <v>3127</v>
      </c>
      <c r="T3089" t="s">
        <v>17</v>
      </c>
      <c r="U3089" t="s">
        <v>370</v>
      </c>
      <c r="V3089">
        <v>3</v>
      </c>
      <c r="W3089">
        <v>2</v>
      </c>
      <c r="X3089" t="s">
        <v>9</v>
      </c>
      <c r="Y30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89">
        <f>0.4*(Table1[[#This Row],[normalized_credit_score]]) + 0.3*(1-Table1[[#This Row],[dti_ratio]]) + 0.2*(1-Table1[[#This Row],[ltv_ratio]]) + 0.1*IF(Table1[[#This Row],[previous_defaults]]=0,1,0)</f>
        <v>0.15443746904502226</v>
      </c>
      <c r="AA3089" t="str">
        <f>IF(Table1[[#This Row],[composite_score]]&gt;=0.7,"Approve",IF(Table1[[#This Row],[composite_score]]&gt;=0.6,"Review","Reject"))</f>
        <v>Reject</v>
      </c>
    </row>
    <row r="3090" spans="1:27" x14ac:dyDescent="0.35">
      <c r="A3090">
        <v>3089</v>
      </c>
      <c r="B3090">
        <v>55</v>
      </c>
      <c r="C3090" t="s">
        <v>0</v>
      </c>
      <c r="D3090" t="s">
        <v>21</v>
      </c>
      <c r="E3090" t="s">
        <v>12</v>
      </c>
      <c r="F3090">
        <v>61423</v>
      </c>
      <c r="G3090">
        <v>739</v>
      </c>
      <c r="H3090">
        <f>(Table1[[#This Row],[credit_score]]-300)/(900-300)</f>
        <v>0.73166666666666669</v>
      </c>
      <c r="I3090">
        <v>21659</v>
      </c>
      <c r="J3090" t="s">
        <v>3</v>
      </c>
      <c r="K3090" t="s">
        <v>4</v>
      </c>
      <c r="L3090">
        <v>1</v>
      </c>
      <c r="M3090" t="s">
        <v>15</v>
      </c>
      <c r="N3090">
        <f>Table1[[#This Row],[dti_ratio]]*Table1[[#This Row],[income]]</f>
        <v>16347.97750888394</v>
      </c>
      <c r="O3090">
        <v>0.26615400597307098</v>
      </c>
      <c r="P3090">
        <f>Table1[[#This Row],[loan_amount]]/Table1[[#This Row],[property_value]]</f>
        <v>0.16659103320437188</v>
      </c>
      <c r="Q3090">
        <v>130013</v>
      </c>
      <c r="R3090">
        <v>3</v>
      </c>
      <c r="S3090" t="s">
        <v>1519</v>
      </c>
      <c r="T3090" t="s">
        <v>7</v>
      </c>
      <c r="U3090" t="s">
        <v>765</v>
      </c>
      <c r="V3090">
        <v>1</v>
      </c>
      <c r="W3090">
        <v>0</v>
      </c>
      <c r="X3090" t="s">
        <v>9</v>
      </c>
      <c r="Y30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090">
        <f>0.4*(Table1[[#This Row],[normalized_credit_score]]) + 0.3*(1-Table1[[#This Row],[dti_ratio]]) + 0.2*(1-Table1[[#This Row],[ltv_ratio]]) + 0.1*IF(Table1[[#This Row],[previous_defaults]]=0,1,0)</f>
        <v>0.679502258233871</v>
      </c>
      <c r="AA3090" t="str">
        <f>IF(Table1[[#This Row],[composite_score]]&gt;=0.7,"Approve",IF(Table1[[#This Row],[composite_score]]&gt;=0.6,"Review","Reject"))</f>
        <v>Review</v>
      </c>
    </row>
    <row r="3091" spans="1:27" x14ac:dyDescent="0.35">
      <c r="A3091">
        <v>3090</v>
      </c>
      <c r="B3091">
        <v>42</v>
      </c>
      <c r="C3091" t="s">
        <v>20</v>
      </c>
      <c r="D3091" t="s">
        <v>62</v>
      </c>
      <c r="E3091" t="s">
        <v>12</v>
      </c>
      <c r="F3091">
        <v>118847</v>
      </c>
      <c r="G3091">
        <v>777</v>
      </c>
      <c r="H3091">
        <f>(Table1[[#This Row],[credit_score]]-300)/(900-300)</f>
        <v>0.79500000000000004</v>
      </c>
      <c r="I3091">
        <v>16319</v>
      </c>
      <c r="J3091" t="s">
        <v>13</v>
      </c>
      <c r="K3091" t="s">
        <v>14</v>
      </c>
      <c r="L3091">
        <v>0</v>
      </c>
      <c r="M3091" t="s">
        <v>28</v>
      </c>
      <c r="N3091">
        <f>Table1[[#This Row],[dti_ratio]]*Table1[[#This Row],[income]]</f>
        <v>69148.840182827335</v>
      </c>
      <c r="O3091">
        <v>0.58183075873036205</v>
      </c>
      <c r="P3091">
        <f>Table1[[#This Row],[loan_amount]]/Table1[[#This Row],[property_value]]</f>
        <v>0.57961285739655477</v>
      </c>
      <c r="Q3091">
        <v>28155</v>
      </c>
      <c r="R3091">
        <v>2</v>
      </c>
      <c r="S3091" t="s">
        <v>3128</v>
      </c>
      <c r="T3091" t="s">
        <v>99</v>
      </c>
      <c r="U3091" t="s">
        <v>191</v>
      </c>
      <c r="V3091">
        <v>0</v>
      </c>
      <c r="W3091">
        <v>2</v>
      </c>
      <c r="X3091" t="s">
        <v>9</v>
      </c>
      <c r="Y30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91">
        <f>0.4*(Table1[[#This Row],[normalized_credit_score]]) + 0.3*(1-Table1[[#This Row],[dti_ratio]]) + 0.2*(1-Table1[[#This Row],[ltv_ratio]]) + 0.1*IF(Table1[[#This Row],[previous_defaults]]=0,1,0)</f>
        <v>0.62752820090158046</v>
      </c>
      <c r="AA3091" t="str">
        <f>IF(Table1[[#This Row],[composite_score]]&gt;=0.7,"Approve",IF(Table1[[#This Row],[composite_score]]&gt;=0.6,"Review","Reject"))</f>
        <v>Review</v>
      </c>
    </row>
    <row r="3092" spans="1:27" hidden="1" x14ac:dyDescent="0.35">
      <c r="A3092">
        <v>3091</v>
      </c>
      <c r="B3092">
        <v>48</v>
      </c>
      <c r="C3092" t="s">
        <v>0</v>
      </c>
      <c r="D3092" t="s">
        <v>11</v>
      </c>
      <c r="E3092" t="s">
        <v>2</v>
      </c>
      <c r="F3092">
        <v>0</v>
      </c>
      <c r="G3092">
        <v>602</v>
      </c>
      <c r="H3092">
        <f>(Table1[[#This Row],[credit_score]]-300)/(900-300)</f>
        <v>0.5033333333333333</v>
      </c>
      <c r="I3092">
        <v>5583</v>
      </c>
      <c r="J3092" t="s">
        <v>23</v>
      </c>
      <c r="K3092" t="s">
        <v>14</v>
      </c>
      <c r="L3092">
        <v>16</v>
      </c>
      <c r="M3092" t="s">
        <v>15</v>
      </c>
      <c r="N3092">
        <f>Table1[[#This Row],[dti_ratio]]*Table1[[#This Row],[income]]</f>
        <v>0</v>
      </c>
      <c r="O3092">
        <v>0.17428894284823501</v>
      </c>
      <c r="P3092">
        <f>Table1[[#This Row],[loan_amount]]/Table1[[#This Row],[property_value]]</f>
        <v>3.5674805267832607E-2</v>
      </c>
      <c r="Q3092">
        <v>156497</v>
      </c>
      <c r="R3092">
        <v>0</v>
      </c>
      <c r="S3092" t="s">
        <v>3129</v>
      </c>
      <c r="T3092" t="s">
        <v>51</v>
      </c>
      <c r="U3092" t="s">
        <v>286</v>
      </c>
      <c r="V3092">
        <v>1</v>
      </c>
      <c r="W3092">
        <v>0</v>
      </c>
      <c r="X3092" t="s">
        <v>9</v>
      </c>
      <c r="Y30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92">
        <f>0.4*(Table1[[#This Row],[normalized_credit_score]]) + 0.3*(1-Table1[[#This Row],[dti_ratio]]) + 0.2*(1-Table1[[#This Row],[ltv_ratio]]) + 0.1*IF(Table1[[#This Row],[previous_defaults]]=0,1,0)</f>
        <v>0.64191168942529631</v>
      </c>
      <c r="AA3092" t="str">
        <f>IF(Table1[[#This Row],[composite_score]]&gt;=0.7,"Approve",IF(Table1[[#This Row],[composite_score]]&gt;=0.6,"Review","Reject"))</f>
        <v>Review</v>
      </c>
    </row>
    <row r="3093" spans="1:27" x14ac:dyDescent="0.35">
      <c r="A3093">
        <v>3092</v>
      </c>
      <c r="B3093">
        <v>30</v>
      </c>
      <c r="C3093" t="s">
        <v>0</v>
      </c>
      <c r="D3093" t="s">
        <v>21</v>
      </c>
      <c r="E3093" t="s">
        <v>12</v>
      </c>
      <c r="F3093">
        <v>95675</v>
      </c>
      <c r="G3093">
        <v>698</v>
      </c>
      <c r="H3093">
        <f>(Table1[[#This Row],[credit_score]]-300)/(900-300)</f>
        <v>0.66333333333333333</v>
      </c>
      <c r="I3093">
        <v>40230</v>
      </c>
      <c r="J3093" t="s">
        <v>3</v>
      </c>
      <c r="K3093" t="s">
        <v>4</v>
      </c>
      <c r="L3093">
        <v>15</v>
      </c>
      <c r="M3093" t="s">
        <v>39</v>
      </c>
      <c r="N3093">
        <f>Table1[[#This Row],[dti_ratio]]*Table1[[#This Row],[income]]</f>
        <v>29417.804910956806</v>
      </c>
      <c r="O3093">
        <v>0.30747640356369799</v>
      </c>
      <c r="P3093">
        <f>Table1[[#This Row],[loan_amount]]/Table1[[#This Row],[property_value]]</f>
        <v>0.17812313209802749</v>
      </c>
      <c r="Q3093">
        <v>225855</v>
      </c>
      <c r="R3093">
        <v>2</v>
      </c>
      <c r="S3093" t="s">
        <v>3130</v>
      </c>
      <c r="T3093" t="s">
        <v>25</v>
      </c>
      <c r="U3093" t="s">
        <v>328</v>
      </c>
      <c r="V3093">
        <v>0</v>
      </c>
      <c r="W3093">
        <v>0</v>
      </c>
      <c r="X3093" t="s">
        <v>9</v>
      </c>
      <c r="Y30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093">
        <f>0.4*(Table1[[#This Row],[normalized_credit_score]]) + 0.3*(1-Table1[[#This Row],[dti_ratio]]) + 0.2*(1-Table1[[#This Row],[ltv_ratio]]) + 0.1*IF(Table1[[#This Row],[previous_defaults]]=0,1,0)</f>
        <v>0.73746578584461853</v>
      </c>
      <c r="AA3093" t="str">
        <f>IF(Table1[[#This Row],[composite_score]]&gt;=0.7,"Approve",IF(Table1[[#This Row],[composite_score]]&gt;=0.6,"Review","Reject"))</f>
        <v>Approve</v>
      </c>
    </row>
    <row r="3094" spans="1:27" hidden="1" x14ac:dyDescent="0.35">
      <c r="A3094">
        <v>3093</v>
      </c>
      <c r="B3094">
        <v>28</v>
      </c>
      <c r="C3094" t="s">
        <v>20</v>
      </c>
      <c r="D3094" t="s">
        <v>11</v>
      </c>
      <c r="E3094" t="s">
        <v>49</v>
      </c>
      <c r="F3094">
        <v>38066</v>
      </c>
      <c r="G3094">
        <v>0</v>
      </c>
      <c r="H3094">
        <f>(Table1[[#This Row],[credit_score]]-300)/(900-300)</f>
        <v>-0.5</v>
      </c>
      <c r="I3094">
        <v>0</v>
      </c>
      <c r="J3094" t="s">
        <v>3</v>
      </c>
      <c r="K3094" t="s">
        <v>38</v>
      </c>
      <c r="L3094">
        <v>18</v>
      </c>
      <c r="M3094" t="s">
        <v>39</v>
      </c>
      <c r="N3094">
        <f>Table1[[#This Row],[dti_ratio]]*Table1[[#This Row],[income]]</f>
        <v>22377.174928959837</v>
      </c>
      <c r="O3094">
        <v>0.58785201830924805</v>
      </c>
      <c r="P3094">
        <f>Table1[[#This Row],[loan_amount]]/Table1[[#This Row],[property_value]]</f>
        <v>0</v>
      </c>
      <c r="Q3094">
        <v>121459</v>
      </c>
      <c r="R3094">
        <v>0</v>
      </c>
      <c r="S3094" t="s">
        <v>3131</v>
      </c>
      <c r="T3094" t="s">
        <v>99</v>
      </c>
      <c r="U3094" t="s">
        <v>236</v>
      </c>
      <c r="V3094">
        <v>0</v>
      </c>
      <c r="W3094">
        <v>0</v>
      </c>
      <c r="X3094" t="s">
        <v>9</v>
      </c>
      <c r="Y30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94">
        <f>0.4*(Table1[[#This Row],[normalized_credit_score]]) + 0.3*(1-Table1[[#This Row],[dti_ratio]]) + 0.2*(1-Table1[[#This Row],[ltv_ratio]]) + 0.1*IF(Table1[[#This Row],[previous_defaults]]=0,1,0)</f>
        <v>0.22364439450722559</v>
      </c>
      <c r="AA3094" t="str">
        <f>IF(Table1[[#This Row],[composite_score]]&gt;=0.7,"Approve",IF(Table1[[#This Row],[composite_score]]&gt;=0.6,"Review","Reject"))</f>
        <v>Reject</v>
      </c>
    </row>
    <row r="3095" spans="1:27" hidden="1" x14ac:dyDescent="0.35">
      <c r="A3095">
        <v>3094</v>
      </c>
      <c r="B3095">
        <v>65</v>
      </c>
      <c r="C3095" t="s">
        <v>0</v>
      </c>
      <c r="D3095" t="s">
        <v>11</v>
      </c>
      <c r="E3095" t="s">
        <v>49</v>
      </c>
      <c r="F3095">
        <v>72813</v>
      </c>
      <c r="G3095">
        <v>680</v>
      </c>
      <c r="H3095">
        <f>(Table1[[#This Row],[credit_score]]-300)/(900-300)</f>
        <v>0.6333333333333333</v>
      </c>
      <c r="I3095">
        <v>9534</v>
      </c>
      <c r="J3095" t="s">
        <v>3</v>
      </c>
      <c r="K3095" t="s">
        <v>14</v>
      </c>
      <c r="L3095">
        <v>11</v>
      </c>
      <c r="M3095" t="s">
        <v>28</v>
      </c>
      <c r="N3095">
        <f>Table1[[#This Row],[dti_ratio]]*Table1[[#This Row],[income]]</f>
        <v>23395.243250480278</v>
      </c>
      <c r="O3095">
        <v>0.32130585541703099</v>
      </c>
      <c r="P3095" t="e">
        <f>Table1[[#This Row],[loan_amount]]/Table1[[#This Row],[property_value]]</f>
        <v>#DIV/0!</v>
      </c>
      <c r="Q3095">
        <v>0</v>
      </c>
      <c r="R3095">
        <v>3</v>
      </c>
      <c r="S3095" t="s">
        <v>3132</v>
      </c>
      <c r="T3095" t="s">
        <v>162</v>
      </c>
      <c r="U3095" t="s">
        <v>762</v>
      </c>
      <c r="V3095">
        <v>1</v>
      </c>
      <c r="W3095">
        <v>1</v>
      </c>
      <c r="X3095" t="s">
        <v>9</v>
      </c>
      <c r="Y309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095" t="e">
        <f>0.4*(Table1[[#This Row],[normalized_credit_score]]) + 0.3*(1-Table1[[#This Row],[dti_ratio]]) + 0.2*(1-Table1[[#This Row],[ltv_ratio]]) + 0.1*IF(Table1[[#This Row],[previous_defaults]]=0,1,0)</f>
        <v>#DIV/0!</v>
      </c>
      <c r="AA3095" t="e">
        <f>IF(Table1[[#This Row],[composite_score]]&gt;=0.7,"Approve",IF(Table1[[#This Row],[composite_score]]&gt;=0.6,"Review","Reject"))</f>
        <v>#DIV/0!</v>
      </c>
    </row>
    <row r="3096" spans="1:27" x14ac:dyDescent="0.35">
      <c r="A3096">
        <v>3095</v>
      </c>
      <c r="B3096">
        <v>63</v>
      </c>
      <c r="C3096" t="s">
        <v>10</v>
      </c>
      <c r="D3096" t="s">
        <v>21</v>
      </c>
      <c r="E3096" t="s">
        <v>12</v>
      </c>
      <c r="F3096">
        <v>49511</v>
      </c>
      <c r="G3096">
        <v>685</v>
      </c>
      <c r="H3096">
        <f>(Table1[[#This Row],[credit_score]]-300)/(900-300)</f>
        <v>0.64166666666666672</v>
      </c>
      <c r="I3096">
        <v>23149</v>
      </c>
      <c r="J3096" t="s">
        <v>13</v>
      </c>
      <c r="K3096" t="s">
        <v>14</v>
      </c>
      <c r="L3096">
        <v>12</v>
      </c>
      <c r="M3096" t="s">
        <v>39</v>
      </c>
      <c r="N3096">
        <f>Table1[[#This Row],[dti_ratio]]*Table1[[#This Row],[income]]</f>
        <v>20141.893018878436</v>
      </c>
      <c r="O3096">
        <v>0.40681652600186702</v>
      </c>
      <c r="P3096">
        <f>Table1[[#This Row],[loan_amount]]/Table1[[#This Row],[property_value]]</f>
        <v>8.2359094046407705E-2</v>
      </c>
      <c r="Q3096">
        <v>281074</v>
      </c>
      <c r="R3096">
        <v>1</v>
      </c>
      <c r="S3096" t="s">
        <v>3133</v>
      </c>
      <c r="T3096" t="s">
        <v>182</v>
      </c>
      <c r="U3096" t="s">
        <v>65</v>
      </c>
      <c r="V3096">
        <v>1</v>
      </c>
      <c r="W3096">
        <v>0</v>
      </c>
      <c r="X3096" t="s">
        <v>61</v>
      </c>
      <c r="Y30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096">
        <f>0.4*(Table1[[#This Row],[normalized_credit_score]]) + 0.3*(1-Table1[[#This Row],[dti_ratio]]) + 0.2*(1-Table1[[#This Row],[ltv_ratio]]) + 0.1*IF(Table1[[#This Row],[previous_defaults]]=0,1,0)</f>
        <v>0.61814989005682508</v>
      </c>
      <c r="AA3096" t="str">
        <f>IF(Table1[[#This Row],[composite_score]]&gt;=0.7,"Approve",IF(Table1[[#This Row],[composite_score]]&gt;=0.6,"Review","Reject"))</f>
        <v>Review</v>
      </c>
    </row>
    <row r="3097" spans="1:27" x14ac:dyDescent="0.35">
      <c r="A3097">
        <v>3096</v>
      </c>
      <c r="B3097">
        <v>43</v>
      </c>
      <c r="C3097" t="s">
        <v>20</v>
      </c>
      <c r="D3097" t="s">
        <v>1</v>
      </c>
      <c r="E3097" t="s">
        <v>12</v>
      </c>
      <c r="F3097">
        <v>33587</v>
      </c>
      <c r="G3097">
        <v>731</v>
      </c>
      <c r="H3097">
        <f>(Table1[[#This Row],[credit_score]]-300)/(900-300)</f>
        <v>0.71833333333333338</v>
      </c>
      <c r="I3097">
        <v>23707</v>
      </c>
      <c r="J3097" t="s">
        <v>23</v>
      </c>
      <c r="K3097" t="s">
        <v>14</v>
      </c>
      <c r="L3097">
        <v>3</v>
      </c>
      <c r="M3097" t="s">
        <v>5</v>
      </c>
      <c r="N3097">
        <f>Table1[[#This Row],[dti_ratio]]*Table1[[#This Row],[income]]</f>
        <v>12385.622605669789</v>
      </c>
      <c r="O3097">
        <v>0.36876239633399199</v>
      </c>
      <c r="P3097">
        <f>Table1[[#This Row],[loan_amount]]/Table1[[#This Row],[property_value]]</f>
        <v>0.10052537622280362</v>
      </c>
      <c r="Q3097">
        <v>235831</v>
      </c>
      <c r="R3097">
        <v>2</v>
      </c>
      <c r="S3097" t="s">
        <v>3134</v>
      </c>
      <c r="T3097" t="s">
        <v>51</v>
      </c>
      <c r="U3097" t="s">
        <v>299</v>
      </c>
      <c r="V3097">
        <v>1</v>
      </c>
      <c r="W3097">
        <v>0</v>
      </c>
      <c r="X3097" t="s">
        <v>9</v>
      </c>
      <c r="Y30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097">
        <f>0.4*(Table1[[#This Row],[normalized_credit_score]]) + 0.3*(1-Table1[[#This Row],[dti_ratio]]) + 0.2*(1-Table1[[#This Row],[ltv_ratio]]) + 0.1*IF(Table1[[#This Row],[previous_defaults]]=0,1,0)</f>
        <v>0.65659953918857505</v>
      </c>
      <c r="AA3097" t="str">
        <f>IF(Table1[[#This Row],[composite_score]]&gt;=0.7,"Approve",IF(Table1[[#This Row],[composite_score]]&gt;=0.6,"Review","Reject"))</f>
        <v>Review</v>
      </c>
    </row>
    <row r="3098" spans="1:27" hidden="1" x14ac:dyDescent="0.35">
      <c r="A3098">
        <v>3097</v>
      </c>
      <c r="B3098">
        <v>66</v>
      </c>
      <c r="C3098" t="s">
        <v>10</v>
      </c>
      <c r="D3098" t="s">
        <v>62</v>
      </c>
      <c r="E3098" t="s">
        <v>2</v>
      </c>
      <c r="F3098">
        <v>110016</v>
      </c>
      <c r="G3098">
        <v>635</v>
      </c>
      <c r="H3098">
        <f>(Table1[[#This Row],[credit_score]]-300)/(900-300)</f>
        <v>0.55833333333333335</v>
      </c>
      <c r="I3098">
        <v>18599</v>
      </c>
      <c r="J3098" t="s">
        <v>3</v>
      </c>
      <c r="K3098" t="s">
        <v>4</v>
      </c>
      <c r="L3098">
        <v>2</v>
      </c>
      <c r="M3098" t="s">
        <v>15</v>
      </c>
      <c r="N3098">
        <f>Table1[[#This Row],[dti_ratio]]*Table1[[#This Row],[income]]</f>
        <v>29095.87434138179</v>
      </c>
      <c r="O3098">
        <v>0.26446948026997702</v>
      </c>
      <c r="P3098" t="e">
        <f>Table1[[#This Row],[loan_amount]]/Table1[[#This Row],[property_value]]</f>
        <v>#DIV/0!</v>
      </c>
      <c r="Q3098">
        <v>0</v>
      </c>
      <c r="R3098">
        <v>3</v>
      </c>
      <c r="S3098" t="s">
        <v>3135</v>
      </c>
      <c r="T3098" t="s">
        <v>154</v>
      </c>
      <c r="U3098" t="s">
        <v>901</v>
      </c>
      <c r="V3098">
        <v>2</v>
      </c>
      <c r="W3098">
        <v>1</v>
      </c>
      <c r="X3098" t="s">
        <v>61</v>
      </c>
      <c r="Y309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098" t="e">
        <f>0.4*(Table1[[#This Row],[normalized_credit_score]]) + 0.3*(1-Table1[[#This Row],[dti_ratio]]) + 0.2*(1-Table1[[#This Row],[ltv_ratio]]) + 0.1*IF(Table1[[#This Row],[previous_defaults]]=0,1,0)</f>
        <v>#DIV/0!</v>
      </c>
      <c r="AA3098" t="e">
        <f>IF(Table1[[#This Row],[composite_score]]&gt;=0.7,"Approve",IF(Table1[[#This Row],[composite_score]]&gt;=0.6,"Review","Reject"))</f>
        <v>#DIV/0!</v>
      </c>
    </row>
    <row r="3099" spans="1:27" hidden="1" x14ac:dyDescent="0.35">
      <c r="A3099">
        <v>3098</v>
      </c>
      <c r="B3099">
        <v>41</v>
      </c>
      <c r="C3099" t="s">
        <v>20</v>
      </c>
      <c r="D3099" t="s">
        <v>62</v>
      </c>
      <c r="E3099" t="s">
        <v>2</v>
      </c>
      <c r="F3099">
        <v>27485</v>
      </c>
      <c r="G3099">
        <v>0</v>
      </c>
      <c r="H3099">
        <f>(Table1[[#This Row],[credit_score]]-300)/(900-300)</f>
        <v>-0.5</v>
      </c>
      <c r="I3099">
        <v>46225</v>
      </c>
      <c r="J3099" t="s">
        <v>27</v>
      </c>
      <c r="K3099" t="s">
        <v>4</v>
      </c>
      <c r="L3099">
        <v>3</v>
      </c>
      <c r="M3099" t="s">
        <v>39</v>
      </c>
      <c r="N3099">
        <f>Table1[[#This Row],[dti_ratio]]*Table1[[#This Row],[income]]</f>
        <v>2969.4986670430208</v>
      </c>
      <c r="O3099">
        <v>0.10804070100211099</v>
      </c>
      <c r="P3099">
        <f>Table1[[#This Row],[loan_amount]]/Table1[[#This Row],[property_value]]</f>
        <v>0.16903937364923918</v>
      </c>
      <c r="Q3099">
        <v>273457</v>
      </c>
      <c r="R3099">
        <v>1</v>
      </c>
      <c r="S3099" t="s">
        <v>1425</v>
      </c>
      <c r="T3099" t="s">
        <v>30</v>
      </c>
      <c r="U3099" t="s">
        <v>228</v>
      </c>
      <c r="V3099">
        <v>4</v>
      </c>
      <c r="W3099">
        <v>0</v>
      </c>
      <c r="X3099" t="s">
        <v>9</v>
      </c>
      <c r="Y30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099">
        <f>0.4*(Table1[[#This Row],[normalized_credit_score]]) + 0.3*(1-Table1[[#This Row],[dti_ratio]]) + 0.2*(1-Table1[[#This Row],[ltv_ratio]]) + 0.1*IF(Table1[[#This Row],[previous_defaults]]=0,1,0)</f>
        <v>0.23377991496951886</v>
      </c>
      <c r="AA3099" t="str">
        <f>IF(Table1[[#This Row],[composite_score]]&gt;=0.7,"Approve",IF(Table1[[#This Row],[composite_score]]&gt;=0.6,"Review","Reject"))</f>
        <v>Reject</v>
      </c>
    </row>
    <row r="3100" spans="1:27" hidden="1" x14ac:dyDescent="0.35">
      <c r="A3100">
        <v>3099</v>
      </c>
      <c r="B3100">
        <v>50</v>
      </c>
      <c r="C3100" t="s">
        <v>0</v>
      </c>
      <c r="D3100" t="s">
        <v>11</v>
      </c>
      <c r="E3100" t="s">
        <v>2</v>
      </c>
      <c r="F3100">
        <v>0</v>
      </c>
      <c r="G3100">
        <v>0</v>
      </c>
      <c r="H3100">
        <f>(Table1[[#This Row],[credit_score]]-300)/(900-300)</f>
        <v>-0.5</v>
      </c>
      <c r="I3100">
        <v>46309</v>
      </c>
      <c r="J3100" t="s">
        <v>3</v>
      </c>
      <c r="K3100" t="s">
        <v>14</v>
      </c>
      <c r="L3100">
        <v>10</v>
      </c>
      <c r="M3100" t="s">
        <v>39</v>
      </c>
      <c r="N3100">
        <f>Table1[[#This Row],[dti_ratio]]*Table1[[#This Row],[income]]</f>
        <v>0</v>
      </c>
      <c r="O3100">
        <v>0.52766592642833499</v>
      </c>
      <c r="P3100">
        <f>Table1[[#This Row],[loan_amount]]/Table1[[#This Row],[property_value]]</f>
        <v>0.58439968703465339</v>
      </c>
      <c r="Q3100">
        <v>79242</v>
      </c>
      <c r="R3100">
        <v>3</v>
      </c>
      <c r="S3100" t="s">
        <v>1486</v>
      </c>
      <c r="T3100" t="s">
        <v>99</v>
      </c>
      <c r="U3100" t="s">
        <v>215</v>
      </c>
      <c r="V3100">
        <v>3</v>
      </c>
      <c r="W3100">
        <v>1</v>
      </c>
      <c r="X3100" t="s">
        <v>9</v>
      </c>
      <c r="Y31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00">
        <f>0.4*(Table1[[#This Row],[normalized_credit_score]]) + 0.3*(1-Table1[[#This Row],[dti_ratio]]) + 0.2*(1-Table1[[#This Row],[ltv_ratio]]) + 0.1*IF(Table1[[#This Row],[previous_defaults]]=0,1,0)</f>
        <v>2.4820284664568801E-2</v>
      </c>
      <c r="AA3100" t="str">
        <f>IF(Table1[[#This Row],[composite_score]]&gt;=0.7,"Approve",IF(Table1[[#This Row],[composite_score]]&gt;=0.6,"Review","Reject"))</f>
        <v>Reject</v>
      </c>
    </row>
    <row r="3101" spans="1:27" x14ac:dyDescent="0.35">
      <c r="A3101">
        <v>3100</v>
      </c>
      <c r="B3101">
        <v>46</v>
      </c>
      <c r="C3101" t="s">
        <v>10</v>
      </c>
      <c r="D3101" t="s">
        <v>62</v>
      </c>
      <c r="E3101" t="s">
        <v>12</v>
      </c>
      <c r="F3101">
        <v>33707</v>
      </c>
      <c r="G3101">
        <v>665</v>
      </c>
      <c r="H3101">
        <f>(Table1[[#This Row],[credit_score]]-300)/(900-300)</f>
        <v>0.60833333333333328</v>
      </c>
      <c r="I3101">
        <v>0</v>
      </c>
      <c r="J3101" t="s">
        <v>3</v>
      </c>
      <c r="K3101" t="s">
        <v>4</v>
      </c>
      <c r="L3101">
        <v>19</v>
      </c>
      <c r="M3101" t="s">
        <v>5</v>
      </c>
      <c r="N3101">
        <f>Table1[[#This Row],[dti_ratio]]*Table1[[#This Row],[income]]</f>
        <v>6725.7509618083041</v>
      </c>
      <c r="O3101">
        <v>0.19953573328413399</v>
      </c>
      <c r="P3101">
        <f>Table1[[#This Row],[loan_amount]]/Table1[[#This Row],[property_value]]</f>
        <v>0</v>
      </c>
      <c r="Q3101">
        <v>279078</v>
      </c>
      <c r="R3101">
        <v>3</v>
      </c>
      <c r="S3101" t="s">
        <v>3136</v>
      </c>
      <c r="T3101" t="s">
        <v>30</v>
      </c>
      <c r="U3101" t="s">
        <v>528</v>
      </c>
      <c r="V3101">
        <v>4</v>
      </c>
      <c r="W3101">
        <v>0</v>
      </c>
      <c r="X3101" t="s">
        <v>19</v>
      </c>
      <c r="Y31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01">
        <f>0.4*(Table1[[#This Row],[normalized_credit_score]]) + 0.3*(1-Table1[[#This Row],[dti_ratio]]) + 0.2*(1-Table1[[#This Row],[ltv_ratio]]) + 0.1*IF(Table1[[#This Row],[previous_defaults]]=0,1,0)</f>
        <v>0.68347261334809306</v>
      </c>
      <c r="AA3101" t="str">
        <f>IF(Table1[[#This Row],[composite_score]]&gt;=0.7,"Approve",IF(Table1[[#This Row],[composite_score]]&gt;=0.6,"Review","Reject"))</f>
        <v>Review</v>
      </c>
    </row>
    <row r="3102" spans="1:27" hidden="1" x14ac:dyDescent="0.35">
      <c r="A3102">
        <v>3101</v>
      </c>
      <c r="B3102">
        <v>48</v>
      </c>
      <c r="C3102" t="s">
        <v>20</v>
      </c>
      <c r="D3102" t="s">
        <v>1</v>
      </c>
      <c r="E3102" t="s">
        <v>49</v>
      </c>
      <c r="F3102">
        <v>40557</v>
      </c>
      <c r="G3102">
        <v>647</v>
      </c>
      <c r="H3102">
        <f>(Table1[[#This Row],[credit_score]]-300)/(900-300)</f>
        <v>0.57833333333333337</v>
      </c>
      <c r="I3102">
        <v>0</v>
      </c>
      <c r="J3102" t="s">
        <v>27</v>
      </c>
      <c r="K3102" t="s">
        <v>38</v>
      </c>
      <c r="L3102">
        <v>19</v>
      </c>
      <c r="M3102" t="s">
        <v>15</v>
      </c>
      <c r="N3102">
        <f>Table1[[#This Row],[dti_ratio]]*Table1[[#This Row],[income]]</f>
        <v>11653.9040432398</v>
      </c>
      <c r="O3102">
        <v>0.28734630380057202</v>
      </c>
      <c r="P3102" t="e">
        <f>Table1[[#This Row],[loan_amount]]/Table1[[#This Row],[property_value]]</f>
        <v>#DIV/0!</v>
      </c>
      <c r="Q3102">
        <v>0</v>
      </c>
      <c r="R3102">
        <v>0</v>
      </c>
      <c r="S3102" t="s">
        <v>3137</v>
      </c>
      <c r="T3102" t="s">
        <v>154</v>
      </c>
      <c r="U3102" t="s">
        <v>339</v>
      </c>
      <c r="V3102">
        <v>3</v>
      </c>
      <c r="W3102">
        <v>0</v>
      </c>
      <c r="X3102" t="s">
        <v>9</v>
      </c>
      <c r="Y310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102" t="e">
        <f>0.4*(Table1[[#This Row],[normalized_credit_score]]) + 0.3*(1-Table1[[#This Row],[dti_ratio]]) + 0.2*(1-Table1[[#This Row],[ltv_ratio]]) + 0.1*IF(Table1[[#This Row],[previous_defaults]]=0,1,0)</f>
        <v>#DIV/0!</v>
      </c>
      <c r="AA3102" t="e">
        <f>IF(Table1[[#This Row],[composite_score]]&gt;=0.7,"Approve",IF(Table1[[#This Row],[composite_score]]&gt;=0.6,"Review","Reject"))</f>
        <v>#DIV/0!</v>
      </c>
    </row>
    <row r="3103" spans="1:27" x14ac:dyDescent="0.35">
      <c r="A3103">
        <v>3102</v>
      </c>
      <c r="B3103">
        <v>36</v>
      </c>
      <c r="C3103" t="s">
        <v>20</v>
      </c>
      <c r="D3103" t="s">
        <v>11</v>
      </c>
      <c r="E3103" t="s">
        <v>12</v>
      </c>
      <c r="F3103">
        <v>70050</v>
      </c>
      <c r="G3103">
        <v>684</v>
      </c>
      <c r="H3103">
        <f>(Table1[[#This Row],[credit_score]]-300)/(900-300)</f>
        <v>0.64</v>
      </c>
      <c r="I3103">
        <v>16260</v>
      </c>
      <c r="J3103" t="s">
        <v>27</v>
      </c>
      <c r="K3103" t="s">
        <v>4</v>
      </c>
      <c r="L3103">
        <v>17</v>
      </c>
      <c r="M3103" t="s">
        <v>5</v>
      </c>
      <c r="N3103">
        <f>Table1[[#This Row],[dti_ratio]]*Table1[[#This Row],[income]]</f>
        <v>17449.99587884693</v>
      </c>
      <c r="O3103">
        <v>0.24910772132543799</v>
      </c>
      <c r="P3103">
        <f>Table1[[#This Row],[loan_amount]]/Table1[[#This Row],[property_value]]</f>
        <v>5.8046344258374058E-2</v>
      </c>
      <c r="Q3103">
        <v>280121</v>
      </c>
      <c r="R3103">
        <v>0</v>
      </c>
      <c r="S3103" t="s">
        <v>3138</v>
      </c>
      <c r="T3103" t="s">
        <v>124</v>
      </c>
      <c r="U3103" t="s">
        <v>384</v>
      </c>
      <c r="V3103">
        <v>2</v>
      </c>
      <c r="W3103">
        <v>1</v>
      </c>
      <c r="X3103" t="s">
        <v>19</v>
      </c>
      <c r="Y31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03">
        <f>0.4*(Table1[[#This Row],[normalized_credit_score]]) + 0.3*(1-Table1[[#This Row],[dti_ratio]]) + 0.2*(1-Table1[[#This Row],[ltv_ratio]]) + 0.1*IF(Table1[[#This Row],[previous_defaults]]=0,1,0)</f>
        <v>0.66965841475069376</v>
      </c>
      <c r="AA3103" t="str">
        <f>IF(Table1[[#This Row],[composite_score]]&gt;=0.7,"Approve",IF(Table1[[#This Row],[composite_score]]&gt;=0.6,"Review","Reject"))</f>
        <v>Review</v>
      </c>
    </row>
    <row r="3104" spans="1:27" x14ac:dyDescent="0.35">
      <c r="A3104">
        <v>3103</v>
      </c>
      <c r="B3104">
        <v>58</v>
      </c>
      <c r="C3104" t="s">
        <v>20</v>
      </c>
      <c r="D3104" t="s">
        <v>11</v>
      </c>
      <c r="E3104" t="s">
        <v>22</v>
      </c>
      <c r="F3104">
        <v>25461</v>
      </c>
      <c r="G3104">
        <v>768</v>
      </c>
      <c r="H3104">
        <f>(Table1[[#This Row],[credit_score]]-300)/(900-300)</f>
        <v>0.78</v>
      </c>
      <c r="I3104">
        <v>24419</v>
      </c>
      <c r="J3104" t="s">
        <v>13</v>
      </c>
      <c r="K3104" t="s">
        <v>38</v>
      </c>
      <c r="L3104">
        <v>4</v>
      </c>
      <c r="M3104" t="s">
        <v>39</v>
      </c>
      <c r="N3104">
        <f>Table1[[#This Row],[dti_ratio]]*Table1[[#This Row],[income]]</f>
        <v>14967.146324646606</v>
      </c>
      <c r="O3104">
        <v>0.58784597323933097</v>
      </c>
      <c r="P3104">
        <f>Table1[[#This Row],[loan_amount]]/Table1[[#This Row],[property_value]]</f>
        <v>0.14608596811342767</v>
      </c>
      <c r="Q3104">
        <v>167155</v>
      </c>
      <c r="R3104">
        <v>1</v>
      </c>
      <c r="S3104" t="s">
        <v>3139</v>
      </c>
      <c r="T3104" t="s">
        <v>251</v>
      </c>
      <c r="U3104" t="s">
        <v>34</v>
      </c>
      <c r="V3104">
        <v>3</v>
      </c>
      <c r="W3104">
        <v>0</v>
      </c>
      <c r="X3104" t="s">
        <v>61</v>
      </c>
      <c r="Y31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04">
        <f>0.4*(Table1[[#This Row],[normalized_credit_score]]) + 0.3*(1-Table1[[#This Row],[dti_ratio]]) + 0.2*(1-Table1[[#This Row],[ltv_ratio]]) + 0.1*IF(Table1[[#This Row],[previous_defaults]]=0,1,0)</f>
        <v>0.60642901440551522</v>
      </c>
      <c r="AA3104" t="str">
        <f>IF(Table1[[#This Row],[composite_score]]&gt;=0.7,"Approve",IF(Table1[[#This Row],[composite_score]]&gt;=0.6,"Review","Reject"))</f>
        <v>Review</v>
      </c>
    </row>
    <row r="3105" spans="1:27" x14ac:dyDescent="0.35">
      <c r="A3105">
        <v>3104</v>
      </c>
      <c r="B3105">
        <v>28</v>
      </c>
      <c r="C3105" t="s">
        <v>20</v>
      </c>
      <c r="D3105" t="s">
        <v>1</v>
      </c>
      <c r="E3105" t="s">
        <v>22</v>
      </c>
      <c r="F3105">
        <v>72025</v>
      </c>
      <c r="G3105">
        <v>746</v>
      </c>
      <c r="H3105">
        <f>(Table1[[#This Row],[credit_score]]-300)/(900-300)</f>
        <v>0.74333333333333329</v>
      </c>
      <c r="I3105">
        <v>37953</v>
      </c>
      <c r="J3105" t="s">
        <v>27</v>
      </c>
      <c r="K3105" t="s">
        <v>4</v>
      </c>
      <c r="L3105">
        <v>5</v>
      </c>
      <c r="M3105" t="s">
        <v>39</v>
      </c>
      <c r="N3105">
        <f>Table1[[#This Row],[dti_ratio]]*Table1[[#This Row],[income]]</f>
        <v>43163.872182227977</v>
      </c>
      <c r="O3105">
        <v>0.59929013789972896</v>
      </c>
      <c r="P3105">
        <f>Table1[[#This Row],[loan_amount]]/Table1[[#This Row],[property_value]]</f>
        <v>0.30425197607862631</v>
      </c>
      <c r="Q3105">
        <v>124742</v>
      </c>
      <c r="R3105">
        <v>2</v>
      </c>
      <c r="S3105" t="s">
        <v>2648</v>
      </c>
      <c r="T3105" t="s">
        <v>317</v>
      </c>
      <c r="U3105" t="s">
        <v>364</v>
      </c>
      <c r="V3105">
        <v>4</v>
      </c>
      <c r="W3105">
        <v>1</v>
      </c>
      <c r="X3105" t="s">
        <v>19</v>
      </c>
      <c r="Y31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05">
        <f>0.4*(Table1[[#This Row],[normalized_credit_score]]) + 0.3*(1-Table1[[#This Row],[dti_ratio]]) + 0.2*(1-Table1[[#This Row],[ltv_ratio]]) + 0.1*IF(Table1[[#This Row],[previous_defaults]]=0,1,0)</f>
        <v>0.55669589674768938</v>
      </c>
      <c r="AA3105" t="str">
        <f>IF(Table1[[#This Row],[composite_score]]&gt;=0.7,"Approve",IF(Table1[[#This Row],[composite_score]]&gt;=0.6,"Review","Reject"))</f>
        <v>Reject</v>
      </c>
    </row>
    <row r="3106" spans="1:27" hidden="1" x14ac:dyDescent="0.35">
      <c r="A3106">
        <v>3105</v>
      </c>
      <c r="B3106">
        <v>33</v>
      </c>
      <c r="C3106" t="s">
        <v>20</v>
      </c>
      <c r="D3106" t="s">
        <v>21</v>
      </c>
      <c r="E3106" t="s">
        <v>2</v>
      </c>
      <c r="F3106">
        <v>0</v>
      </c>
      <c r="G3106">
        <v>600</v>
      </c>
      <c r="H3106">
        <f>(Table1[[#This Row],[credit_score]]-300)/(900-300)</f>
        <v>0.5</v>
      </c>
      <c r="I3106">
        <v>42323</v>
      </c>
      <c r="J3106" t="s">
        <v>3</v>
      </c>
      <c r="K3106" t="s">
        <v>38</v>
      </c>
      <c r="L3106">
        <v>15</v>
      </c>
      <c r="M3106" t="s">
        <v>15</v>
      </c>
      <c r="N3106">
        <f>Table1[[#This Row],[dti_ratio]]*Table1[[#This Row],[income]]</f>
        <v>0</v>
      </c>
      <c r="O3106">
        <v>0.381121129761403</v>
      </c>
      <c r="P3106">
        <f>Table1[[#This Row],[loan_amount]]/Table1[[#This Row],[property_value]]</f>
        <v>0.23544300980757571</v>
      </c>
      <c r="Q3106">
        <v>179759</v>
      </c>
      <c r="R3106">
        <v>4</v>
      </c>
      <c r="S3106" t="s">
        <v>3140</v>
      </c>
      <c r="T3106" t="s">
        <v>135</v>
      </c>
      <c r="U3106" t="s">
        <v>466</v>
      </c>
      <c r="V3106">
        <v>0</v>
      </c>
      <c r="W3106">
        <v>1</v>
      </c>
      <c r="X3106" t="s">
        <v>19</v>
      </c>
      <c r="Y31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06">
        <f>0.4*(Table1[[#This Row],[normalized_credit_score]]) + 0.3*(1-Table1[[#This Row],[dti_ratio]]) + 0.2*(1-Table1[[#This Row],[ltv_ratio]]) + 0.1*IF(Table1[[#This Row],[previous_defaults]]=0,1,0)</f>
        <v>0.63857505911006396</v>
      </c>
      <c r="AA3106" t="str">
        <f>IF(Table1[[#This Row],[composite_score]]&gt;=0.7,"Approve",IF(Table1[[#This Row],[composite_score]]&gt;=0.6,"Review","Reject"))</f>
        <v>Review</v>
      </c>
    </row>
    <row r="3107" spans="1:27" x14ac:dyDescent="0.35">
      <c r="A3107">
        <v>3106</v>
      </c>
      <c r="B3107">
        <v>19</v>
      </c>
      <c r="C3107" t="s">
        <v>0</v>
      </c>
      <c r="D3107" t="s">
        <v>62</v>
      </c>
      <c r="E3107" t="s">
        <v>22</v>
      </c>
      <c r="F3107">
        <v>103298</v>
      </c>
      <c r="G3107">
        <v>756</v>
      </c>
      <c r="H3107">
        <f>(Table1[[#This Row],[credit_score]]-300)/(900-300)</f>
        <v>0.76</v>
      </c>
      <c r="I3107">
        <v>28584</v>
      </c>
      <c r="J3107" t="s">
        <v>27</v>
      </c>
      <c r="K3107" t="s">
        <v>14</v>
      </c>
      <c r="L3107">
        <v>17</v>
      </c>
      <c r="M3107" t="s">
        <v>15</v>
      </c>
      <c r="N3107">
        <f>Table1[[#This Row],[dti_ratio]]*Table1[[#This Row],[income]]</f>
        <v>26688.303484165477</v>
      </c>
      <c r="O3107">
        <v>0.25836224790572399</v>
      </c>
      <c r="P3107">
        <f>Table1[[#This Row],[loan_amount]]/Table1[[#This Row],[property_value]]</f>
        <v>0.39194284852390682</v>
      </c>
      <c r="Q3107">
        <v>72929</v>
      </c>
      <c r="R3107">
        <v>0</v>
      </c>
      <c r="S3107" t="s">
        <v>3141</v>
      </c>
      <c r="T3107" t="s">
        <v>44</v>
      </c>
      <c r="U3107" t="s">
        <v>220</v>
      </c>
      <c r="V3107">
        <v>2</v>
      </c>
      <c r="W3107">
        <v>1</v>
      </c>
      <c r="X3107" t="s">
        <v>19</v>
      </c>
      <c r="Y31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07">
        <f>0.4*(Table1[[#This Row],[normalized_credit_score]]) + 0.3*(1-Table1[[#This Row],[dti_ratio]]) + 0.2*(1-Table1[[#This Row],[ltv_ratio]]) + 0.1*IF(Table1[[#This Row],[previous_defaults]]=0,1,0)</f>
        <v>0.64810275592350153</v>
      </c>
      <c r="AA3107" t="str">
        <f>IF(Table1[[#This Row],[composite_score]]&gt;=0.7,"Approve",IF(Table1[[#This Row],[composite_score]]&gt;=0.6,"Review","Reject"))</f>
        <v>Review</v>
      </c>
    </row>
    <row r="3108" spans="1:27" x14ac:dyDescent="0.35">
      <c r="A3108">
        <v>3107</v>
      </c>
      <c r="B3108">
        <v>63</v>
      </c>
      <c r="C3108" t="s">
        <v>20</v>
      </c>
      <c r="D3108" t="s">
        <v>11</v>
      </c>
      <c r="E3108" t="s">
        <v>12</v>
      </c>
      <c r="F3108">
        <v>114200</v>
      </c>
      <c r="G3108">
        <v>606</v>
      </c>
      <c r="H3108">
        <f>(Table1[[#This Row],[credit_score]]-300)/(900-300)</f>
        <v>0.51</v>
      </c>
      <c r="I3108">
        <v>29329</v>
      </c>
      <c r="J3108" t="s">
        <v>27</v>
      </c>
      <c r="K3108" t="s">
        <v>4</v>
      </c>
      <c r="L3108">
        <v>16</v>
      </c>
      <c r="M3108" t="s">
        <v>28</v>
      </c>
      <c r="N3108">
        <f>Table1[[#This Row],[dti_ratio]]*Table1[[#This Row],[income]]</f>
        <v>40865.16858213074</v>
      </c>
      <c r="O3108">
        <v>0.357838604046679</v>
      </c>
      <c r="P3108">
        <f>Table1[[#This Row],[loan_amount]]/Table1[[#This Row],[property_value]]</f>
        <v>0.20040588187060979</v>
      </c>
      <c r="Q3108">
        <v>146348</v>
      </c>
      <c r="R3108">
        <v>4</v>
      </c>
      <c r="S3108" t="s">
        <v>3142</v>
      </c>
      <c r="T3108" t="s">
        <v>240</v>
      </c>
      <c r="U3108" t="s">
        <v>732</v>
      </c>
      <c r="V3108">
        <v>4</v>
      </c>
      <c r="W3108">
        <v>2</v>
      </c>
      <c r="X3108" t="s">
        <v>19</v>
      </c>
      <c r="Y31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08">
        <f>0.4*(Table1[[#This Row],[normalized_credit_score]]) + 0.3*(1-Table1[[#This Row],[dti_ratio]]) + 0.2*(1-Table1[[#This Row],[ltv_ratio]]) + 0.1*IF(Table1[[#This Row],[previous_defaults]]=0,1,0)</f>
        <v>0.55656724241187439</v>
      </c>
      <c r="AA3108" t="str">
        <f>IF(Table1[[#This Row],[composite_score]]&gt;=0.7,"Approve",IF(Table1[[#This Row],[composite_score]]&gt;=0.6,"Review","Reject"))</f>
        <v>Reject</v>
      </c>
    </row>
    <row r="3109" spans="1:27" hidden="1" x14ac:dyDescent="0.35">
      <c r="A3109">
        <v>3108</v>
      </c>
      <c r="B3109">
        <v>48</v>
      </c>
      <c r="C3109" t="s">
        <v>20</v>
      </c>
      <c r="D3109" t="s">
        <v>11</v>
      </c>
      <c r="E3109" t="s">
        <v>22</v>
      </c>
      <c r="F3109">
        <v>0</v>
      </c>
      <c r="G3109">
        <v>0</v>
      </c>
      <c r="H3109">
        <f>(Table1[[#This Row],[credit_score]]-300)/(900-300)</f>
        <v>-0.5</v>
      </c>
      <c r="I3109">
        <v>11419</v>
      </c>
      <c r="J3109" t="s">
        <v>3</v>
      </c>
      <c r="K3109" t="s">
        <v>4</v>
      </c>
      <c r="L3109">
        <v>1</v>
      </c>
      <c r="M3109" t="s">
        <v>15</v>
      </c>
      <c r="N3109">
        <f>Table1[[#This Row],[dti_ratio]]*Table1[[#This Row],[income]]</f>
        <v>0</v>
      </c>
      <c r="O3109">
        <v>0.25781530403205399</v>
      </c>
      <c r="P3109">
        <f>Table1[[#This Row],[loan_amount]]/Table1[[#This Row],[property_value]]</f>
        <v>5.7625733000938643E-2</v>
      </c>
      <c r="Q3109">
        <v>198158</v>
      </c>
      <c r="R3109">
        <v>0</v>
      </c>
      <c r="S3109" t="s">
        <v>3143</v>
      </c>
      <c r="T3109" t="s">
        <v>130</v>
      </c>
      <c r="U3109" t="s">
        <v>578</v>
      </c>
      <c r="V3109">
        <v>4</v>
      </c>
      <c r="W3109">
        <v>0</v>
      </c>
      <c r="X3109" t="s">
        <v>9</v>
      </c>
      <c r="Y31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09">
        <f>0.4*(Table1[[#This Row],[normalized_credit_score]]) + 0.3*(1-Table1[[#This Row],[dti_ratio]]) + 0.2*(1-Table1[[#This Row],[ltv_ratio]]) + 0.1*IF(Table1[[#This Row],[previous_defaults]]=0,1,0)</f>
        <v>0.21113026219019607</v>
      </c>
      <c r="AA3109" t="str">
        <f>IF(Table1[[#This Row],[composite_score]]&gt;=0.7,"Approve",IF(Table1[[#This Row],[composite_score]]&gt;=0.6,"Review","Reject"))</f>
        <v>Reject</v>
      </c>
    </row>
    <row r="3110" spans="1:27" x14ac:dyDescent="0.35">
      <c r="A3110">
        <v>3109</v>
      </c>
      <c r="B3110">
        <v>46</v>
      </c>
      <c r="C3110" t="s">
        <v>10</v>
      </c>
      <c r="D3110" t="s">
        <v>62</v>
      </c>
      <c r="E3110" t="s">
        <v>22</v>
      </c>
      <c r="F3110">
        <v>67404</v>
      </c>
      <c r="G3110">
        <v>783</v>
      </c>
      <c r="H3110">
        <f>(Table1[[#This Row],[credit_score]]-300)/(900-300)</f>
        <v>0.80500000000000005</v>
      </c>
      <c r="I3110">
        <v>26008</v>
      </c>
      <c r="J3110" t="s">
        <v>27</v>
      </c>
      <c r="K3110" t="s">
        <v>14</v>
      </c>
      <c r="L3110">
        <v>8</v>
      </c>
      <c r="M3110" t="s">
        <v>15</v>
      </c>
      <c r="N3110">
        <f>Table1[[#This Row],[dti_ratio]]*Table1[[#This Row],[income]]</f>
        <v>20456.199076703193</v>
      </c>
      <c r="O3110">
        <v>0.30348642627593603</v>
      </c>
      <c r="P3110">
        <f>Table1[[#This Row],[loan_amount]]/Table1[[#This Row],[property_value]]</f>
        <v>0.1515644212894165</v>
      </c>
      <c r="Q3110">
        <v>171597</v>
      </c>
      <c r="R3110">
        <v>3</v>
      </c>
      <c r="S3110" t="s">
        <v>3144</v>
      </c>
      <c r="T3110" t="s">
        <v>233</v>
      </c>
      <c r="U3110" t="s">
        <v>171</v>
      </c>
      <c r="V3110">
        <v>2</v>
      </c>
      <c r="W3110">
        <v>1</v>
      </c>
      <c r="X3110" t="s">
        <v>19</v>
      </c>
      <c r="Y31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10">
        <f>0.4*(Table1[[#This Row],[normalized_credit_score]]) + 0.3*(1-Table1[[#This Row],[dti_ratio]]) + 0.2*(1-Table1[[#This Row],[ltv_ratio]]) + 0.1*IF(Table1[[#This Row],[previous_defaults]]=0,1,0)</f>
        <v>0.70064118785933593</v>
      </c>
      <c r="AA3110" t="str">
        <f>IF(Table1[[#This Row],[composite_score]]&gt;=0.7,"Approve",IF(Table1[[#This Row],[composite_score]]&gt;=0.6,"Review","Reject"))</f>
        <v>Approve</v>
      </c>
    </row>
    <row r="3111" spans="1:27" hidden="1" x14ac:dyDescent="0.35">
      <c r="A3111">
        <v>3110</v>
      </c>
      <c r="B3111">
        <v>24</v>
      </c>
      <c r="C3111" t="s">
        <v>20</v>
      </c>
      <c r="D3111" t="s">
        <v>21</v>
      </c>
      <c r="E3111" t="s">
        <v>49</v>
      </c>
      <c r="F3111">
        <v>0</v>
      </c>
      <c r="G3111">
        <v>736</v>
      </c>
      <c r="H3111">
        <f>(Table1[[#This Row],[credit_score]]-300)/(900-300)</f>
        <v>0.72666666666666668</v>
      </c>
      <c r="I3111">
        <v>21219</v>
      </c>
      <c r="J3111" t="s">
        <v>3</v>
      </c>
      <c r="K3111" t="s">
        <v>14</v>
      </c>
      <c r="L3111">
        <v>9</v>
      </c>
      <c r="M3111" t="s">
        <v>5</v>
      </c>
      <c r="N3111">
        <f>Table1[[#This Row],[dti_ratio]]*Table1[[#This Row],[income]]</f>
        <v>0</v>
      </c>
      <c r="O3111">
        <v>0.24240006620575799</v>
      </c>
      <c r="P3111" t="e">
        <f>Table1[[#This Row],[loan_amount]]/Table1[[#This Row],[property_value]]</f>
        <v>#DIV/0!</v>
      </c>
      <c r="Q3111">
        <v>0</v>
      </c>
      <c r="R3111">
        <v>0</v>
      </c>
      <c r="S3111" t="s">
        <v>3145</v>
      </c>
      <c r="T3111" t="s">
        <v>143</v>
      </c>
      <c r="U3111" t="s">
        <v>1043</v>
      </c>
      <c r="V3111">
        <v>3</v>
      </c>
      <c r="W3111">
        <v>2</v>
      </c>
      <c r="X3111" t="s">
        <v>61</v>
      </c>
      <c r="Y311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111" t="e">
        <f>0.4*(Table1[[#This Row],[normalized_credit_score]]) + 0.3*(1-Table1[[#This Row],[dti_ratio]]) + 0.2*(1-Table1[[#This Row],[ltv_ratio]]) + 0.1*IF(Table1[[#This Row],[previous_defaults]]=0,1,0)</f>
        <v>#DIV/0!</v>
      </c>
      <c r="AA3111" t="e">
        <f>IF(Table1[[#This Row],[composite_score]]&gt;=0.7,"Approve",IF(Table1[[#This Row],[composite_score]]&gt;=0.6,"Review","Reject"))</f>
        <v>#DIV/0!</v>
      </c>
    </row>
    <row r="3112" spans="1:27" x14ac:dyDescent="0.35">
      <c r="A3112">
        <v>3111</v>
      </c>
      <c r="B3112">
        <v>21</v>
      </c>
      <c r="C3112" t="s">
        <v>0</v>
      </c>
      <c r="D3112" t="s">
        <v>1</v>
      </c>
      <c r="E3112" t="s">
        <v>49</v>
      </c>
      <c r="F3112">
        <v>35362</v>
      </c>
      <c r="G3112">
        <v>755</v>
      </c>
      <c r="H3112">
        <f>(Table1[[#This Row],[credit_score]]-300)/(900-300)</f>
        <v>0.7583333333333333</v>
      </c>
      <c r="I3112">
        <v>11546</v>
      </c>
      <c r="J3112" t="s">
        <v>13</v>
      </c>
      <c r="K3112" t="s">
        <v>38</v>
      </c>
      <c r="L3112">
        <v>17</v>
      </c>
      <c r="M3112" t="s">
        <v>5</v>
      </c>
      <c r="N3112">
        <f>Table1[[#This Row],[dti_ratio]]*Table1[[#This Row],[income]]</f>
        <v>14453.070987423902</v>
      </c>
      <c r="O3112">
        <v>0.40871757783564</v>
      </c>
      <c r="P3112">
        <f>Table1[[#This Row],[loan_amount]]/Table1[[#This Row],[property_value]]</f>
        <v>6.5723637398605372E-2</v>
      </c>
      <c r="Q3112">
        <v>175675</v>
      </c>
      <c r="R3112">
        <v>0</v>
      </c>
      <c r="S3112" t="s">
        <v>121</v>
      </c>
      <c r="T3112" t="s">
        <v>112</v>
      </c>
      <c r="U3112" t="s">
        <v>42</v>
      </c>
      <c r="V3112">
        <v>2</v>
      </c>
      <c r="W3112">
        <v>2</v>
      </c>
      <c r="X3112" t="s">
        <v>19</v>
      </c>
      <c r="Y31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12">
        <f>0.4*(Table1[[#This Row],[normalized_credit_score]]) + 0.3*(1-Table1[[#This Row],[dti_ratio]]) + 0.2*(1-Table1[[#This Row],[ltv_ratio]]) + 0.1*IF(Table1[[#This Row],[previous_defaults]]=0,1,0)</f>
        <v>0.66757333250292028</v>
      </c>
      <c r="AA3112" t="str">
        <f>IF(Table1[[#This Row],[composite_score]]&gt;=0.7,"Approve",IF(Table1[[#This Row],[composite_score]]&gt;=0.6,"Review","Reject"))</f>
        <v>Review</v>
      </c>
    </row>
    <row r="3113" spans="1:27" x14ac:dyDescent="0.35">
      <c r="A3113">
        <v>3112</v>
      </c>
      <c r="B3113">
        <v>42</v>
      </c>
      <c r="C3113" t="s">
        <v>10</v>
      </c>
      <c r="D3113" t="s">
        <v>62</v>
      </c>
      <c r="E3113" t="s">
        <v>2</v>
      </c>
      <c r="F3113">
        <v>50657</v>
      </c>
      <c r="G3113">
        <v>701</v>
      </c>
      <c r="H3113">
        <f>(Table1[[#This Row],[credit_score]]-300)/(900-300)</f>
        <v>0.66833333333333333</v>
      </c>
      <c r="I3113">
        <v>0</v>
      </c>
      <c r="J3113" t="s">
        <v>3</v>
      </c>
      <c r="K3113" t="s">
        <v>14</v>
      </c>
      <c r="L3113">
        <v>4</v>
      </c>
      <c r="M3113" t="s">
        <v>5</v>
      </c>
      <c r="N3113">
        <f>Table1[[#This Row],[dti_ratio]]*Table1[[#This Row],[income]]</f>
        <v>27120.897330355598</v>
      </c>
      <c r="O3113">
        <v>0.53538301380570497</v>
      </c>
      <c r="P3113">
        <f>Table1[[#This Row],[loan_amount]]/Table1[[#This Row],[property_value]]</f>
        <v>0</v>
      </c>
      <c r="Q3113">
        <v>262877</v>
      </c>
      <c r="R3113">
        <v>2</v>
      </c>
      <c r="S3113" t="s">
        <v>2522</v>
      </c>
      <c r="T3113" t="s">
        <v>59</v>
      </c>
      <c r="U3113" t="s">
        <v>125</v>
      </c>
      <c r="V3113">
        <v>4</v>
      </c>
      <c r="W3113">
        <v>0</v>
      </c>
      <c r="X3113" t="s">
        <v>9</v>
      </c>
      <c r="Y31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13">
        <f>0.4*(Table1[[#This Row],[normalized_credit_score]]) + 0.3*(1-Table1[[#This Row],[dti_ratio]]) + 0.2*(1-Table1[[#This Row],[ltv_ratio]]) + 0.1*IF(Table1[[#This Row],[previous_defaults]]=0,1,0)</f>
        <v>0.60671842919162189</v>
      </c>
      <c r="AA3113" t="str">
        <f>IF(Table1[[#This Row],[composite_score]]&gt;=0.7,"Approve",IF(Table1[[#This Row],[composite_score]]&gt;=0.6,"Review","Reject"))</f>
        <v>Review</v>
      </c>
    </row>
    <row r="3114" spans="1:27" x14ac:dyDescent="0.35">
      <c r="A3114">
        <v>3113</v>
      </c>
      <c r="B3114">
        <v>46</v>
      </c>
      <c r="C3114" t="s">
        <v>10</v>
      </c>
      <c r="D3114" t="s">
        <v>1</v>
      </c>
      <c r="E3114" t="s">
        <v>49</v>
      </c>
      <c r="F3114">
        <v>118631</v>
      </c>
      <c r="G3114">
        <v>732</v>
      </c>
      <c r="H3114">
        <f>(Table1[[#This Row],[credit_score]]-300)/(900-300)</f>
        <v>0.72</v>
      </c>
      <c r="I3114">
        <v>0</v>
      </c>
      <c r="J3114" t="s">
        <v>3</v>
      </c>
      <c r="K3114" t="s">
        <v>38</v>
      </c>
      <c r="L3114">
        <v>4</v>
      </c>
      <c r="M3114" t="s">
        <v>5</v>
      </c>
      <c r="N3114">
        <f>Table1[[#This Row],[dti_ratio]]*Table1[[#This Row],[income]]</f>
        <v>57397.831725321994</v>
      </c>
      <c r="O3114">
        <v>0.48383501551299402</v>
      </c>
      <c r="P3114">
        <f>Table1[[#This Row],[loan_amount]]/Table1[[#This Row],[property_value]]</f>
        <v>0</v>
      </c>
      <c r="Q3114">
        <v>189916</v>
      </c>
      <c r="R3114">
        <v>2</v>
      </c>
      <c r="S3114" t="s">
        <v>3146</v>
      </c>
      <c r="T3114" t="s">
        <v>214</v>
      </c>
      <c r="U3114" t="s">
        <v>827</v>
      </c>
      <c r="V3114">
        <v>2</v>
      </c>
      <c r="W3114">
        <v>0</v>
      </c>
      <c r="X3114" t="s">
        <v>61</v>
      </c>
      <c r="Y31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14">
        <f>0.4*(Table1[[#This Row],[normalized_credit_score]]) + 0.3*(1-Table1[[#This Row],[dti_ratio]]) + 0.2*(1-Table1[[#This Row],[ltv_ratio]]) + 0.1*IF(Table1[[#This Row],[previous_defaults]]=0,1,0)</f>
        <v>0.6428494953461017</v>
      </c>
      <c r="AA3114" t="str">
        <f>IF(Table1[[#This Row],[composite_score]]&gt;=0.7,"Approve",IF(Table1[[#This Row],[composite_score]]&gt;=0.6,"Review","Reject"))</f>
        <v>Review</v>
      </c>
    </row>
    <row r="3115" spans="1:27" x14ac:dyDescent="0.35">
      <c r="A3115">
        <v>3114</v>
      </c>
      <c r="B3115">
        <v>49</v>
      </c>
      <c r="C3115" t="s">
        <v>10</v>
      </c>
      <c r="D3115" t="s">
        <v>62</v>
      </c>
      <c r="E3115" t="s">
        <v>49</v>
      </c>
      <c r="F3115">
        <v>118279</v>
      </c>
      <c r="G3115">
        <v>685</v>
      </c>
      <c r="H3115">
        <f>(Table1[[#This Row],[credit_score]]-300)/(900-300)</f>
        <v>0.64166666666666672</v>
      </c>
      <c r="I3115">
        <v>44812</v>
      </c>
      <c r="J3115" t="s">
        <v>23</v>
      </c>
      <c r="K3115" t="s">
        <v>38</v>
      </c>
      <c r="L3115">
        <v>11</v>
      </c>
      <c r="M3115" t="s">
        <v>15</v>
      </c>
      <c r="N3115">
        <f>Table1[[#This Row],[dti_ratio]]*Table1[[#This Row],[income]]</f>
        <v>40086.95879424538</v>
      </c>
      <c r="O3115">
        <v>0.33891864823210699</v>
      </c>
      <c r="P3115">
        <f>Table1[[#This Row],[loan_amount]]/Table1[[#This Row],[property_value]]</f>
        <v>0.2319401671799384</v>
      </c>
      <c r="Q3115">
        <v>193205</v>
      </c>
      <c r="R3115">
        <v>0</v>
      </c>
      <c r="S3115" t="s">
        <v>3147</v>
      </c>
      <c r="T3115" t="s">
        <v>159</v>
      </c>
      <c r="U3115" t="s">
        <v>120</v>
      </c>
      <c r="V3115">
        <v>2</v>
      </c>
      <c r="W3115">
        <v>2</v>
      </c>
      <c r="X3115" t="s">
        <v>9</v>
      </c>
      <c r="Y31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15">
        <f>0.4*(Table1[[#This Row],[normalized_credit_score]]) + 0.3*(1-Table1[[#This Row],[dti_ratio]]) + 0.2*(1-Table1[[#This Row],[ltv_ratio]]) + 0.1*IF(Table1[[#This Row],[previous_defaults]]=0,1,0)</f>
        <v>0.60860303876104693</v>
      </c>
      <c r="AA3115" t="str">
        <f>IF(Table1[[#This Row],[composite_score]]&gt;=0.7,"Approve",IF(Table1[[#This Row],[composite_score]]&gt;=0.6,"Review","Reject"))</f>
        <v>Review</v>
      </c>
    </row>
    <row r="3116" spans="1:27" x14ac:dyDescent="0.35">
      <c r="A3116">
        <v>3115</v>
      </c>
      <c r="B3116">
        <v>54</v>
      </c>
      <c r="C3116" t="s">
        <v>0</v>
      </c>
      <c r="D3116" t="s">
        <v>21</v>
      </c>
      <c r="E3116" t="s">
        <v>2</v>
      </c>
      <c r="F3116">
        <v>104559</v>
      </c>
      <c r="G3116">
        <v>737</v>
      </c>
      <c r="H3116">
        <f>(Table1[[#This Row],[credit_score]]-300)/(900-300)</f>
        <v>0.72833333333333339</v>
      </c>
      <c r="I3116">
        <v>11703</v>
      </c>
      <c r="J3116" t="s">
        <v>27</v>
      </c>
      <c r="K3116" t="s">
        <v>14</v>
      </c>
      <c r="L3116">
        <v>12</v>
      </c>
      <c r="M3116" t="s">
        <v>39</v>
      </c>
      <c r="N3116">
        <f>Table1[[#This Row],[dti_ratio]]*Table1[[#This Row],[income]]</f>
        <v>35291.996568655864</v>
      </c>
      <c r="O3116">
        <v>0.33753188696004999</v>
      </c>
      <c r="P3116">
        <f>Table1[[#This Row],[loan_amount]]/Table1[[#This Row],[property_value]]</f>
        <v>4.2262523834286705E-2</v>
      </c>
      <c r="Q3116">
        <v>276912</v>
      </c>
      <c r="R3116">
        <v>2</v>
      </c>
      <c r="S3116" t="s">
        <v>3148</v>
      </c>
      <c r="T3116" t="s">
        <v>327</v>
      </c>
      <c r="U3116" t="s">
        <v>1305</v>
      </c>
      <c r="V3116">
        <v>1</v>
      </c>
      <c r="W3116">
        <v>0</v>
      </c>
      <c r="X3116" t="s">
        <v>19</v>
      </c>
      <c r="Y31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116">
        <f>0.4*(Table1[[#This Row],[normalized_credit_score]]) + 0.3*(1-Table1[[#This Row],[dti_ratio]]) + 0.2*(1-Table1[[#This Row],[ltv_ratio]]) + 0.1*IF(Table1[[#This Row],[previous_defaults]]=0,1,0)</f>
        <v>0.681621262478461</v>
      </c>
      <c r="AA3116" t="str">
        <f>IF(Table1[[#This Row],[composite_score]]&gt;=0.7,"Approve",IF(Table1[[#This Row],[composite_score]]&gt;=0.6,"Review","Reject"))</f>
        <v>Review</v>
      </c>
    </row>
    <row r="3117" spans="1:27" hidden="1" x14ac:dyDescent="0.35">
      <c r="A3117">
        <v>3116</v>
      </c>
      <c r="B3117">
        <v>19</v>
      </c>
      <c r="C3117" t="s">
        <v>10</v>
      </c>
      <c r="D3117" t="s">
        <v>11</v>
      </c>
      <c r="E3117" t="s">
        <v>22</v>
      </c>
      <c r="F3117">
        <v>40773</v>
      </c>
      <c r="G3117">
        <v>746</v>
      </c>
      <c r="H3117">
        <f>(Table1[[#This Row],[credit_score]]-300)/(900-300)</f>
        <v>0.74333333333333329</v>
      </c>
      <c r="I3117">
        <v>37198</v>
      </c>
      <c r="J3117" t="s">
        <v>23</v>
      </c>
      <c r="K3117" t="s">
        <v>4</v>
      </c>
      <c r="L3117">
        <v>0</v>
      </c>
      <c r="M3117" t="s">
        <v>39</v>
      </c>
      <c r="N3117">
        <f>Table1[[#This Row],[dti_ratio]]*Table1[[#This Row],[income]]</f>
        <v>5283.1921602406783</v>
      </c>
      <c r="O3117">
        <v>0.129575752587268</v>
      </c>
      <c r="P3117" t="e">
        <f>Table1[[#This Row],[loan_amount]]/Table1[[#This Row],[property_value]]</f>
        <v>#DIV/0!</v>
      </c>
      <c r="Q3117">
        <v>0</v>
      </c>
      <c r="R3117">
        <v>1</v>
      </c>
      <c r="S3117" t="s">
        <v>294</v>
      </c>
      <c r="T3117" t="s">
        <v>159</v>
      </c>
      <c r="U3117" t="s">
        <v>920</v>
      </c>
      <c r="V3117">
        <v>3</v>
      </c>
      <c r="W3117">
        <v>2</v>
      </c>
      <c r="X3117" t="s">
        <v>9</v>
      </c>
      <c r="Y311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117" t="e">
        <f>0.4*(Table1[[#This Row],[normalized_credit_score]]) + 0.3*(1-Table1[[#This Row],[dti_ratio]]) + 0.2*(1-Table1[[#This Row],[ltv_ratio]]) + 0.1*IF(Table1[[#This Row],[previous_defaults]]=0,1,0)</f>
        <v>#DIV/0!</v>
      </c>
      <c r="AA3117" t="e">
        <f>IF(Table1[[#This Row],[composite_score]]&gt;=0.7,"Approve",IF(Table1[[#This Row],[composite_score]]&gt;=0.6,"Review","Reject"))</f>
        <v>#DIV/0!</v>
      </c>
    </row>
    <row r="3118" spans="1:27" hidden="1" x14ac:dyDescent="0.35">
      <c r="A3118">
        <v>3117</v>
      </c>
      <c r="B3118">
        <v>32</v>
      </c>
      <c r="C3118" t="s">
        <v>20</v>
      </c>
      <c r="D3118" t="s">
        <v>1</v>
      </c>
      <c r="E3118" t="s">
        <v>22</v>
      </c>
      <c r="F3118">
        <v>0</v>
      </c>
      <c r="G3118">
        <v>734</v>
      </c>
      <c r="H3118">
        <f>(Table1[[#This Row],[credit_score]]-300)/(900-300)</f>
        <v>0.72333333333333338</v>
      </c>
      <c r="I3118">
        <v>20293</v>
      </c>
      <c r="J3118" t="s">
        <v>27</v>
      </c>
      <c r="K3118" t="s">
        <v>38</v>
      </c>
      <c r="L3118">
        <v>6</v>
      </c>
      <c r="M3118" t="s">
        <v>28</v>
      </c>
      <c r="N3118">
        <f>Table1[[#This Row],[dti_ratio]]*Table1[[#This Row],[income]]</f>
        <v>0</v>
      </c>
      <c r="O3118">
        <v>0.491535637394377</v>
      </c>
      <c r="P3118">
        <f>Table1[[#This Row],[loan_amount]]/Table1[[#This Row],[property_value]]</f>
        <v>0.13138369503288963</v>
      </c>
      <c r="Q3118">
        <v>154456</v>
      </c>
      <c r="R3118">
        <v>3</v>
      </c>
      <c r="S3118" t="s">
        <v>3149</v>
      </c>
      <c r="T3118" t="s">
        <v>117</v>
      </c>
      <c r="U3118" t="s">
        <v>407</v>
      </c>
      <c r="V3118">
        <v>1</v>
      </c>
      <c r="W3118">
        <v>1</v>
      </c>
      <c r="X3118" t="s">
        <v>9</v>
      </c>
      <c r="Y31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18">
        <f>0.4*(Table1[[#This Row],[normalized_credit_score]]) + 0.3*(1-Table1[[#This Row],[dti_ratio]]) + 0.2*(1-Table1[[#This Row],[ltv_ratio]]) + 0.1*IF(Table1[[#This Row],[previous_defaults]]=0,1,0)</f>
        <v>0.61559590310844237</v>
      </c>
      <c r="AA3118" t="str">
        <f>IF(Table1[[#This Row],[composite_score]]&gt;=0.7,"Approve",IF(Table1[[#This Row],[composite_score]]&gt;=0.6,"Review","Reject"))</f>
        <v>Review</v>
      </c>
    </row>
    <row r="3119" spans="1:27" hidden="1" x14ac:dyDescent="0.35">
      <c r="A3119">
        <v>3118</v>
      </c>
      <c r="B3119">
        <v>41</v>
      </c>
      <c r="C3119" t="s">
        <v>10</v>
      </c>
      <c r="D3119" t="s">
        <v>1</v>
      </c>
      <c r="E3119" t="s">
        <v>22</v>
      </c>
      <c r="F3119">
        <v>0</v>
      </c>
      <c r="G3119">
        <v>691</v>
      </c>
      <c r="H3119">
        <f>(Table1[[#This Row],[credit_score]]-300)/(900-300)</f>
        <v>0.65166666666666662</v>
      </c>
      <c r="I3119">
        <v>18218</v>
      </c>
      <c r="J3119" t="s">
        <v>23</v>
      </c>
      <c r="K3119" t="s">
        <v>38</v>
      </c>
      <c r="L3119">
        <v>18</v>
      </c>
      <c r="M3119" t="s">
        <v>5</v>
      </c>
      <c r="N3119">
        <f>Table1[[#This Row],[dti_ratio]]*Table1[[#This Row],[income]]</f>
        <v>0</v>
      </c>
      <c r="O3119">
        <v>0.21327384820863601</v>
      </c>
      <c r="P3119" t="e">
        <f>Table1[[#This Row],[loan_amount]]/Table1[[#This Row],[property_value]]</f>
        <v>#DIV/0!</v>
      </c>
      <c r="Q3119">
        <v>0</v>
      </c>
      <c r="R3119">
        <v>3</v>
      </c>
      <c r="S3119" t="s">
        <v>792</v>
      </c>
      <c r="T3119" t="s">
        <v>143</v>
      </c>
      <c r="U3119" t="s">
        <v>157</v>
      </c>
      <c r="V3119">
        <v>0</v>
      </c>
      <c r="W3119">
        <v>2</v>
      </c>
      <c r="X3119" t="s">
        <v>19</v>
      </c>
      <c r="Y311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119" t="e">
        <f>0.4*(Table1[[#This Row],[normalized_credit_score]]) + 0.3*(1-Table1[[#This Row],[dti_ratio]]) + 0.2*(1-Table1[[#This Row],[ltv_ratio]]) + 0.1*IF(Table1[[#This Row],[previous_defaults]]=0,1,0)</f>
        <v>#DIV/0!</v>
      </c>
      <c r="AA3119" t="e">
        <f>IF(Table1[[#This Row],[composite_score]]&gt;=0.7,"Approve",IF(Table1[[#This Row],[composite_score]]&gt;=0.6,"Review","Reject"))</f>
        <v>#DIV/0!</v>
      </c>
    </row>
    <row r="3120" spans="1:27" hidden="1" x14ac:dyDescent="0.35">
      <c r="A3120">
        <v>3119</v>
      </c>
      <c r="B3120">
        <v>52</v>
      </c>
      <c r="C3120" t="s">
        <v>20</v>
      </c>
      <c r="D3120" t="s">
        <v>62</v>
      </c>
      <c r="E3120" t="s">
        <v>49</v>
      </c>
      <c r="F3120">
        <v>0</v>
      </c>
      <c r="G3120">
        <v>765</v>
      </c>
      <c r="H3120">
        <f>(Table1[[#This Row],[credit_score]]-300)/(900-300)</f>
        <v>0.77500000000000002</v>
      </c>
      <c r="I3120">
        <v>39283</v>
      </c>
      <c r="J3120" t="s">
        <v>23</v>
      </c>
      <c r="K3120" t="s">
        <v>4</v>
      </c>
      <c r="L3120">
        <v>3</v>
      </c>
      <c r="M3120" t="s">
        <v>15</v>
      </c>
      <c r="N3120">
        <f>Table1[[#This Row],[dti_ratio]]*Table1[[#This Row],[income]]</f>
        <v>0</v>
      </c>
      <c r="O3120">
        <v>0.45338435491854201</v>
      </c>
      <c r="P3120">
        <f>Table1[[#This Row],[loan_amount]]/Table1[[#This Row],[property_value]]</f>
        <v>0.18388679280611911</v>
      </c>
      <c r="Q3120">
        <v>213626</v>
      </c>
      <c r="R3120">
        <v>0</v>
      </c>
      <c r="S3120" t="s">
        <v>3150</v>
      </c>
      <c r="T3120" t="s">
        <v>41</v>
      </c>
      <c r="U3120" t="s">
        <v>215</v>
      </c>
      <c r="V3120">
        <v>3</v>
      </c>
      <c r="W3120">
        <v>2</v>
      </c>
      <c r="X3120" t="s">
        <v>9</v>
      </c>
      <c r="Y31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20">
        <f>0.4*(Table1[[#This Row],[normalized_credit_score]]) + 0.3*(1-Table1[[#This Row],[dti_ratio]]) + 0.2*(1-Table1[[#This Row],[ltv_ratio]]) + 0.1*IF(Table1[[#This Row],[previous_defaults]]=0,1,0)</f>
        <v>0.63720733496321369</v>
      </c>
      <c r="AA3120" t="str">
        <f>IF(Table1[[#This Row],[composite_score]]&gt;=0.7,"Approve",IF(Table1[[#This Row],[composite_score]]&gt;=0.6,"Review","Reject"))</f>
        <v>Review</v>
      </c>
    </row>
    <row r="3121" spans="1:27" hidden="1" x14ac:dyDescent="0.35">
      <c r="A3121">
        <v>3120</v>
      </c>
      <c r="B3121">
        <v>64</v>
      </c>
      <c r="C3121" t="s">
        <v>0</v>
      </c>
      <c r="D3121" t="s">
        <v>1</v>
      </c>
      <c r="E3121" t="s">
        <v>49</v>
      </c>
      <c r="F3121">
        <v>0</v>
      </c>
      <c r="G3121">
        <v>728</v>
      </c>
      <c r="H3121">
        <f>(Table1[[#This Row],[credit_score]]-300)/(900-300)</f>
        <v>0.71333333333333337</v>
      </c>
      <c r="I3121">
        <v>7435</v>
      </c>
      <c r="J3121" t="s">
        <v>27</v>
      </c>
      <c r="K3121" t="s">
        <v>4</v>
      </c>
      <c r="L3121">
        <v>4</v>
      </c>
      <c r="M3121" t="s">
        <v>15</v>
      </c>
      <c r="N3121">
        <f>Table1[[#This Row],[dti_ratio]]*Table1[[#This Row],[income]]</f>
        <v>0</v>
      </c>
      <c r="O3121">
        <v>0.22657842672765</v>
      </c>
      <c r="P3121">
        <f>Table1[[#This Row],[loan_amount]]/Table1[[#This Row],[property_value]]</f>
        <v>5.6608801583675955E-2</v>
      </c>
      <c r="Q3121">
        <v>131340</v>
      </c>
      <c r="R3121">
        <v>3</v>
      </c>
      <c r="S3121" t="s">
        <v>3151</v>
      </c>
      <c r="T3121" t="s">
        <v>159</v>
      </c>
      <c r="U3121" t="s">
        <v>662</v>
      </c>
      <c r="V3121">
        <v>4</v>
      </c>
      <c r="W3121">
        <v>2</v>
      </c>
      <c r="X3121" t="s">
        <v>9</v>
      </c>
      <c r="Y31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21">
        <f>0.4*(Table1[[#This Row],[normalized_credit_score]]) + 0.3*(1-Table1[[#This Row],[dti_ratio]]) + 0.2*(1-Table1[[#This Row],[ltv_ratio]]) + 0.1*IF(Table1[[#This Row],[previous_defaults]]=0,1,0)</f>
        <v>0.70603804499830314</v>
      </c>
      <c r="AA3121" t="str">
        <f>IF(Table1[[#This Row],[composite_score]]&gt;=0.7,"Approve",IF(Table1[[#This Row],[composite_score]]&gt;=0.6,"Review","Reject"))</f>
        <v>Approve</v>
      </c>
    </row>
    <row r="3122" spans="1:27" hidden="1" x14ac:dyDescent="0.35">
      <c r="A3122">
        <v>3121</v>
      </c>
      <c r="B3122">
        <v>68</v>
      </c>
      <c r="C3122" t="s">
        <v>0</v>
      </c>
      <c r="D3122" t="s">
        <v>62</v>
      </c>
      <c r="E3122" t="s">
        <v>49</v>
      </c>
      <c r="F3122">
        <v>0</v>
      </c>
      <c r="G3122">
        <v>636</v>
      </c>
      <c r="H3122">
        <f>(Table1[[#This Row],[credit_score]]-300)/(900-300)</f>
        <v>0.56000000000000005</v>
      </c>
      <c r="I3122">
        <v>29463</v>
      </c>
      <c r="J3122" t="s">
        <v>27</v>
      </c>
      <c r="K3122" t="s">
        <v>38</v>
      </c>
      <c r="L3122">
        <v>12</v>
      </c>
      <c r="M3122" t="s">
        <v>39</v>
      </c>
      <c r="N3122">
        <f>Table1[[#This Row],[dti_ratio]]*Table1[[#This Row],[income]]</f>
        <v>0</v>
      </c>
      <c r="O3122">
        <v>0.161165248087726</v>
      </c>
      <c r="P3122">
        <f>Table1[[#This Row],[loan_amount]]/Table1[[#This Row],[property_value]]</f>
        <v>0.13686278881797151</v>
      </c>
      <c r="Q3122">
        <v>215274</v>
      </c>
      <c r="R3122">
        <v>0</v>
      </c>
      <c r="S3122" t="s">
        <v>3152</v>
      </c>
      <c r="T3122" t="s">
        <v>182</v>
      </c>
      <c r="U3122" t="s">
        <v>284</v>
      </c>
      <c r="V3122">
        <v>2</v>
      </c>
      <c r="W3122">
        <v>0</v>
      </c>
      <c r="X3122" t="s">
        <v>9</v>
      </c>
      <c r="Y31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22">
        <f>0.4*(Table1[[#This Row],[normalized_credit_score]]) + 0.3*(1-Table1[[#This Row],[dti_ratio]]) + 0.2*(1-Table1[[#This Row],[ltv_ratio]]) + 0.1*IF(Table1[[#This Row],[previous_defaults]]=0,1,0)</f>
        <v>0.64827786781008789</v>
      </c>
      <c r="AA3122" t="str">
        <f>IF(Table1[[#This Row],[composite_score]]&gt;=0.7,"Approve",IF(Table1[[#This Row],[composite_score]]&gt;=0.6,"Review","Reject"))</f>
        <v>Review</v>
      </c>
    </row>
    <row r="3123" spans="1:27" x14ac:dyDescent="0.35">
      <c r="A3123">
        <v>3122</v>
      </c>
      <c r="B3123">
        <v>22</v>
      </c>
      <c r="C3123" t="s">
        <v>20</v>
      </c>
      <c r="D3123" t="s">
        <v>62</v>
      </c>
      <c r="E3123" t="s">
        <v>2</v>
      </c>
      <c r="F3123">
        <v>66384</v>
      </c>
      <c r="G3123">
        <v>714</v>
      </c>
      <c r="H3123">
        <f>(Table1[[#This Row],[credit_score]]-300)/(900-300)</f>
        <v>0.69</v>
      </c>
      <c r="I3123">
        <v>34477</v>
      </c>
      <c r="J3123" t="s">
        <v>13</v>
      </c>
      <c r="K3123" t="s">
        <v>4</v>
      </c>
      <c r="L3123">
        <v>2</v>
      </c>
      <c r="M3123" t="s">
        <v>28</v>
      </c>
      <c r="N3123">
        <f>Table1[[#This Row],[dti_ratio]]*Table1[[#This Row],[income]]</f>
        <v>36174.567213025533</v>
      </c>
      <c r="O3123">
        <v>0.54492900718585102</v>
      </c>
      <c r="P3123">
        <f>Table1[[#This Row],[loan_amount]]/Table1[[#This Row],[property_value]]</f>
        <v>0.24752667174016052</v>
      </c>
      <c r="Q3123">
        <v>139286</v>
      </c>
      <c r="R3123">
        <v>3</v>
      </c>
      <c r="S3123" t="s">
        <v>3153</v>
      </c>
      <c r="T3123" t="s">
        <v>222</v>
      </c>
      <c r="U3123" t="s">
        <v>1225</v>
      </c>
      <c r="V3123">
        <v>1</v>
      </c>
      <c r="W3123">
        <v>1</v>
      </c>
      <c r="X3123" t="s">
        <v>19</v>
      </c>
      <c r="Y31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23">
        <f>0.4*(Table1[[#This Row],[normalized_credit_score]]) + 0.3*(1-Table1[[#This Row],[dti_ratio]]) + 0.2*(1-Table1[[#This Row],[ltv_ratio]]) + 0.1*IF(Table1[[#This Row],[previous_defaults]]=0,1,0)</f>
        <v>0.56301596349621252</v>
      </c>
      <c r="AA3123" t="str">
        <f>IF(Table1[[#This Row],[composite_score]]&gt;=0.7,"Approve",IF(Table1[[#This Row],[composite_score]]&gt;=0.6,"Review","Reject"))</f>
        <v>Reject</v>
      </c>
    </row>
    <row r="3124" spans="1:27" hidden="1" x14ac:dyDescent="0.35">
      <c r="A3124">
        <v>3123</v>
      </c>
      <c r="B3124">
        <v>37</v>
      </c>
      <c r="C3124" t="s">
        <v>20</v>
      </c>
      <c r="D3124" t="s">
        <v>11</v>
      </c>
      <c r="E3124" t="s">
        <v>49</v>
      </c>
      <c r="F3124">
        <v>0</v>
      </c>
      <c r="G3124">
        <v>635</v>
      </c>
      <c r="H3124">
        <f>(Table1[[#This Row],[credit_score]]-300)/(900-300)</f>
        <v>0.55833333333333335</v>
      </c>
      <c r="I3124">
        <v>17464</v>
      </c>
      <c r="J3124" t="s">
        <v>27</v>
      </c>
      <c r="K3124" t="s">
        <v>14</v>
      </c>
      <c r="L3124">
        <v>18</v>
      </c>
      <c r="M3124" t="s">
        <v>15</v>
      </c>
      <c r="N3124">
        <f>Table1[[#This Row],[dti_ratio]]*Table1[[#This Row],[income]]</f>
        <v>0</v>
      </c>
      <c r="O3124">
        <v>0.27032167394277101</v>
      </c>
      <c r="P3124" t="e">
        <f>Table1[[#This Row],[loan_amount]]/Table1[[#This Row],[property_value]]</f>
        <v>#DIV/0!</v>
      </c>
      <c r="Q3124">
        <v>0</v>
      </c>
      <c r="R3124">
        <v>1</v>
      </c>
      <c r="S3124" t="s">
        <v>3154</v>
      </c>
      <c r="T3124" t="s">
        <v>230</v>
      </c>
      <c r="U3124" t="s">
        <v>1003</v>
      </c>
      <c r="V3124">
        <v>3</v>
      </c>
      <c r="W3124">
        <v>2</v>
      </c>
      <c r="X3124" t="s">
        <v>9</v>
      </c>
      <c r="Y312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124" t="e">
        <f>0.4*(Table1[[#This Row],[normalized_credit_score]]) + 0.3*(1-Table1[[#This Row],[dti_ratio]]) + 0.2*(1-Table1[[#This Row],[ltv_ratio]]) + 0.1*IF(Table1[[#This Row],[previous_defaults]]=0,1,0)</f>
        <v>#DIV/0!</v>
      </c>
      <c r="AA3124" t="e">
        <f>IF(Table1[[#This Row],[composite_score]]&gt;=0.7,"Approve",IF(Table1[[#This Row],[composite_score]]&gt;=0.6,"Review","Reject"))</f>
        <v>#DIV/0!</v>
      </c>
    </row>
    <row r="3125" spans="1:27" hidden="1" x14ac:dyDescent="0.35">
      <c r="A3125">
        <v>3124</v>
      </c>
      <c r="B3125">
        <v>20</v>
      </c>
      <c r="C3125" t="s">
        <v>20</v>
      </c>
      <c r="D3125" t="s">
        <v>1</v>
      </c>
      <c r="E3125" t="s">
        <v>12</v>
      </c>
      <c r="F3125">
        <v>59453</v>
      </c>
      <c r="G3125">
        <v>0</v>
      </c>
      <c r="H3125">
        <f>(Table1[[#This Row],[credit_score]]-300)/(900-300)</f>
        <v>-0.5</v>
      </c>
      <c r="I3125">
        <v>19741</v>
      </c>
      <c r="J3125" t="s">
        <v>3</v>
      </c>
      <c r="K3125" t="s">
        <v>38</v>
      </c>
      <c r="L3125">
        <v>10</v>
      </c>
      <c r="M3125" t="s">
        <v>5</v>
      </c>
      <c r="N3125">
        <f>Table1[[#This Row],[dti_ratio]]*Table1[[#This Row],[income]]</f>
        <v>21608.051379294349</v>
      </c>
      <c r="O3125">
        <v>0.36344762046144602</v>
      </c>
      <c r="P3125">
        <f>Table1[[#This Row],[loan_amount]]/Table1[[#This Row],[property_value]]</f>
        <v>7.3472380399425358E-2</v>
      </c>
      <c r="Q3125">
        <v>268686</v>
      </c>
      <c r="R3125">
        <v>3</v>
      </c>
      <c r="S3125" t="s">
        <v>3155</v>
      </c>
      <c r="T3125" t="s">
        <v>182</v>
      </c>
      <c r="U3125" t="s">
        <v>160</v>
      </c>
      <c r="V3125">
        <v>1</v>
      </c>
      <c r="W3125">
        <v>0</v>
      </c>
      <c r="X3125" t="s">
        <v>19</v>
      </c>
      <c r="Y31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125">
        <f>0.4*(Table1[[#This Row],[normalized_credit_score]]) + 0.3*(1-Table1[[#This Row],[dti_ratio]]) + 0.2*(1-Table1[[#This Row],[ltv_ratio]]) + 0.1*IF(Table1[[#This Row],[previous_defaults]]=0,1,0)</f>
        <v>0.17627123778168108</v>
      </c>
      <c r="AA3125" t="str">
        <f>IF(Table1[[#This Row],[composite_score]]&gt;=0.7,"Approve",IF(Table1[[#This Row],[composite_score]]&gt;=0.6,"Review","Reject"))</f>
        <v>Reject</v>
      </c>
    </row>
    <row r="3126" spans="1:27" x14ac:dyDescent="0.35">
      <c r="A3126">
        <v>3125</v>
      </c>
      <c r="B3126">
        <v>24</v>
      </c>
      <c r="C3126" t="s">
        <v>10</v>
      </c>
      <c r="D3126" t="s">
        <v>1</v>
      </c>
      <c r="E3126" t="s">
        <v>2</v>
      </c>
      <c r="F3126">
        <v>81134</v>
      </c>
      <c r="G3126">
        <v>675</v>
      </c>
      <c r="H3126">
        <f>(Table1[[#This Row],[credit_score]]-300)/(900-300)</f>
        <v>0.625</v>
      </c>
      <c r="I3126">
        <v>35068</v>
      </c>
      <c r="J3126" t="s">
        <v>23</v>
      </c>
      <c r="K3126" t="s">
        <v>38</v>
      </c>
      <c r="L3126">
        <v>14</v>
      </c>
      <c r="M3126" t="s">
        <v>39</v>
      </c>
      <c r="N3126">
        <f>Table1[[#This Row],[dti_ratio]]*Table1[[#This Row],[income]]</f>
        <v>18023.248476840068</v>
      </c>
      <c r="O3126">
        <v>0.222141746701014</v>
      </c>
      <c r="P3126">
        <f>Table1[[#This Row],[loan_amount]]/Table1[[#This Row],[property_value]]</f>
        <v>0.18429295158815245</v>
      </c>
      <c r="Q3126">
        <v>190284</v>
      </c>
      <c r="R3126">
        <v>1</v>
      </c>
      <c r="S3126" t="s">
        <v>2696</v>
      </c>
      <c r="T3126" t="s">
        <v>327</v>
      </c>
      <c r="U3126" t="s">
        <v>189</v>
      </c>
      <c r="V3126">
        <v>4</v>
      </c>
      <c r="W3126">
        <v>1</v>
      </c>
      <c r="X3126" t="s">
        <v>19</v>
      </c>
      <c r="Y31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26">
        <f>0.4*(Table1[[#This Row],[normalized_credit_score]]) + 0.3*(1-Table1[[#This Row],[dti_ratio]]) + 0.2*(1-Table1[[#This Row],[ltv_ratio]]) + 0.1*IF(Table1[[#This Row],[previous_defaults]]=0,1,0)</f>
        <v>0.64649888567206537</v>
      </c>
      <c r="AA3126" t="str">
        <f>IF(Table1[[#This Row],[composite_score]]&gt;=0.7,"Approve",IF(Table1[[#This Row],[composite_score]]&gt;=0.6,"Review","Reject"))</f>
        <v>Review</v>
      </c>
    </row>
    <row r="3127" spans="1:27" x14ac:dyDescent="0.35">
      <c r="A3127">
        <v>3126</v>
      </c>
      <c r="B3127">
        <v>34</v>
      </c>
      <c r="C3127" t="s">
        <v>0</v>
      </c>
      <c r="D3127" t="s">
        <v>1</v>
      </c>
      <c r="E3127" t="s">
        <v>22</v>
      </c>
      <c r="F3127">
        <v>69546</v>
      </c>
      <c r="G3127">
        <v>701</v>
      </c>
      <c r="H3127">
        <f>(Table1[[#This Row],[credit_score]]-300)/(900-300)</f>
        <v>0.66833333333333333</v>
      </c>
      <c r="I3127">
        <v>35235</v>
      </c>
      <c r="J3127" t="s">
        <v>3</v>
      </c>
      <c r="K3127" t="s">
        <v>14</v>
      </c>
      <c r="L3127">
        <v>11</v>
      </c>
      <c r="M3127" t="s">
        <v>5</v>
      </c>
      <c r="N3127">
        <f>Table1[[#This Row],[dti_ratio]]*Table1[[#This Row],[income]]</f>
        <v>33879.402639917418</v>
      </c>
      <c r="O3127">
        <v>0.487150988409361</v>
      </c>
      <c r="P3127">
        <f>Table1[[#This Row],[loan_amount]]/Table1[[#This Row],[property_value]]</f>
        <v>0.20716356132006139</v>
      </c>
      <c r="Q3127">
        <v>170083</v>
      </c>
      <c r="R3127">
        <v>1</v>
      </c>
      <c r="S3127" t="s">
        <v>3156</v>
      </c>
      <c r="T3127" t="s">
        <v>78</v>
      </c>
      <c r="U3127" t="s">
        <v>199</v>
      </c>
      <c r="V3127">
        <v>1</v>
      </c>
      <c r="W3127">
        <v>1</v>
      </c>
      <c r="X3127" t="s">
        <v>9</v>
      </c>
      <c r="Y31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27">
        <f>0.4*(Table1[[#This Row],[normalized_credit_score]]) + 0.3*(1-Table1[[#This Row],[dti_ratio]]) + 0.2*(1-Table1[[#This Row],[ltv_ratio]]) + 0.1*IF(Table1[[#This Row],[previous_defaults]]=0,1,0)</f>
        <v>0.5797553245465128</v>
      </c>
      <c r="AA3127" t="str">
        <f>IF(Table1[[#This Row],[composite_score]]&gt;=0.7,"Approve",IF(Table1[[#This Row],[composite_score]]&gt;=0.6,"Review","Reject"))</f>
        <v>Reject</v>
      </c>
    </row>
    <row r="3128" spans="1:27" x14ac:dyDescent="0.35">
      <c r="A3128">
        <v>3127</v>
      </c>
      <c r="B3128">
        <v>69</v>
      </c>
      <c r="C3128" t="s">
        <v>10</v>
      </c>
      <c r="D3128" t="s">
        <v>21</v>
      </c>
      <c r="E3128" t="s">
        <v>49</v>
      </c>
      <c r="F3128">
        <v>31171</v>
      </c>
      <c r="G3128">
        <v>650</v>
      </c>
      <c r="H3128">
        <f>(Table1[[#This Row],[credit_score]]-300)/(900-300)</f>
        <v>0.58333333333333337</v>
      </c>
      <c r="I3128">
        <v>47262</v>
      </c>
      <c r="J3128" t="s">
        <v>13</v>
      </c>
      <c r="K3128" t="s">
        <v>38</v>
      </c>
      <c r="L3128">
        <v>12</v>
      </c>
      <c r="M3128" t="s">
        <v>28</v>
      </c>
      <c r="N3128">
        <f>Table1[[#This Row],[dti_ratio]]*Table1[[#This Row],[income]]</f>
        <v>15245.537830415069</v>
      </c>
      <c r="O3128">
        <v>0.48909363929341598</v>
      </c>
      <c r="P3128">
        <f>Table1[[#This Row],[loan_amount]]/Table1[[#This Row],[property_value]]</f>
        <v>0.20653760433509591</v>
      </c>
      <c r="Q3128">
        <v>228830</v>
      </c>
      <c r="R3128">
        <v>1</v>
      </c>
      <c r="S3128" t="s">
        <v>3157</v>
      </c>
      <c r="T3128" t="s">
        <v>17</v>
      </c>
      <c r="U3128" t="s">
        <v>157</v>
      </c>
      <c r="V3128">
        <v>1</v>
      </c>
      <c r="W3128">
        <v>2</v>
      </c>
      <c r="X3128" t="s">
        <v>9</v>
      </c>
      <c r="Y31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128">
        <f>0.4*(Table1[[#This Row],[normalized_credit_score]]) + 0.3*(1-Table1[[#This Row],[dti_ratio]]) + 0.2*(1-Table1[[#This Row],[ltv_ratio]]) + 0.1*IF(Table1[[#This Row],[previous_defaults]]=0,1,0)</f>
        <v>0.54529772067828941</v>
      </c>
      <c r="AA3128" t="str">
        <f>IF(Table1[[#This Row],[composite_score]]&gt;=0.7,"Approve",IF(Table1[[#This Row],[composite_score]]&gt;=0.6,"Review","Reject"))</f>
        <v>Reject</v>
      </c>
    </row>
    <row r="3129" spans="1:27" hidden="1" x14ac:dyDescent="0.35">
      <c r="A3129">
        <v>3128</v>
      </c>
      <c r="B3129">
        <v>44</v>
      </c>
      <c r="C3129" t="s">
        <v>0</v>
      </c>
      <c r="D3129" t="s">
        <v>21</v>
      </c>
      <c r="E3129" t="s">
        <v>12</v>
      </c>
      <c r="F3129">
        <v>0</v>
      </c>
      <c r="G3129">
        <v>663</v>
      </c>
      <c r="H3129">
        <f>(Table1[[#This Row],[credit_score]]-300)/(900-300)</f>
        <v>0.60499999999999998</v>
      </c>
      <c r="I3129">
        <v>0</v>
      </c>
      <c r="J3129" t="s">
        <v>23</v>
      </c>
      <c r="K3129" t="s">
        <v>38</v>
      </c>
      <c r="L3129">
        <v>16</v>
      </c>
      <c r="M3129" t="s">
        <v>28</v>
      </c>
      <c r="N3129">
        <f>Table1[[#This Row],[dti_ratio]]*Table1[[#This Row],[income]]</f>
        <v>0</v>
      </c>
      <c r="O3129">
        <v>0.127374486241808</v>
      </c>
      <c r="P3129">
        <f>Table1[[#This Row],[loan_amount]]/Table1[[#This Row],[property_value]]</f>
        <v>0</v>
      </c>
      <c r="Q3129">
        <v>125818</v>
      </c>
      <c r="R3129">
        <v>0</v>
      </c>
      <c r="S3129" t="s">
        <v>3158</v>
      </c>
      <c r="T3129" t="s">
        <v>251</v>
      </c>
      <c r="U3129" t="s">
        <v>328</v>
      </c>
      <c r="V3129">
        <v>2</v>
      </c>
      <c r="W3129">
        <v>1</v>
      </c>
      <c r="X3129" t="s">
        <v>9</v>
      </c>
      <c r="Y31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29">
        <f>0.4*(Table1[[#This Row],[normalized_credit_score]]) + 0.3*(1-Table1[[#This Row],[dti_ratio]]) + 0.2*(1-Table1[[#This Row],[ltv_ratio]]) + 0.1*IF(Table1[[#This Row],[previous_defaults]]=0,1,0)</f>
        <v>0.70378765412745747</v>
      </c>
      <c r="AA3129" t="str">
        <f>IF(Table1[[#This Row],[composite_score]]&gt;=0.7,"Approve",IF(Table1[[#This Row],[composite_score]]&gt;=0.6,"Review","Reject"))</f>
        <v>Approve</v>
      </c>
    </row>
    <row r="3130" spans="1:27" hidden="1" x14ac:dyDescent="0.35">
      <c r="A3130">
        <v>3129</v>
      </c>
      <c r="B3130">
        <v>56</v>
      </c>
      <c r="C3130" t="s">
        <v>20</v>
      </c>
      <c r="D3130" t="s">
        <v>62</v>
      </c>
      <c r="E3130" t="s">
        <v>49</v>
      </c>
      <c r="F3130">
        <v>116706</v>
      </c>
      <c r="G3130">
        <v>0</v>
      </c>
      <c r="H3130">
        <f>(Table1[[#This Row],[credit_score]]-300)/(900-300)</f>
        <v>-0.5</v>
      </c>
      <c r="I3130">
        <v>7862</v>
      </c>
      <c r="J3130" t="s">
        <v>23</v>
      </c>
      <c r="K3130" t="s">
        <v>38</v>
      </c>
      <c r="L3130">
        <v>18</v>
      </c>
      <c r="M3130" t="s">
        <v>28</v>
      </c>
      <c r="N3130">
        <f>Table1[[#This Row],[dti_ratio]]*Table1[[#This Row],[income]]</f>
        <v>23717.942257342973</v>
      </c>
      <c r="O3130">
        <v>0.20322813100734299</v>
      </c>
      <c r="P3130">
        <f>Table1[[#This Row],[loan_amount]]/Table1[[#This Row],[property_value]]</f>
        <v>4.6163963688889413E-2</v>
      </c>
      <c r="Q3130">
        <v>170306</v>
      </c>
      <c r="R3130">
        <v>0</v>
      </c>
      <c r="S3130" t="s">
        <v>2809</v>
      </c>
      <c r="T3130" t="s">
        <v>187</v>
      </c>
      <c r="U3130" t="s">
        <v>908</v>
      </c>
      <c r="V3130">
        <v>1</v>
      </c>
      <c r="W3130">
        <v>0</v>
      </c>
      <c r="X3130" t="s">
        <v>9</v>
      </c>
      <c r="Y31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130">
        <f>0.4*(Table1[[#This Row],[normalized_credit_score]]) + 0.3*(1-Table1[[#This Row],[dti_ratio]]) + 0.2*(1-Table1[[#This Row],[ltv_ratio]]) + 0.1*IF(Table1[[#This Row],[previous_defaults]]=0,1,0)</f>
        <v>0.22979876796001922</v>
      </c>
      <c r="AA3130" t="str">
        <f>IF(Table1[[#This Row],[composite_score]]&gt;=0.7,"Approve",IF(Table1[[#This Row],[composite_score]]&gt;=0.6,"Review","Reject"))</f>
        <v>Reject</v>
      </c>
    </row>
    <row r="3131" spans="1:27" hidden="1" x14ac:dyDescent="0.35">
      <c r="A3131">
        <v>3130</v>
      </c>
      <c r="B3131">
        <v>50</v>
      </c>
      <c r="C3131" t="s">
        <v>0</v>
      </c>
      <c r="D3131" t="s">
        <v>1</v>
      </c>
      <c r="E3131" t="s">
        <v>12</v>
      </c>
      <c r="F3131">
        <v>78139</v>
      </c>
      <c r="G3131">
        <v>0</v>
      </c>
      <c r="H3131">
        <f>(Table1[[#This Row],[credit_score]]-300)/(900-300)</f>
        <v>-0.5</v>
      </c>
      <c r="I3131">
        <v>28021</v>
      </c>
      <c r="J3131" t="s">
        <v>3</v>
      </c>
      <c r="K3131" t="s">
        <v>14</v>
      </c>
      <c r="L3131">
        <v>16</v>
      </c>
      <c r="M3131" t="s">
        <v>28</v>
      </c>
      <c r="N3131">
        <f>Table1[[#This Row],[dti_ratio]]*Table1[[#This Row],[income]]</f>
        <v>35047.969792138843</v>
      </c>
      <c r="O3131">
        <v>0.44853363611178598</v>
      </c>
      <c r="P3131">
        <f>Table1[[#This Row],[loan_amount]]/Table1[[#This Row],[property_value]]</f>
        <v>0.24779363647618544</v>
      </c>
      <c r="Q3131">
        <v>113082</v>
      </c>
      <c r="R3131">
        <v>2</v>
      </c>
      <c r="S3131" t="s">
        <v>3159</v>
      </c>
      <c r="T3131" t="s">
        <v>162</v>
      </c>
      <c r="U3131" t="s">
        <v>55</v>
      </c>
      <c r="V3131">
        <v>1</v>
      </c>
      <c r="W3131">
        <v>2</v>
      </c>
      <c r="X3131" t="s">
        <v>9</v>
      </c>
      <c r="Y31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131">
        <f>0.4*(Table1[[#This Row],[normalized_credit_score]]) + 0.3*(1-Table1[[#This Row],[dti_ratio]]) + 0.2*(1-Table1[[#This Row],[ltv_ratio]]) + 0.1*IF(Table1[[#This Row],[previous_defaults]]=0,1,0)</f>
        <v>0.11588118187122712</v>
      </c>
      <c r="AA3131" t="str">
        <f>IF(Table1[[#This Row],[composite_score]]&gt;=0.7,"Approve",IF(Table1[[#This Row],[composite_score]]&gt;=0.6,"Review","Reject"))</f>
        <v>Reject</v>
      </c>
    </row>
    <row r="3132" spans="1:27" x14ac:dyDescent="0.35">
      <c r="A3132">
        <v>3131</v>
      </c>
      <c r="B3132">
        <v>45</v>
      </c>
      <c r="C3132" t="s">
        <v>20</v>
      </c>
      <c r="D3132" t="s">
        <v>62</v>
      </c>
      <c r="E3132" t="s">
        <v>2</v>
      </c>
      <c r="F3132">
        <v>42516</v>
      </c>
      <c r="G3132">
        <v>763</v>
      </c>
      <c r="H3132">
        <f>(Table1[[#This Row],[credit_score]]-300)/(900-300)</f>
        <v>0.77166666666666661</v>
      </c>
      <c r="I3132">
        <v>0</v>
      </c>
      <c r="J3132" t="s">
        <v>27</v>
      </c>
      <c r="K3132" t="s">
        <v>38</v>
      </c>
      <c r="L3132">
        <v>1</v>
      </c>
      <c r="M3132" t="s">
        <v>39</v>
      </c>
      <c r="N3132">
        <f>Table1[[#This Row],[dti_ratio]]*Table1[[#This Row],[income]]</f>
        <v>20470.874556078146</v>
      </c>
      <c r="O3132">
        <v>0.481486371156227</v>
      </c>
      <c r="P3132">
        <f>Table1[[#This Row],[loan_amount]]/Table1[[#This Row],[property_value]]</f>
        <v>0</v>
      </c>
      <c r="Q3132">
        <v>99256</v>
      </c>
      <c r="R3132">
        <v>3</v>
      </c>
      <c r="S3132" t="s">
        <v>3160</v>
      </c>
      <c r="T3132" t="s">
        <v>162</v>
      </c>
      <c r="U3132" t="s">
        <v>707</v>
      </c>
      <c r="V3132">
        <v>0</v>
      </c>
      <c r="W3132">
        <v>0</v>
      </c>
      <c r="X3132" t="s">
        <v>9</v>
      </c>
      <c r="Y31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32">
        <f>0.4*(Table1[[#This Row],[normalized_credit_score]]) + 0.3*(1-Table1[[#This Row],[dti_ratio]]) + 0.2*(1-Table1[[#This Row],[ltv_ratio]]) + 0.1*IF(Table1[[#This Row],[previous_defaults]]=0,1,0)</f>
        <v>0.76422075531979849</v>
      </c>
      <c r="AA3132" t="str">
        <f>IF(Table1[[#This Row],[composite_score]]&gt;=0.7,"Approve",IF(Table1[[#This Row],[composite_score]]&gt;=0.6,"Review","Reject"))</f>
        <v>Approve</v>
      </c>
    </row>
    <row r="3133" spans="1:27" hidden="1" x14ac:dyDescent="0.35">
      <c r="A3133">
        <v>3132</v>
      </c>
      <c r="B3133">
        <v>67</v>
      </c>
      <c r="C3133" t="s">
        <v>20</v>
      </c>
      <c r="D3133" t="s">
        <v>11</v>
      </c>
      <c r="E3133" t="s">
        <v>12</v>
      </c>
      <c r="F3133">
        <v>0</v>
      </c>
      <c r="G3133">
        <v>0</v>
      </c>
      <c r="H3133">
        <f>(Table1[[#This Row],[credit_score]]-300)/(900-300)</f>
        <v>-0.5</v>
      </c>
      <c r="I3133">
        <v>41902</v>
      </c>
      <c r="J3133" t="s">
        <v>23</v>
      </c>
      <c r="K3133" t="s">
        <v>38</v>
      </c>
      <c r="L3133">
        <v>18</v>
      </c>
      <c r="M3133" t="s">
        <v>28</v>
      </c>
      <c r="N3133">
        <f>Table1[[#This Row],[dti_ratio]]*Table1[[#This Row],[income]]</f>
        <v>0</v>
      </c>
      <c r="O3133">
        <v>0.336553760556416</v>
      </c>
      <c r="P3133">
        <f>Table1[[#This Row],[loan_amount]]/Table1[[#This Row],[property_value]]</f>
        <v>0.17126414701037754</v>
      </c>
      <c r="Q3133">
        <v>244663</v>
      </c>
      <c r="R3133">
        <v>0</v>
      </c>
      <c r="S3133" t="s">
        <v>3161</v>
      </c>
      <c r="T3133" t="s">
        <v>30</v>
      </c>
      <c r="U3133" t="s">
        <v>281</v>
      </c>
      <c r="V3133">
        <v>0</v>
      </c>
      <c r="W3133">
        <v>2</v>
      </c>
      <c r="X3133" t="s">
        <v>9</v>
      </c>
      <c r="Y31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33">
        <f>0.4*(Table1[[#This Row],[normalized_credit_score]]) + 0.3*(1-Table1[[#This Row],[dti_ratio]]) + 0.2*(1-Table1[[#This Row],[ltv_ratio]]) + 0.1*IF(Table1[[#This Row],[previous_defaults]]=0,1,0)</f>
        <v>0.26478104243099976</v>
      </c>
      <c r="AA3133" t="str">
        <f>IF(Table1[[#This Row],[composite_score]]&gt;=0.7,"Approve",IF(Table1[[#This Row],[composite_score]]&gt;=0.6,"Review","Reject"))</f>
        <v>Reject</v>
      </c>
    </row>
    <row r="3134" spans="1:27" hidden="1" x14ac:dyDescent="0.35">
      <c r="A3134">
        <v>3133</v>
      </c>
      <c r="B3134">
        <v>20</v>
      </c>
      <c r="C3134" t="s">
        <v>20</v>
      </c>
      <c r="D3134" t="s">
        <v>62</v>
      </c>
      <c r="E3134" t="s">
        <v>22</v>
      </c>
      <c r="F3134">
        <v>0</v>
      </c>
      <c r="G3134">
        <v>643</v>
      </c>
      <c r="H3134">
        <f>(Table1[[#This Row],[credit_score]]-300)/(900-300)</f>
        <v>0.57166666666666666</v>
      </c>
      <c r="I3134">
        <v>17218</v>
      </c>
      <c r="J3134" t="s">
        <v>3</v>
      </c>
      <c r="K3134" t="s">
        <v>4</v>
      </c>
      <c r="L3134">
        <v>8</v>
      </c>
      <c r="M3134" t="s">
        <v>5</v>
      </c>
      <c r="N3134">
        <f>Table1[[#This Row],[dti_ratio]]*Table1[[#This Row],[income]]</f>
        <v>0</v>
      </c>
      <c r="O3134">
        <v>0.14024006915062201</v>
      </c>
      <c r="P3134">
        <f>Table1[[#This Row],[loan_amount]]/Table1[[#This Row],[property_value]]</f>
        <v>0.10587743355757523</v>
      </c>
      <c r="Q3134">
        <v>162622</v>
      </c>
      <c r="R3134">
        <v>2</v>
      </c>
      <c r="S3134" t="s">
        <v>3162</v>
      </c>
      <c r="T3134" t="s">
        <v>162</v>
      </c>
      <c r="U3134" t="s">
        <v>464</v>
      </c>
      <c r="V3134">
        <v>3</v>
      </c>
      <c r="W3134">
        <v>2</v>
      </c>
      <c r="X3134" t="s">
        <v>9</v>
      </c>
      <c r="Y31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34">
        <f>0.4*(Table1[[#This Row],[normalized_credit_score]]) + 0.3*(1-Table1[[#This Row],[dti_ratio]]) + 0.2*(1-Table1[[#This Row],[ltv_ratio]]) + 0.1*IF(Table1[[#This Row],[previous_defaults]]=0,1,0)</f>
        <v>0.66541915920996497</v>
      </c>
      <c r="AA3134" t="str">
        <f>IF(Table1[[#This Row],[composite_score]]&gt;=0.7,"Approve",IF(Table1[[#This Row],[composite_score]]&gt;=0.6,"Review","Reject"))</f>
        <v>Review</v>
      </c>
    </row>
    <row r="3135" spans="1:27" hidden="1" x14ac:dyDescent="0.35">
      <c r="A3135">
        <v>3134</v>
      </c>
      <c r="B3135">
        <v>56</v>
      </c>
      <c r="C3135" t="s">
        <v>0</v>
      </c>
      <c r="D3135" t="s">
        <v>11</v>
      </c>
      <c r="E3135" t="s">
        <v>2</v>
      </c>
      <c r="F3135">
        <v>64407</v>
      </c>
      <c r="G3135">
        <v>662</v>
      </c>
      <c r="H3135">
        <f>(Table1[[#This Row],[credit_score]]-300)/(900-300)</f>
        <v>0.60333333333333339</v>
      </c>
      <c r="I3135">
        <v>13606</v>
      </c>
      <c r="J3135" t="s">
        <v>13</v>
      </c>
      <c r="K3135" t="s">
        <v>14</v>
      </c>
      <c r="L3135">
        <v>5</v>
      </c>
      <c r="M3135" t="s">
        <v>28</v>
      </c>
      <c r="N3135">
        <f>Table1[[#This Row],[dti_ratio]]*Table1[[#This Row],[income]]</f>
        <v>10767.423543354384</v>
      </c>
      <c r="O3135">
        <v>0.16717784624892301</v>
      </c>
      <c r="P3135" t="e">
        <f>Table1[[#This Row],[loan_amount]]/Table1[[#This Row],[property_value]]</f>
        <v>#DIV/0!</v>
      </c>
      <c r="Q3135">
        <v>0</v>
      </c>
      <c r="R3135">
        <v>3</v>
      </c>
      <c r="S3135" t="s">
        <v>3163</v>
      </c>
      <c r="T3135" t="s">
        <v>214</v>
      </c>
      <c r="U3135" t="s">
        <v>920</v>
      </c>
      <c r="V3135">
        <v>3</v>
      </c>
      <c r="W3135">
        <v>1</v>
      </c>
      <c r="X3135" t="s">
        <v>19</v>
      </c>
      <c r="Y313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135" t="e">
        <f>0.4*(Table1[[#This Row],[normalized_credit_score]]) + 0.3*(1-Table1[[#This Row],[dti_ratio]]) + 0.2*(1-Table1[[#This Row],[ltv_ratio]]) + 0.1*IF(Table1[[#This Row],[previous_defaults]]=0,1,0)</f>
        <v>#DIV/0!</v>
      </c>
      <c r="AA3135" t="e">
        <f>IF(Table1[[#This Row],[composite_score]]&gt;=0.7,"Approve",IF(Table1[[#This Row],[composite_score]]&gt;=0.6,"Review","Reject"))</f>
        <v>#DIV/0!</v>
      </c>
    </row>
    <row r="3136" spans="1:27" hidden="1" x14ac:dyDescent="0.35">
      <c r="A3136">
        <v>3135</v>
      </c>
      <c r="B3136">
        <v>30</v>
      </c>
      <c r="C3136" t="s">
        <v>0</v>
      </c>
      <c r="D3136" t="s">
        <v>1</v>
      </c>
      <c r="E3136" t="s">
        <v>12</v>
      </c>
      <c r="F3136">
        <v>41329</v>
      </c>
      <c r="G3136">
        <v>0</v>
      </c>
      <c r="H3136">
        <f>(Table1[[#This Row],[credit_score]]-300)/(900-300)</f>
        <v>-0.5</v>
      </c>
      <c r="I3136">
        <v>36408</v>
      </c>
      <c r="J3136" t="s">
        <v>27</v>
      </c>
      <c r="K3136" t="s">
        <v>38</v>
      </c>
      <c r="L3136">
        <v>3</v>
      </c>
      <c r="M3136" t="s">
        <v>39</v>
      </c>
      <c r="N3136">
        <f>Table1[[#This Row],[dti_ratio]]*Table1[[#This Row],[income]]</f>
        <v>7895.3599795018617</v>
      </c>
      <c r="O3136">
        <v>0.191036801749422</v>
      </c>
      <c r="P3136">
        <f>Table1[[#This Row],[loan_amount]]/Table1[[#This Row],[property_value]]</f>
        <v>0.60815822002472186</v>
      </c>
      <c r="Q3136">
        <v>59866</v>
      </c>
      <c r="R3136">
        <v>3</v>
      </c>
      <c r="S3136" t="s">
        <v>3164</v>
      </c>
      <c r="T3136" t="s">
        <v>187</v>
      </c>
      <c r="U3136" t="s">
        <v>34</v>
      </c>
      <c r="V3136">
        <v>4</v>
      </c>
      <c r="W3136">
        <v>2</v>
      </c>
      <c r="X3136" t="s">
        <v>9</v>
      </c>
      <c r="Y31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36">
        <f>0.4*(Table1[[#This Row],[normalized_credit_score]]) + 0.3*(1-Table1[[#This Row],[dti_ratio]]) + 0.2*(1-Table1[[#This Row],[ltv_ratio]]) + 0.1*IF(Table1[[#This Row],[previous_defaults]]=0,1,0)</f>
        <v>0.12105731547022903</v>
      </c>
      <c r="AA3136" t="str">
        <f>IF(Table1[[#This Row],[composite_score]]&gt;=0.7,"Approve",IF(Table1[[#This Row],[composite_score]]&gt;=0.6,"Review","Reject"))</f>
        <v>Reject</v>
      </c>
    </row>
    <row r="3137" spans="1:27" x14ac:dyDescent="0.35">
      <c r="A3137">
        <v>3136</v>
      </c>
      <c r="B3137">
        <v>65</v>
      </c>
      <c r="C3137" t="s">
        <v>0</v>
      </c>
      <c r="D3137" t="s">
        <v>21</v>
      </c>
      <c r="E3137" t="s">
        <v>49</v>
      </c>
      <c r="F3137">
        <v>29321</v>
      </c>
      <c r="G3137">
        <v>621</v>
      </c>
      <c r="H3137">
        <f>(Table1[[#This Row],[credit_score]]-300)/(900-300)</f>
        <v>0.53500000000000003</v>
      </c>
      <c r="I3137">
        <v>14356</v>
      </c>
      <c r="J3137" t="s">
        <v>3</v>
      </c>
      <c r="K3137" t="s">
        <v>14</v>
      </c>
      <c r="L3137">
        <v>6</v>
      </c>
      <c r="M3137" t="s">
        <v>15</v>
      </c>
      <c r="N3137">
        <f>Table1[[#This Row],[dti_ratio]]*Table1[[#This Row],[income]]</f>
        <v>9008.7754605132395</v>
      </c>
      <c r="O3137">
        <v>0.30724652844422901</v>
      </c>
      <c r="P3137">
        <f>Table1[[#This Row],[loan_amount]]/Table1[[#This Row],[property_value]]</f>
        <v>0.12610792434930032</v>
      </c>
      <c r="Q3137">
        <v>113839</v>
      </c>
      <c r="R3137">
        <v>0</v>
      </c>
      <c r="S3137" t="s">
        <v>98</v>
      </c>
      <c r="T3137" t="s">
        <v>219</v>
      </c>
      <c r="U3137" t="s">
        <v>757</v>
      </c>
      <c r="V3137">
        <v>3</v>
      </c>
      <c r="W3137">
        <v>2</v>
      </c>
      <c r="X3137" t="s">
        <v>9</v>
      </c>
      <c r="Y31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37">
        <f>0.4*(Table1[[#This Row],[normalized_credit_score]]) + 0.3*(1-Table1[[#This Row],[dti_ratio]]) + 0.2*(1-Table1[[#This Row],[ltv_ratio]]) + 0.1*IF(Table1[[#This Row],[previous_defaults]]=0,1,0)</f>
        <v>0.59660445659687122</v>
      </c>
      <c r="AA3137" t="str">
        <f>IF(Table1[[#This Row],[composite_score]]&gt;=0.7,"Approve",IF(Table1[[#This Row],[composite_score]]&gt;=0.6,"Review","Reject"))</f>
        <v>Reject</v>
      </c>
    </row>
    <row r="3138" spans="1:27" hidden="1" x14ac:dyDescent="0.35">
      <c r="A3138">
        <v>3137</v>
      </c>
      <c r="B3138">
        <v>22</v>
      </c>
      <c r="C3138" t="s">
        <v>10</v>
      </c>
      <c r="D3138" t="s">
        <v>62</v>
      </c>
      <c r="E3138" t="s">
        <v>22</v>
      </c>
      <c r="F3138">
        <v>79834</v>
      </c>
      <c r="G3138">
        <v>690</v>
      </c>
      <c r="H3138">
        <f>(Table1[[#This Row],[credit_score]]-300)/(900-300)</f>
        <v>0.65</v>
      </c>
      <c r="I3138">
        <v>46415</v>
      </c>
      <c r="J3138" t="s">
        <v>23</v>
      </c>
      <c r="K3138" t="s">
        <v>4</v>
      </c>
      <c r="L3138">
        <v>1</v>
      </c>
      <c r="M3138" t="s">
        <v>39</v>
      </c>
      <c r="N3138">
        <f>Table1[[#This Row],[dti_ratio]]*Table1[[#This Row],[income]]</f>
        <v>28807.21378434548</v>
      </c>
      <c r="O3138">
        <v>0.36083891304889498</v>
      </c>
      <c r="P3138" t="e">
        <f>Table1[[#This Row],[loan_amount]]/Table1[[#This Row],[property_value]]</f>
        <v>#DIV/0!</v>
      </c>
      <c r="Q3138">
        <v>0</v>
      </c>
      <c r="R3138">
        <v>1</v>
      </c>
      <c r="S3138" t="s">
        <v>3165</v>
      </c>
      <c r="T3138" t="s">
        <v>96</v>
      </c>
      <c r="U3138" t="s">
        <v>659</v>
      </c>
      <c r="V3138">
        <v>0</v>
      </c>
      <c r="W3138">
        <v>0</v>
      </c>
      <c r="X3138" t="s">
        <v>9</v>
      </c>
      <c r="Y313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138" t="e">
        <f>0.4*(Table1[[#This Row],[normalized_credit_score]]) + 0.3*(1-Table1[[#This Row],[dti_ratio]]) + 0.2*(1-Table1[[#This Row],[ltv_ratio]]) + 0.1*IF(Table1[[#This Row],[previous_defaults]]=0,1,0)</f>
        <v>#DIV/0!</v>
      </c>
      <c r="AA3138" t="e">
        <f>IF(Table1[[#This Row],[composite_score]]&gt;=0.7,"Approve",IF(Table1[[#This Row],[composite_score]]&gt;=0.6,"Review","Reject"))</f>
        <v>#DIV/0!</v>
      </c>
    </row>
    <row r="3139" spans="1:27" x14ac:dyDescent="0.35">
      <c r="A3139">
        <v>3138</v>
      </c>
      <c r="B3139">
        <v>25</v>
      </c>
      <c r="C3139" t="s">
        <v>10</v>
      </c>
      <c r="D3139" t="s">
        <v>11</v>
      </c>
      <c r="E3139" t="s">
        <v>49</v>
      </c>
      <c r="F3139">
        <v>71030</v>
      </c>
      <c r="G3139">
        <v>704</v>
      </c>
      <c r="H3139">
        <f>(Table1[[#This Row],[credit_score]]-300)/(900-300)</f>
        <v>0.67333333333333334</v>
      </c>
      <c r="I3139">
        <v>38907</v>
      </c>
      <c r="J3139" t="s">
        <v>3</v>
      </c>
      <c r="K3139" t="s">
        <v>38</v>
      </c>
      <c r="L3139">
        <v>16</v>
      </c>
      <c r="M3139" t="s">
        <v>5</v>
      </c>
      <c r="N3139">
        <f>Table1[[#This Row],[dti_ratio]]*Table1[[#This Row],[income]]</f>
        <v>28713.894080406393</v>
      </c>
      <c r="O3139">
        <v>0.40425023342821897</v>
      </c>
      <c r="P3139">
        <f>Table1[[#This Row],[loan_amount]]/Table1[[#This Row],[property_value]]</f>
        <v>0.13392423799115363</v>
      </c>
      <c r="Q3139">
        <v>290515</v>
      </c>
      <c r="R3139">
        <v>1</v>
      </c>
      <c r="S3139" t="s">
        <v>3166</v>
      </c>
      <c r="T3139" t="s">
        <v>78</v>
      </c>
      <c r="U3139" t="s">
        <v>128</v>
      </c>
      <c r="V3139">
        <v>2</v>
      </c>
      <c r="W3139">
        <v>2</v>
      </c>
      <c r="X3139" t="s">
        <v>9</v>
      </c>
      <c r="Y31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39">
        <f>0.4*(Table1[[#This Row],[normalized_credit_score]]) + 0.3*(1-Table1[[#This Row],[dti_ratio]]) + 0.2*(1-Table1[[#This Row],[ltv_ratio]]) + 0.1*IF(Table1[[#This Row],[previous_defaults]]=0,1,0)</f>
        <v>0.62127341570663697</v>
      </c>
      <c r="AA3139" t="str">
        <f>IF(Table1[[#This Row],[composite_score]]&gt;=0.7,"Approve",IF(Table1[[#This Row],[composite_score]]&gt;=0.6,"Review","Reject"))</f>
        <v>Review</v>
      </c>
    </row>
    <row r="3140" spans="1:27" x14ac:dyDescent="0.35">
      <c r="A3140">
        <v>3139</v>
      </c>
      <c r="B3140">
        <v>55</v>
      </c>
      <c r="C3140" t="s">
        <v>10</v>
      </c>
      <c r="D3140" t="s">
        <v>21</v>
      </c>
      <c r="E3140" t="s">
        <v>22</v>
      </c>
      <c r="F3140">
        <v>69545</v>
      </c>
      <c r="G3140">
        <v>621</v>
      </c>
      <c r="H3140">
        <f>(Table1[[#This Row],[credit_score]]-300)/(900-300)</f>
        <v>0.53500000000000003</v>
      </c>
      <c r="I3140">
        <v>17473</v>
      </c>
      <c r="J3140" t="s">
        <v>23</v>
      </c>
      <c r="K3140" t="s">
        <v>14</v>
      </c>
      <c r="L3140">
        <v>1</v>
      </c>
      <c r="M3140" t="s">
        <v>39</v>
      </c>
      <c r="N3140">
        <f>Table1[[#This Row],[dti_ratio]]*Table1[[#This Row],[income]]</f>
        <v>40758.985227076802</v>
      </c>
      <c r="O3140">
        <v>0.58608074235497598</v>
      </c>
      <c r="P3140">
        <f>Table1[[#This Row],[loan_amount]]/Table1[[#This Row],[property_value]]</f>
        <v>0.26189334212656257</v>
      </c>
      <c r="Q3140">
        <v>66718</v>
      </c>
      <c r="R3140">
        <v>2</v>
      </c>
      <c r="S3140" t="s">
        <v>2304</v>
      </c>
      <c r="T3140" t="s">
        <v>104</v>
      </c>
      <c r="U3140" t="s">
        <v>683</v>
      </c>
      <c r="V3140">
        <v>2</v>
      </c>
      <c r="W3140">
        <v>2</v>
      </c>
      <c r="X3140" t="s">
        <v>19</v>
      </c>
      <c r="Y31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40">
        <f>0.4*(Table1[[#This Row],[normalized_credit_score]]) + 0.3*(1-Table1[[#This Row],[dti_ratio]]) + 0.2*(1-Table1[[#This Row],[ltv_ratio]]) + 0.1*IF(Table1[[#This Row],[previous_defaults]]=0,1,0)</f>
        <v>0.48579710886819472</v>
      </c>
      <c r="AA3140" t="str">
        <f>IF(Table1[[#This Row],[composite_score]]&gt;=0.7,"Approve",IF(Table1[[#This Row],[composite_score]]&gt;=0.6,"Review","Reject"))</f>
        <v>Reject</v>
      </c>
    </row>
    <row r="3141" spans="1:27" hidden="1" x14ac:dyDescent="0.35">
      <c r="A3141">
        <v>3140</v>
      </c>
      <c r="B3141">
        <v>59</v>
      </c>
      <c r="C3141" t="s">
        <v>20</v>
      </c>
      <c r="D3141" t="s">
        <v>21</v>
      </c>
      <c r="E3141" t="s">
        <v>49</v>
      </c>
      <c r="F3141">
        <v>0</v>
      </c>
      <c r="G3141">
        <v>698</v>
      </c>
      <c r="H3141">
        <f>(Table1[[#This Row],[credit_score]]-300)/(900-300)</f>
        <v>0.66333333333333333</v>
      </c>
      <c r="I3141">
        <v>28142</v>
      </c>
      <c r="J3141" t="s">
        <v>13</v>
      </c>
      <c r="K3141" t="s">
        <v>4</v>
      </c>
      <c r="L3141">
        <v>11</v>
      </c>
      <c r="M3141" t="s">
        <v>39</v>
      </c>
      <c r="N3141">
        <f>Table1[[#This Row],[dti_ratio]]*Table1[[#This Row],[income]]</f>
        <v>0</v>
      </c>
      <c r="O3141">
        <v>0.14676547462439901</v>
      </c>
      <c r="P3141">
        <f>Table1[[#This Row],[loan_amount]]/Table1[[#This Row],[property_value]]</f>
        <v>9.4261951894316215E-2</v>
      </c>
      <c r="Q3141">
        <v>298551</v>
      </c>
      <c r="R3141">
        <v>0</v>
      </c>
      <c r="S3141" t="s">
        <v>3167</v>
      </c>
      <c r="T3141" t="s">
        <v>266</v>
      </c>
      <c r="U3141" t="s">
        <v>395</v>
      </c>
      <c r="V3141">
        <v>3</v>
      </c>
      <c r="W3141">
        <v>0</v>
      </c>
      <c r="X3141" t="s">
        <v>9</v>
      </c>
      <c r="Y31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41">
        <f>0.4*(Table1[[#This Row],[normalized_credit_score]]) + 0.3*(1-Table1[[#This Row],[dti_ratio]]) + 0.2*(1-Table1[[#This Row],[ltv_ratio]]) + 0.1*IF(Table1[[#This Row],[previous_defaults]]=0,1,0)</f>
        <v>0.70245130056715033</v>
      </c>
      <c r="AA3141" t="str">
        <f>IF(Table1[[#This Row],[composite_score]]&gt;=0.7,"Approve",IF(Table1[[#This Row],[composite_score]]&gt;=0.6,"Review","Reject"))</f>
        <v>Approve</v>
      </c>
    </row>
    <row r="3142" spans="1:27" x14ac:dyDescent="0.35">
      <c r="A3142">
        <v>3141</v>
      </c>
      <c r="B3142">
        <v>57</v>
      </c>
      <c r="C3142" t="s">
        <v>0</v>
      </c>
      <c r="D3142" t="s">
        <v>21</v>
      </c>
      <c r="E3142" t="s">
        <v>2</v>
      </c>
      <c r="F3142">
        <v>78916</v>
      </c>
      <c r="G3142">
        <v>604</v>
      </c>
      <c r="H3142">
        <f>(Table1[[#This Row],[credit_score]]-300)/(900-300)</f>
        <v>0.50666666666666671</v>
      </c>
      <c r="I3142">
        <v>9993</v>
      </c>
      <c r="J3142" t="s">
        <v>3</v>
      </c>
      <c r="K3142" t="s">
        <v>4</v>
      </c>
      <c r="L3142">
        <v>18</v>
      </c>
      <c r="M3142" t="s">
        <v>28</v>
      </c>
      <c r="N3142">
        <f>Table1[[#This Row],[dti_ratio]]*Table1[[#This Row],[income]]</f>
        <v>43488.128904850892</v>
      </c>
      <c r="O3142">
        <v>0.55106859071482195</v>
      </c>
      <c r="P3142">
        <f>Table1[[#This Row],[loan_amount]]/Table1[[#This Row],[property_value]]</f>
        <v>4.4392025161255934E-2</v>
      </c>
      <c r="Q3142">
        <v>225108</v>
      </c>
      <c r="R3142">
        <v>1</v>
      </c>
      <c r="S3142" t="s">
        <v>3168</v>
      </c>
      <c r="T3142" t="s">
        <v>54</v>
      </c>
      <c r="U3142" t="s">
        <v>387</v>
      </c>
      <c r="V3142">
        <v>2</v>
      </c>
      <c r="W3142">
        <v>2</v>
      </c>
      <c r="X3142" t="s">
        <v>19</v>
      </c>
      <c r="Y31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42">
        <f>0.4*(Table1[[#This Row],[normalized_credit_score]]) + 0.3*(1-Table1[[#This Row],[dti_ratio]]) + 0.2*(1-Table1[[#This Row],[ltv_ratio]]) + 0.1*IF(Table1[[#This Row],[previous_defaults]]=0,1,0)</f>
        <v>0.52846768441996894</v>
      </c>
      <c r="AA3142" t="str">
        <f>IF(Table1[[#This Row],[composite_score]]&gt;=0.7,"Approve",IF(Table1[[#This Row],[composite_score]]&gt;=0.6,"Review","Reject"))</f>
        <v>Reject</v>
      </c>
    </row>
    <row r="3143" spans="1:27" x14ac:dyDescent="0.35">
      <c r="A3143">
        <v>3142</v>
      </c>
      <c r="B3143">
        <v>51</v>
      </c>
      <c r="C3143" t="s">
        <v>0</v>
      </c>
      <c r="D3143" t="s">
        <v>11</v>
      </c>
      <c r="E3143" t="s">
        <v>22</v>
      </c>
      <c r="F3143">
        <v>47075</v>
      </c>
      <c r="G3143">
        <v>742</v>
      </c>
      <c r="H3143">
        <f>(Table1[[#This Row],[credit_score]]-300)/(900-300)</f>
        <v>0.73666666666666669</v>
      </c>
      <c r="I3143">
        <v>21389</v>
      </c>
      <c r="J3143" t="s">
        <v>13</v>
      </c>
      <c r="K3143" t="s">
        <v>38</v>
      </c>
      <c r="L3143">
        <v>2</v>
      </c>
      <c r="M3143" t="s">
        <v>15</v>
      </c>
      <c r="N3143">
        <f>Table1[[#This Row],[dti_ratio]]*Table1[[#This Row],[income]]</f>
        <v>18197.851807046158</v>
      </c>
      <c r="O3143">
        <v>0.38657146695796402</v>
      </c>
      <c r="P3143">
        <f>Table1[[#This Row],[loan_amount]]/Table1[[#This Row],[property_value]]</f>
        <v>0.98403570114096428</v>
      </c>
      <c r="Q3143">
        <v>21736</v>
      </c>
      <c r="R3143">
        <v>2</v>
      </c>
      <c r="S3143" t="s">
        <v>3169</v>
      </c>
      <c r="T3143" t="s">
        <v>135</v>
      </c>
      <c r="U3143" t="s">
        <v>405</v>
      </c>
      <c r="V3143">
        <v>2</v>
      </c>
      <c r="W3143">
        <v>2</v>
      </c>
      <c r="X3143" t="s">
        <v>9</v>
      </c>
      <c r="Y31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43">
        <f>0.4*(Table1[[#This Row],[normalized_credit_score]]) + 0.3*(1-Table1[[#This Row],[dti_ratio]]) + 0.2*(1-Table1[[#This Row],[ltv_ratio]]) + 0.1*IF(Table1[[#This Row],[previous_defaults]]=0,1,0)</f>
        <v>0.4818880863510846</v>
      </c>
      <c r="AA3143" t="str">
        <f>IF(Table1[[#This Row],[composite_score]]&gt;=0.7,"Approve",IF(Table1[[#This Row],[composite_score]]&gt;=0.6,"Review","Reject"))</f>
        <v>Reject</v>
      </c>
    </row>
    <row r="3144" spans="1:27" hidden="1" x14ac:dyDescent="0.35">
      <c r="A3144">
        <v>3143</v>
      </c>
      <c r="B3144">
        <v>37</v>
      </c>
      <c r="C3144" t="s">
        <v>0</v>
      </c>
      <c r="D3144" t="s">
        <v>1</v>
      </c>
      <c r="E3144" t="s">
        <v>12</v>
      </c>
      <c r="F3144">
        <v>114176</v>
      </c>
      <c r="G3144">
        <v>698</v>
      </c>
      <c r="H3144">
        <f>(Table1[[#This Row],[credit_score]]-300)/(900-300)</f>
        <v>0.66333333333333333</v>
      </c>
      <c r="I3144">
        <v>19212</v>
      </c>
      <c r="J3144" t="s">
        <v>3</v>
      </c>
      <c r="K3144" t="s">
        <v>38</v>
      </c>
      <c r="L3144">
        <v>1</v>
      </c>
      <c r="M3144" t="s">
        <v>39</v>
      </c>
      <c r="N3144">
        <f>Table1[[#This Row],[dti_ratio]]*Table1[[#This Row],[income]]</f>
        <v>37093.752414963754</v>
      </c>
      <c r="O3144">
        <v>0.32488222056267302</v>
      </c>
      <c r="P3144" t="e">
        <f>Table1[[#This Row],[loan_amount]]/Table1[[#This Row],[property_value]]</f>
        <v>#DIV/0!</v>
      </c>
      <c r="Q3144">
        <v>0</v>
      </c>
      <c r="R3144">
        <v>0</v>
      </c>
      <c r="S3144" t="s">
        <v>3170</v>
      </c>
      <c r="T3144" t="s">
        <v>138</v>
      </c>
      <c r="U3144" t="s">
        <v>349</v>
      </c>
      <c r="V3144">
        <v>1</v>
      </c>
      <c r="W3144">
        <v>0</v>
      </c>
      <c r="X3144" t="s">
        <v>19</v>
      </c>
      <c r="Y314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144" t="e">
        <f>0.4*(Table1[[#This Row],[normalized_credit_score]]) + 0.3*(1-Table1[[#This Row],[dti_ratio]]) + 0.2*(1-Table1[[#This Row],[ltv_ratio]]) + 0.1*IF(Table1[[#This Row],[previous_defaults]]=0,1,0)</f>
        <v>#DIV/0!</v>
      </c>
      <c r="AA3144" t="e">
        <f>IF(Table1[[#This Row],[composite_score]]&gt;=0.7,"Approve",IF(Table1[[#This Row],[composite_score]]&gt;=0.6,"Review","Reject"))</f>
        <v>#DIV/0!</v>
      </c>
    </row>
    <row r="3145" spans="1:27" hidden="1" x14ac:dyDescent="0.35">
      <c r="A3145">
        <v>3144</v>
      </c>
      <c r="B3145">
        <v>20</v>
      </c>
      <c r="C3145" t="s">
        <v>20</v>
      </c>
      <c r="D3145" t="s">
        <v>62</v>
      </c>
      <c r="E3145" t="s">
        <v>22</v>
      </c>
      <c r="F3145">
        <v>107157</v>
      </c>
      <c r="G3145">
        <v>0</v>
      </c>
      <c r="H3145">
        <f>(Table1[[#This Row],[credit_score]]-300)/(900-300)</f>
        <v>-0.5</v>
      </c>
      <c r="I3145">
        <v>0</v>
      </c>
      <c r="J3145" t="s">
        <v>3</v>
      </c>
      <c r="K3145" t="s">
        <v>14</v>
      </c>
      <c r="L3145">
        <v>14</v>
      </c>
      <c r="M3145" t="s">
        <v>15</v>
      </c>
      <c r="N3145">
        <f>Table1[[#This Row],[dti_ratio]]*Table1[[#This Row],[income]]</f>
        <v>37812.078824009492</v>
      </c>
      <c r="O3145">
        <v>0.35286615735798399</v>
      </c>
      <c r="P3145">
        <f>Table1[[#This Row],[loan_amount]]/Table1[[#This Row],[property_value]]</f>
        <v>0</v>
      </c>
      <c r="Q3145">
        <v>299072</v>
      </c>
      <c r="R3145">
        <v>3</v>
      </c>
      <c r="S3145" t="s">
        <v>3171</v>
      </c>
      <c r="T3145" t="s">
        <v>109</v>
      </c>
      <c r="U3145" t="s">
        <v>594</v>
      </c>
      <c r="V3145">
        <v>2</v>
      </c>
      <c r="W3145">
        <v>2</v>
      </c>
      <c r="X3145" t="s">
        <v>61</v>
      </c>
      <c r="Y31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45">
        <f>0.4*(Table1[[#This Row],[normalized_credit_score]]) + 0.3*(1-Table1[[#This Row],[dti_ratio]]) + 0.2*(1-Table1[[#This Row],[ltv_ratio]]) + 0.1*IF(Table1[[#This Row],[previous_defaults]]=0,1,0)</f>
        <v>0.1941401527926048</v>
      </c>
      <c r="AA3145" t="str">
        <f>IF(Table1[[#This Row],[composite_score]]&gt;=0.7,"Approve",IF(Table1[[#This Row],[composite_score]]&gt;=0.6,"Review","Reject"))</f>
        <v>Reject</v>
      </c>
    </row>
    <row r="3146" spans="1:27" hidden="1" x14ac:dyDescent="0.35">
      <c r="A3146">
        <v>3145</v>
      </c>
      <c r="B3146">
        <v>40</v>
      </c>
      <c r="C3146" t="s">
        <v>10</v>
      </c>
      <c r="D3146" t="s">
        <v>1</v>
      </c>
      <c r="E3146" t="s">
        <v>49</v>
      </c>
      <c r="F3146">
        <v>36017</v>
      </c>
      <c r="G3146">
        <v>0</v>
      </c>
      <c r="H3146">
        <f>(Table1[[#This Row],[credit_score]]-300)/(900-300)</f>
        <v>-0.5</v>
      </c>
      <c r="I3146">
        <v>13450</v>
      </c>
      <c r="J3146" t="s">
        <v>27</v>
      </c>
      <c r="K3146" t="s">
        <v>38</v>
      </c>
      <c r="L3146">
        <v>2</v>
      </c>
      <c r="M3146" t="s">
        <v>39</v>
      </c>
      <c r="N3146">
        <f>Table1[[#This Row],[dti_ratio]]*Table1[[#This Row],[income]]</f>
        <v>12401.601759866213</v>
      </c>
      <c r="O3146">
        <v>0.34432633922498301</v>
      </c>
      <c r="P3146">
        <f>Table1[[#This Row],[loan_amount]]/Table1[[#This Row],[property_value]]</f>
        <v>5.1575447786090349E-2</v>
      </c>
      <c r="Q3146">
        <v>260783</v>
      </c>
      <c r="R3146">
        <v>0</v>
      </c>
      <c r="S3146" t="s">
        <v>3172</v>
      </c>
      <c r="T3146" t="s">
        <v>124</v>
      </c>
      <c r="U3146" t="s">
        <v>588</v>
      </c>
      <c r="V3146">
        <v>3</v>
      </c>
      <c r="W3146">
        <v>1</v>
      </c>
      <c r="X3146" t="s">
        <v>9</v>
      </c>
      <c r="Y31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46">
        <f>0.4*(Table1[[#This Row],[normalized_credit_score]]) + 0.3*(1-Table1[[#This Row],[dti_ratio]]) + 0.2*(1-Table1[[#This Row],[ltv_ratio]]) + 0.1*IF(Table1[[#This Row],[previous_defaults]]=0,1,0)</f>
        <v>0.18638700867528701</v>
      </c>
      <c r="AA3146" t="str">
        <f>IF(Table1[[#This Row],[composite_score]]&gt;=0.7,"Approve",IF(Table1[[#This Row],[composite_score]]&gt;=0.6,"Review","Reject"))</f>
        <v>Reject</v>
      </c>
    </row>
    <row r="3147" spans="1:27" x14ac:dyDescent="0.35">
      <c r="A3147">
        <v>3146</v>
      </c>
      <c r="B3147">
        <v>60</v>
      </c>
      <c r="C3147" t="s">
        <v>10</v>
      </c>
      <c r="D3147" t="s">
        <v>11</v>
      </c>
      <c r="E3147" t="s">
        <v>12</v>
      </c>
      <c r="F3147">
        <v>88513</v>
      </c>
      <c r="G3147">
        <v>632</v>
      </c>
      <c r="H3147">
        <f>(Table1[[#This Row],[credit_score]]-300)/(900-300)</f>
        <v>0.55333333333333334</v>
      </c>
      <c r="I3147">
        <v>0</v>
      </c>
      <c r="J3147" t="s">
        <v>27</v>
      </c>
      <c r="K3147" t="s">
        <v>38</v>
      </c>
      <c r="L3147">
        <v>8</v>
      </c>
      <c r="M3147" t="s">
        <v>39</v>
      </c>
      <c r="N3147">
        <f>Table1[[#This Row],[dti_ratio]]*Table1[[#This Row],[income]]</f>
        <v>16880.891187621564</v>
      </c>
      <c r="O3147">
        <v>0.19071651833766301</v>
      </c>
      <c r="P3147">
        <f>Table1[[#This Row],[loan_amount]]/Table1[[#This Row],[property_value]]</f>
        <v>0</v>
      </c>
      <c r="Q3147">
        <v>258459</v>
      </c>
      <c r="R3147">
        <v>0</v>
      </c>
      <c r="S3147" t="s">
        <v>3173</v>
      </c>
      <c r="T3147" t="s">
        <v>222</v>
      </c>
      <c r="U3147" t="s">
        <v>377</v>
      </c>
      <c r="V3147">
        <v>4</v>
      </c>
      <c r="W3147">
        <v>0</v>
      </c>
      <c r="X3147" t="s">
        <v>9</v>
      </c>
      <c r="Y31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47">
        <f>0.4*(Table1[[#This Row],[normalized_credit_score]]) + 0.3*(1-Table1[[#This Row],[dti_ratio]]) + 0.2*(1-Table1[[#This Row],[ltv_ratio]]) + 0.1*IF(Table1[[#This Row],[previous_defaults]]=0,1,0)</f>
        <v>0.66411837783203453</v>
      </c>
      <c r="AA3147" t="str">
        <f>IF(Table1[[#This Row],[composite_score]]&gt;=0.7,"Approve",IF(Table1[[#This Row],[composite_score]]&gt;=0.6,"Review","Reject"))</f>
        <v>Review</v>
      </c>
    </row>
    <row r="3148" spans="1:27" x14ac:dyDescent="0.35">
      <c r="A3148">
        <v>3147</v>
      </c>
      <c r="B3148">
        <v>34</v>
      </c>
      <c r="C3148" t="s">
        <v>10</v>
      </c>
      <c r="D3148" t="s">
        <v>11</v>
      </c>
      <c r="E3148" t="s">
        <v>12</v>
      </c>
      <c r="F3148">
        <v>77888</v>
      </c>
      <c r="G3148">
        <v>676</v>
      </c>
      <c r="H3148">
        <f>(Table1[[#This Row],[credit_score]]-300)/(900-300)</f>
        <v>0.62666666666666671</v>
      </c>
      <c r="I3148">
        <v>20200</v>
      </c>
      <c r="J3148" t="s">
        <v>27</v>
      </c>
      <c r="K3148" t="s">
        <v>4</v>
      </c>
      <c r="L3148">
        <v>0</v>
      </c>
      <c r="M3148" t="s">
        <v>39</v>
      </c>
      <c r="N3148">
        <f>Table1[[#This Row],[dti_ratio]]*Table1[[#This Row],[income]]</f>
        <v>39166.774833776188</v>
      </c>
      <c r="O3148">
        <v>0.50286019455854802</v>
      </c>
      <c r="P3148">
        <f>Table1[[#This Row],[loan_amount]]/Table1[[#This Row],[property_value]]</f>
        <v>0.13212718222431533</v>
      </c>
      <c r="Q3148">
        <v>152883</v>
      </c>
      <c r="R3148">
        <v>0</v>
      </c>
      <c r="S3148" t="s">
        <v>3174</v>
      </c>
      <c r="T3148" t="s">
        <v>44</v>
      </c>
      <c r="U3148" t="s">
        <v>395</v>
      </c>
      <c r="V3148">
        <v>4</v>
      </c>
      <c r="W3148">
        <v>2</v>
      </c>
      <c r="X3148" t="s">
        <v>19</v>
      </c>
      <c r="Y31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48">
        <f>0.4*(Table1[[#This Row],[normalized_credit_score]]) + 0.3*(1-Table1[[#This Row],[dti_ratio]]) + 0.2*(1-Table1[[#This Row],[ltv_ratio]]) + 0.1*IF(Table1[[#This Row],[previous_defaults]]=0,1,0)</f>
        <v>0.57338317185423926</v>
      </c>
      <c r="AA3148" t="str">
        <f>IF(Table1[[#This Row],[composite_score]]&gt;=0.7,"Approve",IF(Table1[[#This Row],[composite_score]]&gt;=0.6,"Review","Reject"))</f>
        <v>Reject</v>
      </c>
    </row>
    <row r="3149" spans="1:27" x14ac:dyDescent="0.35">
      <c r="A3149">
        <v>3148</v>
      </c>
      <c r="B3149">
        <v>63</v>
      </c>
      <c r="C3149" t="s">
        <v>10</v>
      </c>
      <c r="D3149" t="s">
        <v>62</v>
      </c>
      <c r="E3149" t="s">
        <v>12</v>
      </c>
      <c r="F3149">
        <v>82820</v>
      </c>
      <c r="G3149">
        <v>690</v>
      </c>
      <c r="H3149">
        <f>(Table1[[#This Row],[credit_score]]-300)/(900-300)</f>
        <v>0.65</v>
      </c>
      <c r="I3149">
        <v>17461</v>
      </c>
      <c r="J3149" t="s">
        <v>27</v>
      </c>
      <c r="K3149" t="s">
        <v>14</v>
      </c>
      <c r="L3149">
        <v>18</v>
      </c>
      <c r="M3149" t="s">
        <v>28</v>
      </c>
      <c r="N3149">
        <f>Table1[[#This Row],[dti_ratio]]*Table1[[#This Row],[income]]</f>
        <v>15654.329712582559</v>
      </c>
      <c r="O3149">
        <v>0.18901629694014199</v>
      </c>
      <c r="P3149">
        <f>Table1[[#This Row],[loan_amount]]/Table1[[#This Row],[property_value]]</f>
        <v>7.87947707817203E-2</v>
      </c>
      <c r="Q3149">
        <v>221601</v>
      </c>
      <c r="R3149">
        <v>0</v>
      </c>
      <c r="S3149" t="s">
        <v>2977</v>
      </c>
      <c r="T3149" t="s">
        <v>240</v>
      </c>
      <c r="U3149" t="s">
        <v>387</v>
      </c>
      <c r="V3149">
        <v>0</v>
      </c>
      <c r="W3149">
        <v>2</v>
      </c>
      <c r="X3149" t="s">
        <v>9</v>
      </c>
      <c r="Y31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149">
        <f>0.4*(Table1[[#This Row],[normalized_credit_score]]) + 0.3*(1-Table1[[#This Row],[dti_ratio]]) + 0.2*(1-Table1[[#This Row],[ltv_ratio]]) + 0.1*IF(Table1[[#This Row],[previous_defaults]]=0,1,0)</f>
        <v>0.78753615676161337</v>
      </c>
      <c r="AA3149" t="str">
        <f>IF(Table1[[#This Row],[composite_score]]&gt;=0.7,"Approve",IF(Table1[[#This Row],[composite_score]]&gt;=0.6,"Review","Reject"))</f>
        <v>Approve</v>
      </c>
    </row>
    <row r="3150" spans="1:27" x14ac:dyDescent="0.35">
      <c r="A3150">
        <v>3149</v>
      </c>
      <c r="B3150">
        <v>61</v>
      </c>
      <c r="C3150" t="s">
        <v>20</v>
      </c>
      <c r="D3150" t="s">
        <v>11</v>
      </c>
      <c r="E3150" t="s">
        <v>22</v>
      </c>
      <c r="F3150">
        <v>50982</v>
      </c>
      <c r="G3150">
        <v>694</v>
      </c>
      <c r="H3150">
        <f>(Table1[[#This Row],[credit_score]]-300)/(900-300)</f>
        <v>0.65666666666666662</v>
      </c>
      <c r="I3150">
        <v>6273</v>
      </c>
      <c r="J3150" t="s">
        <v>27</v>
      </c>
      <c r="K3150" t="s">
        <v>4</v>
      </c>
      <c r="L3150">
        <v>5</v>
      </c>
      <c r="M3150" t="s">
        <v>39</v>
      </c>
      <c r="N3150">
        <f>Table1[[#This Row],[dti_ratio]]*Table1[[#This Row],[income]]</f>
        <v>25583.466001232922</v>
      </c>
      <c r="O3150">
        <v>0.50181369897675498</v>
      </c>
      <c r="P3150">
        <f>Table1[[#This Row],[loan_amount]]/Table1[[#This Row],[property_value]]</f>
        <v>2.1737623796685819E-2</v>
      </c>
      <c r="Q3150">
        <v>288578</v>
      </c>
      <c r="R3150">
        <v>3</v>
      </c>
      <c r="S3150" t="s">
        <v>838</v>
      </c>
      <c r="T3150" t="s">
        <v>182</v>
      </c>
      <c r="U3150" t="s">
        <v>413</v>
      </c>
      <c r="V3150">
        <v>0</v>
      </c>
      <c r="W3150">
        <v>1</v>
      </c>
      <c r="X3150" t="s">
        <v>9</v>
      </c>
      <c r="Y31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50">
        <f>0.4*(Table1[[#This Row],[normalized_credit_score]]) + 0.3*(1-Table1[[#This Row],[dti_ratio]]) + 0.2*(1-Table1[[#This Row],[ltv_ratio]]) + 0.1*IF(Table1[[#This Row],[previous_defaults]]=0,1,0)</f>
        <v>0.70777503221430305</v>
      </c>
      <c r="AA3150" t="str">
        <f>IF(Table1[[#This Row],[composite_score]]&gt;=0.7,"Approve",IF(Table1[[#This Row],[composite_score]]&gt;=0.6,"Review","Reject"))</f>
        <v>Approve</v>
      </c>
    </row>
    <row r="3151" spans="1:27" x14ac:dyDescent="0.35">
      <c r="A3151">
        <v>3150</v>
      </c>
      <c r="B3151">
        <v>57</v>
      </c>
      <c r="C3151" t="s">
        <v>0</v>
      </c>
      <c r="D3151" t="s">
        <v>62</v>
      </c>
      <c r="E3151" t="s">
        <v>49</v>
      </c>
      <c r="F3151">
        <v>55843</v>
      </c>
      <c r="G3151">
        <v>744</v>
      </c>
      <c r="H3151">
        <f>(Table1[[#This Row],[credit_score]]-300)/(900-300)</f>
        <v>0.74</v>
      </c>
      <c r="I3151">
        <v>36259</v>
      </c>
      <c r="J3151" t="s">
        <v>23</v>
      </c>
      <c r="K3151" t="s">
        <v>4</v>
      </c>
      <c r="L3151">
        <v>1</v>
      </c>
      <c r="M3151" t="s">
        <v>5</v>
      </c>
      <c r="N3151">
        <f>Table1[[#This Row],[dti_ratio]]*Table1[[#This Row],[income]]</f>
        <v>30983.701525061952</v>
      </c>
      <c r="O3151">
        <v>0.55483590647103398</v>
      </c>
      <c r="P3151">
        <f>Table1[[#This Row],[loan_amount]]/Table1[[#This Row],[property_value]]</f>
        <v>0.879496446503505</v>
      </c>
      <c r="Q3151">
        <v>41227</v>
      </c>
      <c r="R3151">
        <v>1</v>
      </c>
      <c r="S3151" t="s">
        <v>3175</v>
      </c>
      <c r="T3151" t="s">
        <v>86</v>
      </c>
      <c r="U3151" t="s">
        <v>398</v>
      </c>
      <c r="V3151">
        <v>1</v>
      </c>
      <c r="W3151">
        <v>0</v>
      </c>
      <c r="X3151" t="s">
        <v>9</v>
      </c>
      <c r="Y31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51">
        <f>0.4*(Table1[[#This Row],[normalized_credit_score]]) + 0.3*(1-Table1[[#This Row],[dti_ratio]]) + 0.2*(1-Table1[[#This Row],[ltv_ratio]]) + 0.1*IF(Table1[[#This Row],[previous_defaults]]=0,1,0)</f>
        <v>0.45364993875798876</v>
      </c>
      <c r="AA3151" t="str">
        <f>IF(Table1[[#This Row],[composite_score]]&gt;=0.7,"Approve",IF(Table1[[#This Row],[composite_score]]&gt;=0.6,"Review","Reject"))</f>
        <v>Reject</v>
      </c>
    </row>
    <row r="3152" spans="1:27" x14ac:dyDescent="0.35">
      <c r="A3152">
        <v>3151</v>
      </c>
      <c r="B3152">
        <v>45</v>
      </c>
      <c r="C3152" t="s">
        <v>20</v>
      </c>
      <c r="D3152" t="s">
        <v>62</v>
      </c>
      <c r="E3152" t="s">
        <v>12</v>
      </c>
      <c r="F3152">
        <v>56622</v>
      </c>
      <c r="G3152">
        <v>732</v>
      </c>
      <c r="H3152">
        <f>(Table1[[#This Row],[credit_score]]-300)/(900-300)</f>
        <v>0.72</v>
      </c>
      <c r="I3152">
        <v>18256</v>
      </c>
      <c r="J3152" t="s">
        <v>23</v>
      </c>
      <c r="K3152" t="s">
        <v>4</v>
      </c>
      <c r="L3152">
        <v>17</v>
      </c>
      <c r="M3152" t="s">
        <v>15</v>
      </c>
      <c r="N3152">
        <f>Table1[[#This Row],[dti_ratio]]*Table1[[#This Row],[income]]</f>
        <v>30798.795771251585</v>
      </c>
      <c r="O3152">
        <v>0.54393691094012198</v>
      </c>
      <c r="P3152">
        <f>Table1[[#This Row],[loan_amount]]/Table1[[#This Row],[property_value]]</f>
        <v>0.14288397720869075</v>
      </c>
      <c r="Q3152">
        <v>127768</v>
      </c>
      <c r="R3152">
        <v>3</v>
      </c>
      <c r="S3152" t="s">
        <v>460</v>
      </c>
      <c r="T3152" t="s">
        <v>64</v>
      </c>
      <c r="U3152" t="s">
        <v>798</v>
      </c>
      <c r="V3152">
        <v>0</v>
      </c>
      <c r="W3152">
        <v>1</v>
      </c>
      <c r="X3152" t="s">
        <v>9</v>
      </c>
      <c r="Y31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52">
        <f>0.4*(Table1[[#This Row],[normalized_credit_score]]) + 0.3*(1-Table1[[#This Row],[dti_ratio]]) + 0.2*(1-Table1[[#This Row],[ltv_ratio]]) + 0.1*IF(Table1[[#This Row],[previous_defaults]]=0,1,0)</f>
        <v>0.69624213127622525</v>
      </c>
      <c r="AA3152" t="str">
        <f>IF(Table1[[#This Row],[composite_score]]&gt;=0.7,"Approve",IF(Table1[[#This Row],[composite_score]]&gt;=0.6,"Review","Reject"))</f>
        <v>Review</v>
      </c>
    </row>
    <row r="3153" spans="1:27" x14ac:dyDescent="0.35">
      <c r="A3153">
        <v>3152</v>
      </c>
      <c r="B3153">
        <v>38</v>
      </c>
      <c r="C3153" t="s">
        <v>20</v>
      </c>
      <c r="D3153" t="s">
        <v>21</v>
      </c>
      <c r="E3153" t="s">
        <v>12</v>
      </c>
      <c r="F3153">
        <v>54984</v>
      </c>
      <c r="G3153">
        <v>704</v>
      </c>
      <c r="H3153">
        <f>(Table1[[#This Row],[credit_score]]-300)/(900-300)</f>
        <v>0.67333333333333334</v>
      </c>
      <c r="I3153">
        <v>0</v>
      </c>
      <c r="J3153" t="s">
        <v>3</v>
      </c>
      <c r="K3153" t="s">
        <v>38</v>
      </c>
      <c r="L3153">
        <v>6</v>
      </c>
      <c r="M3153" t="s">
        <v>28</v>
      </c>
      <c r="N3153">
        <f>Table1[[#This Row],[dti_ratio]]*Table1[[#This Row],[income]]</f>
        <v>7975.1977842523256</v>
      </c>
      <c r="O3153">
        <v>0.14504579121657801</v>
      </c>
      <c r="P3153">
        <f>Table1[[#This Row],[loan_amount]]/Table1[[#This Row],[property_value]]</f>
        <v>0</v>
      </c>
      <c r="Q3153">
        <v>206622</v>
      </c>
      <c r="R3153">
        <v>2</v>
      </c>
      <c r="S3153" t="s">
        <v>3176</v>
      </c>
      <c r="T3153" t="s">
        <v>59</v>
      </c>
      <c r="U3153" t="s">
        <v>588</v>
      </c>
      <c r="V3153">
        <v>3</v>
      </c>
      <c r="W3153">
        <v>1</v>
      </c>
      <c r="X3153" t="s">
        <v>9</v>
      </c>
      <c r="Y31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53">
        <f>0.4*(Table1[[#This Row],[normalized_credit_score]]) + 0.3*(1-Table1[[#This Row],[dti_ratio]]) + 0.2*(1-Table1[[#This Row],[ltv_ratio]]) + 0.1*IF(Table1[[#This Row],[previous_defaults]]=0,1,0)</f>
        <v>0.72581959596835999</v>
      </c>
      <c r="AA3153" t="str">
        <f>IF(Table1[[#This Row],[composite_score]]&gt;=0.7,"Approve",IF(Table1[[#This Row],[composite_score]]&gt;=0.6,"Review","Reject"))</f>
        <v>Approve</v>
      </c>
    </row>
    <row r="3154" spans="1:27" hidden="1" x14ac:dyDescent="0.35">
      <c r="A3154">
        <v>3153</v>
      </c>
      <c r="B3154">
        <v>50</v>
      </c>
      <c r="C3154" t="s">
        <v>0</v>
      </c>
      <c r="D3154" t="s">
        <v>21</v>
      </c>
      <c r="E3154" t="s">
        <v>49</v>
      </c>
      <c r="F3154">
        <v>62002</v>
      </c>
      <c r="G3154">
        <v>647</v>
      </c>
      <c r="H3154">
        <f>(Table1[[#This Row],[credit_score]]-300)/(900-300)</f>
        <v>0.57833333333333337</v>
      </c>
      <c r="I3154">
        <v>0</v>
      </c>
      <c r="J3154" t="s">
        <v>13</v>
      </c>
      <c r="K3154" t="s">
        <v>4</v>
      </c>
      <c r="L3154">
        <v>2</v>
      </c>
      <c r="M3154" t="s">
        <v>5</v>
      </c>
      <c r="N3154">
        <f>Table1[[#This Row],[dti_ratio]]*Table1[[#This Row],[income]]</f>
        <v>14321.69516357909</v>
      </c>
      <c r="O3154">
        <v>0.23098763206959599</v>
      </c>
      <c r="P3154" t="e">
        <f>Table1[[#This Row],[loan_amount]]/Table1[[#This Row],[property_value]]</f>
        <v>#DIV/0!</v>
      </c>
      <c r="Q3154">
        <v>0</v>
      </c>
      <c r="R3154">
        <v>1</v>
      </c>
      <c r="S3154" t="s">
        <v>3177</v>
      </c>
      <c r="T3154" t="s">
        <v>124</v>
      </c>
      <c r="U3154" t="s">
        <v>94</v>
      </c>
      <c r="V3154">
        <v>0</v>
      </c>
      <c r="W3154">
        <v>0</v>
      </c>
      <c r="X3154" t="s">
        <v>9</v>
      </c>
      <c r="Y315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154" t="e">
        <f>0.4*(Table1[[#This Row],[normalized_credit_score]]) + 0.3*(1-Table1[[#This Row],[dti_ratio]]) + 0.2*(1-Table1[[#This Row],[ltv_ratio]]) + 0.1*IF(Table1[[#This Row],[previous_defaults]]=0,1,0)</f>
        <v>#DIV/0!</v>
      </c>
      <c r="AA3154" t="e">
        <f>IF(Table1[[#This Row],[composite_score]]&gt;=0.7,"Approve",IF(Table1[[#This Row],[composite_score]]&gt;=0.6,"Review","Reject"))</f>
        <v>#DIV/0!</v>
      </c>
    </row>
    <row r="3155" spans="1:27" hidden="1" x14ac:dyDescent="0.35">
      <c r="A3155">
        <v>3154</v>
      </c>
      <c r="B3155">
        <v>59</v>
      </c>
      <c r="C3155" t="s">
        <v>20</v>
      </c>
      <c r="D3155" t="s">
        <v>21</v>
      </c>
      <c r="E3155" t="s">
        <v>49</v>
      </c>
      <c r="F3155">
        <v>36488</v>
      </c>
      <c r="G3155">
        <v>680</v>
      </c>
      <c r="H3155">
        <f>(Table1[[#This Row],[credit_score]]-300)/(900-300)</f>
        <v>0.6333333333333333</v>
      </c>
      <c r="I3155">
        <v>22175</v>
      </c>
      <c r="J3155" t="s">
        <v>13</v>
      </c>
      <c r="K3155" t="s">
        <v>4</v>
      </c>
      <c r="L3155">
        <v>4</v>
      </c>
      <c r="M3155" t="s">
        <v>39</v>
      </c>
      <c r="N3155">
        <f>Table1[[#This Row],[dti_ratio]]*Table1[[#This Row],[income]]</f>
        <v>17029.087959085286</v>
      </c>
      <c r="O3155">
        <v>0.466703791906525</v>
      </c>
      <c r="P3155" t="e">
        <f>Table1[[#This Row],[loan_amount]]/Table1[[#This Row],[property_value]]</f>
        <v>#DIV/0!</v>
      </c>
      <c r="Q3155">
        <v>0</v>
      </c>
      <c r="R3155">
        <v>1</v>
      </c>
      <c r="S3155" t="s">
        <v>3178</v>
      </c>
      <c r="T3155" t="s">
        <v>138</v>
      </c>
      <c r="U3155" t="s">
        <v>220</v>
      </c>
      <c r="V3155">
        <v>3</v>
      </c>
      <c r="W3155">
        <v>2</v>
      </c>
      <c r="X3155" t="s">
        <v>9</v>
      </c>
      <c r="Y315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155" t="e">
        <f>0.4*(Table1[[#This Row],[normalized_credit_score]]) + 0.3*(1-Table1[[#This Row],[dti_ratio]]) + 0.2*(1-Table1[[#This Row],[ltv_ratio]]) + 0.1*IF(Table1[[#This Row],[previous_defaults]]=0,1,0)</f>
        <v>#DIV/0!</v>
      </c>
      <c r="AA3155" t="e">
        <f>IF(Table1[[#This Row],[composite_score]]&gt;=0.7,"Approve",IF(Table1[[#This Row],[composite_score]]&gt;=0.6,"Review","Reject"))</f>
        <v>#DIV/0!</v>
      </c>
    </row>
    <row r="3156" spans="1:27" x14ac:dyDescent="0.35">
      <c r="A3156">
        <v>3155</v>
      </c>
      <c r="B3156">
        <v>61</v>
      </c>
      <c r="C3156" t="s">
        <v>10</v>
      </c>
      <c r="D3156" t="s">
        <v>1</v>
      </c>
      <c r="E3156" t="s">
        <v>12</v>
      </c>
      <c r="F3156">
        <v>87703</v>
      </c>
      <c r="G3156">
        <v>607</v>
      </c>
      <c r="H3156">
        <f>(Table1[[#This Row],[credit_score]]-300)/(900-300)</f>
        <v>0.51166666666666671</v>
      </c>
      <c r="I3156">
        <v>24188</v>
      </c>
      <c r="J3156" t="s">
        <v>3</v>
      </c>
      <c r="K3156" t="s">
        <v>38</v>
      </c>
      <c r="L3156">
        <v>7</v>
      </c>
      <c r="M3156" t="s">
        <v>28</v>
      </c>
      <c r="N3156">
        <f>Table1[[#This Row],[dti_ratio]]*Table1[[#This Row],[income]]</f>
        <v>32031.728643455623</v>
      </c>
      <c r="O3156">
        <v>0.36522956618879199</v>
      </c>
      <c r="P3156">
        <f>Table1[[#This Row],[loan_amount]]/Table1[[#This Row],[property_value]]</f>
        <v>0.11944750344446145</v>
      </c>
      <c r="Q3156">
        <v>202499</v>
      </c>
      <c r="R3156">
        <v>2</v>
      </c>
      <c r="S3156" t="s">
        <v>3179</v>
      </c>
      <c r="T3156" t="s">
        <v>187</v>
      </c>
      <c r="U3156" t="s">
        <v>65</v>
      </c>
      <c r="V3156">
        <v>3</v>
      </c>
      <c r="W3156">
        <v>0</v>
      </c>
      <c r="X3156" t="s">
        <v>9</v>
      </c>
      <c r="Y31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56">
        <f>0.4*(Table1[[#This Row],[normalized_credit_score]]) + 0.3*(1-Table1[[#This Row],[dti_ratio]]) + 0.2*(1-Table1[[#This Row],[ltv_ratio]]) + 0.1*IF(Table1[[#This Row],[previous_defaults]]=0,1,0)</f>
        <v>0.57120829612113688</v>
      </c>
      <c r="AA3156" t="str">
        <f>IF(Table1[[#This Row],[composite_score]]&gt;=0.7,"Approve",IF(Table1[[#This Row],[composite_score]]&gt;=0.6,"Review","Reject"))</f>
        <v>Reject</v>
      </c>
    </row>
    <row r="3157" spans="1:27" x14ac:dyDescent="0.35">
      <c r="A3157">
        <v>3156</v>
      </c>
      <c r="B3157">
        <v>21</v>
      </c>
      <c r="C3157" t="s">
        <v>20</v>
      </c>
      <c r="D3157" t="s">
        <v>62</v>
      </c>
      <c r="E3157" t="s">
        <v>22</v>
      </c>
      <c r="F3157">
        <v>109515</v>
      </c>
      <c r="G3157">
        <v>699</v>
      </c>
      <c r="H3157">
        <f>(Table1[[#This Row],[credit_score]]-300)/(900-300)</f>
        <v>0.66500000000000004</v>
      </c>
      <c r="I3157">
        <v>43301</v>
      </c>
      <c r="J3157" t="s">
        <v>23</v>
      </c>
      <c r="K3157" t="s">
        <v>14</v>
      </c>
      <c r="L3157">
        <v>18</v>
      </c>
      <c r="M3157" t="s">
        <v>39</v>
      </c>
      <c r="N3157">
        <f>Table1[[#This Row],[dti_ratio]]*Table1[[#This Row],[income]]</f>
        <v>59636.376324753975</v>
      </c>
      <c r="O3157">
        <v>0.54454984545271401</v>
      </c>
      <c r="P3157">
        <f>Table1[[#This Row],[loan_amount]]/Table1[[#This Row],[property_value]]</f>
        <v>0.14898602385097612</v>
      </c>
      <c r="Q3157">
        <v>290638</v>
      </c>
      <c r="R3157">
        <v>2</v>
      </c>
      <c r="S3157" t="s">
        <v>3180</v>
      </c>
      <c r="T3157" t="s">
        <v>230</v>
      </c>
      <c r="U3157" t="s">
        <v>1398</v>
      </c>
      <c r="V3157">
        <v>0</v>
      </c>
      <c r="W3157">
        <v>2</v>
      </c>
      <c r="X3157" t="s">
        <v>9</v>
      </c>
      <c r="Y31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57">
        <f>0.4*(Table1[[#This Row],[normalized_credit_score]]) + 0.3*(1-Table1[[#This Row],[dti_ratio]]) + 0.2*(1-Table1[[#This Row],[ltv_ratio]]) + 0.1*IF(Table1[[#This Row],[previous_defaults]]=0,1,0)</f>
        <v>0.67283784159399052</v>
      </c>
      <c r="AA3157" t="str">
        <f>IF(Table1[[#This Row],[composite_score]]&gt;=0.7,"Approve",IF(Table1[[#This Row],[composite_score]]&gt;=0.6,"Review","Reject"))</f>
        <v>Review</v>
      </c>
    </row>
    <row r="3158" spans="1:27" x14ac:dyDescent="0.35">
      <c r="A3158">
        <v>3157</v>
      </c>
      <c r="B3158">
        <v>46</v>
      </c>
      <c r="C3158" t="s">
        <v>10</v>
      </c>
      <c r="D3158" t="s">
        <v>21</v>
      </c>
      <c r="E3158" t="s">
        <v>2</v>
      </c>
      <c r="F3158">
        <v>30847</v>
      </c>
      <c r="G3158">
        <v>647</v>
      </c>
      <c r="H3158">
        <f>(Table1[[#This Row],[credit_score]]-300)/(900-300)</f>
        <v>0.57833333333333337</v>
      </c>
      <c r="I3158">
        <v>0</v>
      </c>
      <c r="J3158" t="s">
        <v>23</v>
      </c>
      <c r="K3158" t="s">
        <v>38</v>
      </c>
      <c r="L3158">
        <v>6</v>
      </c>
      <c r="M3158" t="s">
        <v>5</v>
      </c>
      <c r="N3158">
        <f>Table1[[#This Row],[dti_ratio]]*Table1[[#This Row],[income]]</f>
        <v>16908.391170346677</v>
      </c>
      <c r="O3158">
        <v>0.54813729602057504</v>
      </c>
      <c r="P3158">
        <f>Table1[[#This Row],[loan_amount]]/Table1[[#This Row],[property_value]]</f>
        <v>0</v>
      </c>
      <c r="Q3158">
        <v>188960</v>
      </c>
      <c r="R3158">
        <v>3</v>
      </c>
      <c r="S3158" t="s">
        <v>3181</v>
      </c>
      <c r="T3158" t="s">
        <v>187</v>
      </c>
      <c r="U3158" t="s">
        <v>608</v>
      </c>
      <c r="V3158">
        <v>4</v>
      </c>
      <c r="W3158">
        <v>1</v>
      </c>
      <c r="X3158" t="s">
        <v>9</v>
      </c>
      <c r="Y31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58">
        <f>0.4*(Table1[[#This Row],[normalized_credit_score]]) + 0.3*(1-Table1[[#This Row],[dti_ratio]]) + 0.2*(1-Table1[[#This Row],[ltv_ratio]]) + 0.1*IF(Table1[[#This Row],[previous_defaults]]=0,1,0)</f>
        <v>0.56689214452716086</v>
      </c>
      <c r="AA3158" t="str">
        <f>IF(Table1[[#This Row],[composite_score]]&gt;=0.7,"Approve",IF(Table1[[#This Row],[composite_score]]&gt;=0.6,"Review","Reject"))</f>
        <v>Reject</v>
      </c>
    </row>
    <row r="3159" spans="1:27" x14ac:dyDescent="0.35">
      <c r="A3159">
        <v>3158</v>
      </c>
      <c r="B3159">
        <v>30</v>
      </c>
      <c r="C3159" t="s">
        <v>0</v>
      </c>
      <c r="D3159" t="s">
        <v>11</v>
      </c>
      <c r="E3159" t="s">
        <v>12</v>
      </c>
      <c r="F3159">
        <v>117384</v>
      </c>
      <c r="G3159">
        <v>745</v>
      </c>
      <c r="H3159">
        <f>(Table1[[#This Row],[credit_score]]-300)/(900-300)</f>
        <v>0.7416666666666667</v>
      </c>
      <c r="I3159">
        <v>19285</v>
      </c>
      <c r="J3159" t="s">
        <v>3</v>
      </c>
      <c r="K3159" t="s">
        <v>4</v>
      </c>
      <c r="L3159">
        <v>13</v>
      </c>
      <c r="M3159" t="s">
        <v>5</v>
      </c>
      <c r="N3159">
        <f>Table1[[#This Row],[dti_ratio]]*Table1[[#This Row],[income]]</f>
        <v>19687.089834705326</v>
      </c>
      <c r="O3159">
        <v>0.167715274949783</v>
      </c>
      <c r="P3159">
        <f>Table1[[#This Row],[loan_amount]]/Table1[[#This Row],[property_value]]</f>
        <v>8.0097853535353536E-2</v>
      </c>
      <c r="Q3159">
        <v>240768</v>
      </c>
      <c r="R3159">
        <v>0</v>
      </c>
      <c r="S3159" t="s">
        <v>3182</v>
      </c>
      <c r="T3159" t="s">
        <v>177</v>
      </c>
      <c r="U3159" t="s">
        <v>796</v>
      </c>
      <c r="V3159">
        <v>0</v>
      </c>
      <c r="W3159">
        <v>0</v>
      </c>
      <c r="X3159" t="s">
        <v>9</v>
      </c>
      <c r="Y31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159">
        <f>0.4*(Table1[[#This Row],[normalized_credit_score]]) + 0.3*(1-Table1[[#This Row],[dti_ratio]]) + 0.2*(1-Table1[[#This Row],[ltv_ratio]]) + 0.1*IF(Table1[[#This Row],[previous_defaults]]=0,1,0)</f>
        <v>0.83033251347466097</v>
      </c>
      <c r="AA3159" t="str">
        <f>IF(Table1[[#This Row],[composite_score]]&gt;=0.7,"Approve",IF(Table1[[#This Row],[composite_score]]&gt;=0.6,"Review","Reject"))</f>
        <v>Approve</v>
      </c>
    </row>
    <row r="3160" spans="1:27" hidden="1" x14ac:dyDescent="0.35">
      <c r="A3160">
        <v>3159</v>
      </c>
      <c r="B3160">
        <v>30</v>
      </c>
      <c r="C3160" t="s">
        <v>20</v>
      </c>
      <c r="D3160" t="s">
        <v>11</v>
      </c>
      <c r="E3160" t="s">
        <v>22</v>
      </c>
      <c r="F3160">
        <v>88235</v>
      </c>
      <c r="G3160">
        <v>0</v>
      </c>
      <c r="H3160">
        <f>(Table1[[#This Row],[credit_score]]-300)/(900-300)</f>
        <v>-0.5</v>
      </c>
      <c r="I3160">
        <v>26405</v>
      </c>
      <c r="J3160" t="s">
        <v>23</v>
      </c>
      <c r="K3160" t="s">
        <v>14</v>
      </c>
      <c r="L3160">
        <v>7</v>
      </c>
      <c r="M3160" t="s">
        <v>39</v>
      </c>
      <c r="N3160">
        <f>Table1[[#This Row],[dti_ratio]]*Table1[[#This Row],[income]]</f>
        <v>44646.069803208993</v>
      </c>
      <c r="O3160">
        <v>0.50599047773796102</v>
      </c>
      <c r="P3160">
        <f>Table1[[#This Row],[loan_amount]]/Table1[[#This Row],[property_value]]</f>
        <v>0.35342381411286006</v>
      </c>
      <c r="Q3160">
        <v>74712</v>
      </c>
      <c r="R3160">
        <v>3</v>
      </c>
      <c r="S3160" t="s">
        <v>381</v>
      </c>
      <c r="T3160" t="s">
        <v>182</v>
      </c>
      <c r="U3160" t="s">
        <v>697</v>
      </c>
      <c r="V3160">
        <v>2</v>
      </c>
      <c r="W3160">
        <v>0</v>
      </c>
      <c r="X3160" t="s">
        <v>9</v>
      </c>
      <c r="Y31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160">
        <f>0.4*(Table1[[#This Row],[normalized_credit_score]]) + 0.3*(1-Table1[[#This Row],[dti_ratio]]) + 0.2*(1-Table1[[#This Row],[ltv_ratio]]) + 0.1*IF(Table1[[#This Row],[previous_defaults]]=0,1,0)</f>
        <v>7.7518093856039666E-2</v>
      </c>
      <c r="AA3160" t="str">
        <f>IF(Table1[[#This Row],[composite_score]]&gt;=0.7,"Approve",IF(Table1[[#This Row],[composite_score]]&gt;=0.6,"Review","Reject"))</f>
        <v>Reject</v>
      </c>
    </row>
    <row r="3161" spans="1:27" hidden="1" x14ac:dyDescent="0.35">
      <c r="A3161">
        <v>3160</v>
      </c>
      <c r="B3161">
        <v>44</v>
      </c>
      <c r="C3161" t="s">
        <v>20</v>
      </c>
      <c r="D3161" t="s">
        <v>21</v>
      </c>
      <c r="E3161" t="s">
        <v>12</v>
      </c>
      <c r="F3161">
        <v>0</v>
      </c>
      <c r="G3161">
        <v>704</v>
      </c>
      <c r="H3161">
        <f>(Table1[[#This Row],[credit_score]]-300)/(900-300)</f>
        <v>0.67333333333333334</v>
      </c>
      <c r="I3161">
        <v>19255</v>
      </c>
      <c r="J3161" t="s">
        <v>23</v>
      </c>
      <c r="K3161" t="s">
        <v>4</v>
      </c>
      <c r="L3161">
        <v>7</v>
      </c>
      <c r="M3161" t="s">
        <v>15</v>
      </c>
      <c r="N3161">
        <f>Table1[[#This Row],[dti_ratio]]*Table1[[#This Row],[income]]</f>
        <v>0</v>
      </c>
      <c r="O3161">
        <v>0.21963276655979899</v>
      </c>
      <c r="P3161">
        <f>Table1[[#This Row],[loan_amount]]/Table1[[#This Row],[property_value]]</f>
        <v>8.1165614949142401E-2</v>
      </c>
      <c r="Q3161">
        <v>237231</v>
      </c>
      <c r="R3161">
        <v>0</v>
      </c>
      <c r="S3161" t="s">
        <v>3183</v>
      </c>
      <c r="T3161" t="s">
        <v>36</v>
      </c>
      <c r="U3161" t="s">
        <v>226</v>
      </c>
      <c r="V3161">
        <v>3</v>
      </c>
      <c r="W3161">
        <v>0</v>
      </c>
      <c r="X3161" t="s">
        <v>9</v>
      </c>
      <c r="Y31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61">
        <f>0.4*(Table1[[#This Row],[normalized_credit_score]]) + 0.3*(1-Table1[[#This Row],[dti_ratio]]) + 0.2*(1-Table1[[#This Row],[ltv_ratio]]) + 0.1*IF(Table1[[#This Row],[previous_defaults]]=0,1,0)</f>
        <v>0.68721038037556514</v>
      </c>
      <c r="AA3161" t="str">
        <f>IF(Table1[[#This Row],[composite_score]]&gt;=0.7,"Approve",IF(Table1[[#This Row],[composite_score]]&gt;=0.6,"Review","Reject"))</f>
        <v>Review</v>
      </c>
    </row>
    <row r="3162" spans="1:27" x14ac:dyDescent="0.35">
      <c r="A3162">
        <v>3161</v>
      </c>
      <c r="B3162">
        <v>26</v>
      </c>
      <c r="C3162" t="s">
        <v>20</v>
      </c>
      <c r="D3162" t="s">
        <v>11</v>
      </c>
      <c r="E3162" t="s">
        <v>12</v>
      </c>
      <c r="F3162">
        <v>110185</v>
      </c>
      <c r="G3162">
        <v>789</v>
      </c>
      <c r="H3162">
        <f>(Table1[[#This Row],[credit_score]]-300)/(900-300)</f>
        <v>0.81499999999999995</v>
      </c>
      <c r="I3162">
        <v>6871</v>
      </c>
      <c r="J3162" t="s">
        <v>13</v>
      </c>
      <c r="K3162" t="s">
        <v>14</v>
      </c>
      <c r="L3162">
        <v>7</v>
      </c>
      <c r="M3162" t="s">
        <v>5</v>
      </c>
      <c r="N3162">
        <f>Table1[[#This Row],[dti_ratio]]*Table1[[#This Row],[income]]</f>
        <v>58250.652824294237</v>
      </c>
      <c r="O3162">
        <v>0.52866227548481404</v>
      </c>
      <c r="P3162">
        <f>Table1[[#This Row],[loan_amount]]/Table1[[#This Row],[property_value]]</f>
        <v>4.4919065924008267E-2</v>
      </c>
      <c r="Q3162">
        <v>152964</v>
      </c>
      <c r="R3162">
        <v>1</v>
      </c>
      <c r="S3162" t="s">
        <v>3184</v>
      </c>
      <c r="T3162" t="s">
        <v>47</v>
      </c>
      <c r="U3162" t="s">
        <v>382</v>
      </c>
      <c r="V3162">
        <v>4</v>
      </c>
      <c r="W3162">
        <v>2</v>
      </c>
      <c r="X3162" t="s">
        <v>19</v>
      </c>
      <c r="Y31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62">
        <f>0.4*(Table1[[#This Row],[normalized_credit_score]]) + 0.3*(1-Table1[[#This Row],[dti_ratio]]) + 0.2*(1-Table1[[#This Row],[ltv_ratio]]) + 0.1*IF(Table1[[#This Row],[previous_defaults]]=0,1,0)</f>
        <v>0.6584175041697542</v>
      </c>
      <c r="AA3162" t="str">
        <f>IF(Table1[[#This Row],[composite_score]]&gt;=0.7,"Approve",IF(Table1[[#This Row],[composite_score]]&gt;=0.6,"Review","Reject"))</f>
        <v>Review</v>
      </c>
    </row>
    <row r="3163" spans="1:27" hidden="1" x14ac:dyDescent="0.35">
      <c r="A3163">
        <v>3162</v>
      </c>
      <c r="B3163">
        <v>44</v>
      </c>
      <c r="C3163" t="s">
        <v>0</v>
      </c>
      <c r="D3163" t="s">
        <v>1</v>
      </c>
      <c r="E3163" t="s">
        <v>12</v>
      </c>
      <c r="F3163">
        <v>80706</v>
      </c>
      <c r="G3163">
        <v>0</v>
      </c>
      <c r="H3163">
        <f>(Table1[[#This Row],[credit_score]]-300)/(900-300)</f>
        <v>-0.5</v>
      </c>
      <c r="I3163">
        <v>0</v>
      </c>
      <c r="J3163" t="s">
        <v>23</v>
      </c>
      <c r="K3163" t="s">
        <v>4</v>
      </c>
      <c r="L3163">
        <v>12</v>
      </c>
      <c r="M3163" t="s">
        <v>28</v>
      </c>
      <c r="N3163">
        <f>Table1[[#This Row],[dti_ratio]]*Table1[[#This Row],[income]]</f>
        <v>22525.963004166897</v>
      </c>
      <c r="O3163">
        <v>0.27911137962687899</v>
      </c>
      <c r="P3163">
        <f>Table1[[#This Row],[loan_amount]]/Table1[[#This Row],[property_value]]</f>
        <v>0</v>
      </c>
      <c r="Q3163">
        <v>65146</v>
      </c>
      <c r="R3163">
        <v>2</v>
      </c>
      <c r="S3163" t="s">
        <v>1436</v>
      </c>
      <c r="T3163" t="s">
        <v>173</v>
      </c>
      <c r="U3163" t="s">
        <v>615</v>
      </c>
      <c r="V3163">
        <v>4</v>
      </c>
      <c r="W3163">
        <v>1</v>
      </c>
      <c r="X3163" t="s">
        <v>19</v>
      </c>
      <c r="Y31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63">
        <f>0.4*(Table1[[#This Row],[normalized_credit_score]]) + 0.3*(1-Table1[[#This Row],[dti_ratio]]) + 0.2*(1-Table1[[#This Row],[ltv_ratio]]) + 0.1*IF(Table1[[#This Row],[previous_defaults]]=0,1,0)</f>
        <v>0.2162665861119363</v>
      </c>
      <c r="AA3163" t="str">
        <f>IF(Table1[[#This Row],[composite_score]]&gt;=0.7,"Approve",IF(Table1[[#This Row],[composite_score]]&gt;=0.6,"Review","Reject"))</f>
        <v>Reject</v>
      </c>
    </row>
    <row r="3164" spans="1:27" hidden="1" x14ac:dyDescent="0.35">
      <c r="A3164">
        <v>3163</v>
      </c>
      <c r="B3164">
        <v>34</v>
      </c>
      <c r="C3164" t="s">
        <v>20</v>
      </c>
      <c r="D3164" t="s">
        <v>11</v>
      </c>
      <c r="E3164" t="s">
        <v>49</v>
      </c>
      <c r="F3164">
        <v>0</v>
      </c>
      <c r="G3164">
        <v>698</v>
      </c>
      <c r="H3164">
        <f>(Table1[[#This Row],[credit_score]]-300)/(900-300)</f>
        <v>0.66333333333333333</v>
      </c>
      <c r="I3164">
        <v>0</v>
      </c>
      <c r="J3164" t="s">
        <v>3</v>
      </c>
      <c r="K3164" t="s">
        <v>14</v>
      </c>
      <c r="L3164">
        <v>7</v>
      </c>
      <c r="M3164" t="s">
        <v>28</v>
      </c>
      <c r="N3164">
        <f>Table1[[#This Row],[dti_ratio]]*Table1[[#This Row],[income]]</f>
        <v>0</v>
      </c>
      <c r="O3164">
        <v>0.46377761771044401</v>
      </c>
      <c r="P3164" t="e">
        <f>Table1[[#This Row],[loan_amount]]/Table1[[#This Row],[property_value]]</f>
        <v>#DIV/0!</v>
      </c>
      <c r="Q3164">
        <v>0</v>
      </c>
      <c r="R3164">
        <v>4</v>
      </c>
      <c r="S3164" t="s">
        <v>3185</v>
      </c>
      <c r="T3164" t="s">
        <v>67</v>
      </c>
      <c r="U3164" t="s">
        <v>247</v>
      </c>
      <c r="V3164">
        <v>0</v>
      </c>
      <c r="W3164">
        <v>0</v>
      </c>
      <c r="X3164" t="s">
        <v>9</v>
      </c>
      <c r="Y316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164" t="e">
        <f>0.4*(Table1[[#This Row],[normalized_credit_score]]) + 0.3*(1-Table1[[#This Row],[dti_ratio]]) + 0.2*(1-Table1[[#This Row],[ltv_ratio]]) + 0.1*IF(Table1[[#This Row],[previous_defaults]]=0,1,0)</f>
        <v>#DIV/0!</v>
      </c>
      <c r="AA3164" t="e">
        <f>IF(Table1[[#This Row],[composite_score]]&gt;=0.7,"Approve",IF(Table1[[#This Row],[composite_score]]&gt;=0.6,"Review","Reject"))</f>
        <v>#DIV/0!</v>
      </c>
    </row>
    <row r="3165" spans="1:27" hidden="1" x14ac:dyDescent="0.35">
      <c r="A3165">
        <v>3164</v>
      </c>
      <c r="B3165">
        <v>30</v>
      </c>
      <c r="C3165" t="s">
        <v>20</v>
      </c>
      <c r="D3165" t="s">
        <v>1</v>
      </c>
      <c r="E3165" t="s">
        <v>22</v>
      </c>
      <c r="F3165">
        <v>21144</v>
      </c>
      <c r="G3165">
        <v>0</v>
      </c>
      <c r="H3165">
        <f>(Table1[[#This Row],[credit_score]]-300)/(900-300)</f>
        <v>-0.5</v>
      </c>
      <c r="I3165">
        <v>36444</v>
      </c>
      <c r="J3165" t="s">
        <v>13</v>
      </c>
      <c r="K3165" t="s">
        <v>38</v>
      </c>
      <c r="L3165">
        <v>4</v>
      </c>
      <c r="M3165" t="s">
        <v>28</v>
      </c>
      <c r="N3165">
        <f>Table1[[#This Row],[dti_ratio]]*Table1[[#This Row],[income]]</f>
        <v>7768.0239796399192</v>
      </c>
      <c r="O3165">
        <v>0.36738668083805898</v>
      </c>
      <c r="P3165">
        <f>Table1[[#This Row],[loan_amount]]/Table1[[#This Row],[property_value]]</f>
        <v>0.12191279040594109</v>
      </c>
      <c r="Q3165">
        <v>298935</v>
      </c>
      <c r="R3165">
        <v>4</v>
      </c>
      <c r="S3165" t="s">
        <v>3186</v>
      </c>
      <c r="T3165" t="s">
        <v>187</v>
      </c>
      <c r="U3165" t="s">
        <v>169</v>
      </c>
      <c r="V3165">
        <v>4</v>
      </c>
      <c r="W3165">
        <v>0</v>
      </c>
      <c r="X3165" t="s">
        <v>9</v>
      </c>
      <c r="Y31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65">
        <f>0.4*(Table1[[#This Row],[normalized_credit_score]]) + 0.3*(1-Table1[[#This Row],[dti_ratio]]) + 0.2*(1-Table1[[#This Row],[ltv_ratio]]) + 0.1*IF(Table1[[#This Row],[previous_defaults]]=0,1,0)</f>
        <v>0.16540143766739407</v>
      </c>
      <c r="AA3165" t="str">
        <f>IF(Table1[[#This Row],[composite_score]]&gt;=0.7,"Approve",IF(Table1[[#This Row],[composite_score]]&gt;=0.6,"Review","Reject"))</f>
        <v>Reject</v>
      </c>
    </row>
    <row r="3166" spans="1:27" x14ac:dyDescent="0.35">
      <c r="A3166">
        <v>3165</v>
      </c>
      <c r="B3166">
        <v>63</v>
      </c>
      <c r="C3166" t="s">
        <v>0</v>
      </c>
      <c r="D3166" t="s">
        <v>21</v>
      </c>
      <c r="E3166" t="s">
        <v>22</v>
      </c>
      <c r="F3166">
        <v>91973</v>
      </c>
      <c r="G3166">
        <v>690</v>
      </c>
      <c r="H3166">
        <f>(Table1[[#This Row],[credit_score]]-300)/(900-300)</f>
        <v>0.65</v>
      </c>
      <c r="I3166">
        <v>27659</v>
      </c>
      <c r="J3166" t="s">
        <v>23</v>
      </c>
      <c r="K3166" t="s">
        <v>38</v>
      </c>
      <c r="L3166">
        <v>18</v>
      </c>
      <c r="M3166" t="s">
        <v>5</v>
      </c>
      <c r="N3166">
        <f>Table1[[#This Row],[dti_ratio]]*Table1[[#This Row],[income]]</f>
        <v>38209.152522440461</v>
      </c>
      <c r="O3166">
        <v>0.41543879749970603</v>
      </c>
      <c r="P3166">
        <f>Table1[[#This Row],[loan_amount]]/Table1[[#This Row],[property_value]]</f>
        <v>9.9444514354540062E-2</v>
      </c>
      <c r="Q3166">
        <v>278135</v>
      </c>
      <c r="R3166">
        <v>3</v>
      </c>
      <c r="S3166" t="s">
        <v>3187</v>
      </c>
      <c r="T3166" t="s">
        <v>182</v>
      </c>
      <c r="U3166" t="s">
        <v>299</v>
      </c>
      <c r="V3166">
        <v>0</v>
      </c>
      <c r="W3166">
        <v>0</v>
      </c>
      <c r="X3166" t="s">
        <v>9</v>
      </c>
      <c r="Y31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166">
        <f>0.4*(Table1[[#This Row],[normalized_credit_score]]) + 0.3*(1-Table1[[#This Row],[dti_ratio]]) + 0.2*(1-Table1[[#This Row],[ltv_ratio]]) + 0.1*IF(Table1[[#This Row],[previous_defaults]]=0,1,0)</f>
        <v>0.71547945787918021</v>
      </c>
      <c r="AA3166" t="str">
        <f>IF(Table1[[#This Row],[composite_score]]&gt;=0.7,"Approve",IF(Table1[[#This Row],[composite_score]]&gt;=0.6,"Review","Reject"))</f>
        <v>Approve</v>
      </c>
    </row>
    <row r="3167" spans="1:27" x14ac:dyDescent="0.35">
      <c r="A3167">
        <v>3166</v>
      </c>
      <c r="B3167">
        <v>30</v>
      </c>
      <c r="C3167" t="s">
        <v>20</v>
      </c>
      <c r="D3167" t="s">
        <v>62</v>
      </c>
      <c r="E3167" t="s">
        <v>49</v>
      </c>
      <c r="F3167">
        <v>39309</v>
      </c>
      <c r="G3167">
        <v>752</v>
      </c>
      <c r="H3167">
        <f>(Table1[[#This Row],[credit_score]]-300)/(900-300)</f>
        <v>0.7533333333333333</v>
      </c>
      <c r="I3167">
        <v>24916</v>
      </c>
      <c r="J3167" t="s">
        <v>23</v>
      </c>
      <c r="K3167" t="s">
        <v>4</v>
      </c>
      <c r="L3167">
        <v>17</v>
      </c>
      <c r="M3167" t="s">
        <v>15</v>
      </c>
      <c r="N3167">
        <f>Table1[[#This Row],[dti_ratio]]*Table1[[#This Row],[income]]</f>
        <v>10812.223124848993</v>
      </c>
      <c r="O3167">
        <v>0.27505719109743298</v>
      </c>
      <c r="P3167">
        <f>Table1[[#This Row],[loan_amount]]/Table1[[#This Row],[property_value]]</f>
        <v>0.11876581931541391</v>
      </c>
      <c r="Q3167">
        <v>209791</v>
      </c>
      <c r="R3167">
        <v>0</v>
      </c>
      <c r="S3167" t="s">
        <v>3188</v>
      </c>
      <c r="T3167" t="s">
        <v>233</v>
      </c>
      <c r="U3167" t="s">
        <v>346</v>
      </c>
      <c r="V3167">
        <v>2</v>
      </c>
      <c r="W3167">
        <v>0</v>
      </c>
      <c r="X3167" t="s">
        <v>61</v>
      </c>
      <c r="Y31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67">
        <f>0.4*(Table1[[#This Row],[normalized_credit_score]]) + 0.3*(1-Table1[[#This Row],[dti_ratio]]) + 0.2*(1-Table1[[#This Row],[ltv_ratio]]) + 0.1*IF(Table1[[#This Row],[previous_defaults]]=0,1,0)</f>
        <v>0.69506301214102062</v>
      </c>
      <c r="AA3167" t="str">
        <f>IF(Table1[[#This Row],[composite_score]]&gt;=0.7,"Approve",IF(Table1[[#This Row],[composite_score]]&gt;=0.6,"Review","Reject"))</f>
        <v>Review</v>
      </c>
    </row>
    <row r="3168" spans="1:27" hidden="1" x14ac:dyDescent="0.35">
      <c r="A3168">
        <v>3167</v>
      </c>
      <c r="B3168">
        <v>58</v>
      </c>
      <c r="C3168" t="s">
        <v>0</v>
      </c>
      <c r="D3168" t="s">
        <v>21</v>
      </c>
      <c r="E3168" t="s">
        <v>2</v>
      </c>
      <c r="F3168">
        <v>0</v>
      </c>
      <c r="G3168">
        <v>712</v>
      </c>
      <c r="H3168">
        <f>(Table1[[#This Row],[credit_score]]-300)/(900-300)</f>
        <v>0.68666666666666665</v>
      </c>
      <c r="I3168">
        <v>0</v>
      </c>
      <c r="J3168" t="s">
        <v>27</v>
      </c>
      <c r="K3168" t="s">
        <v>38</v>
      </c>
      <c r="L3168">
        <v>11</v>
      </c>
      <c r="M3168" t="s">
        <v>5</v>
      </c>
      <c r="N3168">
        <f>Table1[[#This Row],[dti_ratio]]*Table1[[#This Row],[income]]</f>
        <v>0</v>
      </c>
      <c r="O3168">
        <v>0.57753309796434504</v>
      </c>
      <c r="P3168" t="e">
        <f>Table1[[#This Row],[loan_amount]]/Table1[[#This Row],[property_value]]</f>
        <v>#DIV/0!</v>
      </c>
      <c r="Q3168">
        <v>0</v>
      </c>
      <c r="R3168">
        <v>0</v>
      </c>
      <c r="S3168" t="s">
        <v>3189</v>
      </c>
      <c r="T3168" t="s">
        <v>67</v>
      </c>
      <c r="U3168" t="s">
        <v>636</v>
      </c>
      <c r="V3168">
        <v>1</v>
      </c>
      <c r="W3168">
        <v>1</v>
      </c>
      <c r="X3168" t="s">
        <v>9</v>
      </c>
      <c r="Y316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168" t="e">
        <f>0.4*(Table1[[#This Row],[normalized_credit_score]]) + 0.3*(1-Table1[[#This Row],[dti_ratio]]) + 0.2*(1-Table1[[#This Row],[ltv_ratio]]) + 0.1*IF(Table1[[#This Row],[previous_defaults]]=0,1,0)</f>
        <v>#DIV/0!</v>
      </c>
      <c r="AA3168" t="e">
        <f>IF(Table1[[#This Row],[composite_score]]&gt;=0.7,"Approve",IF(Table1[[#This Row],[composite_score]]&gt;=0.6,"Review","Reject"))</f>
        <v>#DIV/0!</v>
      </c>
    </row>
    <row r="3169" spans="1:27" x14ac:dyDescent="0.35">
      <c r="A3169">
        <v>3168</v>
      </c>
      <c r="B3169">
        <v>43</v>
      </c>
      <c r="C3169" t="s">
        <v>0</v>
      </c>
      <c r="D3169" t="s">
        <v>11</v>
      </c>
      <c r="E3169" t="s">
        <v>12</v>
      </c>
      <c r="F3169">
        <v>53241</v>
      </c>
      <c r="G3169">
        <v>745</v>
      </c>
      <c r="H3169">
        <f>(Table1[[#This Row],[credit_score]]-300)/(900-300)</f>
        <v>0.7416666666666667</v>
      </c>
      <c r="I3169">
        <v>41564</v>
      </c>
      <c r="J3169" t="s">
        <v>23</v>
      </c>
      <c r="K3169" t="s">
        <v>38</v>
      </c>
      <c r="L3169">
        <v>5</v>
      </c>
      <c r="M3169" t="s">
        <v>15</v>
      </c>
      <c r="N3169">
        <f>Table1[[#This Row],[dti_ratio]]*Table1[[#This Row],[income]]</f>
        <v>15065.351963898142</v>
      </c>
      <c r="O3169">
        <v>0.28296523288251801</v>
      </c>
      <c r="P3169">
        <f>Table1[[#This Row],[loan_amount]]/Table1[[#This Row],[property_value]]</f>
        <v>0.29319563775906093</v>
      </c>
      <c r="Q3169">
        <v>141762</v>
      </c>
      <c r="R3169">
        <v>2</v>
      </c>
      <c r="S3169" t="s">
        <v>1355</v>
      </c>
      <c r="T3169" t="s">
        <v>96</v>
      </c>
      <c r="U3169" t="s">
        <v>292</v>
      </c>
      <c r="V3169">
        <v>1</v>
      </c>
      <c r="W3169">
        <v>2</v>
      </c>
      <c r="X3169" t="s">
        <v>9</v>
      </c>
      <c r="Y31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169">
        <f>0.4*(Table1[[#This Row],[normalized_credit_score]]) + 0.3*(1-Table1[[#This Row],[dti_ratio]]) + 0.2*(1-Table1[[#This Row],[ltv_ratio]]) + 0.1*IF(Table1[[#This Row],[previous_defaults]]=0,1,0)</f>
        <v>0.65313796925009915</v>
      </c>
      <c r="AA3169" t="str">
        <f>IF(Table1[[#This Row],[composite_score]]&gt;=0.7,"Approve",IF(Table1[[#This Row],[composite_score]]&gt;=0.6,"Review","Reject"))</f>
        <v>Review</v>
      </c>
    </row>
    <row r="3170" spans="1:27" x14ac:dyDescent="0.35">
      <c r="A3170">
        <v>3169</v>
      </c>
      <c r="B3170">
        <v>66</v>
      </c>
      <c r="C3170" t="s">
        <v>0</v>
      </c>
      <c r="D3170" t="s">
        <v>1</v>
      </c>
      <c r="E3170" t="s">
        <v>49</v>
      </c>
      <c r="F3170">
        <v>81274</v>
      </c>
      <c r="G3170">
        <v>638</v>
      </c>
      <c r="H3170">
        <f>(Table1[[#This Row],[credit_score]]-300)/(900-300)</f>
        <v>0.56333333333333335</v>
      </c>
      <c r="I3170">
        <v>33375</v>
      </c>
      <c r="J3170" t="s">
        <v>27</v>
      </c>
      <c r="K3170" t="s">
        <v>4</v>
      </c>
      <c r="L3170">
        <v>13</v>
      </c>
      <c r="M3170" t="s">
        <v>5</v>
      </c>
      <c r="N3170">
        <f>Table1[[#This Row],[dti_ratio]]*Table1[[#This Row],[income]]</f>
        <v>35054.634145211159</v>
      </c>
      <c r="O3170">
        <v>0.43131424742489799</v>
      </c>
      <c r="P3170">
        <f>Table1[[#This Row],[loan_amount]]/Table1[[#This Row],[property_value]]</f>
        <v>0.19209959824563422</v>
      </c>
      <c r="Q3170">
        <v>173738</v>
      </c>
      <c r="R3170">
        <v>2</v>
      </c>
      <c r="S3170" t="s">
        <v>1417</v>
      </c>
      <c r="T3170" t="s">
        <v>44</v>
      </c>
      <c r="U3170" t="s">
        <v>215</v>
      </c>
      <c r="V3170">
        <v>1</v>
      </c>
      <c r="W3170">
        <v>2</v>
      </c>
      <c r="X3170" t="s">
        <v>9</v>
      </c>
      <c r="Y31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170">
        <f>0.4*(Table1[[#This Row],[normalized_credit_score]]) + 0.3*(1-Table1[[#This Row],[dti_ratio]]) + 0.2*(1-Table1[[#This Row],[ltv_ratio]]) + 0.1*IF(Table1[[#This Row],[previous_defaults]]=0,1,0)</f>
        <v>0.55751913945673715</v>
      </c>
      <c r="AA3170" t="str">
        <f>IF(Table1[[#This Row],[composite_score]]&gt;=0.7,"Approve",IF(Table1[[#This Row],[composite_score]]&gt;=0.6,"Review","Reject"))</f>
        <v>Reject</v>
      </c>
    </row>
    <row r="3171" spans="1:27" hidden="1" x14ac:dyDescent="0.35">
      <c r="A3171">
        <v>3170</v>
      </c>
      <c r="B3171">
        <v>47</v>
      </c>
      <c r="C3171" t="s">
        <v>0</v>
      </c>
      <c r="D3171" t="s">
        <v>21</v>
      </c>
      <c r="E3171" t="s">
        <v>12</v>
      </c>
      <c r="F3171">
        <v>103504</v>
      </c>
      <c r="G3171">
        <v>0</v>
      </c>
      <c r="H3171">
        <f>(Table1[[#This Row],[credit_score]]-300)/(900-300)</f>
        <v>-0.5</v>
      </c>
      <c r="I3171">
        <v>27789</v>
      </c>
      <c r="J3171" t="s">
        <v>23</v>
      </c>
      <c r="K3171" t="s">
        <v>38</v>
      </c>
      <c r="L3171">
        <v>8</v>
      </c>
      <c r="M3171" t="s">
        <v>15</v>
      </c>
      <c r="N3171">
        <f>Table1[[#This Row],[dti_ratio]]*Table1[[#This Row],[income]]</f>
        <v>42661.410053336069</v>
      </c>
      <c r="O3171">
        <v>0.41217160740972397</v>
      </c>
      <c r="P3171">
        <f>Table1[[#This Row],[loan_amount]]/Table1[[#This Row],[property_value]]</f>
        <v>0.3700709805436071</v>
      </c>
      <c r="Q3171">
        <v>75091</v>
      </c>
      <c r="R3171">
        <v>3</v>
      </c>
      <c r="S3171" t="s">
        <v>2390</v>
      </c>
      <c r="T3171" t="s">
        <v>117</v>
      </c>
      <c r="U3171" t="s">
        <v>277</v>
      </c>
      <c r="V3171">
        <v>0</v>
      </c>
      <c r="W3171">
        <v>2</v>
      </c>
      <c r="X3171" t="s">
        <v>19</v>
      </c>
      <c r="Y31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171">
        <f>0.4*(Table1[[#This Row],[normalized_credit_score]]) + 0.3*(1-Table1[[#This Row],[dti_ratio]]) + 0.2*(1-Table1[[#This Row],[ltv_ratio]]) + 0.1*IF(Table1[[#This Row],[previous_defaults]]=0,1,0)</f>
        <v>0.20233432166836141</v>
      </c>
      <c r="AA3171" t="str">
        <f>IF(Table1[[#This Row],[composite_score]]&gt;=0.7,"Approve",IF(Table1[[#This Row],[composite_score]]&gt;=0.6,"Review","Reject"))</f>
        <v>Reject</v>
      </c>
    </row>
    <row r="3172" spans="1:27" hidden="1" x14ac:dyDescent="0.35">
      <c r="A3172">
        <v>3171</v>
      </c>
      <c r="B3172">
        <v>43</v>
      </c>
      <c r="C3172" t="s">
        <v>20</v>
      </c>
      <c r="D3172" t="s">
        <v>62</v>
      </c>
      <c r="E3172" t="s">
        <v>22</v>
      </c>
      <c r="F3172">
        <v>0</v>
      </c>
      <c r="G3172">
        <v>682</v>
      </c>
      <c r="H3172">
        <f>(Table1[[#This Row],[credit_score]]-300)/(900-300)</f>
        <v>0.63666666666666671</v>
      </c>
      <c r="I3172">
        <v>0</v>
      </c>
      <c r="J3172" t="s">
        <v>27</v>
      </c>
      <c r="K3172" t="s">
        <v>4</v>
      </c>
      <c r="L3172">
        <v>16</v>
      </c>
      <c r="M3172" t="s">
        <v>39</v>
      </c>
      <c r="N3172">
        <f>Table1[[#This Row],[dti_ratio]]*Table1[[#This Row],[income]]</f>
        <v>0</v>
      </c>
      <c r="O3172">
        <v>0.284611751661491</v>
      </c>
      <c r="P3172">
        <f>Table1[[#This Row],[loan_amount]]/Table1[[#This Row],[property_value]]</f>
        <v>0</v>
      </c>
      <c r="Q3172">
        <v>232084</v>
      </c>
      <c r="R3172">
        <v>3</v>
      </c>
      <c r="S3172" t="s">
        <v>3190</v>
      </c>
      <c r="T3172" t="s">
        <v>17</v>
      </c>
      <c r="U3172" t="s">
        <v>45</v>
      </c>
      <c r="V3172">
        <v>4</v>
      </c>
      <c r="W3172">
        <v>0</v>
      </c>
      <c r="X3172" t="s">
        <v>19</v>
      </c>
      <c r="Y31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72">
        <f>0.4*(Table1[[#This Row],[normalized_credit_score]]) + 0.3*(1-Table1[[#This Row],[dti_ratio]]) + 0.2*(1-Table1[[#This Row],[ltv_ratio]]) + 0.1*IF(Table1[[#This Row],[previous_defaults]]=0,1,0)</f>
        <v>0.66928314116821941</v>
      </c>
      <c r="AA3172" t="str">
        <f>IF(Table1[[#This Row],[composite_score]]&gt;=0.7,"Approve",IF(Table1[[#This Row],[composite_score]]&gt;=0.6,"Review","Reject"))</f>
        <v>Review</v>
      </c>
    </row>
    <row r="3173" spans="1:27" x14ac:dyDescent="0.35">
      <c r="A3173">
        <v>3172</v>
      </c>
      <c r="B3173">
        <v>40</v>
      </c>
      <c r="C3173" t="s">
        <v>10</v>
      </c>
      <c r="D3173" t="s">
        <v>11</v>
      </c>
      <c r="E3173" t="s">
        <v>2</v>
      </c>
      <c r="F3173">
        <v>50340</v>
      </c>
      <c r="G3173">
        <v>604</v>
      </c>
      <c r="H3173">
        <f>(Table1[[#This Row],[credit_score]]-300)/(900-300)</f>
        <v>0.50666666666666671</v>
      </c>
      <c r="I3173">
        <v>40196</v>
      </c>
      <c r="J3173" t="s">
        <v>3</v>
      </c>
      <c r="K3173" t="s">
        <v>14</v>
      </c>
      <c r="L3173">
        <v>8</v>
      </c>
      <c r="M3173" t="s">
        <v>39</v>
      </c>
      <c r="N3173">
        <f>Table1[[#This Row],[dti_ratio]]*Table1[[#This Row],[income]]</f>
        <v>6047.0995749932154</v>
      </c>
      <c r="O3173">
        <v>0.120125140544164</v>
      </c>
      <c r="P3173">
        <f>Table1[[#This Row],[loan_amount]]/Table1[[#This Row],[property_value]]</f>
        <v>0.13939181667805262</v>
      </c>
      <c r="Q3173">
        <v>288367</v>
      </c>
      <c r="R3173">
        <v>0</v>
      </c>
      <c r="S3173" t="s">
        <v>3191</v>
      </c>
      <c r="T3173" t="s">
        <v>25</v>
      </c>
      <c r="U3173" t="s">
        <v>866</v>
      </c>
      <c r="V3173">
        <v>1</v>
      </c>
      <c r="W3173">
        <v>2</v>
      </c>
      <c r="X3173" t="s">
        <v>9</v>
      </c>
      <c r="Y31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173">
        <f>0.4*(Table1[[#This Row],[normalized_credit_score]]) + 0.3*(1-Table1[[#This Row],[dti_ratio]]) + 0.2*(1-Table1[[#This Row],[ltv_ratio]]) + 0.1*IF(Table1[[#This Row],[previous_defaults]]=0,1,0)</f>
        <v>0.63875076116780694</v>
      </c>
      <c r="AA3173" t="str">
        <f>IF(Table1[[#This Row],[composite_score]]&gt;=0.7,"Approve",IF(Table1[[#This Row],[composite_score]]&gt;=0.6,"Review","Reject"))</f>
        <v>Review</v>
      </c>
    </row>
    <row r="3174" spans="1:27" hidden="1" x14ac:dyDescent="0.35">
      <c r="A3174">
        <v>3173</v>
      </c>
      <c r="B3174">
        <v>22</v>
      </c>
      <c r="C3174" t="s">
        <v>20</v>
      </c>
      <c r="D3174" t="s">
        <v>21</v>
      </c>
      <c r="E3174" t="s">
        <v>22</v>
      </c>
      <c r="F3174">
        <v>38256</v>
      </c>
      <c r="G3174">
        <v>626</v>
      </c>
      <c r="H3174">
        <f>(Table1[[#This Row],[credit_score]]-300)/(900-300)</f>
        <v>0.54333333333333333</v>
      </c>
      <c r="I3174">
        <v>11591</v>
      </c>
      <c r="J3174" t="s">
        <v>13</v>
      </c>
      <c r="K3174" t="s">
        <v>4</v>
      </c>
      <c r="L3174">
        <v>14</v>
      </c>
      <c r="M3174" t="s">
        <v>39</v>
      </c>
      <c r="N3174">
        <f>Table1[[#This Row],[dti_ratio]]*Table1[[#This Row],[income]]</f>
        <v>17484.750456510086</v>
      </c>
      <c r="O3174">
        <v>0.457045965508942</v>
      </c>
      <c r="P3174" t="e">
        <f>Table1[[#This Row],[loan_amount]]/Table1[[#This Row],[property_value]]</f>
        <v>#DIV/0!</v>
      </c>
      <c r="Q3174">
        <v>0</v>
      </c>
      <c r="R3174">
        <v>3</v>
      </c>
      <c r="S3174" t="s">
        <v>3192</v>
      </c>
      <c r="T3174" t="s">
        <v>222</v>
      </c>
      <c r="U3174" t="s">
        <v>659</v>
      </c>
      <c r="V3174">
        <v>1</v>
      </c>
      <c r="W3174">
        <v>0</v>
      </c>
      <c r="X3174" t="s">
        <v>19</v>
      </c>
      <c r="Y317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174" t="e">
        <f>0.4*(Table1[[#This Row],[normalized_credit_score]]) + 0.3*(1-Table1[[#This Row],[dti_ratio]]) + 0.2*(1-Table1[[#This Row],[ltv_ratio]]) + 0.1*IF(Table1[[#This Row],[previous_defaults]]=0,1,0)</f>
        <v>#DIV/0!</v>
      </c>
      <c r="AA3174" t="e">
        <f>IF(Table1[[#This Row],[composite_score]]&gt;=0.7,"Approve",IF(Table1[[#This Row],[composite_score]]&gt;=0.6,"Review","Reject"))</f>
        <v>#DIV/0!</v>
      </c>
    </row>
    <row r="3175" spans="1:27" x14ac:dyDescent="0.35">
      <c r="A3175">
        <v>3174</v>
      </c>
      <c r="B3175">
        <v>51</v>
      </c>
      <c r="C3175" t="s">
        <v>20</v>
      </c>
      <c r="D3175" t="s">
        <v>1</v>
      </c>
      <c r="E3175" t="s">
        <v>49</v>
      </c>
      <c r="F3175">
        <v>40221</v>
      </c>
      <c r="G3175">
        <v>690</v>
      </c>
      <c r="H3175">
        <f>(Table1[[#This Row],[credit_score]]-300)/(900-300)</f>
        <v>0.65</v>
      </c>
      <c r="I3175">
        <v>5207</v>
      </c>
      <c r="J3175" t="s">
        <v>3</v>
      </c>
      <c r="K3175" t="s">
        <v>4</v>
      </c>
      <c r="L3175">
        <v>1</v>
      </c>
      <c r="M3175" t="s">
        <v>39</v>
      </c>
      <c r="N3175">
        <f>Table1[[#This Row],[dti_ratio]]*Table1[[#This Row],[income]]</f>
        <v>5371.2898771089931</v>
      </c>
      <c r="O3175">
        <v>0.13354441404015299</v>
      </c>
      <c r="P3175">
        <f>Table1[[#This Row],[loan_amount]]/Table1[[#This Row],[property_value]]</f>
        <v>3.0052232129974318E-2</v>
      </c>
      <c r="Q3175">
        <v>173265</v>
      </c>
      <c r="R3175">
        <v>0</v>
      </c>
      <c r="S3175" t="s">
        <v>301</v>
      </c>
      <c r="T3175" t="s">
        <v>332</v>
      </c>
      <c r="U3175" t="s">
        <v>949</v>
      </c>
      <c r="V3175">
        <v>1</v>
      </c>
      <c r="W3175">
        <v>1</v>
      </c>
      <c r="X3175" t="s">
        <v>9</v>
      </c>
      <c r="Y31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175">
        <f>0.4*(Table1[[#This Row],[normalized_credit_score]]) + 0.3*(1-Table1[[#This Row],[dti_ratio]]) + 0.2*(1-Table1[[#This Row],[ltv_ratio]]) + 0.1*IF(Table1[[#This Row],[previous_defaults]]=0,1,0)</f>
        <v>0.71392622936195926</v>
      </c>
      <c r="AA3175" t="str">
        <f>IF(Table1[[#This Row],[composite_score]]&gt;=0.7,"Approve",IF(Table1[[#This Row],[composite_score]]&gt;=0.6,"Review","Reject"))</f>
        <v>Approve</v>
      </c>
    </row>
    <row r="3176" spans="1:27" x14ac:dyDescent="0.35">
      <c r="A3176">
        <v>3175</v>
      </c>
      <c r="B3176">
        <v>54</v>
      </c>
      <c r="C3176" t="s">
        <v>10</v>
      </c>
      <c r="D3176" t="s">
        <v>1</v>
      </c>
      <c r="E3176" t="s">
        <v>12</v>
      </c>
      <c r="F3176">
        <v>118598</v>
      </c>
      <c r="G3176">
        <v>719</v>
      </c>
      <c r="H3176">
        <f>(Table1[[#This Row],[credit_score]]-300)/(900-300)</f>
        <v>0.69833333333333336</v>
      </c>
      <c r="I3176">
        <v>38460</v>
      </c>
      <c r="J3176" t="s">
        <v>3</v>
      </c>
      <c r="K3176" t="s">
        <v>14</v>
      </c>
      <c r="L3176">
        <v>16</v>
      </c>
      <c r="M3176" t="s">
        <v>15</v>
      </c>
      <c r="N3176">
        <f>Table1[[#This Row],[dti_ratio]]*Table1[[#This Row],[income]]</f>
        <v>59534.846225574278</v>
      </c>
      <c r="O3176">
        <v>0.50198861891072599</v>
      </c>
      <c r="P3176">
        <f>Table1[[#This Row],[loan_amount]]/Table1[[#This Row],[property_value]]</f>
        <v>0.1773518954887322</v>
      </c>
      <c r="Q3176">
        <v>216857</v>
      </c>
      <c r="R3176">
        <v>3</v>
      </c>
      <c r="S3176" t="s">
        <v>3193</v>
      </c>
      <c r="T3176" t="s">
        <v>44</v>
      </c>
      <c r="U3176" t="s">
        <v>347</v>
      </c>
      <c r="V3176">
        <v>2</v>
      </c>
      <c r="W3176">
        <v>0</v>
      </c>
      <c r="X3176" t="s">
        <v>9</v>
      </c>
      <c r="Y31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76">
        <f>0.4*(Table1[[#This Row],[normalized_credit_score]]) + 0.3*(1-Table1[[#This Row],[dti_ratio]]) + 0.2*(1-Table1[[#This Row],[ltv_ratio]]) + 0.1*IF(Table1[[#This Row],[previous_defaults]]=0,1,0)</f>
        <v>0.59326636856236914</v>
      </c>
      <c r="AA3176" t="str">
        <f>IF(Table1[[#This Row],[composite_score]]&gt;=0.7,"Approve",IF(Table1[[#This Row],[composite_score]]&gt;=0.6,"Review","Reject"))</f>
        <v>Reject</v>
      </c>
    </row>
    <row r="3177" spans="1:27" x14ac:dyDescent="0.35">
      <c r="A3177">
        <v>3176</v>
      </c>
      <c r="B3177">
        <v>21</v>
      </c>
      <c r="C3177" t="s">
        <v>20</v>
      </c>
      <c r="D3177" t="s">
        <v>11</v>
      </c>
      <c r="E3177" t="s">
        <v>49</v>
      </c>
      <c r="F3177">
        <v>80262</v>
      </c>
      <c r="G3177">
        <v>725</v>
      </c>
      <c r="H3177">
        <f>(Table1[[#This Row],[credit_score]]-300)/(900-300)</f>
        <v>0.70833333333333337</v>
      </c>
      <c r="I3177">
        <v>0</v>
      </c>
      <c r="J3177" t="s">
        <v>23</v>
      </c>
      <c r="K3177" t="s">
        <v>14</v>
      </c>
      <c r="L3177">
        <v>11</v>
      </c>
      <c r="M3177" t="s">
        <v>39</v>
      </c>
      <c r="N3177">
        <f>Table1[[#This Row],[dti_ratio]]*Table1[[#This Row],[income]]</f>
        <v>14468.041012158554</v>
      </c>
      <c r="O3177">
        <v>0.180260160625932</v>
      </c>
      <c r="P3177">
        <f>Table1[[#This Row],[loan_amount]]/Table1[[#This Row],[property_value]]</f>
        <v>0</v>
      </c>
      <c r="Q3177">
        <v>46998</v>
      </c>
      <c r="R3177">
        <v>3</v>
      </c>
      <c r="S3177" t="s">
        <v>3194</v>
      </c>
      <c r="T3177" t="s">
        <v>173</v>
      </c>
      <c r="U3177" t="s">
        <v>413</v>
      </c>
      <c r="V3177">
        <v>2</v>
      </c>
      <c r="W3177">
        <v>1</v>
      </c>
      <c r="X3177" t="s">
        <v>9</v>
      </c>
      <c r="Y31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77">
        <f>0.4*(Table1[[#This Row],[normalized_credit_score]]) + 0.3*(1-Table1[[#This Row],[dti_ratio]]) + 0.2*(1-Table1[[#This Row],[ltv_ratio]]) + 0.1*IF(Table1[[#This Row],[previous_defaults]]=0,1,0)</f>
        <v>0.72925528514555382</v>
      </c>
      <c r="AA3177" t="str">
        <f>IF(Table1[[#This Row],[composite_score]]&gt;=0.7,"Approve",IF(Table1[[#This Row],[composite_score]]&gt;=0.6,"Review","Reject"))</f>
        <v>Approve</v>
      </c>
    </row>
    <row r="3178" spans="1:27" x14ac:dyDescent="0.35">
      <c r="A3178">
        <v>3177</v>
      </c>
      <c r="B3178">
        <v>41</v>
      </c>
      <c r="C3178" t="s">
        <v>20</v>
      </c>
      <c r="D3178" t="s">
        <v>21</v>
      </c>
      <c r="E3178" t="s">
        <v>22</v>
      </c>
      <c r="F3178">
        <v>76902</v>
      </c>
      <c r="G3178">
        <v>716</v>
      </c>
      <c r="H3178">
        <f>(Table1[[#This Row],[credit_score]]-300)/(900-300)</f>
        <v>0.69333333333333336</v>
      </c>
      <c r="I3178">
        <v>0</v>
      </c>
      <c r="J3178" t="s">
        <v>13</v>
      </c>
      <c r="K3178" t="s">
        <v>38</v>
      </c>
      <c r="L3178">
        <v>4</v>
      </c>
      <c r="M3178" t="s">
        <v>39</v>
      </c>
      <c r="N3178">
        <f>Table1[[#This Row],[dti_ratio]]*Table1[[#This Row],[income]]</f>
        <v>30786.242136525052</v>
      </c>
      <c r="O3178">
        <v>0.40033083842455403</v>
      </c>
      <c r="P3178">
        <f>Table1[[#This Row],[loan_amount]]/Table1[[#This Row],[property_value]]</f>
        <v>0</v>
      </c>
      <c r="Q3178">
        <v>99963</v>
      </c>
      <c r="R3178">
        <v>0</v>
      </c>
      <c r="S3178" t="s">
        <v>3195</v>
      </c>
      <c r="T3178" t="s">
        <v>162</v>
      </c>
      <c r="U3178" t="s">
        <v>827</v>
      </c>
      <c r="V3178">
        <v>2</v>
      </c>
      <c r="W3178">
        <v>0</v>
      </c>
      <c r="X3178" t="s">
        <v>9</v>
      </c>
      <c r="Y31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78">
        <f>0.4*(Table1[[#This Row],[normalized_credit_score]]) + 0.3*(1-Table1[[#This Row],[dti_ratio]]) + 0.2*(1-Table1[[#This Row],[ltv_ratio]]) + 0.1*IF(Table1[[#This Row],[previous_defaults]]=0,1,0)</f>
        <v>0.65723408180596721</v>
      </c>
      <c r="AA3178" t="str">
        <f>IF(Table1[[#This Row],[composite_score]]&gt;=0.7,"Approve",IF(Table1[[#This Row],[composite_score]]&gt;=0.6,"Review","Reject"))</f>
        <v>Review</v>
      </c>
    </row>
    <row r="3179" spans="1:27" hidden="1" x14ac:dyDescent="0.35">
      <c r="A3179">
        <v>3178</v>
      </c>
      <c r="B3179">
        <v>63</v>
      </c>
      <c r="C3179" t="s">
        <v>0</v>
      </c>
      <c r="D3179" t="s">
        <v>1</v>
      </c>
      <c r="E3179" t="s">
        <v>49</v>
      </c>
      <c r="F3179">
        <v>0</v>
      </c>
      <c r="G3179">
        <v>765</v>
      </c>
      <c r="H3179">
        <f>(Table1[[#This Row],[credit_score]]-300)/(900-300)</f>
        <v>0.77500000000000002</v>
      </c>
      <c r="I3179">
        <v>19073</v>
      </c>
      <c r="J3179" t="s">
        <v>13</v>
      </c>
      <c r="K3179" t="s">
        <v>14</v>
      </c>
      <c r="L3179">
        <v>6</v>
      </c>
      <c r="M3179" t="s">
        <v>5</v>
      </c>
      <c r="N3179">
        <f>Table1[[#This Row],[dti_ratio]]*Table1[[#This Row],[income]]</f>
        <v>0</v>
      </c>
      <c r="O3179">
        <v>0.52832713806076004</v>
      </c>
      <c r="P3179">
        <f>Table1[[#This Row],[loan_amount]]/Table1[[#This Row],[property_value]]</f>
        <v>0.2265040495926656</v>
      </c>
      <c r="Q3179">
        <v>84206</v>
      </c>
      <c r="R3179">
        <v>4</v>
      </c>
      <c r="S3179" t="s">
        <v>3196</v>
      </c>
      <c r="T3179" t="s">
        <v>154</v>
      </c>
      <c r="U3179" t="s">
        <v>395</v>
      </c>
      <c r="V3179">
        <v>0</v>
      </c>
      <c r="W3179">
        <v>0</v>
      </c>
      <c r="X3179" t="s">
        <v>9</v>
      </c>
      <c r="Y31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79">
        <f>0.4*(Table1[[#This Row],[normalized_credit_score]]) + 0.3*(1-Table1[[#This Row],[dti_ratio]]) + 0.2*(1-Table1[[#This Row],[ltv_ratio]]) + 0.1*IF(Table1[[#This Row],[previous_defaults]]=0,1,0)</f>
        <v>0.70620104866323896</v>
      </c>
      <c r="AA3179" t="str">
        <f>IF(Table1[[#This Row],[composite_score]]&gt;=0.7,"Approve",IF(Table1[[#This Row],[composite_score]]&gt;=0.6,"Review","Reject"))</f>
        <v>Approve</v>
      </c>
    </row>
    <row r="3180" spans="1:27" x14ac:dyDescent="0.35">
      <c r="A3180">
        <v>3179</v>
      </c>
      <c r="B3180">
        <v>69</v>
      </c>
      <c r="C3180" t="s">
        <v>20</v>
      </c>
      <c r="D3180" t="s">
        <v>62</v>
      </c>
      <c r="E3180" t="s">
        <v>12</v>
      </c>
      <c r="F3180">
        <v>46968</v>
      </c>
      <c r="G3180">
        <v>741</v>
      </c>
      <c r="H3180">
        <f>(Table1[[#This Row],[credit_score]]-300)/(900-300)</f>
        <v>0.73499999999999999</v>
      </c>
      <c r="I3180">
        <v>0</v>
      </c>
      <c r="J3180" t="s">
        <v>23</v>
      </c>
      <c r="K3180" t="s">
        <v>4</v>
      </c>
      <c r="L3180">
        <v>6</v>
      </c>
      <c r="M3180" t="s">
        <v>5</v>
      </c>
      <c r="N3180">
        <f>Table1[[#This Row],[dti_ratio]]*Table1[[#This Row],[income]]</f>
        <v>13879.395413230133</v>
      </c>
      <c r="O3180">
        <v>0.29550748197134502</v>
      </c>
      <c r="P3180">
        <f>Table1[[#This Row],[loan_amount]]/Table1[[#This Row],[property_value]]</f>
        <v>0</v>
      </c>
      <c r="Q3180">
        <v>235254</v>
      </c>
      <c r="R3180">
        <v>4</v>
      </c>
      <c r="S3180" t="s">
        <v>3197</v>
      </c>
      <c r="T3180" t="s">
        <v>51</v>
      </c>
      <c r="U3180" t="s">
        <v>57</v>
      </c>
      <c r="V3180">
        <v>1</v>
      </c>
      <c r="W3180">
        <v>2</v>
      </c>
      <c r="X3180" t="s">
        <v>19</v>
      </c>
      <c r="Y31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80">
        <f>0.4*(Table1[[#This Row],[normalized_credit_score]]) + 0.3*(1-Table1[[#This Row],[dti_ratio]]) + 0.2*(1-Table1[[#This Row],[ltv_ratio]]) + 0.1*IF(Table1[[#This Row],[previous_defaults]]=0,1,0)</f>
        <v>0.70534775540859651</v>
      </c>
      <c r="AA3180" t="str">
        <f>IF(Table1[[#This Row],[composite_score]]&gt;=0.7,"Approve",IF(Table1[[#This Row],[composite_score]]&gt;=0.6,"Review","Reject"))</f>
        <v>Approve</v>
      </c>
    </row>
    <row r="3181" spans="1:27" x14ac:dyDescent="0.35">
      <c r="A3181">
        <v>3180</v>
      </c>
      <c r="B3181">
        <v>47</v>
      </c>
      <c r="C3181" t="s">
        <v>10</v>
      </c>
      <c r="D3181" t="s">
        <v>21</v>
      </c>
      <c r="E3181" t="s">
        <v>2</v>
      </c>
      <c r="F3181">
        <v>78735</v>
      </c>
      <c r="G3181">
        <v>769</v>
      </c>
      <c r="H3181">
        <f>(Table1[[#This Row],[credit_score]]-300)/(900-300)</f>
        <v>0.78166666666666662</v>
      </c>
      <c r="I3181">
        <v>46961</v>
      </c>
      <c r="J3181" t="s">
        <v>3</v>
      </c>
      <c r="K3181" t="s">
        <v>38</v>
      </c>
      <c r="L3181">
        <v>5</v>
      </c>
      <c r="M3181" t="s">
        <v>39</v>
      </c>
      <c r="N3181">
        <f>Table1[[#This Row],[dti_ratio]]*Table1[[#This Row],[income]]</f>
        <v>39465.475729143312</v>
      </c>
      <c r="O3181">
        <v>0.50124437326656901</v>
      </c>
      <c r="P3181">
        <f>Table1[[#This Row],[loan_amount]]/Table1[[#This Row],[property_value]]</f>
        <v>0.18397104163157213</v>
      </c>
      <c r="Q3181">
        <v>255263</v>
      </c>
      <c r="R3181">
        <v>0</v>
      </c>
      <c r="S3181" t="s">
        <v>3198</v>
      </c>
      <c r="T3181" t="s">
        <v>36</v>
      </c>
      <c r="U3181" t="s">
        <v>1305</v>
      </c>
      <c r="V3181">
        <v>1</v>
      </c>
      <c r="W3181">
        <v>0</v>
      </c>
      <c r="X3181" t="s">
        <v>9</v>
      </c>
      <c r="Y31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81">
        <f>0.4*(Table1[[#This Row],[normalized_credit_score]]) + 0.3*(1-Table1[[#This Row],[dti_ratio]]) + 0.2*(1-Table1[[#This Row],[ltv_ratio]]) + 0.1*IF(Table1[[#This Row],[previous_defaults]]=0,1,0)</f>
        <v>0.62549914636038162</v>
      </c>
      <c r="AA3181" t="str">
        <f>IF(Table1[[#This Row],[composite_score]]&gt;=0.7,"Approve",IF(Table1[[#This Row],[composite_score]]&gt;=0.6,"Review","Reject"))</f>
        <v>Review</v>
      </c>
    </row>
    <row r="3182" spans="1:27" x14ac:dyDescent="0.35">
      <c r="A3182">
        <v>3181</v>
      </c>
      <c r="B3182">
        <v>64</v>
      </c>
      <c r="C3182" t="s">
        <v>0</v>
      </c>
      <c r="D3182" t="s">
        <v>62</v>
      </c>
      <c r="E3182" t="s">
        <v>12</v>
      </c>
      <c r="F3182">
        <v>119500</v>
      </c>
      <c r="G3182">
        <v>725</v>
      </c>
      <c r="H3182">
        <f>(Table1[[#This Row],[credit_score]]-300)/(900-300)</f>
        <v>0.70833333333333337</v>
      </c>
      <c r="I3182">
        <v>47174</v>
      </c>
      <c r="J3182" t="s">
        <v>3</v>
      </c>
      <c r="K3182" t="s">
        <v>38</v>
      </c>
      <c r="L3182">
        <v>19</v>
      </c>
      <c r="M3182" t="s">
        <v>28</v>
      </c>
      <c r="N3182">
        <f>Table1[[#This Row],[dti_ratio]]*Table1[[#This Row],[income]]</f>
        <v>66126.168009908521</v>
      </c>
      <c r="O3182">
        <v>0.55335705447622197</v>
      </c>
      <c r="P3182">
        <f>Table1[[#This Row],[loan_amount]]/Table1[[#This Row],[property_value]]</f>
        <v>0.20066613636653666</v>
      </c>
      <c r="Q3182">
        <v>235087</v>
      </c>
      <c r="R3182">
        <v>2</v>
      </c>
      <c r="S3182" t="s">
        <v>3199</v>
      </c>
      <c r="T3182" t="s">
        <v>154</v>
      </c>
      <c r="U3182" t="s">
        <v>31</v>
      </c>
      <c r="V3182">
        <v>4</v>
      </c>
      <c r="W3182">
        <v>0</v>
      </c>
      <c r="X3182" t="s">
        <v>9</v>
      </c>
      <c r="Y31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82">
        <f>0.4*(Table1[[#This Row],[normalized_credit_score]]) + 0.3*(1-Table1[[#This Row],[dti_ratio]]) + 0.2*(1-Table1[[#This Row],[ltv_ratio]]) + 0.1*IF(Table1[[#This Row],[previous_defaults]]=0,1,0)</f>
        <v>0.57719298971715949</v>
      </c>
      <c r="AA3182" t="str">
        <f>IF(Table1[[#This Row],[composite_score]]&gt;=0.7,"Approve",IF(Table1[[#This Row],[composite_score]]&gt;=0.6,"Review","Reject"))</f>
        <v>Reject</v>
      </c>
    </row>
    <row r="3183" spans="1:27" x14ac:dyDescent="0.35">
      <c r="A3183">
        <v>3182</v>
      </c>
      <c r="B3183">
        <v>20</v>
      </c>
      <c r="C3183" t="s">
        <v>10</v>
      </c>
      <c r="D3183" t="s">
        <v>62</v>
      </c>
      <c r="E3183" t="s">
        <v>22</v>
      </c>
      <c r="F3183">
        <v>29028</v>
      </c>
      <c r="G3183">
        <v>748</v>
      </c>
      <c r="H3183">
        <f>(Table1[[#This Row],[credit_score]]-300)/(900-300)</f>
        <v>0.7466666666666667</v>
      </c>
      <c r="I3183">
        <v>0</v>
      </c>
      <c r="J3183" t="s">
        <v>13</v>
      </c>
      <c r="K3183" t="s">
        <v>14</v>
      </c>
      <c r="L3183">
        <v>6</v>
      </c>
      <c r="M3183" t="s">
        <v>28</v>
      </c>
      <c r="N3183">
        <f>Table1[[#This Row],[dti_ratio]]*Table1[[#This Row],[income]]</f>
        <v>3126.0247569768599</v>
      </c>
      <c r="O3183">
        <v>0.107689980604136</v>
      </c>
      <c r="P3183">
        <f>Table1[[#This Row],[loan_amount]]/Table1[[#This Row],[property_value]]</f>
        <v>0</v>
      </c>
      <c r="Q3183">
        <v>122353</v>
      </c>
      <c r="R3183">
        <v>2</v>
      </c>
      <c r="S3183" t="s">
        <v>3200</v>
      </c>
      <c r="T3183" t="s">
        <v>135</v>
      </c>
      <c r="U3183" t="s">
        <v>999</v>
      </c>
      <c r="V3183">
        <v>0</v>
      </c>
      <c r="W3183">
        <v>1</v>
      </c>
      <c r="X3183" t="s">
        <v>19</v>
      </c>
      <c r="Y31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83">
        <f>0.4*(Table1[[#This Row],[normalized_credit_score]]) + 0.3*(1-Table1[[#This Row],[dti_ratio]]) + 0.2*(1-Table1[[#This Row],[ltv_ratio]]) + 0.1*IF(Table1[[#This Row],[previous_defaults]]=0,1,0)</f>
        <v>0.86635967248542578</v>
      </c>
      <c r="AA3183" t="str">
        <f>IF(Table1[[#This Row],[composite_score]]&gt;=0.7,"Approve",IF(Table1[[#This Row],[composite_score]]&gt;=0.6,"Review","Reject"))</f>
        <v>Approve</v>
      </c>
    </row>
    <row r="3184" spans="1:27" hidden="1" x14ac:dyDescent="0.35">
      <c r="A3184">
        <v>3183</v>
      </c>
      <c r="B3184">
        <v>34</v>
      </c>
      <c r="C3184" t="s">
        <v>0</v>
      </c>
      <c r="D3184" t="s">
        <v>21</v>
      </c>
      <c r="E3184" t="s">
        <v>12</v>
      </c>
      <c r="F3184">
        <v>0</v>
      </c>
      <c r="G3184">
        <v>639</v>
      </c>
      <c r="H3184">
        <f>(Table1[[#This Row],[credit_score]]-300)/(900-300)</f>
        <v>0.56499999999999995</v>
      </c>
      <c r="I3184">
        <v>8498</v>
      </c>
      <c r="J3184" t="s">
        <v>13</v>
      </c>
      <c r="K3184" t="s">
        <v>14</v>
      </c>
      <c r="L3184">
        <v>12</v>
      </c>
      <c r="M3184" t="s">
        <v>5</v>
      </c>
      <c r="N3184">
        <f>Table1[[#This Row],[dti_ratio]]*Table1[[#This Row],[income]]</f>
        <v>0</v>
      </c>
      <c r="O3184">
        <v>0.22114157012609101</v>
      </c>
      <c r="P3184">
        <f>Table1[[#This Row],[loan_amount]]/Table1[[#This Row],[property_value]]</f>
        <v>0.29657290430655409</v>
      </c>
      <c r="Q3184">
        <v>28654</v>
      </c>
      <c r="R3184">
        <v>0</v>
      </c>
      <c r="S3184" t="s">
        <v>3201</v>
      </c>
      <c r="T3184" t="s">
        <v>173</v>
      </c>
      <c r="U3184" t="s">
        <v>572</v>
      </c>
      <c r="V3184">
        <v>1</v>
      </c>
      <c r="W3184">
        <v>0</v>
      </c>
      <c r="X3184" t="s">
        <v>19</v>
      </c>
      <c r="Y31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84">
        <f>0.4*(Table1[[#This Row],[normalized_credit_score]]) + 0.3*(1-Table1[[#This Row],[dti_ratio]]) + 0.2*(1-Table1[[#This Row],[ltv_ratio]]) + 0.1*IF(Table1[[#This Row],[previous_defaults]]=0,1,0)</f>
        <v>0.60034294810086186</v>
      </c>
      <c r="AA3184" t="str">
        <f>IF(Table1[[#This Row],[composite_score]]&gt;=0.7,"Approve",IF(Table1[[#This Row],[composite_score]]&gt;=0.6,"Review","Reject"))</f>
        <v>Review</v>
      </c>
    </row>
    <row r="3185" spans="1:27" hidden="1" x14ac:dyDescent="0.35">
      <c r="A3185">
        <v>3184</v>
      </c>
      <c r="B3185">
        <v>33</v>
      </c>
      <c r="C3185" t="s">
        <v>20</v>
      </c>
      <c r="D3185" t="s">
        <v>21</v>
      </c>
      <c r="E3185" t="s">
        <v>22</v>
      </c>
      <c r="F3185">
        <v>55249</v>
      </c>
      <c r="G3185">
        <v>0</v>
      </c>
      <c r="H3185">
        <f>(Table1[[#This Row],[credit_score]]-300)/(900-300)</f>
        <v>-0.5</v>
      </c>
      <c r="I3185">
        <v>28748</v>
      </c>
      <c r="J3185" t="s">
        <v>27</v>
      </c>
      <c r="K3185" t="s">
        <v>14</v>
      </c>
      <c r="L3185">
        <v>0</v>
      </c>
      <c r="M3185" t="s">
        <v>28</v>
      </c>
      <c r="N3185">
        <f>Table1[[#This Row],[dti_ratio]]*Table1[[#This Row],[income]]</f>
        <v>6192.3980037042811</v>
      </c>
      <c r="O3185">
        <v>0.11208163050379701</v>
      </c>
      <c r="P3185" t="e">
        <f>Table1[[#This Row],[loan_amount]]/Table1[[#This Row],[property_value]]</f>
        <v>#DIV/0!</v>
      </c>
      <c r="Q3185">
        <v>0</v>
      </c>
      <c r="R3185">
        <v>1</v>
      </c>
      <c r="S3185" t="s">
        <v>3202</v>
      </c>
      <c r="T3185" t="s">
        <v>288</v>
      </c>
      <c r="U3185" t="s">
        <v>1626</v>
      </c>
      <c r="V3185">
        <v>1</v>
      </c>
      <c r="W3185">
        <v>0</v>
      </c>
      <c r="X3185" t="s">
        <v>9</v>
      </c>
      <c r="Y318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185" t="e">
        <f>0.4*(Table1[[#This Row],[normalized_credit_score]]) + 0.3*(1-Table1[[#This Row],[dti_ratio]]) + 0.2*(1-Table1[[#This Row],[ltv_ratio]]) + 0.1*IF(Table1[[#This Row],[previous_defaults]]=0,1,0)</f>
        <v>#DIV/0!</v>
      </c>
      <c r="AA3185" t="e">
        <f>IF(Table1[[#This Row],[composite_score]]&gt;=0.7,"Approve",IF(Table1[[#This Row],[composite_score]]&gt;=0.6,"Review","Reject"))</f>
        <v>#DIV/0!</v>
      </c>
    </row>
    <row r="3186" spans="1:27" hidden="1" x14ac:dyDescent="0.35">
      <c r="A3186">
        <v>3185</v>
      </c>
      <c r="B3186">
        <v>24</v>
      </c>
      <c r="C3186" t="s">
        <v>20</v>
      </c>
      <c r="D3186" t="s">
        <v>21</v>
      </c>
      <c r="E3186" t="s">
        <v>22</v>
      </c>
      <c r="F3186">
        <v>104270</v>
      </c>
      <c r="G3186">
        <v>616</v>
      </c>
      <c r="H3186">
        <f>(Table1[[#This Row],[credit_score]]-300)/(900-300)</f>
        <v>0.52666666666666662</v>
      </c>
      <c r="I3186">
        <v>21901</v>
      </c>
      <c r="J3186" t="s">
        <v>3</v>
      </c>
      <c r="K3186" t="s">
        <v>4</v>
      </c>
      <c r="L3186">
        <v>18</v>
      </c>
      <c r="M3186" t="s">
        <v>28</v>
      </c>
      <c r="N3186">
        <f>Table1[[#This Row],[dti_ratio]]*Table1[[#This Row],[income]]</f>
        <v>46694.909357891222</v>
      </c>
      <c r="O3186">
        <v>0.447826885565275</v>
      </c>
      <c r="P3186" t="e">
        <f>Table1[[#This Row],[loan_amount]]/Table1[[#This Row],[property_value]]</f>
        <v>#DIV/0!</v>
      </c>
      <c r="Q3186">
        <v>0</v>
      </c>
      <c r="R3186">
        <v>0</v>
      </c>
      <c r="S3186" t="s">
        <v>3203</v>
      </c>
      <c r="T3186" t="s">
        <v>51</v>
      </c>
      <c r="U3186" t="s">
        <v>330</v>
      </c>
      <c r="V3186">
        <v>0</v>
      </c>
      <c r="W3186">
        <v>1</v>
      </c>
      <c r="X3186" t="s">
        <v>19</v>
      </c>
      <c r="Y318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186" t="e">
        <f>0.4*(Table1[[#This Row],[normalized_credit_score]]) + 0.3*(1-Table1[[#This Row],[dti_ratio]]) + 0.2*(1-Table1[[#This Row],[ltv_ratio]]) + 0.1*IF(Table1[[#This Row],[previous_defaults]]=0,1,0)</f>
        <v>#DIV/0!</v>
      </c>
      <c r="AA3186" t="e">
        <f>IF(Table1[[#This Row],[composite_score]]&gt;=0.7,"Approve",IF(Table1[[#This Row],[composite_score]]&gt;=0.6,"Review","Reject"))</f>
        <v>#DIV/0!</v>
      </c>
    </row>
    <row r="3187" spans="1:27" x14ac:dyDescent="0.35">
      <c r="A3187">
        <v>3186</v>
      </c>
      <c r="B3187">
        <v>57</v>
      </c>
      <c r="C3187" t="s">
        <v>20</v>
      </c>
      <c r="D3187" t="s">
        <v>1</v>
      </c>
      <c r="E3187" t="s">
        <v>22</v>
      </c>
      <c r="F3187">
        <v>27240</v>
      </c>
      <c r="G3187">
        <v>703</v>
      </c>
      <c r="H3187">
        <f>(Table1[[#This Row],[credit_score]]-300)/(900-300)</f>
        <v>0.67166666666666663</v>
      </c>
      <c r="I3187">
        <v>22663</v>
      </c>
      <c r="J3187" t="s">
        <v>23</v>
      </c>
      <c r="K3187" t="s">
        <v>4</v>
      </c>
      <c r="L3187">
        <v>12</v>
      </c>
      <c r="M3187" t="s">
        <v>39</v>
      </c>
      <c r="N3187">
        <f>Table1[[#This Row],[dti_ratio]]*Table1[[#This Row],[income]]</f>
        <v>16144.147419710696</v>
      </c>
      <c r="O3187">
        <v>0.59266326797763202</v>
      </c>
      <c r="P3187">
        <f>Table1[[#This Row],[loan_amount]]/Table1[[#This Row],[property_value]]</f>
        <v>0.11777086050729345</v>
      </c>
      <c r="Q3187">
        <v>192433</v>
      </c>
      <c r="R3187">
        <v>0</v>
      </c>
      <c r="S3187" t="s">
        <v>3204</v>
      </c>
      <c r="T3187" t="s">
        <v>159</v>
      </c>
      <c r="U3187" t="s">
        <v>707</v>
      </c>
      <c r="V3187">
        <v>3</v>
      </c>
      <c r="W3187">
        <v>2</v>
      </c>
      <c r="X3187" t="s">
        <v>9</v>
      </c>
      <c r="Y31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87">
        <f>0.4*(Table1[[#This Row],[normalized_credit_score]]) + 0.3*(1-Table1[[#This Row],[dti_ratio]]) + 0.2*(1-Table1[[#This Row],[ltv_ratio]]) + 0.1*IF(Table1[[#This Row],[previous_defaults]]=0,1,0)</f>
        <v>0.56731351417191833</v>
      </c>
      <c r="AA3187" t="str">
        <f>IF(Table1[[#This Row],[composite_score]]&gt;=0.7,"Approve",IF(Table1[[#This Row],[composite_score]]&gt;=0.6,"Review","Reject"))</f>
        <v>Reject</v>
      </c>
    </row>
    <row r="3188" spans="1:27" x14ac:dyDescent="0.35">
      <c r="A3188">
        <v>3187</v>
      </c>
      <c r="B3188">
        <v>54</v>
      </c>
      <c r="C3188" t="s">
        <v>0</v>
      </c>
      <c r="D3188" t="s">
        <v>11</v>
      </c>
      <c r="E3188" t="s">
        <v>49</v>
      </c>
      <c r="F3188">
        <v>41143</v>
      </c>
      <c r="G3188">
        <v>672</v>
      </c>
      <c r="H3188">
        <f>(Table1[[#This Row],[credit_score]]-300)/(900-300)</f>
        <v>0.62</v>
      </c>
      <c r="I3188">
        <v>0</v>
      </c>
      <c r="J3188" t="s">
        <v>23</v>
      </c>
      <c r="K3188" t="s">
        <v>4</v>
      </c>
      <c r="L3188">
        <v>18</v>
      </c>
      <c r="M3188" t="s">
        <v>5</v>
      </c>
      <c r="N3188">
        <f>Table1[[#This Row],[dti_ratio]]*Table1[[#This Row],[income]]</f>
        <v>19833.506690681948</v>
      </c>
      <c r="O3188">
        <v>0.48206272490294699</v>
      </c>
      <c r="P3188">
        <f>Table1[[#This Row],[loan_amount]]/Table1[[#This Row],[property_value]]</f>
        <v>0</v>
      </c>
      <c r="Q3188">
        <v>36457</v>
      </c>
      <c r="R3188">
        <v>4</v>
      </c>
      <c r="S3188" t="s">
        <v>672</v>
      </c>
      <c r="T3188" t="s">
        <v>112</v>
      </c>
      <c r="U3188" t="s">
        <v>596</v>
      </c>
      <c r="V3188">
        <v>2</v>
      </c>
      <c r="W3188">
        <v>0</v>
      </c>
      <c r="X3188" t="s">
        <v>9</v>
      </c>
      <c r="Y31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88">
        <f>0.4*(Table1[[#This Row],[normalized_credit_score]]) + 0.3*(1-Table1[[#This Row],[dti_ratio]]) + 0.2*(1-Table1[[#This Row],[ltv_ratio]]) + 0.1*IF(Table1[[#This Row],[previous_defaults]]=0,1,0)</f>
        <v>0.60338118252911599</v>
      </c>
      <c r="AA3188" t="str">
        <f>IF(Table1[[#This Row],[composite_score]]&gt;=0.7,"Approve",IF(Table1[[#This Row],[composite_score]]&gt;=0.6,"Review","Reject"))</f>
        <v>Review</v>
      </c>
    </row>
    <row r="3189" spans="1:27" hidden="1" x14ac:dyDescent="0.35">
      <c r="A3189">
        <v>3188</v>
      </c>
      <c r="B3189">
        <v>69</v>
      </c>
      <c r="C3189" t="s">
        <v>0</v>
      </c>
      <c r="D3189" t="s">
        <v>11</v>
      </c>
      <c r="E3189" t="s">
        <v>12</v>
      </c>
      <c r="F3189">
        <v>0</v>
      </c>
      <c r="G3189">
        <v>0</v>
      </c>
      <c r="H3189">
        <f>(Table1[[#This Row],[credit_score]]-300)/(900-300)</f>
        <v>-0.5</v>
      </c>
      <c r="I3189">
        <v>17708</v>
      </c>
      <c r="J3189" t="s">
        <v>23</v>
      </c>
      <c r="K3189" t="s">
        <v>38</v>
      </c>
      <c r="L3189">
        <v>13</v>
      </c>
      <c r="M3189" t="s">
        <v>39</v>
      </c>
      <c r="N3189">
        <f>Table1[[#This Row],[dti_ratio]]*Table1[[#This Row],[income]]</f>
        <v>0</v>
      </c>
      <c r="O3189">
        <v>0.18982054520165001</v>
      </c>
      <c r="P3189">
        <f>Table1[[#This Row],[loan_amount]]/Table1[[#This Row],[property_value]]</f>
        <v>0.13951875955311135</v>
      </c>
      <c r="Q3189">
        <v>126922</v>
      </c>
      <c r="R3189">
        <v>0</v>
      </c>
      <c r="S3189" t="s">
        <v>3205</v>
      </c>
      <c r="T3189" t="s">
        <v>219</v>
      </c>
      <c r="U3189" t="s">
        <v>160</v>
      </c>
      <c r="V3189">
        <v>3</v>
      </c>
      <c r="W3189">
        <v>2</v>
      </c>
      <c r="X3189" t="s">
        <v>61</v>
      </c>
      <c r="Y31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89">
        <f>0.4*(Table1[[#This Row],[normalized_credit_score]]) + 0.3*(1-Table1[[#This Row],[dti_ratio]]) + 0.2*(1-Table1[[#This Row],[ltv_ratio]]) + 0.1*IF(Table1[[#This Row],[previous_defaults]]=0,1,0)</f>
        <v>0.21515008452888271</v>
      </c>
      <c r="AA3189" t="str">
        <f>IF(Table1[[#This Row],[composite_score]]&gt;=0.7,"Approve",IF(Table1[[#This Row],[composite_score]]&gt;=0.6,"Review","Reject"))</f>
        <v>Reject</v>
      </c>
    </row>
    <row r="3190" spans="1:27" x14ac:dyDescent="0.35">
      <c r="A3190">
        <v>3189</v>
      </c>
      <c r="B3190">
        <v>29</v>
      </c>
      <c r="C3190" t="s">
        <v>20</v>
      </c>
      <c r="D3190" t="s">
        <v>62</v>
      </c>
      <c r="E3190" t="s">
        <v>22</v>
      </c>
      <c r="F3190">
        <v>66580</v>
      </c>
      <c r="G3190">
        <v>614</v>
      </c>
      <c r="H3190">
        <f>(Table1[[#This Row],[credit_score]]-300)/(900-300)</f>
        <v>0.52333333333333332</v>
      </c>
      <c r="I3190">
        <v>7325</v>
      </c>
      <c r="J3190" t="s">
        <v>23</v>
      </c>
      <c r="K3190" t="s">
        <v>4</v>
      </c>
      <c r="L3190">
        <v>11</v>
      </c>
      <c r="M3190" t="s">
        <v>15</v>
      </c>
      <c r="N3190">
        <f>Table1[[#This Row],[dti_ratio]]*Table1[[#This Row],[income]]</f>
        <v>10857.02286437268</v>
      </c>
      <c r="O3190">
        <v>0.163067330495234</v>
      </c>
      <c r="P3190">
        <f>Table1[[#This Row],[loan_amount]]/Table1[[#This Row],[property_value]]</f>
        <v>0.1507046600144018</v>
      </c>
      <c r="Q3190">
        <v>48605</v>
      </c>
      <c r="R3190">
        <v>3</v>
      </c>
      <c r="S3190" t="s">
        <v>3206</v>
      </c>
      <c r="T3190" t="s">
        <v>73</v>
      </c>
      <c r="U3190" t="s">
        <v>275</v>
      </c>
      <c r="V3190">
        <v>2</v>
      </c>
      <c r="W3190">
        <v>0</v>
      </c>
      <c r="X3190" t="s">
        <v>61</v>
      </c>
      <c r="Y31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190">
        <f>0.4*(Table1[[#This Row],[normalized_credit_score]]) + 0.3*(1-Table1[[#This Row],[dti_ratio]]) + 0.2*(1-Table1[[#This Row],[ltv_ratio]]) + 0.1*IF(Table1[[#This Row],[previous_defaults]]=0,1,0)</f>
        <v>0.63027220218188285</v>
      </c>
      <c r="AA3190" t="str">
        <f>IF(Table1[[#This Row],[composite_score]]&gt;=0.7,"Approve",IF(Table1[[#This Row],[composite_score]]&gt;=0.6,"Review","Reject"))</f>
        <v>Review</v>
      </c>
    </row>
    <row r="3191" spans="1:27" x14ac:dyDescent="0.35">
      <c r="A3191">
        <v>3190</v>
      </c>
      <c r="B3191">
        <v>57</v>
      </c>
      <c r="C3191" t="s">
        <v>10</v>
      </c>
      <c r="D3191" t="s">
        <v>62</v>
      </c>
      <c r="E3191" t="s">
        <v>2</v>
      </c>
      <c r="F3191">
        <v>30935</v>
      </c>
      <c r="G3191">
        <v>656</v>
      </c>
      <c r="H3191">
        <f>(Table1[[#This Row],[credit_score]]-300)/(900-300)</f>
        <v>0.59333333333333338</v>
      </c>
      <c r="I3191">
        <v>28484</v>
      </c>
      <c r="J3191" t="s">
        <v>13</v>
      </c>
      <c r="K3191" t="s">
        <v>14</v>
      </c>
      <c r="L3191">
        <v>9</v>
      </c>
      <c r="M3191" t="s">
        <v>28</v>
      </c>
      <c r="N3191">
        <f>Table1[[#This Row],[dti_ratio]]*Table1[[#This Row],[income]]</f>
        <v>12005.166578338942</v>
      </c>
      <c r="O3191">
        <v>0.38807714816030198</v>
      </c>
      <c r="P3191">
        <f>Table1[[#This Row],[loan_amount]]/Table1[[#This Row],[property_value]]</f>
        <v>0.11853565765983212</v>
      </c>
      <c r="Q3191">
        <v>240299</v>
      </c>
      <c r="R3191">
        <v>2</v>
      </c>
      <c r="S3191" t="s">
        <v>1582</v>
      </c>
      <c r="T3191" t="s">
        <v>138</v>
      </c>
      <c r="U3191" t="s">
        <v>284</v>
      </c>
      <c r="V3191">
        <v>2</v>
      </c>
      <c r="W3191">
        <v>2</v>
      </c>
      <c r="X3191" t="s">
        <v>19</v>
      </c>
      <c r="Y31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191">
        <f>0.4*(Table1[[#This Row],[normalized_credit_score]]) + 0.3*(1-Table1[[#This Row],[dti_ratio]]) + 0.2*(1-Table1[[#This Row],[ltv_ratio]]) + 0.1*IF(Table1[[#This Row],[previous_defaults]]=0,1,0)</f>
        <v>0.59720305735327639</v>
      </c>
      <c r="AA3191" t="str">
        <f>IF(Table1[[#This Row],[composite_score]]&gt;=0.7,"Approve",IF(Table1[[#This Row],[composite_score]]&gt;=0.6,"Review","Reject"))</f>
        <v>Reject</v>
      </c>
    </row>
    <row r="3192" spans="1:27" hidden="1" x14ac:dyDescent="0.35">
      <c r="A3192">
        <v>3191</v>
      </c>
      <c r="B3192">
        <v>49</v>
      </c>
      <c r="C3192" t="s">
        <v>10</v>
      </c>
      <c r="D3192" t="s">
        <v>11</v>
      </c>
      <c r="E3192" t="s">
        <v>22</v>
      </c>
      <c r="F3192">
        <v>50936</v>
      </c>
      <c r="G3192">
        <v>602</v>
      </c>
      <c r="H3192">
        <f>(Table1[[#This Row],[credit_score]]-300)/(900-300)</f>
        <v>0.5033333333333333</v>
      </c>
      <c r="I3192">
        <v>42030</v>
      </c>
      <c r="J3192" t="s">
        <v>23</v>
      </c>
      <c r="K3192" t="s">
        <v>14</v>
      </c>
      <c r="L3192">
        <v>5</v>
      </c>
      <c r="M3192" t="s">
        <v>28</v>
      </c>
      <c r="N3192">
        <f>Table1[[#This Row],[dti_ratio]]*Table1[[#This Row],[income]]</f>
        <v>9070.915345655987</v>
      </c>
      <c r="O3192">
        <v>0.17808456387733601</v>
      </c>
      <c r="P3192" t="e">
        <f>Table1[[#This Row],[loan_amount]]/Table1[[#This Row],[property_value]]</f>
        <v>#DIV/0!</v>
      </c>
      <c r="Q3192">
        <v>0</v>
      </c>
      <c r="R3192">
        <v>2</v>
      </c>
      <c r="S3192" t="s">
        <v>3207</v>
      </c>
      <c r="T3192" t="s">
        <v>403</v>
      </c>
      <c r="U3192" t="s">
        <v>264</v>
      </c>
      <c r="V3192">
        <v>2</v>
      </c>
      <c r="W3192">
        <v>2</v>
      </c>
      <c r="X3192" t="s">
        <v>19</v>
      </c>
      <c r="Y319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192" t="e">
        <f>0.4*(Table1[[#This Row],[normalized_credit_score]]) + 0.3*(1-Table1[[#This Row],[dti_ratio]]) + 0.2*(1-Table1[[#This Row],[ltv_ratio]]) + 0.1*IF(Table1[[#This Row],[previous_defaults]]=0,1,0)</f>
        <v>#DIV/0!</v>
      </c>
      <c r="AA3192" t="e">
        <f>IF(Table1[[#This Row],[composite_score]]&gt;=0.7,"Approve",IF(Table1[[#This Row],[composite_score]]&gt;=0.6,"Review","Reject"))</f>
        <v>#DIV/0!</v>
      </c>
    </row>
    <row r="3193" spans="1:27" x14ac:dyDescent="0.35">
      <c r="A3193">
        <v>3192</v>
      </c>
      <c r="B3193">
        <v>44</v>
      </c>
      <c r="C3193" t="s">
        <v>10</v>
      </c>
      <c r="D3193" t="s">
        <v>62</v>
      </c>
      <c r="E3193" t="s">
        <v>22</v>
      </c>
      <c r="F3193">
        <v>43095</v>
      </c>
      <c r="G3193">
        <v>740</v>
      </c>
      <c r="H3193">
        <f>(Table1[[#This Row],[credit_score]]-300)/(900-300)</f>
        <v>0.73333333333333328</v>
      </c>
      <c r="I3193">
        <v>39953</v>
      </c>
      <c r="J3193" t="s">
        <v>3</v>
      </c>
      <c r="K3193" t="s">
        <v>14</v>
      </c>
      <c r="L3193">
        <v>11</v>
      </c>
      <c r="M3193" t="s">
        <v>28</v>
      </c>
      <c r="N3193">
        <f>Table1[[#This Row],[dti_ratio]]*Table1[[#This Row],[income]]</f>
        <v>23858.303770968072</v>
      </c>
      <c r="O3193">
        <v>0.55362115723327698</v>
      </c>
      <c r="P3193">
        <f>Table1[[#This Row],[loan_amount]]/Table1[[#This Row],[property_value]]</f>
        <v>0.16029159244459423</v>
      </c>
      <c r="Q3193">
        <v>249252</v>
      </c>
      <c r="R3193">
        <v>0</v>
      </c>
      <c r="S3193" t="s">
        <v>3208</v>
      </c>
      <c r="T3193" t="s">
        <v>54</v>
      </c>
      <c r="U3193" t="s">
        <v>110</v>
      </c>
      <c r="V3193">
        <v>0</v>
      </c>
      <c r="W3193">
        <v>0</v>
      </c>
      <c r="X3193" t="s">
        <v>19</v>
      </c>
      <c r="Y31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93">
        <f>0.4*(Table1[[#This Row],[normalized_credit_score]]) + 0.3*(1-Table1[[#This Row],[dti_ratio]]) + 0.2*(1-Table1[[#This Row],[ltv_ratio]]) + 0.1*IF(Table1[[#This Row],[previous_defaults]]=0,1,0)</f>
        <v>0.69518866767443133</v>
      </c>
      <c r="AA3193" t="str">
        <f>IF(Table1[[#This Row],[composite_score]]&gt;=0.7,"Approve",IF(Table1[[#This Row],[composite_score]]&gt;=0.6,"Review","Reject"))</f>
        <v>Review</v>
      </c>
    </row>
    <row r="3194" spans="1:27" x14ac:dyDescent="0.35">
      <c r="A3194">
        <v>3193</v>
      </c>
      <c r="B3194">
        <v>28</v>
      </c>
      <c r="C3194" t="s">
        <v>20</v>
      </c>
      <c r="D3194" t="s">
        <v>62</v>
      </c>
      <c r="E3194" t="s">
        <v>12</v>
      </c>
      <c r="F3194">
        <v>92323</v>
      </c>
      <c r="G3194">
        <v>776</v>
      </c>
      <c r="H3194">
        <f>(Table1[[#This Row],[credit_score]]-300)/(900-300)</f>
        <v>0.79333333333333333</v>
      </c>
      <c r="I3194">
        <v>41615</v>
      </c>
      <c r="J3194" t="s">
        <v>27</v>
      </c>
      <c r="K3194" t="s">
        <v>14</v>
      </c>
      <c r="L3194">
        <v>12</v>
      </c>
      <c r="M3194" t="s">
        <v>39</v>
      </c>
      <c r="N3194">
        <f>Table1[[#This Row],[dti_ratio]]*Table1[[#This Row],[income]]</f>
        <v>53353.097273962187</v>
      </c>
      <c r="O3194">
        <v>0.57789605270584998</v>
      </c>
      <c r="P3194">
        <f>Table1[[#This Row],[loan_amount]]/Table1[[#This Row],[property_value]]</f>
        <v>0.18796975500469754</v>
      </c>
      <c r="Q3194">
        <v>221392</v>
      </c>
      <c r="R3194">
        <v>2</v>
      </c>
      <c r="S3194" t="s">
        <v>3209</v>
      </c>
      <c r="T3194" t="s">
        <v>117</v>
      </c>
      <c r="U3194" t="s">
        <v>1398</v>
      </c>
      <c r="V3194">
        <v>2</v>
      </c>
      <c r="W3194">
        <v>1</v>
      </c>
      <c r="X3194" t="s">
        <v>9</v>
      </c>
      <c r="Y31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94">
        <f>0.4*(Table1[[#This Row],[normalized_credit_score]]) + 0.3*(1-Table1[[#This Row],[dti_ratio]]) + 0.2*(1-Table1[[#This Row],[ltv_ratio]]) + 0.1*IF(Table1[[#This Row],[previous_defaults]]=0,1,0)</f>
        <v>0.60637056652063892</v>
      </c>
      <c r="AA3194" t="str">
        <f>IF(Table1[[#This Row],[composite_score]]&gt;=0.7,"Approve",IF(Table1[[#This Row],[composite_score]]&gt;=0.6,"Review","Reject"))</f>
        <v>Review</v>
      </c>
    </row>
    <row r="3195" spans="1:27" x14ac:dyDescent="0.35">
      <c r="A3195">
        <v>3194</v>
      </c>
      <c r="B3195">
        <v>21</v>
      </c>
      <c r="C3195" t="s">
        <v>20</v>
      </c>
      <c r="D3195" t="s">
        <v>62</v>
      </c>
      <c r="E3195" t="s">
        <v>22</v>
      </c>
      <c r="F3195">
        <v>83177</v>
      </c>
      <c r="G3195">
        <v>709</v>
      </c>
      <c r="H3195">
        <f>(Table1[[#This Row],[credit_score]]-300)/(900-300)</f>
        <v>0.68166666666666664</v>
      </c>
      <c r="I3195">
        <v>6781</v>
      </c>
      <c r="J3195" t="s">
        <v>13</v>
      </c>
      <c r="K3195" t="s">
        <v>14</v>
      </c>
      <c r="L3195">
        <v>5</v>
      </c>
      <c r="M3195" t="s">
        <v>15</v>
      </c>
      <c r="N3195">
        <f>Table1[[#This Row],[dti_ratio]]*Table1[[#This Row],[income]]</f>
        <v>43078.737035086</v>
      </c>
      <c r="O3195">
        <v>0.51791645569191003</v>
      </c>
      <c r="P3195">
        <f>Table1[[#This Row],[loan_amount]]/Table1[[#This Row],[property_value]]</f>
        <v>0.21015930081200024</v>
      </c>
      <c r="Q3195">
        <v>32266</v>
      </c>
      <c r="R3195">
        <v>0</v>
      </c>
      <c r="S3195" t="s">
        <v>3210</v>
      </c>
      <c r="T3195" t="s">
        <v>143</v>
      </c>
      <c r="U3195" t="s">
        <v>456</v>
      </c>
      <c r="V3195">
        <v>0</v>
      </c>
      <c r="W3195">
        <v>2</v>
      </c>
      <c r="X3195" t="s">
        <v>19</v>
      </c>
      <c r="Y31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95">
        <f>0.4*(Table1[[#This Row],[normalized_credit_score]]) + 0.3*(1-Table1[[#This Row],[dti_ratio]]) + 0.2*(1-Table1[[#This Row],[ltv_ratio]]) + 0.1*IF(Table1[[#This Row],[previous_defaults]]=0,1,0)</f>
        <v>0.67525986979669361</v>
      </c>
      <c r="AA3195" t="str">
        <f>IF(Table1[[#This Row],[composite_score]]&gt;=0.7,"Approve",IF(Table1[[#This Row],[composite_score]]&gt;=0.6,"Review","Reject"))</f>
        <v>Review</v>
      </c>
    </row>
    <row r="3196" spans="1:27" x14ac:dyDescent="0.35">
      <c r="A3196">
        <v>3195</v>
      </c>
      <c r="B3196">
        <v>56</v>
      </c>
      <c r="C3196" t="s">
        <v>10</v>
      </c>
      <c r="D3196" t="s">
        <v>1</v>
      </c>
      <c r="E3196" t="s">
        <v>49</v>
      </c>
      <c r="F3196">
        <v>42066</v>
      </c>
      <c r="G3196">
        <v>654</v>
      </c>
      <c r="H3196">
        <f>(Table1[[#This Row],[credit_score]]-300)/(900-300)</f>
        <v>0.59</v>
      </c>
      <c r="I3196">
        <v>9110</v>
      </c>
      <c r="J3196" t="s">
        <v>23</v>
      </c>
      <c r="K3196" t="s">
        <v>38</v>
      </c>
      <c r="L3196">
        <v>17</v>
      </c>
      <c r="M3196" t="s">
        <v>5</v>
      </c>
      <c r="N3196">
        <f>Table1[[#This Row],[dti_ratio]]*Table1[[#This Row],[income]]</f>
        <v>6884.1860216061423</v>
      </c>
      <c r="O3196">
        <v>0.16365202352508301</v>
      </c>
      <c r="P3196">
        <f>Table1[[#This Row],[loan_amount]]/Table1[[#This Row],[property_value]]</f>
        <v>5.4479129290754692E-2</v>
      </c>
      <c r="Q3196">
        <v>167220</v>
      </c>
      <c r="R3196">
        <v>4</v>
      </c>
      <c r="S3196" t="s">
        <v>3211</v>
      </c>
      <c r="T3196" t="s">
        <v>86</v>
      </c>
      <c r="U3196" t="s">
        <v>180</v>
      </c>
      <c r="V3196">
        <v>4</v>
      </c>
      <c r="W3196">
        <v>0</v>
      </c>
      <c r="X3196" t="s">
        <v>19</v>
      </c>
      <c r="Y31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96">
        <f>0.4*(Table1[[#This Row],[normalized_credit_score]]) + 0.3*(1-Table1[[#This Row],[dti_ratio]]) + 0.2*(1-Table1[[#This Row],[ltv_ratio]]) + 0.1*IF(Table1[[#This Row],[previous_defaults]]=0,1,0)</f>
        <v>0.67600856708432411</v>
      </c>
      <c r="AA3196" t="str">
        <f>IF(Table1[[#This Row],[composite_score]]&gt;=0.7,"Approve",IF(Table1[[#This Row],[composite_score]]&gt;=0.6,"Review","Reject"))</f>
        <v>Review</v>
      </c>
    </row>
    <row r="3197" spans="1:27" hidden="1" x14ac:dyDescent="0.35">
      <c r="A3197">
        <v>3196</v>
      </c>
      <c r="B3197">
        <v>19</v>
      </c>
      <c r="C3197" t="s">
        <v>10</v>
      </c>
      <c r="D3197" t="s">
        <v>21</v>
      </c>
      <c r="E3197" t="s">
        <v>49</v>
      </c>
      <c r="F3197">
        <v>25274</v>
      </c>
      <c r="G3197">
        <v>0</v>
      </c>
      <c r="H3197">
        <f>(Table1[[#This Row],[credit_score]]-300)/(900-300)</f>
        <v>-0.5</v>
      </c>
      <c r="I3197">
        <v>49998</v>
      </c>
      <c r="J3197" t="s">
        <v>3</v>
      </c>
      <c r="K3197" t="s">
        <v>4</v>
      </c>
      <c r="L3197">
        <v>11</v>
      </c>
      <c r="M3197" t="s">
        <v>28</v>
      </c>
      <c r="N3197">
        <f>Table1[[#This Row],[dti_ratio]]*Table1[[#This Row],[income]]</f>
        <v>4236.8557126171954</v>
      </c>
      <c r="O3197">
        <v>0.16763692777625999</v>
      </c>
      <c r="P3197">
        <f>Table1[[#This Row],[loan_amount]]/Table1[[#This Row],[property_value]]</f>
        <v>0.52792853673473694</v>
      </c>
      <c r="Q3197">
        <v>94706</v>
      </c>
      <c r="R3197">
        <v>3</v>
      </c>
      <c r="S3197" t="s">
        <v>3212</v>
      </c>
      <c r="T3197" t="s">
        <v>81</v>
      </c>
      <c r="U3197" t="s">
        <v>377</v>
      </c>
      <c r="V3197">
        <v>1</v>
      </c>
      <c r="W3197">
        <v>2</v>
      </c>
      <c r="X3197" t="s">
        <v>19</v>
      </c>
      <c r="Y31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197">
        <f>0.4*(Table1[[#This Row],[normalized_credit_score]]) + 0.3*(1-Table1[[#This Row],[dti_ratio]]) + 0.2*(1-Table1[[#This Row],[ltv_ratio]]) + 0.1*IF(Table1[[#This Row],[previous_defaults]]=0,1,0)</f>
        <v>0.14412321432017461</v>
      </c>
      <c r="AA3197" t="str">
        <f>IF(Table1[[#This Row],[composite_score]]&gt;=0.7,"Approve",IF(Table1[[#This Row],[composite_score]]&gt;=0.6,"Review","Reject"))</f>
        <v>Reject</v>
      </c>
    </row>
    <row r="3198" spans="1:27" x14ac:dyDescent="0.35">
      <c r="A3198">
        <v>3197</v>
      </c>
      <c r="B3198">
        <v>28</v>
      </c>
      <c r="C3198" t="s">
        <v>0</v>
      </c>
      <c r="D3198" t="s">
        <v>62</v>
      </c>
      <c r="E3198" t="s">
        <v>22</v>
      </c>
      <c r="F3198">
        <v>22583</v>
      </c>
      <c r="G3198">
        <v>655</v>
      </c>
      <c r="H3198">
        <f>(Table1[[#This Row],[credit_score]]-300)/(900-300)</f>
        <v>0.59166666666666667</v>
      </c>
      <c r="I3198">
        <v>0</v>
      </c>
      <c r="J3198" t="s">
        <v>3</v>
      </c>
      <c r="K3198" t="s">
        <v>38</v>
      </c>
      <c r="L3198">
        <v>4</v>
      </c>
      <c r="M3198" t="s">
        <v>15</v>
      </c>
      <c r="N3198">
        <f>Table1[[#This Row],[dti_ratio]]*Table1[[#This Row],[income]]</f>
        <v>9831.6084752032111</v>
      </c>
      <c r="O3198">
        <v>0.43535440265700798</v>
      </c>
      <c r="P3198">
        <f>Table1[[#This Row],[loan_amount]]/Table1[[#This Row],[property_value]]</f>
        <v>0</v>
      </c>
      <c r="Q3198">
        <v>64826</v>
      </c>
      <c r="R3198">
        <v>3</v>
      </c>
      <c r="S3198" t="s">
        <v>3213</v>
      </c>
      <c r="T3198" t="s">
        <v>187</v>
      </c>
      <c r="U3198" t="s">
        <v>113</v>
      </c>
      <c r="V3198">
        <v>1</v>
      </c>
      <c r="W3198">
        <v>1</v>
      </c>
      <c r="X3198" t="s">
        <v>61</v>
      </c>
      <c r="Y31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198">
        <f>0.4*(Table1[[#This Row],[normalized_credit_score]]) + 0.3*(1-Table1[[#This Row],[dti_ratio]]) + 0.2*(1-Table1[[#This Row],[ltv_ratio]]) + 0.1*IF(Table1[[#This Row],[previous_defaults]]=0,1,0)</f>
        <v>0.60606034586956437</v>
      </c>
      <c r="AA3198" t="str">
        <f>IF(Table1[[#This Row],[composite_score]]&gt;=0.7,"Approve",IF(Table1[[#This Row],[composite_score]]&gt;=0.6,"Review","Reject"))</f>
        <v>Review</v>
      </c>
    </row>
    <row r="3199" spans="1:27" hidden="1" x14ac:dyDescent="0.35">
      <c r="A3199">
        <v>3198</v>
      </c>
      <c r="B3199">
        <v>51</v>
      </c>
      <c r="C3199" t="s">
        <v>20</v>
      </c>
      <c r="D3199" t="s">
        <v>62</v>
      </c>
      <c r="E3199" t="s">
        <v>49</v>
      </c>
      <c r="F3199">
        <v>31408</v>
      </c>
      <c r="G3199">
        <v>761</v>
      </c>
      <c r="H3199">
        <f>(Table1[[#This Row],[credit_score]]-300)/(900-300)</f>
        <v>0.76833333333333331</v>
      </c>
      <c r="I3199">
        <v>24906</v>
      </c>
      <c r="J3199" t="s">
        <v>13</v>
      </c>
      <c r="K3199" t="s">
        <v>14</v>
      </c>
      <c r="L3199">
        <v>5</v>
      </c>
      <c r="M3199" t="s">
        <v>5</v>
      </c>
      <c r="N3199">
        <f>Table1[[#This Row],[dti_ratio]]*Table1[[#This Row],[income]]</f>
        <v>11082.153337269923</v>
      </c>
      <c r="O3199">
        <v>0.35284492286264402</v>
      </c>
      <c r="P3199" t="e">
        <f>Table1[[#This Row],[loan_amount]]/Table1[[#This Row],[property_value]]</f>
        <v>#DIV/0!</v>
      </c>
      <c r="Q3199">
        <v>0</v>
      </c>
      <c r="R3199">
        <v>2</v>
      </c>
      <c r="S3199" t="s">
        <v>3214</v>
      </c>
      <c r="T3199" t="s">
        <v>67</v>
      </c>
      <c r="U3199" t="s">
        <v>1305</v>
      </c>
      <c r="V3199">
        <v>0</v>
      </c>
      <c r="W3199">
        <v>1</v>
      </c>
      <c r="X3199" t="s">
        <v>9</v>
      </c>
      <c r="Y319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199" t="e">
        <f>0.4*(Table1[[#This Row],[normalized_credit_score]]) + 0.3*(1-Table1[[#This Row],[dti_ratio]]) + 0.2*(1-Table1[[#This Row],[ltv_ratio]]) + 0.1*IF(Table1[[#This Row],[previous_defaults]]=0,1,0)</f>
        <v>#DIV/0!</v>
      </c>
      <c r="AA3199" t="e">
        <f>IF(Table1[[#This Row],[composite_score]]&gt;=0.7,"Approve",IF(Table1[[#This Row],[composite_score]]&gt;=0.6,"Review","Reject"))</f>
        <v>#DIV/0!</v>
      </c>
    </row>
    <row r="3200" spans="1:27" x14ac:dyDescent="0.35">
      <c r="A3200">
        <v>3199</v>
      </c>
      <c r="B3200">
        <v>30</v>
      </c>
      <c r="C3200" t="s">
        <v>0</v>
      </c>
      <c r="D3200" t="s">
        <v>21</v>
      </c>
      <c r="E3200" t="s">
        <v>49</v>
      </c>
      <c r="F3200">
        <v>102246</v>
      </c>
      <c r="G3200">
        <v>646</v>
      </c>
      <c r="H3200">
        <f>(Table1[[#This Row],[credit_score]]-300)/(900-300)</f>
        <v>0.57666666666666666</v>
      </c>
      <c r="I3200">
        <v>22428</v>
      </c>
      <c r="J3200" t="s">
        <v>13</v>
      </c>
      <c r="K3200" t="s">
        <v>38</v>
      </c>
      <c r="L3200">
        <v>9</v>
      </c>
      <c r="M3200" t="s">
        <v>39</v>
      </c>
      <c r="N3200">
        <f>Table1[[#This Row],[dti_ratio]]*Table1[[#This Row],[income]]</f>
        <v>28988.038162331646</v>
      </c>
      <c r="O3200">
        <v>0.28351268668047303</v>
      </c>
      <c r="P3200">
        <f>Table1[[#This Row],[loan_amount]]/Table1[[#This Row],[property_value]]</f>
        <v>0.11003988872370803</v>
      </c>
      <c r="Q3200">
        <v>203817</v>
      </c>
      <c r="R3200">
        <v>4</v>
      </c>
      <c r="S3200" t="s">
        <v>3215</v>
      </c>
      <c r="T3200" t="s">
        <v>240</v>
      </c>
      <c r="U3200" t="s">
        <v>128</v>
      </c>
      <c r="V3200">
        <v>3</v>
      </c>
      <c r="W3200">
        <v>1</v>
      </c>
      <c r="X3200" t="s">
        <v>19</v>
      </c>
      <c r="Y32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00">
        <f>0.4*(Table1[[#This Row],[normalized_credit_score]]) + 0.3*(1-Table1[[#This Row],[dti_ratio]]) + 0.2*(1-Table1[[#This Row],[ltv_ratio]]) + 0.1*IF(Table1[[#This Row],[previous_defaults]]=0,1,0)</f>
        <v>0.62360488291778315</v>
      </c>
      <c r="AA3200" t="str">
        <f>IF(Table1[[#This Row],[composite_score]]&gt;=0.7,"Approve",IF(Table1[[#This Row],[composite_score]]&gt;=0.6,"Review","Reject"))</f>
        <v>Review</v>
      </c>
    </row>
    <row r="3201" spans="1:27" x14ac:dyDescent="0.35">
      <c r="A3201">
        <v>3200</v>
      </c>
      <c r="B3201">
        <v>56</v>
      </c>
      <c r="C3201" t="s">
        <v>10</v>
      </c>
      <c r="D3201" t="s">
        <v>1</v>
      </c>
      <c r="E3201" t="s">
        <v>22</v>
      </c>
      <c r="F3201">
        <v>32467</v>
      </c>
      <c r="G3201">
        <v>722</v>
      </c>
      <c r="H3201">
        <f>(Table1[[#This Row],[credit_score]]-300)/(900-300)</f>
        <v>0.70333333333333337</v>
      </c>
      <c r="I3201">
        <v>18656</v>
      </c>
      <c r="J3201" t="s">
        <v>23</v>
      </c>
      <c r="K3201" t="s">
        <v>14</v>
      </c>
      <c r="L3201">
        <v>2</v>
      </c>
      <c r="M3201" t="s">
        <v>15</v>
      </c>
      <c r="N3201">
        <f>Table1[[#This Row],[dti_ratio]]*Table1[[#This Row],[income]]</f>
        <v>17257.255502264183</v>
      </c>
      <c r="O3201">
        <v>0.53153218659759705</v>
      </c>
      <c r="P3201">
        <f>Table1[[#This Row],[loan_amount]]/Table1[[#This Row],[property_value]]</f>
        <v>0.14771881482889132</v>
      </c>
      <c r="Q3201">
        <v>126294</v>
      </c>
      <c r="R3201">
        <v>3</v>
      </c>
      <c r="S3201" t="s">
        <v>3216</v>
      </c>
      <c r="T3201" t="s">
        <v>7</v>
      </c>
      <c r="U3201" t="s">
        <v>315</v>
      </c>
      <c r="V3201">
        <v>2</v>
      </c>
      <c r="W3201">
        <v>1</v>
      </c>
      <c r="X3201" t="s">
        <v>19</v>
      </c>
      <c r="Y32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01">
        <f>0.4*(Table1[[#This Row],[normalized_credit_score]]) + 0.3*(1-Table1[[#This Row],[dti_ratio]]) + 0.2*(1-Table1[[#This Row],[ltv_ratio]]) + 0.1*IF(Table1[[#This Row],[previous_defaults]]=0,1,0)</f>
        <v>0.59232991438827598</v>
      </c>
      <c r="AA3201" t="str">
        <f>IF(Table1[[#This Row],[composite_score]]&gt;=0.7,"Approve",IF(Table1[[#This Row],[composite_score]]&gt;=0.6,"Review","Reject"))</f>
        <v>Reject</v>
      </c>
    </row>
    <row r="3202" spans="1:27" x14ac:dyDescent="0.35">
      <c r="A3202">
        <v>3201</v>
      </c>
      <c r="B3202">
        <v>64</v>
      </c>
      <c r="C3202" t="s">
        <v>20</v>
      </c>
      <c r="D3202" t="s">
        <v>11</v>
      </c>
      <c r="E3202" t="s">
        <v>22</v>
      </c>
      <c r="F3202">
        <v>89086</v>
      </c>
      <c r="G3202">
        <v>794</v>
      </c>
      <c r="H3202">
        <f>(Table1[[#This Row],[credit_score]]-300)/(900-300)</f>
        <v>0.82333333333333336</v>
      </c>
      <c r="I3202">
        <v>7698</v>
      </c>
      <c r="J3202" t="s">
        <v>23</v>
      </c>
      <c r="K3202" t="s">
        <v>38</v>
      </c>
      <c r="L3202">
        <v>8</v>
      </c>
      <c r="M3202" t="s">
        <v>15</v>
      </c>
      <c r="N3202">
        <f>Table1[[#This Row],[dti_ratio]]*Table1[[#This Row],[income]]</f>
        <v>30485.41282153405</v>
      </c>
      <c r="O3202">
        <v>0.34220206117161001</v>
      </c>
      <c r="P3202">
        <f>Table1[[#This Row],[loan_amount]]/Table1[[#This Row],[property_value]]</f>
        <v>0.23067933235443949</v>
      </c>
      <c r="Q3202">
        <v>33371</v>
      </c>
      <c r="R3202">
        <v>0</v>
      </c>
      <c r="S3202" t="s">
        <v>3217</v>
      </c>
      <c r="T3202" t="s">
        <v>214</v>
      </c>
      <c r="U3202" t="s">
        <v>757</v>
      </c>
      <c r="V3202">
        <v>0</v>
      </c>
      <c r="W3202">
        <v>0</v>
      </c>
      <c r="X3202" t="s">
        <v>19</v>
      </c>
      <c r="Y32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202">
        <f>0.4*(Table1[[#This Row],[normalized_credit_score]]) + 0.3*(1-Table1[[#This Row],[dti_ratio]]) + 0.2*(1-Table1[[#This Row],[ltv_ratio]]) + 0.1*IF(Table1[[#This Row],[previous_defaults]]=0,1,0)</f>
        <v>0.7805368485109625</v>
      </c>
      <c r="AA3202" t="str">
        <f>IF(Table1[[#This Row],[composite_score]]&gt;=0.7,"Approve",IF(Table1[[#This Row],[composite_score]]&gt;=0.6,"Review","Reject"))</f>
        <v>Approve</v>
      </c>
    </row>
    <row r="3203" spans="1:27" x14ac:dyDescent="0.35">
      <c r="A3203">
        <v>3202</v>
      </c>
      <c r="B3203">
        <v>36</v>
      </c>
      <c r="C3203" t="s">
        <v>10</v>
      </c>
      <c r="D3203" t="s">
        <v>1</v>
      </c>
      <c r="E3203" t="s">
        <v>12</v>
      </c>
      <c r="F3203">
        <v>51989</v>
      </c>
      <c r="G3203">
        <v>701</v>
      </c>
      <c r="H3203">
        <f>(Table1[[#This Row],[credit_score]]-300)/(900-300)</f>
        <v>0.66833333333333333</v>
      </c>
      <c r="I3203">
        <v>40864</v>
      </c>
      <c r="J3203" t="s">
        <v>3</v>
      </c>
      <c r="K3203" t="s">
        <v>4</v>
      </c>
      <c r="L3203">
        <v>9</v>
      </c>
      <c r="M3203" t="s">
        <v>5</v>
      </c>
      <c r="N3203">
        <f>Table1[[#This Row],[dti_ratio]]*Table1[[#This Row],[income]]</f>
        <v>8979.5209052202936</v>
      </c>
      <c r="O3203">
        <v>0.172719631176216</v>
      </c>
      <c r="P3203">
        <f>Table1[[#This Row],[loan_amount]]/Table1[[#This Row],[property_value]]</f>
        <v>0.76971181013373513</v>
      </c>
      <c r="Q3203">
        <v>53090</v>
      </c>
      <c r="R3203">
        <v>2</v>
      </c>
      <c r="S3203" t="s">
        <v>3218</v>
      </c>
      <c r="T3203" t="s">
        <v>269</v>
      </c>
      <c r="U3203" t="s">
        <v>26</v>
      </c>
      <c r="V3203">
        <v>2</v>
      </c>
      <c r="W3203">
        <v>1</v>
      </c>
      <c r="X3203" t="s">
        <v>19</v>
      </c>
      <c r="Y32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03">
        <f>0.4*(Table1[[#This Row],[normalized_credit_score]]) + 0.3*(1-Table1[[#This Row],[dti_ratio]]) + 0.2*(1-Table1[[#This Row],[ltv_ratio]]) + 0.1*IF(Table1[[#This Row],[previous_defaults]]=0,1,0)</f>
        <v>0.56157508195372163</v>
      </c>
      <c r="AA3203" t="str">
        <f>IF(Table1[[#This Row],[composite_score]]&gt;=0.7,"Approve",IF(Table1[[#This Row],[composite_score]]&gt;=0.6,"Review","Reject"))</f>
        <v>Reject</v>
      </c>
    </row>
    <row r="3204" spans="1:27" hidden="1" x14ac:dyDescent="0.35">
      <c r="A3204">
        <v>3203</v>
      </c>
      <c r="B3204">
        <v>68</v>
      </c>
      <c r="C3204" t="s">
        <v>20</v>
      </c>
      <c r="D3204" t="s">
        <v>1</v>
      </c>
      <c r="E3204" t="s">
        <v>22</v>
      </c>
      <c r="F3204">
        <v>84587</v>
      </c>
      <c r="G3204">
        <v>0</v>
      </c>
      <c r="H3204">
        <f>(Table1[[#This Row],[credit_score]]-300)/(900-300)</f>
        <v>-0.5</v>
      </c>
      <c r="I3204">
        <v>0</v>
      </c>
      <c r="J3204" t="s">
        <v>13</v>
      </c>
      <c r="K3204" t="s">
        <v>38</v>
      </c>
      <c r="L3204">
        <v>18</v>
      </c>
      <c r="M3204" t="s">
        <v>5</v>
      </c>
      <c r="N3204">
        <f>Table1[[#This Row],[dti_ratio]]*Table1[[#This Row],[income]]</f>
        <v>36559.552437312806</v>
      </c>
      <c r="O3204">
        <v>0.432212425518257</v>
      </c>
      <c r="P3204">
        <f>Table1[[#This Row],[loan_amount]]/Table1[[#This Row],[property_value]]</f>
        <v>0</v>
      </c>
      <c r="Q3204">
        <v>171569</v>
      </c>
      <c r="R3204">
        <v>0</v>
      </c>
      <c r="S3204" t="s">
        <v>3219</v>
      </c>
      <c r="T3204" t="s">
        <v>135</v>
      </c>
      <c r="U3204" t="s">
        <v>528</v>
      </c>
      <c r="V3204">
        <v>0</v>
      </c>
      <c r="W3204">
        <v>0</v>
      </c>
      <c r="X3204" t="s">
        <v>9</v>
      </c>
      <c r="Y32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04">
        <f>0.4*(Table1[[#This Row],[normalized_credit_score]]) + 0.3*(1-Table1[[#This Row],[dti_ratio]]) + 0.2*(1-Table1[[#This Row],[ltv_ratio]]) + 0.1*IF(Table1[[#This Row],[previous_defaults]]=0,1,0)</f>
        <v>0.2703362723445229</v>
      </c>
      <c r="AA3204" t="str">
        <f>IF(Table1[[#This Row],[composite_score]]&gt;=0.7,"Approve",IF(Table1[[#This Row],[composite_score]]&gt;=0.6,"Review","Reject"))</f>
        <v>Reject</v>
      </c>
    </row>
    <row r="3205" spans="1:27" hidden="1" x14ac:dyDescent="0.35">
      <c r="A3205">
        <v>3204</v>
      </c>
      <c r="B3205">
        <v>40</v>
      </c>
      <c r="C3205" t="s">
        <v>0</v>
      </c>
      <c r="D3205" t="s">
        <v>21</v>
      </c>
      <c r="E3205" t="s">
        <v>49</v>
      </c>
      <c r="F3205">
        <v>0</v>
      </c>
      <c r="G3205">
        <v>770</v>
      </c>
      <c r="H3205">
        <f>(Table1[[#This Row],[credit_score]]-300)/(900-300)</f>
        <v>0.78333333333333333</v>
      </c>
      <c r="I3205">
        <v>0</v>
      </c>
      <c r="J3205" t="s">
        <v>3</v>
      </c>
      <c r="K3205" t="s">
        <v>38</v>
      </c>
      <c r="L3205">
        <v>17</v>
      </c>
      <c r="M3205" t="s">
        <v>39</v>
      </c>
      <c r="N3205">
        <f>Table1[[#This Row],[dti_ratio]]*Table1[[#This Row],[income]]</f>
        <v>0</v>
      </c>
      <c r="O3205">
        <v>0.17718293696220899</v>
      </c>
      <c r="P3205">
        <f>Table1[[#This Row],[loan_amount]]/Table1[[#This Row],[property_value]]</f>
        <v>0</v>
      </c>
      <c r="Q3205">
        <v>29091</v>
      </c>
      <c r="R3205">
        <v>0</v>
      </c>
      <c r="S3205" t="s">
        <v>3220</v>
      </c>
      <c r="T3205" t="s">
        <v>217</v>
      </c>
      <c r="U3205" t="s">
        <v>500</v>
      </c>
      <c r="V3205">
        <v>1</v>
      </c>
      <c r="W3205">
        <v>0</v>
      </c>
      <c r="X3205" t="s">
        <v>19</v>
      </c>
      <c r="Y32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05">
        <f>0.4*(Table1[[#This Row],[normalized_credit_score]]) + 0.3*(1-Table1[[#This Row],[dti_ratio]]) + 0.2*(1-Table1[[#This Row],[ltv_ratio]]) + 0.1*IF(Table1[[#This Row],[previous_defaults]]=0,1,0)</f>
        <v>0.76017845224467062</v>
      </c>
      <c r="AA3205" t="str">
        <f>IF(Table1[[#This Row],[composite_score]]&gt;=0.7,"Approve",IF(Table1[[#This Row],[composite_score]]&gt;=0.6,"Review","Reject"))</f>
        <v>Approve</v>
      </c>
    </row>
    <row r="3206" spans="1:27" hidden="1" x14ac:dyDescent="0.35">
      <c r="A3206">
        <v>3205</v>
      </c>
      <c r="B3206">
        <v>33</v>
      </c>
      <c r="C3206" t="s">
        <v>20</v>
      </c>
      <c r="D3206" t="s">
        <v>62</v>
      </c>
      <c r="E3206" t="s">
        <v>49</v>
      </c>
      <c r="F3206">
        <v>0</v>
      </c>
      <c r="G3206">
        <v>678</v>
      </c>
      <c r="H3206">
        <f>(Table1[[#This Row],[credit_score]]-300)/(900-300)</f>
        <v>0.63</v>
      </c>
      <c r="I3206">
        <v>32679</v>
      </c>
      <c r="J3206" t="s">
        <v>3</v>
      </c>
      <c r="K3206" t="s">
        <v>4</v>
      </c>
      <c r="L3206">
        <v>6</v>
      </c>
      <c r="M3206" t="s">
        <v>5</v>
      </c>
      <c r="N3206">
        <f>Table1[[#This Row],[dti_ratio]]*Table1[[#This Row],[income]]</f>
        <v>0</v>
      </c>
      <c r="O3206">
        <v>0.209576846100199</v>
      </c>
      <c r="P3206" t="e">
        <f>Table1[[#This Row],[loan_amount]]/Table1[[#This Row],[property_value]]</f>
        <v>#DIV/0!</v>
      </c>
      <c r="Q3206">
        <v>0</v>
      </c>
      <c r="R3206">
        <v>2</v>
      </c>
      <c r="S3206" t="s">
        <v>3221</v>
      </c>
      <c r="T3206" t="s">
        <v>332</v>
      </c>
      <c r="U3206" t="s">
        <v>264</v>
      </c>
      <c r="V3206">
        <v>1</v>
      </c>
      <c r="W3206">
        <v>2</v>
      </c>
      <c r="X3206" t="s">
        <v>19</v>
      </c>
      <c r="Y320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206" t="e">
        <f>0.4*(Table1[[#This Row],[normalized_credit_score]]) + 0.3*(1-Table1[[#This Row],[dti_ratio]]) + 0.2*(1-Table1[[#This Row],[ltv_ratio]]) + 0.1*IF(Table1[[#This Row],[previous_defaults]]=0,1,0)</f>
        <v>#DIV/0!</v>
      </c>
      <c r="AA3206" t="e">
        <f>IF(Table1[[#This Row],[composite_score]]&gt;=0.7,"Approve",IF(Table1[[#This Row],[composite_score]]&gt;=0.6,"Review","Reject"))</f>
        <v>#DIV/0!</v>
      </c>
    </row>
    <row r="3207" spans="1:27" hidden="1" x14ac:dyDescent="0.35">
      <c r="A3207">
        <v>3206</v>
      </c>
      <c r="B3207">
        <v>25</v>
      </c>
      <c r="C3207" t="s">
        <v>0</v>
      </c>
      <c r="D3207" t="s">
        <v>11</v>
      </c>
      <c r="E3207" t="s">
        <v>49</v>
      </c>
      <c r="F3207">
        <v>66266</v>
      </c>
      <c r="G3207">
        <v>0</v>
      </c>
      <c r="H3207">
        <f>(Table1[[#This Row],[credit_score]]-300)/(900-300)</f>
        <v>-0.5</v>
      </c>
      <c r="I3207">
        <v>0</v>
      </c>
      <c r="J3207" t="s">
        <v>27</v>
      </c>
      <c r="K3207" t="s">
        <v>4</v>
      </c>
      <c r="L3207">
        <v>17</v>
      </c>
      <c r="M3207" t="s">
        <v>28</v>
      </c>
      <c r="N3207">
        <f>Table1[[#This Row],[dti_ratio]]*Table1[[#This Row],[income]]</f>
        <v>8594.1987569991197</v>
      </c>
      <c r="O3207">
        <v>0.129692432876575</v>
      </c>
      <c r="P3207">
        <f>Table1[[#This Row],[loan_amount]]/Table1[[#This Row],[property_value]]</f>
        <v>0</v>
      </c>
      <c r="Q3207">
        <v>21390</v>
      </c>
      <c r="R3207">
        <v>4</v>
      </c>
      <c r="S3207" t="s">
        <v>3222</v>
      </c>
      <c r="T3207" t="s">
        <v>117</v>
      </c>
      <c r="U3207" t="s">
        <v>346</v>
      </c>
      <c r="V3207">
        <v>0</v>
      </c>
      <c r="W3207">
        <v>1</v>
      </c>
      <c r="X3207" t="s">
        <v>19</v>
      </c>
      <c r="Y32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07">
        <f>0.4*(Table1[[#This Row],[normalized_credit_score]]) + 0.3*(1-Table1[[#This Row],[dti_ratio]]) + 0.2*(1-Table1[[#This Row],[ltv_ratio]]) + 0.1*IF(Table1[[#This Row],[previous_defaults]]=0,1,0)</f>
        <v>0.36109227013702749</v>
      </c>
      <c r="AA3207" t="str">
        <f>IF(Table1[[#This Row],[composite_score]]&gt;=0.7,"Approve",IF(Table1[[#This Row],[composite_score]]&gt;=0.6,"Review","Reject"))</f>
        <v>Reject</v>
      </c>
    </row>
    <row r="3208" spans="1:27" hidden="1" x14ac:dyDescent="0.35">
      <c r="A3208">
        <v>3207</v>
      </c>
      <c r="B3208">
        <v>58</v>
      </c>
      <c r="C3208" t="s">
        <v>20</v>
      </c>
      <c r="D3208" t="s">
        <v>1</v>
      </c>
      <c r="E3208" t="s">
        <v>49</v>
      </c>
      <c r="F3208">
        <v>116917</v>
      </c>
      <c r="G3208">
        <v>0</v>
      </c>
      <c r="H3208">
        <f>(Table1[[#This Row],[credit_score]]-300)/(900-300)</f>
        <v>-0.5</v>
      </c>
      <c r="I3208">
        <v>33340</v>
      </c>
      <c r="J3208" t="s">
        <v>23</v>
      </c>
      <c r="K3208" t="s">
        <v>4</v>
      </c>
      <c r="L3208">
        <v>0</v>
      </c>
      <c r="M3208" t="s">
        <v>39</v>
      </c>
      <c r="N3208">
        <f>Table1[[#This Row],[dti_ratio]]*Table1[[#This Row],[income]]</f>
        <v>15802.973393285296</v>
      </c>
      <c r="O3208">
        <v>0.13516403425751</v>
      </c>
      <c r="P3208">
        <f>Table1[[#This Row],[loan_amount]]/Table1[[#This Row],[property_value]]</f>
        <v>0.309124456436075</v>
      </c>
      <c r="Q3208">
        <v>107853</v>
      </c>
      <c r="R3208">
        <v>3</v>
      </c>
      <c r="S3208" t="s">
        <v>3223</v>
      </c>
      <c r="T3208" t="s">
        <v>149</v>
      </c>
      <c r="U3208" t="s">
        <v>804</v>
      </c>
      <c r="V3208">
        <v>0</v>
      </c>
      <c r="W3208">
        <v>2</v>
      </c>
      <c r="X3208" t="s">
        <v>9</v>
      </c>
      <c r="Y32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08">
        <f>0.4*(Table1[[#This Row],[normalized_credit_score]]) + 0.3*(1-Table1[[#This Row],[dti_ratio]]) + 0.2*(1-Table1[[#This Row],[ltv_ratio]]) + 0.1*IF(Table1[[#This Row],[previous_defaults]]=0,1,0)</f>
        <v>0.297625898435532</v>
      </c>
      <c r="AA3208" t="str">
        <f>IF(Table1[[#This Row],[composite_score]]&gt;=0.7,"Approve",IF(Table1[[#This Row],[composite_score]]&gt;=0.6,"Review","Reject"))</f>
        <v>Reject</v>
      </c>
    </row>
    <row r="3209" spans="1:27" x14ac:dyDescent="0.35">
      <c r="A3209">
        <v>3208</v>
      </c>
      <c r="B3209">
        <v>64</v>
      </c>
      <c r="C3209" t="s">
        <v>10</v>
      </c>
      <c r="D3209" t="s">
        <v>21</v>
      </c>
      <c r="E3209" t="s">
        <v>49</v>
      </c>
      <c r="F3209">
        <v>112407</v>
      </c>
      <c r="G3209">
        <v>684</v>
      </c>
      <c r="H3209">
        <f>(Table1[[#This Row],[credit_score]]-300)/(900-300)</f>
        <v>0.64</v>
      </c>
      <c r="I3209">
        <v>20503</v>
      </c>
      <c r="J3209" t="s">
        <v>13</v>
      </c>
      <c r="K3209" t="s">
        <v>14</v>
      </c>
      <c r="L3209">
        <v>17</v>
      </c>
      <c r="M3209" t="s">
        <v>39</v>
      </c>
      <c r="N3209">
        <f>Table1[[#This Row],[dti_ratio]]*Table1[[#This Row],[income]]</f>
        <v>24886.551763604606</v>
      </c>
      <c r="O3209">
        <v>0.22139681482118201</v>
      </c>
      <c r="P3209">
        <f>Table1[[#This Row],[loan_amount]]/Table1[[#This Row],[property_value]]</f>
        <v>9.2750253329473079E-2</v>
      </c>
      <c r="Q3209">
        <v>221056</v>
      </c>
      <c r="R3209">
        <v>2</v>
      </c>
      <c r="S3209" t="s">
        <v>3224</v>
      </c>
      <c r="T3209" t="s">
        <v>327</v>
      </c>
      <c r="U3209" t="s">
        <v>52</v>
      </c>
      <c r="V3209">
        <v>1</v>
      </c>
      <c r="W3209">
        <v>1</v>
      </c>
      <c r="X3209" t="s">
        <v>9</v>
      </c>
      <c r="Y32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209">
        <f>0.4*(Table1[[#This Row],[normalized_credit_score]]) + 0.3*(1-Table1[[#This Row],[dti_ratio]]) + 0.2*(1-Table1[[#This Row],[ltv_ratio]]) + 0.1*IF(Table1[[#This Row],[previous_defaults]]=0,1,0)</f>
        <v>0.67103090488775075</v>
      </c>
      <c r="AA3209" t="str">
        <f>IF(Table1[[#This Row],[composite_score]]&gt;=0.7,"Approve",IF(Table1[[#This Row],[composite_score]]&gt;=0.6,"Review","Reject"))</f>
        <v>Review</v>
      </c>
    </row>
    <row r="3210" spans="1:27" x14ac:dyDescent="0.35">
      <c r="A3210">
        <v>3209</v>
      </c>
      <c r="B3210">
        <v>43</v>
      </c>
      <c r="C3210" t="s">
        <v>0</v>
      </c>
      <c r="D3210" t="s">
        <v>11</v>
      </c>
      <c r="E3210" t="s">
        <v>2</v>
      </c>
      <c r="F3210">
        <v>63769</v>
      </c>
      <c r="G3210">
        <v>651</v>
      </c>
      <c r="H3210">
        <f>(Table1[[#This Row],[credit_score]]-300)/(900-300)</f>
        <v>0.58499999999999996</v>
      </c>
      <c r="I3210">
        <v>40865</v>
      </c>
      <c r="J3210" t="s">
        <v>23</v>
      </c>
      <c r="K3210" t="s">
        <v>38</v>
      </c>
      <c r="L3210">
        <v>16</v>
      </c>
      <c r="M3210" t="s">
        <v>39</v>
      </c>
      <c r="N3210">
        <f>Table1[[#This Row],[dti_ratio]]*Table1[[#This Row],[income]]</f>
        <v>29215.393845081529</v>
      </c>
      <c r="O3210">
        <v>0.45814414284498001</v>
      </c>
      <c r="P3210">
        <f>Table1[[#This Row],[loan_amount]]/Table1[[#This Row],[property_value]]</f>
        <v>1.3849256108719965</v>
      </c>
      <c r="Q3210">
        <v>29507</v>
      </c>
      <c r="R3210">
        <v>0</v>
      </c>
      <c r="S3210" t="s">
        <v>3225</v>
      </c>
      <c r="T3210" t="s">
        <v>104</v>
      </c>
      <c r="U3210" t="s">
        <v>508</v>
      </c>
      <c r="V3210">
        <v>2</v>
      </c>
      <c r="W3210">
        <v>2</v>
      </c>
      <c r="X3210" t="s">
        <v>9</v>
      </c>
      <c r="Y32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10">
        <f>0.4*(Table1[[#This Row],[normalized_credit_score]]) + 0.3*(1-Table1[[#This Row],[dti_ratio]]) + 0.2*(1-Table1[[#This Row],[ltv_ratio]]) + 0.1*IF(Table1[[#This Row],[previous_defaults]]=0,1,0)</f>
        <v>0.31957163497210667</v>
      </c>
      <c r="AA3210" t="str">
        <f>IF(Table1[[#This Row],[composite_score]]&gt;=0.7,"Approve",IF(Table1[[#This Row],[composite_score]]&gt;=0.6,"Review","Reject"))</f>
        <v>Reject</v>
      </c>
    </row>
    <row r="3211" spans="1:27" x14ac:dyDescent="0.35">
      <c r="A3211">
        <v>3210</v>
      </c>
      <c r="B3211">
        <v>53</v>
      </c>
      <c r="C3211" t="s">
        <v>20</v>
      </c>
      <c r="D3211" t="s">
        <v>11</v>
      </c>
      <c r="E3211" t="s">
        <v>22</v>
      </c>
      <c r="F3211">
        <v>59536</v>
      </c>
      <c r="G3211">
        <v>745</v>
      </c>
      <c r="H3211">
        <f>(Table1[[#This Row],[credit_score]]-300)/(900-300)</f>
        <v>0.7416666666666667</v>
      </c>
      <c r="I3211">
        <v>19166</v>
      </c>
      <c r="J3211" t="s">
        <v>23</v>
      </c>
      <c r="K3211" t="s">
        <v>4</v>
      </c>
      <c r="L3211">
        <v>19</v>
      </c>
      <c r="M3211" t="s">
        <v>5</v>
      </c>
      <c r="N3211">
        <f>Table1[[#This Row],[dti_ratio]]*Table1[[#This Row],[income]]</f>
        <v>6696.4824310952354</v>
      </c>
      <c r="O3211">
        <v>0.112477869374752</v>
      </c>
      <c r="P3211">
        <f>Table1[[#This Row],[loan_amount]]/Table1[[#This Row],[property_value]]</f>
        <v>8.0564955127262028E-2</v>
      </c>
      <c r="Q3211">
        <v>237895</v>
      </c>
      <c r="R3211">
        <v>1</v>
      </c>
      <c r="S3211" t="s">
        <v>3226</v>
      </c>
      <c r="T3211" t="s">
        <v>81</v>
      </c>
      <c r="U3211" t="s">
        <v>152</v>
      </c>
      <c r="V3211">
        <v>4</v>
      </c>
      <c r="W3211">
        <v>0</v>
      </c>
      <c r="X3211" t="s">
        <v>9</v>
      </c>
      <c r="Y32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11">
        <f>0.4*(Table1[[#This Row],[normalized_credit_score]]) + 0.3*(1-Table1[[#This Row],[dti_ratio]]) + 0.2*(1-Table1[[#This Row],[ltv_ratio]]) + 0.1*IF(Table1[[#This Row],[previous_defaults]]=0,1,0)</f>
        <v>0.74681031482878868</v>
      </c>
      <c r="AA3211" t="str">
        <f>IF(Table1[[#This Row],[composite_score]]&gt;=0.7,"Approve",IF(Table1[[#This Row],[composite_score]]&gt;=0.6,"Review","Reject"))</f>
        <v>Approve</v>
      </c>
    </row>
    <row r="3212" spans="1:27" x14ac:dyDescent="0.35">
      <c r="A3212">
        <v>3211</v>
      </c>
      <c r="B3212">
        <v>52</v>
      </c>
      <c r="C3212" t="s">
        <v>20</v>
      </c>
      <c r="D3212" t="s">
        <v>62</v>
      </c>
      <c r="E3212" t="s">
        <v>2</v>
      </c>
      <c r="F3212">
        <v>118322</v>
      </c>
      <c r="G3212">
        <v>671</v>
      </c>
      <c r="H3212">
        <f>(Table1[[#This Row],[credit_score]]-300)/(900-300)</f>
        <v>0.61833333333333329</v>
      </c>
      <c r="I3212">
        <v>0</v>
      </c>
      <c r="J3212" t="s">
        <v>23</v>
      </c>
      <c r="K3212" t="s">
        <v>14</v>
      </c>
      <c r="L3212">
        <v>3</v>
      </c>
      <c r="M3212" t="s">
        <v>5</v>
      </c>
      <c r="N3212">
        <f>Table1[[#This Row],[dti_ratio]]*Table1[[#This Row],[income]]</f>
        <v>19213.068093990685</v>
      </c>
      <c r="O3212">
        <v>0.162379507564026</v>
      </c>
      <c r="P3212">
        <f>Table1[[#This Row],[loan_amount]]/Table1[[#This Row],[property_value]]</f>
        <v>0</v>
      </c>
      <c r="Q3212">
        <v>137021</v>
      </c>
      <c r="R3212">
        <v>3</v>
      </c>
      <c r="S3212" t="s">
        <v>3227</v>
      </c>
      <c r="T3212" t="s">
        <v>51</v>
      </c>
      <c r="U3212" t="s">
        <v>636</v>
      </c>
      <c r="V3212">
        <v>4</v>
      </c>
      <c r="W3212">
        <v>2</v>
      </c>
      <c r="X3212" t="s">
        <v>9</v>
      </c>
      <c r="Y32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12">
        <f>0.4*(Table1[[#This Row],[normalized_credit_score]]) + 0.3*(1-Table1[[#This Row],[dti_ratio]]) + 0.2*(1-Table1[[#This Row],[ltv_ratio]]) + 0.1*IF(Table1[[#This Row],[previous_defaults]]=0,1,0)</f>
        <v>0.69861948106412552</v>
      </c>
      <c r="AA3212" t="str">
        <f>IF(Table1[[#This Row],[composite_score]]&gt;=0.7,"Approve",IF(Table1[[#This Row],[composite_score]]&gt;=0.6,"Review","Reject"))</f>
        <v>Review</v>
      </c>
    </row>
    <row r="3213" spans="1:27" hidden="1" x14ac:dyDescent="0.35">
      <c r="A3213">
        <v>3212</v>
      </c>
      <c r="B3213">
        <v>41</v>
      </c>
      <c r="C3213" t="s">
        <v>20</v>
      </c>
      <c r="D3213" t="s">
        <v>62</v>
      </c>
      <c r="E3213" t="s">
        <v>22</v>
      </c>
      <c r="F3213">
        <v>86851</v>
      </c>
      <c r="G3213">
        <v>0</v>
      </c>
      <c r="H3213">
        <f>(Table1[[#This Row],[credit_score]]-300)/(900-300)</f>
        <v>-0.5</v>
      </c>
      <c r="I3213">
        <v>30808</v>
      </c>
      <c r="J3213" t="s">
        <v>23</v>
      </c>
      <c r="K3213" t="s">
        <v>14</v>
      </c>
      <c r="L3213">
        <v>2</v>
      </c>
      <c r="M3213" t="s">
        <v>15</v>
      </c>
      <c r="N3213">
        <f>Table1[[#This Row],[dti_ratio]]*Table1[[#This Row],[income]]</f>
        <v>31690.052245614304</v>
      </c>
      <c r="O3213">
        <v>0.364878380739592</v>
      </c>
      <c r="P3213">
        <f>Table1[[#This Row],[loan_amount]]/Table1[[#This Row],[property_value]]</f>
        <v>0.83669645039515494</v>
      </c>
      <c r="Q3213">
        <v>36821</v>
      </c>
      <c r="R3213">
        <v>3</v>
      </c>
      <c r="S3213" t="s">
        <v>3228</v>
      </c>
      <c r="T3213" t="s">
        <v>112</v>
      </c>
      <c r="U3213" t="s">
        <v>257</v>
      </c>
      <c r="V3213">
        <v>0</v>
      </c>
      <c r="W3213">
        <v>0</v>
      </c>
      <c r="X3213" t="s">
        <v>19</v>
      </c>
      <c r="Y32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13">
        <f>0.4*(Table1[[#This Row],[normalized_credit_score]]) + 0.3*(1-Table1[[#This Row],[dti_ratio]]) + 0.2*(1-Table1[[#This Row],[ltv_ratio]]) + 0.1*IF(Table1[[#This Row],[previous_defaults]]=0,1,0)</f>
        <v>0.12319719569909141</v>
      </c>
      <c r="AA3213" t="str">
        <f>IF(Table1[[#This Row],[composite_score]]&gt;=0.7,"Approve",IF(Table1[[#This Row],[composite_score]]&gt;=0.6,"Review","Reject"))</f>
        <v>Reject</v>
      </c>
    </row>
    <row r="3214" spans="1:27" hidden="1" x14ac:dyDescent="0.35">
      <c r="A3214">
        <v>3213</v>
      </c>
      <c r="B3214">
        <v>35</v>
      </c>
      <c r="C3214" t="s">
        <v>20</v>
      </c>
      <c r="D3214" t="s">
        <v>11</v>
      </c>
      <c r="E3214" t="s">
        <v>22</v>
      </c>
      <c r="F3214">
        <v>0</v>
      </c>
      <c r="G3214">
        <v>0</v>
      </c>
      <c r="H3214">
        <f>(Table1[[#This Row],[credit_score]]-300)/(900-300)</f>
        <v>-0.5</v>
      </c>
      <c r="I3214">
        <v>31039</v>
      </c>
      <c r="J3214" t="s">
        <v>3</v>
      </c>
      <c r="K3214" t="s">
        <v>38</v>
      </c>
      <c r="L3214">
        <v>19</v>
      </c>
      <c r="M3214" t="s">
        <v>28</v>
      </c>
      <c r="N3214">
        <f>Table1[[#This Row],[dti_ratio]]*Table1[[#This Row],[income]]</f>
        <v>0</v>
      </c>
      <c r="O3214">
        <v>0.481251840344184</v>
      </c>
      <c r="P3214">
        <f>Table1[[#This Row],[loan_amount]]/Table1[[#This Row],[property_value]]</f>
        <v>0.21118557577819358</v>
      </c>
      <c r="Q3214">
        <v>146975</v>
      </c>
      <c r="R3214">
        <v>1</v>
      </c>
      <c r="S3214" t="s">
        <v>1973</v>
      </c>
      <c r="T3214" t="s">
        <v>59</v>
      </c>
      <c r="U3214" t="s">
        <v>531</v>
      </c>
      <c r="V3214">
        <v>1</v>
      </c>
      <c r="W3214">
        <v>2</v>
      </c>
      <c r="X3214" t="s">
        <v>9</v>
      </c>
      <c r="Y32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14">
        <f>0.4*(Table1[[#This Row],[normalized_credit_score]]) + 0.3*(1-Table1[[#This Row],[dti_ratio]]) + 0.2*(1-Table1[[#This Row],[ltv_ratio]]) + 0.1*IF(Table1[[#This Row],[previous_defaults]]=0,1,0)</f>
        <v>0.11338733274110607</v>
      </c>
      <c r="AA3214" t="str">
        <f>IF(Table1[[#This Row],[composite_score]]&gt;=0.7,"Approve",IF(Table1[[#This Row],[composite_score]]&gt;=0.6,"Review","Reject"))</f>
        <v>Reject</v>
      </c>
    </row>
    <row r="3215" spans="1:27" hidden="1" x14ac:dyDescent="0.35">
      <c r="A3215">
        <v>3214</v>
      </c>
      <c r="B3215">
        <v>60</v>
      </c>
      <c r="C3215" t="s">
        <v>20</v>
      </c>
      <c r="D3215" t="s">
        <v>62</v>
      </c>
      <c r="E3215" t="s">
        <v>2</v>
      </c>
      <c r="F3215">
        <v>81354</v>
      </c>
      <c r="G3215">
        <v>0</v>
      </c>
      <c r="H3215">
        <f>(Table1[[#This Row],[credit_score]]-300)/(900-300)</f>
        <v>-0.5</v>
      </c>
      <c r="I3215">
        <v>46198</v>
      </c>
      <c r="J3215" t="s">
        <v>13</v>
      </c>
      <c r="K3215" t="s">
        <v>38</v>
      </c>
      <c r="L3215">
        <v>12</v>
      </c>
      <c r="M3215" t="s">
        <v>28</v>
      </c>
      <c r="N3215">
        <f>Table1[[#This Row],[dti_ratio]]*Table1[[#This Row],[income]]</f>
        <v>38943.886588973583</v>
      </c>
      <c r="O3215">
        <v>0.47869664170137399</v>
      </c>
      <c r="P3215">
        <f>Table1[[#This Row],[loan_amount]]/Table1[[#This Row],[property_value]]</f>
        <v>0.26672748162560694</v>
      </c>
      <c r="Q3215">
        <v>173203</v>
      </c>
      <c r="R3215">
        <v>0</v>
      </c>
      <c r="S3215" t="s">
        <v>1454</v>
      </c>
      <c r="T3215" t="s">
        <v>233</v>
      </c>
      <c r="U3215" t="s">
        <v>297</v>
      </c>
      <c r="V3215">
        <v>0</v>
      </c>
      <c r="W3215">
        <v>1</v>
      </c>
      <c r="X3215" t="s">
        <v>19</v>
      </c>
      <c r="Y32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15">
        <f>0.4*(Table1[[#This Row],[normalized_credit_score]]) + 0.3*(1-Table1[[#This Row],[dti_ratio]]) + 0.2*(1-Table1[[#This Row],[ltv_ratio]]) + 0.1*IF(Table1[[#This Row],[previous_defaults]]=0,1,0)</f>
        <v>0.2030455111644664</v>
      </c>
      <c r="AA3215" t="str">
        <f>IF(Table1[[#This Row],[composite_score]]&gt;=0.7,"Approve",IF(Table1[[#This Row],[composite_score]]&gt;=0.6,"Review","Reject"))</f>
        <v>Reject</v>
      </c>
    </row>
    <row r="3216" spans="1:27" x14ac:dyDescent="0.35">
      <c r="A3216">
        <v>3215</v>
      </c>
      <c r="B3216">
        <v>48</v>
      </c>
      <c r="C3216" t="s">
        <v>20</v>
      </c>
      <c r="D3216" t="s">
        <v>62</v>
      </c>
      <c r="E3216" t="s">
        <v>12</v>
      </c>
      <c r="F3216">
        <v>21573</v>
      </c>
      <c r="G3216">
        <v>757</v>
      </c>
      <c r="H3216">
        <f>(Table1[[#This Row],[credit_score]]-300)/(900-300)</f>
        <v>0.76166666666666671</v>
      </c>
      <c r="I3216">
        <v>47969</v>
      </c>
      <c r="J3216" t="s">
        <v>3</v>
      </c>
      <c r="K3216" t="s">
        <v>14</v>
      </c>
      <c r="L3216">
        <v>6</v>
      </c>
      <c r="M3216" t="s">
        <v>5</v>
      </c>
      <c r="N3216">
        <f>Table1[[#This Row],[dti_ratio]]*Table1[[#This Row],[income]]</f>
        <v>5033.2238175101302</v>
      </c>
      <c r="O3216">
        <v>0.23331126025634499</v>
      </c>
      <c r="P3216">
        <f>Table1[[#This Row],[loan_amount]]/Table1[[#This Row],[property_value]]</f>
        <v>0.34092621284700997</v>
      </c>
      <c r="Q3216">
        <v>140702</v>
      </c>
      <c r="R3216">
        <v>0</v>
      </c>
      <c r="S3216" t="s">
        <v>3229</v>
      </c>
      <c r="T3216" t="s">
        <v>143</v>
      </c>
      <c r="U3216" t="s">
        <v>284</v>
      </c>
      <c r="V3216">
        <v>0</v>
      </c>
      <c r="W3216">
        <v>1</v>
      </c>
      <c r="X3216" t="s">
        <v>19</v>
      </c>
      <c r="Y32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216">
        <f>0.4*(Table1[[#This Row],[normalized_credit_score]]) + 0.3*(1-Table1[[#This Row],[dti_ratio]]) + 0.2*(1-Table1[[#This Row],[ltv_ratio]]) + 0.1*IF(Table1[[#This Row],[previous_defaults]]=0,1,0)</f>
        <v>0.76648804602036114</v>
      </c>
      <c r="AA3216" t="str">
        <f>IF(Table1[[#This Row],[composite_score]]&gt;=0.7,"Approve",IF(Table1[[#This Row],[composite_score]]&gt;=0.6,"Review","Reject"))</f>
        <v>Approve</v>
      </c>
    </row>
    <row r="3217" spans="1:27" x14ac:dyDescent="0.35">
      <c r="A3217">
        <v>3216</v>
      </c>
      <c r="B3217">
        <v>61</v>
      </c>
      <c r="C3217" t="s">
        <v>20</v>
      </c>
      <c r="D3217" t="s">
        <v>62</v>
      </c>
      <c r="E3217" t="s">
        <v>2</v>
      </c>
      <c r="F3217">
        <v>33860</v>
      </c>
      <c r="G3217">
        <v>630</v>
      </c>
      <c r="H3217">
        <f>(Table1[[#This Row],[credit_score]]-300)/(900-300)</f>
        <v>0.55000000000000004</v>
      </c>
      <c r="I3217">
        <v>20505</v>
      </c>
      <c r="J3217" t="s">
        <v>3</v>
      </c>
      <c r="K3217" t="s">
        <v>38</v>
      </c>
      <c r="L3217">
        <v>2</v>
      </c>
      <c r="M3217" t="s">
        <v>15</v>
      </c>
      <c r="N3217">
        <f>Table1[[#This Row],[dti_ratio]]*Table1[[#This Row],[income]]</f>
        <v>3680.0893721077409</v>
      </c>
      <c r="O3217">
        <v>0.10868545103685</v>
      </c>
      <c r="P3217">
        <f>Table1[[#This Row],[loan_amount]]/Table1[[#This Row],[property_value]]</f>
        <v>0.12441071006024863</v>
      </c>
      <c r="Q3217">
        <v>164817</v>
      </c>
      <c r="R3217">
        <v>0</v>
      </c>
      <c r="S3217" t="s">
        <v>3230</v>
      </c>
      <c r="T3217" t="s">
        <v>177</v>
      </c>
      <c r="U3217" t="s">
        <v>732</v>
      </c>
      <c r="V3217">
        <v>0</v>
      </c>
      <c r="W3217">
        <v>2</v>
      </c>
      <c r="X3217" t="s">
        <v>19</v>
      </c>
      <c r="Y32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17">
        <f>0.4*(Table1[[#This Row],[normalized_credit_score]]) + 0.3*(1-Table1[[#This Row],[dti_ratio]]) + 0.2*(1-Table1[[#This Row],[ltv_ratio]]) + 0.1*IF(Table1[[#This Row],[previous_defaults]]=0,1,0)</f>
        <v>0.76251222267689533</v>
      </c>
      <c r="AA3217" t="str">
        <f>IF(Table1[[#This Row],[composite_score]]&gt;=0.7,"Approve",IF(Table1[[#This Row],[composite_score]]&gt;=0.6,"Review","Reject"))</f>
        <v>Approve</v>
      </c>
    </row>
    <row r="3218" spans="1:27" hidden="1" x14ac:dyDescent="0.35">
      <c r="A3218">
        <v>3217</v>
      </c>
      <c r="B3218">
        <v>54</v>
      </c>
      <c r="C3218" t="s">
        <v>10</v>
      </c>
      <c r="D3218" t="s">
        <v>62</v>
      </c>
      <c r="E3218" t="s">
        <v>2</v>
      </c>
      <c r="F3218">
        <v>0</v>
      </c>
      <c r="G3218">
        <v>0</v>
      </c>
      <c r="H3218">
        <f>(Table1[[#This Row],[credit_score]]-300)/(900-300)</f>
        <v>-0.5</v>
      </c>
      <c r="I3218">
        <v>0</v>
      </c>
      <c r="J3218" t="s">
        <v>13</v>
      </c>
      <c r="K3218" t="s">
        <v>4</v>
      </c>
      <c r="L3218">
        <v>4</v>
      </c>
      <c r="M3218" t="s">
        <v>28</v>
      </c>
      <c r="N3218">
        <f>Table1[[#This Row],[dti_ratio]]*Table1[[#This Row],[income]]</f>
        <v>0</v>
      </c>
      <c r="O3218">
        <v>0.15835140040762499</v>
      </c>
      <c r="P3218">
        <f>Table1[[#This Row],[loan_amount]]/Table1[[#This Row],[property_value]]</f>
        <v>0</v>
      </c>
      <c r="Q3218">
        <v>131508</v>
      </c>
      <c r="R3218">
        <v>1</v>
      </c>
      <c r="S3218" t="s">
        <v>3231</v>
      </c>
      <c r="T3218" t="s">
        <v>143</v>
      </c>
      <c r="U3218" t="s">
        <v>901</v>
      </c>
      <c r="V3218">
        <v>0</v>
      </c>
      <c r="W3218">
        <v>0</v>
      </c>
      <c r="X3218" t="s">
        <v>9</v>
      </c>
      <c r="Y32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18">
        <f>0.4*(Table1[[#This Row],[normalized_credit_score]]) + 0.3*(1-Table1[[#This Row],[dti_ratio]]) + 0.2*(1-Table1[[#This Row],[ltv_ratio]]) + 0.1*IF(Table1[[#This Row],[previous_defaults]]=0,1,0)</f>
        <v>0.35249457987771249</v>
      </c>
      <c r="AA3218" t="str">
        <f>IF(Table1[[#This Row],[composite_score]]&gt;=0.7,"Approve",IF(Table1[[#This Row],[composite_score]]&gt;=0.6,"Review","Reject"))</f>
        <v>Reject</v>
      </c>
    </row>
    <row r="3219" spans="1:27" x14ac:dyDescent="0.35">
      <c r="A3219">
        <v>3218</v>
      </c>
      <c r="B3219">
        <v>18</v>
      </c>
      <c r="C3219" t="s">
        <v>20</v>
      </c>
      <c r="D3219" t="s">
        <v>21</v>
      </c>
      <c r="E3219" t="s">
        <v>49</v>
      </c>
      <c r="F3219">
        <v>39965</v>
      </c>
      <c r="G3219">
        <v>612</v>
      </c>
      <c r="H3219">
        <f>(Table1[[#This Row],[credit_score]]-300)/(900-300)</f>
        <v>0.52</v>
      </c>
      <c r="I3219">
        <v>32359</v>
      </c>
      <c r="J3219" t="s">
        <v>27</v>
      </c>
      <c r="K3219" t="s">
        <v>38</v>
      </c>
      <c r="L3219">
        <v>11</v>
      </c>
      <c r="M3219" t="s">
        <v>5</v>
      </c>
      <c r="N3219">
        <f>Table1[[#This Row],[dti_ratio]]*Table1[[#This Row],[income]]</f>
        <v>13523.514829782867</v>
      </c>
      <c r="O3219">
        <v>0.33838395670669003</v>
      </c>
      <c r="P3219">
        <f>Table1[[#This Row],[loan_amount]]/Table1[[#This Row],[property_value]]</f>
        <v>0.19795190525420722</v>
      </c>
      <c r="Q3219">
        <v>163469</v>
      </c>
      <c r="R3219">
        <v>1</v>
      </c>
      <c r="S3219" t="s">
        <v>3232</v>
      </c>
      <c r="T3219" t="s">
        <v>403</v>
      </c>
      <c r="U3219" t="s">
        <v>122</v>
      </c>
      <c r="V3219">
        <v>2</v>
      </c>
      <c r="W3219">
        <v>2</v>
      </c>
      <c r="X3219" t="s">
        <v>19</v>
      </c>
      <c r="Y32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19">
        <f>0.4*(Table1[[#This Row],[normalized_credit_score]]) + 0.3*(1-Table1[[#This Row],[dti_ratio]]) + 0.2*(1-Table1[[#This Row],[ltv_ratio]]) + 0.1*IF(Table1[[#This Row],[previous_defaults]]=0,1,0)</f>
        <v>0.56689443193715161</v>
      </c>
      <c r="AA3219" t="str">
        <f>IF(Table1[[#This Row],[composite_score]]&gt;=0.7,"Approve",IF(Table1[[#This Row],[composite_score]]&gt;=0.6,"Review","Reject"))</f>
        <v>Reject</v>
      </c>
    </row>
    <row r="3220" spans="1:27" hidden="1" x14ac:dyDescent="0.35">
      <c r="A3220">
        <v>3219</v>
      </c>
      <c r="B3220">
        <v>55</v>
      </c>
      <c r="C3220" t="s">
        <v>0</v>
      </c>
      <c r="D3220" t="s">
        <v>62</v>
      </c>
      <c r="E3220" t="s">
        <v>49</v>
      </c>
      <c r="F3220">
        <v>26611</v>
      </c>
      <c r="G3220">
        <v>0</v>
      </c>
      <c r="H3220">
        <f>(Table1[[#This Row],[credit_score]]-300)/(900-300)</f>
        <v>-0.5</v>
      </c>
      <c r="I3220">
        <v>44756</v>
      </c>
      <c r="J3220" t="s">
        <v>23</v>
      </c>
      <c r="K3220" t="s">
        <v>38</v>
      </c>
      <c r="L3220">
        <v>14</v>
      </c>
      <c r="M3220" t="s">
        <v>15</v>
      </c>
      <c r="N3220">
        <f>Table1[[#This Row],[dti_ratio]]*Table1[[#This Row],[income]]</f>
        <v>10016.376074157353</v>
      </c>
      <c r="O3220">
        <v>0.37639983744156003</v>
      </c>
      <c r="P3220">
        <f>Table1[[#This Row],[loan_amount]]/Table1[[#This Row],[property_value]]</f>
        <v>0.28243817168676599</v>
      </c>
      <c r="Q3220">
        <v>158463</v>
      </c>
      <c r="R3220">
        <v>4</v>
      </c>
      <c r="S3220" t="s">
        <v>2696</v>
      </c>
      <c r="T3220" t="s">
        <v>162</v>
      </c>
      <c r="U3220" t="s">
        <v>430</v>
      </c>
      <c r="V3220">
        <v>1</v>
      </c>
      <c r="W3220">
        <v>2</v>
      </c>
      <c r="X3220" t="s">
        <v>9</v>
      </c>
      <c r="Y32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20">
        <f>0.4*(Table1[[#This Row],[normalized_credit_score]]) + 0.3*(1-Table1[[#This Row],[dti_ratio]]) + 0.2*(1-Table1[[#This Row],[ltv_ratio]]) + 0.1*IF(Table1[[#This Row],[previous_defaults]]=0,1,0)</f>
        <v>0.13059241443017877</v>
      </c>
      <c r="AA3220" t="str">
        <f>IF(Table1[[#This Row],[composite_score]]&gt;=0.7,"Approve",IF(Table1[[#This Row],[composite_score]]&gt;=0.6,"Review","Reject"))</f>
        <v>Reject</v>
      </c>
    </row>
    <row r="3221" spans="1:27" x14ac:dyDescent="0.35">
      <c r="A3221">
        <v>3220</v>
      </c>
      <c r="B3221">
        <v>24</v>
      </c>
      <c r="C3221" t="s">
        <v>0</v>
      </c>
      <c r="D3221" t="s">
        <v>62</v>
      </c>
      <c r="E3221" t="s">
        <v>12</v>
      </c>
      <c r="F3221">
        <v>75598</v>
      </c>
      <c r="G3221">
        <v>630</v>
      </c>
      <c r="H3221">
        <f>(Table1[[#This Row],[credit_score]]-300)/(900-300)</f>
        <v>0.55000000000000004</v>
      </c>
      <c r="I3221">
        <v>7519</v>
      </c>
      <c r="J3221" t="s">
        <v>23</v>
      </c>
      <c r="K3221" t="s">
        <v>4</v>
      </c>
      <c r="L3221">
        <v>6</v>
      </c>
      <c r="M3221" t="s">
        <v>5</v>
      </c>
      <c r="N3221">
        <f>Table1[[#This Row],[dti_ratio]]*Table1[[#This Row],[income]]</f>
        <v>38276.192550841966</v>
      </c>
      <c r="O3221">
        <v>0.50631223776875001</v>
      </c>
      <c r="P3221">
        <f>Table1[[#This Row],[loan_amount]]/Table1[[#This Row],[property_value]]</f>
        <v>3.0707342971493915E-2</v>
      </c>
      <c r="Q3221">
        <v>244860</v>
      </c>
      <c r="R3221">
        <v>2</v>
      </c>
      <c r="S3221" t="s">
        <v>3233</v>
      </c>
      <c r="T3221" t="s">
        <v>81</v>
      </c>
      <c r="U3221" t="s">
        <v>526</v>
      </c>
      <c r="V3221">
        <v>1</v>
      </c>
      <c r="W3221">
        <v>0</v>
      </c>
      <c r="X3221" t="s">
        <v>9</v>
      </c>
      <c r="Y32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21">
        <f>0.4*(Table1[[#This Row],[normalized_credit_score]]) + 0.3*(1-Table1[[#This Row],[dti_ratio]]) + 0.2*(1-Table1[[#This Row],[ltv_ratio]]) + 0.1*IF(Table1[[#This Row],[previous_defaults]]=0,1,0)</f>
        <v>0.56196486007507618</v>
      </c>
      <c r="AA3221" t="str">
        <f>IF(Table1[[#This Row],[composite_score]]&gt;=0.7,"Approve",IF(Table1[[#This Row],[composite_score]]&gt;=0.6,"Review","Reject"))</f>
        <v>Reject</v>
      </c>
    </row>
    <row r="3222" spans="1:27" x14ac:dyDescent="0.35">
      <c r="A3222">
        <v>3221</v>
      </c>
      <c r="B3222">
        <v>18</v>
      </c>
      <c r="C3222" t="s">
        <v>10</v>
      </c>
      <c r="D3222" t="s">
        <v>11</v>
      </c>
      <c r="E3222" t="s">
        <v>12</v>
      </c>
      <c r="F3222">
        <v>91819</v>
      </c>
      <c r="G3222">
        <v>653</v>
      </c>
      <c r="H3222">
        <f>(Table1[[#This Row],[credit_score]]-300)/(900-300)</f>
        <v>0.58833333333333337</v>
      </c>
      <c r="I3222">
        <v>46360</v>
      </c>
      <c r="J3222" t="s">
        <v>23</v>
      </c>
      <c r="K3222" t="s">
        <v>38</v>
      </c>
      <c r="L3222">
        <v>11</v>
      </c>
      <c r="M3222" t="s">
        <v>28</v>
      </c>
      <c r="N3222">
        <f>Table1[[#This Row],[dti_ratio]]*Table1[[#This Row],[income]]</f>
        <v>46415.795167818134</v>
      </c>
      <c r="O3222">
        <v>0.50551405665296001</v>
      </c>
      <c r="P3222">
        <f>Table1[[#This Row],[loan_amount]]/Table1[[#This Row],[property_value]]</f>
        <v>0.29897525521884655</v>
      </c>
      <c r="Q3222">
        <v>155063</v>
      </c>
      <c r="R3222">
        <v>3</v>
      </c>
      <c r="S3222" t="s">
        <v>3234</v>
      </c>
      <c r="T3222" t="s">
        <v>99</v>
      </c>
      <c r="U3222" t="s">
        <v>566</v>
      </c>
      <c r="V3222">
        <v>1</v>
      </c>
      <c r="W3222">
        <v>0</v>
      </c>
      <c r="X3222" t="s">
        <v>9</v>
      </c>
      <c r="Y32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22">
        <f>0.4*(Table1[[#This Row],[normalized_credit_score]]) + 0.3*(1-Table1[[#This Row],[dti_ratio]]) + 0.2*(1-Table1[[#This Row],[ltv_ratio]]) + 0.1*IF(Table1[[#This Row],[previous_defaults]]=0,1,0)</f>
        <v>0.52388406529367604</v>
      </c>
      <c r="AA3222" t="str">
        <f>IF(Table1[[#This Row],[composite_score]]&gt;=0.7,"Approve",IF(Table1[[#This Row],[composite_score]]&gt;=0.6,"Review","Reject"))</f>
        <v>Reject</v>
      </c>
    </row>
    <row r="3223" spans="1:27" hidden="1" x14ac:dyDescent="0.35">
      <c r="A3223">
        <v>3222</v>
      </c>
      <c r="B3223">
        <v>22</v>
      </c>
      <c r="C3223" t="s">
        <v>0</v>
      </c>
      <c r="D3223" t="s">
        <v>21</v>
      </c>
      <c r="E3223" t="s">
        <v>22</v>
      </c>
      <c r="F3223">
        <v>37310</v>
      </c>
      <c r="G3223">
        <v>739</v>
      </c>
      <c r="H3223">
        <f>(Table1[[#This Row],[credit_score]]-300)/(900-300)</f>
        <v>0.73166666666666669</v>
      </c>
      <c r="I3223">
        <v>0</v>
      </c>
      <c r="J3223" t="s">
        <v>23</v>
      </c>
      <c r="K3223" t="s">
        <v>4</v>
      </c>
      <c r="L3223">
        <v>7</v>
      </c>
      <c r="M3223" t="s">
        <v>28</v>
      </c>
      <c r="N3223">
        <f>Table1[[#This Row],[dti_ratio]]*Table1[[#This Row],[income]]</f>
        <v>15100.239713024535</v>
      </c>
      <c r="O3223">
        <v>0.40472365888567502</v>
      </c>
      <c r="P3223" t="e">
        <f>Table1[[#This Row],[loan_amount]]/Table1[[#This Row],[property_value]]</f>
        <v>#DIV/0!</v>
      </c>
      <c r="Q3223">
        <v>0</v>
      </c>
      <c r="R3223">
        <v>3</v>
      </c>
      <c r="S3223" t="s">
        <v>3235</v>
      </c>
      <c r="T3223" t="s">
        <v>117</v>
      </c>
      <c r="U3223" t="s">
        <v>703</v>
      </c>
      <c r="V3223">
        <v>3</v>
      </c>
      <c r="W3223">
        <v>2</v>
      </c>
      <c r="X3223" t="s">
        <v>9</v>
      </c>
      <c r="Y322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223" t="e">
        <f>0.4*(Table1[[#This Row],[normalized_credit_score]]) + 0.3*(1-Table1[[#This Row],[dti_ratio]]) + 0.2*(1-Table1[[#This Row],[ltv_ratio]]) + 0.1*IF(Table1[[#This Row],[previous_defaults]]=0,1,0)</f>
        <v>#DIV/0!</v>
      </c>
      <c r="AA3223" t="e">
        <f>IF(Table1[[#This Row],[composite_score]]&gt;=0.7,"Approve",IF(Table1[[#This Row],[composite_score]]&gt;=0.6,"Review","Reject"))</f>
        <v>#DIV/0!</v>
      </c>
    </row>
    <row r="3224" spans="1:27" x14ac:dyDescent="0.35">
      <c r="A3224">
        <v>3223</v>
      </c>
      <c r="B3224">
        <v>56</v>
      </c>
      <c r="C3224" t="s">
        <v>20</v>
      </c>
      <c r="D3224" t="s">
        <v>11</v>
      </c>
      <c r="E3224" t="s">
        <v>12</v>
      </c>
      <c r="F3224">
        <v>87593</v>
      </c>
      <c r="G3224">
        <v>748</v>
      </c>
      <c r="H3224">
        <f>(Table1[[#This Row],[credit_score]]-300)/(900-300)</f>
        <v>0.7466666666666667</v>
      </c>
      <c r="I3224">
        <v>0</v>
      </c>
      <c r="J3224" t="s">
        <v>13</v>
      </c>
      <c r="K3224" t="s">
        <v>38</v>
      </c>
      <c r="L3224">
        <v>13</v>
      </c>
      <c r="M3224" t="s">
        <v>5</v>
      </c>
      <c r="N3224">
        <f>Table1[[#This Row],[dti_ratio]]*Table1[[#This Row],[income]]</f>
        <v>44713.220825002521</v>
      </c>
      <c r="O3224">
        <v>0.51046568589958696</v>
      </c>
      <c r="P3224">
        <f>Table1[[#This Row],[loan_amount]]/Table1[[#This Row],[property_value]]</f>
        <v>0</v>
      </c>
      <c r="Q3224">
        <v>147707</v>
      </c>
      <c r="R3224">
        <v>0</v>
      </c>
      <c r="S3224" t="s">
        <v>3236</v>
      </c>
      <c r="T3224" t="s">
        <v>54</v>
      </c>
      <c r="U3224" t="s">
        <v>247</v>
      </c>
      <c r="V3224">
        <v>0</v>
      </c>
      <c r="W3224">
        <v>2</v>
      </c>
      <c r="X3224" t="s">
        <v>9</v>
      </c>
      <c r="Y32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24">
        <f>0.4*(Table1[[#This Row],[normalized_credit_score]]) + 0.3*(1-Table1[[#This Row],[dti_ratio]]) + 0.2*(1-Table1[[#This Row],[ltv_ratio]]) + 0.1*IF(Table1[[#This Row],[previous_defaults]]=0,1,0)</f>
        <v>0.7455269608967906</v>
      </c>
      <c r="AA3224" t="str">
        <f>IF(Table1[[#This Row],[composite_score]]&gt;=0.7,"Approve",IF(Table1[[#This Row],[composite_score]]&gt;=0.6,"Review","Reject"))</f>
        <v>Approve</v>
      </c>
    </row>
    <row r="3225" spans="1:27" x14ac:dyDescent="0.35">
      <c r="A3225">
        <v>3224</v>
      </c>
      <c r="B3225">
        <v>18</v>
      </c>
      <c r="C3225" t="s">
        <v>10</v>
      </c>
      <c r="D3225" t="s">
        <v>11</v>
      </c>
      <c r="E3225" t="s">
        <v>12</v>
      </c>
      <c r="F3225">
        <v>83436</v>
      </c>
      <c r="G3225">
        <v>688</v>
      </c>
      <c r="H3225">
        <f>(Table1[[#This Row],[credit_score]]-300)/(900-300)</f>
        <v>0.64666666666666661</v>
      </c>
      <c r="I3225">
        <v>36568</v>
      </c>
      <c r="J3225" t="s">
        <v>3</v>
      </c>
      <c r="K3225" t="s">
        <v>14</v>
      </c>
      <c r="L3225">
        <v>13</v>
      </c>
      <c r="M3225" t="s">
        <v>15</v>
      </c>
      <c r="N3225">
        <f>Table1[[#This Row],[dti_ratio]]*Table1[[#This Row],[income]]</f>
        <v>15041.173188715113</v>
      </c>
      <c r="O3225">
        <v>0.180271983181302</v>
      </c>
      <c r="P3225">
        <f>Table1[[#This Row],[loan_amount]]/Table1[[#This Row],[property_value]]</f>
        <v>0.23811787381732227</v>
      </c>
      <c r="Q3225">
        <v>153571</v>
      </c>
      <c r="R3225">
        <v>2</v>
      </c>
      <c r="S3225" t="s">
        <v>3237</v>
      </c>
      <c r="T3225" t="s">
        <v>51</v>
      </c>
      <c r="U3225" t="s">
        <v>411</v>
      </c>
      <c r="V3225">
        <v>3</v>
      </c>
      <c r="W3225">
        <v>2</v>
      </c>
      <c r="X3225" t="s">
        <v>19</v>
      </c>
      <c r="Y32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25">
        <f>0.4*(Table1[[#This Row],[normalized_credit_score]]) + 0.3*(1-Table1[[#This Row],[dti_ratio]]) + 0.2*(1-Table1[[#This Row],[ltv_ratio]]) + 0.1*IF(Table1[[#This Row],[previous_defaults]]=0,1,0)</f>
        <v>0.65696149694881156</v>
      </c>
      <c r="AA3225" t="str">
        <f>IF(Table1[[#This Row],[composite_score]]&gt;=0.7,"Approve",IF(Table1[[#This Row],[composite_score]]&gt;=0.6,"Review","Reject"))</f>
        <v>Review</v>
      </c>
    </row>
    <row r="3226" spans="1:27" x14ac:dyDescent="0.35">
      <c r="A3226">
        <v>3225</v>
      </c>
      <c r="B3226">
        <v>27</v>
      </c>
      <c r="C3226" t="s">
        <v>10</v>
      </c>
      <c r="D3226" t="s">
        <v>62</v>
      </c>
      <c r="E3226" t="s">
        <v>49</v>
      </c>
      <c r="F3226">
        <v>54024</v>
      </c>
      <c r="G3226">
        <v>638</v>
      </c>
      <c r="H3226">
        <f>(Table1[[#This Row],[credit_score]]-300)/(900-300)</f>
        <v>0.56333333333333335</v>
      </c>
      <c r="I3226">
        <v>15983</v>
      </c>
      <c r="J3226" t="s">
        <v>13</v>
      </c>
      <c r="K3226" t="s">
        <v>14</v>
      </c>
      <c r="L3226">
        <v>1</v>
      </c>
      <c r="M3226" t="s">
        <v>5</v>
      </c>
      <c r="N3226">
        <f>Table1[[#This Row],[dti_ratio]]*Table1[[#This Row],[income]]</f>
        <v>9071.7862366919726</v>
      </c>
      <c r="O3226">
        <v>0.16792140968258501</v>
      </c>
      <c r="P3226">
        <f>Table1[[#This Row],[loan_amount]]/Table1[[#This Row],[property_value]]</f>
        <v>9.8962880406179371E-2</v>
      </c>
      <c r="Q3226">
        <v>161505</v>
      </c>
      <c r="R3226">
        <v>0</v>
      </c>
      <c r="S3226" t="s">
        <v>3238</v>
      </c>
      <c r="T3226" t="s">
        <v>86</v>
      </c>
      <c r="U3226" t="s">
        <v>292</v>
      </c>
      <c r="V3226">
        <v>0</v>
      </c>
      <c r="W3226">
        <v>0</v>
      </c>
      <c r="X3226" t="s">
        <v>19</v>
      </c>
      <c r="Y32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26">
        <f>0.4*(Table1[[#This Row],[normalized_credit_score]]) + 0.3*(1-Table1[[#This Row],[dti_ratio]]) + 0.2*(1-Table1[[#This Row],[ltv_ratio]]) + 0.1*IF(Table1[[#This Row],[previous_defaults]]=0,1,0)</f>
        <v>0.755164334347322</v>
      </c>
      <c r="AA3226" t="str">
        <f>IF(Table1[[#This Row],[composite_score]]&gt;=0.7,"Approve",IF(Table1[[#This Row],[composite_score]]&gt;=0.6,"Review","Reject"))</f>
        <v>Approve</v>
      </c>
    </row>
    <row r="3227" spans="1:27" x14ac:dyDescent="0.35">
      <c r="A3227">
        <v>3226</v>
      </c>
      <c r="B3227">
        <v>43</v>
      </c>
      <c r="C3227" t="s">
        <v>0</v>
      </c>
      <c r="D3227" t="s">
        <v>11</v>
      </c>
      <c r="E3227" t="s">
        <v>12</v>
      </c>
      <c r="F3227">
        <v>54256</v>
      </c>
      <c r="G3227">
        <v>786</v>
      </c>
      <c r="H3227">
        <f>(Table1[[#This Row],[credit_score]]-300)/(900-300)</f>
        <v>0.81</v>
      </c>
      <c r="I3227">
        <v>11162</v>
      </c>
      <c r="J3227" t="s">
        <v>23</v>
      </c>
      <c r="K3227" t="s">
        <v>14</v>
      </c>
      <c r="L3227">
        <v>17</v>
      </c>
      <c r="M3227" t="s">
        <v>5</v>
      </c>
      <c r="N3227">
        <f>Table1[[#This Row],[dti_ratio]]*Table1[[#This Row],[income]]</f>
        <v>28657.114940683645</v>
      </c>
      <c r="O3227">
        <v>0.52818333346880797</v>
      </c>
      <c r="P3227">
        <f>Table1[[#This Row],[loan_amount]]/Table1[[#This Row],[property_value]]</f>
        <v>9.8618179247950244E-2</v>
      </c>
      <c r="Q3227">
        <v>113184</v>
      </c>
      <c r="R3227">
        <v>2</v>
      </c>
      <c r="S3227" t="s">
        <v>3239</v>
      </c>
      <c r="T3227" t="s">
        <v>44</v>
      </c>
      <c r="U3227" t="s">
        <v>675</v>
      </c>
      <c r="V3227">
        <v>0</v>
      </c>
      <c r="W3227">
        <v>0</v>
      </c>
      <c r="X3227" t="s">
        <v>9</v>
      </c>
      <c r="Y32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27">
        <f>0.4*(Table1[[#This Row],[normalized_credit_score]]) + 0.3*(1-Table1[[#This Row],[dti_ratio]]) + 0.2*(1-Table1[[#This Row],[ltv_ratio]]) + 0.1*IF(Table1[[#This Row],[previous_defaults]]=0,1,0)</f>
        <v>0.74582136410976763</v>
      </c>
      <c r="AA3227" t="str">
        <f>IF(Table1[[#This Row],[composite_score]]&gt;=0.7,"Approve",IF(Table1[[#This Row],[composite_score]]&gt;=0.6,"Review","Reject"))</f>
        <v>Approve</v>
      </c>
    </row>
    <row r="3228" spans="1:27" x14ac:dyDescent="0.35">
      <c r="A3228">
        <v>3227</v>
      </c>
      <c r="B3228">
        <v>67</v>
      </c>
      <c r="C3228" t="s">
        <v>10</v>
      </c>
      <c r="D3228" t="s">
        <v>62</v>
      </c>
      <c r="E3228" t="s">
        <v>49</v>
      </c>
      <c r="F3228">
        <v>95207</v>
      </c>
      <c r="G3228">
        <v>649</v>
      </c>
      <c r="H3228">
        <f>(Table1[[#This Row],[credit_score]]-300)/(900-300)</f>
        <v>0.58166666666666667</v>
      </c>
      <c r="I3228">
        <v>13705</v>
      </c>
      <c r="J3228" t="s">
        <v>13</v>
      </c>
      <c r="K3228" t="s">
        <v>38</v>
      </c>
      <c r="L3228">
        <v>17</v>
      </c>
      <c r="M3228" t="s">
        <v>28</v>
      </c>
      <c r="N3228">
        <f>Table1[[#This Row],[dti_ratio]]*Table1[[#This Row],[income]]</f>
        <v>30717.039898132029</v>
      </c>
      <c r="O3228">
        <v>0.32263425901595499</v>
      </c>
      <c r="P3228">
        <f>Table1[[#This Row],[loan_amount]]/Table1[[#This Row],[property_value]]</f>
        <v>0.46161878136683621</v>
      </c>
      <c r="Q3228">
        <v>29689</v>
      </c>
      <c r="R3228">
        <v>1</v>
      </c>
      <c r="S3228" t="s">
        <v>3240</v>
      </c>
      <c r="T3228" t="s">
        <v>249</v>
      </c>
      <c r="U3228" t="s">
        <v>732</v>
      </c>
      <c r="V3228">
        <v>4</v>
      </c>
      <c r="W3228">
        <v>2</v>
      </c>
      <c r="X3228" t="s">
        <v>9</v>
      </c>
      <c r="Y32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28">
        <f>0.4*(Table1[[#This Row],[normalized_credit_score]]) + 0.3*(1-Table1[[#This Row],[dti_ratio]]) + 0.2*(1-Table1[[#This Row],[ltv_ratio]]) + 0.1*IF(Table1[[#This Row],[previous_defaults]]=0,1,0)</f>
        <v>0.54355263268851295</v>
      </c>
      <c r="AA3228" t="str">
        <f>IF(Table1[[#This Row],[composite_score]]&gt;=0.7,"Approve",IF(Table1[[#This Row],[composite_score]]&gt;=0.6,"Review","Reject"))</f>
        <v>Reject</v>
      </c>
    </row>
    <row r="3229" spans="1:27" hidden="1" x14ac:dyDescent="0.35">
      <c r="A3229">
        <v>3228</v>
      </c>
      <c r="B3229">
        <v>31</v>
      </c>
      <c r="C3229" t="s">
        <v>20</v>
      </c>
      <c r="D3229" t="s">
        <v>62</v>
      </c>
      <c r="E3229" t="s">
        <v>12</v>
      </c>
      <c r="F3229">
        <v>0</v>
      </c>
      <c r="G3229">
        <v>738</v>
      </c>
      <c r="H3229">
        <f>(Table1[[#This Row],[credit_score]]-300)/(900-300)</f>
        <v>0.73</v>
      </c>
      <c r="I3229">
        <v>36316</v>
      </c>
      <c r="J3229" t="s">
        <v>3</v>
      </c>
      <c r="K3229" t="s">
        <v>4</v>
      </c>
      <c r="L3229">
        <v>4</v>
      </c>
      <c r="M3229" t="s">
        <v>5</v>
      </c>
      <c r="N3229">
        <f>Table1[[#This Row],[dti_ratio]]*Table1[[#This Row],[income]]</f>
        <v>0</v>
      </c>
      <c r="O3229">
        <v>0.10996676910398</v>
      </c>
      <c r="P3229">
        <f>Table1[[#This Row],[loan_amount]]/Table1[[#This Row],[property_value]]</f>
        <v>0.44345129069284683</v>
      </c>
      <c r="Q3229">
        <v>81894</v>
      </c>
      <c r="R3229">
        <v>3</v>
      </c>
      <c r="S3229" t="s">
        <v>3241</v>
      </c>
      <c r="T3229" t="s">
        <v>249</v>
      </c>
      <c r="U3229" t="s">
        <v>374</v>
      </c>
      <c r="V3229">
        <v>3</v>
      </c>
      <c r="W3229">
        <v>1</v>
      </c>
      <c r="X3229" t="s">
        <v>9</v>
      </c>
      <c r="Y32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29">
        <f>0.4*(Table1[[#This Row],[normalized_credit_score]]) + 0.3*(1-Table1[[#This Row],[dti_ratio]]) + 0.2*(1-Table1[[#This Row],[ltv_ratio]]) + 0.1*IF(Table1[[#This Row],[previous_defaults]]=0,1,0)</f>
        <v>0.67031971113023658</v>
      </c>
      <c r="AA3229" t="str">
        <f>IF(Table1[[#This Row],[composite_score]]&gt;=0.7,"Approve",IF(Table1[[#This Row],[composite_score]]&gt;=0.6,"Review","Reject"))</f>
        <v>Review</v>
      </c>
    </row>
    <row r="3230" spans="1:27" hidden="1" x14ac:dyDescent="0.35">
      <c r="A3230">
        <v>3229</v>
      </c>
      <c r="B3230">
        <v>42</v>
      </c>
      <c r="C3230" t="s">
        <v>20</v>
      </c>
      <c r="D3230" t="s">
        <v>1</v>
      </c>
      <c r="E3230" t="s">
        <v>12</v>
      </c>
      <c r="F3230">
        <v>0</v>
      </c>
      <c r="G3230">
        <v>681</v>
      </c>
      <c r="H3230">
        <f>(Table1[[#This Row],[credit_score]]-300)/(900-300)</f>
        <v>0.63500000000000001</v>
      </c>
      <c r="I3230">
        <v>26280</v>
      </c>
      <c r="J3230" t="s">
        <v>23</v>
      </c>
      <c r="K3230" t="s">
        <v>4</v>
      </c>
      <c r="L3230">
        <v>16</v>
      </c>
      <c r="M3230" t="s">
        <v>28</v>
      </c>
      <c r="N3230">
        <f>Table1[[#This Row],[dti_ratio]]*Table1[[#This Row],[income]]</f>
        <v>0</v>
      </c>
      <c r="O3230">
        <v>0.35405723507817399</v>
      </c>
      <c r="P3230">
        <f>Table1[[#This Row],[loan_amount]]/Table1[[#This Row],[property_value]]</f>
        <v>0.33280567339960743</v>
      </c>
      <c r="Q3230">
        <v>78965</v>
      </c>
      <c r="R3230">
        <v>2</v>
      </c>
      <c r="S3230" t="s">
        <v>3242</v>
      </c>
      <c r="T3230" t="s">
        <v>233</v>
      </c>
      <c r="U3230" t="s">
        <v>185</v>
      </c>
      <c r="V3230">
        <v>3</v>
      </c>
      <c r="W3230">
        <v>2</v>
      </c>
      <c r="X3230" t="s">
        <v>19</v>
      </c>
      <c r="Y32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30">
        <f>0.4*(Table1[[#This Row],[normalized_credit_score]]) + 0.3*(1-Table1[[#This Row],[dti_ratio]]) + 0.2*(1-Table1[[#This Row],[ltv_ratio]]) + 0.1*IF(Table1[[#This Row],[previous_defaults]]=0,1,0)</f>
        <v>0.58122169479662633</v>
      </c>
      <c r="AA3230" t="str">
        <f>IF(Table1[[#This Row],[composite_score]]&gt;=0.7,"Approve",IF(Table1[[#This Row],[composite_score]]&gt;=0.6,"Review","Reject"))</f>
        <v>Reject</v>
      </c>
    </row>
    <row r="3231" spans="1:27" hidden="1" x14ac:dyDescent="0.35">
      <c r="A3231">
        <v>3230</v>
      </c>
      <c r="B3231">
        <v>53</v>
      </c>
      <c r="C3231" t="s">
        <v>20</v>
      </c>
      <c r="D3231" t="s">
        <v>11</v>
      </c>
      <c r="E3231" t="s">
        <v>12</v>
      </c>
      <c r="F3231">
        <v>0</v>
      </c>
      <c r="G3231">
        <v>653</v>
      </c>
      <c r="H3231">
        <f>(Table1[[#This Row],[credit_score]]-300)/(900-300)</f>
        <v>0.58833333333333337</v>
      </c>
      <c r="I3231">
        <v>26486</v>
      </c>
      <c r="J3231" t="s">
        <v>27</v>
      </c>
      <c r="K3231" t="s">
        <v>4</v>
      </c>
      <c r="L3231">
        <v>15</v>
      </c>
      <c r="M3231" t="s">
        <v>5</v>
      </c>
      <c r="N3231">
        <f>Table1[[#This Row],[dti_ratio]]*Table1[[#This Row],[income]]</f>
        <v>0</v>
      </c>
      <c r="O3231">
        <v>0.36118176571078597</v>
      </c>
      <c r="P3231">
        <f>Table1[[#This Row],[loan_amount]]/Table1[[#This Row],[property_value]]</f>
        <v>0.12823045267489713</v>
      </c>
      <c r="Q3231">
        <v>206550</v>
      </c>
      <c r="R3231">
        <v>0</v>
      </c>
      <c r="S3231" t="s">
        <v>3243</v>
      </c>
      <c r="T3231" t="s">
        <v>187</v>
      </c>
      <c r="U3231" t="s">
        <v>466</v>
      </c>
      <c r="V3231">
        <v>0</v>
      </c>
      <c r="W3231">
        <v>2</v>
      </c>
      <c r="X3231" t="s">
        <v>9</v>
      </c>
      <c r="Y32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31">
        <f>0.4*(Table1[[#This Row],[normalized_credit_score]]) + 0.3*(1-Table1[[#This Row],[dti_ratio]]) + 0.2*(1-Table1[[#This Row],[ltv_ratio]]) + 0.1*IF(Table1[[#This Row],[previous_defaults]]=0,1,0)</f>
        <v>0.70133271308511813</v>
      </c>
      <c r="AA3231" t="str">
        <f>IF(Table1[[#This Row],[composite_score]]&gt;=0.7,"Approve",IF(Table1[[#This Row],[composite_score]]&gt;=0.6,"Review","Reject"))</f>
        <v>Approve</v>
      </c>
    </row>
    <row r="3232" spans="1:27" hidden="1" x14ac:dyDescent="0.35">
      <c r="A3232">
        <v>3231</v>
      </c>
      <c r="B3232">
        <v>53</v>
      </c>
      <c r="C3232" t="s">
        <v>10</v>
      </c>
      <c r="D3232" t="s">
        <v>21</v>
      </c>
      <c r="E3232" t="s">
        <v>22</v>
      </c>
      <c r="F3232">
        <v>107440</v>
      </c>
      <c r="G3232">
        <v>0</v>
      </c>
      <c r="H3232">
        <f>(Table1[[#This Row],[credit_score]]-300)/(900-300)</f>
        <v>-0.5</v>
      </c>
      <c r="I3232">
        <v>40225</v>
      </c>
      <c r="J3232" t="s">
        <v>13</v>
      </c>
      <c r="K3232" t="s">
        <v>38</v>
      </c>
      <c r="L3232">
        <v>10</v>
      </c>
      <c r="M3232" t="s">
        <v>28</v>
      </c>
      <c r="N3232">
        <f>Table1[[#This Row],[dti_ratio]]*Table1[[#This Row],[income]]</f>
        <v>36501.584275036606</v>
      </c>
      <c r="O3232">
        <v>0.33973924306623798</v>
      </c>
      <c r="P3232">
        <f>Table1[[#This Row],[loan_amount]]/Table1[[#This Row],[property_value]]</f>
        <v>0.13906174375993915</v>
      </c>
      <c r="Q3232">
        <v>289260</v>
      </c>
      <c r="R3232">
        <v>2</v>
      </c>
      <c r="S3232" t="s">
        <v>3244</v>
      </c>
      <c r="T3232" t="s">
        <v>33</v>
      </c>
      <c r="U3232" t="s">
        <v>120</v>
      </c>
      <c r="V3232">
        <v>3</v>
      </c>
      <c r="W3232">
        <v>1</v>
      </c>
      <c r="X3232" t="s">
        <v>9</v>
      </c>
      <c r="Y32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32">
        <f>0.4*(Table1[[#This Row],[normalized_credit_score]]) + 0.3*(1-Table1[[#This Row],[dti_ratio]]) + 0.2*(1-Table1[[#This Row],[ltv_ratio]]) + 0.1*IF(Table1[[#This Row],[previous_defaults]]=0,1,0)</f>
        <v>0.17026587832814075</v>
      </c>
      <c r="AA3232" t="str">
        <f>IF(Table1[[#This Row],[composite_score]]&gt;=0.7,"Approve",IF(Table1[[#This Row],[composite_score]]&gt;=0.6,"Review","Reject"))</f>
        <v>Reject</v>
      </c>
    </row>
    <row r="3233" spans="1:27" x14ac:dyDescent="0.35">
      <c r="A3233">
        <v>3232</v>
      </c>
      <c r="B3233">
        <v>43</v>
      </c>
      <c r="C3233" t="s">
        <v>20</v>
      </c>
      <c r="D3233" t="s">
        <v>21</v>
      </c>
      <c r="E3233" t="s">
        <v>49</v>
      </c>
      <c r="F3233">
        <v>51177</v>
      </c>
      <c r="G3233">
        <v>618</v>
      </c>
      <c r="H3233">
        <f>(Table1[[#This Row],[credit_score]]-300)/(900-300)</f>
        <v>0.53</v>
      </c>
      <c r="I3233">
        <v>10765</v>
      </c>
      <c r="J3233" t="s">
        <v>13</v>
      </c>
      <c r="K3233" t="s">
        <v>38</v>
      </c>
      <c r="L3233">
        <v>4</v>
      </c>
      <c r="M3233" t="s">
        <v>28</v>
      </c>
      <c r="N3233">
        <f>Table1[[#This Row],[dti_ratio]]*Table1[[#This Row],[income]]</f>
        <v>19905.110905203041</v>
      </c>
      <c r="O3233">
        <v>0.38894641939158298</v>
      </c>
      <c r="P3233">
        <f>Table1[[#This Row],[loan_amount]]/Table1[[#This Row],[property_value]]</f>
        <v>0.14365016880396056</v>
      </c>
      <c r="Q3233">
        <v>74939</v>
      </c>
      <c r="R3233">
        <v>0</v>
      </c>
      <c r="S3233" t="s">
        <v>3245</v>
      </c>
      <c r="T3233" t="s">
        <v>59</v>
      </c>
      <c r="U3233" t="s">
        <v>413</v>
      </c>
      <c r="V3233">
        <v>0</v>
      </c>
      <c r="W3233">
        <v>0</v>
      </c>
      <c r="X3233" t="s">
        <v>9</v>
      </c>
      <c r="Y32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33">
        <f>0.4*(Table1[[#This Row],[normalized_credit_score]]) + 0.3*(1-Table1[[#This Row],[dti_ratio]]) + 0.2*(1-Table1[[#This Row],[ltv_ratio]]) + 0.1*IF(Table1[[#This Row],[previous_defaults]]=0,1,0)</f>
        <v>0.66658604042173297</v>
      </c>
      <c r="AA3233" t="str">
        <f>IF(Table1[[#This Row],[composite_score]]&gt;=0.7,"Approve",IF(Table1[[#This Row],[composite_score]]&gt;=0.6,"Review","Reject"))</f>
        <v>Review</v>
      </c>
    </row>
    <row r="3234" spans="1:27" x14ac:dyDescent="0.35">
      <c r="A3234">
        <v>3233</v>
      </c>
      <c r="B3234">
        <v>62</v>
      </c>
      <c r="C3234" t="s">
        <v>20</v>
      </c>
      <c r="D3234" t="s">
        <v>21</v>
      </c>
      <c r="E3234" t="s">
        <v>22</v>
      </c>
      <c r="F3234">
        <v>57780</v>
      </c>
      <c r="G3234">
        <v>706</v>
      </c>
      <c r="H3234">
        <f>(Table1[[#This Row],[credit_score]]-300)/(900-300)</f>
        <v>0.67666666666666664</v>
      </c>
      <c r="I3234">
        <v>0</v>
      </c>
      <c r="J3234" t="s">
        <v>3</v>
      </c>
      <c r="K3234" t="s">
        <v>4</v>
      </c>
      <c r="L3234">
        <v>8</v>
      </c>
      <c r="M3234" t="s">
        <v>39</v>
      </c>
      <c r="N3234">
        <f>Table1[[#This Row],[dti_ratio]]*Table1[[#This Row],[income]]</f>
        <v>24275.775286689408</v>
      </c>
      <c r="O3234">
        <v>0.42014148990462802</v>
      </c>
      <c r="P3234">
        <f>Table1[[#This Row],[loan_amount]]/Table1[[#This Row],[property_value]]</f>
        <v>0</v>
      </c>
      <c r="Q3234">
        <v>154450</v>
      </c>
      <c r="R3234">
        <v>1</v>
      </c>
      <c r="S3234" t="s">
        <v>3246</v>
      </c>
      <c r="T3234" t="s">
        <v>240</v>
      </c>
      <c r="U3234" t="s">
        <v>827</v>
      </c>
      <c r="V3234">
        <v>2</v>
      </c>
      <c r="W3234">
        <v>0</v>
      </c>
      <c r="X3234" t="s">
        <v>9</v>
      </c>
      <c r="Y32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34">
        <f>0.4*(Table1[[#This Row],[normalized_credit_score]]) + 0.3*(1-Table1[[#This Row],[dti_ratio]]) + 0.2*(1-Table1[[#This Row],[ltv_ratio]]) + 0.1*IF(Table1[[#This Row],[previous_defaults]]=0,1,0)</f>
        <v>0.64462421969527828</v>
      </c>
      <c r="AA3234" t="str">
        <f>IF(Table1[[#This Row],[composite_score]]&gt;=0.7,"Approve",IF(Table1[[#This Row],[composite_score]]&gt;=0.6,"Review","Reject"))</f>
        <v>Review</v>
      </c>
    </row>
    <row r="3235" spans="1:27" hidden="1" x14ac:dyDescent="0.35">
      <c r="A3235">
        <v>3234</v>
      </c>
      <c r="B3235">
        <v>21</v>
      </c>
      <c r="C3235" t="s">
        <v>0</v>
      </c>
      <c r="D3235" t="s">
        <v>62</v>
      </c>
      <c r="E3235" t="s">
        <v>49</v>
      </c>
      <c r="F3235">
        <v>46465</v>
      </c>
      <c r="G3235">
        <v>0</v>
      </c>
      <c r="H3235">
        <f>(Table1[[#This Row],[credit_score]]-300)/(900-300)</f>
        <v>-0.5</v>
      </c>
      <c r="I3235">
        <v>20095</v>
      </c>
      <c r="J3235" t="s">
        <v>27</v>
      </c>
      <c r="K3235" t="s">
        <v>38</v>
      </c>
      <c r="L3235">
        <v>5</v>
      </c>
      <c r="M3235" t="s">
        <v>39</v>
      </c>
      <c r="N3235">
        <f>Table1[[#This Row],[dti_ratio]]*Table1[[#This Row],[income]]</f>
        <v>12187.116568252053</v>
      </c>
      <c r="O3235">
        <v>0.26228594788016901</v>
      </c>
      <c r="P3235">
        <f>Table1[[#This Row],[loan_amount]]/Table1[[#This Row],[property_value]]</f>
        <v>9.9869292739534724E-2</v>
      </c>
      <c r="Q3235">
        <v>201213</v>
      </c>
      <c r="R3235">
        <v>0</v>
      </c>
      <c r="S3235" t="s">
        <v>3247</v>
      </c>
      <c r="T3235" t="s">
        <v>362</v>
      </c>
      <c r="U3235" t="s">
        <v>382</v>
      </c>
      <c r="V3235">
        <v>2</v>
      </c>
      <c r="W3235">
        <v>1</v>
      </c>
      <c r="X3235" t="s">
        <v>9</v>
      </c>
      <c r="Y32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35">
        <f>0.4*(Table1[[#This Row],[normalized_credit_score]]) + 0.3*(1-Table1[[#This Row],[dti_ratio]]) + 0.2*(1-Table1[[#This Row],[ltv_ratio]]) + 0.1*IF(Table1[[#This Row],[previous_defaults]]=0,1,0)</f>
        <v>0.20134035708804235</v>
      </c>
      <c r="AA3235" t="str">
        <f>IF(Table1[[#This Row],[composite_score]]&gt;=0.7,"Approve",IF(Table1[[#This Row],[composite_score]]&gt;=0.6,"Review","Reject"))</f>
        <v>Reject</v>
      </c>
    </row>
    <row r="3236" spans="1:27" hidden="1" x14ac:dyDescent="0.35">
      <c r="A3236">
        <v>3235</v>
      </c>
      <c r="B3236">
        <v>30</v>
      </c>
      <c r="C3236" t="s">
        <v>0</v>
      </c>
      <c r="D3236" t="s">
        <v>62</v>
      </c>
      <c r="E3236" t="s">
        <v>49</v>
      </c>
      <c r="F3236">
        <v>0</v>
      </c>
      <c r="G3236">
        <v>719</v>
      </c>
      <c r="H3236">
        <f>(Table1[[#This Row],[credit_score]]-300)/(900-300)</f>
        <v>0.69833333333333336</v>
      </c>
      <c r="I3236">
        <v>48647</v>
      </c>
      <c r="J3236" t="s">
        <v>27</v>
      </c>
      <c r="K3236" t="s">
        <v>4</v>
      </c>
      <c r="L3236">
        <v>7</v>
      </c>
      <c r="M3236" t="s">
        <v>15</v>
      </c>
      <c r="N3236">
        <f>Table1[[#This Row],[dti_ratio]]*Table1[[#This Row],[income]]</f>
        <v>0</v>
      </c>
      <c r="O3236">
        <v>0.37814560235751199</v>
      </c>
      <c r="P3236">
        <f>Table1[[#This Row],[loan_amount]]/Table1[[#This Row],[property_value]]</f>
        <v>0.18166914384303415</v>
      </c>
      <c r="Q3236">
        <v>267778</v>
      </c>
      <c r="R3236">
        <v>3</v>
      </c>
      <c r="S3236" t="s">
        <v>1846</v>
      </c>
      <c r="T3236" t="s">
        <v>81</v>
      </c>
      <c r="U3236" t="s">
        <v>1092</v>
      </c>
      <c r="V3236">
        <v>0</v>
      </c>
      <c r="W3236">
        <v>1</v>
      </c>
      <c r="X3236" t="s">
        <v>9</v>
      </c>
      <c r="Y32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36">
        <f>0.4*(Table1[[#This Row],[normalized_credit_score]]) + 0.3*(1-Table1[[#This Row],[dti_ratio]]) + 0.2*(1-Table1[[#This Row],[ltv_ratio]]) + 0.1*IF(Table1[[#This Row],[previous_defaults]]=0,1,0)</f>
        <v>0.72955582385747286</v>
      </c>
      <c r="AA3236" t="str">
        <f>IF(Table1[[#This Row],[composite_score]]&gt;=0.7,"Approve",IF(Table1[[#This Row],[composite_score]]&gt;=0.6,"Review","Reject"))</f>
        <v>Approve</v>
      </c>
    </row>
    <row r="3237" spans="1:27" x14ac:dyDescent="0.35">
      <c r="A3237">
        <v>3236</v>
      </c>
      <c r="B3237">
        <v>50</v>
      </c>
      <c r="C3237" t="s">
        <v>20</v>
      </c>
      <c r="D3237" t="s">
        <v>21</v>
      </c>
      <c r="E3237" t="s">
        <v>2</v>
      </c>
      <c r="F3237">
        <v>89561</v>
      </c>
      <c r="G3237">
        <v>668</v>
      </c>
      <c r="H3237">
        <f>(Table1[[#This Row],[credit_score]]-300)/(900-300)</f>
        <v>0.61333333333333329</v>
      </c>
      <c r="I3237">
        <v>0</v>
      </c>
      <c r="J3237" t="s">
        <v>23</v>
      </c>
      <c r="K3237" t="s">
        <v>38</v>
      </c>
      <c r="L3237">
        <v>18</v>
      </c>
      <c r="M3237" t="s">
        <v>15</v>
      </c>
      <c r="N3237">
        <f>Table1[[#This Row],[dti_ratio]]*Table1[[#This Row],[income]]</f>
        <v>43522.005096746245</v>
      </c>
      <c r="O3237">
        <v>0.48594818164989501</v>
      </c>
      <c r="P3237">
        <f>Table1[[#This Row],[loan_amount]]/Table1[[#This Row],[property_value]]</f>
        <v>0</v>
      </c>
      <c r="Q3237">
        <v>168030</v>
      </c>
      <c r="R3237">
        <v>4</v>
      </c>
      <c r="S3237" t="s">
        <v>3248</v>
      </c>
      <c r="T3237" t="s">
        <v>130</v>
      </c>
      <c r="U3237" t="s">
        <v>398</v>
      </c>
      <c r="V3237">
        <v>4</v>
      </c>
      <c r="W3237">
        <v>1</v>
      </c>
      <c r="X3237" t="s">
        <v>19</v>
      </c>
      <c r="Y32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37">
        <f>0.4*(Table1[[#This Row],[normalized_credit_score]]) + 0.3*(1-Table1[[#This Row],[dti_ratio]]) + 0.2*(1-Table1[[#This Row],[ltv_ratio]]) + 0.1*IF(Table1[[#This Row],[previous_defaults]]=0,1,0)</f>
        <v>0.59954887883836483</v>
      </c>
      <c r="AA3237" t="str">
        <f>IF(Table1[[#This Row],[composite_score]]&gt;=0.7,"Approve",IF(Table1[[#This Row],[composite_score]]&gt;=0.6,"Review","Reject"))</f>
        <v>Reject</v>
      </c>
    </row>
    <row r="3238" spans="1:27" x14ac:dyDescent="0.35">
      <c r="A3238">
        <v>3237</v>
      </c>
      <c r="B3238">
        <v>18</v>
      </c>
      <c r="C3238" t="s">
        <v>10</v>
      </c>
      <c r="D3238" t="s">
        <v>62</v>
      </c>
      <c r="E3238" t="s">
        <v>22</v>
      </c>
      <c r="F3238">
        <v>103391</v>
      </c>
      <c r="G3238">
        <v>655</v>
      </c>
      <c r="H3238">
        <f>(Table1[[#This Row],[credit_score]]-300)/(900-300)</f>
        <v>0.59166666666666667</v>
      </c>
      <c r="I3238">
        <v>16659</v>
      </c>
      <c r="J3238" t="s">
        <v>23</v>
      </c>
      <c r="K3238" t="s">
        <v>4</v>
      </c>
      <c r="L3238">
        <v>16</v>
      </c>
      <c r="M3238" t="s">
        <v>5</v>
      </c>
      <c r="N3238">
        <f>Table1[[#This Row],[dti_ratio]]*Table1[[#This Row],[income]]</f>
        <v>30192.232517168504</v>
      </c>
      <c r="O3238">
        <v>0.292019929366855</v>
      </c>
      <c r="P3238">
        <f>Table1[[#This Row],[loan_amount]]/Table1[[#This Row],[property_value]]</f>
        <v>7.5891067458726633E-2</v>
      </c>
      <c r="Q3238">
        <v>219512</v>
      </c>
      <c r="R3238">
        <v>0</v>
      </c>
      <c r="S3238" t="s">
        <v>1802</v>
      </c>
      <c r="T3238" t="s">
        <v>214</v>
      </c>
      <c r="U3238" t="s">
        <v>526</v>
      </c>
      <c r="V3238">
        <v>3</v>
      </c>
      <c r="W3238">
        <v>1</v>
      </c>
      <c r="X3238" t="s">
        <v>61</v>
      </c>
      <c r="Y32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38">
        <f>0.4*(Table1[[#This Row],[normalized_credit_score]]) + 0.3*(1-Table1[[#This Row],[dti_ratio]]) + 0.2*(1-Table1[[#This Row],[ltv_ratio]]) + 0.1*IF(Table1[[#This Row],[previous_defaults]]=0,1,0)</f>
        <v>0.63388247436486478</v>
      </c>
      <c r="AA3238" t="str">
        <f>IF(Table1[[#This Row],[composite_score]]&gt;=0.7,"Approve",IF(Table1[[#This Row],[composite_score]]&gt;=0.6,"Review","Reject"))</f>
        <v>Review</v>
      </c>
    </row>
    <row r="3239" spans="1:27" x14ac:dyDescent="0.35">
      <c r="A3239">
        <v>3238</v>
      </c>
      <c r="B3239">
        <v>44</v>
      </c>
      <c r="C3239" t="s">
        <v>0</v>
      </c>
      <c r="D3239" t="s">
        <v>62</v>
      </c>
      <c r="E3239" t="s">
        <v>22</v>
      </c>
      <c r="F3239">
        <v>44668</v>
      </c>
      <c r="G3239">
        <v>707</v>
      </c>
      <c r="H3239">
        <f>(Table1[[#This Row],[credit_score]]-300)/(900-300)</f>
        <v>0.67833333333333334</v>
      </c>
      <c r="I3239">
        <v>12930</v>
      </c>
      <c r="J3239" t="s">
        <v>23</v>
      </c>
      <c r="K3239" t="s">
        <v>4</v>
      </c>
      <c r="L3239">
        <v>13</v>
      </c>
      <c r="M3239" t="s">
        <v>15</v>
      </c>
      <c r="N3239">
        <f>Table1[[#This Row],[dti_ratio]]*Table1[[#This Row],[income]]</f>
        <v>25525.910768809088</v>
      </c>
      <c r="O3239">
        <v>0.57145855576271798</v>
      </c>
      <c r="P3239">
        <f>Table1[[#This Row],[loan_amount]]/Table1[[#This Row],[property_value]]</f>
        <v>4.8304666836025641E-2</v>
      </c>
      <c r="Q3239">
        <v>267676</v>
      </c>
      <c r="R3239">
        <v>2</v>
      </c>
      <c r="S3239" t="s">
        <v>3249</v>
      </c>
      <c r="T3239" t="s">
        <v>317</v>
      </c>
      <c r="U3239" t="s">
        <v>295</v>
      </c>
      <c r="V3239">
        <v>0</v>
      </c>
      <c r="W3239">
        <v>1</v>
      </c>
      <c r="X3239" t="s">
        <v>9</v>
      </c>
      <c r="Y32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39">
        <f>0.4*(Table1[[#This Row],[normalized_credit_score]]) + 0.3*(1-Table1[[#This Row],[dti_ratio]]) + 0.2*(1-Table1[[#This Row],[ltv_ratio]]) + 0.1*IF(Table1[[#This Row],[previous_defaults]]=0,1,0)</f>
        <v>0.69023483323731283</v>
      </c>
      <c r="AA3239" t="str">
        <f>IF(Table1[[#This Row],[composite_score]]&gt;=0.7,"Approve",IF(Table1[[#This Row],[composite_score]]&gt;=0.6,"Review","Reject"))</f>
        <v>Review</v>
      </c>
    </row>
    <row r="3240" spans="1:27" x14ac:dyDescent="0.35">
      <c r="A3240">
        <v>3239</v>
      </c>
      <c r="B3240">
        <v>36</v>
      </c>
      <c r="C3240" t="s">
        <v>20</v>
      </c>
      <c r="D3240" t="s">
        <v>21</v>
      </c>
      <c r="E3240" t="s">
        <v>22</v>
      </c>
      <c r="F3240">
        <v>43354</v>
      </c>
      <c r="G3240">
        <v>612</v>
      </c>
      <c r="H3240">
        <f>(Table1[[#This Row],[credit_score]]-300)/(900-300)</f>
        <v>0.52</v>
      </c>
      <c r="I3240">
        <v>16475</v>
      </c>
      <c r="J3240" t="s">
        <v>27</v>
      </c>
      <c r="K3240" t="s">
        <v>38</v>
      </c>
      <c r="L3240">
        <v>1</v>
      </c>
      <c r="M3240" t="s">
        <v>39</v>
      </c>
      <c r="N3240">
        <f>Table1[[#This Row],[dti_ratio]]*Table1[[#This Row],[income]]</f>
        <v>17355.095973700831</v>
      </c>
      <c r="O3240">
        <v>0.40031129708218</v>
      </c>
      <c r="P3240">
        <f>Table1[[#This Row],[loan_amount]]/Table1[[#This Row],[property_value]]</f>
        <v>0.55786942977109577</v>
      </c>
      <c r="Q3240">
        <v>29532</v>
      </c>
      <c r="R3240">
        <v>0</v>
      </c>
      <c r="S3240" t="s">
        <v>3250</v>
      </c>
      <c r="T3240" t="s">
        <v>81</v>
      </c>
      <c r="U3240" t="s">
        <v>157</v>
      </c>
      <c r="V3240">
        <v>0</v>
      </c>
      <c r="W3240">
        <v>1</v>
      </c>
      <c r="X3240" t="s">
        <v>9</v>
      </c>
      <c r="Y32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40">
        <f>0.4*(Table1[[#This Row],[normalized_credit_score]]) + 0.3*(1-Table1[[#This Row],[dti_ratio]]) + 0.2*(1-Table1[[#This Row],[ltv_ratio]]) + 0.1*IF(Table1[[#This Row],[previous_defaults]]=0,1,0)</f>
        <v>0.57633272492112686</v>
      </c>
      <c r="AA3240" t="str">
        <f>IF(Table1[[#This Row],[composite_score]]&gt;=0.7,"Approve",IF(Table1[[#This Row],[composite_score]]&gt;=0.6,"Review","Reject"))</f>
        <v>Reject</v>
      </c>
    </row>
    <row r="3241" spans="1:27" x14ac:dyDescent="0.35">
      <c r="A3241">
        <v>3240</v>
      </c>
      <c r="B3241">
        <v>36</v>
      </c>
      <c r="C3241" t="s">
        <v>10</v>
      </c>
      <c r="D3241" t="s">
        <v>21</v>
      </c>
      <c r="E3241" t="s">
        <v>22</v>
      </c>
      <c r="F3241">
        <v>105695</v>
      </c>
      <c r="G3241">
        <v>790</v>
      </c>
      <c r="H3241">
        <f>(Table1[[#This Row],[credit_score]]-300)/(900-300)</f>
        <v>0.81666666666666665</v>
      </c>
      <c r="I3241">
        <v>22144</v>
      </c>
      <c r="J3241" t="s">
        <v>23</v>
      </c>
      <c r="K3241" t="s">
        <v>4</v>
      </c>
      <c r="L3241">
        <v>17</v>
      </c>
      <c r="M3241" t="s">
        <v>39</v>
      </c>
      <c r="N3241">
        <f>Table1[[#This Row],[dti_ratio]]*Table1[[#This Row],[income]]</f>
        <v>29351.844937536727</v>
      </c>
      <c r="O3241">
        <v>0.27770324932623802</v>
      </c>
      <c r="P3241">
        <f>Table1[[#This Row],[loan_amount]]/Table1[[#This Row],[property_value]]</f>
        <v>0.29823970693207991</v>
      </c>
      <c r="Q3241">
        <v>74249</v>
      </c>
      <c r="R3241">
        <v>0</v>
      </c>
      <c r="S3241" t="s">
        <v>3251</v>
      </c>
      <c r="T3241" t="s">
        <v>117</v>
      </c>
      <c r="U3241" t="s">
        <v>8</v>
      </c>
      <c r="V3241">
        <v>2</v>
      </c>
      <c r="W3241">
        <v>1</v>
      </c>
      <c r="X3241" t="s">
        <v>9</v>
      </c>
      <c r="Y32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41">
        <f>0.4*(Table1[[#This Row],[normalized_credit_score]]) + 0.3*(1-Table1[[#This Row],[dti_ratio]]) + 0.2*(1-Table1[[#This Row],[ltv_ratio]]) + 0.1*IF(Table1[[#This Row],[previous_defaults]]=0,1,0)</f>
        <v>0.68370775048237931</v>
      </c>
      <c r="AA3241" t="str">
        <f>IF(Table1[[#This Row],[composite_score]]&gt;=0.7,"Approve",IF(Table1[[#This Row],[composite_score]]&gt;=0.6,"Review","Reject"))</f>
        <v>Review</v>
      </c>
    </row>
    <row r="3242" spans="1:27" x14ac:dyDescent="0.35">
      <c r="A3242">
        <v>3241</v>
      </c>
      <c r="B3242">
        <v>38</v>
      </c>
      <c r="C3242" t="s">
        <v>20</v>
      </c>
      <c r="D3242" t="s">
        <v>1</v>
      </c>
      <c r="E3242" t="s">
        <v>12</v>
      </c>
      <c r="F3242">
        <v>92179</v>
      </c>
      <c r="G3242">
        <v>615</v>
      </c>
      <c r="H3242">
        <f>(Table1[[#This Row],[credit_score]]-300)/(900-300)</f>
        <v>0.52500000000000002</v>
      </c>
      <c r="I3242">
        <v>22546</v>
      </c>
      <c r="J3242" t="s">
        <v>23</v>
      </c>
      <c r="K3242" t="s">
        <v>4</v>
      </c>
      <c r="L3242">
        <v>0</v>
      </c>
      <c r="M3242" t="s">
        <v>5</v>
      </c>
      <c r="N3242">
        <f>Table1[[#This Row],[dti_ratio]]*Table1[[#This Row],[income]]</f>
        <v>33818.832307167882</v>
      </c>
      <c r="O3242">
        <v>0.366882178231136</v>
      </c>
      <c r="P3242">
        <f>Table1[[#This Row],[loan_amount]]/Table1[[#This Row],[property_value]]</f>
        <v>0.1042367866257351</v>
      </c>
      <c r="Q3242">
        <v>216296</v>
      </c>
      <c r="R3242">
        <v>2</v>
      </c>
      <c r="S3242" t="s">
        <v>3252</v>
      </c>
      <c r="T3242" t="s">
        <v>36</v>
      </c>
      <c r="U3242" t="s">
        <v>1003</v>
      </c>
      <c r="V3242">
        <v>4</v>
      </c>
      <c r="W3242">
        <v>2</v>
      </c>
      <c r="X3242" t="s">
        <v>9</v>
      </c>
      <c r="Y32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42">
        <f>0.4*(Table1[[#This Row],[normalized_credit_score]]) + 0.3*(1-Table1[[#This Row],[dti_ratio]]) + 0.2*(1-Table1[[#This Row],[ltv_ratio]]) + 0.1*IF(Table1[[#This Row],[previous_defaults]]=0,1,0)</f>
        <v>0.57908798920551219</v>
      </c>
      <c r="AA3242" t="str">
        <f>IF(Table1[[#This Row],[composite_score]]&gt;=0.7,"Approve",IF(Table1[[#This Row],[composite_score]]&gt;=0.6,"Review","Reject"))</f>
        <v>Reject</v>
      </c>
    </row>
    <row r="3243" spans="1:27" x14ac:dyDescent="0.35">
      <c r="A3243">
        <v>3242</v>
      </c>
      <c r="B3243">
        <v>22</v>
      </c>
      <c r="C3243" t="s">
        <v>0</v>
      </c>
      <c r="D3243" t="s">
        <v>11</v>
      </c>
      <c r="E3243" t="s">
        <v>49</v>
      </c>
      <c r="F3243">
        <v>47973</v>
      </c>
      <c r="G3243">
        <v>639</v>
      </c>
      <c r="H3243">
        <f>(Table1[[#This Row],[credit_score]]-300)/(900-300)</f>
        <v>0.56499999999999995</v>
      </c>
      <c r="I3243">
        <v>31266</v>
      </c>
      <c r="J3243" t="s">
        <v>13</v>
      </c>
      <c r="K3243" t="s">
        <v>38</v>
      </c>
      <c r="L3243">
        <v>6</v>
      </c>
      <c r="M3243" t="s">
        <v>39</v>
      </c>
      <c r="N3243">
        <f>Table1[[#This Row],[dti_ratio]]*Table1[[#This Row],[income]]</f>
        <v>27853.836791053993</v>
      </c>
      <c r="O3243">
        <v>0.58061486234035797</v>
      </c>
      <c r="P3243">
        <f>Table1[[#This Row],[loan_amount]]/Table1[[#This Row],[property_value]]</f>
        <v>0.1251145462766958</v>
      </c>
      <c r="Q3243">
        <v>249899</v>
      </c>
      <c r="R3243">
        <v>0</v>
      </c>
      <c r="S3243" t="s">
        <v>3253</v>
      </c>
      <c r="T3243" t="s">
        <v>36</v>
      </c>
      <c r="U3243" t="s">
        <v>315</v>
      </c>
      <c r="V3243">
        <v>2</v>
      </c>
      <c r="W3243">
        <v>2</v>
      </c>
      <c r="X3243" t="s">
        <v>9</v>
      </c>
      <c r="Y32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43">
        <f>0.4*(Table1[[#This Row],[normalized_credit_score]]) + 0.3*(1-Table1[[#This Row],[dti_ratio]]) + 0.2*(1-Table1[[#This Row],[ltv_ratio]]) + 0.1*IF(Table1[[#This Row],[previous_defaults]]=0,1,0)</f>
        <v>0.52679263204255344</v>
      </c>
      <c r="AA3243" t="str">
        <f>IF(Table1[[#This Row],[composite_score]]&gt;=0.7,"Approve",IF(Table1[[#This Row],[composite_score]]&gt;=0.6,"Review","Reject"))</f>
        <v>Reject</v>
      </c>
    </row>
    <row r="3244" spans="1:27" hidden="1" x14ac:dyDescent="0.35">
      <c r="A3244">
        <v>3243</v>
      </c>
      <c r="B3244">
        <v>29</v>
      </c>
      <c r="C3244" t="s">
        <v>20</v>
      </c>
      <c r="D3244" t="s">
        <v>1</v>
      </c>
      <c r="E3244" t="s">
        <v>49</v>
      </c>
      <c r="F3244">
        <v>0</v>
      </c>
      <c r="G3244">
        <v>606</v>
      </c>
      <c r="H3244">
        <f>(Table1[[#This Row],[credit_score]]-300)/(900-300)</f>
        <v>0.51</v>
      </c>
      <c r="I3244">
        <v>20029</v>
      </c>
      <c r="J3244" t="s">
        <v>27</v>
      </c>
      <c r="K3244" t="s">
        <v>38</v>
      </c>
      <c r="L3244">
        <v>4</v>
      </c>
      <c r="M3244" t="s">
        <v>39</v>
      </c>
      <c r="N3244">
        <f>Table1[[#This Row],[dti_ratio]]*Table1[[#This Row],[income]]</f>
        <v>0</v>
      </c>
      <c r="O3244">
        <v>0.13307293608137799</v>
      </c>
      <c r="P3244">
        <f>Table1[[#This Row],[loan_amount]]/Table1[[#This Row],[property_value]]</f>
        <v>0.1279383208135316</v>
      </c>
      <c r="Q3244">
        <v>156552</v>
      </c>
      <c r="R3244">
        <v>2</v>
      </c>
      <c r="S3244" t="s">
        <v>3254</v>
      </c>
      <c r="T3244" t="s">
        <v>112</v>
      </c>
      <c r="U3244" t="s">
        <v>65</v>
      </c>
      <c r="V3244">
        <v>1</v>
      </c>
      <c r="W3244">
        <v>1</v>
      </c>
      <c r="X3244" t="s">
        <v>9</v>
      </c>
      <c r="Y32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44">
        <f>0.4*(Table1[[#This Row],[normalized_credit_score]]) + 0.3*(1-Table1[[#This Row],[dti_ratio]]) + 0.2*(1-Table1[[#This Row],[ltv_ratio]]) + 0.1*IF(Table1[[#This Row],[previous_defaults]]=0,1,0)</f>
        <v>0.63849045501288026</v>
      </c>
      <c r="AA3244" t="str">
        <f>IF(Table1[[#This Row],[composite_score]]&gt;=0.7,"Approve",IF(Table1[[#This Row],[composite_score]]&gt;=0.6,"Review","Reject"))</f>
        <v>Review</v>
      </c>
    </row>
    <row r="3245" spans="1:27" x14ac:dyDescent="0.35">
      <c r="A3245">
        <v>3244</v>
      </c>
      <c r="B3245">
        <v>38</v>
      </c>
      <c r="C3245" t="s">
        <v>0</v>
      </c>
      <c r="D3245" t="s">
        <v>62</v>
      </c>
      <c r="E3245" t="s">
        <v>49</v>
      </c>
      <c r="F3245">
        <v>59305</v>
      </c>
      <c r="G3245">
        <v>797</v>
      </c>
      <c r="H3245">
        <f>(Table1[[#This Row],[credit_score]]-300)/(900-300)</f>
        <v>0.82833333333333337</v>
      </c>
      <c r="I3245">
        <v>35495</v>
      </c>
      <c r="J3245" t="s">
        <v>13</v>
      </c>
      <c r="K3245" t="s">
        <v>38</v>
      </c>
      <c r="L3245">
        <v>6</v>
      </c>
      <c r="M3245" t="s">
        <v>5</v>
      </c>
      <c r="N3245">
        <f>Table1[[#This Row],[dti_ratio]]*Table1[[#This Row],[income]]</f>
        <v>24954.617136379304</v>
      </c>
      <c r="O3245">
        <v>0.42078437123985002</v>
      </c>
      <c r="P3245">
        <f>Table1[[#This Row],[loan_amount]]/Table1[[#This Row],[property_value]]</f>
        <v>0.2847139224666918</v>
      </c>
      <c r="Q3245">
        <v>124669</v>
      </c>
      <c r="R3245">
        <v>2</v>
      </c>
      <c r="S3245" t="s">
        <v>3255</v>
      </c>
      <c r="T3245" t="s">
        <v>84</v>
      </c>
      <c r="U3245" t="s">
        <v>999</v>
      </c>
      <c r="V3245">
        <v>1</v>
      </c>
      <c r="W3245">
        <v>1</v>
      </c>
      <c r="X3245" t="s">
        <v>9</v>
      </c>
      <c r="Y32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245">
        <f>0.4*(Table1[[#This Row],[normalized_credit_score]]) + 0.3*(1-Table1[[#This Row],[dti_ratio]]) + 0.2*(1-Table1[[#This Row],[ltv_ratio]]) + 0.1*IF(Table1[[#This Row],[previous_defaults]]=0,1,0)</f>
        <v>0.64815523746803994</v>
      </c>
      <c r="AA3245" t="str">
        <f>IF(Table1[[#This Row],[composite_score]]&gt;=0.7,"Approve",IF(Table1[[#This Row],[composite_score]]&gt;=0.6,"Review","Reject"))</f>
        <v>Review</v>
      </c>
    </row>
    <row r="3246" spans="1:27" x14ac:dyDescent="0.35">
      <c r="A3246">
        <v>3245</v>
      </c>
      <c r="B3246">
        <v>21</v>
      </c>
      <c r="C3246" t="s">
        <v>10</v>
      </c>
      <c r="D3246" t="s">
        <v>21</v>
      </c>
      <c r="E3246" t="s">
        <v>22</v>
      </c>
      <c r="F3246">
        <v>115148</v>
      </c>
      <c r="G3246">
        <v>769</v>
      </c>
      <c r="H3246">
        <f>(Table1[[#This Row],[credit_score]]-300)/(900-300)</f>
        <v>0.78166666666666662</v>
      </c>
      <c r="I3246">
        <v>40868</v>
      </c>
      <c r="J3246" t="s">
        <v>27</v>
      </c>
      <c r="K3246" t="s">
        <v>4</v>
      </c>
      <c r="L3246">
        <v>10</v>
      </c>
      <c r="M3246" t="s">
        <v>15</v>
      </c>
      <c r="N3246">
        <f>Table1[[#This Row],[dti_ratio]]*Table1[[#This Row],[income]]</f>
        <v>50878.9480325435</v>
      </c>
      <c r="O3246">
        <v>0.44185698433792597</v>
      </c>
      <c r="P3246">
        <f>Table1[[#This Row],[loan_amount]]/Table1[[#This Row],[property_value]]</f>
        <v>0.32698585418933623</v>
      </c>
      <c r="Q3246">
        <v>124984</v>
      </c>
      <c r="R3246">
        <v>4</v>
      </c>
      <c r="S3246" t="s">
        <v>3256</v>
      </c>
      <c r="T3246" t="s">
        <v>217</v>
      </c>
      <c r="U3246" t="s">
        <v>267</v>
      </c>
      <c r="V3246">
        <v>1</v>
      </c>
      <c r="W3246">
        <v>1</v>
      </c>
      <c r="X3246" t="s">
        <v>9</v>
      </c>
      <c r="Y32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246">
        <f>0.4*(Table1[[#This Row],[normalized_credit_score]]) + 0.3*(1-Table1[[#This Row],[dti_ratio]]) + 0.2*(1-Table1[[#This Row],[ltv_ratio]]) + 0.1*IF(Table1[[#This Row],[previous_defaults]]=0,1,0)</f>
        <v>0.6147124005274216</v>
      </c>
      <c r="AA3246" t="str">
        <f>IF(Table1[[#This Row],[composite_score]]&gt;=0.7,"Approve",IF(Table1[[#This Row],[composite_score]]&gt;=0.6,"Review","Reject"))</f>
        <v>Review</v>
      </c>
    </row>
    <row r="3247" spans="1:27" x14ac:dyDescent="0.35">
      <c r="A3247">
        <v>3246</v>
      </c>
      <c r="B3247">
        <v>61</v>
      </c>
      <c r="C3247" t="s">
        <v>0</v>
      </c>
      <c r="D3247" t="s">
        <v>11</v>
      </c>
      <c r="E3247" t="s">
        <v>49</v>
      </c>
      <c r="F3247">
        <v>86421</v>
      </c>
      <c r="G3247">
        <v>602</v>
      </c>
      <c r="H3247">
        <f>(Table1[[#This Row],[credit_score]]-300)/(900-300)</f>
        <v>0.5033333333333333</v>
      </c>
      <c r="I3247">
        <v>6969</v>
      </c>
      <c r="J3247" t="s">
        <v>3</v>
      </c>
      <c r="K3247" t="s">
        <v>4</v>
      </c>
      <c r="L3247">
        <v>5</v>
      </c>
      <c r="M3247" t="s">
        <v>39</v>
      </c>
      <c r="N3247">
        <f>Table1[[#This Row],[dti_ratio]]*Table1[[#This Row],[income]]</f>
        <v>17529.315158101614</v>
      </c>
      <c r="O3247">
        <v>0.20283629162011099</v>
      </c>
      <c r="P3247">
        <f>Table1[[#This Row],[loan_amount]]/Table1[[#This Row],[property_value]]</f>
        <v>0.13108987622738047</v>
      </c>
      <c r="Q3247">
        <v>53162</v>
      </c>
      <c r="R3247">
        <v>0</v>
      </c>
      <c r="S3247" t="s">
        <v>3257</v>
      </c>
      <c r="T3247" t="s">
        <v>288</v>
      </c>
      <c r="U3247" t="s">
        <v>183</v>
      </c>
      <c r="V3247">
        <v>0</v>
      </c>
      <c r="W3247">
        <v>1</v>
      </c>
      <c r="X3247" t="s">
        <v>19</v>
      </c>
      <c r="Y32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47">
        <f>0.4*(Table1[[#This Row],[normalized_credit_score]]) + 0.3*(1-Table1[[#This Row],[dti_ratio]]) + 0.2*(1-Table1[[#This Row],[ltv_ratio]]) + 0.1*IF(Table1[[#This Row],[previous_defaults]]=0,1,0)</f>
        <v>0.71426447060182385</v>
      </c>
      <c r="AA3247" t="str">
        <f>IF(Table1[[#This Row],[composite_score]]&gt;=0.7,"Approve",IF(Table1[[#This Row],[composite_score]]&gt;=0.6,"Review","Reject"))</f>
        <v>Approve</v>
      </c>
    </row>
    <row r="3248" spans="1:27" hidden="1" x14ac:dyDescent="0.35">
      <c r="A3248">
        <v>3247</v>
      </c>
      <c r="B3248">
        <v>64</v>
      </c>
      <c r="C3248" t="s">
        <v>20</v>
      </c>
      <c r="D3248" t="s">
        <v>1</v>
      </c>
      <c r="E3248" t="s">
        <v>12</v>
      </c>
      <c r="F3248">
        <v>0</v>
      </c>
      <c r="G3248">
        <v>716</v>
      </c>
      <c r="H3248">
        <f>(Table1[[#This Row],[credit_score]]-300)/(900-300)</f>
        <v>0.69333333333333336</v>
      </c>
      <c r="I3248">
        <v>36497</v>
      </c>
      <c r="J3248" t="s">
        <v>13</v>
      </c>
      <c r="K3248" t="s">
        <v>38</v>
      </c>
      <c r="L3248">
        <v>3</v>
      </c>
      <c r="M3248" t="s">
        <v>15</v>
      </c>
      <c r="N3248">
        <f>Table1[[#This Row],[dti_ratio]]*Table1[[#This Row],[income]]</f>
        <v>0</v>
      </c>
      <c r="O3248">
        <v>0.58046436501709997</v>
      </c>
      <c r="P3248" t="e">
        <f>Table1[[#This Row],[loan_amount]]/Table1[[#This Row],[property_value]]</f>
        <v>#DIV/0!</v>
      </c>
      <c r="Q3248">
        <v>0</v>
      </c>
      <c r="R3248">
        <v>3</v>
      </c>
      <c r="S3248" t="s">
        <v>3258</v>
      </c>
      <c r="T3248" t="s">
        <v>99</v>
      </c>
      <c r="U3248" t="s">
        <v>139</v>
      </c>
      <c r="V3248">
        <v>2</v>
      </c>
      <c r="W3248">
        <v>2</v>
      </c>
      <c r="X3248" t="s">
        <v>19</v>
      </c>
      <c r="Y324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248" t="e">
        <f>0.4*(Table1[[#This Row],[normalized_credit_score]]) + 0.3*(1-Table1[[#This Row],[dti_ratio]]) + 0.2*(1-Table1[[#This Row],[ltv_ratio]]) + 0.1*IF(Table1[[#This Row],[previous_defaults]]=0,1,0)</f>
        <v>#DIV/0!</v>
      </c>
      <c r="AA3248" t="e">
        <f>IF(Table1[[#This Row],[composite_score]]&gt;=0.7,"Approve",IF(Table1[[#This Row],[composite_score]]&gt;=0.6,"Review","Reject"))</f>
        <v>#DIV/0!</v>
      </c>
    </row>
    <row r="3249" spans="1:27" hidden="1" x14ac:dyDescent="0.35">
      <c r="A3249">
        <v>3248</v>
      </c>
      <c r="B3249">
        <v>65</v>
      </c>
      <c r="C3249" t="s">
        <v>0</v>
      </c>
      <c r="D3249" t="s">
        <v>11</v>
      </c>
      <c r="E3249" t="s">
        <v>49</v>
      </c>
      <c r="F3249">
        <v>115675</v>
      </c>
      <c r="G3249">
        <v>0</v>
      </c>
      <c r="H3249">
        <f>(Table1[[#This Row],[credit_score]]-300)/(900-300)</f>
        <v>-0.5</v>
      </c>
      <c r="I3249">
        <v>17737</v>
      </c>
      <c r="J3249" t="s">
        <v>23</v>
      </c>
      <c r="K3249" t="s">
        <v>4</v>
      </c>
      <c r="L3249">
        <v>1</v>
      </c>
      <c r="M3249" t="s">
        <v>28</v>
      </c>
      <c r="N3249">
        <f>Table1[[#This Row],[dti_ratio]]*Table1[[#This Row],[income]]</f>
        <v>17462.493369756612</v>
      </c>
      <c r="O3249">
        <v>0.15096168895402301</v>
      </c>
      <c r="P3249">
        <f>Table1[[#This Row],[loan_amount]]/Table1[[#This Row],[property_value]]</f>
        <v>0.2086902296686747</v>
      </c>
      <c r="Q3249">
        <v>84992</v>
      </c>
      <c r="R3249">
        <v>1</v>
      </c>
      <c r="S3249" t="s">
        <v>3259</v>
      </c>
      <c r="T3249" t="s">
        <v>317</v>
      </c>
      <c r="U3249" t="s">
        <v>517</v>
      </c>
      <c r="V3249">
        <v>1</v>
      </c>
      <c r="W3249">
        <v>2</v>
      </c>
      <c r="X3249" t="s">
        <v>61</v>
      </c>
      <c r="Y32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49">
        <f>0.4*(Table1[[#This Row],[normalized_credit_score]]) + 0.3*(1-Table1[[#This Row],[dti_ratio]]) + 0.2*(1-Table1[[#This Row],[ltv_ratio]]) + 0.1*IF(Table1[[#This Row],[previous_defaults]]=0,1,0)</f>
        <v>0.21297344738005813</v>
      </c>
      <c r="AA3249" t="str">
        <f>IF(Table1[[#This Row],[composite_score]]&gt;=0.7,"Approve",IF(Table1[[#This Row],[composite_score]]&gt;=0.6,"Review","Reject"))</f>
        <v>Reject</v>
      </c>
    </row>
    <row r="3250" spans="1:27" hidden="1" x14ac:dyDescent="0.35">
      <c r="A3250">
        <v>3249</v>
      </c>
      <c r="B3250">
        <v>32</v>
      </c>
      <c r="C3250" t="s">
        <v>20</v>
      </c>
      <c r="D3250" t="s">
        <v>21</v>
      </c>
      <c r="E3250" t="s">
        <v>12</v>
      </c>
      <c r="F3250">
        <v>0</v>
      </c>
      <c r="G3250">
        <v>672</v>
      </c>
      <c r="H3250">
        <f>(Table1[[#This Row],[credit_score]]-300)/(900-300)</f>
        <v>0.62</v>
      </c>
      <c r="I3250">
        <v>24675</v>
      </c>
      <c r="J3250" t="s">
        <v>3</v>
      </c>
      <c r="K3250" t="s">
        <v>38</v>
      </c>
      <c r="L3250">
        <v>7</v>
      </c>
      <c r="M3250" t="s">
        <v>15</v>
      </c>
      <c r="N3250">
        <f>Table1[[#This Row],[dti_ratio]]*Table1[[#This Row],[income]]</f>
        <v>0</v>
      </c>
      <c r="O3250">
        <v>0.123614998454441</v>
      </c>
      <c r="P3250">
        <f>Table1[[#This Row],[loan_amount]]/Table1[[#This Row],[property_value]]</f>
        <v>0.11881946183331087</v>
      </c>
      <c r="Q3250">
        <v>207668</v>
      </c>
      <c r="R3250">
        <v>3</v>
      </c>
      <c r="S3250" t="s">
        <v>3260</v>
      </c>
      <c r="T3250" t="s">
        <v>64</v>
      </c>
      <c r="U3250" t="s">
        <v>920</v>
      </c>
      <c r="V3250">
        <v>0</v>
      </c>
      <c r="W3250">
        <v>1</v>
      </c>
      <c r="X3250" t="s">
        <v>9</v>
      </c>
      <c r="Y32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50">
        <f>0.4*(Table1[[#This Row],[normalized_credit_score]]) + 0.3*(1-Table1[[#This Row],[dti_ratio]]) + 0.2*(1-Table1[[#This Row],[ltv_ratio]]) + 0.1*IF(Table1[[#This Row],[previous_defaults]]=0,1,0)</f>
        <v>0.78715160809700546</v>
      </c>
      <c r="AA3250" t="str">
        <f>IF(Table1[[#This Row],[composite_score]]&gt;=0.7,"Approve",IF(Table1[[#This Row],[composite_score]]&gt;=0.6,"Review","Reject"))</f>
        <v>Approve</v>
      </c>
    </row>
    <row r="3251" spans="1:27" x14ac:dyDescent="0.35">
      <c r="A3251">
        <v>3250</v>
      </c>
      <c r="B3251">
        <v>46</v>
      </c>
      <c r="C3251" t="s">
        <v>20</v>
      </c>
      <c r="D3251" t="s">
        <v>21</v>
      </c>
      <c r="E3251" t="s">
        <v>12</v>
      </c>
      <c r="F3251">
        <v>74679</v>
      </c>
      <c r="G3251">
        <v>738</v>
      </c>
      <c r="H3251">
        <f>(Table1[[#This Row],[credit_score]]-300)/(900-300)</f>
        <v>0.73</v>
      </c>
      <c r="I3251">
        <v>35232</v>
      </c>
      <c r="J3251" t="s">
        <v>13</v>
      </c>
      <c r="K3251" t="s">
        <v>38</v>
      </c>
      <c r="L3251">
        <v>8</v>
      </c>
      <c r="M3251" t="s">
        <v>5</v>
      </c>
      <c r="N3251">
        <f>Table1[[#This Row],[dti_ratio]]*Table1[[#This Row],[income]]</f>
        <v>31046.272180052831</v>
      </c>
      <c r="O3251">
        <v>0.41572961850122298</v>
      </c>
      <c r="P3251">
        <f>Table1[[#This Row],[loan_amount]]/Table1[[#This Row],[property_value]]</f>
        <v>0.17002630118475978</v>
      </c>
      <c r="Q3251">
        <v>207215</v>
      </c>
      <c r="R3251">
        <v>0</v>
      </c>
      <c r="S3251" t="s">
        <v>2699</v>
      </c>
      <c r="T3251" t="s">
        <v>219</v>
      </c>
      <c r="U3251" t="s">
        <v>528</v>
      </c>
      <c r="V3251">
        <v>0</v>
      </c>
      <c r="W3251">
        <v>1</v>
      </c>
      <c r="X3251" t="s">
        <v>9</v>
      </c>
      <c r="Y32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251">
        <f>0.4*(Table1[[#This Row],[normalized_credit_score]]) + 0.3*(1-Table1[[#This Row],[dti_ratio]]) + 0.2*(1-Table1[[#This Row],[ltv_ratio]]) + 0.1*IF(Table1[[#This Row],[previous_defaults]]=0,1,0)</f>
        <v>0.73327585421268116</v>
      </c>
      <c r="AA3251" t="str">
        <f>IF(Table1[[#This Row],[composite_score]]&gt;=0.7,"Approve",IF(Table1[[#This Row],[composite_score]]&gt;=0.6,"Review","Reject"))</f>
        <v>Approve</v>
      </c>
    </row>
    <row r="3252" spans="1:27" hidden="1" x14ac:dyDescent="0.35">
      <c r="A3252">
        <v>3251</v>
      </c>
      <c r="B3252">
        <v>46</v>
      </c>
      <c r="C3252" t="s">
        <v>0</v>
      </c>
      <c r="D3252" t="s">
        <v>1</v>
      </c>
      <c r="E3252" t="s">
        <v>12</v>
      </c>
      <c r="F3252">
        <v>92795</v>
      </c>
      <c r="G3252">
        <v>763</v>
      </c>
      <c r="H3252">
        <f>(Table1[[#This Row],[credit_score]]-300)/(900-300)</f>
        <v>0.77166666666666661</v>
      </c>
      <c r="I3252">
        <v>25467</v>
      </c>
      <c r="J3252" t="s">
        <v>23</v>
      </c>
      <c r="K3252" t="s">
        <v>14</v>
      </c>
      <c r="L3252">
        <v>12</v>
      </c>
      <c r="M3252" t="s">
        <v>28</v>
      </c>
      <c r="N3252">
        <f>Table1[[#This Row],[dti_ratio]]*Table1[[#This Row],[income]]</f>
        <v>30142.931799931797</v>
      </c>
      <c r="O3252">
        <v>0.32483357723941803</v>
      </c>
      <c r="P3252" t="e">
        <f>Table1[[#This Row],[loan_amount]]/Table1[[#This Row],[property_value]]</f>
        <v>#DIV/0!</v>
      </c>
      <c r="Q3252">
        <v>0</v>
      </c>
      <c r="R3252">
        <v>0</v>
      </c>
      <c r="S3252" t="s">
        <v>3261</v>
      </c>
      <c r="T3252" t="s">
        <v>410</v>
      </c>
      <c r="U3252" t="s">
        <v>393</v>
      </c>
      <c r="V3252">
        <v>3</v>
      </c>
      <c r="W3252">
        <v>1</v>
      </c>
      <c r="X3252" t="s">
        <v>9</v>
      </c>
      <c r="Y325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252" t="e">
        <f>0.4*(Table1[[#This Row],[normalized_credit_score]]) + 0.3*(1-Table1[[#This Row],[dti_ratio]]) + 0.2*(1-Table1[[#This Row],[ltv_ratio]]) + 0.1*IF(Table1[[#This Row],[previous_defaults]]=0,1,0)</f>
        <v>#DIV/0!</v>
      </c>
      <c r="AA3252" t="e">
        <f>IF(Table1[[#This Row],[composite_score]]&gt;=0.7,"Approve",IF(Table1[[#This Row],[composite_score]]&gt;=0.6,"Review","Reject"))</f>
        <v>#DIV/0!</v>
      </c>
    </row>
    <row r="3253" spans="1:27" hidden="1" x14ac:dyDescent="0.35">
      <c r="A3253">
        <v>3252</v>
      </c>
      <c r="B3253">
        <v>20</v>
      </c>
      <c r="C3253" t="s">
        <v>10</v>
      </c>
      <c r="D3253" t="s">
        <v>11</v>
      </c>
      <c r="E3253" t="s">
        <v>12</v>
      </c>
      <c r="F3253">
        <v>45333</v>
      </c>
      <c r="G3253">
        <v>0</v>
      </c>
      <c r="H3253">
        <f>(Table1[[#This Row],[credit_score]]-300)/(900-300)</f>
        <v>-0.5</v>
      </c>
      <c r="I3253">
        <v>23524</v>
      </c>
      <c r="J3253" t="s">
        <v>23</v>
      </c>
      <c r="K3253" t="s">
        <v>14</v>
      </c>
      <c r="L3253">
        <v>11</v>
      </c>
      <c r="M3253" t="s">
        <v>15</v>
      </c>
      <c r="N3253">
        <f>Table1[[#This Row],[dti_ratio]]*Table1[[#This Row],[income]]</f>
        <v>6220.7874151894348</v>
      </c>
      <c r="O3253">
        <v>0.137224260807567</v>
      </c>
      <c r="P3253">
        <f>Table1[[#This Row],[loan_amount]]/Table1[[#This Row],[property_value]]</f>
        <v>0.25345314284482945</v>
      </c>
      <c r="Q3253">
        <v>92814</v>
      </c>
      <c r="R3253">
        <v>0</v>
      </c>
      <c r="S3253" t="s">
        <v>3262</v>
      </c>
      <c r="T3253" t="s">
        <v>149</v>
      </c>
      <c r="U3253" t="s">
        <v>306</v>
      </c>
      <c r="V3253">
        <v>3</v>
      </c>
      <c r="W3253">
        <v>2</v>
      </c>
      <c r="X3253" t="s">
        <v>9</v>
      </c>
      <c r="Y32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53">
        <f>0.4*(Table1[[#This Row],[normalized_credit_score]]) + 0.3*(1-Table1[[#This Row],[dti_ratio]]) + 0.2*(1-Table1[[#This Row],[ltv_ratio]]) + 0.1*IF(Table1[[#This Row],[previous_defaults]]=0,1,0)</f>
        <v>0.20814209318876398</v>
      </c>
      <c r="AA3253" t="str">
        <f>IF(Table1[[#This Row],[composite_score]]&gt;=0.7,"Approve",IF(Table1[[#This Row],[composite_score]]&gt;=0.6,"Review","Reject"))</f>
        <v>Reject</v>
      </c>
    </row>
    <row r="3254" spans="1:27" hidden="1" x14ac:dyDescent="0.35">
      <c r="A3254">
        <v>3253</v>
      </c>
      <c r="B3254">
        <v>18</v>
      </c>
      <c r="C3254" t="s">
        <v>10</v>
      </c>
      <c r="D3254" t="s">
        <v>1</v>
      </c>
      <c r="E3254" t="s">
        <v>12</v>
      </c>
      <c r="F3254">
        <v>0</v>
      </c>
      <c r="G3254">
        <v>672</v>
      </c>
      <c r="H3254">
        <f>(Table1[[#This Row],[credit_score]]-300)/(900-300)</f>
        <v>0.62</v>
      </c>
      <c r="I3254">
        <v>14953</v>
      </c>
      <c r="J3254" t="s">
        <v>3</v>
      </c>
      <c r="K3254" t="s">
        <v>14</v>
      </c>
      <c r="L3254">
        <v>19</v>
      </c>
      <c r="M3254" t="s">
        <v>15</v>
      </c>
      <c r="N3254">
        <f>Table1[[#This Row],[dti_ratio]]*Table1[[#This Row],[income]]</f>
        <v>0</v>
      </c>
      <c r="O3254">
        <v>0.181344255561599</v>
      </c>
      <c r="P3254">
        <f>Table1[[#This Row],[loan_amount]]/Table1[[#This Row],[property_value]]</f>
        <v>6.1128212675325103E-2</v>
      </c>
      <c r="Q3254">
        <v>244617</v>
      </c>
      <c r="R3254">
        <v>0</v>
      </c>
      <c r="S3254" t="s">
        <v>3263</v>
      </c>
      <c r="T3254" t="s">
        <v>84</v>
      </c>
      <c r="U3254" t="s">
        <v>26</v>
      </c>
      <c r="V3254">
        <v>1</v>
      </c>
      <c r="W3254">
        <v>1</v>
      </c>
      <c r="X3254" t="s">
        <v>19</v>
      </c>
      <c r="Y32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54">
        <f>0.4*(Table1[[#This Row],[normalized_credit_score]]) + 0.3*(1-Table1[[#This Row],[dti_ratio]]) + 0.2*(1-Table1[[#This Row],[ltv_ratio]]) + 0.1*IF(Table1[[#This Row],[previous_defaults]]=0,1,0)</f>
        <v>0.68137108079645525</v>
      </c>
      <c r="AA3254" t="str">
        <f>IF(Table1[[#This Row],[composite_score]]&gt;=0.7,"Approve",IF(Table1[[#This Row],[composite_score]]&gt;=0.6,"Review","Reject"))</f>
        <v>Review</v>
      </c>
    </row>
    <row r="3255" spans="1:27" x14ac:dyDescent="0.35">
      <c r="A3255">
        <v>3254</v>
      </c>
      <c r="B3255">
        <v>30</v>
      </c>
      <c r="C3255" t="s">
        <v>10</v>
      </c>
      <c r="D3255" t="s">
        <v>62</v>
      </c>
      <c r="E3255" t="s">
        <v>2</v>
      </c>
      <c r="F3255">
        <v>39928</v>
      </c>
      <c r="G3255">
        <v>699</v>
      </c>
      <c r="H3255">
        <f>(Table1[[#This Row],[credit_score]]-300)/(900-300)</f>
        <v>0.66500000000000004</v>
      </c>
      <c r="I3255">
        <v>16936</v>
      </c>
      <c r="J3255" t="s">
        <v>13</v>
      </c>
      <c r="K3255" t="s">
        <v>4</v>
      </c>
      <c r="L3255">
        <v>2</v>
      </c>
      <c r="M3255" t="s">
        <v>15</v>
      </c>
      <c r="N3255">
        <f>Table1[[#This Row],[dti_ratio]]*Table1[[#This Row],[income]]</f>
        <v>12468.690403545381</v>
      </c>
      <c r="O3255">
        <v>0.31227936294192998</v>
      </c>
      <c r="P3255">
        <f>Table1[[#This Row],[loan_amount]]/Table1[[#This Row],[property_value]]</f>
        <v>6.0062062239560246E-2</v>
      </c>
      <c r="Q3255">
        <v>281975</v>
      </c>
      <c r="R3255">
        <v>1</v>
      </c>
      <c r="S3255" t="s">
        <v>2852</v>
      </c>
      <c r="T3255" t="s">
        <v>135</v>
      </c>
      <c r="U3255" t="s">
        <v>444</v>
      </c>
      <c r="V3255">
        <v>4</v>
      </c>
      <c r="W3255">
        <v>1</v>
      </c>
      <c r="X3255" t="s">
        <v>9</v>
      </c>
      <c r="Y32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55">
        <f>0.4*(Table1[[#This Row],[normalized_credit_score]]) + 0.3*(1-Table1[[#This Row],[dti_ratio]]) + 0.2*(1-Table1[[#This Row],[ltv_ratio]]) + 0.1*IF(Table1[[#This Row],[previous_defaults]]=0,1,0)</f>
        <v>0.66030377866950896</v>
      </c>
      <c r="AA3255" t="str">
        <f>IF(Table1[[#This Row],[composite_score]]&gt;=0.7,"Approve",IF(Table1[[#This Row],[composite_score]]&gt;=0.6,"Review","Reject"))</f>
        <v>Review</v>
      </c>
    </row>
    <row r="3256" spans="1:27" x14ac:dyDescent="0.35">
      <c r="A3256">
        <v>3255</v>
      </c>
      <c r="B3256">
        <v>68</v>
      </c>
      <c r="C3256" t="s">
        <v>10</v>
      </c>
      <c r="D3256" t="s">
        <v>21</v>
      </c>
      <c r="E3256" t="s">
        <v>22</v>
      </c>
      <c r="F3256">
        <v>52121</v>
      </c>
      <c r="G3256">
        <v>789</v>
      </c>
      <c r="H3256">
        <f>(Table1[[#This Row],[credit_score]]-300)/(900-300)</f>
        <v>0.81499999999999995</v>
      </c>
      <c r="I3256">
        <v>44980</v>
      </c>
      <c r="J3256" t="s">
        <v>13</v>
      </c>
      <c r="K3256" t="s">
        <v>14</v>
      </c>
      <c r="L3256">
        <v>6</v>
      </c>
      <c r="M3256" t="s">
        <v>5</v>
      </c>
      <c r="N3256">
        <f>Table1[[#This Row],[dti_ratio]]*Table1[[#This Row],[income]]</f>
        <v>9805.5747586170692</v>
      </c>
      <c r="O3256">
        <v>0.18813097904140499</v>
      </c>
      <c r="P3256">
        <f>Table1[[#This Row],[loan_amount]]/Table1[[#This Row],[property_value]]</f>
        <v>0.18387402707829159</v>
      </c>
      <c r="Q3256">
        <v>244624</v>
      </c>
      <c r="R3256">
        <v>2</v>
      </c>
      <c r="S3256" t="s">
        <v>3264</v>
      </c>
      <c r="T3256" t="s">
        <v>135</v>
      </c>
      <c r="U3256" t="s">
        <v>540</v>
      </c>
      <c r="V3256">
        <v>2</v>
      </c>
      <c r="W3256">
        <v>1</v>
      </c>
      <c r="X3256" t="s">
        <v>9</v>
      </c>
      <c r="Y32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56">
        <f>0.4*(Table1[[#This Row],[normalized_credit_score]]) + 0.3*(1-Table1[[#This Row],[dti_ratio]]) + 0.2*(1-Table1[[#This Row],[ltv_ratio]]) + 0.1*IF(Table1[[#This Row],[previous_defaults]]=0,1,0)</f>
        <v>0.73278590087192019</v>
      </c>
      <c r="AA3256" t="str">
        <f>IF(Table1[[#This Row],[composite_score]]&gt;=0.7,"Approve",IF(Table1[[#This Row],[composite_score]]&gt;=0.6,"Review","Reject"))</f>
        <v>Approve</v>
      </c>
    </row>
    <row r="3257" spans="1:27" x14ac:dyDescent="0.35">
      <c r="A3257">
        <v>3256</v>
      </c>
      <c r="B3257">
        <v>20</v>
      </c>
      <c r="C3257" t="s">
        <v>0</v>
      </c>
      <c r="D3257" t="s">
        <v>62</v>
      </c>
      <c r="E3257" t="s">
        <v>22</v>
      </c>
      <c r="F3257">
        <v>92497</v>
      </c>
      <c r="G3257">
        <v>630</v>
      </c>
      <c r="H3257">
        <f>(Table1[[#This Row],[credit_score]]-300)/(900-300)</f>
        <v>0.55000000000000004</v>
      </c>
      <c r="I3257">
        <v>20772</v>
      </c>
      <c r="J3257" t="s">
        <v>13</v>
      </c>
      <c r="K3257" t="s">
        <v>4</v>
      </c>
      <c r="L3257">
        <v>5</v>
      </c>
      <c r="M3257" t="s">
        <v>28</v>
      </c>
      <c r="N3257">
        <f>Table1[[#This Row],[dti_ratio]]*Table1[[#This Row],[income]]</f>
        <v>11511.352353261507</v>
      </c>
      <c r="O3257">
        <v>0.12445108871921801</v>
      </c>
      <c r="P3257">
        <f>Table1[[#This Row],[loan_amount]]/Table1[[#This Row],[property_value]]</f>
        <v>9.4072252489708297E-2</v>
      </c>
      <c r="Q3257">
        <v>220809</v>
      </c>
      <c r="R3257">
        <v>0</v>
      </c>
      <c r="S3257" t="s">
        <v>3265</v>
      </c>
      <c r="T3257" t="s">
        <v>109</v>
      </c>
      <c r="U3257" t="s">
        <v>325</v>
      </c>
      <c r="V3257">
        <v>3</v>
      </c>
      <c r="W3257">
        <v>0</v>
      </c>
      <c r="X3257" t="s">
        <v>9</v>
      </c>
      <c r="Y32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57">
        <f>0.4*(Table1[[#This Row],[normalized_credit_score]]) + 0.3*(1-Table1[[#This Row],[dti_ratio]]) + 0.2*(1-Table1[[#This Row],[ltv_ratio]]) + 0.1*IF(Table1[[#This Row],[previous_defaults]]=0,1,0)</f>
        <v>0.66385022288629292</v>
      </c>
      <c r="AA3257" t="str">
        <f>IF(Table1[[#This Row],[composite_score]]&gt;=0.7,"Approve",IF(Table1[[#This Row],[composite_score]]&gt;=0.6,"Review","Reject"))</f>
        <v>Review</v>
      </c>
    </row>
    <row r="3258" spans="1:27" x14ac:dyDescent="0.35">
      <c r="A3258">
        <v>3257</v>
      </c>
      <c r="B3258">
        <v>67</v>
      </c>
      <c r="C3258" t="s">
        <v>20</v>
      </c>
      <c r="D3258" t="s">
        <v>1</v>
      </c>
      <c r="E3258" t="s">
        <v>49</v>
      </c>
      <c r="F3258">
        <v>28048</v>
      </c>
      <c r="G3258">
        <v>686</v>
      </c>
      <c r="H3258">
        <f>(Table1[[#This Row],[credit_score]]-300)/(900-300)</f>
        <v>0.64333333333333331</v>
      </c>
      <c r="I3258">
        <v>0</v>
      </c>
      <c r="J3258" t="s">
        <v>23</v>
      </c>
      <c r="K3258" t="s">
        <v>14</v>
      </c>
      <c r="L3258">
        <v>10</v>
      </c>
      <c r="M3258" t="s">
        <v>15</v>
      </c>
      <c r="N3258">
        <f>Table1[[#This Row],[dti_ratio]]*Table1[[#This Row],[income]]</f>
        <v>12402.8921638007</v>
      </c>
      <c r="O3258">
        <v>0.44220237321023598</v>
      </c>
      <c r="P3258">
        <f>Table1[[#This Row],[loan_amount]]/Table1[[#This Row],[property_value]]</f>
        <v>0</v>
      </c>
      <c r="Q3258">
        <v>217607</v>
      </c>
      <c r="R3258">
        <v>0</v>
      </c>
      <c r="S3258" t="s">
        <v>3266</v>
      </c>
      <c r="T3258" t="s">
        <v>219</v>
      </c>
      <c r="U3258" t="s">
        <v>1053</v>
      </c>
      <c r="V3258">
        <v>1</v>
      </c>
      <c r="W3258">
        <v>1</v>
      </c>
      <c r="X3258" t="s">
        <v>19</v>
      </c>
      <c r="Y32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58">
        <f>0.4*(Table1[[#This Row],[normalized_credit_score]]) + 0.3*(1-Table1[[#This Row],[dti_ratio]]) + 0.2*(1-Table1[[#This Row],[ltv_ratio]]) + 0.1*IF(Table1[[#This Row],[previous_defaults]]=0,1,0)</f>
        <v>0.62467262137026247</v>
      </c>
      <c r="AA3258" t="str">
        <f>IF(Table1[[#This Row],[composite_score]]&gt;=0.7,"Approve",IF(Table1[[#This Row],[composite_score]]&gt;=0.6,"Review","Reject"))</f>
        <v>Review</v>
      </c>
    </row>
    <row r="3259" spans="1:27" x14ac:dyDescent="0.35">
      <c r="A3259">
        <v>3258</v>
      </c>
      <c r="B3259">
        <v>21</v>
      </c>
      <c r="C3259" t="s">
        <v>10</v>
      </c>
      <c r="D3259" t="s">
        <v>21</v>
      </c>
      <c r="E3259" t="s">
        <v>12</v>
      </c>
      <c r="F3259">
        <v>54227</v>
      </c>
      <c r="G3259">
        <v>682</v>
      </c>
      <c r="H3259">
        <f>(Table1[[#This Row],[credit_score]]-300)/(900-300)</f>
        <v>0.63666666666666671</v>
      </c>
      <c r="I3259">
        <v>23780</v>
      </c>
      <c r="J3259" t="s">
        <v>27</v>
      </c>
      <c r="K3259" t="s">
        <v>14</v>
      </c>
      <c r="L3259">
        <v>3</v>
      </c>
      <c r="M3259" t="s">
        <v>5</v>
      </c>
      <c r="N3259">
        <f>Table1[[#This Row],[dti_ratio]]*Table1[[#This Row],[income]]</f>
        <v>9918.2492594206615</v>
      </c>
      <c r="O3259">
        <v>0.182902415022418</v>
      </c>
      <c r="P3259">
        <f>Table1[[#This Row],[loan_amount]]/Table1[[#This Row],[property_value]]</f>
        <v>0.11671452060173255</v>
      </c>
      <c r="Q3259">
        <v>203745</v>
      </c>
      <c r="R3259">
        <v>2</v>
      </c>
      <c r="S3259" t="s">
        <v>3267</v>
      </c>
      <c r="T3259" t="s">
        <v>177</v>
      </c>
      <c r="U3259" t="s">
        <v>31</v>
      </c>
      <c r="V3259">
        <v>2</v>
      </c>
      <c r="W3259">
        <v>2</v>
      </c>
      <c r="X3259" t="s">
        <v>9</v>
      </c>
      <c r="Y32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59">
        <f>0.4*(Table1[[#This Row],[normalized_credit_score]]) + 0.3*(1-Table1[[#This Row],[dti_ratio]]) + 0.2*(1-Table1[[#This Row],[ltv_ratio]]) + 0.1*IF(Table1[[#This Row],[previous_defaults]]=0,1,0)</f>
        <v>0.67645303803959478</v>
      </c>
      <c r="AA3259" t="str">
        <f>IF(Table1[[#This Row],[composite_score]]&gt;=0.7,"Approve",IF(Table1[[#This Row],[composite_score]]&gt;=0.6,"Review","Reject"))</f>
        <v>Review</v>
      </c>
    </row>
    <row r="3260" spans="1:27" x14ac:dyDescent="0.35">
      <c r="A3260">
        <v>3259</v>
      </c>
      <c r="B3260">
        <v>61</v>
      </c>
      <c r="C3260" t="s">
        <v>0</v>
      </c>
      <c r="D3260" t="s">
        <v>1</v>
      </c>
      <c r="E3260" t="s">
        <v>49</v>
      </c>
      <c r="F3260">
        <v>109147</v>
      </c>
      <c r="G3260">
        <v>721</v>
      </c>
      <c r="H3260">
        <f>(Table1[[#This Row],[credit_score]]-300)/(900-300)</f>
        <v>0.70166666666666666</v>
      </c>
      <c r="I3260">
        <v>30156</v>
      </c>
      <c r="J3260" t="s">
        <v>27</v>
      </c>
      <c r="K3260" t="s">
        <v>38</v>
      </c>
      <c r="L3260">
        <v>14</v>
      </c>
      <c r="M3260" t="s">
        <v>5</v>
      </c>
      <c r="N3260">
        <f>Table1[[#This Row],[dti_ratio]]*Table1[[#This Row],[income]]</f>
        <v>41009.652118346181</v>
      </c>
      <c r="O3260">
        <v>0.37572862395069201</v>
      </c>
      <c r="P3260">
        <f>Table1[[#This Row],[loan_amount]]/Table1[[#This Row],[property_value]]</f>
        <v>0.18362947717114639</v>
      </c>
      <c r="Q3260">
        <v>164222</v>
      </c>
      <c r="R3260">
        <v>1</v>
      </c>
      <c r="S3260" t="s">
        <v>3268</v>
      </c>
      <c r="T3260" t="s">
        <v>362</v>
      </c>
      <c r="U3260" t="s">
        <v>55</v>
      </c>
      <c r="V3260">
        <v>4</v>
      </c>
      <c r="W3260">
        <v>2</v>
      </c>
      <c r="X3260" t="s">
        <v>9</v>
      </c>
      <c r="Y32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60">
        <f>0.4*(Table1[[#This Row],[normalized_credit_score]]) + 0.3*(1-Table1[[#This Row],[dti_ratio]]) + 0.2*(1-Table1[[#This Row],[ltv_ratio]]) + 0.1*IF(Table1[[#This Row],[previous_defaults]]=0,1,0)</f>
        <v>0.63122218404722985</v>
      </c>
      <c r="AA3260" t="str">
        <f>IF(Table1[[#This Row],[composite_score]]&gt;=0.7,"Approve",IF(Table1[[#This Row],[composite_score]]&gt;=0.6,"Review","Reject"))</f>
        <v>Review</v>
      </c>
    </row>
    <row r="3261" spans="1:27" hidden="1" x14ac:dyDescent="0.35">
      <c r="A3261">
        <v>3260</v>
      </c>
      <c r="B3261">
        <v>52</v>
      </c>
      <c r="C3261" t="s">
        <v>10</v>
      </c>
      <c r="D3261" t="s">
        <v>62</v>
      </c>
      <c r="E3261" t="s">
        <v>12</v>
      </c>
      <c r="F3261">
        <v>53677</v>
      </c>
      <c r="G3261">
        <v>0</v>
      </c>
      <c r="H3261">
        <f>(Table1[[#This Row],[credit_score]]-300)/(900-300)</f>
        <v>-0.5</v>
      </c>
      <c r="I3261">
        <v>22506</v>
      </c>
      <c r="J3261" t="s">
        <v>3</v>
      </c>
      <c r="K3261" t="s">
        <v>14</v>
      </c>
      <c r="L3261">
        <v>14</v>
      </c>
      <c r="M3261" t="s">
        <v>15</v>
      </c>
      <c r="N3261">
        <f>Table1[[#This Row],[dti_ratio]]*Table1[[#This Row],[income]]</f>
        <v>12874.411523518707</v>
      </c>
      <c r="O3261">
        <v>0.23984968466044501</v>
      </c>
      <c r="P3261">
        <f>Table1[[#This Row],[loan_amount]]/Table1[[#This Row],[property_value]]</f>
        <v>0.11392097510604481</v>
      </c>
      <c r="Q3261">
        <v>197558</v>
      </c>
      <c r="R3261">
        <v>4</v>
      </c>
      <c r="S3261" t="s">
        <v>3269</v>
      </c>
      <c r="T3261" t="s">
        <v>146</v>
      </c>
      <c r="U3261" t="s">
        <v>334</v>
      </c>
      <c r="V3261">
        <v>0</v>
      </c>
      <c r="W3261">
        <v>2</v>
      </c>
      <c r="X3261" t="s">
        <v>19</v>
      </c>
      <c r="Y32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61">
        <f>0.4*(Table1[[#This Row],[normalized_credit_score]]) + 0.3*(1-Table1[[#This Row],[dti_ratio]]) + 0.2*(1-Table1[[#This Row],[ltv_ratio]]) + 0.1*IF(Table1[[#This Row],[previous_defaults]]=0,1,0)</f>
        <v>0.30526089958065755</v>
      </c>
      <c r="AA3261" t="str">
        <f>IF(Table1[[#This Row],[composite_score]]&gt;=0.7,"Approve",IF(Table1[[#This Row],[composite_score]]&gt;=0.6,"Review","Reject"))</f>
        <v>Reject</v>
      </c>
    </row>
    <row r="3262" spans="1:27" x14ac:dyDescent="0.35">
      <c r="A3262">
        <v>3261</v>
      </c>
      <c r="B3262">
        <v>26</v>
      </c>
      <c r="C3262" t="s">
        <v>20</v>
      </c>
      <c r="D3262" t="s">
        <v>1</v>
      </c>
      <c r="E3262" t="s">
        <v>12</v>
      </c>
      <c r="F3262">
        <v>106111</v>
      </c>
      <c r="G3262">
        <v>668</v>
      </c>
      <c r="H3262">
        <f>(Table1[[#This Row],[credit_score]]-300)/(900-300)</f>
        <v>0.61333333333333329</v>
      </c>
      <c r="I3262">
        <v>0</v>
      </c>
      <c r="J3262" t="s">
        <v>3</v>
      </c>
      <c r="K3262" t="s">
        <v>14</v>
      </c>
      <c r="L3262">
        <v>6</v>
      </c>
      <c r="M3262" t="s">
        <v>28</v>
      </c>
      <c r="N3262">
        <f>Table1[[#This Row],[dti_ratio]]*Table1[[#This Row],[income]]</f>
        <v>19393.13144657822</v>
      </c>
      <c r="O3262">
        <v>0.18276268668260801</v>
      </c>
      <c r="P3262">
        <f>Table1[[#This Row],[loan_amount]]/Table1[[#This Row],[property_value]]</f>
        <v>0</v>
      </c>
      <c r="Q3262">
        <v>212534</v>
      </c>
      <c r="R3262">
        <v>0</v>
      </c>
      <c r="S3262" t="s">
        <v>1498</v>
      </c>
      <c r="T3262" t="s">
        <v>67</v>
      </c>
      <c r="U3262" t="s">
        <v>498</v>
      </c>
      <c r="V3262">
        <v>1</v>
      </c>
      <c r="W3262">
        <v>2</v>
      </c>
      <c r="X3262" t="s">
        <v>19</v>
      </c>
      <c r="Y32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62">
        <f>0.4*(Table1[[#This Row],[normalized_credit_score]]) + 0.3*(1-Table1[[#This Row],[dti_ratio]]) + 0.2*(1-Table1[[#This Row],[ltv_ratio]]) + 0.1*IF(Table1[[#This Row],[previous_defaults]]=0,1,0)</f>
        <v>0.69050452732855083</v>
      </c>
      <c r="AA3262" t="str">
        <f>IF(Table1[[#This Row],[composite_score]]&gt;=0.7,"Approve",IF(Table1[[#This Row],[composite_score]]&gt;=0.6,"Review","Reject"))</f>
        <v>Review</v>
      </c>
    </row>
    <row r="3263" spans="1:27" hidden="1" x14ac:dyDescent="0.35">
      <c r="A3263">
        <v>3262</v>
      </c>
      <c r="B3263">
        <v>25</v>
      </c>
      <c r="C3263" t="s">
        <v>10</v>
      </c>
      <c r="D3263" t="s">
        <v>11</v>
      </c>
      <c r="E3263" t="s">
        <v>22</v>
      </c>
      <c r="F3263">
        <v>0</v>
      </c>
      <c r="G3263">
        <v>759</v>
      </c>
      <c r="H3263">
        <f>(Table1[[#This Row],[credit_score]]-300)/(900-300)</f>
        <v>0.76500000000000001</v>
      </c>
      <c r="I3263">
        <v>30063</v>
      </c>
      <c r="J3263" t="s">
        <v>27</v>
      </c>
      <c r="K3263" t="s">
        <v>38</v>
      </c>
      <c r="L3263">
        <v>4</v>
      </c>
      <c r="M3263" t="s">
        <v>5</v>
      </c>
      <c r="N3263">
        <f>Table1[[#This Row],[dti_ratio]]*Table1[[#This Row],[income]]</f>
        <v>0</v>
      </c>
      <c r="O3263">
        <v>0.11289112941388101</v>
      </c>
      <c r="P3263">
        <f>Table1[[#This Row],[loan_amount]]/Table1[[#This Row],[property_value]]</f>
        <v>0.1193336085486099</v>
      </c>
      <c r="Q3263">
        <v>251924</v>
      </c>
      <c r="R3263">
        <v>1</v>
      </c>
      <c r="S3263" t="s">
        <v>1052</v>
      </c>
      <c r="T3263" t="s">
        <v>288</v>
      </c>
      <c r="U3263" t="s">
        <v>407</v>
      </c>
      <c r="V3263">
        <v>0</v>
      </c>
      <c r="W3263">
        <v>0</v>
      </c>
      <c r="X3263" t="s">
        <v>9</v>
      </c>
      <c r="Y32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63">
        <f>0.4*(Table1[[#This Row],[normalized_credit_score]]) + 0.3*(1-Table1[[#This Row],[dti_ratio]]) + 0.2*(1-Table1[[#This Row],[ltv_ratio]]) + 0.1*IF(Table1[[#This Row],[previous_defaults]]=0,1,0)</f>
        <v>0.84826593946611373</v>
      </c>
      <c r="AA3263" t="str">
        <f>IF(Table1[[#This Row],[composite_score]]&gt;=0.7,"Approve",IF(Table1[[#This Row],[composite_score]]&gt;=0.6,"Review","Reject"))</f>
        <v>Approve</v>
      </c>
    </row>
    <row r="3264" spans="1:27" x14ac:dyDescent="0.35">
      <c r="A3264">
        <v>3263</v>
      </c>
      <c r="B3264">
        <v>48</v>
      </c>
      <c r="C3264" t="s">
        <v>20</v>
      </c>
      <c r="D3264" t="s">
        <v>62</v>
      </c>
      <c r="E3264" t="s">
        <v>22</v>
      </c>
      <c r="F3264">
        <v>52089</v>
      </c>
      <c r="G3264">
        <v>799</v>
      </c>
      <c r="H3264">
        <f>(Table1[[#This Row],[credit_score]]-300)/(900-300)</f>
        <v>0.83166666666666667</v>
      </c>
      <c r="I3264">
        <v>32863</v>
      </c>
      <c r="J3264" t="s">
        <v>13</v>
      </c>
      <c r="K3264" t="s">
        <v>14</v>
      </c>
      <c r="L3264">
        <v>17</v>
      </c>
      <c r="M3264" t="s">
        <v>28</v>
      </c>
      <c r="N3264">
        <f>Table1[[#This Row],[dti_ratio]]*Table1[[#This Row],[income]]</f>
        <v>21798.333937886804</v>
      </c>
      <c r="O3264">
        <v>0.41848248071352501</v>
      </c>
      <c r="P3264">
        <f>Table1[[#This Row],[loan_amount]]/Table1[[#This Row],[property_value]]</f>
        <v>0.40713347704353425</v>
      </c>
      <c r="Q3264">
        <v>80718</v>
      </c>
      <c r="R3264">
        <v>4</v>
      </c>
      <c r="S3264" t="s">
        <v>3270</v>
      </c>
      <c r="T3264" t="s">
        <v>146</v>
      </c>
      <c r="U3264" t="s">
        <v>413</v>
      </c>
      <c r="V3264">
        <v>0</v>
      </c>
      <c r="W3264">
        <v>2</v>
      </c>
      <c r="X3264" t="s">
        <v>9</v>
      </c>
      <c r="Y32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264">
        <f>0.4*(Table1[[#This Row],[normalized_credit_score]]) + 0.3*(1-Table1[[#This Row],[dti_ratio]]) + 0.2*(1-Table1[[#This Row],[ltv_ratio]]) + 0.1*IF(Table1[[#This Row],[previous_defaults]]=0,1,0)</f>
        <v>0.72569522704390221</v>
      </c>
      <c r="AA3264" t="str">
        <f>IF(Table1[[#This Row],[composite_score]]&gt;=0.7,"Approve",IF(Table1[[#This Row],[composite_score]]&gt;=0.6,"Review","Reject"))</f>
        <v>Approve</v>
      </c>
    </row>
    <row r="3265" spans="1:27" x14ac:dyDescent="0.35">
      <c r="A3265">
        <v>3264</v>
      </c>
      <c r="B3265">
        <v>52</v>
      </c>
      <c r="C3265" t="s">
        <v>10</v>
      </c>
      <c r="D3265" t="s">
        <v>11</v>
      </c>
      <c r="E3265" t="s">
        <v>22</v>
      </c>
      <c r="F3265">
        <v>74086</v>
      </c>
      <c r="G3265">
        <v>771</v>
      </c>
      <c r="H3265">
        <f>(Table1[[#This Row],[credit_score]]-300)/(900-300)</f>
        <v>0.78500000000000003</v>
      </c>
      <c r="I3265">
        <v>8557</v>
      </c>
      <c r="J3265" t="s">
        <v>3</v>
      </c>
      <c r="K3265" t="s">
        <v>38</v>
      </c>
      <c r="L3265">
        <v>3</v>
      </c>
      <c r="M3265" t="s">
        <v>15</v>
      </c>
      <c r="N3265">
        <f>Table1[[#This Row],[dti_ratio]]*Table1[[#This Row],[income]]</f>
        <v>19457.48246849803</v>
      </c>
      <c r="O3265">
        <v>0.26263372929430701</v>
      </c>
      <c r="P3265">
        <f>Table1[[#This Row],[loan_amount]]/Table1[[#This Row],[property_value]]</f>
        <v>3.5762198307386896E-2</v>
      </c>
      <c r="Q3265">
        <v>239275</v>
      </c>
      <c r="R3265">
        <v>0</v>
      </c>
      <c r="S3265" t="s">
        <v>3271</v>
      </c>
      <c r="T3265" t="s">
        <v>251</v>
      </c>
      <c r="U3265" t="s">
        <v>1003</v>
      </c>
      <c r="V3265">
        <v>0</v>
      </c>
      <c r="W3265">
        <v>0</v>
      </c>
      <c r="X3265" t="s">
        <v>19</v>
      </c>
      <c r="Y32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265">
        <f>0.4*(Table1[[#This Row],[normalized_credit_score]]) + 0.3*(1-Table1[[#This Row],[dti_ratio]]) + 0.2*(1-Table1[[#This Row],[ltv_ratio]]) + 0.1*IF(Table1[[#This Row],[previous_defaults]]=0,1,0)</f>
        <v>0.82805744155023053</v>
      </c>
      <c r="AA3265" t="str">
        <f>IF(Table1[[#This Row],[composite_score]]&gt;=0.7,"Approve",IF(Table1[[#This Row],[composite_score]]&gt;=0.6,"Review","Reject"))</f>
        <v>Approve</v>
      </c>
    </row>
    <row r="3266" spans="1:27" x14ac:dyDescent="0.35">
      <c r="A3266">
        <v>3265</v>
      </c>
      <c r="B3266">
        <v>48</v>
      </c>
      <c r="C3266" t="s">
        <v>0</v>
      </c>
      <c r="D3266" t="s">
        <v>21</v>
      </c>
      <c r="E3266" t="s">
        <v>12</v>
      </c>
      <c r="F3266">
        <v>53701</v>
      </c>
      <c r="G3266">
        <v>647</v>
      </c>
      <c r="H3266">
        <f>(Table1[[#This Row],[credit_score]]-300)/(900-300)</f>
        <v>0.57833333333333337</v>
      </c>
      <c r="I3266">
        <v>26997</v>
      </c>
      <c r="J3266" t="s">
        <v>27</v>
      </c>
      <c r="K3266" t="s">
        <v>38</v>
      </c>
      <c r="L3266">
        <v>4</v>
      </c>
      <c r="M3266" t="s">
        <v>28</v>
      </c>
      <c r="N3266">
        <f>Table1[[#This Row],[dti_ratio]]*Table1[[#This Row],[income]]</f>
        <v>7317.4176782426794</v>
      </c>
      <c r="O3266">
        <v>0.13626222376199101</v>
      </c>
      <c r="P3266">
        <f>Table1[[#This Row],[loan_amount]]/Table1[[#This Row],[property_value]]</f>
        <v>9.0286742426776007E-2</v>
      </c>
      <c r="Q3266">
        <v>299014</v>
      </c>
      <c r="R3266">
        <v>1</v>
      </c>
      <c r="S3266" t="s">
        <v>1226</v>
      </c>
      <c r="T3266" t="s">
        <v>96</v>
      </c>
      <c r="U3266" t="s">
        <v>612</v>
      </c>
      <c r="V3266">
        <v>2</v>
      </c>
      <c r="W3266">
        <v>1</v>
      </c>
      <c r="X3266" t="s">
        <v>9</v>
      </c>
      <c r="Y32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66">
        <f>0.4*(Table1[[#This Row],[normalized_credit_score]]) + 0.3*(1-Table1[[#This Row],[dti_ratio]]) + 0.2*(1-Table1[[#This Row],[ltv_ratio]]) + 0.1*IF(Table1[[#This Row],[previous_defaults]]=0,1,0)</f>
        <v>0.67239731771938083</v>
      </c>
      <c r="AA3266" t="str">
        <f>IF(Table1[[#This Row],[composite_score]]&gt;=0.7,"Approve",IF(Table1[[#This Row],[composite_score]]&gt;=0.6,"Review","Reject"))</f>
        <v>Review</v>
      </c>
    </row>
    <row r="3267" spans="1:27" x14ac:dyDescent="0.35">
      <c r="A3267">
        <v>3266</v>
      </c>
      <c r="B3267">
        <v>52</v>
      </c>
      <c r="C3267" t="s">
        <v>20</v>
      </c>
      <c r="D3267" t="s">
        <v>11</v>
      </c>
      <c r="E3267" t="s">
        <v>12</v>
      </c>
      <c r="F3267">
        <v>94095</v>
      </c>
      <c r="G3267">
        <v>760</v>
      </c>
      <c r="H3267">
        <f>(Table1[[#This Row],[credit_score]]-300)/(900-300)</f>
        <v>0.76666666666666672</v>
      </c>
      <c r="I3267">
        <v>24985</v>
      </c>
      <c r="J3267" t="s">
        <v>13</v>
      </c>
      <c r="K3267" t="s">
        <v>14</v>
      </c>
      <c r="L3267">
        <v>7</v>
      </c>
      <c r="M3267" t="s">
        <v>15</v>
      </c>
      <c r="N3267">
        <f>Table1[[#This Row],[dti_ratio]]*Table1[[#This Row],[income]]</f>
        <v>29228.516804125724</v>
      </c>
      <c r="O3267">
        <v>0.31062773584277298</v>
      </c>
      <c r="P3267">
        <f>Table1[[#This Row],[loan_amount]]/Table1[[#This Row],[property_value]]</f>
        <v>0.2978624479917979</v>
      </c>
      <c r="Q3267">
        <v>83881</v>
      </c>
      <c r="R3267">
        <v>0</v>
      </c>
      <c r="S3267" t="s">
        <v>3272</v>
      </c>
      <c r="T3267" t="s">
        <v>222</v>
      </c>
      <c r="U3267" t="s">
        <v>364</v>
      </c>
      <c r="V3267">
        <v>3</v>
      </c>
      <c r="W3267">
        <v>0</v>
      </c>
      <c r="X3267" t="s">
        <v>9</v>
      </c>
      <c r="Y32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67">
        <f>0.4*(Table1[[#This Row],[normalized_credit_score]]) + 0.3*(1-Table1[[#This Row],[dti_ratio]]) + 0.2*(1-Table1[[#This Row],[ltv_ratio]]) + 0.1*IF(Table1[[#This Row],[previous_defaults]]=0,1,0)</f>
        <v>0.65390585631547515</v>
      </c>
      <c r="AA3267" t="str">
        <f>IF(Table1[[#This Row],[composite_score]]&gt;=0.7,"Approve",IF(Table1[[#This Row],[composite_score]]&gt;=0.6,"Review","Reject"))</f>
        <v>Review</v>
      </c>
    </row>
    <row r="3268" spans="1:27" x14ac:dyDescent="0.35">
      <c r="A3268">
        <v>3267</v>
      </c>
      <c r="B3268">
        <v>22</v>
      </c>
      <c r="C3268" t="s">
        <v>10</v>
      </c>
      <c r="D3268" t="s">
        <v>62</v>
      </c>
      <c r="E3268" t="s">
        <v>12</v>
      </c>
      <c r="F3268">
        <v>39589</v>
      </c>
      <c r="G3268">
        <v>643</v>
      </c>
      <c r="H3268">
        <f>(Table1[[#This Row],[credit_score]]-300)/(900-300)</f>
        <v>0.57166666666666666</v>
      </c>
      <c r="I3268">
        <v>6369</v>
      </c>
      <c r="J3268" t="s">
        <v>3</v>
      </c>
      <c r="K3268" t="s">
        <v>14</v>
      </c>
      <c r="L3268">
        <v>7</v>
      </c>
      <c r="M3268" t="s">
        <v>39</v>
      </c>
      <c r="N3268">
        <f>Table1[[#This Row],[dti_ratio]]*Table1[[#This Row],[income]]</f>
        <v>21075.005957196732</v>
      </c>
      <c r="O3268">
        <v>0.53234499374060296</v>
      </c>
      <c r="P3268">
        <f>Table1[[#This Row],[loan_amount]]/Table1[[#This Row],[property_value]]</f>
        <v>2.5569174070312218E-2</v>
      </c>
      <c r="Q3268">
        <v>249089</v>
      </c>
      <c r="R3268">
        <v>1</v>
      </c>
      <c r="S3268" t="s">
        <v>3273</v>
      </c>
      <c r="T3268" t="s">
        <v>149</v>
      </c>
      <c r="U3268" t="s">
        <v>215</v>
      </c>
      <c r="V3268">
        <v>0</v>
      </c>
      <c r="W3268">
        <v>0</v>
      </c>
      <c r="X3268" t="s">
        <v>9</v>
      </c>
      <c r="Y32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68">
        <f>0.4*(Table1[[#This Row],[normalized_credit_score]]) + 0.3*(1-Table1[[#This Row],[dti_ratio]]) + 0.2*(1-Table1[[#This Row],[ltv_ratio]]) + 0.1*IF(Table1[[#This Row],[previous_defaults]]=0,1,0)</f>
        <v>0.66384933373042332</v>
      </c>
      <c r="AA3268" t="str">
        <f>IF(Table1[[#This Row],[composite_score]]&gt;=0.7,"Approve",IF(Table1[[#This Row],[composite_score]]&gt;=0.6,"Review","Reject"))</f>
        <v>Review</v>
      </c>
    </row>
    <row r="3269" spans="1:27" x14ac:dyDescent="0.35">
      <c r="A3269">
        <v>3268</v>
      </c>
      <c r="B3269">
        <v>42</v>
      </c>
      <c r="C3269" t="s">
        <v>0</v>
      </c>
      <c r="D3269" t="s">
        <v>62</v>
      </c>
      <c r="E3269" t="s">
        <v>2</v>
      </c>
      <c r="F3269">
        <v>69573</v>
      </c>
      <c r="G3269">
        <v>604</v>
      </c>
      <c r="H3269">
        <f>(Table1[[#This Row],[credit_score]]-300)/(900-300)</f>
        <v>0.50666666666666671</v>
      </c>
      <c r="I3269">
        <v>36281</v>
      </c>
      <c r="J3269" t="s">
        <v>3</v>
      </c>
      <c r="K3269" t="s">
        <v>4</v>
      </c>
      <c r="L3269">
        <v>12</v>
      </c>
      <c r="M3269" t="s">
        <v>5</v>
      </c>
      <c r="N3269">
        <f>Table1[[#This Row],[dti_ratio]]*Table1[[#This Row],[income]]</f>
        <v>37141.906840831172</v>
      </c>
      <c r="O3269">
        <v>0.53385518578803803</v>
      </c>
      <c r="P3269">
        <f>Table1[[#This Row],[loan_amount]]/Table1[[#This Row],[property_value]]</f>
        <v>0.16481175273467311</v>
      </c>
      <c r="Q3269">
        <v>220136</v>
      </c>
      <c r="R3269">
        <v>0</v>
      </c>
      <c r="S3269" t="s">
        <v>3274</v>
      </c>
      <c r="T3269" t="s">
        <v>143</v>
      </c>
      <c r="U3269" t="s">
        <v>295</v>
      </c>
      <c r="V3269">
        <v>4</v>
      </c>
      <c r="W3269">
        <v>1</v>
      </c>
      <c r="X3269" t="s">
        <v>19</v>
      </c>
      <c r="Y32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69">
        <f>0.4*(Table1[[#This Row],[normalized_credit_score]]) + 0.3*(1-Table1[[#This Row],[dti_ratio]]) + 0.2*(1-Table1[[#This Row],[ltv_ratio]]) + 0.1*IF(Table1[[#This Row],[previous_defaults]]=0,1,0)</f>
        <v>0.50954776038332072</v>
      </c>
      <c r="AA3269" t="str">
        <f>IF(Table1[[#This Row],[composite_score]]&gt;=0.7,"Approve",IF(Table1[[#This Row],[composite_score]]&gt;=0.6,"Review","Reject"))</f>
        <v>Reject</v>
      </c>
    </row>
    <row r="3270" spans="1:27" hidden="1" x14ac:dyDescent="0.35">
      <c r="A3270">
        <v>3269</v>
      </c>
      <c r="B3270">
        <v>48</v>
      </c>
      <c r="C3270" t="s">
        <v>20</v>
      </c>
      <c r="D3270" t="s">
        <v>62</v>
      </c>
      <c r="E3270" t="s">
        <v>22</v>
      </c>
      <c r="F3270">
        <v>80526</v>
      </c>
      <c r="G3270">
        <v>0</v>
      </c>
      <c r="H3270">
        <f>(Table1[[#This Row],[credit_score]]-300)/(900-300)</f>
        <v>-0.5</v>
      </c>
      <c r="I3270">
        <v>26049</v>
      </c>
      <c r="J3270" t="s">
        <v>3</v>
      </c>
      <c r="K3270" t="s">
        <v>38</v>
      </c>
      <c r="L3270">
        <v>16</v>
      </c>
      <c r="M3270" t="s">
        <v>28</v>
      </c>
      <c r="N3270">
        <f>Table1[[#This Row],[dti_ratio]]*Table1[[#This Row],[income]]</f>
        <v>14546.439497704137</v>
      </c>
      <c r="O3270">
        <v>0.180642767524826</v>
      </c>
      <c r="P3270" t="e">
        <f>Table1[[#This Row],[loan_amount]]/Table1[[#This Row],[property_value]]</f>
        <v>#DIV/0!</v>
      </c>
      <c r="Q3270">
        <v>0</v>
      </c>
      <c r="R3270">
        <v>4</v>
      </c>
      <c r="S3270" t="s">
        <v>3275</v>
      </c>
      <c r="T3270" t="s">
        <v>84</v>
      </c>
      <c r="U3270" t="s">
        <v>437</v>
      </c>
      <c r="V3270">
        <v>0</v>
      </c>
      <c r="W3270">
        <v>2</v>
      </c>
      <c r="X3270" t="s">
        <v>9</v>
      </c>
      <c r="Y327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270" t="e">
        <f>0.4*(Table1[[#This Row],[normalized_credit_score]]) + 0.3*(1-Table1[[#This Row],[dti_ratio]]) + 0.2*(1-Table1[[#This Row],[ltv_ratio]]) + 0.1*IF(Table1[[#This Row],[previous_defaults]]=0,1,0)</f>
        <v>#DIV/0!</v>
      </c>
      <c r="AA3270" t="e">
        <f>IF(Table1[[#This Row],[composite_score]]&gt;=0.7,"Approve",IF(Table1[[#This Row],[composite_score]]&gt;=0.6,"Review","Reject"))</f>
        <v>#DIV/0!</v>
      </c>
    </row>
    <row r="3271" spans="1:27" hidden="1" x14ac:dyDescent="0.35">
      <c r="A3271">
        <v>3270</v>
      </c>
      <c r="B3271">
        <v>32</v>
      </c>
      <c r="C3271" t="s">
        <v>10</v>
      </c>
      <c r="D3271" t="s">
        <v>11</v>
      </c>
      <c r="E3271" t="s">
        <v>12</v>
      </c>
      <c r="F3271">
        <v>44520</v>
      </c>
      <c r="G3271">
        <v>729</v>
      </c>
      <c r="H3271">
        <f>(Table1[[#This Row],[credit_score]]-300)/(900-300)</f>
        <v>0.71499999999999997</v>
      </c>
      <c r="I3271">
        <v>32744</v>
      </c>
      <c r="J3271" t="s">
        <v>27</v>
      </c>
      <c r="K3271" t="s">
        <v>4</v>
      </c>
      <c r="L3271">
        <v>5</v>
      </c>
      <c r="M3271" t="s">
        <v>39</v>
      </c>
      <c r="N3271">
        <f>Table1[[#This Row],[dti_ratio]]*Table1[[#This Row],[income]]</f>
        <v>21988.665192904104</v>
      </c>
      <c r="O3271">
        <v>0.49390532778311103</v>
      </c>
      <c r="P3271" t="e">
        <f>Table1[[#This Row],[loan_amount]]/Table1[[#This Row],[property_value]]</f>
        <v>#DIV/0!</v>
      </c>
      <c r="Q3271">
        <v>0</v>
      </c>
      <c r="R3271">
        <v>0</v>
      </c>
      <c r="S3271" t="s">
        <v>3224</v>
      </c>
      <c r="T3271" t="s">
        <v>149</v>
      </c>
      <c r="U3271" t="s">
        <v>334</v>
      </c>
      <c r="V3271">
        <v>0</v>
      </c>
      <c r="W3271">
        <v>0</v>
      </c>
      <c r="X3271" t="s">
        <v>19</v>
      </c>
      <c r="Y327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271" t="e">
        <f>0.4*(Table1[[#This Row],[normalized_credit_score]]) + 0.3*(1-Table1[[#This Row],[dti_ratio]]) + 0.2*(1-Table1[[#This Row],[ltv_ratio]]) + 0.1*IF(Table1[[#This Row],[previous_defaults]]=0,1,0)</f>
        <v>#DIV/0!</v>
      </c>
      <c r="AA3271" t="e">
        <f>IF(Table1[[#This Row],[composite_score]]&gt;=0.7,"Approve",IF(Table1[[#This Row],[composite_score]]&gt;=0.6,"Review","Reject"))</f>
        <v>#DIV/0!</v>
      </c>
    </row>
    <row r="3272" spans="1:27" x14ac:dyDescent="0.35">
      <c r="A3272">
        <v>3271</v>
      </c>
      <c r="B3272">
        <v>21</v>
      </c>
      <c r="C3272" t="s">
        <v>10</v>
      </c>
      <c r="D3272" t="s">
        <v>62</v>
      </c>
      <c r="E3272" t="s">
        <v>2</v>
      </c>
      <c r="F3272">
        <v>99149</v>
      </c>
      <c r="G3272">
        <v>673</v>
      </c>
      <c r="H3272">
        <f>(Table1[[#This Row],[credit_score]]-300)/(900-300)</f>
        <v>0.6216666666666667</v>
      </c>
      <c r="I3272">
        <v>18384</v>
      </c>
      <c r="J3272" t="s">
        <v>13</v>
      </c>
      <c r="K3272" t="s">
        <v>4</v>
      </c>
      <c r="L3272">
        <v>0</v>
      </c>
      <c r="M3272" t="s">
        <v>15</v>
      </c>
      <c r="N3272">
        <f>Table1[[#This Row],[dti_ratio]]*Table1[[#This Row],[income]]</f>
        <v>18697.268348224276</v>
      </c>
      <c r="O3272">
        <v>0.188577477818478</v>
      </c>
      <c r="P3272">
        <f>Table1[[#This Row],[loan_amount]]/Table1[[#This Row],[property_value]]</f>
        <v>0.12511143928515528</v>
      </c>
      <c r="Q3272">
        <v>146941</v>
      </c>
      <c r="R3272">
        <v>0</v>
      </c>
      <c r="S3272" t="s">
        <v>3276</v>
      </c>
      <c r="T3272" t="s">
        <v>251</v>
      </c>
      <c r="U3272" t="s">
        <v>405</v>
      </c>
      <c r="V3272">
        <v>2</v>
      </c>
      <c r="W3272">
        <v>2</v>
      </c>
      <c r="X3272" t="s">
        <v>19</v>
      </c>
      <c r="Y32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72">
        <f>0.4*(Table1[[#This Row],[normalized_credit_score]]) + 0.3*(1-Table1[[#This Row],[dti_ratio]]) + 0.2*(1-Table1[[#This Row],[ltv_ratio]]) + 0.1*IF(Table1[[#This Row],[previous_defaults]]=0,1,0)</f>
        <v>0.66707113546409225</v>
      </c>
      <c r="AA3272" t="str">
        <f>IF(Table1[[#This Row],[composite_score]]&gt;=0.7,"Approve",IF(Table1[[#This Row],[composite_score]]&gt;=0.6,"Review","Reject"))</f>
        <v>Review</v>
      </c>
    </row>
    <row r="3273" spans="1:27" x14ac:dyDescent="0.35">
      <c r="A3273">
        <v>3272</v>
      </c>
      <c r="B3273">
        <v>63</v>
      </c>
      <c r="C3273" t="s">
        <v>0</v>
      </c>
      <c r="D3273" t="s">
        <v>21</v>
      </c>
      <c r="E3273" t="s">
        <v>22</v>
      </c>
      <c r="F3273">
        <v>106649</v>
      </c>
      <c r="G3273">
        <v>645</v>
      </c>
      <c r="H3273">
        <f>(Table1[[#This Row],[credit_score]]-300)/(900-300)</f>
        <v>0.57499999999999996</v>
      </c>
      <c r="I3273">
        <v>29395</v>
      </c>
      <c r="J3273" t="s">
        <v>13</v>
      </c>
      <c r="K3273" t="s">
        <v>38</v>
      </c>
      <c r="L3273">
        <v>6</v>
      </c>
      <c r="M3273" t="s">
        <v>5</v>
      </c>
      <c r="N3273">
        <f>Table1[[#This Row],[dti_ratio]]*Table1[[#This Row],[income]]</f>
        <v>28396.432231755614</v>
      </c>
      <c r="O3273">
        <v>0.26626065159312901</v>
      </c>
      <c r="P3273">
        <f>Table1[[#This Row],[loan_amount]]/Table1[[#This Row],[property_value]]</f>
        <v>0.19214553251014818</v>
      </c>
      <c r="Q3273">
        <v>152983</v>
      </c>
      <c r="R3273">
        <v>1</v>
      </c>
      <c r="S3273" t="s">
        <v>3277</v>
      </c>
      <c r="T3273" t="s">
        <v>230</v>
      </c>
      <c r="U3273" t="s">
        <v>147</v>
      </c>
      <c r="V3273">
        <v>4</v>
      </c>
      <c r="W3273">
        <v>0</v>
      </c>
      <c r="X3273" t="s">
        <v>19</v>
      </c>
      <c r="Y32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73">
        <f>0.4*(Table1[[#This Row],[normalized_credit_score]]) + 0.3*(1-Table1[[#This Row],[dti_ratio]]) + 0.2*(1-Table1[[#This Row],[ltv_ratio]]) + 0.1*IF(Table1[[#This Row],[previous_defaults]]=0,1,0)</f>
        <v>0.61169269802003168</v>
      </c>
      <c r="AA3273" t="str">
        <f>IF(Table1[[#This Row],[composite_score]]&gt;=0.7,"Approve",IF(Table1[[#This Row],[composite_score]]&gt;=0.6,"Review","Reject"))</f>
        <v>Review</v>
      </c>
    </row>
    <row r="3274" spans="1:27" x14ac:dyDescent="0.35">
      <c r="A3274">
        <v>3273</v>
      </c>
      <c r="B3274">
        <v>59</v>
      </c>
      <c r="C3274" t="s">
        <v>0</v>
      </c>
      <c r="D3274" t="s">
        <v>1</v>
      </c>
      <c r="E3274" t="s">
        <v>2</v>
      </c>
      <c r="F3274">
        <v>93185</v>
      </c>
      <c r="G3274">
        <v>673</v>
      </c>
      <c r="H3274">
        <f>(Table1[[#This Row],[credit_score]]-300)/(900-300)</f>
        <v>0.6216666666666667</v>
      </c>
      <c r="I3274">
        <v>21212</v>
      </c>
      <c r="J3274" t="s">
        <v>3</v>
      </c>
      <c r="K3274" t="s">
        <v>4</v>
      </c>
      <c r="L3274">
        <v>18</v>
      </c>
      <c r="M3274" t="s">
        <v>15</v>
      </c>
      <c r="N3274">
        <f>Table1[[#This Row],[dti_ratio]]*Table1[[#This Row],[income]]</f>
        <v>20875.597395947501</v>
      </c>
      <c r="O3274">
        <v>0.224023151751328</v>
      </c>
      <c r="P3274">
        <f>Table1[[#This Row],[loan_amount]]/Table1[[#This Row],[property_value]]</f>
        <v>0.15594077602811227</v>
      </c>
      <c r="Q3274">
        <v>136026</v>
      </c>
      <c r="R3274">
        <v>1</v>
      </c>
      <c r="S3274" t="s">
        <v>3278</v>
      </c>
      <c r="T3274" t="s">
        <v>96</v>
      </c>
      <c r="U3274" t="s">
        <v>482</v>
      </c>
      <c r="V3274">
        <v>3</v>
      </c>
      <c r="W3274">
        <v>0</v>
      </c>
      <c r="X3274" t="s">
        <v>9</v>
      </c>
      <c r="Y32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74">
        <f>0.4*(Table1[[#This Row],[normalized_credit_score]]) + 0.3*(1-Table1[[#This Row],[dti_ratio]]) + 0.2*(1-Table1[[#This Row],[ltv_ratio]]) + 0.1*IF(Table1[[#This Row],[previous_defaults]]=0,1,0)</f>
        <v>0.65027156593564583</v>
      </c>
      <c r="AA3274" t="str">
        <f>IF(Table1[[#This Row],[composite_score]]&gt;=0.7,"Approve",IF(Table1[[#This Row],[composite_score]]&gt;=0.6,"Review","Reject"))</f>
        <v>Review</v>
      </c>
    </row>
    <row r="3275" spans="1:27" x14ac:dyDescent="0.35">
      <c r="A3275">
        <v>3274</v>
      </c>
      <c r="B3275">
        <v>30</v>
      </c>
      <c r="C3275" t="s">
        <v>0</v>
      </c>
      <c r="D3275" t="s">
        <v>62</v>
      </c>
      <c r="E3275" t="s">
        <v>2</v>
      </c>
      <c r="F3275">
        <v>107630</v>
      </c>
      <c r="G3275">
        <v>657</v>
      </c>
      <c r="H3275">
        <f>(Table1[[#This Row],[credit_score]]-300)/(900-300)</f>
        <v>0.59499999999999997</v>
      </c>
      <c r="I3275">
        <v>27776</v>
      </c>
      <c r="J3275" t="s">
        <v>27</v>
      </c>
      <c r="K3275" t="s">
        <v>38</v>
      </c>
      <c r="L3275">
        <v>18</v>
      </c>
      <c r="M3275" t="s">
        <v>5</v>
      </c>
      <c r="N3275">
        <f>Table1[[#This Row],[dti_ratio]]*Table1[[#This Row],[income]]</f>
        <v>55525.451660926185</v>
      </c>
      <c r="O3275">
        <v>0.51589196005691895</v>
      </c>
      <c r="P3275">
        <f>Table1[[#This Row],[loan_amount]]/Table1[[#This Row],[property_value]]</f>
        <v>0.19315716272600836</v>
      </c>
      <c r="Q3275">
        <v>143800</v>
      </c>
      <c r="R3275">
        <v>4</v>
      </c>
      <c r="S3275" t="s">
        <v>3279</v>
      </c>
      <c r="T3275" t="s">
        <v>86</v>
      </c>
      <c r="U3275" t="s">
        <v>226</v>
      </c>
      <c r="V3275">
        <v>1</v>
      </c>
      <c r="W3275">
        <v>1</v>
      </c>
      <c r="X3275" t="s">
        <v>19</v>
      </c>
      <c r="Y32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75">
        <f>0.4*(Table1[[#This Row],[normalized_credit_score]]) + 0.3*(1-Table1[[#This Row],[dti_ratio]]) + 0.2*(1-Table1[[#This Row],[ltv_ratio]]) + 0.1*IF(Table1[[#This Row],[previous_defaults]]=0,1,0)</f>
        <v>0.54460097943772268</v>
      </c>
      <c r="AA3275" t="str">
        <f>IF(Table1[[#This Row],[composite_score]]&gt;=0.7,"Approve",IF(Table1[[#This Row],[composite_score]]&gt;=0.6,"Review","Reject"))</f>
        <v>Reject</v>
      </c>
    </row>
    <row r="3276" spans="1:27" x14ac:dyDescent="0.35">
      <c r="A3276">
        <v>3275</v>
      </c>
      <c r="B3276">
        <v>32</v>
      </c>
      <c r="C3276" t="s">
        <v>10</v>
      </c>
      <c r="D3276" t="s">
        <v>21</v>
      </c>
      <c r="E3276" t="s">
        <v>49</v>
      </c>
      <c r="F3276">
        <v>111733</v>
      </c>
      <c r="G3276">
        <v>665</v>
      </c>
      <c r="H3276">
        <f>(Table1[[#This Row],[credit_score]]-300)/(900-300)</f>
        <v>0.60833333333333328</v>
      </c>
      <c r="I3276">
        <v>0</v>
      </c>
      <c r="J3276" t="s">
        <v>27</v>
      </c>
      <c r="K3276" t="s">
        <v>4</v>
      </c>
      <c r="L3276">
        <v>15</v>
      </c>
      <c r="M3276" t="s">
        <v>28</v>
      </c>
      <c r="N3276">
        <f>Table1[[#This Row],[dti_ratio]]*Table1[[#This Row],[income]]</f>
        <v>17048.171858496535</v>
      </c>
      <c r="O3276">
        <v>0.15257955893510899</v>
      </c>
      <c r="P3276">
        <f>Table1[[#This Row],[loan_amount]]/Table1[[#This Row],[property_value]]</f>
        <v>0</v>
      </c>
      <c r="Q3276">
        <v>194435</v>
      </c>
      <c r="R3276">
        <v>3</v>
      </c>
      <c r="S3276" t="s">
        <v>3280</v>
      </c>
      <c r="T3276" t="s">
        <v>362</v>
      </c>
      <c r="U3276" t="s">
        <v>796</v>
      </c>
      <c r="V3276">
        <v>3</v>
      </c>
      <c r="W3276">
        <v>2</v>
      </c>
      <c r="X3276" t="s">
        <v>19</v>
      </c>
      <c r="Y32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76">
        <f>0.4*(Table1[[#This Row],[normalized_credit_score]]) + 0.3*(1-Table1[[#This Row],[dti_ratio]]) + 0.2*(1-Table1[[#This Row],[ltv_ratio]]) + 0.1*IF(Table1[[#This Row],[previous_defaults]]=0,1,0)</f>
        <v>0.69755946565280058</v>
      </c>
      <c r="AA3276" t="str">
        <f>IF(Table1[[#This Row],[composite_score]]&gt;=0.7,"Approve",IF(Table1[[#This Row],[composite_score]]&gt;=0.6,"Review","Reject"))</f>
        <v>Review</v>
      </c>
    </row>
    <row r="3277" spans="1:27" x14ac:dyDescent="0.35">
      <c r="A3277">
        <v>3276</v>
      </c>
      <c r="B3277">
        <v>39</v>
      </c>
      <c r="C3277" t="s">
        <v>20</v>
      </c>
      <c r="D3277" t="s">
        <v>11</v>
      </c>
      <c r="E3277" t="s">
        <v>12</v>
      </c>
      <c r="F3277">
        <v>92776</v>
      </c>
      <c r="G3277">
        <v>770</v>
      </c>
      <c r="H3277">
        <f>(Table1[[#This Row],[credit_score]]-300)/(900-300)</f>
        <v>0.78333333333333333</v>
      </c>
      <c r="I3277">
        <v>24945</v>
      </c>
      <c r="J3277" t="s">
        <v>13</v>
      </c>
      <c r="K3277" t="s">
        <v>14</v>
      </c>
      <c r="L3277">
        <v>11</v>
      </c>
      <c r="M3277" t="s">
        <v>15</v>
      </c>
      <c r="N3277">
        <f>Table1[[#This Row],[dti_ratio]]*Table1[[#This Row],[income]]</f>
        <v>27846.688325327959</v>
      </c>
      <c r="O3277">
        <v>0.300149697392946</v>
      </c>
      <c r="P3277">
        <f>Table1[[#This Row],[loan_amount]]/Table1[[#This Row],[property_value]]</f>
        <v>8.5307424772496435E-2</v>
      </c>
      <c r="Q3277">
        <v>292413</v>
      </c>
      <c r="R3277">
        <v>1</v>
      </c>
      <c r="S3277" t="s">
        <v>3281</v>
      </c>
      <c r="T3277" t="s">
        <v>138</v>
      </c>
      <c r="U3277" t="s">
        <v>55</v>
      </c>
      <c r="V3277">
        <v>2</v>
      </c>
      <c r="W3277">
        <v>2</v>
      </c>
      <c r="X3277" t="s">
        <v>9</v>
      </c>
      <c r="Y32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77">
        <f>0.4*(Table1[[#This Row],[normalized_credit_score]]) + 0.3*(1-Table1[[#This Row],[dti_ratio]]) + 0.2*(1-Table1[[#This Row],[ltv_ratio]]) + 0.1*IF(Table1[[#This Row],[previous_defaults]]=0,1,0)</f>
        <v>0.70622693916095025</v>
      </c>
      <c r="AA3277" t="str">
        <f>IF(Table1[[#This Row],[composite_score]]&gt;=0.7,"Approve",IF(Table1[[#This Row],[composite_score]]&gt;=0.6,"Review","Reject"))</f>
        <v>Approve</v>
      </c>
    </row>
    <row r="3278" spans="1:27" x14ac:dyDescent="0.35">
      <c r="A3278">
        <v>3277</v>
      </c>
      <c r="B3278">
        <v>25</v>
      </c>
      <c r="C3278" t="s">
        <v>20</v>
      </c>
      <c r="D3278" t="s">
        <v>1</v>
      </c>
      <c r="E3278" t="s">
        <v>12</v>
      </c>
      <c r="F3278">
        <v>30607</v>
      </c>
      <c r="G3278">
        <v>702</v>
      </c>
      <c r="H3278">
        <f>(Table1[[#This Row],[credit_score]]-300)/(900-300)</f>
        <v>0.67</v>
      </c>
      <c r="I3278">
        <v>46794</v>
      </c>
      <c r="J3278" t="s">
        <v>3</v>
      </c>
      <c r="K3278" t="s">
        <v>14</v>
      </c>
      <c r="L3278">
        <v>9</v>
      </c>
      <c r="M3278" t="s">
        <v>39</v>
      </c>
      <c r="N3278">
        <f>Table1[[#This Row],[dti_ratio]]*Table1[[#This Row],[income]]</f>
        <v>11772.103210800811</v>
      </c>
      <c r="O3278">
        <v>0.38462126999708601</v>
      </c>
      <c r="P3278">
        <f>Table1[[#This Row],[loan_amount]]/Table1[[#This Row],[property_value]]</f>
        <v>0.23340399531136993</v>
      </c>
      <c r="Q3278">
        <v>200485</v>
      </c>
      <c r="R3278">
        <v>0</v>
      </c>
      <c r="S3278" t="s">
        <v>3282</v>
      </c>
      <c r="T3278" t="s">
        <v>219</v>
      </c>
      <c r="U3278" t="s">
        <v>389</v>
      </c>
      <c r="V3278">
        <v>0</v>
      </c>
      <c r="W3278">
        <v>0</v>
      </c>
      <c r="X3278" t="s">
        <v>9</v>
      </c>
      <c r="Y32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278">
        <f>0.4*(Table1[[#This Row],[normalized_credit_score]]) + 0.3*(1-Table1[[#This Row],[dti_ratio]]) + 0.2*(1-Table1[[#This Row],[ltv_ratio]]) + 0.1*IF(Table1[[#This Row],[previous_defaults]]=0,1,0)</f>
        <v>0.70593281993860024</v>
      </c>
      <c r="AA3278" t="str">
        <f>IF(Table1[[#This Row],[composite_score]]&gt;=0.7,"Approve",IF(Table1[[#This Row],[composite_score]]&gt;=0.6,"Review","Reject"))</f>
        <v>Approve</v>
      </c>
    </row>
    <row r="3279" spans="1:27" hidden="1" x14ac:dyDescent="0.35">
      <c r="A3279">
        <v>3278</v>
      </c>
      <c r="B3279">
        <v>27</v>
      </c>
      <c r="C3279" t="s">
        <v>10</v>
      </c>
      <c r="D3279" t="s">
        <v>11</v>
      </c>
      <c r="E3279" t="s">
        <v>12</v>
      </c>
      <c r="F3279">
        <v>0</v>
      </c>
      <c r="G3279">
        <v>0</v>
      </c>
      <c r="H3279">
        <f>(Table1[[#This Row],[credit_score]]-300)/(900-300)</f>
        <v>-0.5</v>
      </c>
      <c r="I3279">
        <v>0</v>
      </c>
      <c r="J3279" t="s">
        <v>27</v>
      </c>
      <c r="K3279" t="s">
        <v>14</v>
      </c>
      <c r="L3279">
        <v>13</v>
      </c>
      <c r="M3279" t="s">
        <v>39</v>
      </c>
      <c r="N3279">
        <f>Table1[[#This Row],[dti_ratio]]*Table1[[#This Row],[income]]</f>
        <v>0</v>
      </c>
      <c r="O3279">
        <v>0.23595682472131099</v>
      </c>
      <c r="P3279">
        <f>Table1[[#This Row],[loan_amount]]/Table1[[#This Row],[property_value]]</f>
        <v>0</v>
      </c>
      <c r="Q3279">
        <v>41651</v>
      </c>
      <c r="R3279">
        <v>0</v>
      </c>
      <c r="S3279" t="s">
        <v>3283</v>
      </c>
      <c r="T3279" t="s">
        <v>130</v>
      </c>
      <c r="U3279" t="s">
        <v>370</v>
      </c>
      <c r="V3279">
        <v>0</v>
      </c>
      <c r="W3279">
        <v>0</v>
      </c>
      <c r="X3279" t="s">
        <v>9</v>
      </c>
      <c r="Y32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79">
        <f>0.4*(Table1[[#This Row],[normalized_credit_score]]) + 0.3*(1-Table1[[#This Row],[dti_ratio]]) + 0.2*(1-Table1[[#This Row],[ltv_ratio]]) + 0.1*IF(Table1[[#This Row],[previous_defaults]]=0,1,0)</f>
        <v>0.32921295258360672</v>
      </c>
      <c r="AA3279" t="str">
        <f>IF(Table1[[#This Row],[composite_score]]&gt;=0.7,"Approve",IF(Table1[[#This Row],[composite_score]]&gt;=0.6,"Review","Reject"))</f>
        <v>Reject</v>
      </c>
    </row>
    <row r="3280" spans="1:27" hidden="1" x14ac:dyDescent="0.35">
      <c r="A3280">
        <v>3279</v>
      </c>
      <c r="B3280">
        <v>62</v>
      </c>
      <c r="C3280" t="s">
        <v>0</v>
      </c>
      <c r="D3280" t="s">
        <v>62</v>
      </c>
      <c r="E3280" t="s">
        <v>49</v>
      </c>
      <c r="F3280">
        <v>27712</v>
      </c>
      <c r="G3280">
        <v>791</v>
      </c>
      <c r="H3280">
        <f>(Table1[[#This Row],[credit_score]]-300)/(900-300)</f>
        <v>0.81833333333333336</v>
      </c>
      <c r="I3280">
        <v>10588</v>
      </c>
      <c r="J3280" t="s">
        <v>27</v>
      </c>
      <c r="K3280" t="s">
        <v>4</v>
      </c>
      <c r="L3280">
        <v>0</v>
      </c>
      <c r="M3280" t="s">
        <v>28</v>
      </c>
      <c r="N3280">
        <f>Table1[[#This Row],[dti_ratio]]*Table1[[#This Row],[income]]</f>
        <v>11776.430684516004</v>
      </c>
      <c r="O3280">
        <v>0.424957804724163</v>
      </c>
      <c r="P3280" t="e">
        <f>Table1[[#This Row],[loan_amount]]/Table1[[#This Row],[property_value]]</f>
        <v>#DIV/0!</v>
      </c>
      <c r="Q3280">
        <v>0</v>
      </c>
      <c r="R3280">
        <v>0</v>
      </c>
      <c r="S3280" t="s">
        <v>3284</v>
      </c>
      <c r="T3280" t="s">
        <v>240</v>
      </c>
      <c r="U3280" t="s">
        <v>830</v>
      </c>
      <c r="V3280">
        <v>2</v>
      </c>
      <c r="W3280">
        <v>0</v>
      </c>
      <c r="X3280" t="s">
        <v>9</v>
      </c>
      <c r="Y328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280" t="e">
        <f>0.4*(Table1[[#This Row],[normalized_credit_score]]) + 0.3*(1-Table1[[#This Row],[dti_ratio]]) + 0.2*(1-Table1[[#This Row],[ltv_ratio]]) + 0.1*IF(Table1[[#This Row],[previous_defaults]]=0,1,0)</f>
        <v>#DIV/0!</v>
      </c>
      <c r="AA3280" t="e">
        <f>IF(Table1[[#This Row],[composite_score]]&gt;=0.7,"Approve",IF(Table1[[#This Row],[composite_score]]&gt;=0.6,"Review","Reject"))</f>
        <v>#DIV/0!</v>
      </c>
    </row>
    <row r="3281" spans="1:27" x14ac:dyDescent="0.35">
      <c r="A3281">
        <v>3280</v>
      </c>
      <c r="B3281">
        <v>24</v>
      </c>
      <c r="C3281" t="s">
        <v>20</v>
      </c>
      <c r="D3281" t="s">
        <v>11</v>
      </c>
      <c r="E3281" t="s">
        <v>49</v>
      </c>
      <c r="F3281">
        <v>104046</v>
      </c>
      <c r="G3281">
        <v>644</v>
      </c>
      <c r="H3281">
        <f>(Table1[[#This Row],[credit_score]]-300)/(900-300)</f>
        <v>0.57333333333333336</v>
      </c>
      <c r="I3281">
        <v>41595</v>
      </c>
      <c r="J3281" t="s">
        <v>3</v>
      </c>
      <c r="K3281" t="s">
        <v>38</v>
      </c>
      <c r="L3281">
        <v>6</v>
      </c>
      <c r="M3281" t="s">
        <v>15</v>
      </c>
      <c r="N3281">
        <f>Table1[[#This Row],[dti_ratio]]*Table1[[#This Row],[income]]</f>
        <v>42886.151460653513</v>
      </c>
      <c r="O3281">
        <v>0.41218452858018101</v>
      </c>
      <c r="P3281">
        <f>Table1[[#This Row],[loan_amount]]/Table1[[#This Row],[property_value]]</f>
        <v>0.17258834805628051</v>
      </c>
      <c r="Q3281">
        <v>241007</v>
      </c>
      <c r="R3281">
        <v>0</v>
      </c>
      <c r="S3281" t="s">
        <v>3285</v>
      </c>
      <c r="T3281" t="s">
        <v>135</v>
      </c>
      <c r="U3281" t="s">
        <v>243</v>
      </c>
      <c r="V3281">
        <v>4</v>
      </c>
      <c r="W3281">
        <v>2</v>
      </c>
      <c r="X3281" t="s">
        <v>9</v>
      </c>
      <c r="Y32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81">
        <f>0.4*(Table1[[#This Row],[normalized_credit_score]]) + 0.3*(1-Table1[[#This Row],[dti_ratio]]) + 0.2*(1-Table1[[#This Row],[ltv_ratio]]) + 0.1*IF(Table1[[#This Row],[previous_defaults]]=0,1,0)</f>
        <v>0.57116030514802296</v>
      </c>
      <c r="AA3281" t="str">
        <f>IF(Table1[[#This Row],[composite_score]]&gt;=0.7,"Approve",IF(Table1[[#This Row],[composite_score]]&gt;=0.6,"Review","Reject"))</f>
        <v>Reject</v>
      </c>
    </row>
    <row r="3282" spans="1:27" hidden="1" x14ac:dyDescent="0.35">
      <c r="A3282">
        <v>3281</v>
      </c>
      <c r="B3282">
        <v>61</v>
      </c>
      <c r="C3282" t="s">
        <v>20</v>
      </c>
      <c r="D3282" t="s">
        <v>21</v>
      </c>
      <c r="E3282" t="s">
        <v>2</v>
      </c>
      <c r="F3282">
        <v>0</v>
      </c>
      <c r="G3282">
        <v>672</v>
      </c>
      <c r="H3282">
        <f>(Table1[[#This Row],[credit_score]]-300)/(900-300)</f>
        <v>0.62</v>
      </c>
      <c r="I3282">
        <v>45455</v>
      </c>
      <c r="J3282" t="s">
        <v>13</v>
      </c>
      <c r="K3282" t="s">
        <v>38</v>
      </c>
      <c r="L3282">
        <v>12</v>
      </c>
      <c r="M3282" t="s">
        <v>28</v>
      </c>
      <c r="N3282">
        <f>Table1[[#This Row],[dti_ratio]]*Table1[[#This Row],[income]]</f>
        <v>0</v>
      </c>
      <c r="O3282">
        <v>0.55244521479904796</v>
      </c>
      <c r="P3282">
        <f>Table1[[#This Row],[loan_amount]]/Table1[[#This Row],[property_value]]</f>
        <v>0.2990952459286067</v>
      </c>
      <c r="Q3282">
        <v>151975</v>
      </c>
      <c r="R3282">
        <v>0</v>
      </c>
      <c r="S3282" t="s">
        <v>3286</v>
      </c>
      <c r="T3282" t="s">
        <v>240</v>
      </c>
      <c r="U3282" t="s">
        <v>655</v>
      </c>
      <c r="V3282">
        <v>0</v>
      </c>
      <c r="W3282">
        <v>2</v>
      </c>
      <c r="X3282" t="s">
        <v>61</v>
      </c>
      <c r="Y32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82">
        <f>0.4*(Table1[[#This Row],[normalized_credit_score]]) + 0.3*(1-Table1[[#This Row],[dti_ratio]]) + 0.2*(1-Table1[[#This Row],[ltv_ratio]]) + 0.1*IF(Table1[[#This Row],[previous_defaults]]=0,1,0)</f>
        <v>0.6224473863745642</v>
      </c>
      <c r="AA3282" t="str">
        <f>IF(Table1[[#This Row],[composite_score]]&gt;=0.7,"Approve",IF(Table1[[#This Row],[composite_score]]&gt;=0.6,"Review","Reject"))</f>
        <v>Review</v>
      </c>
    </row>
    <row r="3283" spans="1:27" hidden="1" x14ac:dyDescent="0.35">
      <c r="A3283">
        <v>3282</v>
      </c>
      <c r="B3283">
        <v>40</v>
      </c>
      <c r="C3283" t="s">
        <v>10</v>
      </c>
      <c r="D3283" t="s">
        <v>62</v>
      </c>
      <c r="E3283" t="s">
        <v>22</v>
      </c>
      <c r="F3283">
        <v>0</v>
      </c>
      <c r="G3283">
        <v>0</v>
      </c>
      <c r="H3283">
        <f>(Table1[[#This Row],[credit_score]]-300)/(900-300)</f>
        <v>-0.5</v>
      </c>
      <c r="I3283">
        <v>8340</v>
      </c>
      <c r="J3283" t="s">
        <v>13</v>
      </c>
      <c r="K3283" t="s">
        <v>4</v>
      </c>
      <c r="L3283">
        <v>11</v>
      </c>
      <c r="M3283" t="s">
        <v>5</v>
      </c>
      <c r="N3283">
        <f>Table1[[#This Row],[dti_ratio]]*Table1[[#This Row],[income]]</f>
        <v>0</v>
      </c>
      <c r="O3283">
        <v>0.22644215391834899</v>
      </c>
      <c r="P3283">
        <f>Table1[[#This Row],[loan_amount]]/Table1[[#This Row],[property_value]]</f>
        <v>7.5091162832575525E-2</v>
      </c>
      <c r="Q3283">
        <v>111065</v>
      </c>
      <c r="R3283">
        <v>1</v>
      </c>
      <c r="S3283" t="s">
        <v>3287</v>
      </c>
      <c r="T3283" t="s">
        <v>112</v>
      </c>
      <c r="U3283" t="s">
        <v>508</v>
      </c>
      <c r="V3283">
        <v>0</v>
      </c>
      <c r="W3283">
        <v>0</v>
      </c>
      <c r="X3283" t="s">
        <v>9</v>
      </c>
      <c r="Y32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83">
        <f>0.4*(Table1[[#This Row],[normalized_credit_score]]) + 0.3*(1-Table1[[#This Row],[dti_ratio]]) + 0.2*(1-Table1[[#This Row],[ltv_ratio]]) + 0.1*IF(Table1[[#This Row],[previous_defaults]]=0,1,0)</f>
        <v>0.31704912125798018</v>
      </c>
      <c r="AA3283" t="str">
        <f>IF(Table1[[#This Row],[composite_score]]&gt;=0.7,"Approve",IF(Table1[[#This Row],[composite_score]]&gt;=0.6,"Review","Reject"))</f>
        <v>Reject</v>
      </c>
    </row>
    <row r="3284" spans="1:27" hidden="1" x14ac:dyDescent="0.35">
      <c r="A3284">
        <v>3283</v>
      </c>
      <c r="B3284">
        <v>62</v>
      </c>
      <c r="C3284" t="s">
        <v>20</v>
      </c>
      <c r="D3284" t="s">
        <v>11</v>
      </c>
      <c r="E3284" t="s">
        <v>2</v>
      </c>
      <c r="F3284">
        <v>105548</v>
      </c>
      <c r="G3284">
        <v>609</v>
      </c>
      <c r="H3284">
        <f>(Table1[[#This Row],[credit_score]]-300)/(900-300)</f>
        <v>0.51500000000000001</v>
      </c>
      <c r="I3284">
        <v>13275</v>
      </c>
      <c r="J3284" t="s">
        <v>27</v>
      </c>
      <c r="K3284" t="s">
        <v>38</v>
      </c>
      <c r="L3284">
        <v>10</v>
      </c>
      <c r="M3284" t="s">
        <v>39</v>
      </c>
      <c r="N3284">
        <f>Table1[[#This Row],[dti_ratio]]*Table1[[#This Row],[income]]</f>
        <v>61050.312099450493</v>
      </c>
      <c r="O3284">
        <v>0.57841277996220197</v>
      </c>
      <c r="P3284" t="e">
        <f>Table1[[#This Row],[loan_amount]]/Table1[[#This Row],[property_value]]</f>
        <v>#DIV/0!</v>
      </c>
      <c r="Q3284">
        <v>0</v>
      </c>
      <c r="R3284">
        <v>1</v>
      </c>
      <c r="S3284" t="s">
        <v>3288</v>
      </c>
      <c r="T3284" t="s">
        <v>173</v>
      </c>
      <c r="U3284" t="s">
        <v>479</v>
      </c>
      <c r="V3284">
        <v>2</v>
      </c>
      <c r="W3284">
        <v>0</v>
      </c>
      <c r="X3284" t="s">
        <v>9</v>
      </c>
      <c r="Y328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284" t="e">
        <f>0.4*(Table1[[#This Row],[normalized_credit_score]]) + 0.3*(1-Table1[[#This Row],[dti_ratio]]) + 0.2*(1-Table1[[#This Row],[ltv_ratio]]) + 0.1*IF(Table1[[#This Row],[previous_defaults]]=0,1,0)</f>
        <v>#DIV/0!</v>
      </c>
      <c r="AA3284" t="e">
        <f>IF(Table1[[#This Row],[composite_score]]&gt;=0.7,"Approve",IF(Table1[[#This Row],[composite_score]]&gt;=0.6,"Review","Reject"))</f>
        <v>#DIV/0!</v>
      </c>
    </row>
    <row r="3285" spans="1:27" x14ac:dyDescent="0.35">
      <c r="A3285">
        <v>3284</v>
      </c>
      <c r="B3285">
        <v>64</v>
      </c>
      <c r="C3285" t="s">
        <v>0</v>
      </c>
      <c r="D3285" t="s">
        <v>11</v>
      </c>
      <c r="E3285" t="s">
        <v>49</v>
      </c>
      <c r="F3285">
        <v>119969</v>
      </c>
      <c r="G3285">
        <v>647</v>
      </c>
      <c r="H3285">
        <f>(Table1[[#This Row],[credit_score]]-300)/(900-300)</f>
        <v>0.57833333333333337</v>
      </c>
      <c r="I3285">
        <v>19065</v>
      </c>
      <c r="J3285" t="s">
        <v>27</v>
      </c>
      <c r="K3285" t="s">
        <v>38</v>
      </c>
      <c r="L3285">
        <v>10</v>
      </c>
      <c r="M3285" t="s">
        <v>5</v>
      </c>
      <c r="N3285">
        <f>Table1[[#This Row],[dti_ratio]]*Table1[[#This Row],[income]]</f>
        <v>71375.670118728463</v>
      </c>
      <c r="O3285">
        <v>0.59495094665062198</v>
      </c>
      <c r="P3285">
        <f>Table1[[#This Row],[loan_amount]]/Table1[[#This Row],[property_value]]</f>
        <v>8.4840420797807015E-2</v>
      </c>
      <c r="Q3285">
        <v>224716</v>
      </c>
      <c r="R3285">
        <v>0</v>
      </c>
      <c r="S3285" t="s">
        <v>3289</v>
      </c>
      <c r="T3285" t="s">
        <v>182</v>
      </c>
      <c r="U3285" t="s">
        <v>1053</v>
      </c>
      <c r="V3285">
        <v>2</v>
      </c>
      <c r="W3285">
        <v>1</v>
      </c>
      <c r="X3285" t="s">
        <v>9</v>
      </c>
      <c r="Y32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85">
        <f>0.4*(Table1[[#This Row],[normalized_credit_score]]) + 0.3*(1-Table1[[#This Row],[dti_ratio]]) + 0.2*(1-Table1[[#This Row],[ltv_ratio]]) + 0.1*IF(Table1[[#This Row],[previous_defaults]]=0,1,0)</f>
        <v>0.53587996517858527</v>
      </c>
      <c r="AA3285" t="str">
        <f>IF(Table1[[#This Row],[composite_score]]&gt;=0.7,"Approve",IF(Table1[[#This Row],[composite_score]]&gt;=0.6,"Review","Reject"))</f>
        <v>Reject</v>
      </c>
    </row>
    <row r="3286" spans="1:27" x14ac:dyDescent="0.35">
      <c r="A3286">
        <v>3285</v>
      </c>
      <c r="B3286">
        <v>45</v>
      </c>
      <c r="C3286" t="s">
        <v>10</v>
      </c>
      <c r="D3286" t="s">
        <v>1</v>
      </c>
      <c r="E3286" t="s">
        <v>22</v>
      </c>
      <c r="F3286">
        <v>83220</v>
      </c>
      <c r="G3286">
        <v>660</v>
      </c>
      <c r="H3286">
        <f>(Table1[[#This Row],[credit_score]]-300)/(900-300)</f>
        <v>0.6</v>
      </c>
      <c r="I3286">
        <v>12973</v>
      </c>
      <c r="J3286" t="s">
        <v>23</v>
      </c>
      <c r="K3286" t="s">
        <v>38</v>
      </c>
      <c r="L3286">
        <v>12</v>
      </c>
      <c r="M3286" t="s">
        <v>39</v>
      </c>
      <c r="N3286">
        <f>Table1[[#This Row],[dti_ratio]]*Table1[[#This Row],[income]]</f>
        <v>10042.872768850331</v>
      </c>
      <c r="O3286">
        <v>0.120678596116923</v>
      </c>
      <c r="P3286">
        <f>Table1[[#This Row],[loan_amount]]/Table1[[#This Row],[property_value]]</f>
        <v>6.3318137891315171E-2</v>
      </c>
      <c r="Q3286">
        <v>204886</v>
      </c>
      <c r="R3286">
        <v>3</v>
      </c>
      <c r="S3286" t="s">
        <v>3290</v>
      </c>
      <c r="T3286" t="s">
        <v>159</v>
      </c>
      <c r="U3286" t="s">
        <v>395</v>
      </c>
      <c r="V3286">
        <v>2</v>
      </c>
      <c r="W3286">
        <v>0</v>
      </c>
      <c r="X3286" t="s">
        <v>9</v>
      </c>
      <c r="Y32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86">
        <f>0.4*(Table1[[#This Row],[normalized_credit_score]]) + 0.3*(1-Table1[[#This Row],[dti_ratio]]) + 0.2*(1-Table1[[#This Row],[ltv_ratio]]) + 0.1*IF(Table1[[#This Row],[previous_defaults]]=0,1,0)</f>
        <v>0.69113279358666002</v>
      </c>
      <c r="AA3286" t="str">
        <f>IF(Table1[[#This Row],[composite_score]]&gt;=0.7,"Approve",IF(Table1[[#This Row],[composite_score]]&gt;=0.6,"Review","Reject"))</f>
        <v>Review</v>
      </c>
    </row>
    <row r="3287" spans="1:27" x14ac:dyDescent="0.35">
      <c r="A3287">
        <v>3286</v>
      </c>
      <c r="B3287">
        <v>37</v>
      </c>
      <c r="C3287" t="s">
        <v>10</v>
      </c>
      <c r="D3287" t="s">
        <v>21</v>
      </c>
      <c r="E3287" t="s">
        <v>12</v>
      </c>
      <c r="F3287">
        <v>63341</v>
      </c>
      <c r="G3287">
        <v>643</v>
      </c>
      <c r="H3287">
        <f>(Table1[[#This Row],[credit_score]]-300)/(900-300)</f>
        <v>0.57166666666666666</v>
      </c>
      <c r="I3287">
        <v>33999</v>
      </c>
      <c r="J3287" t="s">
        <v>3</v>
      </c>
      <c r="K3287" t="s">
        <v>38</v>
      </c>
      <c r="L3287">
        <v>17</v>
      </c>
      <c r="M3287" t="s">
        <v>15</v>
      </c>
      <c r="N3287">
        <f>Table1[[#This Row],[dti_ratio]]*Table1[[#This Row],[income]]</f>
        <v>16626.389186456905</v>
      </c>
      <c r="O3287">
        <v>0.262490159398445</v>
      </c>
      <c r="P3287">
        <f>Table1[[#This Row],[loan_amount]]/Table1[[#This Row],[property_value]]</f>
        <v>0.47411797517779947</v>
      </c>
      <c r="Q3287">
        <v>71710</v>
      </c>
      <c r="R3287">
        <v>3</v>
      </c>
      <c r="S3287" t="s">
        <v>1121</v>
      </c>
      <c r="T3287" t="s">
        <v>96</v>
      </c>
      <c r="U3287" t="s">
        <v>31</v>
      </c>
      <c r="V3287">
        <v>1</v>
      </c>
      <c r="W3287">
        <v>2</v>
      </c>
      <c r="X3287" t="s">
        <v>19</v>
      </c>
      <c r="Y32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87">
        <f>0.4*(Table1[[#This Row],[normalized_credit_score]]) + 0.3*(1-Table1[[#This Row],[dti_ratio]]) + 0.2*(1-Table1[[#This Row],[ltv_ratio]]) + 0.1*IF(Table1[[#This Row],[previous_defaults]]=0,1,0)</f>
        <v>0.5550960238115733</v>
      </c>
      <c r="AA3287" t="str">
        <f>IF(Table1[[#This Row],[composite_score]]&gt;=0.7,"Approve",IF(Table1[[#This Row],[composite_score]]&gt;=0.6,"Review","Reject"))</f>
        <v>Reject</v>
      </c>
    </row>
    <row r="3288" spans="1:27" hidden="1" x14ac:dyDescent="0.35">
      <c r="A3288">
        <v>3287</v>
      </c>
      <c r="B3288">
        <v>31</v>
      </c>
      <c r="C3288" t="s">
        <v>10</v>
      </c>
      <c r="D3288" t="s">
        <v>21</v>
      </c>
      <c r="E3288" t="s">
        <v>12</v>
      </c>
      <c r="F3288">
        <v>0</v>
      </c>
      <c r="G3288">
        <v>756</v>
      </c>
      <c r="H3288">
        <f>(Table1[[#This Row],[credit_score]]-300)/(900-300)</f>
        <v>0.76</v>
      </c>
      <c r="I3288">
        <v>34656</v>
      </c>
      <c r="J3288" t="s">
        <v>13</v>
      </c>
      <c r="K3288" t="s">
        <v>4</v>
      </c>
      <c r="L3288">
        <v>3</v>
      </c>
      <c r="M3288" t="s">
        <v>28</v>
      </c>
      <c r="N3288">
        <f>Table1[[#This Row],[dti_ratio]]*Table1[[#This Row],[income]]</f>
        <v>0</v>
      </c>
      <c r="O3288">
        <v>0.35766608647415199</v>
      </c>
      <c r="P3288">
        <f>Table1[[#This Row],[loan_amount]]/Table1[[#This Row],[property_value]]</f>
        <v>0.28965205980927228</v>
      </c>
      <c r="Q3288">
        <v>119647</v>
      </c>
      <c r="R3288">
        <v>2</v>
      </c>
      <c r="S3288" t="s">
        <v>3291</v>
      </c>
      <c r="T3288" t="s">
        <v>222</v>
      </c>
      <c r="U3288" t="s">
        <v>141</v>
      </c>
      <c r="V3288">
        <v>4</v>
      </c>
      <c r="W3288">
        <v>0</v>
      </c>
      <c r="X3288" t="s">
        <v>19</v>
      </c>
      <c r="Y32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88">
        <f>0.4*(Table1[[#This Row],[normalized_credit_score]]) + 0.3*(1-Table1[[#This Row],[dti_ratio]]) + 0.2*(1-Table1[[#This Row],[ltv_ratio]]) + 0.1*IF(Table1[[#This Row],[previous_defaults]]=0,1,0)</f>
        <v>0.63876976209590008</v>
      </c>
      <c r="AA3288" t="str">
        <f>IF(Table1[[#This Row],[composite_score]]&gt;=0.7,"Approve",IF(Table1[[#This Row],[composite_score]]&gt;=0.6,"Review","Reject"))</f>
        <v>Review</v>
      </c>
    </row>
    <row r="3289" spans="1:27" x14ac:dyDescent="0.35">
      <c r="A3289">
        <v>3288</v>
      </c>
      <c r="B3289">
        <v>67</v>
      </c>
      <c r="C3289" t="s">
        <v>0</v>
      </c>
      <c r="D3289" t="s">
        <v>21</v>
      </c>
      <c r="E3289" t="s">
        <v>22</v>
      </c>
      <c r="F3289">
        <v>101658</v>
      </c>
      <c r="G3289">
        <v>769</v>
      </c>
      <c r="H3289">
        <f>(Table1[[#This Row],[credit_score]]-300)/(900-300)</f>
        <v>0.78166666666666662</v>
      </c>
      <c r="I3289">
        <v>38901</v>
      </c>
      <c r="J3289" t="s">
        <v>13</v>
      </c>
      <c r="K3289" t="s">
        <v>14</v>
      </c>
      <c r="L3289">
        <v>3</v>
      </c>
      <c r="M3289" t="s">
        <v>28</v>
      </c>
      <c r="N3289">
        <f>Table1[[#This Row],[dti_ratio]]*Table1[[#This Row],[income]]</f>
        <v>58876.681167404691</v>
      </c>
      <c r="O3289">
        <v>0.57916426810880295</v>
      </c>
      <c r="P3289">
        <f>Table1[[#This Row],[loan_amount]]/Table1[[#This Row],[property_value]]</f>
        <v>0.14588403829638824</v>
      </c>
      <c r="Q3289">
        <v>266657</v>
      </c>
      <c r="R3289">
        <v>0</v>
      </c>
      <c r="S3289" t="s">
        <v>3292</v>
      </c>
      <c r="T3289" t="s">
        <v>78</v>
      </c>
      <c r="U3289" t="s">
        <v>735</v>
      </c>
      <c r="V3289">
        <v>3</v>
      </c>
      <c r="W3289">
        <v>1</v>
      </c>
      <c r="X3289" t="s">
        <v>19</v>
      </c>
      <c r="Y32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89">
        <f>0.4*(Table1[[#This Row],[normalized_credit_score]]) + 0.3*(1-Table1[[#This Row],[dti_ratio]]) + 0.2*(1-Table1[[#This Row],[ltv_ratio]]) + 0.1*IF(Table1[[#This Row],[previous_defaults]]=0,1,0)</f>
        <v>0.60974057857474817</v>
      </c>
      <c r="AA3289" t="str">
        <f>IF(Table1[[#This Row],[composite_score]]&gt;=0.7,"Approve",IF(Table1[[#This Row],[composite_score]]&gt;=0.6,"Review","Reject"))</f>
        <v>Review</v>
      </c>
    </row>
    <row r="3290" spans="1:27" x14ac:dyDescent="0.35">
      <c r="A3290">
        <v>3289</v>
      </c>
      <c r="B3290">
        <v>58</v>
      </c>
      <c r="C3290" t="s">
        <v>10</v>
      </c>
      <c r="D3290" t="s">
        <v>62</v>
      </c>
      <c r="E3290" t="s">
        <v>2</v>
      </c>
      <c r="F3290">
        <v>103094</v>
      </c>
      <c r="G3290">
        <v>691</v>
      </c>
      <c r="H3290">
        <f>(Table1[[#This Row],[credit_score]]-300)/(900-300)</f>
        <v>0.65166666666666662</v>
      </c>
      <c r="I3290">
        <v>12028</v>
      </c>
      <c r="J3290" t="s">
        <v>27</v>
      </c>
      <c r="K3290" t="s">
        <v>14</v>
      </c>
      <c r="L3290">
        <v>6</v>
      </c>
      <c r="M3290" t="s">
        <v>15</v>
      </c>
      <c r="N3290">
        <f>Table1[[#This Row],[dti_ratio]]*Table1[[#This Row],[income]]</f>
        <v>56678.968653854521</v>
      </c>
      <c r="O3290">
        <v>0.549779508544188</v>
      </c>
      <c r="P3290">
        <f>Table1[[#This Row],[loan_amount]]/Table1[[#This Row],[property_value]]</f>
        <v>5.7848059868028705E-2</v>
      </c>
      <c r="Q3290">
        <v>207924</v>
      </c>
      <c r="R3290">
        <v>3</v>
      </c>
      <c r="S3290" t="s">
        <v>3293</v>
      </c>
      <c r="T3290" t="s">
        <v>33</v>
      </c>
      <c r="U3290" t="s">
        <v>171</v>
      </c>
      <c r="V3290">
        <v>1</v>
      </c>
      <c r="W3290">
        <v>0</v>
      </c>
      <c r="X3290" t="s">
        <v>19</v>
      </c>
      <c r="Y32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90">
        <f>0.4*(Table1[[#This Row],[normalized_credit_score]]) + 0.3*(1-Table1[[#This Row],[dti_ratio]]) + 0.2*(1-Table1[[#This Row],[ltv_ratio]]) + 0.1*IF(Table1[[#This Row],[previous_defaults]]=0,1,0)</f>
        <v>0.58416320212980444</v>
      </c>
      <c r="AA3290" t="str">
        <f>IF(Table1[[#This Row],[composite_score]]&gt;=0.7,"Approve",IF(Table1[[#This Row],[composite_score]]&gt;=0.6,"Review","Reject"))</f>
        <v>Reject</v>
      </c>
    </row>
    <row r="3291" spans="1:27" x14ac:dyDescent="0.35">
      <c r="A3291">
        <v>3290</v>
      </c>
      <c r="B3291">
        <v>52</v>
      </c>
      <c r="C3291" t="s">
        <v>10</v>
      </c>
      <c r="D3291" t="s">
        <v>21</v>
      </c>
      <c r="E3291" t="s">
        <v>49</v>
      </c>
      <c r="F3291">
        <v>30372</v>
      </c>
      <c r="G3291">
        <v>643</v>
      </c>
      <c r="H3291">
        <f>(Table1[[#This Row],[credit_score]]-300)/(900-300)</f>
        <v>0.57166666666666666</v>
      </c>
      <c r="I3291">
        <v>28451</v>
      </c>
      <c r="J3291" t="s">
        <v>23</v>
      </c>
      <c r="K3291" t="s">
        <v>38</v>
      </c>
      <c r="L3291">
        <v>4</v>
      </c>
      <c r="M3291" t="s">
        <v>28</v>
      </c>
      <c r="N3291">
        <f>Table1[[#This Row],[dti_ratio]]*Table1[[#This Row],[income]]</f>
        <v>12604.734946334227</v>
      </c>
      <c r="O3291">
        <v>0.415011686630259</v>
      </c>
      <c r="P3291">
        <f>Table1[[#This Row],[loan_amount]]/Table1[[#This Row],[property_value]]</f>
        <v>0.15042614838000168</v>
      </c>
      <c r="Q3291">
        <v>189136</v>
      </c>
      <c r="R3291">
        <v>3</v>
      </c>
      <c r="S3291" t="s">
        <v>3294</v>
      </c>
      <c r="T3291" t="s">
        <v>138</v>
      </c>
      <c r="U3291" t="s">
        <v>636</v>
      </c>
      <c r="V3291">
        <v>3</v>
      </c>
      <c r="W3291">
        <v>0</v>
      </c>
      <c r="X3291" t="s">
        <v>9</v>
      </c>
      <c r="Y32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91">
        <f>0.4*(Table1[[#This Row],[normalized_credit_score]]) + 0.3*(1-Table1[[#This Row],[dti_ratio]]) + 0.2*(1-Table1[[#This Row],[ltv_ratio]]) + 0.1*IF(Table1[[#This Row],[previous_defaults]]=0,1,0)</f>
        <v>0.57407793100158866</v>
      </c>
      <c r="AA3291" t="str">
        <f>IF(Table1[[#This Row],[composite_score]]&gt;=0.7,"Approve",IF(Table1[[#This Row],[composite_score]]&gt;=0.6,"Review","Reject"))</f>
        <v>Reject</v>
      </c>
    </row>
    <row r="3292" spans="1:27" x14ac:dyDescent="0.35">
      <c r="A3292">
        <v>3291</v>
      </c>
      <c r="B3292">
        <v>34</v>
      </c>
      <c r="C3292" t="s">
        <v>0</v>
      </c>
      <c r="D3292" t="s">
        <v>21</v>
      </c>
      <c r="E3292" t="s">
        <v>49</v>
      </c>
      <c r="F3292">
        <v>76922</v>
      </c>
      <c r="G3292">
        <v>660</v>
      </c>
      <c r="H3292">
        <f>(Table1[[#This Row],[credit_score]]-300)/(900-300)</f>
        <v>0.6</v>
      </c>
      <c r="I3292">
        <v>44423</v>
      </c>
      <c r="J3292" t="s">
        <v>23</v>
      </c>
      <c r="K3292" t="s">
        <v>4</v>
      </c>
      <c r="L3292">
        <v>12</v>
      </c>
      <c r="M3292" t="s">
        <v>28</v>
      </c>
      <c r="N3292">
        <f>Table1[[#This Row],[dti_ratio]]*Table1[[#This Row],[income]]</f>
        <v>25633.389497882428</v>
      </c>
      <c r="O3292">
        <v>0.33323872881467498</v>
      </c>
      <c r="P3292">
        <f>Table1[[#This Row],[loan_amount]]/Table1[[#This Row],[property_value]]</f>
        <v>0.16356158734600401</v>
      </c>
      <c r="Q3292">
        <v>271598</v>
      </c>
      <c r="R3292">
        <v>0</v>
      </c>
      <c r="S3292" t="s">
        <v>3295</v>
      </c>
      <c r="T3292" t="s">
        <v>99</v>
      </c>
      <c r="U3292" t="s">
        <v>178</v>
      </c>
      <c r="V3292">
        <v>2</v>
      </c>
      <c r="W3292">
        <v>1</v>
      </c>
      <c r="X3292" t="s">
        <v>9</v>
      </c>
      <c r="Y32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292">
        <f>0.4*(Table1[[#This Row],[normalized_credit_score]]) + 0.3*(1-Table1[[#This Row],[dti_ratio]]) + 0.2*(1-Table1[[#This Row],[ltv_ratio]]) + 0.1*IF(Table1[[#This Row],[previous_defaults]]=0,1,0)</f>
        <v>0.6073160638863967</v>
      </c>
      <c r="AA3292" t="str">
        <f>IF(Table1[[#This Row],[composite_score]]&gt;=0.7,"Approve",IF(Table1[[#This Row],[composite_score]]&gt;=0.6,"Review","Reject"))</f>
        <v>Review</v>
      </c>
    </row>
    <row r="3293" spans="1:27" x14ac:dyDescent="0.35">
      <c r="A3293">
        <v>3292</v>
      </c>
      <c r="B3293">
        <v>58</v>
      </c>
      <c r="C3293" t="s">
        <v>20</v>
      </c>
      <c r="D3293" t="s">
        <v>11</v>
      </c>
      <c r="E3293" t="s">
        <v>22</v>
      </c>
      <c r="F3293">
        <v>56492</v>
      </c>
      <c r="G3293">
        <v>745</v>
      </c>
      <c r="H3293">
        <f>(Table1[[#This Row],[credit_score]]-300)/(900-300)</f>
        <v>0.7416666666666667</v>
      </c>
      <c r="I3293">
        <v>17464</v>
      </c>
      <c r="J3293" t="s">
        <v>23</v>
      </c>
      <c r="K3293" t="s">
        <v>4</v>
      </c>
      <c r="L3293">
        <v>12</v>
      </c>
      <c r="M3293" t="s">
        <v>39</v>
      </c>
      <c r="N3293">
        <f>Table1[[#This Row],[dti_ratio]]*Table1[[#This Row],[income]]</f>
        <v>9868.0426981439341</v>
      </c>
      <c r="O3293">
        <v>0.174680356477801</v>
      </c>
      <c r="P3293">
        <f>Table1[[#This Row],[loan_amount]]/Table1[[#This Row],[property_value]]</f>
        <v>0.23158425163437696</v>
      </c>
      <c r="Q3293">
        <v>75411</v>
      </c>
      <c r="R3293">
        <v>0</v>
      </c>
      <c r="S3293" t="s">
        <v>53</v>
      </c>
      <c r="T3293" t="s">
        <v>266</v>
      </c>
      <c r="U3293" t="s">
        <v>732</v>
      </c>
      <c r="V3293">
        <v>2</v>
      </c>
      <c r="W3293">
        <v>2</v>
      </c>
      <c r="X3293" t="s">
        <v>9</v>
      </c>
      <c r="Y32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93">
        <f>0.4*(Table1[[#This Row],[normalized_credit_score]]) + 0.3*(1-Table1[[#This Row],[dti_ratio]]) + 0.2*(1-Table1[[#This Row],[ltv_ratio]]) + 0.1*IF(Table1[[#This Row],[previous_defaults]]=0,1,0)</f>
        <v>0.69794570939645095</v>
      </c>
      <c r="AA3293" t="str">
        <f>IF(Table1[[#This Row],[composite_score]]&gt;=0.7,"Approve",IF(Table1[[#This Row],[composite_score]]&gt;=0.6,"Review","Reject"))</f>
        <v>Review</v>
      </c>
    </row>
    <row r="3294" spans="1:27" hidden="1" x14ac:dyDescent="0.35">
      <c r="A3294">
        <v>3293</v>
      </c>
      <c r="B3294">
        <v>25</v>
      </c>
      <c r="C3294" t="s">
        <v>10</v>
      </c>
      <c r="D3294" t="s">
        <v>62</v>
      </c>
      <c r="E3294" t="s">
        <v>2</v>
      </c>
      <c r="F3294">
        <v>50806</v>
      </c>
      <c r="G3294">
        <v>0</v>
      </c>
      <c r="H3294">
        <f>(Table1[[#This Row],[credit_score]]-300)/(900-300)</f>
        <v>-0.5</v>
      </c>
      <c r="I3294">
        <v>27605</v>
      </c>
      <c r="J3294" t="s">
        <v>13</v>
      </c>
      <c r="K3294" t="s">
        <v>4</v>
      </c>
      <c r="L3294">
        <v>12</v>
      </c>
      <c r="M3294" t="s">
        <v>15</v>
      </c>
      <c r="N3294">
        <f>Table1[[#This Row],[dti_ratio]]*Table1[[#This Row],[income]]</f>
        <v>15932.431277853086</v>
      </c>
      <c r="O3294">
        <v>0.31359349836344302</v>
      </c>
      <c r="P3294">
        <f>Table1[[#This Row],[loan_amount]]/Table1[[#This Row],[property_value]]</f>
        <v>0.34258730670902726</v>
      </c>
      <c r="Q3294">
        <v>80578</v>
      </c>
      <c r="R3294">
        <v>4</v>
      </c>
      <c r="S3294" t="s">
        <v>2559</v>
      </c>
      <c r="T3294" t="s">
        <v>91</v>
      </c>
      <c r="U3294" t="s">
        <v>206</v>
      </c>
      <c r="V3294">
        <v>3</v>
      </c>
      <c r="W3294">
        <v>0</v>
      </c>
      <c r="X3294" t="s">
        <v>9</v>
      </c>
      <c r="Y32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94">
        <f>0.4*(Table1[[#This Row],[normalized_credit_score]]) + 0.3*(1-Table1[[#This Row],[dti_ratio]]) + 0.2*(1-Table1[[#This Row],[ltv_ratio]]) + 0.1*IF(Table1[[#This Row],[previous_defaults]]=0,1,0)</f>
        <v>0.13740448914916165</v>
      </c>
      <c r="AA3294" t="str">
        <f>IF(Table1[[#This Row],[composite_score]]&gt;=0.7,"Approve",IF(Table1[[#This Row],[composite_score]]&gt;=0.6,"Review","Reject"))</f>
        <v>Reject</v>
      </c>
    </row>
    <row r="3295" spans="1:27" hidden="1" x14ac:dyDescent="0.35">
      <c r="A3295">
        <v>3294</v>
      </c>
      <c r="B3295">
        <v>57</v>
      </c>
      <c r="C3295" t="s">
        <v>0</v>
      </c>
      <c r="D3295" t="s">
        <v>62</v>
      </c>
      <c r="E3295" t="s">
        <v>49</v>
      </c>
      <c r="F3295">
        <v>0</v>
      </c>
      <c r="G3295">
        <v>705</v>
      </c>
      <c r="H3295">
        <f>(Table1[[#This Row],[credit_score]]-300)/(900-300)</f>
        <v>0.67500000000000004</v>
      </c>
      <c r="I3295">
        <v>44438</v>
      </c>
      <c r="J3295" t="s">
        <v>23</v>
      </c>
      <c r="K3295" t="s">
        <v>14</v>
      </c>
      <c r="L3295">
        <v>12</v>
      </c>
      <c r="M3295" t="s">
        <v>15</v>
      </c>
      <c r="N3295">
        <f>Table1[[#This Row],[dti_ratio]]*Table1[[#This Row],[income]]</f>
        <v>0</v>
      </c>
      <c r="O3295">
        <v>0.58695014267272205</v>
      </c>
      <c r="P3295" t="e">
        <f>Table1[[#This Row],[loan_amount]]/Table1[[#This Row],[property_value]]</f>
        <v>#DIV/0!</v>
      </c>
      <c r="Q3295">
        <v>0</v>
      </c>
      <c r="R3295">
        <v>2</v>
      </c>
      <c r="S3295" t="s">
        <v>3296</v>
      </c>
      <c r="T3295" t="s">
        <v>59</v>
      </c>
      <c r="U3295" t="s">
        <v>259</v>
      </c>
      <c r="V3295">
        <v>4</v>
      </c>
      <c r="W3295">
        <v>2</v>
      </c>
      <c r="X3295" t="s">
        <v>9</v>
      </c>
      <c r="Y329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295" t="e">
        <f>0.4*(Table1[[#This Row],[normalized_credit_score]]) + 0.3*(1-Table1[[#This Row],[dti_ratio]]) + 0.2*(1-Table1[[#This Row],[ltv_ratio]]) + 0.1*IF(Table1[[#This Row],[previous_defaults]]=0,1,0)</f>
        <v>#DIV/0!</v>
      </c>
      <c r="AA3295" t="e">
        <f>IF(Table1[[#This Row],[composite_score]]&gt;=0.7,"Approve",IF(Table1[[#This Row],[composite_score]]&gt;=0.6,"Review","Reject"))</f>
        <v>#DIV/0!</v>
      </c>
    </row>
    <row r="3296" spans="1:27" x14ac:dyDescent="0.35">
      <c r="A3296">
        <v>3295</v>
      </c>
      <c r="B3296">
        <v>67</v>
      </c>
      <c r="C3296" t="s">
        <v>10</v>
      </c>
      <c r="D3296" t="s">
        <v>62</v>
      </c>
      <c r="E3296" t="s">
        <v>2</v>
      </c>
      <c r="F3296">
        <v>95998</v>
      </c>
      <c r="G3296">
        <v>748</v>
      </c>
      <c r="H3296">
        <f>(Table1[[#This Row],[credit_score]]-300)/(900-300)</f>
        <v>0.7466666666666667</v>
      </c>
      <c r="I3296">
        <v>47430</v>
      </c>
      <c r="J3296" t="s">
        <v>27</v>
      </c>
      <c r="K3296" t="s">
        <v>14</v>
      </c>
      <c r="L3296">
        <v>3</v>
      </c>
      <c r="M3296" t="s">
        <v>39</v>
      </c>
      <c r="N3296">
        <f>Table1[[#This Row],[dti_ratio]]*Table1[[#This Row],[income]]</f>
        <v>18265.953260099464</v>
      </c>
      <c r="O3296">
        <v>0.19027431050750501</v>
      </c>
      <c r="P3296">
        <f>Table1[[#This Row],[loan_amount]]/Table1[[#This Row],[property_value]]</f>
        <v>0.17356905252449106</v>
      </c>
      <c r="Q3296">
        <v>273263</v>
      </c>
      <c r="R3296">
        <v>2</v>
      </c>
      <c r="S3296" t="s">
        <v>1454</v>
      </c>
      <c r="T3296" t="s">
        <v>86</v>
      </c>
      <c r="U3296" t="s">
        <v>228</v>
      </c>
      <c r="V3296">
        <v>0</v>
      </c>
      <c r="W3296">
        <v>0</v>
      </c>
      <c r="X3296" t="s">
        <v>61</v>
      </c>
      <c r="Y32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296">
        <f>0.4*(Table1[[#This Row],[normalized_credit_score]]) + 0.3*(1-Table1[[#This Row],[dti_ratio]]) + 0.2*(1-Table1[[#This Row],[ltv_ratio]]) + 0.1*IF(Table1[[#This Row],[previous_defaults]]=0,1,0)</f>
        <v>0.80687056300951698</v>
      </c>
      <c r="AA3296" t="str">
        <f>IF(Table1[[#This Row],[composite_score]]&gt;=0.7,"Approve",IF(Table1[[#This Row],[composite_score]]&gt;=0.6,"Review","Reject"))</f>
        <v>Approve</v>
      </c>
    </row>
    <row r="3297" spans="1:27" x14ac:dyDescent="0.35">
      <c r="A3297">
        <v>3296</v>
      </c>
      <c r="B3297">
        <v>51</v>
      </c>
      <c r="C3297" t="s">
        <v>0</v>
      </c>
      <c r="D3297" t="s">
        <v>11</v>
      </c>
      <c r="E3297" t="s">
        <v>49</v>
      </c>
      <c r="F3297">
        <v>22766</v>
      </c>
      <c r="G3297">
        <v>774</v>
      </c>
      <c r="H3297">
        <f>(Table1[[#This Row],[credit_score]]-300)/(900-300)</f>
        <v>0.79</v>
      </c>
      <c r="I3297">
        <v>44307</v>
      </c>
      <c r="J3297" t="s">
        <v>23</v>
      </c>
      <c r="K3297" t="s">
        <v>4</v>
      </c>
      <c r="L3297">
        <v>16</v>
      </c>
      <c r="M3297" t="s">
        <v>5</v>
      </c>
      <c r="N3297">
        <f>Table1[[#This Row],[dti_ratio]]*Table1[[#This Row],[income]]</f>
        <v>6080.6278685749103</v>
      </c>
      <c r="O3297">
        <v>0.26709250059627998</v>
      </c>
      <c r="P3297">
        <f>Table1[[#This Row],[loan_amount]]/Table1[[#This Row],[property_value]]</f>
        <v>0.20821545720274068</v>
      </c>
      <c r="Q3297">
        <v>212794</v>
      </c>
      <c r="R3297">
        <v>2</v>
      </c>
      <c r="S3297" t="s">
        <v>2848</v>
      </c>
      <c r="T3297" t="s">
        <v>135</v>
      </c>
      <c r="U3297" t="s">
        <v>203</v>
      </c>
      <c r="V3297">
        <v>1</v>
      </c>
      <c r="W3297">
        <v>2</v>
      </c>
      <c r="X3297" t="s">
        <v>19</v>
      </c>
      <c r="Y32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297">
        <f>0.4*(Table1[[#This Row],[normalized_credit_score]]) + 0.3*(1-Table1[[#This Row],[dti_ratio]]) + 0.2*(1-Table1[[#This Row],[ltv_ratio]]) + 0.1*IF(Table1[[#This Row],[previous_defaults]]=0,1,0)</f>
        <v>0.69422915838056787</v>
      </c>
      <c r="AA3297" t="str">
        <f>IF(Table1[[#This Row],[composite_score]]&gt;=0.7,"Approve",IF(Table1[[#This Row],[composite_score]]&gt;=0.6,"Review","Reject"))</f>
        <v>Review</v>
      </c>
    </row>
    <row r="3298" spans="1:27" x14ac:dyDescent="0.35">
      <c r="A3298">
        <v>3297</v>
      </c>
      <c r="B3298">
        <v>28</v>
      </c>
      <c r="C3298" t="s">
        <v>10</v>
      </c>
      <c r="D3298" t="s">
        <v>1</v>
      </c>
      <c r="E3298" t="s">
        <v>12</v>
      </c>
      <c r="F3298">
        <v>94967</v>
      </c>
      <c r="G3298">
        <v>620</v>
      </c>
      <c r="H3298">
        <f>(Table1[[#This Row],[credit_score]]-300)/(900-300)</f>
        <v>0.53333333333333333</v>
      </c>
      <c r="I3298">
        <v>20386</v>
      </c>
      <c r="J3298" t="s">
        <v>23</v>
      </c>
      <c r="K3298" t="s">
        <v>4</v>
      </c>
      <c r="L3298">
        <v>12</v>
      </c>
      <c r="M3298" t="s">
        <v>28</v>
      </c>
      <c r="N3298">
        <f>Table1[[#This Row],[dti_ratio]]*Table1[[#This Row],[income]]</f>
        <v>17420.600393859346</v>
      </c>
      <c r="O3298">
        <v>0.18343846171680001</v>
      </c>
      <c r="P3298">
        <f>Table1[[#This Row],[loan_amount]]/Table1[[#This Row],[property_value]]</f>
        <v>0.1124558693733451</v>
      </c>
      <c r="Q3298">
        <v>181280</v>
      </c>
      <c r="R3298">
        <v>4</v>
      </c>
      <c r="S3298" t="s">
        <v>3297</v>
      </c>
      <c r="T3298" t="s">
        <v>112</v>
      </c>
      <c r="U3298" t="s">
        <v>411</v>
      </c>
      <c r="V3298">
        <v>4</v>
      </c>
      <c r="W3298">
        <v>1</v>
      </c>
      <c r="X3298" t="s">
        <v>9</v>
      </c>
      <c r="Y32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98">
        <f>0.4*(Table1[[#This Row],[normalized_credit_score]]) + 0.3*(1-Table1[[#This Row],[dti_ratio]]) + 0.2*(1-Table1[[#This Row],[ltv_ratio]]) + 0.1*IF(Table1[[#This Row],[previous_defaults]]=0,1,0)</f>
        <v>0.63581062094362439</v>
      </c>
      <c r="AA3298" t="str">
        <f>IF(Table1[[#This Row],[composite_score]]&gt;=0.7,"Approve",IF(Table1[[#This Row],[composite_score]]&gt;=0.6,"Review","Reject"))</f>
        <v>Review</v>
      </c>
    </row>
    <row r="3299" spans="1:27" x14ac:dyDescent="0.35">
      <c r="A3299">
        <v>3298</v>
      </c>
      <c r="B3299">
        <v>49</v>
      </c>
      <c r="C3299" t="s">
        <v>0</v>
      </c>
      <c r="D3299" t="s">
        <v>21</v>
      </c>
      <c r="E3299" t="s">
        <v>12</v>
      </c>
      <c r="F3299">
        <v>66901</v>
      </c>
      <c r="G3299">
        <v>729</v>
      </c>
      <c r="H3299">
        <f>(Table1[[#This Row],[credit_score]]-300)/(900-300)</f>
        <v>0.71499999999999997</v>
      </c>
      <c r="I3299">
        <v>6725</v>
      </c>
      <c r="J3299" t="s">
        <v>27</v>
      </c>
      <c r="K3299" t="s">
        <v>14</v>
      </c>
      <c r="L3299">
        <v>7</v>
      </c>
      <c r="M3299" t="s">
        <v>15</v>
      </c>
      <c r="N3299">
        <f>Table1[[#This Row],[dti_ratio]]*Table1[[#This Row],[income]]</f>
        <v>7471.6475784729946</v>
      </c>
      <c r="O3299">
        <v>0.11168215091662299</v>
      </c>
      <c r="P3299">
        <f>Table1[[#This Row],[loan_amount]]/Table1[[#This Row],[property_value]]</f>
        <v>9.3981022122224242E-2</v>
      </c>
      <c r="Q3299">
        <v>71557</v>
      </c>
      <c r="R3299">
        <v>2</v>
      </c>
      <c r="S3299" t="s">
        <v>3298</v>
      </c>
      <c r="T3299" t="s">
        <v>143</v>
      </c>
      <c r="U3299" t="s">
        <v>387</v>
      </c>
      <c r="V3299">
        <v>2</v>
      </c>
      <c r="W3299">
        <v>1</v>
      </c>
      <c r="X3299" t="s">
        <v>9</v>
      </c>
      <c r="Y32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299">
        <f>0.4*(Table1[[#This Row],[normalized_credit_score]]) + 0.3*(1-Table1[[#This Row],[dti_ratio]]) + 0.2*(1-Table1[[#This Row],[ltv_ratio]]) + 0.1*IF(Table1[[#This Row],[previous_defaults]]=0,1,0)</f>
        <v>0.73369915030056831</v>
      </c>
      <c r="AA3299" t="str">
        <f>IF(Table1[[#This Row],[composite_score]]&gt;=0.7,"Approve",IF(Table1[[#This Row],[composite_score]]&gt;=0.6,"Review","Reject"))</f>
        <v>Approve</v>
      </c>
    </row>
    <row r="3300" spans="1:27" hidden="1" x14ac:dyDescent="0.35">
      <c r="A3300">
        <v>3299</v>
      </c>
      <c r="B3300">
        <v>68</v>
      </c>
      <c r="C3300" t="s">
        <v>10</v>
      </c>
      <c r="D3300" t="s">
        <v>11</v>
      </c>
      <c r="E3300" t="s">
        <v>22</v>
      </c>
      <c r="F3300">
        <v>0</v>
      </c>
      <c r="G3300">
        <v>743</v>
      </c>
      <c r="H3300">
        <f>(Table1[[#This Row],[credit_score]]-300)/(900-300)</f>
        <v>0.73833333333333329</v>
      </c>
      <c r="I3300">
        <v>9407</v>
      </c>
      <c r="J3300" t="s">
        <v>23</v>
      </c>
      <c r="K3300" t="s">
        <v>14</v>
      </c>
      <c r="L3300">
        <v>10</v>
      </c>
      <c r="M3300" t="s">
        <v>39</v>
      </c>
      <c r="N3300">
        <f>Table1[[#This Row],[dti_ratio]]*Table1[[#This Row],[income]]</f>
        <v>0</v>
      </c>
      <c r="O3300">
        <v>0.2310908451948</v>
      </c>
      <c r="P3300" t="e">
        <f>Table1[[#This Row],[loan_amount]]/Table1[[#This Row],[property_value]]</f>
        <v>#DIV/0!</v>
      </c>
      <c r="Q3300">
        <v>0</v>
      </c>
      <c r="R3300">
        <v>4</v>
      </c>
      <c r="S3300" t="s">
        <v>3299</v>
      </c>
      <c r="T3300" t="s">
        <v>17</v>
      </c>
      <c r="U3300" t="s">
        <v>320</v>
      </c>
      <c r="V3300">
        <v>1</v>
      </c>
      <c r="W3300">
        <v>0</v>
      </c>
      <c r="X3300" t="s">
        <v>9</v>
      </c>
      <c r="Y330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300" t="e">
        <f>0.4*(Table1[[#This Row],[normalized_credit_score]]) + 0.3*(1-Table1[[#This Row],[dti_ratio]]) + 0.2*(1-Table1[[#This Row],[ltv_ratio]]) + 0.1*IF(Table1[[#This Row],[previous_defaults]]=0,1,0)</f>
        <v>#DIV/0!</v>
      </c>
      <c r="AA3300" t="e">
        <f>IF(Table1[[#This Row],[composite_score]]&gt;=0.7,"Approve",IF(Table1[[#This Row],[composite_score]]&gt;=0.6,"Review","Reject"))</f>
        <v>#DIV/0!</v>
      </c>
    </row>
    <row r="3301" spans="1:27" hidden="1" x14ac:dyDescent="0.35">
      <c r="A3301">
        <v>3300</v>
      </c>
      <c r="B3301">
        <v>61</v>
      </c>
      <c r="C3301" t="s">
        <v>0</v>
      </c>
      <c r="D3301" t="s">
        <v>1</v>
      </c>
      <c r="E3301" t="s">
        <v>2</v>
      </c>
      <c r="F3301">
        <v>41777</v>
      </c>
      <c r="G3301">
        <v>0</v>
      </c>
      <c r="H3301">
        <f>(Table1[[#This Row],[credit_score]]-300)/(900-300)</f>
        <v>-0.5</v>
      </c>
      <c r="I3301">
        <v>32485</v>
      </c>
      <c r="J3301" t="s">
        <v>3</v>
      </c>
      <c r="K3301" t="s">
        <v>4</v>
      </c>
      <c r="L3301">
        <v>13</v>
      </c>
      <c r="M3301" t="s">
        <v>5</v>
      </c>
      <c r="N3301">
        <f>Table1[[#This Row],[dti_ratio]]*Table1[[#This Row],[income]]</f>
        <v>23566.563681938263</v>
      </c>
      <c r="O3301">
        <v>0.56410378155296603</v>
      </c>
      <c r="P3301">
        <f>Table1[[#This Row],[loan_amount]]/Table1[[#This Row],[property_value]]</f>
        <v>0.11594746047042867</v>
      </c>
      <c r="Q3301">
        <v>280170</v>
      </c>
      <c r="R3301">
        <v>0</v>
      </c>
      <c r="S3301" t="s">
        <v>3300</v>
      </c>
      <c r="T3301" t="s">
        <v>112</v>
      </c>
      <c r="U3301" t="s">
        <v>220</v>
      </c>
      <c r="V3301">
        <v>1</v>
      </c>
      <c r="W3301">
        <v>0</v>
      </c>
      <c r="X3301" t="s">
        <v>19</v>
      </c>
      <c r="Y33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01">
        <f>0.4*(Table1[[#This Row],[normalized_credit_score]]) + 0.3*(1-Table1[[#This Row],[dti_ratio]]) + 0.2*(1-Table1[[#This Row],[ltv_ratio]]) + 0.1*IF(Table1[[#This Row],[previous_defaults]]=0,1,0)</f>
        <v>0.10757937344002444</v>
      </c>
      <c r="AA3301" t="str">
        <f>IF(Table1[[#This Row],[composite_score]]&gt;=0.7,"Approve",IF(Table1[[#This Row],[composite_score]]&gt;=0.6,"Review","Reject"))</f>
        <v>Reject</v>
      </c>
    </row>
    <row r="3302" spans="1:27" x14ac:dyDescent="0.35">
      <c r="A3302">
        <v>3301</v>
      </c>
      <c r="B3302">
        <v>35</v>
      </c>
      <c r="C3302" t="s">
        <v>20</v>
      </c>
      <c r="D3302" t="s">
        <v>21</v>
      </c>
      <c r="E3302" t="s">
        <v>12</v>
      </c>
      <c r="F3302">
        <v>82805</v>
      </c>
      <c r="G3302">
        <v>654</v>
      </c>
      <c r="H3302">
        <f>(Table1[[#This Row],[credit_score]]-300)/(900-300)</f>
        <v>0.59</v>
      </c>
      <c r="I3302">
        <v>40031</v>
      </c>
      <c r="J3302" t="s">
        <v>3</v>
      </c>
      <c r="K3302" t="s">
        <v>14</v>
      </c>
      <c r="L3302">
        <v>9</v>
      </c>
      <c r="M3302" t="s">
        <v>5</v>
      </c>
      <c r="N3302">
        <f>Table1[[#This Row],[dti_ratio]]*Table1[[#This Row],[income]]</f>
        <v>42921.126151451092</v>
      </c>
      <c r="O3302">
        <v>0.51833978807380099</v>
      </c>
      <c r="P3302">
        <f>Table1[[#This Row],[loan_amount]]/Table1[[#This Row],[property_value]]</f>
        <v>0.13759809161748479</v>
      </c>
      <c r="Q3302">
        <v>290927</v>
      </c>
      <c r="R3302">
        <v>4</v>
      </c>
      <c r="S3302" t="s">
        <v>3161</v>
      </c>
      <c r="T3302" t="s">
        <v>124</v>
      </c>
      <c r="U3302" t="s">
        <v>934</v>
      </c>
      <c r="V3302">
        <v>3</v>
      </c>
      <c r="W3302">
        <v>1</v>
      </c>
      <c r="X3302" t="s">
        <v>9</v>
      </c>
      <c r="Y33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02">
        <f>0.4*(Table1[[#This Row],[normalized_credit_score]]) + 0.3*(1-Table1[[#This Row],[dti_ratio]]) + 0.2*(1-Table1[[#This Row],[ltv_ratio]]) + 0.1*IF(Table1[[#This Row],[previous_defaults]]=0,1,0)</f>
        <v>0.55297844525436268</v>
      </c>
      <c r="AA3302" t="str">
        <f>IF(Table1[[#This Row],[composite_score]]&gt;=0.7,"Approve",IF(Table1[[#This Row],[composite_score]]&gt;=0.6,"Review","Reject"))</f>
        <v>Reject</v>
      </c>
    </row>
    <row r="3303" spans="1:27" x14ac:dyDescent="0.35">
      <c r="A3303">
        <v>3302</v>
      </c>
      <c r="B3303">
        <v>56</v>
      </c>
      <c r="C3303" t="s">
        <v>10</v>
      </c>
      <c r="D3303" t="s">
        <v>21</v>
      </c>
      <c r="E3303" t="s">
        <v>49</v>
      </c>
      <c r="F3303">
        <v>105970</v>
      </c>
      <c r="G3303">
        <v>785</v>
      </c>
      <c r="H3303">
        <f>(Table1[[#This Row],[credit_score]]-300)/(900-300)</f>
        <v>0.80833333333333335</v>
      </c>
      <c r="I3303">
        <v>20876</v>
      </c>
      <c r="J3303" t="s">
        <v>3</v>
      </c>
      <c r="K3303" t="s">
        <v>4</v>
      </c>
      <c r="L3303">
        <v>6</v>
      </c>
      <c r="M3303" t="s">
        <v>28</v>
      </c>
      <c r="N3303">
        <f>Table1[[#This Row],[dti_ratio]]*Table1[[#This Row],[income]]</f>
        <v>31098.280115083166</v>
      </c>
      <c r="O3303">
        <v>0.29346305666776601</v>
      </c>
      <c r="P3303">
        <f>Table1[[#This Row],[loan_amount]]/Table1[[#This Row],[property_value]]</f>
        <v>8.554896239714127E-2</v>
      </c>
      <c r="Q3303">
        <v>244024</v>
      </c>
      <c r="R3303">
        <v>2</v>
      </c>
      <c r="S3303" t="s">
        <v>3301</v>
      </c>
      <c r="T3303" t="s">
        <v>143</v>
      </c>
      <c r="U3303" t="s">
        <v>999</v>
      </c>
      <c r="V3303">
        <v>2</v>
      </c>
      <c r="W3303">
        <v>0</v>
      </c>
      <c r="X3303" t="s">
        <v>9</v>
      </c>
      <c r="Y33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03">
        <f>0.4*(Table1[[#This Row],[normalized_credit_score]]) + 0.3*(1-Table1[[#This Row],[dti_ratio]]) + 0.2*(1-Table1[[#This Row],[ltv_ratio]]) + 0.1*IF(Table1[[#This Row],[previous_defaults]]=0,1,0)</f>
        <v>0.71818462385357529</v>
      </c>
      <c r="AA3303" t="str">
        <f>IF(Table1[[#This Row],[composite_score]]&gt;=0.7,"Approve",IF(Table1[[#This Row],[composite_score]]&gt;=0.6,"Review","Reject"))</f>
        <v>Approve</v>
      </c>
    </row>
    <row r="3304" spans="1:27" x14ac:dyDescent="0.35">
      <c r="A3304">
        <v>3303</v>
      </c>
      <c r="B3304">
        <v>64</v>
      </c>
      <c r="C3304" t="s">
        <v>20</v>
      </c>
      <c r="D3304" t="s">
        <v>1</v>
      </c>
      <c r="E3304" t="s">
        <v>2</v>
      </c>
      <c r="F3304">
        <v>43485</v>
      </c>
      <c r="G3304">
        <v>734</v>
      </c>
      <c r="H3304">
        <f>(Table1[[#This Row],[credit_score]]-300)/(900-300)</f>
        <v>0.72333333333333338</v>
      </c>
      <c r="I3304">
        <v>25878</v>
      </c>
      <c r="J3304" t="s">
        <v>13</v>
      </c>
      <c r="K3304" t="s">
        <v>14</v>
      </c>
      <c r="L3304">
        <v>4</v>
      </c>
      <c r="M3304" t="s">
        <v>28</v>
      </c>
      <c r="N3304">
        <f>Table1[[#This Row],[dti_ratio]]*Table1[[#This Row],[income]]</f>
        <v>22437.210479319245</v>
      </c>
      <c r="O3304">
        <v>0.51597586476530399</v>
      </c>
      <c r="P3304">
        <f>Table1[[#This Row],[loan_amount]]/Table1[[#This Row],[property_value]]</f>
        <v>0.21478192306096194</v>
      </c>
      <c r="Q3304">
        <v>120485</v>
      </c>
      <c r="R3304">
        <v>2</v>
      </c>
      <c r="S3304" t="s">
        <v>3302</v>
      </c>
      <c r="T3304" t="s">
        <v>17</v>
      </c>
      <c r="U3304" t="s">
        <v>97</v>
      </c>
      <c r="V3304">
        <v>3</v>
      </c>
      <c r="W3304">
        <v>2</v>
      </c>
      <c r="X3304" t="s">
        <v>9</v>
      </c>
      <c r="Y33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04">
        <f>0.4*(Table1[[#This Row],[normalized_credit_score]]) + 0.3*(1-Table1[[#This Row],[dti_ratio]]) + 0.2*(1-Table1[[#This Row],[ltv_ratio]]) + 0.1*IF(Table1[[#This Row],[previous_defaults]]=0,1,0)</f>
        <v>0.59158418929154977</v>
      </c>
      <c r="AA3304" t="str">
        <f>IF(Table1[[#This Row],[composite_score]]&gt;=0.7,"Approve",IF(Table1[[#This Row],[composite_score]]&gt;=0.6,"Review","Reject"))</f>
        <v>Reject</v>
      </c>
    </row>
    <row r="3305" spans="1:27" hidden="1" x14ac:dyDescent="0.35">
      <c r="A3305">
        <v>3304</v>
      </c>
      <c r="B3305">
        <v>51</v>
      </c>
      <c r="C3305" t="s">
        <v>0</v>
      </c>
      <c r="D3305" t="s">
        <v>1</v>
      </c>
      <c r="E3305" t="s">
        <v>49</v>
      </c>
      <c r="F3305">
        <v>0</v>
      </c>
      <c r="G3305">
        <v>661</v>
      </c>
      <c r="H3305">
        <f>(Table1[[#This Row],[credit_score]]-300)/(900-300)</f>
        <v>0.60166666666666668</v>
      </c>
      <c r="I3305">
        <v>13837</v>
      </c>
      <c r="J3305" t="s">
        <v>23</v>
      </c>
      <c r="K3305" t="s">
        <v>38</v>
      </c>
      <c r="L3305">
        <v>14</v>
      </c>
      <c r="M3305" t="s">
        <v>28</v>
      </c>
      <c r="N3305">
        <f>Table1[[#This Row],[dti_ratio]]*Table1[[#This Row],[income]]</f>
        <v>0</v>
      </c>
      <c r="O3305">
        <v>0.109218489767594</v>
      </c>
      <c r="P3305">
        <f>Table1[[#This Row],[loan_amount]]/Table1[[#This Row],[property_value]]</f>
        <v>0.29952161395761628</v>
      </c>
      <c r="Q3305">
        <v>46197</v>
      </c>
      <c r="R3305">
        <v>0</v>
      </c>
      <c r="S3305" t="s">
        <v>3303</v>
      </c>
      <c r="T3305" t="s">
        <v>332</v>
      </c>
      <c r="U3305" t="s">
        <v>612</v>
      </c>
      <c r="V3305">
        <v>4</v>
      </c>
      <c r="W3305">
        <v>0</v>
      </c>
      <c r="X3305" t="s">
        <v>9</v>
      </c>
      <c r="Y33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05">
        <f>0.4*(Table1[[#This Row],[normalized_credit_score]]) + 0.3*(1-Table1[[#This Row],[dti_ratio]]) + 0.2*(1-Table1[[#This Row],[ltv_ratio]]) + 0.1*IF(Table1[[#This Row],[previous_defaults]]=0,1,0)</f>
        <v>0.64799679694486523</v>
      </c>
      <c r="AA3305" t="str">
        <f>IF(Table1[[#This Row],[composite_score]]&gt;=0.7,"Approve",IF(Table1[[#This Row],[composite_score]]&gt;=0.6,"Review","Reject"))</f>
        <v>Review</v>
      </c>
    </row>
    <row r="3306" spans="1:27" x14ac:dyDescent="0.35">
      <c r="A3306">
        <v>3305</v>
      </c>
      <c r="B3306">
        <v>20</v>
      </c>
      <c r="C3306" t="s">
        <v>0</v>
      </c>
      <c r="D3306" t="s">
        <v>62</v>
      </c>
      <c r="E3306" t="s">
        <v>22</v>
      </c>
      <c r="F3306">
        <v>95172</v>
      </c>
      <c r="G3306">
        <v>739</v>
      </c>
      <c r="H3306">
        <f>(Table1[[#This Row],[credit_score]]-300)/(900-300)</f>
        <v>0.73166666666666669</v>
      </c>
      <c r="I3306">
        <v>30476</v>
      </c>
      <c r="J3306" t="s">
        <v>3</v>
      </c>
      <c r="K3306" t="s">
        <v>38</v>
      </c>
      <c r="L3306">
        <v>15</v>
      </c>
      <c r="M3306" t="s">
        <v>15</v>
      </c>
      <c r="N3306">
        <f>Table1[[#This Row],[dti_ratio]]*Table1[[#This Row],[income]]</f>
        <v>53487.818497120854</v>
      </c>
      <c r="O3306">
        <v>0.56201213063843203</v>
      </c>
      <c r="P3306">
        <f>Table1[[#This Row],[loan_amount]]/Table1[[#This Row],[property_value]]</f>
        <v>0.25171382790689989</v>
      </c>
      <c r="Q3306">
        <v>121074</v>
      </c>
      <c r="R3306">
        <v>0</v>
      </c>
      <c r="S3306" t="s">
        <v>3304</v>
      </c>
      <c r="T3306" t="s">
        <v>173</v>
      </c>
      <c r="U3306" t="s">
        <v>588</v>
      </c>
      <c r="V3306">
        <v>3</v>
      </c>
      <c r="W3306">
        <v>0</v>
      </c>
      <c r="X3306" t="s">
        <v>9</v>
      </c>
      <c r="Y33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06">
        <f>0.4*(Table1[[#This Row],[normalized_credit_score]]) + 0.3*(1-Table1[[#This Row],[dti_ratio]]) + 0.2*(1-Table1[[#This Row],[ltv_ratio]]) + 0.1*IF(Table1[[#This Row],[previous_defaults]]=0,1,0)</f>
        <v>0.57372026189375713</v>
      </c>
      <c r="AA3306" t="str">
        <f>IF(Table1[[#This Row],[composite_score]]&gt;=0.7,"Approve",IF(Table1[[#This Row],[composite_score]]&gt;=0.6,"Review","Reject"))</f>
        <v>Reject</v>
      </c>
    </row>
    <row r="3307" spans="1:27" x14ac:dyDescent="0.35">
      <c r="A3307">
        <v>3306</v>
      </c>
      <c r="B3307">
        <v>27</v>
      </c>
      <c r="C3307" t="s">
        <v>20</v>
      </c>
      <c r="D3307" t="s">
        <v>21</v>
      </c>
      <c r="E3307" t="s">
        <v>12</v>
      </c>
      <c r="F3307">
        <v>51212</v>
      </c>
      <c r="G3307">
        <v>775</v>
      </c>
      <c r="H3307">
        <f>(Table1[[#This Row],[credit_score]]-300)/(900-300)</f>
        <v>0.79166666666666663</v>
      </c>
      <c r="I3307">
        <v>10044</v>
      </c>
      <c r="J3307" t="s">
        <v>3</v>
      </c>
      <c r="K3307" t="s">
        <v>4</v>
      </c>
      <c r="L3307">
        <v>8</v>
      </c>
      <c r="M3307" t="s">
        <v>28</v>
      </c>
      <c r="N3307">
        <f>Table1[[#This Row],[dti_ratio]]*Table1[[#This Row],[income]]</f>
        <v>29492.047795825198</v>
      </c>
      <c r="O3307">
        <v>0.57588158626542996</v>
      </c>
      <c r="P3307">
        <f>Table1[[#This Row],[loan_amount]]/Table1[[#This Row],[property_value]]</f>
        <v>0.10677495827442142</v>
      </c>
      <c r="Q3307">
        <v>94067</v>
      </c>
      <c r="R3307">
        <v>2</v>
      </c>
      <c r="S3307" t="s">
        <v>3305</v>
      </c>
      <c r="T3307" t="s">
        <v>7</v>
      </c>
      <c r="U3307" t="s">
        <v>245</v>
      </c>
      <c r="V3307">
        <v>0</v>
      </c>
      <c r="W3307">
        <v>2</v>
      </c>
      <c r="X3307" t="s">
        <v>19</v>
      </c>
      <c r="Y33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07">
        <f>0.4*(Table1[[#This Row],[normalized_credit_score]]) + 0.3*(1-Table1[[#This Row],[dti_ratio]]) + 0.2*(1-Table1[[#This Row],[ltv_ratio]]) + 0.1*IF(Table1[[#This Row],[previous_defaults]]=0,1,0)</f>
        <v>0.72254719913215337</v>
      </c>
      <c r="AA3307" t="str">
        <f>IF(Table1[[#This Row],[composite_score]]&gt;=0.7,"Approve",IF(Table1[[#This Row],[composite_score]]&gt;=0.6,"Review","Reject"))</f>
        <v>Approve</v>
      </c>
    </row>
    <row r="3308" spans="1:27" x14ac:dyDescent="0.35">
      <c r="A3308">
        <v>3307</v>
      </c>
      <c r="B3308">
        <v>64</v>
      </c>
      <c r="C3308" t="s">
        <v>0</v>
      </c>
      <c r="D3308" t="s">
        <v>11</v>
      </c>
      <c r="E3308" t="s">
        <v>12</v>
      </c>
      <c r="F3308">
        <v>53236</v>
      </c>
      <c r="G3308">
        <v>682</v>
      </c>
      <c r="H3308">
        <f>(Table1[[#This Row],[credit_score]]-300)/(900-300)</f>
        <v>0.63666666666666671</v>
      </c>
      <c r="I3308">
        <v>14357</v>
      </c>
      <c r="J3308" t="s">
        <v>23</v>
      </c>
      <c r="K3308" t="s">
        <v>14</v>
      </c>
      <c r="L3308">
        <v>8</v>
      </c>
      <c r="M3308" t="s">
        <v>39</v>
      </c>
      <c r="N3308">
        <f>Table1[[#This Row],[dti_ratio]]*Table1[[#This Row],[income]]</f>
        <v>19269.99097270647</v>
      </c>
      <c r="O3308">
        <v>0.36197293133793801</v>
      </c>
      <c r="P3308">
        <f>Table1[[#This Row],[loan_amount]]/Table1[[#This Row],[property_value]]</f>
        <v>0.19349317376244962</v>
      </c>
      <c r="Q3308">
        <v>74199</v>
      </c>
      <c r="R3308">
        <v>2</v>
      </c>
      <c r="S3308" t="s">
        <v>1571</v>
      </c>
      <c r="T3308" t="s">
        <v>59</v>
      </c>
      <c r="U3308" t="s">
        <v>105</v>
      </c>
      <c r="V3308">
        <v>4</v>
      </c>
      <c r="W3308">
        <v>2</v>
      </c>
      <c r="X3308" t="s">
        <v>9</v>
      </c>
      <c r="Y33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08">
        <f>0.4*(Table1[[#This Row],[normalized_credit_score]]) + 0.3*(1-Table1[[#This Row],[dti_ratio]]) + 0.2*(1-Table1[[#This Row],[ltv_ratio]]) + 0.1*IF(Table1[[#This Row],[previous_defaults]]=0,1,0)</f>
        <v>0.60737615251279531</v>
      </c>
      <c r="AA3308" t="str">
        <f>IF(Table1[[#This Row],[composite_score]]&gt;=0.7,"Approve",IF(Table1[[#This Row],[composite_score]]&gt;=0.6,"Review","Reject"))</f>
        <v>Review</v>
      </c>
    </row>
    <row r="3309" spans="1:27" hidden="1" x14ac:dyDescent="0.35">
      <c r="A3309">
        <v>3308</v>
      </c>
      <c r="B3309">
        <v>45</v>
      </c>
      <c r="C3309" t="s">
        <v>0</v>
      </c>
      <c r="D3309" t="s">
        <v>62</v>
      </c>
      <c r="E3309" t="s">
        <v>2</v>
      </c>
      <c r="F3309">
        <v>0</v>
      </c>
      <c r="G3309">
        <v>750</v>
      </c>
      <c r="H3309">
        <f>(Table1[[#This Row],[credit_score]]-300)/(900-300)</f>
        <v>0.75</v>
      </c>
      <c r="I3309">
        <v>30999</v>
      </c>
      <c r="J3309" t="s">
        <v>27</v>
      </c>
      <c r="K3309" t="s">
        <v>14</v>
      </c>
      <c r="L3309">
        <v>13</v>
      </c>
      <c r="M3309" t="s">
        <v>5</v>
      </c>
      <c r="N3309">
        <f>Table1[[#This Row],[dti_ratio]]*Table1[[#This Row],[income]]</f>
        <v>0</v>
      </c>
      <c r="O3309">
        <v>0.55965475972663503</v>
      </c>
      <c r="P3309">
        <f>Table1[[#This Row],[loan_amount]]/Table1[[#This Row],[property_value]]</f>
        <v>0.12351872365180941</v>
      </c>
      <c r="Q3309">
        <v>250966</v>
      </c>
      <c r="R3309">
        <v>3</v>
      </c>
      <c r="S3309" t="s">
        <v>1239</v>
      </c>
      <c r="T3309" t="s">
        <v>96</v>
      </c>
      <c r="U3309" t="s">
        <v>197</v>
      </c>
      <c r="V3309">
        <v>4</v>
      </c>
      <c r="W3309">
        <v>1</v>
      </c>
      <c r="X3309" t="s">
        <v>61</v>
      </c>
      <c r="Y33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09">
        <f>0.4*(Table1[[#This Row],[normalized_credit_score]]) + 0.3*(1-Table1[[#This Row],[dti_ratio]]) + 0.2*(1-Table1[[#This Row],[ltv_ratio]]) + 0.1*IF(Table1[[#This Row],[previous_defaults]]=0,1,0)</f>
        <v>0.60739982735164766</v>
      </c>
      <c r="AA3309" t="str">
        <f>IF(Table1[[#This Row],[composite_score]]&gt;=0.7,"Approve",IF(Table1[[#This Row],[composite_score]]&gt;=0.6,"Review","Reject"))</f>
        <v>Review</v>
      </c>
    </row>
    <row r="3310" spans="1:27" x14ac:dyDescent="0.35">
      <c r="A3310">
        <v>3309</v>
      </c>
      <c r="B3310">
        <v>69</v>
      </c>
      <c r="C3310" t="s">
        <v>10</v>
      </c>
      <c r="D3310" t="s">
        <v>11</v>
      </c>
      <c r="E3310" t="s">
        <v>22</v>
      </c>
      <c r="F3310">
        <v>26566</v>
      </c>
      <c r="G3310">
        <v>795</v>
      </c>
      <c r="H3310">
        <f>(Table1[[#This Row],[credit_score]]-300)/(900-300)</f>
        <v>0.82499999999999996</v>
      </c>
      <c r="I3310">
        <v>15385</v>
      </c>
      <c r="J3310" t="s">
        <v>3</v>
      </c>
      <c r="K3310" t="s">
        <v>4</v>
      </c>
      <c r="L3310">
        <v>2</v>
      </c>
      <c r="M3310" t="s">
        <v>28</v>
      </c>
      <c r="N3310">
        <f>Table1[[#This Row],[dti_ratio]]*Table1[[#This Row],[income]]</f>
        <v>3893.6124910846938</v>
      </c>
      <c r="O3310">
        <v>0.146563746558936</v>
      </c>
      <c r="P3310">
        <f>Table1[[#This Row],[loan_amount]]/Table1[[#This Row],[property_value]]</f>
        <v>5.1555546619484208E-2</v>
      </c>
      <c r="Q3310">
        <v>298416</v>
      </c>
      <c r="R3310">
        <v>3</v>
      </c>
      <c r="S3310" t="s">
        <v>3306</v>
      </c>
      <c r="T3310" t="s">
        <v>159</v>
      </c>
      <c r="U3310" t="s">
        <v>545</v>
      </c>
      <c r="V3310">
        <v>3</v>
      </c>
      <c r="W3310">
        <v>1</v>
      </c>
      <c r="X3310" t="s">
        <v>9</v>
      </c>
      <c r="Y33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10">
        <f>0.4*(Table1[[#This Row],[normalized_credit_score]]) + 0.3*(1-Table1[[#This Row],[dti_ratio]]) + 0.2*(1-Table1[[#This Row],[ltv_ratio]]) + 0.1*IF(Table1[[#This Row],[previous_defaults]]=0,1,0)</f>
        <v>0.77571976670842235</v>
      </c>
      <c r="AA3310" t="str">
        <f>IF(Table1[[#This Row],[composite_score]]&gt;=0.7,"Approve",IF(Table1[[#This Row],[composite_score]]&gt;=0.6,"Review","Reject"))</f>
        <v>Approve</v>
      </c>
    </row>
    <row r="3311" spans="1:27" x14ac:dyDescent="0.35">
      <c r="A3311">
        <v>3310</v>
      </c>
      <c r="B3311">
        <v>67</v>
      </c>
      <c r="C3311" t="s">
        <v>20</v>
      </c>
      <c r="D3311" t="s">
        <v>11</v>
      </c>
      <c r="E3311" t="s">
        <v>49</v>
      </c>
      <c r="F3311">
        <v>57538</v>
      </c>
      <c r="G3311">
        <v>759</v>
      </c>
      <c r="H3311">
        <f>(Table1[[#This Row],[credit_score]]-300)/(900-300)</f>
        <v>0.76500000000000001</v>
      </c>
      <c r="I3311">
        <v>45957</v>
      </c>
      <c r="J3311" t="s">
        <v>13</v>
      </c>
      <c r="K3311" t="s">
        <v>14</v>
      </c>
      <c r="L3311">
        <v>3</v>
      </c>
      <c r="M3311" t="s">
        <v>39</v>
      </c>
      <c r="N3311">
        <f>Table1[[#This Row],[dti_ratio]]*Table1[[#This Row],[income]]</f>
        <v>28828.53566225175</v>
      </c>
      <c r="O3311">
        <v>0.50103471900746899</v>
      </c>
      <c r="P3311">
        <f>Table1[[#This Row],[loan_amount]]/Table1[[#This Row],[property_value]]</f>
        <v>0.31713729711825106</v>
      </c>
      <c r="Q3311">
        <v>144912</v>
      </c>
      <c r="R3311">
        <v>0</v>
      </c>
      <c r="S3311" t="s">
        <v>3307</v>
      </c>
      <c r="T3311" t="s">
        <v>96</v>
      </c>
      <c r="U3311" t="s">
        <v>295</v>
      </c>
      <c r="V3311">
        <v>4</v>
      </c>
      <c r="W3311">
        <v>1</v>
      </c>
      <c r="X3311" t="s">
        <v>9</v>
      </c>
      <c r="Y33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11">
        <f>0.4*(Table1[[#This Row],[normalized_credit_score]]) + 0.3*(1-Table1[[#This Row],[dti_ratio]]) + 0.2*(1-Table1[[#This Row],[ltv_ratio]]) + 0.1*IF(Table1[[#This Row],[previous_defaults]]=0,1,0)</f>
        <v>0.59226212487410912</v>
      </c>
      <c r="AA3311" t="str">
        <f>IF(Table1[[#This Row],[composite_score]]&gt;=0.7,"Approve",IF(Table1[[#This Row],[composite_score]]&gt;=0.6,"Review","Reject"))</f>
        <v>Reject</v>
      </c>
    </row>
    <row r="3312" spans="1:27" hidden="1" x14ac:dyDescent="0.35">
      <c r="A3312">
        <v>3311</v>
      </c>
      <c r="B3312">
        <v>61</v>
      </c>
      <c r="C3312" t="s">
        <v>20</v>
      </c>
      <c r="D3312" t="s">
        <v>62</v>
      </c>
      <c r="E3312" t="s">
        <v>12</v>
      </c>
      <c r="F3312">
        <v>0</v>
      </c>
      <c r="G3312">
        <v>667</v>
      </c>
      <c r="H3312">
        <f>(Table1[[#This Row],[credit_score]]-300)/(900-300)</f>
        <v>0.61166666666666669</v>
      </c>
      <c r="I3312">
        <v>19335</v>
      </c>
      <c r="J3312" t="s">
        <v>23</v>
      </c>
      <c r="K3312" t="s">
        <v>4</v>
      </c>
      <c r="L3312">
        <v>8</v>
      </c>
      <c r="M3312" t="s">
        <v>39</v>
      </c>
      <c r="N3312">
        <f>Table1[[#This Row],[dti_ratio]]*Table1[[#This Row],[income]]</f>
        <v>0</v>
      </c>
      <c r="O3312">
        <v>0.35606876079677702</v>
      </c>
      <c r="P3312">
        <f>Table1[[#This Row],[loan_amount]]/Table1[[#This Row],[property_value]]</f>
        <v>6.456600358644364E-2</v>
      </c>
      <c r="Q3312">
        <v>299461</v>
      </c>
      <c r="R3312">
        <v>0</v>
      </c>
      <c r="S3312" t="s">
        <v>3308</v>
      </c>
      <c r="T3312" t="s">
        <v>7</v>
      </c>
      <c r="U3312" t="s">
        <v>284</v>
      </c>
      <c r="V3312">
        <v>4</v>
      </c>
      <c r="W3312">
        <v>1</v>
      </c>
      <c r="X3312" t="s">
        <v>19</v>
      </c>
      <c r="Y33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12">
        <f>0.4*(Table1[[#This Row],[normalized_credit_score]]) + 0.3*(1-Table1[[#This Row],[dti_ratio]]) + 0.2*(1-Table1[[#This Row],[ltv_ratio]]) + 0.1*IF(Table1[[#This Row],[previous_defaults]]=0,1,0)</f>
        <v>0.62493283771034491</v>
      </c>
      <c r="AA3312" t="str">
        <f>IF(Table1[[#This Row],[composite_score]]&gt;=0.7,"Approve",IF(Table1[[#This Row],[composite_score]]&gt;=0.6,"Review","Reject"))</f>
        <v>Review</v>
      </c>
    </row>
    <row r="3313" spans="1:27" hidden="1" x14ac:dyDescent="0.35">
      <c r="A3313">
        <v>3312</v>
      </c>
      <c r="B3313">
        <v>60</v>
      </c>
      <c r="C3313" t="s">
        <v>10</v>
      </c>
      <c r="D3313" t="s">
        <v>21</v>
      </c>
      <c r="E3313" t="s">
        <v>49</v>
      </c>
      <c r="F3313">
        <v>72320</v>
      </c>
      <c r="G3313">
        <v>695</v>
      </c>
      <c r="H3313">
        <f>(Table1[[#This Row],[credit_score]]-300)/(900-300)</f>
        <v>0.65833333333333333</v>
      </c>
      <c r="I3313">
        <v>22793</v>
      </c>
      <c r="J3313" t="s">
        <v>3</v>
      </c>
      <c r="K3313" t="s">
        <v>4</v>
      </c>
      <c r="L3313">
        <v>13</v>
      </c>
      <c r="M3313" t="s">
        <v>28</v>
      </c>
      <c r="N3313">
        <f>Table1[[#This Row],[dti_ratio]]*Table1[[#This Row],[income]]</f>
        <v>27676.513801788227</v>
      </c>
      <c r="O3313">
        <v>0.38269515765746998</v>
      </c>
      <c r="P3313" t="e">
        <f>Table1[[#This Row],[loan_amount]]/Table1[[#This Row],[property_value]]</f>
        <v>#DIV/0!</v>
      </c>
      <c r="Q3313">
        <v>0</v>
      </c>
      <c r="R3313">
        <v>4</v>
      </c>
      <c r="S3313" t="s">
        <v>2204</v>
      </c>
      <c r="T3313" t="s">
        <v>25</v>
      </c>
      <c r="U3313" t="s">
        <v>97</v>
      </c>
      <c r="V3313">
        <v>1</v>
      </c>
      <c r="W3313">
        <v>0</v>
      </c>
      <c r="X3313" t="s">
        <v>9</v>
      </c>
      <c r="Y331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313" t="e">
        <f>0.4*(Table1[[#This Row],[normalized_credit_score]]) + 0.3*(1-Table1[[#This Row],[dti_ratio]]) + 0.2*(1-Table1[[#This Row],[ltv_ratio]]) + 0.1*IF(Table1[[#This Row],[previous_defaults]]=0,1,0)</f>
        <v>#DIV/0!</v>
      </c>
      <c r="AA3313" t="e">
        <f>IF(Table1[[#This Row],[composite_score]]&gt;=0.7,"Approve",IF(Table1[[#This Row],[composite_score]]&gt;=0.6,"Review","Reject"))</f>
        <v>#DIV/0!</v>
      </c>
    </row>
    <row r="3314" spans="1:27" x14ac:dyDescent="0.35">
      <c r="A3314">
        <v>3313</v>
      </c>
      <c r="B3314">
        <v>67</v>
      </c>
      <c r="C3314" t="s">
        <v>0</v>
      </c>
      <c r="D3314" t="s">
        <v>1</v>
      </c>
      <c r="E3314" t="s">
        <v>2</v>
      </c>
      <c r="F3314">
        <v>98349</v>
      </c>
      <c r="G3314">
        <v>688</v>
      </c>
      <c r="H3314">
        <f>(Table1[[#This Row],[credit_score]]-300)/(900-300)</f>
        <v>0.64666666666666661</v>
      </c>
      <c r="I3314">
        <v>23761</v>
      </c>
      <c r="J3314" t="s">
        <v>23</v>
      </c>
      <c r="K3314" t="s">
        <v>4</v>
      </c>
      <c r="L3314">
        <v>17</v>
      </c>
      <c r="M3314" t="s">
        <v>28</v>
      </c>
      <c r="N3314">
        <f>Table1[[#This Row],[dti_ratio]]*Table1[[#This Row],[income]]</f>
        <v>46156.101258975599</v>
      </c>
      <c r="O3314">
        <v>0.46930930928606901</v>
      </c>
      <c r="P3314">
        <f>Table1[[#This Row],[loan_amount]]/Table1[[#This Row],[property_value]]</f>
        <v>8.9035860156630564E-2</v>
      </c>
      <c r="Q3314">
        <v>266870</v>
      </c>
      <c r="R3314">
        <v>0</v>
      </c>
      <c r="S3314" t="s">
        <v>3309</v>
      </c>
      <c r="T3314" t="s">
        <v>177</v>
      </c>
      <c r="U3314" t="s">
        <v>456</v>
      </c>
      <c r="V3314">
        <v>4</v>
      </c>
      <c r="W3314">
        <v>0</v>
      </c>
      <c r="X3314" t="s">
        <v>9</v>
      </c>
      <c r="Y33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14">
        <f>0.4*(Table1[[#This Row],[normalized_credit_score]]) + 0.3*(1-Table1[[#This Row],[dti_ratio]]) + 0.2*(1-Table1[[#This Row],[ltv_ratio]]) + 0.1*IF(Table1[[#This Row],[previous_defaults]]=0,1,0)</f>
        <v>0.60006670184951982</v>
      </c>
      <c r="AA3314" t="str">
        <f>IF(Table1[[#This Row],[composite_score]]&gt;=0.7,"Approve",IF(Table1[[#This Row],[composite_score]]&gt;=0.6,"Review","Reject"))</f>
        <v>Review</v>
      </c>
    </row>
    <row r="3315" spans="1:27" x14ac:dyDescent="0.35">
      <c r="A3315">
        <v>3314</v>
      </c>
      <c r="B3315">
        <v>48</v>
      </c>
      <c r="C3315" t="s">
        <v>10</v>
      </c>
      <c r="D3315" t="s">
        <v>21</v>
      </c>
      <c r="E3315" t="s">
        <v>12</v>
      </c>
      <c r="F3315">
        <v>38642</v>
      </c>
      <c r="G3315">
        <v>698</v>
      </c>
      <c r="H3315">
        <f>(Table1[[#This Row],[credit_score]]-300)/(900-300)</f>
        <v>0.66333333333333333</v>
      </c>
      <c r="I3315">
        <v>11524</v>
      </c>
      <c r="J3315" t="s">
        <v>13</v>
      </c>
      <c r="K3315" t="s">
        <v>4</v>
      </c>
      <c r="L3315">
        <v>2</v>
      </c>
      <c r="M3315" t="s">
        <v>39</v>
      </c>
      <c r="N3315">
        <f>Table1[[#This Row],[dti_ratio]]*Table1[[#This Row],[income]]</f>
        <v>14432.735730675477</v>
      </c>
      <c r="O3315">
        <v>0.373498673222801</v>
      </c>
      <c r="P3315">
        <f>Table1[[#This Row],[loan_amount]]/Table1[[#This Row],[property_value]]</f>
        <v>3.9178622424695726E-2</v>
      </c>
      <c r="Q3315">
        <v>294140</v>
      </c>
      <c r="R3315">
        <v>3</v>
      </c>
      <c r="S3315" t="s">
        <v>3310</v>
      </c>
      <c r="T3315" t="s">
        <v>159</v>
      </c>
      <c r="U3315" t="s">
        <v>934</v>
      </c>
      <c r="V3315">
        <v>3</v>
      </c>
      <c r="W3315">
        <v>2</v>
      </c>
      <c r="X3315" t="s">
        <v>9</v>
      </c>
      <c r="Y33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15">
        <f>0.4*(Table1[[#This Row],[normalized_credit_score]]) + 0.3*(1-Table1[[#This Row],[dti_ratio]]) + 0.2*(1-Table1[[#This Row],[ltv_ratio]]) + 0.1*IF(Table1[[#This Row],[previous_defaults]]=0,1,0)</f>
        <v>0.64544800688155402</v>
      </c>
      <c r="AA3315" t="str">
        <f>IF(Table1[[#This Row],[composite_score]]&gt;=0.7,"Approve",IF(Table1[[#This Row],[composite_score]]&gt;=0.6,"Review","Reject"))</f>
        <v>Review</v>
      </c>
    </row>
    <row r="3316" spans="1:27" x14ac:dyDescent="0.35">
      <c r="A3316">
        <v>3315</v>
      </c>
      <c r="B3316">
        <v>60</v>
      </c>
      <c r="C3316" t="s">
        <v>20</v>
      </c>
      <c r="D3316" t="s">
        <v>62</v>
      </c>
      <c r="E3316" t="s">
        <v>22</v>
      </c>
      <c r="F3316">
        <v>107102</v>
      </c>
      <c r="G3316">
        <v>749</v>
      </c>
      <c r="H3316">
        <f>(Table1[[#This Row],[credit_score]]-300)/(900-300)</f>
        <v>0.74833333333333329</v>
      </c>
      <c r="I3316">
        <v>22557</v>
      </c>
      <c r="J3316" t="s">
        <v>3</v>
      </c>
      <c r="K3316" t="s">
        <v>38</v>
      </c>
      <c r="L3316">
        <v>7</v>
      </c>
      <c r="M3316" t="s">
        <v>5</v>
      </c>
      <c r="N3316">
        <f>Table1[[#This Row],[dti_ratio]]*Table1[[#This Row],[income]]</f>
        <v>13161.16921990316</v>
      </c>
      <c r="O3316">
        <v>0.122884439318623</v>
      </c>
      <c r="P3316">
        <f>Table1[[#This Row],[loan_amount]]/Table1[[#This Row],[property_value]]</f>
        <v>8.1803840504814235E-2</v>
      </c>
      <c r="Q3316">
        <v>275745</v>
      </c>
      <c r="R3316">
        <v>3</v>
      </c>
      <c r="S3316" t="s">
        <v>736</v>
      </c>
      <c r="T3316" t="s">
        <v>219</v>
      </c>
      <c r="U3316" t="s">
        <v>602</v>
      </c>
      <c r="V3316">
        <v>3</v>
      </c>
      <c r="W3316">
        <v>1</v>
      </c>
      <c r="X3316" t="s">
        <v>9</v>
      </c>
      <c r="Y33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16">
        <f>0.4*(Table1[[#This Row],[normalized_credit_score]]) + 0.3*(1-Table1[[#This Row],[dti_ratio]]) + 0.2*(1-Table1[[#This Row],[ltv_ratio]]) + 0.1*IF(Table1[[#This Row],[previous_defaults]]=0,1,0)</f>
        <v>0.74610723343678353</v>
      </c>
      <c r="AA3316" t="str">
        <f>IF(Table1[[#This Row],[composite_score]]&gt;=0.7,"Approve",IF(Table1[[#This Row],[composite_score]]&gt;=0.6,"Review","Reject"))</f>
        <v>Approve</v>
      </c>
    </row>
    <row r="3317" spans="1:27" hidden="1" x14ac:dyDescent="0.35">
      <c r="A3317">
        <v>3316</v>
      </c>
      <c r="B3317">
        <v>64</v>
      </c>
      <c r="C3317" t="s">
        <v>20</v>
      </c>
      <c r="D3317" t="s">
        <v>62</v>
      </c>
      <c r="E3317" t="s">
        <v>22</v>
      </c>
      <c r="F3317">
        <v>55902</v>
      </c>
      <c r="G3317">
        <v>0</v>
      </c>
      <c r="H3317">
        <f>(Table1[[#This Row],[credit_score]]-300)/(900-300)</f>
        <v>-0.5</v>
      </c>
      <c r="I3317">
        <v>0</v>
      </c>
      <c r="J3317" t="s">
        <v>23</v>
      </c>
      <c r="K3317" t="s">
        <v>14</v>
      </c>
      <c r="L3317">
        <v>8</v>
      </c>
      <c r="M3317" t="s">
        <v>39</v>
      </c>
      <c r="N3317">
        <f>Table1[[#This Row],[dti_ratio]]*Table1[[#This Row],[income]]</f>
        <v>19192.036412008751</v>
      </c>
      <c r="O3317">
        <v>0.34331573847105201</v>
      </c>
      <c r="P3317">
        <f>Table1[[#This Row],[loan_amount]]/Table1[[#This Row],[property_value]]</f>
        <v>0</v>
      </c>
      <c r="Q3317">
        <v>73224</v>
      </c>
      <c r="R3317">
        <v>2</v>
      </c>
      <c r="S3317" t="s">
        <v>1111</v>
      </c>
      <c r="T3317" t="s">
        <v>230</v>
      </c>
      <c r="U3317" t="s">
        <v>563</v>
      </c>
      <c r="V3317">
        <v>0</v>
      </c>
      <c r="W3317">
        <v>1</v>
      </c>
      <c r="X3317" t="s">
        <v>19</v>
      </c>
      <c r="Y33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17">
        <f>0.4*(Table1[[#This Row],[normalized_credit_score]]) + 0.3*(1-Table1[[#This Row],[dti_ratio]]) + 0.2*(1-Table1[[#This Row],[ltv_ratio]]) + 0.1*IF(Table1[[#This Row],[previous_defaults]]=0,1,0)</f>
        <v>0.29700527845868441</v>
      </c>
      <c r="AA3317" t="str">
        <f>IF(Table1[[#This Row],[composite_score]]&gt;=0.7,"Approve",IF(Table1[[#This Row],[composite_score]]&gt;=0.6,"Review","Reject"))</f>
        <v>Reject</v>
      </c>
    </row>
    <row r="3318" spans="1:27" x14ac:dyDescent="0.35">
      <c r="A3318">
        <v>3317</v>
      </c>
      <c r="B3318">
        <v>23</v>
      </c>
      <c r="C3318" t="s">
        <v>10</v>
      </c>
      <c r="D3318" t="s">
        <v>62</v>
      </c>
      <c r="E3318" t="s">
        <v>22</v>
      </c>
      <c r="F3318">
        <v>110724</v>
      </c>
      <c r="G3318">
        <v>746</v>
      </c>
      <c r="H3318">
        <f>(Table1[[#This Row],[credit_score]]-300)/(900-300)</f>
        <v>0.74333333333333329</v>
      </c>
      <c r="I3318">
        <v>6011</v>
      </c>
      <c r="J3318" t="s">
        <v>13</v>
      </c>
      <c r="K3318" t="s">
        <v>38</v>
      </c>
      <c r="L3318">
        <v>9</v>
      </c>
      <c r="M3318" t="s">
        <v>39</v>
      </c>
      <c r="N3318">
        <f>Table1[[#This Row],[dti_ratio]]*Table1[[#This Row],[income]]</f>
        <v>39998.028682126373</v>
      </c>
      <c r="O3318">
        <v>0.36124082116005901</v>
      </c>
      <c r="P3318">
        <f>Table1[[#This Row],[loan_amount]]/Table1[[#This Row],[property_value]]</f>
        <v>0.16578867529028876</v>
      </c>
      <c r="Q3318">
        <v>36257</v>
      </c>
      <c r="R3318">
        <v>1</v>
      </c>
      <c r="S3318" t="s">
        <v>2188</v>
      </c>
      <c r="T3318" t="s">
        <v>266</v>
      </c>
      <c r="U3318" t="s">
        <v>120</v>
      </c>
      <c r="V3318">
        <v>3</v>
      </c>
      <c r="W3318">
        <v>2</v>
      </c>
      <c r="X3318" t="s">
        <v>9</v>
      </c>
      <c r="Y33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18">
        <f>0.4*(Table1[[#This Row],[normalized_credit_score]]) + 0.3*(1-Table1[[#This Row],[dti_ratio]]) + 0.2*(1-Table1[[#This Row],[ltv_ratio]]) + 0.1*IF(Table1[[#This Row],[previous_defaults]]=0,1,0)</f>
        <v>0.65580335192725792</v>
      </c>
      <c r="AA3318" t="str">
        <f>IF(Table1[[#This Row],[composite_score]]&gt;=0.7,"Approve",IF(Table1[[#This Row],[composite_score]]&gt;=0.6,"Review","Reject"))</f>
        <v>Review</v>
      </c>
    </row>
    <row r="3319" spans="1:27" x14ac:dyDescent="0.35">
      <c r="A3319">
        <v>3318</v>
      </c>
      <c r="B3319">
        <v>19</v>
      </c>
      <c r="C3319" t="s">
        <v>20</v>
      </c>
      <c r="D3319" t="s">
        <v>11</v>
      </c>
      <c r="E3319" t="s">
        <v>49</v>
      </c>
      <c r="F3319">
        <v>71534</v>
      </c>
      <c r="G3319">
        <v>786</v>
      </c>
      <c r="H3319">
        <f>(Table1[[#This Row],[credit_score]]-300)/(900-300)</f>
        <v>0.81</v>
      </c>
      <c r="I3319">
        <v>19705</v>
      </c>
      <c r="J3319" t="s">
        <v>3</v>
      </c>
      <c r="K3319" t="s">
        <v>4</v>
      </c>
      <c r="L3319">
        <v>10</v>
      </c>
      <c r="M3319" t="s">
        <v>5</v>
      </c>
      <c r="N3319">
        <f>Table1[[#This Row],[dti_ratio]]*Table1[[#This Row],[income]]</f>
        <v>18353.261485670435</v>
      </c>
      <c r="O3319">
        <v>0.25656696795468498</v>
      </c>
      <c r="P3319">
        <f>Table1[[#This Row],[loan_amount]]/Table1[[#This Row],[property_value]]</f>
        <v>0.18360292199321679</v>
      </c>
      <c r="Q3319">
        <v>107324</v>
      </c>
      <c r="R3319">
        <v>3</v>
      </c>
      <c r="S3319" t="s">
        <v>2959</v>
      </c>
      <c r="T3319" t="s">
        <v>143</v>
      </c>
      <c r="U3319" t="s">
        <v>653</v>
      </c>
      <c r="V3319">
        <v>2</v>
      </c>
      <c r="W3319">
        <v>1</v>
      </c>
      <c r="X3319" t="s">
        <v>9</v>
      </c>
      <c r="Y33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19">
        <f>0.4*(Table1[[#This Row],[normalized_credit_score]]) + 0.3*(1-Table1[[#This Row],[dti_ratio]]) + 0.2*(1-Table1[[#This Row],[ltv_ratio]]) + 0.1*IF(Table1[[#This Row],[previous_defaults]]=0,1,0)</f>
        <v>0.71030932521495116</v>
      </c>
      <c r="AA3319" t="str">
        <f>IF(Table1[[#This Row],[composite_score]]&gt;=0.7,"Approve",IF(Table1[[#This Row],[composite_score]]&gt;=0.6,"Review","Reject"))</f>
        <v>Approve</v>
      </c>
    </row>
    <row r="3320" spans="1:27" x14ac:dyDescent="0.35">
      <c r="A3320">
        <v>3319</v>
      </c>
      <c r="B3320">
        <v>38</v>
      </c>
      <c r="C3320" t="s">
        <v>20</v>
      </c>
      <c r="D3320" t="s">
        <v>62</v>
      </c>
      <c r="E3320" t="s">
        <v>12</v>
      </c>
      <c r="F3320">
        <v>104084</v>
      </c>
      <c r="G3320">
        <v>609</v>
      </c>
      <c r="H3320">
        <f>(Table1[[#This Row],[credit_score]]-300)/(900-300)</f>
        <v>0.51500000000000001</v>
      </c>
      <c r="I3320">
        <v>42676</v>
      </c>
      <c r="J3320" t="s">
        <v>13</v>
      </c>
      <c r="K3320" t="s">
        <v>14</v>
      </c>
      <c r="L3320">
        <v>7</v>
      </c>
      <c r="M3320" t="s">
        <v>5</v>
      </c>
      <c r="N3320">
        <f>Table1[[#This Row],[dti_ratio]]*Table1[[#This Row],[income]]</f>
        <v>51489.155313891024</v>
      </c>
      <c r="O3320">
        <v>0.494688475787739</v>
      </c>
      <c r="P3320">
        <f>Table1[[#This Row],[loan_amount]]/Table1[[#This Row],[property_value]]</f>
        <v>0.18923712729917166</v>
      </c>
      <c r="Q3320">
        <v>225516</v>
      </c>
      <c r="R3320">
        <v>1</v>
      </c>
      <c r="S3320" t="s">
        <v>3311</v>
      </c>
      <c r="T3320" t="s">
        <v>54</v>
      </c>
      <c r="U3320" t="s">
        <v>180</v>
      </c>
      <c r="V3320">
        <v>0</v>
      </c>
      <c r="W3320">
        <v>1</v>
      </c>
      <c r="X3320" t="s">
        <v>9</v>
      </c>
      <c r="Y33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320">
        <f>0.4*(Table1[[#This Row],[normalized_credit_score]]) + 0.3*(1-Table1[[#This Row],[dti_ratio]]) + 0.2*(1-Table1[[#This Row],[ltv_ratio]]) + 0.1*IF(Table1[[#This Row],[previous_defaults]]=0,1,0)</f>
        <v>0.61974603180384402</v>
      </c>
      <c r="AA3320" t="str">
        <f>IF(Table1[[#This Row],[composite_score]]&gt;=0.7,"Approve",IF(Table1[[#This Row],[composite_score]]&gt;=0.6,"Review","Reject"))</f>
        <v>Review</v>
      </c>
    </row>
    <row r="3321" spans="1:27" x14ac:dyDescent="0.35">
      <c r="A3321">
        <v>3320</v>
      </c>
      <c r="B3321">
        <v>29</v>
      </c>
      <c r="C3321" t="s">
        <v>10</v>
      </c>
      <c r="D3321" t="s">
        <v>1</v>
      </c>
      <c r="E3321" t="s">
        <v>22</v>
      </c>
      <c r="F3321">
        <v>26306</v>
      </c>
      <c r="G3321">
        <v>796</v>
      </c>
      <c r="H3321">
        <f>(Table1[[#This Row],[credit_score]]-300)/(900-300)</f>
        <v>0.82666666666666666</v>
      </c>
      <c r="I3321">
        <v>32136</v>
      </c>
      <c r="J3321" t="s">
        <v>23</v>
      </c>
      <c r="K3321" t="s">
        <v>14</v>
      </c>
      <c r="L3321">
        <v>12</v>
      </c>
      <c r="M3321" t="s">
        <v>15</v>
      </c>
      <c r="N3321">
        <f>Table1[[#This Row],[dti_ratio]]*Table1[[#This Row],[income]]</f>
        <v>4295.9200320647169</v>
      </c>
      <c r="O3321">
        <v>0.16330571094293</v>
      </c>
      <c r="P3321">
        <f>Table1[[#This Row],[loan_amount]]/Table1[[#This Row],[property_value]]</f>
        <v>0.21662577183379622</v>
      </c>
      <c r="Q3321">
        <v>148348</v>
      </c>
      <c r="R3321">
        <v>0</v>
      </c>
      <c r="S3321" t="s">
        <v>3312</v>
      </c>
      <c r="T3321" t="s">
        <v>99</v>
      </c>
      <c r="U3321" t="s">
        <v>94</v>
      </c>
      <c r="V3321">
        <v>1</v>
      </c>
      <c r="W3321">
        <v>1</v>
      </c>
      <c r="X3321" t="s">
        <v>9</v>
      </c>
      <c r="Y33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321">
        <f>0.4*(Table1[[#This Row],[normalized_credit_score]]) + 0.3*(1-Table1[[#This Row],[dti_ratio]]) + 0.2*(1-Table1[[#This Row],[ltv_ratio]]) + 0.1*IF(Table1[[#This Row],[previous_defaults]]=0,1,0)</f>
        <v>0.73834979901702846</v>
      </c>
      <c r="AA3321" t="str">
        <f>IF(Table1[[#This Row],[composite_score]]&gt;=0.7,"Approve",IF(Table1[[#This Row],[composite_score]]&gt;=0.6,"Review","Reject"))</f>
        <v>Approve</v>
      </c>
    </row>
    <row r="3322" spans="1:27" x14ac:dyDescent="0.35">
      <c r="A3322">
        <v>3321</v>
      </c>
      <c r="B3322">
        <v>62</v>
      </c>
      <c r="C3322" t="s">
        <v>20</v>
      </c>
      <c r="D3322" t="s">
        <v>11</v>
      </c>
      <c r="E3322" t="s">
        <v>22</v>
      </c>
      <c r="F3322">
        <v>36163</v>
      </c>
      <c r="G3322">
        <v>667</v>
      </c>
      <c r="H3322">
        <f>(Table1[[#This Row],[credit_score]]-300)/(900-300)</f>
        <v>0.61166666666666669</v>
      </c>
      <c r="I3322">
        <v>26940</v>
      </c>
      <c r="J3322" t="s">
        <v>3</v>
      </c>
      <c r="K3322" t="s">
        <v>4</v>
      </c>
      <c r="L3322">
        <v>14</v>
      </c>
      <c r="M3322" t="s">
        <v>39</v>
      </c>
      <c r="N3322">
        <f>Table1[[#This Row],[dti_ratio]]*Table1[[#This Row],[income]]</f>
        <v>10032.035202113686</v>
      </c>
      <c r="O3322">
        <v>0.277411586486566</v>
      </c>
      <c r="P3322">
        <f>Table1[[#This Row],[loan_amount]]/Table1[[#This Row],[property_value]]</f>
        <v>0.12375168814942075</v>
      </c>
      <c r="Q3322">
        <v>217694</v>
      </c>
      <c r="R3322">
        <v>4</v>
      </c>
      <c r="S3322" t="s">
        <v>3313</v>
      </c>
      <c r="T3322" t="s">
        <v>96</v>
      </c>
      <c r="U3322" t="s">
        <v>236</v>
      </c>
      <c r="V3322">
        <v>0</v>
      </c>
      <c r="W3322">
        <v>1</v>
      </c>
      <c r="X3322" t="s">
        <v>19</v>
      </c>
      <c r="Y33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322">
        <f>0.4*(Table1[[#This Row],[normalized_credit_score]]) + 0.3*(1-Table1[[#This Row],[dti_ratio]]) + 0.2*(1-Table1[[#This Row],[ltv_ratio]]) + 0.1*IF(Table1[[#This Row],[previous_defaults]]=0,1,0)</f>
        <v>0.73669285309081267</v>
      </c>
      <c r="AA3322" t="str">
        <f>IF(Table1[[#This Row],[composite_score]]&gt;=0.7,"Approve",IF(Table1[[#This Row],[composite_score]]&gt;=0.6,"Review","Reject"))</f>
        <v>Approve</v>
      </c>
    </row>
    <row r="3323" spans="1:27" hidden="1" x14ac:dyDescent="0.35">
      <c r="A3323">
        <v>3322</v>
      </c>
      <c r="B3323">
        <v>66</v>
      </c>
      <c r="C3323" t="s">
        <v>10</v>
      </c>
      <c r="D3323" t="s">
        <v>11</v>
      </c>
      <c r="E3323" t="s">
        <v>22</v>
      </c>
      <c r="F3323">
        <v>75499</v>
      </c>
      <c r="G3323">
        <v>606</v>
      </c>
      <c r="H3323">
        <f>(Table1[[#This Row],[credit_score]]-300)/(900-300)</f>
        <v>0.51</v>
      </c>
      <c r="I3323">
        <v>15175</v>
      </c>
      <c r="J3323" t="s">
        <v>3</v>
      </c>
      <c r="K3323" t="s">
        <v>38</v>
      </c>
      <c r="L3323">
        <v>3</v>
      </c>
      <c r="M3323" t="s">
        <v>5</v>
      </c>
      <c r="N3323">
        <f>Table1[[#This Row],[dti_ratio]]*Table1[[#This Row],[income]]</f>
        <v>30545.529071629753</v>
      </c>
      <c r="O3323">
        <v>0.40458190269579403</v>
      </c>
      <c r="P3323" t="e">
        <f>Table1[[#This Row],[loan_amount]]/Table1[[#This Row],[property_value]]</f>
        <v>#DIV/0!</v>
      </c>
      <c r="Q3323">
        <v>0</v>
      </c>
      <c r="R3323">
        <v>4</v>
      </c>
      <c r="S3323" t="s">
        <v>3314</v>
      </c>
      <c r="T3323" t="s">
        <v>251</v>
      </c>
      <c r="U3323" t="s">
        <v>45</v>
      </c>
      <c r="V3323">
        <v>1</v>
      </c>
      <c r="W3323">
        <v>1</v>
      </c>
      <c r="X3323" t="s">
        <v>9</v>
      </c>
      <c r="Y332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323" t="e">
        <f>0.4*(Table1[[#This Row],[normalized_credit_score]]) + 0.3*(1-Table1[[#This Row],[dti_ratio]]) + 0.2*(1-Table1[[#This Row],[ltv_ratio]]) + 0.1*IF(Table1[[#This Row],[previous_defaults]]=0,1,0)</f>
        <v>#DIV/0!</v>
      </c>
      <c r="AA3323" t="e">
        <f>IF(Table1[[#This Row],[composite_score]]&gt;=0.7,"Approve",IF(Table1[[#This Row],[composite_score]]&gt;=0.6,"Review","Reject"))</f>
        <v>#DIV/0!</v>
      </c>
    </row>
    <row r="3324" spans="1:27" x14ac:dyDescent="0.35">
      <c r="A3324">
        <v>3323</v>
      </c>
      <c r="B3324">
        <v>20</v>
      </c>
      <c r="C3324" t="s">
        <v>0</v>
      </c>
      <c r="D3324" t="s">
        <v>21</v>
      </c>
      <c r="E3324" t="s">
        <v>49</v>
      </c>
      <c r="F3324">
        <v>68155</v>
      </c>
      <c r="G3324">
        <v>641</v>
      </c>
      <c r="H3324">
        <f>(Table1[[#This Row],[credit_score]]-300)/(900-300)</f>
        <v>0.56833333333333336</v>
      </c>
      <c r="I3324">
        <v>10976</v>
      </c>
      <c r="J3324" t="s">
        <v>3</v>
      </c>
      <c r="K3324" t="s">
        <v>38</v>
      </c>
      <c r="L3324">
        <v>1</v>
      </c>
      <c r="M3324" t="s">
        <v>28</v>
      </c>
      <c r="N3324">
        <f>Table1[[#This Row],[dti_ratio]]*Table1[[#This Row],[income]]</f>
        <v>33651.328374166726</v>
      </c>
      <c r="O3324">
        <v>0.49374702331694997</v>
      </c>
      <c r="P3324">
        <f>Table1[[#This Row],[loan_amount]]/Table1[[#This Row],[property_value]]</f>
        <v>3.8488647321819933E-2</v>
      </c>
      <c r="Q3324">
        <v>285175</v>
      </c>
      <c r="R3324">
        <v>2</v>
      </c>
      <c r="S3324" t="s">
        <v>3315</v>
      </c>
      <c r="T3324" t="s">
        <v>25</v>
      </c>
      <c r="U3324" t="s">
        <v>243</v>
      </c>
      <c r="V3324">
        <v>4</v>
      </c>
      <c r="W3324">
        <v>2</v>
      </c>
      <c r="X3324" t="s">
        <v>9</v>
      </c>
      <c r="Y33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24">
        <f>0.4*(Table1[[#This Row],[normalized_credit_score]]) + 0.3*(1-Table1[[#This Row],[dti_ratio]]) + 0.2*(1-Table1[[#This Row],[ltv_ratio]]) + 0.1*IF(Table1[[#This Row],[previous_defaults]]=0,1,0)</f>
        <v>0.57151149687388436</v>
      </c>
      <c r="AA3324" t="str">
        <f>IF(Table1[[#This Row],[composite_score]]&gt;=0.7,"Approve",IF(Table1[[#This Row],[composite_score]]&gt;=0.6,"Review","Reject"))</f>
        <v>Reject</v>
      </c>
    </row>
    <row r="3325" spans="1:27" x14ac:dyDescent="0.35">
      <c r="A3325">
        <v>3324</v>
      </c>
      <c r="B3325">
        <v>34</v>
      </c>
      <c r="C3325" t="s">
        <v>0</v>
      </c>
      <c r="D3325" t="s">
        <v>62</v>
      </c>
      <c r="E3325" t="s">
        <v>22</v>
      </c>
      <c r="F3325">
        <v>100977</v>
      </c>
      <c r="G3325">
        <v>705</v>
      </c>
      <c r="H3325">
        <f>(Table1[[#This Row],[credit_score]]-300)/(900-300)</f>
        <v>0.67500000000000004</v>
      </c>
      <c r="I3325">
        <v>6563</v>
      </c>
      <c r="J3325" t="s">
        <v>3</v>
      </c>
      <c r="K3325" t="s">
        <v>38</v>
      </c>
      <c r="L3325">
        <v>6</v>
      </c>
      <c r="M3325" t="s">
        <v>15</v>
      </c>
      <c r="N3325">
        <f>Table1[[#This Row],[dti_ratio]]*Table1[[#This Row],[income]]</f>
        <v>19931.347516348815</v>
      </c>
      <c r="O3325">
        <v>0.19738502348404899</v>
      </c>
      <c r="P3325">
        <f>Table1[[#This Row],[loan_amount]]/Table1[[#This Row],[property_value]]</f>
        <v>5.31287946247875E-2</v>
      </c>
      <c r="Q3325">
        <v>123530</v>
      </c>
      <c r="R3325">
        <v>4</v>
      </c>
      <c r="S3325" t="s">
        <v>3316</v>
      </c>
      <c r="T3325" t="s">
        <v>109</v>
      </c>
      <c r="U3325" t="s">
        <v>42</v>
      </c>
      <c r="V3325">
        <v>3</v>
      </c>
      <c r="W3325">
        <v>2</v>
      </c>
      <c r="X3325" t="s">
        <v>19</v>
      </c>
      <c r="Y33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25">
        <f>0.4*(Table1[[#This Row],[normalized_credit_score]]) + 0.3*(1-Table1[[#This Row],[dti_ratio]]) + 0.2*(1-Table1[[#This Row],[ltv_ratio]]) + 0.1*IF(Table1[[#This Row],[previous_defaults]]=0,1,0)</f>
        <v>0.70015873402982787</v>
      </c>
      <c r="AA3325" t="str">
        <f>IF(Table1[[#This Row],[composite_score]]&gt;=0.7,"Approve",IF(Table1[[#This Row],[composite_score]]&gt;=0.6,"Review","Reject"))</f>
        <v>Approve</v>
      </c>
    </row>
    <row r="3326" spans="1:27" x14ac:dyDescent="0.35">
      <c r="A3326">
        <v>3325</v>
      </c>
      <c r="B3326">
        <v>45</v>
      </c>
      <c r="C3326" t="s">
        <v>20</v>
      </c>
      <c r="D3326" t="s">
        <v>11</v>
      </c>
      <c r="E3326" t="s">
        <v>2</v>
      </c>
      <c r="F3326">
        <v>44474</v>
      </c>
      <c r="G3326">
        <v>726</v>
      </c>
      <c r="H3326">
        <f>(Table1[[#This Row],[credit_score]]-300)/(900-300)</f>
        <v>0.71</v>
      </c>
      <c r="I3326">
        <v>20948</v>
      </c>
      <c r="J3326" t="s">
        <v>13</v>
      </c>
      <c r="K3326" t="s">
        <v>14</v>
      </c>
      <c r="L3326">
        <v>17</v>
      </c>
      <c r="M3326" t="s">
        <v>5</v>
      </c>
      <c r="N3326">
        <f>Table1[[#This Row],[dti_ratio]]*Table1[[#This Row],[income]]</f>
        <v>7438.8048191778389</v>
      </c>
      <c r="O3326">
        <v>0.16726187928177899</v>
      </c>
      <c r="P3326">
        <f>Table1[[#This Row],[loan_amount]]/Table1[[#This Row],[property_value]]</f>
        <v>0.36299993068552022</v>
      </c>
      <c r="Q3326">
        <v>57708</v>
      </c>
      <c r="R3326">
        <v>0</v>
      </c>
      <c r="S3326" t="s">
        <v>98</v>
      </c>
      <c r="T3326" t="s">
        <v>217</v>
      </c>
      <c r="U3326" t="s">
        <v>243</v>
      </c>
      <c r="V3326">
        <v>3</v>
      </c>
      <c r="W3326">
        <v>0</v>
      </c>
      <c r="X3326" t="s">
        <v>9</v>
      </c>
      <c r="Y33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26">
        <f>0.4*(Table1[[#This Row],[normalized_credit_score]]) + 0.3*(1-Table1[[#This Row],[dti_ratio]]) + 0.2*(1-Table1[[#This Row],[ltv_ratio]]) + 0.1*IF(Table1[[#This Row],[previous_defaults]]=0,1,0)</f>
        <v>0.66122145007836219</v>
      </c>
      <c r="AA3326" t="str">
        <f>IF(Table1[[#This Row],[composite_score]]&gt;=0.7,"Approve",IF(Table1[[#This Row],[composite_score]]&gt;=0.6,"Review","Reject"))</f>
        <v>Review</v>
      </c>
    </row>
    <row r="3327" spans="1:27" x14ac:dyDescent="0.35">
      <c r="A3327">
        <v>3326</v>
      </c>
      <c r="B3327">
        <v>64</v>
      </c>
      <c r="C3327" t="s">
        <v>0</v>
      </c>
      <c r="D3327" t="s">
        <v>1</v>
      </c>
      <c r="E3327" t="s">
        <v>12</v>
      </c>
      <c r="F3327">
        <v>94426</v>
      </c>
      <c r="G3327">
        <v>711</v>
      </c>
      <c r="H3327">
        <f>(Table1[[#This Row],[credit_score]]-300)/(900-300)</f>
        <v>0.68500000000000005</v>
      </c>
      <c r="I3327">
        <v>28099</v>
      </c>
      <c r="J3327" t="s">
        <v>23</v>
      </c>
      <c r="K3327" t="s">
        <v>38</v>
      </c>
      <c r="L3327">
        <v>17</v>
      </c>
      <c r="M3327" t="s">
        <v>39</v>
      </c>
      <c r="N3327">
        <f>Table1[[#This Row],[dti_ratio]]*Table1[[#This Row],[income]]</f>
        <v>13604.252073718564</v>
      </c>
      <c r="O3327">
        <v>0.14407315859740499</v>
      </c>
      <c r="P3327">
        <f>Table1[[#This Row],[loan_amount]]/Table1[[#This Row],[property_value]]</f>
        <v>0.25692863347506056</v>
      </c>
      <c r="Q3327">
        <v>109365</v>
      </c>
      <c r="R3327">
        <v>0</v>
      </c>
      <c r="S3327" t="s">
        <v>3317</v>
      </c>
      <c r="T3327" t="s">
        <v>81</v>
      </c>
      <c r="U3327" t="s">
        <v>566</v>
      </c>
      <c r="V3327">
        <v>3</v>
      </c>
      <c r="W3327">
        <v>0</v>
      </c>
      <c r="X3327" t="s">
        <v>19</v>
      </c>
      <c r="Y33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27">
        <f>0.4*(Table1[[#This Row],[normalized_credit_score]]) + 0.3*(1-Table1[[#This Row],[dti_ratio]]) + 0.2*(1-Table1[[#This Row],[ltv_ratio]]) + 0.1*IF(Table1[[#This Row],[previous_defaults]]=0,1,0)</f>
        <v>0.67939232572576647</v>
      </c>
      <c r="AA3327" t="str">
        <f>IF(Table1[[#This Row],[composite_score]]&gt;=0.7,"Approve",IF(Table1[[#This Row],[composite_score]]&gt;=0.6,"Review","Reject"))</f>
        <v>Review</v>
      </c>
    </row>
    <row r="3328" spans="1:27" x14ac:dyDescent="0.35">
      <c r="A3328">
        <v>3327</v>
      </c>
      <c r="B3328">
        <v>19</v>
      </c>
      <c r="C3328" t="s">
        <v>20</v>
      </c>
      <c r="D3328" t="s">
        <v>1</v>
      </c>
      <c r="E3328" t="s">
        <v>2</v>
      </c>
      <c r="F3328">
        <v>69002</v>
      </c>
      <c r="G3328">
        <v>750</v>
      </c>
      <c r="H3328">
        <f>(Table1[[#This Row],[credit_score]]-300)/(900-300)</f>
        <v>0.75</v>
      </c>
      <c r="I3328">
        <v>20783</v>
      </c>
      <c r="J3328" t="s">
        <v>3</v>
      </c>
      <c r="K3328" t="s">
        <v>4</v>
      </c>
      <c r="L3328">
        <v>1</v>
      </c>
      <c r="M3328" t="s">
        <v>28</v>
      </c>
      <c r="N3328">
        <f>Table1[[#This Row],[dti_ratio]]*Table1[[#This Row],[income]]</f>
        <v>37064.125826632793</v>
      </c>
      <c r="O3328">
        <v>0.53714567442440497</v>
      </c>
      <c r="P3328">
        <f>Table1[[#This Row],[loan_amount]]/Table1[[#This Row],[property_value]]</f>
        <v>8.2203104914466529E-2</v>
      </c>
      <c r="Q3328">
        <v>252825</v>
      </c>
      <c r="R3328">
        <v>1</v>
      </c>
      <c r="S3328" t="s">
        <v>3318</v>
      </c>
      <c r="T3328" t="s">
        <v>104</v>
      </c>
      <c r="U3328" t="s">
        <v>437</v>
      </c>
      <c r="V3328">
        <v>0</v>
      </c>
      <c r="W3328">
        <v>0</v>
      </c>
      <c r="X3328" t="s">
        <v>9</v>
      </c>
      <c r="Y33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28">
        <f>0.4*(Table1[[#This Row],[normalized_credit_score]]) + 0.3*(1-Table1[[#This Row],[dti_ratio]]) + 0.2*(1-Table1[[#This Row],[ltv_ratio]]) + 0.1*IF(Table1[[#This Row],[previous_defaults]]=0,1,0)</f>
        <v>0.72241567668978524</v>
      </c>
      <c r="AA3328" t="str">
        <f>IF(Table1[[#This Row],[composite_score]]&gt;=0.7,"Approve",IF(Table1[[#This Row],[composite_score]]&gt;=0.6,"Review","Reject"))</f>
        <v>Approve</v>
      </c>
    </row>
    <row r="3329" spans="1:27" x14ac:dyDescent="0.35">
      <c r="A3329">
        <v>3328</v>
      </c>
      <c r="B3329">
        <v>28</v>
      </c>
      <c r="C3329" t="s">
        <v>20</v>
      </c>
      <c r="D3329" t="s">
        <v>21</v>
      </c>
      <c r="E3329" t="s">
        <v>49</v>
      </c>
      <c r="F3329">
        <v>86553</v>
      </c>
      <c r="G3329">
        <v>678</v>
      </c>
      <c r="H3329">
        <f>(Table1[[#This Row],[credit_score]]-300)/(900-300)</f>
        <v>0.63</v>
      </c>
      <c r="I3329">
        <v>10544</v>
      </c>
      <c r="J3329" t="s">
        <v>13</v>
      </c>
      <c r="K3329" t="s">
        <v>4</v>
      </c>
      <c r="L3329">
        <v>2</v>
      </c>
      <c r="M3329" t="s">
        <v>15</v>
      </c>
      <c r="N3329">
        <f>Table1[[#This Row],[dti_ratio]]*Table1[[#This Row],[income]]</f>
        <v>14702.602848151209</v>
      </c>
      <c r="O3329">
        <v>0.16986820616444501</v>
      </c>
      <c r="P3329">
        <f>Table1[[#This Row],[loan_amount]]/Table1[[#This Row],[property_value]]</f>
        <v>7.0588865383070451E-2</v>
      </c>
      <c r="Q3329">
        <v>149372</v>
      </c>
      <c r="R3329">
        <v>3</v>
      </c>
      <c r="S3329" t="s">
        <v>3319</v>
      </c>
      <c r="T3329" t="s">
        <v>230</v>
      </c>
      <c r="U3329" t="s">
        <v>615</v>
      </c>
      <c r="V3329">
        <v>2</v>
      </c>
      <c r="W3329">
        <v>1</v>
      </c>
      <c r="X3329" t="s">
        <v>9</v>
      </c>
      <c r="Y33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29">
        <f>0.4*(Table1[[#This Row],[normalized_credit_score]]) + 0.3*(1-Table1[[#This Row],[dti_ratio]]) + 0.2*(1-Table1[[#This Row],[ltv_ratio]]) + 0.1*IF(Table1[[#This Row],[previous_defaults]]=0,1,0)</f>
        <v>0.68692176507405245</v>
      </c>
      <c r="AA3329" t="str">
        <f>IF(Table1[[#This Row],[composite_score]]&gt;=0.7,"Approve",IF(Table1[[#This Row],[composite_score]]&gt;=0.6,"Review","Reject"))</f>
        <v>Review</v>
      </c>
    </row>
    <row r="3330" spans="1:27" x14ac:dyDescent="0.35">
      <c r="A3330">
        <v>3329</v>
      </c>
      <c r="B3330">
        <v>21</v>
      </c>
      <c r="C3330" t="s">
        <v>0</v>
      </c>
      <c r="D3330" t="s">
        <v>11</v>
      </c>
      <c r="E3330" t="s">
        <v>12</v>
      </c>
      <c r="F3330">
        <v>65706</v>
      </c>
      <c r="G3330">
        <v>615</v>
      </c>
      <c r="H3330">
        <f>(Table1[[#This Row],[credit_score]]-300)/(900-300)</f>
        <v>0.52500000000000002</v>
      </c>
      <c r="I3330">
        <v>32775</v>
      </c>
      <c r="J3330" t="s">
        <v>13</v>
      </c>
      <c r="K3330" t="s">
        <v>4</v>
      </c>
      <c r="L3330">
        <v>4</v>
      </c>
      <c r="M3330" t="s">
        <v>15</v>
      </c>
      <c r="N3330">
        <f>Table1[[#This Row],[dti_ratio]]*Table1[[#This Row],[income]]</f>
        <v>9878.0605877447942</v>
      </c>
      <c r="O3330">
        <v>0.15033726886045101</v>
      </c>
      <c r="P3330">
        <f>Table1[[#This Row],[loan_amount]]/Table1[[#This Row],[property_value]]</f>
        <v>0.16976147929453811</v>
      </c>
      <c r="Q3330">
        <v>193065</v>
      </c>
      <c r="R3330">
        <v>3</v>
      </c>
      <c r="S3330" t="s">
        <v>3320</v>
      </c>
      <c r="T3330" t="s">
        <v>230</v>
      </c>
      <c r="U3330" t="s">
        <v>299</v>
      </c>
      <c r="V3330">
        <v>3</v>
      </c>
      <c r="W3330">
        <v>0</v>
      </c>
      <c r="X3330" t="s">
        <v>9</v>
      </c>
      <c r="Y33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30">
        <f>0.4*(Table1[[#This Row],[normalized_credit_score]]) + 0.3*(1-Table1[[#This Row],[dti_ratio]]) + 0.2*(1-Table1[[#This Row],[ltv_ratio]]) + 0.1*IF(Table1[[#This Row],[previous_defaults]]=0,1,0)</f>
        <v>0.6309465234829571</v>
      </c>
      <c r="AA3330" t="str">
        <f>IF(Table1[[#This Row],[composite_score]]&gt;=0.7,"Approve",IF(Table1[[#This Row],[composite_score]]&gt;=0.6,"Review","Reject"))</f>
        <v>Review</v>
      </c>
    </row>
    <row r="3331" spans="1:27" x14ac:dyDescent="0.35">
      <c r="A3331">
        <v>3330</v>
      </c>
      <c r="B3331">
        <v>57</v>
      </c>
      <c r="C3331" t="s">
        <v>10</v>
      </c>
      <c r="D3331" t="s">
        <v>21</v>
      </c>
      <c r="E3331" t="s">
        <v>22</v>
      </c>
      <c r="F3331">
        <v>26674</v>
      </c>
      <c r="G3331">
        <v>747</v>
      </c>
      <c r="H3331">
        <f>(Table1[[#This Row],[credit_score]]-300)/(900-300)</f>
        <v>0.745</v>
      </c>
      <c r="I3331">
        <v>18331</v>
      </c>
      <c r="J3331" t="s">
        <v>3</v>
      </c>
      <c r="K3331" t="s">
        <v>14</v>
      </c>
      <c r="L3331">
        <v>5</v>
      </c>
      <c r="M3331" t="s">
        <v>5</v>
      </c>
      <c r="N3331">
        <f>Table1[[#This Row],[dti_ratio]]*Table1[[#This Row],[income]]</f>
        <v>10560.144766678006</v>
      </c>
      <c r="O3331">
        <v>0.39589655719719602</v>
      </c>
      <c r="P3331">
        <f>Table1[[#This Row],[loan_amount]]/Table1[[#This Row],[property_value]]</f>
        <v>0.13033987485779294</v>
      </c>
      <c r="Q3331">
        <v>140640</v>
      </c>
      <c r="R3331">
        <v>4</v>
      </c>
      <c r="S3331" t="s">
        <v>3321</v>
      </c>
      <c r="T3331" t="s">
        <v>109</v>
      </c>
      <c r="U3331" t="s">
        <v>563</v>
      </c>
      <c r="V3331">
        <v>2</v>
      </c>
      <c r="W3331">
        <v>0</v>
      </c>
      <c r="X3331" t="s">
        <v>19</v>
      </c>
      <c r="Y33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31">
        <f>0.4*(Table1[[#This Row],[normalized_credit_score]]) + 0.3*(1-Table1[[#This Row],[dti_ratio]]) + 0.2*(1-Table1[[#This Row],[ltv_ratio]]) + 0.1*IF(Table1[[#This Row],[previous_defaults]]=0,1,0)</f>
        <v>0.65316305786928264</v>
      </c>
      <c r="AA3331" t="str">
        <f>IF(Table1[[#This Row],[composite_score]]&gt;=0.7,"Approve",IF(Table1[[#This Row],[composite_score]]&gt;=0.6,"Review","Reject"))</f>
        <v>Review</v>
      </c>
    </row>
    <row r="3332" spans="1:27" x14ac:dyDescent="0.35">
      <c r="A3332">
        <v>3331</v>
      </c>
      <c r="B3332">
        <v>23</v>
      </c>
      <c r="C3332" t="s">
        <v>0</v>
      </c>
      <c r="D3332" t="s">
        <v>1</v>
      </c>
      <c r="E3332" t="s">
        <v>22</v>
      </c>
      <c r="F3332">
        <v>116854</v>
      </c>
      <c r="G3332">
        <v>711</v>
      </c>
      <c r="H3332">
        <f>(Table1[[#This Row],[credit_score]]-300)/(900-300)</f>
        <v>0.68500000000000005</v>
      </c>
      <c r="I3332">
        <v>31583</v>
      </c>
      <c r="J3332" t="s">
        <v>27</v>
      </c>
      <c r="K3332" t="s">
        <v>4</v>
      </c>
      <c r="L3332">
        <v>12</v>
      </c>
      <c r="M3332" t="s">
        <v>15</v>
      </c>
      <c r="N3332">
        <f>Table1[[#This Row],[dti_ratio]]*Table1[[#This Row],[income]]</f>
        <v>37229.459306667588</v>
      </c>
      <c r="O3332">
        <v>0.31859807372163201</v>
      </c>
      <c r="P3332">
        <f>Table1[[#This Row],[loan_amount]]/Table1[[#This Row],[property_value]]</f>
        <v>0.5042629965512837</v>
      </c>
      <c r="Q3332">
        <v>62632</v>
      </c>
      <c r="R3332">
        <v>0</v>
      </c>
      <c r="S3332" t="s">
        <v>3322</v>
      </c>
      <c r="T3332" t="s">
        <v>187</v>
      </c>
      <c r="U3332" t="s">
        <v>45</v>
      </c>
      <c r="V3332">
        <v>0</v>
      </c>
      <c r="W3332">
        <v>1</v>
      </c>
      <c r="X3332" t="s">
        <v>19</v>
      </c>
      <c r="Y33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332">
        <f>0.4*(Table1[[#This Row],[normalized_credit_score]]) + 0.3*(1-Table1[[#This Row],[dti_ratio]]) + 0.2*(1-Table1[[#This Row],[ltv_ratio]]) + 0.1*IF(Table1[[#This Row],[previous_defaults]]=0,1,0)</f>
        <v>0.67756797857325368</v>
      </c>
      <c r="AA3332" t="str">
        <f>IF(Table1[[#This Row],[composite_score]]&gt;=0.7,"Approve",IF(Table1[[#This Row],[composite_score]]&gt;=0.6,"Review","Reject"))</f>
        <v>Review</v>
      </c>
    </row>
    <row r="3333" spans="1:27" x14ac:dyDescent="0.35">
      <c r="A3333">
        <v>3332</v>
      </c>
      <c r="B3333">
        <v>37</v>
      </c>
      <c r="C3333" t="s">
        <v>0</v>
      </c>
      <c r="D3333" t="s">
        <v>1</v>
      </c>
      <c r="E3333" t="s">
        <v>22</v>
      </c>
      <c r="F3333">
        <v>24403</v>
      </c>
      <c r="G3333">
        <v>668</v>
      </c>
      <c r="H3333">
        <f>(Table1[[#This Row],[credit_score]]-300)/(900-300)</f>
        <v>0.61333333333333329</v>
      </c>
      <c r="I3333">
        <v>0</v>
      </c>
      <c r="J3333" t="s">
        <v>23</v>
      </c>
      <c r="K3333" t="s">
        <v>38</v>
      </c>
      <c r="L3333">
        <v>12</v>
      </c>
      <c r="M3333" t="s">
        <v>28</v>
      </c>
      <c r="N3333">
        <f>Table1[[#This Row],[dti_ratio]]*Table1[[#This Row],[income]]</f>
        <v>13689.837122594703</v>
      </c>
      <c r="O3333">
        <v>0.56098992429597605</v>
      </c>
      <c r="P3333">
        <f>Table1[[#This Row],[loan_amount]]/Table1[[#This Row],[property_value]]</f>
        <v>0</v>
      </c>
      <c r="Q3333">
        <v>101582</v>
      </c>
      <c r="R3333">
        <v>3</v>
      </c>
      <c r="S3333" t="s">
        <v>3323</v>
      </c>
      <c r="T3333" t="s">
        <v>251</v>
      </c>
      <c r="U3333" t="s">
        <v>183</v>
      </c>
      <c r="V3333">
        <v>4</v>
      </c>
      <c r="W3333">
        <v>1</v>
      </c>
      <c r="X3333" t="s">
        <v>19</v>
      </c>
      <c r="Y33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33">
        <f>0.4*(Table1[[#This Row],[normalized_credit_score]]) + 0.3*(1-Table1[[#This Row],[dti_ratio]]) + 0.2*(1-Table1[[#This Row],[ltv_ratio]]) + 0.1*IF(Table1[[#This Row],[previous_defaults]]=0,1,0)</f>
        <v>0.57703635604454051</v>
      </c>
      <c r="AA3333" t="str">
        <f>IF(Table1[[#This Row],[composite_score]]&gt;=0.7,"Approve",IF(Table1[[#This Row],[composite_score]]&gt;=0.6,"Review","Reject"))</f>
        <v>Reject</v>
      </c>
    </row>
    <row r="3334" spans="1:27" x14ac:dyDescent="0.35">
      <c r="A3334">
        <v>3333</v>
      </c>
      <c r="B3334">
        <v>33</v>
      </c>
      <c r="C3334" t="s">
        <v>10</v>
      </c>
      <c r="D3334" t="s">
        <v>62</v>
      </c>
      <c r="E3334" t="s">
        <v>49</v>
      </c>
      <c r="F3334">
        <v>87113</v>
      </c>
      <c r="G3334">
        <v>755</v>
      </c>
      <c r="H3334">
        <f>(Table1[[#This Row],[credit_score]]-300)/(900-300)</f>
        <v>0.7583333333333333</v>
      </c>
      <c r="I3334">
        <v>5743</v>
      </c>
      <c r="J3334" t="s">
        <v>3</v>
      </c>
      <c r="K3334" t="s">
        <v>38</v>
      </c>
      <c r="L3334">
        <v>5</v>
      </c>
      <c r="M3334" t="s">
        <v>5</v>
      </c>
      <c r="N3334">
        <f>Table1[[#This Row],[dti_ratio]]*Table1[[#This Row],[income]]</f>
        <v>39403.542595792867</v>
      </c>
      <c r="O3334">
        <v>0.45232677781494002</v>
      </c>
      <c r="P3334">
        <f>Table1[[#This Row],[loan_amount]]/Table1[[#This Row],[property_value]]</f>
        <v>0.15058471865331166</v>
      </c>
      <c r="Q3334">
        <v>38138</v>
      </c>
      <c r="R3334">
        <v>0</v>
      </c>
      <c r="S3334" t="s">
        <v>3324</v>
      </c>
      <c r="T3334" t="s">
        <v>99</v>
      </c>
      <c r="U3334" t="s">
        <v>437</v>
      </c>
      <c r="V3334">
        <v>0</v>
      </c>
      <c r="W3334">
        <v>0</v>
      </c>
      <c r="X3334" t="s">
        <v>9</v>
      </c>
      <c r="Y33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34">
        <f>0.4*(Table1[[#This Row],[normalized_credit_score]]) + 0.3*(1-Table1[[#This Row],[dti_ratio]]) + 0.2*(1-Table1[[#This Row],[ltv_ratio]]) + 0.1*IF(Table1[[#This Row],[previous_defaults]]=0,1,0)</f>
        <v>0.73751835625818896</v>
      </c>
      <c r="AA3334" t="str">
        <f>IF(Table1[[#This Row],[composite_score]]&gt;=0.7,"Approve",IF(Table1[[#This Row],[composite_score]]&gt;=0.6,"Review","Reject"))</f>
        <v>Approve</v>
      </c>
    </row>
    <row r="3335" spans="1:27" hidden="1" x14ac:dyDescent="0.35">
      <c r="A3335">
        <v>3334</v>
      </c>
      <c r="B3335">
        <v>38</v>
      </c>
      <c r="C3335" t="s">
        <v>0</v>
      </c>
      <c r="D3335" t="s">
        <v>11</v>
      </c>
      <c r="E3335" t="s">
        <v>2</v>
      </c>
      <c r="F3335">
        <v>108789</v>
      </c>
      <c r="G3335">
        <v>799</v>
      </c>
      <c r="H3335">
        <f>(Table1[[#This Row],[credit_score]]-300)/(900-300)</f>
        <v>0.83166666666666667</v>
      </c>
      <c r="I3335">
        <v>32307</v>
      </c>
      <c r="J3335" t="s">
        <v>3</v>
      </c>
      <c r="K3335" t="s">
        <v>38</v>
      </c>
      <c r="L3335">
        <v>19</v>
      </c>
      <c r="M3335" t="s">
        <v>28</v>
      </c>
      <c r="N3335">
        <f>Table1[[#This Row],[dti_ratio]]*Table1[[#This Row],[income]]</f>
        <v>37781.114777579336</v>
      </c>
      <c r="O3335">
        <v>0.34728800501502299</v>
      </c>
      <c r="P3335" t="e">
        <f>Table1[[#This Row],[loan_amount]]/Table1[[#This Row],[property_value]]</f>
        <v>#DIV/0!</v>
      </c>
      <c r="Q3335">
        <v>0</v>
      </c>
      <c r="R3335">
        <v>2</v>
      </c>
      <c r="S3335" t="s">
        <v>3325</v>
      </c>
      <c r="T3335" t="s">
        <v>112</v>
      </c>
      <c r="U3335" t="s">
        <v>185</v>
      </c>
      <c r="V3335">
        <v>0</v>
      </c>
      <c r="W3335">
        <v>2</v>
      </c>
      <c r="X3335" t="s">
        <v>9</v>
      </c>
      <c r="Y333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335" t="e">
        <f>0.4*(Table1[[#This Row],[normalized_credit_score]]) + 0.3*(1-Table1[[#This Row],[dti_ratio]]) + 0.2*(1-Table1[[#This Row],[ltv_ratio]]) + 0.1*IF(Table1[[#This Row],[previous_defaults]]=0,1,0)</f>
        <v>#DIV/0!</v>
      </c>
      <c r="AA3335" t="e">
        <f>IF(Table1[[#This Row],[composite_score]]&gt;=0.7,"Approve",IF(Table1[[#This Row],[composite_score]]&gt;=0.6,"Review","Reject"))</f>
        <v>#DIV/0!</v>
      </c>
    </row>
    <row r="3336" spans="1:27" hidden="1" x14ac:dyDescent="0.35">
      <c r="A3336">
        <v>3335</v>
      </c>
      <c r="B3336">
        <v>68</v>
      </c>
      <c r="C3336" t="s">
        <v>20</v>
      </c>
      <c r="D3336" t="s">
        <v>11</v>
      </c>
      <c r="E3336" t="s">
        <v>22</v>
      </c>
      <c r="F3336">
        <v>113057</v>
      </c>
      <c r="G3336">
        <v>719</v>
      </c>
      <c r="H3336">
        <f>(Table1[[#This Row],[credit_score]]-300)/(900-300)</f>
        <v>0.69833333333333336</v>
      </c>
      <c r="I3336">
        <v>22227</v>
      </c>
      <c r="J3336" t="s">
        <v>23</v>
      </c>
      <c r="K3336" t="s">
        <v>4</v>
      </c>
      <c r="L3336">
        <v>16</v>
      </c>
      <c r="M3336" t="s">
        <v>15</v>
      </c>
      <c r="N3336">
        <f>Table1[[#This Row],[dti_ratio]]*Table1[[#This Row],[income]]</f>
        <v>47334.414011911736</v>
      </c>
      <c r="O3336">
        <v>0.41867742830529497</v>
      </c>
      <c r="P3336" t="e">
        <f>Table1[[#This Row],[loan_amount]]/Table1[[#This Row],[property_value]]</f>
        <v>#DIV/0!</v>
      </c>
      <c r="Q3336">
        <v>0</v>
      </c>
      <c r="R3336">
        <v>0</v>
      </c>
      <c r="S3336" t="s">
        <v>734</v>
      </c>
      <c r="T3336" t="s">
        <v>17</v>
      </c>
      <c r="U3336" t="s">
        <v>866</v>
      </c>
      <c r="V3336">
        <v>0</v>
      </c>
      <c r="W3336">
        <v>1</v>
      </c>
      <c r="X3336" t="s">
        <v>9</v>
      </c>
      <c r="Y333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336" t="e">
        <f>0.4*(Table1[[#This Row],[normalized_credit_score]]) + 0.3*(1-Table1[[#This Row],[dti_ratio]]) + 0.2*(1-Table1[[#This Row],[ltv_ratio]]) + 0.1*IF(Table1[[#This Row],[previous_defaults]]=0,1,0)</f>
        <v>#DIV/0!</v>
      </c>
      <c r="AA3336" t="e">
        <f>IF(Table1[[#This Row],[composite_score]]&gt;=0.7,"Approve",IF(Table1[[#This Row],[composite_score]]&gt;=0.6,"Review","Reject"))</f>
        <v>#DIV/0!</v>
      </c>
    </row>
    <row r="3337" spans="1:27" hidden="1" x14ac:dyDescent="0.35">
      <c r="A3337">
        <v>3336</v>
      </c>
      <c r="B3337">
        <v>68</v>
      </c>
      <c r="C3337" t="s">
        <v>20</v>
      </c>
      <c r="D3337" t="s">
        <v>21</v>
      </c>
      <c r="E3337" t="s">
        <v>2</v>
      </c>
      <c r="F3337">
        <v>46162</v>
      </c>
      <c r="G3337">
        <v>0</v>
      </c>
      <c r="H3337">
        <f>(Table1[[#This Row],[credit_score]]-300)/(900-300)</f>
        <v>-0.5</v>
      </c>
      <c r="I3337">
        <v>19616</v>
      </c>
      <c r="J3337" t="s">
        <v>13</v>
      </c>
      <c r="K3337" t="s">
        <v>4</v>
      </c>
      <c r="L3337">
        <v>10</v>
      </c>
      <c r="M3337" t="s">
        <v>39</v>
      </c>
      <c r="N3337">
        <f>Table1[[#This Row],[dti_ratio]]*Table1[[#This Row],[income]]</f>
        <v>11397.557376648603</v>
      </c>
      <c r="O3337">
        <v>0.24690345688333701</v>
      </c>
      <c r="P3337">
        <f>Table1[[#This Row],[loan_amount]]/Table1[[#This Row],[property_value]]</f>
        <v>7.0821253596843076E-2</v>
      </c>
      <c r="Q3337">
        <v>276979</v>
      </c>
      <c r="R3337">
        <v>2</v>
      </c>
      <c r="S3337" t="s">
        <v>301</v>
      </c>
      <c r="T3337" t="s">
        <v>59</v>
      </c>
      <c r="U3337" t="s">
        <v>113</v>
      </c>
      <c r="V3337">
        <v>3</v>
      </c>
      <c r="W3337">
        <v>1</v>
      </c>
      <c r="X3337" t="s">
        <v>9</v>
      </c>
      <c r="Y33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37">
        <f>0.4*(Table1[[#This Row],[normalized_credit_score]]) + 0.3*(1-Table1[[#This Row],[dti_ratio]]) + 0.2*(1-Table1[[#This Row],[ltv_ratio]]) + 0.1*IF(Table1[[#This Row],[previous_defaults]]=0,1,0)</f>
        <v>0.21176471221563026</v>
      </c>
      <c r="AA3337" t="str">
        <f>IF(Table1[[#This Row],[composite_score]]&gt;=0.7,"Approve",IF(Table1[[#This Row],[composite_score]]&gt;=0.6,"Review","Reject"))</f>
        <v>Reject</v>
      </c>
    </row>
    <row r="3338" spans="1:27" hidden="1" x14ac:dyDescent="0.35">
      <c r="A3338">
        <v>3337</v>
      </c>
      <c r="B3338">
        <v>23</v>
      </c>
      <c r="C3338" t="s">
        <v>20</v>
      </c>
      <c r="D3338" t="s">
        <v>1</v>
      </c>
      <c r="E3338" t="s">
        <v>2</v>
      </c>
      <c r="F3338">
        <v>102897</v>
      </c>
      <c r="G3338">
        <v>637</v>
      </c>
      <c r="H3338">
        <f>(Table1[[#This Row],[credit_score]]-300)/(900-300)</f>
        <v>0.56166666666666665</v>
      </c>
      <c r="I3338">
        <v>11381</v>
      </c>
      <c r="J3338" t="s">
        <v>27</v>
      </c>
      <c r="K3338" t="s">
        <v>38</v>
      </c>
      <c r="L3338">
        <v>17</v>
      </c>
      <c r="M3338" t="s">
        <v>39</v>
      </c>
      <c r="N3338">
        <f>Table1[[#This Row],[dti_ratio]]*Table1[[#This Row],[income]]</f>
        <v>42254.80693938394</v>
      </c>
      <c r="O3338">
        <v>0.410651495567256</v>
      </c>
      <c r="P3338" t="e">
        <f>Table1[[#This Row],[loan_amount]]/Table1[[#This Row],[property_value]]</f>
        <v>#DIV/0!</v>
      </c>
      <c r="Q3338">
        <v>0</v>
      </c>
      <c r="R3338">
        <v>0</v>
      </c>
      <c r="S3338" t="s">
        <v>3326</v>
      </c>
      <c r="T3338" t="s">
        <v>86</v>
      </c>
      <c r="U3338" t="s">
        <v>629</v>
      </c>
      <c r="V3338">
        <v>4</v>
      </c>
      <c r="W3338">
        <v>1</v>
      </c>
      <c r="X3338" t="s">
        <v>9</v>
      </c>
      <c r="Y333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338" t="e">
        <f>0.4*(Table1[[#This Row],[normalized_credit_score]]) + 0.3*(1-Table1[[#This Row],[dti_ratio]]) + 0.2*(1-Table1[[#This Row],[ltv_ratio]]) + 0.1*IF(Table1[[#This Row],[previous_defaults]]=0,1,0)</f>
        <v>#DIV/0!</v>
      </c>
      <c r="AA3338" t="e">
        <f>IF(Table1[[#This Row],[composite_score]]&gt;=0.7,"Approve",IF(Table1[[#This Row],[composite_score]]&gt;=0.6,"Review","Reject"))</f>
        <v>#DIV/0!</v>
      </c>
    </row>
    <row r="3339" spans="1:27" x14ac:dyDescent="0.35">
      <c r="A3339">
        <v>3338</v>
      </c>
      <c r="B3339">
        <v>40</v>
      </c>
      <c r="C3339" t="s">
        <v>10</v>
      </c>
      <c r="D3339" t="s">
        <v>21</v>
      </c>
      <c r="E3339" t="s">
        <v>22</v>
      </c>
      <c r="F3339">
        <v>69040</v>
      </c>
      <c r="G3339">
        <v>682</v>
      </c>
      <c r="H3339">
        <f>(Table1[[#This Row],[credit_score]]-300)/(900-300)</f>
        <v>0.63666666666666671</v>
      </c>
      <c r="I3339">
        <v>49344</v>
      </c>
      <c r="J3339" t="s">
        <v>27</v>
      </c>
      <c r="K3339" t="s">
        <v>38</v>
      </c>
      <c r="L3339">
        <v>11</v>
      </c>
      <c r="M3339" t="s">
        <v>5</v>
      </c>
      <c r="N3339">
        <f>Table1[[#This Row],[dti_ratio]]*Table1[[#This Row],[income]]</f>
        <v>23444.60084714117</v>
      </c>
      <c r="O3339">
        <v>0.339579965920353</v>
      </c>
      <c r="P3339">
        <f>Table1[[#This Row],[loan_amount]]/Table1[[#This Row],[property_value]]</f>
        <v>1.4207071288725095</v>
      </c>
      <c r="Q3339">
        <v>34732</v>
      </c>
      <c r="R3339">
        <v>2</v>
      </c>
      <c r="S3339" t="s">
        <v>3327</v>
      </c>
      <c r="T3339" t="s">
        <v>44</v>
      </c>
      <c r="U3339" t="s">
        <v>468</v>
      </c>
      <c r="V3339">
        <v>3</v>
      </c>
      <c r="W3339">
        <v>2</v>
      </c>
      <c r="X3339" t="s">
        <v>19</v>
      </c>
      <c r="Y33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39">
        <f>0.4*(Table1[[#This Row],[normalized_credit_score]]) + 0.3*(1-Table1[[#This Row],[dti_ratio]]) + 0.2*(1-Table1[[#This Row],[ltv_ratio]]) + 0.1*IF(Table1[[#This Row],[previous_defaults]]=0,1,0)</f>
        <v>0.3686512511160589</v>
      </c>
      <c r="AA3339" t="str">
        <f>IF(Table1[[#This Row],[composite_score]]&gt;=0.7,"Approve",IF(Table1[[#This Row],[composite_score]]&gt;=0.6,"Review","Reject"))</f>
        <v>Reject</v>
      </c>
    </row>
    <row r="3340" spans="1:27" x14ac:dyDescent="0.35">
      <c r="A3340">
        <v>3339</v>
      </c>
      <c r="B3340">
        <v>26</v>
      </c>
      <c r="C3340" t="s">
        <v>20</v>
      </c>
      <c r="D3340" t="s">
        <v>1</v>
      </c>
      <c r="E3340" t="s">
        <v>22</v>
      </c>
      <c r="F3340">
        <v>21151</v>
      </c>
      <c r="G3340">
        <v>647</v>
      </c>
      <c r="H3340">
        <f>(Table1[[#This Row],[credit_score]]-300)/(900-300)</f>
        <v>0.57833333333333337</v>
      </c>
      <c r="I3340">
        <v>22267</v>
      </c>
      <c r="J3340" t="s">
        <v>3</v>
      </c>
      <c r="K3340" t="s">
        <v>38</v>
      </c>
      <c r="L3340">
        <v>8</v>
      </c>
      <c r="M3340" t="s">
        <v>28</v>
      </c>
      <c r="N3340">
        <f>Table1[[#This Row],[dti_ratio]]*Table1[[#This Row],[income]]</f>
        <v>8642.8283656601743</v>
      </c>
      <c r="O3340">
        <v>0.40862504683751</v>
      </c>
      <c r="P3340">
        <f>Table1[[#This Row],[loan_amount]]/Table1[[#This Row],[property_value]]</f>
        <v>9.7915658941999037E-2</v>
      </c>
      <c r="Q3340">
        <v>227410</v>
      </c>
      <c r="R3340">
        <v>0</v>
      </c>
      <c r="S3340" t="s">
        <v>3328</v>
      </c>
      <c r="T3340" t="s">
        <v>159</v>
      </c>
      <c r="U3340" t="s">
        <v>259</v>
      </c>
      <c r="V3340">
        <v>4</v>
      </c>
      <c r="W3340">
        <v>1</v>
      </c>
      <c r="X3340" t="s">
        <v>9</v>
      </c>
      <c r="Y33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40">
        <f>0.4*(Table1[[#This Row],[normalized_credit_score]]) + 0.3*(1-Table1[[#This Row],[dti_ratio]]) + 0.2*(1-Table1[[#This Row],[ltv_ratio]]) + 0.1*IF(Table1[[#This Row],[previous_defaults]]=0,1,0)</f>
        <v>0.58916268749368061</v>
      </c>
      <c r="AA3340" t="str">
        <f>IF(Table1[[#This Row],[composite_score]]&gt;=0.7,"Approve",IF(Table1[[#This Row],[composite_score]]&gt;=0.6,"Review","Reject"))</f>
        <v>Reject</v>
      </c>
    </row>
    <row r="3341" spans="1:27" x14ac:dyDescent="0.35">
      <c r="A3341">
        <v>3340</v>
      </c>
      <c r="B3341">
        <v>59</v>
      </c>
      <c r="C3341" t="s">
        <v>0</v>
      </c>
      <c r="D3341" t="s">
        <v>1</v>
      </c>
      <c r="E3341" t="s">
        <v>12</v>
      </c>
      <c r="F3341">
        <v>43731</v>
      </c>
      <c r="G3341">
        <v>785</v>
      </c>
      <c r="H3341">
        <f>(Table1[[#This Row],[credit_score]]-300)/(900-300)</f>
        <v>0.80833333333333335</v>
      </c>
      <c r="I3341">
        <v>36107</v>
      </c>
      <c r="J3341" t="s">
        <v>23</v>
      </c>
      <c r="K3341" t="s">
        <v>38</v>
      </c>
      <c r="L3341">
        <v>10</v>
      </c>
      <c r="M3341" t="s">
        <v>5</v>
      </c>
      <c r="N3341">
        <f>Table1[[#This Row],[dti_ratio]]*Table1[[#This Row],[income]]</f>
        <v>26190.879805863467</v>
      </c>
      <c r="O3341">
        <v>0.59890877880367399</v>
      </c>
      <c r="P3341">
        <f>Table1[[#This Row],[loan_amount]]/Table1[[#This Row],[property_value]]</f>
        <v>0.21645325276359015</v>
      </c>
      <c r="Q3341">
        <v>166812</v>
      </c>
      <c r="R3341">
        <v>2</v>
      </c>
      <c r="S3341" t="s">
        <v>2754</v>
      </c>
      <c r="T3341" t="s">
        <v>230</v>
      </c>
      <c r="U3341" t="s">
        <v>407</v>
      </c>
      <c r="V3341">
        <v>0</v>
      </c>
      <c r="W3341">
        <v>0</v>
      </c>
      <c r="X3341" t="s">
        <v>9</v>
      </c>
      <c r="Y33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41">
        <f>0.4*(Table1[[#This Row],[normalized_credit_score]]) + 0.3*(1-Table1[[#This Row],[dti_ratio]]) + 0.2*(1-Table1[[#This Row],[ltv_ratio]]) + 0.1*IF(Table1[[#This Row],[previous_defaults]]=0,1,0)</f>
        <v>0.70037004913951317</v>
      </c>
      <c r="AA3341" t="str">
        <f>IF(Table1[[#This Row],[composite_score]]&gt;=0.7,"Approve",IF(Table1[[#This Row],[composite_score]]&gt;=0.6,"Review","Reject"))</f>
        <v>Approve</v>
      </c>
    </row>
    <row r="3342" spans="1:27" hidden="1" x14ac:dyDescent="0.35">
      <c r="A3342">
        <v>3341</v>
      </c>
      <c r="B3342">
        <v>42</v>
      </c>
      <c r="C3342" t="s">
        <v>20</v>
      </c>
      <c r="D3342" t="s">
        <v>62</v>
      </c>
      <c r="E3342" t="s">
        <v>12</v>
      </c>
      <c r="F3342">
        <v>48615</v>
      </c>
      <c r="G3342">
        <v>630</v>
      </c>
      <c r="H3342">
        <f>(Table1[[#This Row],[credit_score]]-300)/(900-300)</f>
        <v>0.55000000000000004</v>
      </c>
      <c r="I3342">
        <v>23655</v>
      </c>
      <c r="J3342" t="s">
        <v>3</v>
      </c>
      <c r="K3342" t="s">
        <v>4</v>
      </c>
      <c r="L3342">
        <v>4</v>
      </c>
      <c r="M3342" t="s">
        <v>28</v>
      </c>
      <c r="N3342">
        <f>Table1[[#This Row],[dti_ratio]]*Table1[[#This Row],[income]]</f>
        <v>21595.209094982372</v>
      </c>
      <c r="O3342">
        <v>0.44420876468131998</v>
      </c>
      <c r="P3342" t="e">
        <f>Table1[[#This Row],[loan_amount]]/Table1[[#This Row],[property_value]]</f>
        <v>#DIV/0!</v>
      </c>
      <c r="Q3342">
        <v>0</v>
      </c>
      <c r="R3342">
        <v>1</v>
      </c>
      <c r="S3342" t="s">
        <v>2959</v>
      </c>
      <c r="T3342" t="s">
        <v>117</v>
      </c>
      <c r="U3342" t="s">
        <v>393</v>
      </c>
      <c r="V3342">
        <v>0</v>
      </c>
      <c r="W3342">
        <v>1</v>
      </c>
      <c r="X3342" t="s">
        <v>19</v>
      </c>
      <c r="Y334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342" t="e">
        <f>0.4*(Table1[[#This Row],[normalized_credit_score]]) + 0.3*(1-Table1[[#This Row],[dti_ratio]]) + 0.2*(1-Table1[[#This Row],[ltv_ratio]]) + 0.1*IF(Table1[[#This Row],[previous_defaults]]=0,1,0)</f>
        <v>#DIV/0!</v>
      </c>
      <c r="AA3342" t="e">
        <f>IF(Table1[[#This Row],[composite_score]]&gt;=0.7,"Approve",IF(Table1[[#This Row],[composite_score]]&gt;=0.6,"Review","Reject"))</f>
        <v>#DIV/0!</v>
      </c>
    </row>
    <row r="3343" spans="1:27" hidden="1" x14ac:dyDescent="0.35">
      <c r="A3343">
        <v>3342</v>
      </c>
      <c r="B3343">
        <v>30</v>
      </c>
      <c r="C3343" t="s">
        <v>20</v>
      </c>
      <c r="D3343" t="s">
        <v>11</v>
      </c>
      <c r="E3343" t="s">
        <v>2</v>
      </c>
      <c r="F3343">
        <v>65957</v>
      </c>
      <c r="G3343">
        <v>0</v>
      </c>
      <c r="H3343">
        <f>(Table1[[#This Row],[credit_score]]-300)/(900-300)</f>
        <v>-0.5</v>
      </c>
      <c r="I3343">
        <v>21732</v>
      </c>
      <c r="J3343" t="s">
        <v>27</v>
      </c>
      <c r="K3343" t="s">
        <v>38</v>
      </c>
      <c r="L3343">
        <v>15</v>
      </c>
      <c r="M3343" t="s">
        <v>28</v>
      </c>
      <c r="N3343">
        <f>Table1[[#This Row],[dti_ratio]]*Table1[[#This Row],[income]]</f>
        <v>22797.073960881786</v>
      </c>
      <c r="O3343">
        <v>0.345635398227357</v>
      </c>
      <c r="P3343">
        <f>Table1[[#This Row],[loan_amount]]/Table1[[#This Row],[property_value]]</f>
        <v>0.12719483073465374</v>
      </c>
      <c r="Q3343">
        <v>170856</v>
      </c>
      <c r="R3343">
        <v>2</v>
      </c>
      <c r="S3343" t="s">
        <v>3329</v>
      </c>
      <c r="T3343" t="s">
        <v>7</v>
      </c>
      <c r="U3343" t="s">
        <v>315</v>
      </c>
      <c r="V3343">
        <v>1</v>
      </c>
      <c r="W3343">
        <v>1</v>
      </c>
      <c r="X3343" t="s">
        <v>9</v>
      </c>
      <c r="Y33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343">
        <f>0.4*(Table1[[#This Row],[normalized_credit_score]]) + 0.3*(1-Table1[[#This Row],[dti_ratio]]) + 0.2*(1-Table1[[#This Row],[ltv_ratio]]) + 0.1*IF(Table1[[#This Row],[previous_defaults]]=0,1,0)</f>
        <v>0.17087041438486214</v>
      </c>
      <c r="AA3343" t="str">
        <f>IF(Table1[[#This Row],[composite_score]]&gt;=0.7,"Approve",IF(Table1[[#This Row],[composite_score]]&gt;=0.6,"Review","Reject"))</f>
        <v>Reject</v>
      </c>
    </row>
    <row r="3344" spans="1:27" x14ac:dyDescent="0.35">
      <c r="A3344">
        <v>3343</v>
      </c>
      <c r="B3344">
        <v>21</v>
      </c>
      <c r="C3344" t="s">
        <v>0</v>
      </c>
      <c r="D3344" t="s">
        <v>11</v>
      </c>
      <c r="E3344" t="s">
        <v>49</v>
      </c>
      <c r="F3344">
        <v>67452</v>
      </c>
      <c r="G3344">
        <v>714</v>
      </c>
      <c r="H3344">
        <f>(Table1[[#This Row],[credit_score]]-300)/(900-300)</f>
        <v>0.69</v>
      </c>
      <c r="I3344">
        <v>44055</v>
      </c>
      <c r="J3344" t="s">
        <v>13</v>
      </c>
      <c r="K3344" t="s">
        <v>14</v>
      </c>
      <c r="L3344">
        <v>19</v>
      </c>
      <c r="M3344" t="s">
        <v>5</v>
      </c>
      <c r="N3344">
        <f>Table1[[#This Row],[dti_ratio]]*Table1[[#This Row],[income]]</f>
        <v>37206.992911065863</v>
      </c>
      <c r="O3344">
        <v>0.551606963634375</v>
      </c>
      <c r="P3344">
        <f>Table1[[#This Row],[loan_amount]]/Table1[[#This Row],[property_value]]</f>
        <v>0.17030430950503317</v>
      </c>
      <c r="Q3344">
        <v>258684</v>
      </c>
      <c r="R3344">
        <v>3</v>
      </c>
      <c r="S3344" t="s">
        <v>3330</v>
      </c>
      <c r="T3344" t="s">
        <v>138</v>
      </c>
      <c r="U3344" t="s">
        <v>500</v>
      </c>
      <c r="V3344">
        <v>0</v>
      </c>
      <c r="W3344">
        <v>0</v>
      </c>
      <c r="X3344" t="s">
        <v>9</v>
      </c>
      <c r="Y33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44">
        <f>0.4*(Table1[[#This Row],[normalized_credit_score]]) + 0.3*(1-Table1[[#This Row],[dti_ratio]]) + 0.2*(1-Table1[[#This Row],[ltv_ratio]]) + 0.1*IF(Table1[[#This Row],[previous_defaults]]=0,1,0)</f>
        <v>0.67645704900868087</v>
      </c>
      <c r="AA3344" t="str">
        <f>IF(Table1[[#This Row],[composite_score]]&gt;=0.7,"Approve",IF(Table1[[#This Row],[composite_score]]&gt;=0.6,"Review","Reject"))</f>
        <v>Review</v>
      </c>
    </row>
    <row r="3345" spans="1:27" hidden="1" x14ac:dyDescent="0.35">
      <c r="A3345">
        <v>3344</v>
      </c>
      <c r="B3345">
        <v>62</v>
      </c>
      <c r="C3345" t="s">
        <v>10</v>
      </c>
      <c r="D3345" t="s">
        <v>21</v>
      </c>
      <c r="E3345" t="s">
        <v>2</v>
      </c>
      <c r="F3345">
        <v>53872</v>
      </c>
      <c r="G3345">
        <v>0</v>
      </c>
      <c r="H3345">
        <f>(Table1[[#This Row],[credit_score]]-300)/(900-300)</f>
        <v>-0.5</v>
      </c>
      <c r="I3345">
        <v>30632</v>
      </c>
      <c r="J3345" t="s">
        <v>13</v>
      </c>
      <c r="K3345" t="s">
        <v>14</v>
      </c>
      <c r="L3345">
        <v>13</v>
      </c>
      <c r="M3345" t="s">
        <v>39</v>
      </c>
      <c r="N3345">
        <f>Table1[[#This Row],[dti_ratio]]*Table1[[#This Row],[income]]</f>
        <v>6339.7138134980014</v>
      </c>
      <c r="O3345">
        <v>0.117681055344112</v>
      </c>
      <c r="P3345">
        <f>Table1[[#This Row],[loan_amount]]/Table1[[#This Row],[property_value]]</f>
        <v>0.2139808456686203</v>
      </c>
      <c r="Q3345">
        <v>143153</v>
      </c>
      <c r="R3345">
        <v>2</v>
      </c>
      <c r="S3345" t="s">
        <v>1249</v>
      </c>
      <c r="T3345" t="s">
        <v>230</v>
      </c>
      <c r="U3345" t="s">
        <v>189</v>
      </c>
      <c r="V3345">
        <v>1</v>
      </c>
      <c r="W3345">
        <v>0</v>
      </c>
      <c r="X3345" t="s">
        <v>9</v>
      </c>
      <c r="Y33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345">
        <f>0.4*(Table1[[#This Row],[normalized_credit_score]]) + 0.3*(1-Table1[[#This Row],[dti_ratio]]) + 0.2*(1-Table1[[#This Row],[ltv_ratio]]) + 0.1*IF(Table1[[#This Row],[previous_defaults]]=0,1,0)</f>
        <v>0.22189951426304236</v>
      </c>
      <c r="AA3345" t="str">
        <f>IF(Table1[[#This Row],[composite_score]]&gt;=0.7,"Approve",IF(Table1[[#This Row],[composite_score]]&gt;=0.6,"Review","Reject"))</f>
        <v>Reject</v>
      </c>
    </row>
    <row r="3346" spans="1:27" x14ac:dyDescent="0.35">
      <c r="A3346">
        <v>3345</v>
      </c>
      <c r="B3346">
        <v>32</v>
      </c>
      <c r="C3346" t="s">
        <v>0</v>
      </c>
      <c r="D3346" t="s">
        <v>11</v>
      </c>
      <c r="E3346" t="s">
        <v>22</v>
      </c>
      <c r="F3346">
        <v>119317</v>
      </c>
      <c r="G3346">
        <v>786</v>
      </c>
      <c r="H3346">
        <f>(Table1[[#This Row],[credit_score]]-300)/(900-300)</f>
        <v>0.81</v>
      </c>
      <c r="I3346">
        <v>0</v>
      </c>
      <c r="J3346" t="s">
        <v>27</v>
      </c>
      <c r="K3346" t="s">
        <v>14</v>
      </c>
      <c r="L3346">
        <v>3</v>
      </c>
      <c r="M3346" t="s">
        <v>5</v>
      </c>
      <c r="N3346">
        <f>Table1[[#This Row],[dti_ratio]]*Table1[[#This Row],[income]]</f>
        <v>26007.224372383473</v>
      </c>
      <c r="O3346">
        <v>0.21796746794156299</v>
      </c>
      <c r="P3346">
        <f>Table1[[#This Row],[loan_amount]]/Table1[[#This Row],[property_value]]</f>
        <v>0</v>
      </c>
      <c r="Q3346">
        <v>279783</v>
      </c>
      <c r="R3346">
        <v>3</v>
      </c>
      <c r="S3346" t="s">
        <v>3331</v>
      </c>
      <c r="T3346" t="s">
        <v>67</v>
      </c>
      <c r="U3346" t="s">
        <v>163</v>
      </c>
      <c r="V3346">
        <v>0</v>
      </c>
      <c r="W3346">
        <v>0</v>
      </c>
      <c r="X3346" t="s">
        <v>61</v>
      </c>
      <c r="Y33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46">
        <f>0.4*(Table1[[#This Row],[normalized_credit_score]]) + 0.3*(1-Table1[[#This Row],[dti_ratio]]) + 0.2*(1-Table1[[#This Row],[ltv_ratio]]) + 0.1*IF(Table1[[#This Row],[previous_defaults]]=0,1,0)</f>
        <v>0.85860975961753117</v>
      </c>
      <c r="AA3346" t="str">
        <f>IF(Table1[[#This Row],[composite_score]]&gt;=0.7,"Approve",IF(Table1[[#This Row],[composite_score]]&gt;=0.6,"Review","Reject"))</f>
        <v>Approve</v>
      </c>
    </row>
    <row r="3347" spans="1:27" x14ac:dyDescent="0.35">
      <c r="A3347">
        <v>3346</v>
      </c>
      <c r="B3347">
        <v>56</v>
      </c>
      <c r="C3347" t="s">
        <v>10</v>
      </c>
      <c r="D3347" t="s">
        <v>62</v>
      </c>
      <c r="E3347" t="s">
        <v>22</v>
      </c>
      <c r="F3347">
        <v>90540</v>
      </c>
      <c r="G3347">
        <v>717</v>
      </c>
      <c r="H3347">
        <f>(Table1[[#This Row],[credit_score]]-300)/(900-300)</f>
        <v>0.69499999999999995</v>
      </c>
      <c r="I3347">
        <v>36175</v>
      </c>
      <c r="J3347" t="s">
        <v>3</v>
      </c>
      <c r="K3347" t="s">
        <v>4</v>
      </c>
      <c r="L3347">
        <v>2</v>
      </c>
      <c r="M3347" t="s">
        <v>15</v>
      </c>
      <c r="N3347">
        <f>Table1[[#This Row],[dti_ratio]]*Table1[[#This Row],[income]]</f>
        <v>38543.568046643624</v>
      </c>
      <c r="O3347">
        <v>0.42570762145619201</v>
      </c>
      <c r="P3347">
        <f>Table1[[#This Row],[loan_amount]]/Table1[[#This Row],[property_value]]</f>
        <v>0.12939606821953872</v>
      </c>
      <c r="Q3347">
        <v>279568</v>
      </c>
      <c r="R3347">
        <v>2</v>
      </c>
      <c r="S3347" t="s">
        <v>3332</v>
      </c>
      <c r="T3347" t="s">
        <v>51</v>
      </c>
      <c r="U3347" t="s">
        <v>150</v>
      </c>
      <c r="V3347">
        <v>2</v>
      </c>
      <c r="W3347">
        <v>0</v>
      </c>
      <c r="X3347" t="s">
        <v>9</v>
      </c>
      <c r="Y33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47">
        <f>0.4*(Table1[[#This Row],[normalized_credit_score]]) + 0.3*(1-Table1[[#This Row],[dti_ratio]]) + 0.2*(1-Table1[[#This Row],[ltv_ratio]]) + 0.1*IF(Table1[[#This Row],[previous_defaults]]=0,1,0)</f>
        <v>0.62440849991923464</v>
      </c>
      <c r="AA3347" t="str">
        <f>IF(Table1[[#This Row],[composite_score]]&gt;=0.7,"Approve",IF(Table1[[#This Row],[composite_score]]&gt;=0.6,"Review","Reject"))</f>
        <v>Review</v>
      </c>
    </row>
    <row r="3348" spans="1:27" hidden="1" x14ac:dyDescent="0.35">
      <c r="A3348">
        <v>3347</v>
      </c>
      <c r="B3348">
        <v>61</v>
      </c>
      <c r="C3348" t="s">
        <v>10</v>
      </c>
      <c r="D3348" t="s">
        <v>1</v>
      </c>
      <c r="E3348" t="s">
        <v>49</v>
      </c>
      <c r="F3348">
        <v>0</v>
      </c>
      <c r="G3348">
        <v>602</v>
      </c>
      <c r="H3348">
        <f>(Table1[[#This Row],[credit_score]]-300)/(900-300)</f>
        <v>0.5033333333333333</v>
      </c>
      <c r="I3348">
        <v>35617</v>
      </c>
      <c r="J3348" t="s">
        <v>27</v>
      </c>
      <c r="K3348" t="s">
        <v>14</v>
      </c>
      <c r="L3348">
        <v>6</v>
      </c>
      <c r="M3348" t="s">
        <v>15</v>
      </c>
      <c r="N3348">
        <f>Table1[[#This Row],[dti_ratio]]*Table1[[#This Row],[income]]</f>
        <v>0</v>
      </c>
      <c r="O3348">
        <v>0.13735490297146599</v>
      </c>
      <c r="P3348">
        <f>Table1[[#This Row],[loan_amount]]/Table1[[#This Row],[property_value]]</f>
        <v>0.13089961557402957</v>
      </c>
      <c r="Q3348">
        <v>272094</v>
      </c>
      <c r="R3348">
        <v>4</v>
      </c>
      <c r="S3348" t="s">
        <v>3333</v>
      </c>
      <c r="T3348" t="s">
        <v>7</v>
      </c>
      <c r="U3348" t="s">
        <v>189</v>
      </c>
      <c r="V3348">
        <v>1</v>
      </c>
      <c r="W3348">
        <v>2</v>
      </c>
      <c r="X3348" t="s">
        <v>19</v>
      </c>
      <c r="Y33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48">
        <f>0.4*(Table1[[#This Row],[normalized_credit_score]]) + 0.3*(1-Table1[[#This Row],[dti_ratio]]) + 0.2*(1-Table1[[#This Row],[ltv_ratio]]) + 0.1*IF(Table1[[#This Row],[previous_defaults]]=0,1,0)</f>
        <v>0.63394693932708757</v>
      </c>
      <c r="AA3348" t="str">
        <f>IF(Table1[[#This Row],[composite_score]]&gt;=0.7,"Approve",IF(Table1[[#This Row],[composite_score]]&gt;=0.6,"Review","Reject"))</f>
        <v>Review</v>
      </c>
    </row>
    <row r="3349" spans="1:27" hidden="1" x14ac:dyDescent="0.35">
      <c r="A3349">
        <v>3348</v>
      </c>
      <c r="B3349">
        <v>57</v>
      </c>
      <c r="C3349" t="s">
        <v>20</v>
      </c>
      <c r="D3349" t="s">
        <v>21</v>
      </c>
      <c r="E3349" t="s">
        <v>2</v>
      </c>
      <c r="F3349">
        <v>67631</v>
      </c>
      <c r="G3349">
        <v>645</v>
      </c>
      <c r="H3349">
        <f>(Table1[[#This Row],[credit_score]]-300)/(900-300)</f>
        <v>0.57499999999999996</v>
      </c>
      <c r="I3349">
        <v>30206</v>
      </c>
      <c r="J3349" t="s">
        <v>23</v>
      </c>
      <c r="K3349" t="s">
        <v>14</v>
      </c>
      <c r="L3349">
        <v>14</v>
      </c>
      <c r="M3349" t="s">
        <v>5</v>
      </c>
      <c r="N3349">
        <f>Table1[[#This Row],[dti_ratio]]*Table1[[#This Row],[income]]</f>
        <v>16797.357230299498</v>
      </c>
      <c r="O3349">
        <v>0.248367719393466</v>
      </c>
      <c r="P3349" t="e">
        <f>Table1[[#This Row],[loan_amount]]/Table1[[#This Row],[property_value]]</f>
        <v>#DIV/0!</v>
      </c>
      <c r="Q3349">
        <v>0</v>
      </c>
      <c r="R3349">
        <v>2</v>
      </c>
      <c r="S3349" t="s">
        <v>3334</v>
      </c>
      <c r="T3349" t="s">
        <v>44</v>
      </c>
      <c r="U3349" t="s">
        <v>344</v>
      </c>
      <c r="V3349">
        <v>1</v>
      </c>
      <c r="W3349">
        <v>0</v>
      </c>
      <c r="X3349" t="s">
        <v>61</v>
      </c>
      <c r="Y334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349" t="e">
        <f>0.4*(Table1[[#This Row],[normalized_credit_score]]) + 0.3*(1-Table1[[#This Row],[dti_ratio]]) + 0.2*(1-Table1[[#This Row],[ltv_ratio]]) + 0.1*IF(Table1[[#This Row],[previous_defaults]]=0,1,0)</f>
        <v>#DIV/0!</v>
      </c>
      <c r="AA3349" t="e">
        <f>IF(Table1[[#This Row],[composite_score]]&gt;=0.7,"Approve",IF(Table1[[#This Row],[composite_score]]&gt;=0.6,"Review","Reject"))</f>
        <v>#DIV/0!</v>
      </c>
    </row>
    <row r="3350" spans="1:27" x14ac:dyDescent="0.35">
      <c r="A3350">
        <v>3349</v>
      </c>
      <c r="B3350">
        <v>26</v>
      </c>
      <c r="C3350" t="s">
        <v>0</v>
      </c>
      <c r="D3350" t="s">
        <v>62</v>
      </c>
      <c r="E3350" t="s">
        <v>12</v>
      </c>
      <c r="F3350">
        <v>118286</v>
      </c>
      <c r="G3350">
        <v>694</v>
      </c>
      <c r="H3350">
        <f>(Table1[[#This Row],[credit_score]]-300)/(900-300)</f>
        <v>0.65666666666666662</v>
      </c>
      <c r="I3350">
        <v>0</v>
      </c>
      <c r="J3350" t="s">
        <v>23</v>
      </c>
      <c r="K3350" t="s">
        <v>4</v>
      </c>
      <c r="L3350">
        <v>2</v>
      </c>
      <c r="M3350" t="s">
        <v>15</v>
      </c>
      <c r="N3350">
        <f>Table1[[#This Row],[dti_ratio]]*Table1[[#This Row],[income]]</f>
        <v>46942.093004967755</v>
      </c>
      <c r="O3350">
        <v>0.39685248469783202</v>
      </c>
      <c r="P3350">
        <f>Table1[[#This Row],[loan_amount]]/Table1[[#This Row],[property_value]]</f>
        <v>0</v>
      </c>
      <c r="Q3350">
        <v>240114</v>
      </c>
      <c r="R3350">
        <v>4</v>
      </c>
      <c r="S3350" t="s">
        <v>301</v>
      </c>
      <c r="T3350" t="s">
        <v>91</v>
      </c>
      <c r="U3350" t="s">
        <v>422</v>
      </c>
      <c r="V3350">
        <v>2</v>
      </c>
      <c r="W3350">
        <v>0</v>
      </c>
      <c r="X3350" t="s">
        <v>19</v>
      </c>
      <c r="Y33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50">
        <f>0.4*(Table1[[#This Row],[normalized_credit_score]]) + 0.3*(1-Table1[[#This Row],[dti_ratio]]) + 0.2*(1-Table1[[#This Row],[ltv_ratio]]) + 0.1*IF(Table1[[#This Row],[previous_defaults]]=0,1,0)</f>
        <v>0.64361092125731711</v>
      </c>
      <c r="AA3350" t="str">
        <f>IF(Table1[[#This Row],[composite_score]]&gt;=0.7,"Approve",IF(Table1[[#This Row],[composite_score]]&gt;=0.6,"Review","Reject"))</f>
        <v>Review</v>
      </c>
    </row>
    <row r="3351" spans="1:27" hidden="1" x14ac:dyDescent="0.35">
      <c r="A3351">
        <v>3350</v>
      </c>
      <c r="B3351">
        <v>51</v>
      </c>
      <c r="C3351" t="s">
        <v>0</v>
      </c>
      <c r="D3351" t="s">
        <v>1</v>
      </c>
      <c r="E3351" t="s">
        <v>22</v>
      </c>
      <c r="F3351">
        <v>109447</v>
      </c>
      <c r="G3351">
        <v>0</v>
      </c>
      <c r="H3351">
        <f>(Table1[[#This Row],[credit_score]]-300)/(900-300)</f>
        <v>-0.5</v>
      </c>
      <c r="I3351">
        <v>37192</v>
      </c>
      <c r="J3351" t="s">
        <v>27</v>
      </c>
      <c r="K3351" t="s">
        <v>4</v>
      </c>
      <c r="L3351">
        <v>9</v>
      </c>
      <c r="M3351" t="s">
        <v>39</v>
      </c>
      <c r="N3351">
        <f>Table1[[#This Row],[dti_ratio]]*Table1[[#This Row],[income]]</f>
        <v>60481.602274155259</v>
      </c>
      <c r="O3351">
        <v>0.55261087352010796</v>
      </c>
      <c r="P3351" t="e">
        <f>Table1[[#This Row],[loan_amount]]/Table1[[#This Row],[property_value]]</f>
        <v>#DIV/0!</v>
      </c>
      <c r="Q3351">
        <v>0</v>
      </c>
      <c r="R3351">
        <v>0</v>
      </c>
      <c r="S3351" t="s">
        <v>3335</v>
      </c>
      <c r="T3351" t="s">
        <v>403</v>
      </c>
      <c r="U3351" t="s">
        <v>107</v>
      </c>
      <c r="V3351">
        <v>0</v>
      </c>
      <c r="W3351">
        <v>1</v>
      </c>
      <c r="X3351" t="s">
        <v>9</v>
      </c>
      <c r="Y335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351" t="e">
        <f>0.4*(Table1[[#This Row],[normalized_credit_score]]) + 0.3*(1-Table1[[#This Row],[dti_ratio]]) + 0.2*(1-Table1[[#This Row],[ltv_ratio]]) + 0.1*IF(Table1[[#This Row],[previous_defaults]]=0,1,0)</f>
        <v>#DIV/0!</v>
      </c>
      <c r="AA3351" t="e">
        <f>IF(Table1[[#This Row],[composite_score]]&gt;=0.7,"Approve",IF(Table1[[#This Row],[composite_score]]&gt;=0.6,"Review","Reject"))</f>
        <v>#DIV/0!</v>
      </c>
    </row>
    <row r="3352" spans="1:27" x14ac:dyDescent="0.35">
      <c r="A3352">
        <v>3351</v>
      </c>
      <c r="B3352">
        <v>56</v>
      </c>
      <c r="C3352" t="s">
        <v>20</v>
      </c>
      <c r="D3352" t="s">
        <v>11</v>
      </c>
      <c r="E3352" t="s">
        <v>49</v>
      </c>
      <c r="F3352">
        <v>27546</v>
      </c>
      <c r="G3352">
        <v>742</v>
      </c>
      <c r="H3352">
        <f>(Table1[[#This Row],[credit_score]]-300)/(900-300)</f>
        <v>0.73666666666666669</v>
      </c>
      <c r="I3352">
        <v>22015</v>
      </c>
      <c r="J3352" t="s">
        <v>13</v>
      </c>
      <c r="K3352" t="s">
        <v>14</v>
      </c>
      <c r="L3352">
        <v>1</v>
      </c>
      <c r="M3352" t="s">
        <v>15</v>
      </c>
      <c r="N3352">
        <f>Table1[[#This Row],[dti_ratio]]*Table1[[#This Row],[income]]</f>
        <v>11272.141125161983</v>
      </c>
      <c r="O3352">
        <v>0.40921154160901702</v>
      </c>
      <c r="P3352">
        <f>Table1[[#This Row],[loan_amount]]/Table1[[#This Row],[property_value]]</f>
        <v>9.8215480704885116E-2</v>
      </c>
      <c r="Q3352">
        <v>224150</v>
      </c>
      <c r="R3352">
        <v>1</v>
      </c>
      <c r="S3352" t="s">
        <v>3336</v>
      </c>
      <c r="T3352" t="s">
        <v>219</v>
      </c>
      <c r="U3352" t="s">
        <v>264</v>
      </c>
      <c r="V3352">
        <v>2</v>
      </c>
      <c r="W3352">
        <v>1</v>
      </c>
      <c r="X3352" t="s">
        <v>19</v>
      </c>
      <c r="Y33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52">
        <f>0.4*(Table1[[#This Row],[normalized_credit_score]]) + 0.3*(1-Table1[[#This Row],[dti_ratio]]) + 0.2*(1-Table1[[#This Row],[ltv_ratio]]) + 0.1*IF(Table1[[#This Row],[previous_defaults]]=0,1,0)</f>
        <v>0.65226010804298462</v>
      </c>
      <c r="AA3352" t="str">
        <f>IF(Table1[[#This Row],[composite_score]]&gt;=0.7,"Approve",IF(Table1[[#This Row],[composite_score]]&gt;=0.6,"Review","Reject"))</f>
        <v>Review</v>
      </c>
    </row>
    <row r="3353" spans="1:27" x14ac:dyDescent="0.35">
      <c r="A3353">
        <v>3352</v>
      </c>
      <c r="B3353">
        <v>47</v>
      </c>
      <c r="C3353" t="s">
        <v>10</v>
      </c>
      <c r="D3353" t="s">
        <v>1</v>
      </c>
      <c r="E3353" t="s">
        <v>22</v>
      </c>
      <c r="F3353">
        <v>81526</v>
      </c>
      <c r="G3353">
        <v>623</v>
      </c>
      <c r="H3353">
        <f>(Table1[[#This Row],[credit_score]]-300)/(900-300)</f>
        <v>0.53833333333333333</v>
      </c>
      <c r="I3353">
        <v>20970</v>
      </c>
      <c r="J3353" t="s">
        <v>13</v>
      </c>
      <c r="K3353" t="s">
        <v>38</v>
      </c>
      <c r="L3353">
        <v>10</v>
      </c>
      <c r="M3353" t="s">
        <v>28</v>
      </c>
      <c r="N3353">
        <f>Table1[[#This Row],[dti_ratio]]*Table1[[#This Row],[income]]</f>
        <v>8904.4065196778156</v>
      </c>
      <c r="O3353">
        <v>0.10922167798834501</v>
      </c>
      <c r="P3353">
        <f>Table1[[#This Row],[loan_amount]]/Table1[[#This Row],[property_value]]</f>
        <v>8.2247873204137109E-2</v>
      </c>
      <c r="Q3353">
        <v>254961</v>
      </c>
      <c r="R3353">
        <v>4</v>
      </c>
      <c r="S3353" t="s">
        <v>2768</v>
      </c>
      <c r="T3353" t="s">
        <v>109</v>
      </c>
      <c r="U3353" t="s">
        <v>1064</v>
      </c>
      <c r="V3353">
        <v>4</v>
      </c>
      <c r="W3353">
        <v>1</v>
      </c>
      <c r="X3353" t="s">
        <v>9</v>
      </c>
      <c r="Y33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53">
        <f>0.4*(Table1[[#This Row],[normalized_credit_score]]) + 0.3*(1-Table1[[#This Row],[dti_ratio]]) + 0.2*(1-Table1[[#This Row],[ltv_ratio]]) + 0.1*IF(Table1[[#This Row],[previous_defaults]]=0,1,0)</f>
        <v>0.66611725529600241</v>
      </c>
      <c r="AA3353" t="str">
        <f>IF(Table1[[#This Row],[composite_score]]&gt;=0.7,"Approve",IF(Table1[[#This Row],[composite_score]]&gt;=0.6,"Review","Reject"))</f>
        <v>Review</v>
      </c>
    </row>
    <row r="3354" spans="1:27" x14ac:dyDescent="0.35">
      <c r="A3354">
        <v>3353</v>
      </c>
      <c r="B3354">
        <v>63</v>
      </c>
      <c r="C3354" t="s">
        <v>20</v>
      </c>
      <c r="D3354" t="s">
        <v>62</v>
      </c>
      <c r="E3354" t="s">
        <v>49</v>
      </c>
      <c r="F3354">
        <v>54571</v>
      </c>
      <c r="G3354">
        <v>653</v>
      </c>
      <c r="H3354">
        <f>(Table1[[#This Row],[credit_score]]-300)/(900-300)</f>
        <v>0.58833333333333337</v>
      </c>
      <c r="I3354">
        <v>37862</v>
      </c>
      <c r="J3354" t="s">
        <v>13</v>
      </c>
      <c r="K3354" t="s">
        <v>4</v>
      </c>
      <c r="L3354">
        <v>9</v>
      </c>
      <c r="M3354" t="s">
        <v>15</v>
      </c>
      <c r="N3354">
        <f>Table1[[#This Row],[dti_ratio]]*Table1[[#This Row],[income]]</f>
        <v>29328.292713794894</v>
      </c>
      <c r="O3354">
        <v>0.53743366831824402</v>
      </c>
      <c r="P3354">
        <f>Table1[[#This Row],[loan_amount]]/Table1[[#This Row],[property_value]]</f>
        <v>0.26127220282374375</v>
      </c>
      <c r="Q3354">
        <v>144914</v>
      </c>
      <c r="R3354">
        <v>4</v>
      </c>
      <c r="S3354" t="s">
        <v>3337</v>
      </c>
      <c r="T3354" t="s">
        <v>288</v>
      </c>
      <c r="U3354" t="s">
        <v>1225</v>
      </c>
      <c r="V3354">
        <v>2</v>
      </c>
      <c r="W3354">
        <v>2</v>
      </c>
      <c r="X3354" t="s">
        <v>9</v>
      </c>
      <c r="Y33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354">
        <f>0.4*(Table1[[#This Row],[normalized_credit_score]]) + 0.3*(1-Table1[[#This Row],[dti_ratio]]) + 0.2*(1-Table1[[#This Row],[ltv_ratio]]) + 0.1*IF(Table1[[#This Row],[previous_defaults]]=0,1,0)</f>
        <v>0.52184879227311143</v>
      </c>
      <c r="AA3354" t="str">
        <f>IF(Table1[[#This Row],[composite_score]]&gt;=0.7,"Approve",IF(Table1[[#This Row],[composite_score]]&gt;=0.6,"Review","Reject"))</f>
        <v>Reject</v>
      </c>
    </row>
    <row r="3355" spans="1:27" hidden="1" x14ac:dyDescent="0.35">
      <c r="A3355">
        <v>3354</v>
      </c>
      <c r="B3355">
        <v>22</v>
      </c>
      <c r="C3355" t="s">
        <v>20</v>
      </c>
      <c r="D3355" t="s">
        <v>62</v>
      </c>
      <c r="E3355" t="s">
        <v>12</v>
      </c>
      <c r="F3355">
        <v>0</v>
      </c>
      <c r="G3355">
        <v>623</v>
      </c>
      <c r="H3355">
        <f>(Table1[[#This Row],[credit_score]]-300)/(900-300)</f>
        <v>0.53833333333333333</v>
      </c>
      <c r="I3355">
        <v>26140</v>
      </c>
      <c r="J3355" t="s">
        <v>27</v>
      </c>
      <c r="K3355" t="s">
        <v>38</v>
      </c>
      <c r="L3355">
        <v>6</v>
      </c>
      <c r="M3355" t="s">
        <v>39</v>
      </c>
      <c r="N3355">
        <f>Table1[[#This Row],[dti_ratio]]*Table1[[#This Row],[income]]</f>
        <v>0</v>
      </c>
      <c r="O3355">
        <v>0.466825846051381</v>
      </c>
      <c r="P3355" t="e">
        <f>Table1[[#This Row],[loan_amount]]/Table1[[#This Row],[property_value]]</f>
        <v>#DIV/0!</v>
      </c>
      <c r="Q3355">
        <v>0</v>
      </c>
      <c r="R3355">
        <v>0</v>
      </c>
      <c r="S3355" t="s">
        <v>3338</v>
      </c>
      <c r="T3355" t="s">
        <v>332</v>
      </c>
      <c r="U3355" t="s">
        <v>337</v>
      </c>
      <c r="V3355">
        <v>1</v>
      </c>
      <c r="W3355">
        <v>1</v>
      </c>
      <c r="X3355" t="s">
        <v>19</v>
      </c>
      <c r="Y335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355" t="e">
        <f>0.4*(Table1[[#This Row],[normalized_credit_score]]) + 0.3*(1-Table1[[#This Row],[dti_ratio]]) + 0.2*(1-Table1[[#This Row],[ltv_ratio]]) + 0.1*IF(Table1[[#This Row],[previous_defaults]]=0,1,0)</f>
        <v>#DIV/0!</v>
      </c>
      <c r="AA3355" t="e">
        <f>IF(Table1[[#This Row],[composite_score]]&gt;=0.7,"Approve",IF(Table1[[#This Row],[composite_score]]&gt;=0.6,"Review","Reject"))</f>
        <v>#DIV/0!</v>
      </c>
    </row>
    <row r="3356" spans="1:27" hidden="1" x14ac:dyDescent="0.35">
      <c r="A3356">
        <v>3355</v>
      </c>
      <c r="B3356">
        <v>44</v>
      </c>
      <c r="C3356" t="s">
        <v>0</v>
      </c>
      <c r="D3356" t="s">
        <v>21</v>
      </c>
      <c r="E3356" t="s">
        <v>22</v>
      </c>
      <c r="F3356">
        <v>112480</v>
      </c>
      <c r="G3356">
        <v>783</v>
      </c>
      <c r="H3356">
        <f>(Table1[[#This Row],[credit_score]]-300)/(900-300)</f>
        <v>0.80500000000000005</v>
      </c>
      <c r="I3356">
        <v>44943</v>
      </c>
      <c r="J3356" t="s">
        <v>27</v>
      </c>
      <c r="K3356" t="s">
        <v>14</v>
      </c>
      <c r="L3356">
        <v>0</v>
      </c>
      <c r="M3356" t="s">
        <v>28</v>
      </c>
      <c r="N3356">
        <f>Table1[[#This Row],[dti_ratio]]*Table1[[#This Row],[income]]</f>
        <v>51804.067469259498</v>
      </c>
      <c r="O3356">
        <v>0.46056247750052898</v>
      </c>
      <c r="P3356" t="e">
        <f>Table1[[#This Row],[loan_amount]]/Table1[[#This Row],[property_value]]</f>
        <v>#DIV/0!</v>
      </c>
      <c r="Q3356">
        <v>0</v>
      </c>
      <c r="R3356">
        <v>3</v>
      </c>
      <c r="S3356" t="s">
        <v>1481</v>
      </c>
      <c r="T3356" t="s">
        <v>99</v>
      </c>
      <c r="U3356" t="s">
        <v>71</v>
      </c>
      <c r="V3356">
        <v>0</v>
      </c>
      <c r="W3356">
        <v>2</v>
      </c>
      <c r="X3356" t="s">
        <v>19</v>
      </c>
      <c r="Y335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356" t="e">
        <f>0.4*(Table1[[#This Row],[normalized_credit_score]]) + 0.3*(1-Table1[[#This Row],[dti_ratio]]) + 0.2*(1-Table1[[#This Row],[ltv_ratio]]) + 0.1*IF(Table1[[#This Row],[previous_defaults]]=0,1,0)</f>
        <v>#DIV/0!</v>
      </c>
      <c r="AA3356" t="e">
        <f>IF(Table1[[#This Row],[composite_score]]&gt;=0.7,"Approve",IF(Table1[[#This Row],[composite_score]]&gt;=0.6,"Review","Reject"))</f>
        <v>#DIV/0!</v>
      </c>
    </row>
    <row r="3357" spans="1:27" x14ac:dyDescent="0.35">
      <c r="A3357">
        <v>3356</v>
      </c>
      <c r="B3357">
        <v>55</v>
      </c>
      <c r="C3357" t="s">
        <v>20</v>
      </c>
      <c r="D3357" t="s">
        <v>62</v>
      </c>
      <c r="E3357" t="s">
        <v>49</v>
      </c>
      <c r="F3357">
        <v>104462</v>
      </c>
      <c r="G3357">
        <v>623</v>
      </c>
      <c r="H3357">
        <f>(Table1[[#This Row],[credit_score]]-300)/(900-300)</f>
        <v>0.53833333333333333</v>
      </c>
      <c r="I3357">
        <v>29825</v>
      </c>
      <c r="J3357" t="s">
        <v>23</v>
      </c>
      <c r="K3357" t="s">
        <v>38</v>
      </c>
      <c r="L3357">
        <v>4</v>
      </c>
      <c r="M3357" t="s">
        <v>15</v>
      </c>
      <c r="N3357">
        <f>Table1[[#This Row],[dti_ratio]]*Table1[[#This Row],[income]]</f>
        <v>11562.881923245555</v>
      </c>
      <c r="O3357">
        <v>0.110689838632666</v>
      </c>
      <c r="P3357">
        <f>Table1[[#This Row],[loan_amount]]/Table1[[#This Row],[property_value]]</f>
        <v>0.23589755758035941</v>
      </c>
      <c r="Q3357">
        <v>126432</v>
      </c>
      <c r="R3357">
        <v>1</v>
      </c>
      <c r="S3357" t="s">
        <v>3339</v>
      </c>
      <c r="T3357" t="s">
        <v>222</v>
      </c>
      <c r="U3357" t="s">
        <v>31</v>
      </c>
      <c r="V3357">
        <v>2</v>
      </c>
      <c r="W3357">
        <v>1</v>
      </c>
      <c r="X3357" t="s">
        <v>19</v>
      </c>
      <c r="Y33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357">
        <f>0.4*(Table1[[#This Row],[normalized_credit_score]]) + 0.3*(1-Table1[[#This Row],[dti_ratio]]) + 0.2*(1-Table1[[#This Row],[ltv_ratio]]) + 0.1*IF(Table1[[#This Row],[previous_defaults]]=0,1,0)</f>
        <v>0.63494687022746166</v>
      </c>
      <c r="AA3357" t="str">
        <f>IF(Table1[[#This Row],[composite_score]]&gt;=0.7,"Approve",IF(Table1[[#This Row],[composite_score]]&gt;=0.6,"Review","Reject"))</f>
        <v>Review</v>
      </c>
    </row>
    <row r="3358" spans="1:27" hidden="1" x14ac:dyDescent="0.35">
      <c r="A3358">
        <v>3357</v>
      </c>
      <c r="B3358">
        <v>20</v>
      </c>
      <c r="C3358" t="s">
        <v>20</v>
      </c>
      <c r="D3358" t="s">
        <v>21</v>
      </c>
      <c r="E3358" t="s">
        <v>12</v>
      </c>
      <c r="F3358">
        <v>0</v>
      </c>
      <c r="G3358">
        <v>646</v>
      </c>
      <c r="H3358">
        <f>(Table1[[#This Row],[credit_score]]-300)/(900-300)</f>
        <v>0.57666666666666666</v>
      </c>
      <c r="I3358">
        <v>20223</v>
      </c>
      <c r="J3358" t="s">
        <v>23</v>
      </c>
      <c r="K3358" t="s">
        <v>14</v>
      </c>
      <c r="L3358">
        <v>5</v>
      </c>
      <c r="M3358" t="s">
        <v>5</v>
      </c>
      <c r="N3358">
        <f>Table1[[#This Row],[dti_ratio]]*Table1[[#This Row],[income]]</f>
        <v>0</v>
      </c>
      <c r="O3358">
        <v>0.330594450288483</v>
      </c>
      <c r="P3358">
        <f>Table1[[#This Row],[loan_amount]]/Table1[[#This Row],[property_value]]</f>
        <v>0.11640610609688709</v>
      </c>
      <c r="Q3358">
        <v>173728</v>
      </c>
      <c r="R3358">
        <v>2</v>
      </c>
      <c r="S3358" t="s">
        <v>188</v>
      </c>
      <c r="T3358" t="s">
        <v>112</v>
      </c>
      <c r="U3358" t="s">
        <v>252</v>
      </c>
      <c r="V3358">
        <v>4</v>
      </c>
      <c r="W3358">
        <v>0</v>
      </c>
      <c r="X3358" t="s">
        <v>19</v>
      </c>
      <c r="Y33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58">
        <f>0.4*(Table1[[#This Row],[normalized_credit_score]]) + 0.3*(1-Table1[[#This Row],[dti_ratio]]) + 0.2*(1-Table1[[#This Row],[ltv_ratio]]) + 0.1*IF(Table1[[#This Row],[previous_defaults]]=0,1,0)</f>
        <v>0.60820711036074437</v>
      </c>
      <c r="AA3358" t="str">
        <f>IF(Table1[[#This Row],[composite_score]]&gt;=0.7,"Approve",IF(Table1[[#This Row],[composite_score]]&gt;=0.6,"Review","Reject"))</f>
        <v>Review</v>
      </c>
    </row>
    <row r="3359" spans="1:27" x14ac:dyDescent="0.35">
      <c r="A3359">
        <v>3358</v>
      </c>
      <c r="B3359">
        <v>18</v>
      </c>
      <c r="C3359" t="s">
        <v>0</v>
      </c>
      <c r="D3359" t="s">
        <v>21</v>
      </c>
      <c r="E3359" t="s">
        <v>12</v>
      </c>
      <c r="F3359">
        <v>28758</v>
      </c>
      <c r="G3359">
        <v>688</v>
      </c>
      <c r="H3359">
        <f>(Table1[[#This Row],[credit_score]]-300)/(900-300)</f>
        <v>0.64666666666666661</v>
      </c>
      <c r="I3359">
        <v>45214</v>
      </c>
      <c r="J3359" t="s">
        <v>13</v>
      </c>
      <c r="K3359" t="s">
        <v>14</v>
      </c>
      <c r="L3359">
        <v>12</v>
      </c>
      <c r="M3359" t="s">
        <v>28</v>
      </c>
      <c r="N3359">
        <f>Table1[[#This Row],[dti_ratio]]*Table1[[#This Row],[income]]</f>
        <v>10728.957363954825</v>
      </c>
      <c r="O3359">
        <v>0.37307731288527801</v>
      </c>
      <c r="P3359">
        <f>Table1[[#This Row],[loan_amount]]/Table1[[#This Row],[property_value]]</f>
        <v>0.18065727699530518</v>
      </c>
      <c r="Q3359">
        <v>250275</v>
      </c>
      <c r="R3359">
        <v>4</v>
      </c>
      <c r="S3359" t="s">
        <v>3340</v>
      </c>
      <c r="T3359" t="s">
        <v>36</v>
      </c>
      <c r="U3359" t="s">
        <v>347</v>
      </c>
      <c r="V3359">
        <v>3</v>
      </c>
      <c r="W3359">
        <v>1</v>
      </c>
      <c r="X3359" t="s">
        <v>9</v>
      </c>
      <c r="Y33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59">
        <f>0.4*(Table1[[#This Row],[normalized_credit_score]]) + 0.3*(1-Table1[[#This Row],[dti_ratio]]) + 0.2*(1-Table1[[#This Row],[ltv_ratio]]) + 0.1*IF(Table1[[#This Row],[previous_defaults]]=0,1,0)</f>
        <v>0.6106120174020222</v>
      </c>
      <c r="AA3359" t="str">
        <f>IF(Table1[[#This Row],[composite_score]]&gt;=0.7,"Approve",IF(Table1[[#This Row],[composite_score]]&gt;=0.6,"Review","Reject"))</f>
        <v>Review</v>
      </c>
    </row>
    <row r="3360" spans="1:27" hidden="1" x14ac:dyDescent="0.35">
      <c r="A3360">
        <v>3359</v>
      </c>
      <c r="B3360">
        <v>67</v>
      </c>
      <c r="C3360" t="s">
        <v>20</v>
      </c>
      <c r="D3360" t="s">
        <v>1</v>
      </c>
      <c r="E3360" t="s">
        <v>22</v>
      </c>
      <c r="F3360">
        <v>101380</v>
      </c>
      <c r="G3360">
        <v>0</v>
      </c>
      <c r="H3360">
        <f>(Table1[[#This Row],[credit_score]]-300)/(900-300)</f>
        <v>-0.5</v>
      </c>
      <c r="I3360">
        <v>14006</v>
      </c>
      <c r="J3360" t="s">
        <v>3</v>
      </c>
      <c r="K3360" t="s">
        <v>38</v>
      </c>
      <c r="L3360">
        <v>8</v>
      </c>
      <c r="M3360" t="s">
        <v>39</v>
      </c>
      <c r="N3360">
        <f>Table1[[#This Row],[dti_ratio]]*Table1[[#This Row],[income]]</f>
        <v>22292.029265600046</v>
      </c>
      <c r="O3360">
        <v>0.21988586768198901</v>
      </c>
      <c r="P3360">
        <f>Table1[[#This Row],[loan_amount]]/Table1[[#This Row],[property_value]]</f>
        <v>6.8499381324308328E-2</v>
      </c>
      <c r="Q3360">
        <v>204469</v>
      </c>
      <c r="R3360">
        <v>3</v>
      </c>
      <c r="S3360" t="s">
        <v>3341</v>
      </c>
      <c r="T3360" t="s">
        <v>173</v>
      </c>
      <c r="U3360" t="s">
        <v>524</v>
      </c>
      <c r="V3360">
        <v>4</v>
      </c>
      <c r="W3360">
        <v>2</v>
      </c>
      <c r="X3360" t="s">
        <v>9</v>
      </c>
      <c r="Y33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60">
        <f>0.4*(Table1[[#This Row],[normalized_credit_score]]) + 0.3*(1-Table1[[#This Row],[dti_ratio]]) + 0.2*(1-Table1[[#This Row],[ltv_ratio]]) + 0.1*IF(Table1[[#This Row],[previous_defaults]]=0,1,0)</f>
        <v>0.22033436343054161</v>
      </c>
      <c r="AA3360" t="str">
        <f>IF(Table1[[#This Row],[composite_score]]&gt;=0.7,"Approve",IF(Table1[[#This Row],[composite_score]]&gt;=0.6,"Review","Reject"))</f>
        <v>Reject</v>
      </c>
    </row>
    <row r="3361" spans="1:27" hidden="1" x14ac:dyDescent="0.35">
      <c r="A3361">
        <v>3360</v>
      </c>
      <c r="B3361">
        <v>33</v>
      </c>
      <c r="C3361" t="s">
        <v>0</v>
      </c>
      <c r="D3361" t="s">
        <v>21</v>
      </c>
      <c r="E3361" t="s">
        <v>12</v>
      </c>
      <c r="F3361">
        <v>0</v>
      </c>
      <c r="G3361">
        <v>611</v>
      </c>
      <c r="H3361">
        <f>(Table1[[#This Row],[credit_score]]-300)/(900-300)</f>
        <v>0.51833333333333331</v>
      </c>
      <c r="I3361">
        <v>22925</v>
      </c>
      <c r="J3361" t="s">
        <v>23</v>
      </c>
      <c r="K3361" t="s">
        <v>14</v>
      </c>
      <c r="L3361">
        <v>18</v>
      </c>
      <c r="M3361" t="s">
        <v>39</v>
      </c>
      <c r="N3361">
        <f>Table1[[#This Row],[dti_ratio]]*Table1[[#This Row],[income]]</f>
        <v>0</v>
      </c>
      <c r="O3361">
        <v>0.44904018883070801</v>
      </c>
      <c r="P3361">
        <f>Table1[[#This Row],[loan_amount]]/Table1[[#This Row],[property_value]]</f>
        <v>0.18645639319728999</v>
      </c>
      <c r="Q3361">
        <v>122951</v>
      </c>
      <c r="R3361">
        <v>3</v>
      </c>
      <c r="S3361" t="s">
        <v>3342</v>
      </c>
      <c r="T3361" t="s">
        <v>64</v>
      </c>
      <c r="U3361" t="s">
        <v>448</v>
      </c>
      <c r="V3361">
        <v>0</v>
      </c>
      <c r="W3361">
        <v>0</v>
      </c>
      <c r="X3361" t="s">
        <v>9</v>
      </c>
      <c r="Y33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61">
        <f>0.4*(Table1[[#This Row],[normalized_credit_score]]) + 0.3*(1-Table1[[#This Row],[dti_ratio]]) + 0.2*(1-Table1[[#This Row],[ltv_ratio]]) + 0.1*IF(Table1[[#This Row],[previous_defaults]]=0,1,0)</f>
        <v>0.63532999804466295</v>
      </c>
      <c r="AA3361" t="str">
        <f>IF(Table1[[#This Row],[composite_score]]&gt;=0.7,"Approve",IF(Table1[[#This Row],[composite_score]]&gt;=0.6,"Review","Reject"))</f>
        <v>Review</v>
      </c>
    </row>
    <row r="3362" spans="1:27" x14ac:dyDescent="0.35">
      <c r="A3362">
        <v>3361</v>
      </c>
      <c r="B3362">
        <v>64</v>
      </c>
      <c r="C3362" t="s">
        <v>0</v>
      </c>
      <c r="D3362" t="s">
        <v>11</v>
      </c>
      <c r="E3362" t="s">
        <v>22</v>
      </c>
      <c r="F3362">
        <v>70241</v>
      </c>
      <c r="G3362">
        <v>735</v>
      </c>
      <c r="H3362">
        <f>(Table1[[#This Row],[credit_score]]-300)/(900-300)</f>
        <v>0.72499999999999998</v>
      </c>
      <c r="I3362">
        <v>24082</v>
      </c>
      <c r="J3362" t="s">
        <v>23</v>
      </c>
      <c r="K3362" t="s">
        <v>4</v>
      </c>
      <c r="L3362">
        <v>3</v>
      </c>
      <c r="M3362" t="s">
        <v>5</v>
      </c>
      <c r="N3362">
        <f>Table1[[#This Row],[dti_ratio]]*Table1[[#This Row],[income]]</f>
        <v>18011.566867330435</v>
      </c>
      <c r="O3362">
        <v>0.25642526255791398</v>
      </c>
      <c r="P3362">
        <f>Table1[[#This Row],[loan_amount]]/Table1[[#This Row],[property_value]]</f>
        <v>0.13205384805198367</v>
      </c>
      <c r="Q3362">
        <v>182365</v>
      </c>
      <c r="R3362">
        <v>4</v>
      </c>
      <c r="S3362" t="s">
        <v>3343</v>
      </c>
      <c r="T3362" t="s">
        <v>17</v>
      </c>
      <c r="U3362" t="s">
        <v>542</v>
      </c>
      <c r="V3362">
        <v>0</v>
      </c>
      <c r="W3362">
        <v>2</v>
      </c>
      <c r="X3362" t="s">
        <v>9</v>
      </c>
      <c r="Y33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362">
        <f>0.4*(Table1[[#This Row],[normalized_credit_score]]) + 0.3*(1-Table1[[#This Row],[dti_ratio]]) + 0.2*(1-Table1[[#This Row],[ltv_ratio]]) + 0.1*IF(Table1[[#This Row],[previous_defaults]]=0,1,0)</f>
        <v>0.78666165162222901</v>
      </c>
      <c r="AA3362" t="str">
        <f>IF(Table1[[#This Row],[composite_score]]&gt;=0.7,"Approve",IF(Table1[[#This Row],[composite_score]]&gt;=0.6,"Review","Reject"))</f>
        <v>Approve</v>
      </c>
    </row>
    <row r="3363" spans="1:27" x14ac:dyDescent="0.35">
      <c r="A3363">
        <v>3362</v>
      </c>
      <c r="B3363">
        <v>45</v>
      </c>
      <c r="C3363" t="s">
        <v>10</v>
      </c>
      <c r="D3363" t="s">
        <v>21</v>
      </c>
      <c r="E3363" t="s">
        <v>12</v>
      </c>
      <c r="F3363">
        <v>110027</v>
      </c>
      <c r="G3363">
        <v>794</v>
      </c>
      <c r="H3363">
        <f>(Table1[[#This Row],[credit_score]]-300)/(900-300)</f>
        <v>0.82333333333333336</v>
      </c>
      <c r="I3363">
        <v>7917</v>
      </c>
      <c r="J3363" t="s">
        <v>27</v>
      </c>
      <c r="K3363" t="s">
        <v>38</v>
      </c>
      <c r="L3363">
        <v>11</v>
      </c>
      <c r="M3363" t="s">
        <v>15</v>
      </c>
      <c r="N3363">
        <f>Table1[[#This Row],[dti_ratio]]*Table1[[#This Row],[income]]</f>
        <v>28065.052638967914</v>
      </c>
      <c r="O3363">
        <v>0.25507423304250698</v>
      </c>
      <c r="P3363">
        <f>Table1[[#This Row],[loan_amount]]/Table1[[#This Row],[property_value]]</f>
        <v>7.4560659998869863E-2</v>
      </c>
      <c r="Q3363">
        <v>106182</v>
      </c>
      <c r="R3363">
        <v>1</v>
      </c>
      <c r="S3363" t="s">
        <v>3344</v>
      </c>
      <c r="T3363" t="s">
        <v>187</v>
      </c>
      <c r="U3363" t="s">
        <v>1225</v>
      </c>
      <c r="V3363">
        <v>3</v>
      </c>
      <c r="W3363">
        <v>1</v>
      </c>
      <c r="X3363" t="s">
        <v>9</v>
      </c>
      <c r="Y33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63">
        <f>0.4*(Table1[[#This Row],[normalized_credit_score]]) + 0.3*(1-Table1[[#This Row],[dti_ratio]]) + 0.2*(1-Table1[[#This Row],[ltv_ratio]]) + 0.1*IF(Table1[[#This Row],[previous_defaults]]=0,1,0)</f>
        <v>0.73789893142080731</v>
      </c>
      <c r="AA3363" t="str">
        <f>IF(Table1[[#This Row],[composite_score]]&gt;=0.7,"Approve",IF(Table1[[#This Row],[composite_score]]&gt;=0.6,"Review","Reject"))</f>
        <v>Approve</v>
      </c>
    </row>
    <row r="3364" spans="1:27" hidden="1" x14ac:dyDescent="0.35">
      <c r="A3364">
        <v>3363</v>
      </c>
      <c r="B3364">
        <v>49</v>
      </c>
      <c r="C3364" t="s">
        <v>0</v>
      </c>
      <c r="D3364" t="s">
        <v>21</v>
      </c>
      <c r="E3364" t="s">
        <v>12</v>
      </c>
      <c r="F3364">
        <v>64405</v>
      </c>
      <c r="G3364">
        <v>624</v>
      </c>
      <c r="H3364">
        <f>(Table1[[#This Row],[credit_score]]-300)/(900-300)</f>
        <v>0.54</v>
      </c>
      <c r="I3364">
        <v>30814</v>
      </c>
      <c r="J3364" t="s">
        <v>3</v>
      </c>
      <c r="K3364" t="s">
        <v>38</v>
      </c>
      <c r="L3364">
        <v>10</v>
      </c>
      <c r="M3364" t="s">
        <v>39</v>
      </c>
      <c r="N3364">
        <f>Table1[[#This Row],[dti_ratio]]*Table1[[#This Row],[income]]</f>
        <v>12542.63533911772</v>
      </c>
      <c r="O3364">
        <v>0.19474629825506901</v>
      </c>
      <c r="P3364" t="e">
        <f>Table1[[#This Row],[loan_amount]]/Table1[[#This Row],[property_value]]</f>
        <v>#DIV/0!</v>
      </c>
      <c r="Q3364">
        <v>0</v>
      </c>
      <c r="R3364">
        <v>4</v>
      </c>
      <c r="S3364" t="s">
        <v>3345</v>
      </c>
      <c r="T3364" t="s">
        <v>91</v>
      </c>
      <c r="U3364" t="s">
        <v>563</v>
      </c>
      <c r="V3364">
        <v>0</v>
      </c>
      <c r="W3364">
        <v>2</v>
      </c>
      <c r="X3364" t="s">
        <v>19</v>
      </c>
      <c r="Y336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364" t="e">
        <f>0.4*(Table1[[#This Row],[normalized_credit_score]]) + 0.3*(1-Table1[[#This Row],[dti_ratio]]) + 0.2*(1-Table1[[#This Row],[ltv_ratio]]) + 0.1*IF(Table1[[#This Row],[previous_defaults]]=0,1,0)</f>
        <v>#DIV/0!</v>
      </c>
      <c r="AA3364" t="e">
        <f>IF(Table1[[#This Row],[composite_score]]&gt;=0.7,"Approve",IF(Table1[[#This Row],[composite_score]]&gt;=0.6,"Review","Reject"))</f>
        <v>#DIV/0!</v>
      </c>
    </row>
    <row r="3365" spans="1:27" x14ac:dyDescent="0.35">
      <c r="A3365">
        <v>3364</v>
      </c>
      <c r="B3365">
        <v>35</v>
      </c>
      <c r="C3365" t="s">
        <v>10</v>
      </c>
      <c r="D3365" t="s">
        <v>1</v>
      </c>
      <c r="E3365" t="s">
        <v>2</v>
      </c>
      <c r="F3365">
        <v>43461</v>
      </c>
      <c r="G3365">
        <v>729</v>
      </c>
      <c r="H3365">
        <f>(Table1[[#This Row],[credit_score]]-300)/(900-300)</f>
        <v>0.71499999999999997</v>
      </c>
      <c r="I3365">
        <v>0</v>
      </c>
      <c r="J3365" t="s">
        <v>23</v>
      </c>
      <c r="K3365" t="s">
        <v>14</v>
      </c>
      <c r="L3365">
        <v>3</v>
      </c>
      <c r="M3365" t="s">
        <v>15</v>
      </c>
      <c r="N3365">
        <f>Table1[[#This Row],[dti_ratio]]*Table1[[#This Row],[income]]</f>
        <v>9248.0451847063705</v>
      </c>
      <c r="O3365">
        <v>0.212789516686371</v>
      </c>
      <c r="P3365">
        <f>Table1[[#This Row],[loan_amount]]/Table1[[#This Row],[property_value]]</f>
        <v>0</v>
      </c>
      <c r="Q3365">
        <v>228871</v>
      </c>
      <c r="R3365">
        <v>0</v>
      </c>
      <c r="S3365" t="s">
        <v>3346</v>
      </c>
      <c r="T3365" t="s">
        <v>84</v>
      </c>
      <c r="U3365" t="s">
        <v>1585</v>
      </c>
      <c r="V3365">
        <v>3</v>
      </c>
      <c r="W3365">
        <v>1</v>
      </c>
      <c r="X3365" t="s">
        <v>9</v>
      </c>
      <c r="Y33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65">
        <f>0.4*(Table1[[#This Row],[normalized_credit_score]]) + 0.3*(1-Table1[[#This Row],[dti_ratio]]) + 0.2*(1-Table1[[#This Row],[ltv_ratio]]) + 0.1*IF(Table1[[#This Row],[previous_defaults]]=0,1,0)</f>
        <v>0.72216314499408862</v>
      </c>
      <c r="AA3365" t="str">
        <f>IF(Table1[[#This Row],[composite_score]]&gt;=0.7,"Approve",IF(Table1[[#This Row],[composite_score]]&gt;=0.6,"Review","Reject"))</f>
        <v>Approve</v>
      </c>
    </row>
    <row r="3366" spans="1:27" x14ac:dyDescent="0.35">
      <c r="A3366">
        <v>3365</v>
      </c>
      <c r="B3366">
        <v>52</v>
      </c>
      <c r="C3366" t="s">
        <v>20</v>
      </c>
      <c r="D3366" t="s">
        <v>21</v>
      </c>
      <c r="E3366" t="s">
        <v>49</v>
      </c>
      <c r="F3366">
        <v>111190</v>
      </c>
      <c r="G3366">
        <v>707</v>
      </c>
      <c r="H3366">
        <f>(Table1[[#This Row],[credit_score]]-300)/(900-300)</f>
        <v>0.67833333333333334</v>
      </c>
      <c r="I3366">
        <v>33980</v>
      </c>
      <c r="J3366" t="s">
        <v>27</v>
      </c>
      <c r="K3366" t="s">
        <v>14</v>
      </c>
      <c r="L3366">
        <v>0</v>
      </c>
      <c r="M3366" t="s">
        <v>15</v>
      </c>
      <c r="N3366">
        <f>Table1[[#This Row],[dti_ratio]]*Table1[[#This Row],[income]]</f>
        <v>35617.748868336479</v>
      </c>
      <c r="O3366">
        <v>0.32033230387927403</v>
      </c>
      <c r="P3366">
        <f>Table1[[#This Row],[loan_amount]]/Table1[[#This Row],[property_value]]</f>
        <v>0.30405254257004033</v>
      </c>
      <c r="Q3366">
        <v>111757</v>
      </c>
      <c r="R3366">
        <v>2</v>
      </c>
      <c r="S3366" t="s">
        <v>3347</v>
      </c>
      <c r="T3366" t="s">
        <v>222</v>
      </c>
      <c r="U3366" t="s">
        <v>934</v>
      </c>
      <c r="V3366">
        <v>2</v>
      </c>
      <c r="W3366">
        <v>2</v>
      </c>
      <c r="X3366" t="s">
        <v>9</v>
      </c>
      <c r="Y33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66">
        <f>0.4*(Table1[[#This Row],[normalized_credit_score]]) + 0.3*(1-Table1[[#This Row],[dti_ratio]]) + 0.2*(1-Table1[[#This Row],[ltv_ratio]]) + 0.1*IF(Table1[[#This Row],[previous_defaults]]=0,1,0)</f>
        <v>0.61442313365554313</v>
      </c>
      <c r="AA3366" t="str">
        <f>IF(Table1[[#This Row],[composite_score]]&gt;=0.7,"Approve",IF(Table1[[#This Row],[composite_score]]&gt;=0.6,"Review","Reject"))</f>
        <v>Review</v>
      </c>
    </row>
    <row r="3367" spans="1:27" x14ac:dyDescent="0.35">
      <c r="A3367">
        <v>3366</v>
      </c>
      <c r="B3367">
        <v>62</v>
      </c>
      <c r="C3367" t="s">
        <v>10</v>
      </c>
      <c r="D3367" t="s">
        <v>1</v>
      </c>
      <c r="E3367" t="s">
        <v>2</v>
      </c>
      <c r="F3367">
        <v>24739</v>
      </c>
      <c r="G3367">
        <v>736</v>
      </c>
      <c r="H3367">
        <f>(Table1[[#This Row],[credit_score]]-300)/(900-300)</f>
        <v>0.72666666666666668</v>
      </c>
      <c r="I3367">
        <v>0</v>
      </c>
      <c r="J3367" t="s">
        <v>3</v>
      </c>
      <c r="K3367" t="s">
        <v>38</v>
      </c>
      <c r="L3367">
        <v>15</v>
      </c>
      <c r="M3367" t="s">
        <v>15</v>
      </c>
      <c r="N3367">
        <f>Table1[[#This Row],[dti_ratio]]*Table1[[#This Row],[income]]</f>
        <v>3355.422839751971</v>
      </c>
      <c r="O3367">
        <v>0.13563292128832899</v>
      </c>
      <c r="P3367">
        <f>Table1[[#This Row],[loan_amount]]/Table1[[#This Row],[property_value]]</f>
        <v>0</v>
      </c>
      <c r="Q3367">
        <v>133940</v>
      </c>
      <c r="R3367">
        <v>3</v>
      </c>
      <c r="S3367" t="s">
        <v>3348</v>
      </c>
      <c r="T3367" t="s">
        <v>135</v>
      </c>
      <c r="U3367" t="s">
        <v>689</v>
      </c>
      <c r="V3367">
        <v>0</v>
      </c>
      <c r="W3367">
        <v>2</v>
      </c>
      <c r="X3367" t="s">
        <v>61</v>
      </c>
      <c r="Y33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67">
        <f>0.4*(Table1[[#This Row],[normalized_credit_score]]) + 0.3*(1-Table1[[#This Row],[dti_ratio]]) + 0.2*(1-Table1[[#This Row],[ltv_ratio]]) + 0.1*IF(Table1[[#This Row],[previous_defaults]]=0,1,0)</f>
        <v>0.84997679028016793</v>
      </c>
      <c r="AA3367" t="str">
        <f>IF(Table1[[#This Row],[composite_score]]&gt;=0.7,"Approve",IF(Table1[[#This Row],[composite_score]]&gt;=0.6,"Review","Reject"))</f>
        <v>Approve</v>
      </c>
    </row>
    <row r="3368" spans="1:27" x14ac:dyDescent="0.35">
      <c r="A3368">
        <v>3367</v>
      </c>
      <c r="B3368">
        <v>56</v>
      </c>
      <c r="C3368" t="s">
        <v>10</v>
      </c>
      <c r="D3368" t="s">
        <v>1</v>
      </c>
      <c r="E3368" t="s">
        <v>12</v>
      </c>
      <c r="F3368">
        <v>63835</v>
      </c>
      <c r="G3368">
        <v>739</v>
      </c>
      <c r="H3368">
        <f>(Table1[[#This Row],[credit_score]]-300)/(900-300)</f>
        <v>0.73166666666666669</v>
      </c>
      <c r="I3368">
        <v>6294</v>
      </c>
      <c r="J3368" t="s">
        <v>27</v>
      </c>
      <c r="K3368" t="s">
        <v>4</v>
      </c>
      <c r="L3368">
        <v>11</v>
      </c>
      <c r="M3368" t="s">
        <v>15</v>
      </c>
      <c r="N3368">
        <f>Table1[[#This Row],[dti_ratio]]*Table1[[#This Row],[income]]</f>
        <v>11900.236719760833</v>
      </c>
      <c r="O3368">
        <v>0.18642181749449099</v>
      </c>
      <c r="P3368">
        <f>Table1[[#This Row],[loan_amount]]/Table1[[#This Row],[property_value]]</f>
        <v>2.175829418292316E-2</v>
      </c>
      <c r="Q3368">
        <v>289269</v>
      </c>
      <c r="R3368">
        <v>4</v>
      </c>
      <c r="S3368" t="s">
        <v>3349</v>
      </c>
      <c r="T3368" t="s">
        <v>86</v>
      </c>
      <c r="U3368" t="s">
        <v>351</v>
      </c>
      <c r="V3368">
        <v>4</v>
      </c>
      <c r="W3368">
        <v>0</v>
      </c>
      <c r="X3368" t="s">
        <v>9</v>
      </c>
      <c r="Y33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68">
        <f>0.4*(Table1[[#This Row],[normalized_credit_score]]) + 0.3*(1-Table1[[#This Row],[dti_ratio]]) + 0.2*(1-Table1[[#This Row],[ltv_ratio]]) + 0.1*IF(Table1[[#This Row],[previous_defaults]]=0,1,0)</f>
        <v>0.73238846258173473</v>
      </c>
      <c r="AA3368" t="str">
        <f>IF(Table1[[#This Row],[composite_score]]&gt;=0.7,"Approve",IF(Table1[[#This Row],[composite_score]]&gt;=0.6,"Review","Reject"))</f>
        <v>Approve</v>
      </c>
    </row>
    <row r="3369" spans="1:27" hidden="1" x14ac:dyDescent="0.35">
      <c r="A3369">
        <v>3368</v>
      </c>
      <c r="B3369">
        <v>48</v>
      </c>
      <c r="C3369" t="s">
        <v>10</v>
      </c>
      <c r="D3369" t="s">
        <v>21</v>
      </c>
      <c r="E3369" t="s">
        <v>2</v>
      </c>
      <c r="F3369">
        <v>34155</v>
      </c>
      <c r="G3369">
        <v>666</v>
      </c>
      <c r="H3369">
        <f>(Table1[[#This Row],[credit_score]]-300)/(900-300)</f>
        <v>0.61</v>
      </c>
      <c r="I3369">
        <v>32011</v>
      </c>
      <c r="J3369" t="s">
        <v>13</v>
      </c>
      <c r="K3369" t="s">
        <v>14</v>
      </c>
      <c r="L3369">
        <v>4</v>
      </c>
      <c r="M3369" t="s">
        <v>28</v>
      </c>
      <c r="N3369">
        <f>Table1[[#This Row],[dti_ratio]]*Table1[[#This Row],[income]]</f>
        <v>9537.4784303809283</v>
      </c>
      <c r="O3369">
        <v>0.279241060763605</v>
      </c>
      <c r="P3369" t="e">
        <f>Table1[[#This Row],[loan_amount]]/Table1[[#This Row],[property_value]]</f>
        <v>#DIV/0!</v>
      </c>
      <c r="Q3369">
        <v>0</v>
      </c>
      <c r="R3369">
        <v>2</v>
      </c>
      <c r="S3369" t="s">
        <v>3350</v>
      </c>
      <c r="T3369" t="s">
        <v>124</v>
      </c>
      <c r="U3369" t="s">
        <v>958</v>
      </c>
      <c r="V3369">
        <v>0</v>
      </c>
      <c r="W3369">
        <v>0</v>
      </c>
      <c r="X3369" t="s">
        <v>61</v>
      </c>
      <c r="Y336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369" t="e">
        <f>0.4*(Table1[[#This Row],[normalized_credit_score]]) + 0.3*(1-Table1[[#This Row],[dti_ratio]]) + 0.2*(1-Table1[[#This Row],[ltv_ratio]]) + 0.1*IF(Table1[[#This Row],[previous_defaults]]=0,1,0)</f>
        <v>#DIV/0!</v>
      </c>
      <c r="AA3369" t="e">
        <f>IF(Table1[[#This Row],[composite_score]]&gt;=0.7,"Approve",IF(Table1[[#This Row],[composite_score]]&gt;=0.6,"Review","Reject"))</f>
        <v>#DIV/0!</v>
      </c>
    </row>
    <row r="3370" spans="1:27" x14ac:dyDescent="0.35">
      <c r="A3370">
        <v>3369</v>
      </c>
      <c r="B3370">
        <v>54</v>
      </c>
      <c r="C3370" t="s">
        <v>20</v>
      </c>
      <c r="D3370" t="s">
        <v>11</v>
      </c>
      <c r="E3370" t="s">
        <v>22</v>
      </c>
      <c r="F3370">
        <v>29114</v>
      </c>
      <c r="G3370">
        <v>659</v>
      </c>
      <c r="H3370">
        <f>(Table1[[#This Row],[credit_score]]-300)/(900-300)</f>
        <v>0.59833333333333338</v>
      </c>
      <c r="I3370">
        <v>37021</v>
      </c>
      <c r="J3370" t="s">
        <v>27</v>
      </c>
      <c r="K3370" t="s">
        <v>4</v>
      </c>
      <c r="L3370">
        <v>18</v>
      </c>
      <c r="M3370" t="s">
        <v>5</v>
      </c>
      <c r="N3370">
        <f>Table1[[#This Row],[dti_ratio]]*Table1[[#This Row],[income]]</f>
        <v>7304.7186540335824</v>
      </c>
      <c r="O3370">
        <v>0.25090055141971501</v>
      </c>
      <c r="P3370">
        <f>Table1[[#This Row],[loan_amount]]/Table1[[#This Row],[property_value]]</f>
        <v>0.87332216744120217</v>
      </c>
      <c r="Q3370">
        <v>42391</v>
      </c>
      <c r="R3370">
        <v>3</v>
      </c>
      <c r="S3370" t="s">
        <v>3351</v>
      </c>
      <c r="T3370" t="s">
        <v>219</v>
      </c>
      <c r="U3370" t="s">
        <v>470</v>
      </c>
      <c r="V3370">
        <v>3</v>
      </c>
      <c r="W3370">
        <v>2</v>
      </c>
      <c r="X3370" t="s">
        <v>9</v>
      </c>
      <c r="Y33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70">
        <f>0.4*(Table1[[#This Row],[normalized_credit_score]]) + 0.3*(1-Table1[[#This Row],[dti_ratio]]) + 0.2*(1-Table1[[#This Row],[ltv_ratio]]) + 0.1*IF(Table1[[#This Row],[previous_defaults]]=0,1,0)</f>
        <v>0.48939873441917842</v>
      </c>
      <c r="AA3370" t="str">
        <f>IF(Table1[[#This Row],[composite_score]]&gt;=0.7,"Approve",IF(Table1[[#This Row],[composite_score]]&gt;=0.6,"Review","Reject"))</f>
        <v>Reject</v>
      </c>
    </row>
    <row r="3371" spans="1:27" hidden="1" x14ac:dyDescent="0.35">
      <c r="A3371">
        <v>3370</v>
      </c>
      <c r="B3371">
        <v>27</v>
      </c>
      <c r="C3371" t="s">
        <v>0</v>
      </c>
      <c r="D3371" t="s">
        <v>11</v>
      </c>
      <c r="E3371" t="s">
        <v>12</v>
      </c>
      <c r="F3371">
        <v>0</v>
      </c>
      <c r="G3371">
        <v>0</v>
      </c>
      <c r="H3371">
        <f>(Table1[[#This Row],[credit_score]]-300)/(900-300)</f>
        <v>-0.5</v>
      </c>
      <c r="I3371">
        <v>37967</v>
      </c>
      <c r="J3371" t="s">
        <v>13</v>
      </c>
      <c r="K3371" t="s">
        <v>4</v>
      </c>
      <c r="L3371">
        <v>9</v>
      </c>
      <c r="M3371" t="s">
        <v>39</v>
      </c>
      <c r="N3371">
        <f>Table1[[#This Row],[dti_ratio]]*Table1[[#This Row],[income]]</f>
        <v>0</v>
      </c>
      <c r="O3371">
        <v>0.26673366122026698</v>
      </c>
      <c r="P3371">
        <f>Table1[[#This Row],[loan_amount]]/Table1[[#This Row],[property_value]]</f>
        <v>0.28076493599650959</v>
      </c>
      <c r="Q3371">
        <v>135227</v>
      </c>
      <c r="R3371">
        <v>0</v>
      </c>
      <c r="S3371" t="s">
        <v>3352</v>
      </c>
      <c r="T3371" t="s">
        <v>7</v>
      </c>
      <c r="U3371" t="s">
        <v>468</v>
      </c>
      <c r="V3371">
        <v>2</v>
      </c>
      <c r="W3371">
        <v>1</v>
      </c>
      <c r="X3371" t="s">
        <v>19</v>
      </c>
      <c r="Y33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71">
        <f>0.4*(Table1[[#This Row],[normalized_credit_score]]) + 0.3*(1-Table1[[#This Row],[dti_ratio]]) + 0.2*(1-Table1[[#This Row],[ltv_ratio]]) + 0.1*IF(Table1[[#This Row],[previous_defaults]]=0,1,0)</f>
        <v>0.16382691443461797</v>
      </c>
      <c r="AA3371" t="str">
        <f>IF(Table1[[#This Row],[composite_score]]&gt;=0.7,"Approve",IF(Table1[[#This Row],[composite_score]]&gt;=0.6,"Review","Reject"))</f>
        <v>Reject</v>
      </c>
    </row>
    <row r="3372" spans="1:27" hidden="1" x14ac:dyDescent="0.35">
      <c r="A3372">
        <v>3371</v>
      </c>
      <c r="B3372">
        <v>35</v>
      </c>
      <c r="C3372" t="s">
        <v>10</v>
      </c>
      <c r="D3372" t="s">
        <v>1</v>
      </c>
      <c r="E3372" t="s">
        <v>2</v>
      </c>
      <c r="F3372">
        <v>106766</v>
      </c>
      <c r="G3372">
        <v>707</v>
      </c>
      <c r="H3372">
        <f>(Table1[[#This Row],[credit_score]]-300)/(900-300)</f>
        <v>0.67833333333333334</v>
      </c>
      <c r="I3372">
        <v>12102</v>
      </c>
      <c r="J3372" t="s">
        <v>13</v>
      </c>
      <c r="K3372" t="s">
        <v>4</v>
      </c>
      <c r="L3372">
        <v>8</v>
      </c>
      <c r="M3372" t="s">
        <v>39</v>
      </c>
      <c r="N3372">
        <f>Table1[[#This Row],[dti_ratio]]*Table1[[#This Row],[income]]</f>
        <v>24231.043063111454</v>
      </c>
      <c r="O3372">
        <v>0.226954677173552</v>
      </c>
      <c r="P3372" t="e">
        <f>Table1[[#This Row],[loan_amount]]/Table1[[#This Row],[property_value]]</f>
        <v>#DIV/0!</v>
      </c>
      <c r="Q3372">
        <v>0</v>
      </c>
      <c r="R3372">
        <v>0</v>
      </c>
      <c r="S3372" t="s">
        <v>2433</v>
      </c>
      <c r="T3372" t="s">
        <v>33</v>
      </c>
      <c r="U3372" t="s">
        <v>612</v>
      </c>
      <c r="V3372">
        <v>1</v>
      </c>
      <c r="W3372">
        <v>2</v>
      </c>
      <c r="X3372" t="s">
        <v>19</v>
      </c>
      <c r="Y337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372" t="e">
        <f>0.4*(Table1[[#This Row],[normalized_credit_score]]) + 0.3*(1-Table1[[#This Row],[dti_ratio]]) + 0.2*(1-Table1[[#This Row],[ltv_ratio]]) + 0.1*IF(Table1[[#This Row],[previous_defaults]]=0,1,0)</f>
        <v>#DIV/0!</v>
      </c>
      <c r="AA3372" t="e">
        <f>IF(Table1[[#This Row],[composite_score]]&gt;=0.7,"Approve",IF(Table1[[#This Row],[composite_score]]&gt;=0.6,"Review","Reject"))</f>
        <v>#DIV/0!</v>
      </c>
    </row>
    <row r="3373" spans="1:27" hidden="1" x14ac:dyDescent="0.35">
      <c r="A3373">
        <v>3372</v>
      </c>
      <c r="B3373">
        <v>26</v>
      </c>
      <c r="C3373" t="s">
        <v>0</v>
      </c>
      <c r="D3373" t="s">
        <v>11</v>
      </c>
      <c r="E3373" t="s">
        <v>49</v>
      </c>
      <c r="F3373">
        <v>0</v>
      </c>
      <c r="G3373">
        <v>691</v>
      </c>
      <c r="H3373">
        <f>(Table1[[#This Row],[credit_score]]-300)/(900-300)</f>
        <v>0.65166666666666662</v>
      </c>
      <c r="I3373">
        <v>31453</v>
      </c>
      <c r="J3373" t="s">
        <v>27</v>
      </c>
      <c r="K3373" t="s">
        <v>4</v>
      </c>
      <c r="L3373">
        <v>3</v>
      </c>
      <c r="M3373" t="s">
        <v>15</v>
      </c>
      <c r="N3373">
        <f>Table1[[#This Row],[dti_ratio]]*Table1[[#This Row],[income]]</f>
        <v>0</v>
      </c>
      <c r="O3373">
        <v>0.20690505190897801</v>
      </c>
      <c r="P3373" t="e">
        <f>Table1[[#This Row],[loan_amount]]/Table1[[#This Row],[property_value]]</f>
        <v>#DIV/0!</v>
      </c>
      <c r="Q3373">
        <v>0</v>
      </c>
      <c r="R3373">
        <v>0</v>
      </c>
      <c r="S3373" t="s">
        <v>3353</v>
      </c>
      <c r="T3373" t="s">
        <v>173</v>
      </c>
      <c r="U3373" t="s">
        <v>1321</v>
      </c>
      <c r="V3373">
        <v>4</v>
      </c>
      <c r="W3373">
        <v>1</v>
      </c>
      <c r="X3373" t="s">
        <v>9</v>
      </c>
      <c r="Y337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373" t="e">
        <f>0.4*(Table1[[#This Row],[normalized_credit_score]]) + 0.3*(1-Table1[[#This Row],[dti_ratio]]) + 0.2*(1-Table1[[#This Row],[ltv_ratio]]) + 0.1*IF(Table1[[#This Row],[previous_defaults]]=0,1,0)</f>
        <v>#DIV/0!</v>
      </c>
      <c r="AA3373" t="e">
        <f>IF(Table1[[#This Row],[composite_score]]&gt;=0.7,"Approve",IF(Table1[[#This Row],[composite_score]]&gt;=0.6,"Review","Reject"))</f>
        <v>#DIV/0!</v>
      </c>
    </row>
    <row r="3374" spans="1:27" x14ac:dyDescent="0.35">
      <c r="A3374">
        <v>3373</v>
      </c>
      <c r="B3374">
        <v>61</v>
      </c>
      <c r="C3374" t="s">
        <v>20</v>
      </c>
      <c r="D3374" t="s">
        <v>21</v>
      </c>
      <c r="E3374" t="s">
        <v>22</v>
      </c>
      <c r="F3374">
        <v>108377</v>
      </c>
      <c r="G3374">
        <v>691</v>
      </c>
      <c r="H3374">
        <f>(Table1[[#This Row],[credit_score]]-300)/(900-300)</f>
        <v>0.65166666666666662</v>
      </c>
      <c r="I3374">
        <v>0</v>
      </c>
      <c r="J3374" t="s">
        <v>27</v>
      </c>
      <c r="K3374" t="s">
        <v>4</v>
      </c>
      <c r="L3374">
        <v>2</v>
      </c>
      <c r="M3374" t="s">
        <v>5</v>
      </c>
      <c r="N3374">
        <f>Table1[[#This Row],[dti_ratio]]*Table1[[#This Row],[income]]</f>
        <v>11364.647543119669</v>
      </c>
      <c r="O3374">
        <v>0.104862171338196</v>
      </c>
      <c r="P3374">
        <f>Table1[[#This Row],[loan_amount]]/Table1[[#This Row],[property_value]]</f>
        <v>0</v>
      </c>
      <c r="Q3374">
        <v>146716</v>
      </c>
      <c r="R3374">
        <v>3</v>
      </c>
      <c r="S3374" t="s">
        <v>3354</v>
      </c>
      <c r="T3374" t="s">
        <v>187</v>
      </c>
      <c r="U3374" t="s">
        <v>806</v>
      </c>
      <c r="V3374">
        <v>2</v>
      </c>
      <c r="W3374">
        <v>2</v>
      </c>
      <c r="X3374" t="s">
        <v>9</v>
      </c>
      <c r="Y33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74">
        <f>0.4*(Table1[[#This Row],[normalized_credit_score]]) + 0.3*(1-Table1[[#This Row],[dti_ratio]]) + 0.2*(1-Table1[[#This Row],[ltv_ratio]]) + 0.1*IF(Table1[[#This Row],[previous_defaults]]=0,1,0)</f>
        <v>0.72920801526520784</v>
      </c>
      <c r="AA3374" t="str">
        <f>IF(Table1[[#This Row],[composite_score]]&gt;=0.7,"Approve",IF(Table1[[#This Row],[composite_score]]&gt;=0.6,"Review","Reject"))</f>
        <v>Approve</v>
      </c>
    </row>
    <row r="3375" spans="1:27" x14ac:dyDescent="0.35">
      <c r="A3375">
        <v>3374</v>
      </c>
      <c r="B3375">
        <v>66</v>
      </c>
      <c r="C3375" t="s">
        <v>0</v>
      </c>
      <c r="D3375" t="s">
        <v>21</v>
      </c>
      <c r="E3375" t="s">
        <v>12</v>
      </c>
      <c r="F3375">
        <v>37545</v>
      </c>
      <c r="G3375">
        <v>747</v>
      </c>
      <c r="H3375">
        <f>(Table1[[#This Row],[credit_score]]-300)/(900-300)</f>
        <v>0.745</v>
      </c>
      <c r="I3375">
        <v>9919</v>
      </c>
      <c r="J3375" t="s">
        <v>3</v>
      </c>
      <c r="K3375" t="s">
        <v>4</v>
      </c>
      <c r="L3375">
        <v>1</v>
      </c>
      <c r="M3375" t="s">
        <v>39</v>
      </c>
      <c r="N3375">
        <f>Table1[[#This Row],[dti_ratio]]*Table1[[#This Row],[income]]</f>
        <v>9682.73657973441</v>
      </c>
      <c r="O3375">
        <v>0.25789683259380503</v>
      </c>
      <c r="P3375">
        <f>Table1[[#This Row],[loan_amount]]/Table1[[#This Row],[property_value]]</f>
        <v>5.4988856981295249E-2</v>
      </c>
      <c r="Q3375">
        <v>180382</v>
      </c>
      <c r="R3375">
        <v>3</v>
      </c>
      <c r="S3375" t="s">
        <v>3355</v>
      </c>
      <c r="T3375" t="s">
        <v>240</v>
      </c>
      <c r="U3375" t="s">
        <v>163</v>
      </c>
      <c r="V3375">
        <v>2</v>
      </c>
      <c r="W3375">
        <v>0</v>
      </c>
      <c r="X3375" t="s">
        <v>9</v>
      </c>
      <c r="Y33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75">
        <f>0.4*(Table1[[#This Row],[normalized_credit_score]]) + 0.3*(1-Table1[[#This Row],[dti_ratio]]) + 0.2*(1-Table1[[#This Row],[ltv_ratio]]) + 0.1*IF(Table1[[#This Row],[previous_defaults]]=0,1,0)</f>
        <v>0.7096331788255994</v>
      </c>
      <c r="AA3375" t="str">
        <f>IF(Table1[[#This Row],[composite_score]]&gt;=0.7,"Approve",IF(Table1[[#This Row],[composite_score]]&gt;=0.6,"Review","Reject"))</f>
        <v>Approve</v>
      </c>
    </row>
    <row r="3376" spans="1:27" hidden="1" x14ac:dyDescent="0.35">
      <c r="A3376">
        <v>3375</v>
      </c>
      <c r="B3376">
        <v>21</v>
      </c>
      <c r="C3376" t="s">
        <v>10</v>
      </c>
      <c r="D3376" t="s">
        <v>1</v>
      </c>
      <c r="E3376" t="s">
        <v>49</v>
      </c>
      <c r="F3376">
        <v>0</v>
      </c>
      <c r="G3376">
        <v>634</v>
      </c>
      <c r="H3376">
        <f>(Table1[[#This Row],[credit_score]]-300)/(900-300)</f>
        <v>0.55666666666666664</v>
      </c>
      <c r="I3376">
        <v>12181</v>
      </c>
      <c r="J3376" t="s">
        <v>3</v>
      </c>
      <c r="K3376" t="s">
        <v>38</v>
      </c>
      <c r="L3376">
        <v>1</v>
      </c>
      <c r="M3376" t="s">
        <v>5</v>
      </c>
      <c r="N3376">
        <f>Table1[[#This Row],[dti_ratio]]*Table1[[#This Row],[income]]</f>
        <v>0</v>
      </c>
      <c r="O3376">
        <v>0.403847636136274</v>
      </c>
      <c r="P3376" t="e">
        <f>Table1[[#This Row],[loan_amount]]/Table1[[#This Row],[property_value]]</f>
        <v>#DIV/0!</v>
      </c>
      <c r="Q3376">
        <v>0</v>
      </c>
      <c r="R3376">
        <v>0</v>
      </c>
      <c r="S3376" t="s">
        <v>3356</v>
      </c>
      <c r="T3376" t="s">
        <v>17</v>
      </c>
      <c r="U3376" t="s">
        <v>243</v>
      </c>
      <c r="V3376">
        <v>1</v>
      </c>
      <c r="W3376">
        <v>0</v>
      </c>
      <c r="X3376" t="s">
        <v>9</v>
      </c>
      <c r="Y337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376" t="e">
        <f>0.4*(Table1[[#This Row],[normalized_credit_score]]) + 0.3*(1-Table1[[#This Row],[dti_ratio]]) + 0.2*(1-Table1[[#This Row],[ltv_ratio]]) + 0.1*IF(Table1[[#This Row],[previous_defaults]]=0,1,0)</f>
        <v>#DIV/0!</v>
      </c>
      <c r="AA3376" t="e">
        <f>IF(Table1[[#This Row],[composite_score]]&gt;=0.7,"Approve",IF(Table1[[#This Row],[composite_score]]&gt;=0.6,"Review","Reject"))</f>
        <v>#DIV/0!</v>
      </c>
    </row>
    <row r="3377" spans="1:27" x14ac:dyDescent="0.35">
      <c r="A3377">
        <v>3376</v>
      </c>
      <c r="B3377">
        <v>66</v>
      </c>
      <c r="C3377" t="s">
        <v>10</v>
      </c>
      <c r="D3377" t="s">
        <v>21</v>
      </c>
      <c r="E3377" t="s">
        <v>49</v>
      </c>
      <c r="F3377">
        <v>75430</v>
      </c>
      <c r="G3377">
        <v>646</v>
      </c>
      <c r="H3377">
        <f>(Table1[[#This Row],[credit_score]]-300)/(900-300)</f>
        <v>0.57666666666666666</v>
      </c>
      <c r="I3377">
        <v>0</v>
      </c>
      <c r="J3377" t="s">
        <v>27</v>
      </c>
      <c r="K3377" t="s">
        <v>38</v>
      </c>
      <c r="L3377">
        <v>13</v>
      </c>
      <c r="M3377" t="s">
        <v>28</v>
      </c>
      <c r="N3377">
        <f>Table1[[#This Row],[dti_ratio]]*Table1[[#This Row],[income]]</f>
        <v>9240.6826273509596</v>
      </c>
      <c r="O3377">
        <v>0.12250672978060401</v>
      </c>
      <c r="P3377">
        <f>Table1[[#This Row],[loan_amount]]/Table1[[#This Row],[property_value]]</f>
        <v>0</v>
      </c>
      <c r="Q3377">
        <v>79951</v>
      </c>
      <c r="R3377">
        <v>4</v>
      </c>
      <c r="S3377" t="s">
        <v>3357</v>
      </c>
      <c r="T3377" t="s">
        <v>7</v>
      </c>
      <c r="U3377" t="s">
        <v>118</v>
      </c>
      <c r="V3377">
        <v>3</v>
      </c>
      <c r="W3377">
        <v>0</v>
      </c>
      <c r="X3377" t="s">
        <v>9</v>
      </c>
      <c r="Y33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77">
        <f>0.4*(Table1[[#This Row],[normalized_credit_score]]) + 0.3*(1-Table1[[#This Row],[dti_ratio]]) + 0.2*(1-Table1[[#This Row],[ltv_ratio]]) + 0.1*IF(Table1[[#This Row],[previous_defaults]]=0,1,0)</f>
        <v>0.69391464773248557</v>
      </c>
      <c r="AA3377" t="str">
        <f>IF(Table1[[#This Row],[composite_score]]&gt;=0.7,"Approve",IF(Table1[[#This Row],[composite_score]]&gt;=0.6,"Review","Reject"))</f>
        <v>Review</v>
      </c>
    </row>
    <row r="3378" spans="1:27" hidden="1" x14ac:dyDescent="0.35">
      <c r="A3378">
        <v>3377</v>
      </c>
      <c r="B3378">
        <v>40</v>
      </c>
      <c r="C3378" t="s">
        <v>10</v>
      </c>
      <c r="D3378" t="s">
        <v>11</v>
      </c>
      <c r="E3378" t="s">
        <v>49</v>
      </c>
      <c r="F3378">
        <v>62348</v>
      </c>
      <c r="G3378">
        <v>607</v>
      </c>
      <c r="H3378">
        <f>(Table1[[#This Row],[credit_score]]-300)/(900-300)</f>
        <v>0.51166666666666671</v>
      </c>
      <c r="I3378">
        <v>34428</v>
      </c>
      <c r="J3378" t="s">
        <v>13</v>
      </c>
      <c r="K3378" t="s">
        <v>14</v>
      </c>
      <c r="L3378">
        <v>1</v>
      </c>
      <c r="M3378" t="s">
        <v>39</v>
      </c>
      <c r="N3378">
        <f>Table1[[#This Row],[dti_ratio]]*Table1[[#This Row],[income]]</f>
        <v>10301.762045848447</v>
      </c>
      <c r="O3378">
        <v>0.165230032171817</v>
      </c>
      <c r="P3378" t="e">
        <f>Table1[[#This Row],[loan_amount]]/Table1[[#This Row],[property_value]]</f>
        <v>#DIV/0!</v>
      </c>
      <c r="Q3378">
        <v>0</v>
      </c>
      <c r="R3378">
        <v>2</v>
      </c>
      <c r="S3378" t="s">
        <v>3358</v>
      </c>
      <c r="T3378" t="s">
        <v>25</v>
      </c>
      <c r="U3378" t="s">
        <v>1321</v>
      </c>
      <c r="V3378">
        <v>4</v>
      </c>
      <c r="W3378">
        <v>0</v>
      </c>
      <c r="X3378" t="s">
        <v>9</v>
      </c>
      <c r="Y337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378" t="e">
        <f>0.4*(Table1[[#This Row],[normalized_credit_score]]) + 0.3*(1-Table1[[#This Row],[dti_ratio]]) + 0.2*(1-Table1[[#This Row],[ltv_ratio]]) + 0.1*IF(Table1[[#This Row],[previous_defaults]]=0,1,0)</f>
        <v>#DIV/0!</v>
      </c>
      <c r="AA3378" t="e">
        <f>IF(Table1[[#This Row],[composite_score]]&gt;=0.7,"Approve",IF(Table1[[#This Row],[composite_score]]&gt;=0.6,"Review","Reject"))</f>
        <v>#DIV/0!</v>
      </c>
    </row>
    <row r="3379" spans="1:27" x14ac:dyDescent="0.35">
      <c r="A3379">
        <v>3378</v>
      </c>
      <c r="B3379">
        <v>44</v>
      </c>
      <c r="C3379" t="s">
        <v>20</v>
      </c>
      <c r="D3379" t="s">
        <v>1</v>
      </c>
      <c r="E3379" t="s">
        <v>2</v>
      </c>
      <c r="F3379">
        <v>40317</v>
      </c>
      <c r="G3379">
        <v>657</v>
      </c>
      <c r="H3379">
        <f>(Table1[[#This Row],[credit_score]]-300)/(900-300)</f>
        <v>0.59499999999999997</v>
      </c>
      <c r="I3379">
        <v>0</v>
      </c>
      <c r="J3379" t="s">
        <v>13</v>
      </c>
      <c r="K3379" t="s">
        <v>38</v>
      </c>
      <c r="L3379">
        <v>16</v>
      </c>
      <c r="M3379" t="s">
        <v>39</v>
      </c>
      <c r="N3379">
        <f>Table1[[#This Row],[dti_ratio]]*Table1[[#This Row],[income]]</f>
        <v>13462.187109073358</v>
      </c>
      <c r="O3379">
        <v>0.333908453234947</v>
      </c>
      <c r="P3379">
        <f>Table1[[#This Row],[loan_amount]]/Table1[[#This Row],[property_value]]</f>
        <v>0</v>
      </c>
      <c r="Q3379">
        <v>29725</v>
      </c>
      <c r="R3379">
        <v>0</v>
      </c>
      <c r="S3379" t="s">
        <v>3359</v>
      </c>
      <c r="T3379" t="s">
        <v>78</v>
      </c>
      <c r="U3379" t="s">
        <v>330</v>
      </c>
      <c r="V3379">
        <v>2</v>
      </c>
      <c r="W3379">
        <v>0</v>
      </c>
      <c r="X3379" t="s">
        <v>19</v>
      </c>
      <c r="Y33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79">
        <f>0.4*(Table1[[#This Row],[normalized_credit_score]]) + 0.3*(1-Table1[[#This Row],[dti_ratio]]) + 0.2*(1-Table1[[#This Row],[ltv_ratio]]) + 0.1*IF(Table1[[#This Row],[previous_defaults]]=0,1,0)</f>
        <v>0.63782746402951584</v>
      </c>
      <c r="AA3379" t="str">
        <f>IF(Table1[[#This Row],[composite_score]]&gt;=0.7,"Approve",IF(Table1[[#This Row],[composite_score]]&gt;=0.6,"Review","Reject"))</f>
        <v>Review</v>
      </c>
    </row>
    <row r="3380" spans="1:27" x14ac:dyDescent="0.35">
      <c r="A3380">
        <v>3379</v>
      </c>
      <c r="B3380">
        <v>56</v>
      </c>
      <c r="C3380" t="s">
        <v>0</v>
      </c>
      <c r="D3380" t="s">
        <v>11</v>
      </c>
      <c r="E3380" t="s">
        <v>2</v>
      </c>
      <c r="F3380">
        <v>96169</v>
      </c>
      <c r="G3380">
        <v>684</v>
      </c>
      <c r="H3380">
        <f>(Table1[[#This Row],[credit_score]]-300)/(900-300)</f>
        <v>0.64</v>
      </c>
      <c r="I3380">
        <v>48538</v>
      </c>
      <c r="J3380" t="s">
        <v>13</v>
      </c>
      <c r="K3380" t="s">
        <v>38</v>
      </c>
      <c r="L3380">
        <v>3</v>
      </c>
      <c r="M3380" t="s">
        <v>39</v>
      </c>
      <c r="N3380">
        <f>Table1[[#This Row],[dti_ratio]]*Table1[[#This Row],[income]]</f>
        <v>12690.706896348571</v>
      </c>
      <c r="O3380">
        <v>0.13196255442344801</v>
      </c>
      <c r="P3380">
        <f>Table1[[#This Row],[loan_amount]]/Table1[[#This Row],[property_value]]</f>
        <v>0.23479047448592119</v>
      </c>
      <c r="Q3380">
        <v>206729</v>
      </c>
      <c r="R3380">
        <v>3</v>
      </c>
      <c r="S3380" t="s">
        <v>672</v>
      </c>
      <c r="T3380" t="s">
        <v>30</v>
      </c>
      <c r="U3380" t="s">
        <v>220</v>
      </c>
      <c r="V3380">
        <v>0</v>
      </c>
      <c r="W3380">
        <v>2</v>
      </c>
      <c r="X3380" t="s">
        <v>19</v>
      </c>
      <c r="Y33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380">
        <f>0.4*(Table1[[#This Row],[normalized_credit_score]]) + 0.3*(1-Table1[[#This Row],[dti_ratio]]) + 0.2*(1-Table1[[#This Row],[ltv_ratio]]) + 0.1*IF(Table1[[#This Row],[previous_defaults]]=0,1,0)</f>
        <v>0.76945313877578136</v>
      </c>
      <c r="AA3380" t="str">
        <f>IF(Table1[[#This Row],[composite_score]]&gt;=0.7,"Approve",IF(Table1[[#This Row],[composite_score]]&gt;=0.6,"Review","Reject"))</f>
        <v>Approve</v>
      </c>
    </row>
    <row r="3381" spans="1:27" x14ac:dyDescent="0.35">
      <c r="A3381">
        <v>3380</v>
      </c>
      <c r="B3381">
        <v>60</v>
      </c>
      <c r="C3381" t="s">
        <v>10</v>
      </c>
      <c r="D3381" t="s">
        <v>1</v>
      </c>
      <c r="E3381" t="s">
        <v>22</v>
      </c>
      <c r="F3381">
        <v>44671</v>
      </c>
      <c r="G3381">
        <v>666</v>
      </c>
      <c r="H3381">
        <f>(Table1[[#This Row],[credit_score]]-300)/(900-300)</f>
        <v>0.61</v>
      </c>
      <c r="I3381">
        <v>41510</v>
      </c>
      <c r="J3381" t="s">
        <v>27</v>
      </c>
      <c r="K3381" t="s">
        <v>38</v>
      </c>
      <c r="L3381">
        <v>17</v>
      </c>
      <c r="M3381" t="s">
        <v>28</v>
      </c>
      <c r="N3381">
        <f>Table1[[#This Row],[dti_ratio]]*Table1[[#This Row],[income]]</f>
        <v>17829.075251525061</v>
      </c>
      <c r="O3381">
        <v>0.39911968058751901</v>
      </c>
      <c r="P3381">
        <f>Table1[[#This Row],[loan_amount]]/Table1[[#This Row],[property_value]]</f>
        <v>0.21324141332155222</v>
      </c>
      <c r="Q3381">
        <v>194662</v>
      </c>
      <c r="R3381">
        <v>4</v>
      </c>
      <c r="S3381" t="s">
        <v>1945</v>
      </c>
      <c r="T3381" t="s">
        <v>84</v>
      </c>
      <c r="U3381" t="s">
        <v>662</v>
      </c>
      <c r="V3381">
        <v>4</v>
      </c>
      <c r="W3381">
        <v>0</v>
      </c>
      <c r="X3381" t="s">
        <v>19</v>
      </c>
      <c r="Y33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81">
        <f>0.4*(Table1[[#This Row],[normalized_credit_score]]) + 0.3*(1-Table1[[#This Row],[dti_ratio]]) + 0.2*(1-Table1[[#This Row],[ltv_ratio]]) + 0.1*IF(Table1[[#This Row],[previous_defaults]]=0,1,0)</f>
        <v>0.58161581315943378</v>
      </c>
      <c r="AA3381" t="str">
        <f>IF(Table1[[#This Row],[composite_score]]&gt;=0.7,"Approve",IF(Table1[[#This Row],[composite_score]]&gt;=0.6,"Review","Reject"))</f>
        <v>Reject</v>
      </c>
    </row>
    <row r="3382" spans="1:27" hidden="1" x14ac:dyDescent="0.35">
      <c r="A3382">
        <v>3381</v>
      </c>
      <c r="B3382">
        <v>26</v>
      </c>
      <c r="C3382" t="s">
        <v>10</v>
      </c>
      <c r="D3382" t="s">
        <v>62</v>
      </c>
      <c r="E3382" t="s">
        <v>12</v>
      </c>
      <c r="F3382">
        <v>115661</v>
      </c>
      <c r="G3382">
        <v>0</v>
      </c>
      <c r="H3382">
        <f>(Table1[[#This Row],[credit_score]]-300)/(900-300)</f>
        <v>-0.5</v>
      </c>
      <c r="I3382">
        <v>11277</v>
      </c>
      <c r="J3382" t="s">
        <v>13</v>
      </c>
      <c r="K3382" t="s">
        <v>38</v>
      </c>
      <c r="L3382">
        <v>5</v>
      </c>
      <c r="M3382" t="s">
        <v>39</v>
      </c>
      <c r="N3382">
        <f>Table1[[#This Row],[dti_ratio]]*Table1[[#This Row],[income]]</f>
        <v>18730.326665019071</v>
      </c>
      <c r="O3382">
        <v>0.161941593666137</v>
      </c>
      <c r="P3382">
        <f>Table1[[#This Row],[loan_amount]]/Table1[[#This Row],[property_value]]</f>
        <v>4.3888769970227094E-2</v>
      </c>
      <c r="Q3382">
        <v>256945</v>
      </c>
      <c r="R3382">
        <v>2</v>
      </c>
      <c r="S3382" t="s">
        <v>3360</v>
      </c>
      <c r="T3382" t="s">
        <v>240</v>
      </c>
      <c r="U3382" t="s">
        <v>389</v>
      </c>
      <c r="V3382">
        <v>3</v>
      </c>
      <c r="W3382">
        <v>2</v>
      </c>
      <c r="X3382" t="s">
        <v>19</v>
      </c>
      <c r="Y33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82">
        <f>0.4*(Table1[[#This Row],[normalized_credit_score]]) + 0.3*(1-Table1[[#This Row],[dti_ratio]]) + 0.2*(1-Table1[[#This Row],[ltv_ratio]]) + 0.1*IF(Table1[[#This Row],[previous_defaults]]=0,1,0)</f>
        <v>0.24263976790611347</v>
      </c>
      <c r="AA3382" t="str">
        <f>IF(Table1[[#This Row],[composite_score]]&gt;=0.7,"Approve",IF(Table1[[#This Row],[composite_score]]&gt;=0.6,"Review","Reject"))</f>
        <v>Reject</v>
      </c>
    </row>
    <row r="3383" spans="1:27" x14ac:dyDescent="0.35">
      <c r="A3383">
        <v>3382</v>
      </c>
      <c r="B3383">
        <v>32</v>
      </c>
      <c r="C3383" t="s">
        <v>20</v>
      </c>
      <c r="D3383" t="s">
        <v>11</v>
      </c>
      <c r="E3383" t="s">
        <v>12</v>
      </c>
      <c r="F3383">
        <v>92613</v>
      </c>
      <c r="G3383">
        <v>657</v>
      </c>
      <c r="H3383">
        <f>(Table1[[#This Row],[credit_score]]-300)/(900-300)</f>
        <v>0.59499999999999997</v>
      </c>
      <c r="I3383">
        <v>25246</v>
      </c>
      <c r="J3383" t="s">
        <v>23</v>
      </c>
      <c r="K3383" t="s">
        <v>38</v>
      </c>
      <c r="L3383">
        <v>18</v>
      </c>
      <c r="M3383" t="s">
        <v>39</v>
      </c>
      <c r="N3383">
        <f>Table1[[#This Row],[dti_ratio]]*Table1[[#This Row],[income]]</f>
        <v>21992.345091933232</v>
      </c>
      <c r="O3383">
        <v>0.23746498970914701</v>
      </c>
      <c r="P3383">
        <f>Table1[[#This Row],[loan_amount]]/Table1[[#This Row],[property_value]]</f>
        <v>0.12044560005725054</v>
      </c>
      <c r="Q3383">
        <v>209605</v>
      </c>
      <c r="R3383">
        <v>3</v>
      </c>
      <c r="S3383" t="s">
        <v>792</v>
      </c>
      <c r="T3383" t="s">
        <v>78</v>
      </c>
      <c r="U3383" t="s">
        <v>42</v>
      </c>
      <c r="V3383">
        <v>4</v>
      </c>
      <c r="W3383">
        <v>2</v>
      </c>
      <c r="X3383" t="s">
        <v>9</v>
      </c>
      <c r="Y33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83">
        <f>0.4*(Table1[[#This Row],[normalized_credit_score]]) + 0.3*(1-Table1[[#This Row],[dti_ratio]]) + 0.2*(1-Table1[[#This Row],[ltv_ratio]]) + 0.1*IF(Table1[[#This Row],[previous_defaults]]=0,1,0)</f>
        <v>0.64267138307580585</v>
      </c>
      <c r="AA3383" t="str">
        <f>IF(Table1[[#This Row],[composite_score]]&gt;=0.7,"Approve",IF(Table1[[#This Row],[composite_score]]&gt;=0.6,"Review","Reject"))</f>
        <v>Review</v>
      </c>
    </row>
    <row r="3384" spans="1:27" hidden="1" x14ac:dyDescent="0.35">
      <c r="A3384">
        <v>3383</v>
      </c>
      <c r="B3384">
        <v>52</v>
      </c>
      <c r="C3384" t="s">
        <v>20</v>
      </c>
      <c r="D3384" t="s">
        <v>62</v>
      </c>
      <c r="E3384" t="s">
        <v>22</v>
      </c>
      <c r="F3384">
        <v>0</v>
      </c>
      <c r="G3384">
        <v>676</v>
      </c>
      <c r="H3384">
        <f>(Table1[[#This Row],[credit_score]]-300)/(900-300)</f>
        <v>0.62666666666666671</v>
      </c>
      <c r="I3384">
        <v>23044</v>
      </c>
      <c r="J3384" t="s">
        <v>27</v>
      </c>
      <c r="K3384" t="s">
        <v>14</v>
      </c>
      <c r="L3384">
        <v>5</v>
      </c>
      <c r="M3384" t="s">
        <v>39</v>
      </c>
      <c r="N3384">
        <f>Table1[[#This Row],[dti_ratio]]*Table1[[#This Row],[income]]</f>
        <v>0</v>
      </c>
      <c r="O3384">
        <v>0.305077969454017</v>
      </c>
      <c r="P3384">
        <f>Table1[[#This Row],[loan_amount]]/Table1[[#This Row],[property_value]]</f>
        <v>0.11025626303802798</v>
      </c>
      <c r="Q3384">
        <v>209004</v>
      </c>
      <c r="R3384">
        <v>4</v>
      </c>
      <c r="S3384" t="s">
        <v>3361</v>
      </c>
      <c r="T3384" t="s">
        <v>266</v>
      </c>
      <c r="U3384" t="s">
        <v>208</v>
      </c>
      <c r="V3384">
        <v>0</v>
      </c>
      <c r="W3384">
        <v>1</v>
      </c>
      <c r="X3384" t="s">
        <v>19</v>
      </c>
      <c r="Y33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84">
        <f>0.4*(Table1[[#This Row],[normalized_credit_score]]) + 0.3*(1-Table1[[#This Row],[dti_ratio]]) + 0.2*(1-Table1[[#This Row],[ltv_ratio]]) + 0.1*IF(Table1[[#This Row],[previous_defaults]]=0,1,0)</f>
        <v>0.73709202322285605</v>
      </c>
      <c r="AA3384" t="str">
        <f>IF(Table1[[#This Row],[composite_score]]&gt;=0.7,"Approve",IF(Table1[[#This Row],[composite_score]]&gt;=0.6,"Review","Reject"))</f>
        <v>Approve</v>
      </c>
    </row>
    <row r="3385" spans="1:27" x14ac:dyDescent="0.35">
      <c r="A3385">
        <v>3384</v>
      </c>
      <c r="B3385">
        <v>38</v>
      </c>
      <c r="C3385" t="s">
        <v>10</v>
      </c>
      <c r="D3385" t="s">
        <v>1</v>
      </c>
      <c r="E3385" t="s">
        <v>49</v>
      </c>
      <c r="F3385">
        <v>56784</v>
      </c>
      <c r="G3385">
        <v>742</v>
      </c>
      <c r="H3385">
        <f>(Table1[[#This Row],[credit_score]]-300)/(900-300)</f>
        <v>0.73666666666666669</v>
      </c>
      <c r="I3385">
        <v>0</v>
      </c>
      <c r="J3385" t="s">
        <v>3</v>
      </c>
      <c r="K3385" t="s">
        <v>38</v>
      </c>
      <c r="L3385">
        <v>12</v>
      </c>
      <c r="M3385" t="s">
        <v>5</v>
      </c>
      <c r="N3385">
        <f>Table1[[#This Row],[dti_ratio]]*Table1[[#This Row],[income]]</f>
        <v>6261.2485217388676</v>
      </c>
      <c r="O3385">
        <v>0.110264308990893</v>
      </c>
      <c r="P3385">
        <f>Table1[[#This Row],[loan_amount]]/Table1[[#This Row],[property_value]]</f>
        <v>0</v>
      </c>
      <c r="Q3385">
        <v>43616</v>
      </c>
      <c r="R3385">
        <v>4</v>
      </c>
      <c r="S3385" t="s">
        <v>3362</v>
      </c>
      <c r="T3385" t="s">
        <v>240</v>
      </c>
      <c r="U3385" t="s">
        <v>615</v>
      </c>
      <c r="V3385">
        <v>2</v>
      </c>
      <c r="W3385">
        <v>1</v>
      </c>
      <c r="X3385" t="s">
        <v>9</v>
      </c>
      <c r="Y33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85">
        <f>0.4*(Table1[[#This Row],[normalized_credit_score]]) + 0.3*(1-Table1[[#This Row],[dti_ratio]]) + 0.2*(1-Table1[[#This Row],[ltv_ratio]]) + 0.1*IF(Table1[[#This Row],[previous_defaults]]=0,1,0)</f>
        <v>0.7615873739693988</v>
      </c>
      <c r="AA3385" t="str">
        <f>IF(Table1[[#This Row],[composite_score]]&gt;=0.7,"Approve",IF(Table1[[#This Row],[composite_score]]&gt;=0.6,"Review","Reject"))</f>
        <v>Approve</v>
      </c>
    </row>
    <row r="3386" spans="1:27" x14ac:dyDescent="0.35">
      <c r="A3386">
        <v>3385</v>
      </c>
      <c r="B3386">
        <v>69</v>
      </c>
      <c r="C3386" t="s">
        <v>10</v>
      </c>
      <c r="D3386" t="s">
        <v>21</v>
      </c>
      <c r="E3386" t="s">
        <v>2</v>
      </c>
      <c r="F3386">
        <v>98819</v>
      </c>
      <c r="G3386">
        <v>777</v>
      </c>
      <c r="H3386">
        <f>(Table1[[#This Row],[credit_score]]-300)/(900-300)</f>
        <v>0.79500000000000004</v>
      </c>
      <c r="I3386">
        <v>27188</v>
      </c>
      <c r="J3386" t="s">
        <v>3</v>
      </c>
      <c r="K3386" t="s">
        <v>14</v>
      </c>
      <c r="L3386">
        <v>6</v>
      </c>
      <c r="M3386" t="s">
        <v>39</v>
      </c>
      <c r="N3386">
        <f>Table1[[#This Row],[dti_ratio]]*Table1[[#This Row],[income]]</f>
        <v>17048.680351032901</v>
      </c>
      <c r="O3386">
        <v>0.172524315678492</v>
      </c>
      <c r="P3386">
        <f>Table1[[#This Row],[loan_amount]]/Table1[[#This Row],[property_value]]</f>
        <v>0.10967812206269742</v>
      </c>
      <c r="Q3386">
        <v>247889</v>
      </c>
      <c r="R3386">
        <v>4</v>
      </c>
      <c r="S3386" t="s">
        <v>3363</v>
      </c>
      <c r="T3386" t="s">
        <v>187</v>
      </c>
      <c r="U3386" t="s">
        <v>470</v>
      </c>
      <c r="V3386">
        <v>1</v>
      </c>
      <c r="W3386">
        <v>1</v>
      </c>
      <c r="X3386" t="s">
        <v>19</v>
      </c>
      <c r="Y33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386">
        <f>0.4*(Table1[[#This Row],[normalized_credit_score]]) + 0.3*(1-Table1[[#This Row],[dti_ratio]]) + 0.2*(1-Table1[[#This Row],[ltv_ratio]]) + 0.1*IF(Table1[[#This Row],[previous_defaults]]=0,1,0)</f>
        <v>0.74430708088391295</v>
      </c>
      <c r="AA3386" t="str">
        <f>IF(Table1[[#This Row],[composite_score]]&gt;=0.7,"Approve",IF(Table1[[#This Row],[composite_score]]&gt;=0.6,"Review","Reject"))</f>
        <v>Approve</v>
      </c>
    </row>
    <row r="3387" spans="1:27" x14ac:dyDescent="0.35">
      <c r="A3387">
        <v>3386</v>
      </c>
      <c r="B3387">
        <v>18</v>
      </c>
      <c r="C3387" t="s">
        <v>0</v>
      </c>
      <c r="D3387" t="s">
        <v>11</v>
      </c>
      <c r="E3387" t="s">
        <v>22</v>
      </c>
      <c r="F3387">
        <v>49607</v>
      </c>
      <c r="G3387">
        <v>717</v>
      </c>
      <c r="H3387">
        <f>(Table1[[#This Row],[credit_score]]-300)/(900-300)</f>
        <v>0.69499999999999995</v>
      </c>
      <c r="I3387">
        <v>23696</v>
      </c>
      <c r="J3387" t="s">
        <v>13</v>
      </c>
      <c r="K3387" t="s">
        <v>14</v>
      </c>
      <c r="L3387">
        <v>18</v>
      </c>
      <c r="M3387" t="s">
        <v>39</v>
      </c>
      <c r="N3387">
        <f>Table1[[#This Row],[dti_ratio]]*Table1[[#This Row],[income]]</f>
        <v>14197.232549892549</v>
      </c>
      <c r="O3387">
        <v>0.28619413691399498</v>
      </c>
      <c r="P3387">
        <f>Table1[[#This Row],[loan_amount]]/Table1[[#This Row],[property_value]]</f>
        <v>8.6857075831329539E-2</v>
      </c>
      <c r="Q3387">
        <v>272816</v>
      </c>
      <c r="R3387">
        <v>2</v>
      </c>
      <c r="S3387" t="s">
        <v>3364</v>
      </c>
      <c r="T3387" t="s">
        <v>217</v>
      </c>
      <c r="U3387" t="s">
        <v>788</v>
      </c>
      <c r="V3387">
        <v>0</v>
      </c>
      <c r="W3387">
        <v>2</v>
      </c>
      <c r="X3387" t="s">
        <v>9</v>
      </c>
      <c r="Y33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387">
        <f>0.4*(Table1[[#This Row],[normalized_credit_score]]) + 0.3*(1-Table1[[#This Row],[dti_ratio]]) + 0.2*(1-Table1[[#This Row],[ltv_ratio]]) + 0.1*IF(Table1[[#This Row],[previous_defaults]]=0,1,0)</f>
        <v>0.77477034375953557</v>
      </c>
      <c r="AA3387" t="str">
        <f>IF(Table1[[#This Row],[composite_score]]&gt;=0.7,"Approve",IF(Table1[[#This Row],[composite_score]]&gt;=0.6,"Review","Reject"))</f>
        <v>Approve</v>
      </c>
    </row>
    <row r="3388" spans="1:27" x14ac:dyDescent="0.35">
      <c r="A3388">
        <v>3387</v>
      </c>
      <c r="B3388">
        <v>64</v>
      </c>
      <c r="C3388" t="s">
        <v>20</v>
      </c>
      <c r="D3388" t="s">
        <v>62</v>
      </c>
      <c r="E3388" t="s">
        <v>2</v>
      </c>
      <c r="F3388">
        <v>77402</v>
      </c>
      <c r="G3388">
        <v>693</v>
      </c>
      <c r="H3388">
        <f>(Table1[[#This Row],[credit_score]]-300)/(900-300)</f>
        <v>0.65500000000000003</v>
      </c>
      <c r="I3388">
        <v>32287</v>
      </c>
      <c r="J3388" t="s">
        <v>13</v>
      </c>
      <c r="K3388" t="s">
        <v>14</v>
      </c>
      <c r="L3388">
        <v>6</v>
      </c>
      <c r="M3388" t="s">
        <v>15</v>
      </c>
      <c r="N3388">
        <f>Table1[[#This Row],[dti_ratio]]*Table1[[#This Row],[income]]</f>
        <v>17060.452996319826</v>
      </c>
      <c r="O3388">
        <v>0.220413593916434</v>
      </c>
      <c r="P3388">
        <f>Table1[[#This Row],[loan_amount]]/Table1[[#This Row],[property_value]]</f>
        <v>0.15265721040189126</v>
      </c>
      <c r="Q3388">
        <v>211500</v>
      </c>
      <c r="R3388">
        <v>2</v>
      </c>
      <c r="S3388" t="s">
        <v>3365</v>
      </c>
      <c r="T3388" t="s">
        <v>64</v>
      </c>
      <c r="U3388" t="s">
        <v>277</v>
      </c>
      <c r="V3388">
        <v>2</v>
      </c>
      <c r="W3388">
        <v>1</v>
      </c>
      <c r="X3388" t="s">
        <v>19</v>
      </c>
      <c r="Y33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88">
        <f>0.4*(Table1[[#This Row],[normalized_credit_score]]) + 0.3*(1-Table1[[#This Row],[dti_ratio]]) + 0.2*(1-Table1[[#This Row],[ltv_ratio]]) + 0.1*IF(Table1[[#This Row],[previous_defaults]]=0,1,0)</f>
        <v>0.66534447974469157</v>
      </c>
      <c r="AA3388" t="str">
        <f>IF(Table1[[#This Row],[composite_score]]&gt;=0.7,"Approve",IF(Table1[[#This Row],[composite_score]]&gt;=0.6,"Review","Reject"))</f>
        <v>Review</v>
      </c>
    </row>
    <row r="3389" spans="1:27" hidden="1" x14ac:dyDescent="0.35">
      <c r="A3389">
        <v>3388</v>
      </c>
      <c r="B3389">
        <v>57</v>
      </c>
      <c r="C3389" t="s">
        <v>20</v>
      </c>
      <c r="D3389" t="s">
        <v>11</v>
      </c>
      <c r="E3389" t="s">
        <v>49</v>
      </c>
      <c r="F3389">
        <v>0</v>
      </c>
      <c r="G3389">
        <v>610</v>
      </c>
      <c r="H3389">
        <f>(Table1[[#This Row],[credit_score]]-300)/(900-300)</f>
        <v>0.51666666666666672</v>
      </c>
      <c r="I3389">
        <v>45860</v>
      </c>
      <c r="J3389" t="s">
        <v>3</v>
      </c>
      <c r="K3389" t="s">
        <v>4</v>
      </c>
      <c r="L3389">
        <v>5</v>
      </c>
      <c r="M3389" t="s">
        <v>5</v>
      </c>
      <c r="N3389">
        <f>Table1[[#This Row],[dti_ratio]]*Table1[[#This Row],[income]]</f>
        <v>0</v>
      </c>
      <c r="O3389">
        <v>0.176988287566754</v>
      </c>
      <c r="P3389">
        <f>Table1[[#This Row],[loan_amount]]/Table1[[#This Row],[property_value]]</f>
        <v>0.32051326852246598</v>
      </c>
      <c r="Q3389">
        <v>143083</v>
      </c>
      <c r="R3389">
        <v>2</v>
      </c>
      <c r="S3389" t="s">
        <v>3366</v>
      </c>
      <c r="T3389" t="s">
        <v>362</v>
      </c>
      <c r="U3389" t="s">
        <v>367</v>
      </c>
      <c r="V3389">
        <v>1</v>
      </c>
      <c r="W3389">
        <v>2</v>
      </c>
      <c r="X3389" t="s">
        <v>9</v>
      </c>
      <c r="Y33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89">
        <f>0.4*(Table1[[#This Row],[normalized_credit_score]]) + 0.3*(1-Table1[[#This Row],[dti_ratio]]) + 0.2*(1-Table1[[#This Row],[ltv_ratio]]) + 0.1*IF(Table1[[#This Row],[previous_defaults]]=0,1,0)</f>
        <v>0.5894675266921473</v>
      </c>
      <c r="AA3389" t="str">
        <f>IF(Table1[[#This Row],[composite_score]]&gt;=0.7,"Approve",IF(Table1[[#This Row],[composite_score]]&gt;=0.6,"Review","Reject"))</f>
        <v>Reject</v>
      </c>
    </row>
    <row r="3390" spans="1:27" hidden="1" x14ac:dyDescent="0.35">
      <c r="A3390">
        <v>3389</v>
      </c>
      <c r="B3390">
        <v>29</v>
      </c>
      <c r="C3390" t="s">
        <v>0</v>
      </c>
      <c r="D3390" t="s">
        <v>21</v>
      </c>
      <c r="E3390" t="s">
        <v>2</v>
      </c>
      <c r="F3390">
        <v>110810</v>
      </c>
      <c r="G3390">
        <v>0</v>
      </c>
      <c r="H3390">
        <f>(Table1[[#This Row],[credit_score]]-300)/(900-300)</f>
        <v>-0.5</v>
      </c>
      <c r="I3390">
        <v>12600</v>
      </c>
      <c r="J3390" t="s">
        <v>3</v>
      </c>
      <c r="K3390" t="s">
        <v>38</v>
      </c>
      <c r="L3390">
        <v>9</v>
      </c>
      <c r="M3390" t="s">
        <v>15</v>
      </c>
      <c r="N3390">
        <f>Table1[[#This Row],[dti_ratio]]*Table1[[#This Row],[income]]</f>
        <v>48207.349217754469</v>
      </c>
      <c r="O3390">
        <v>0.43504511522204198</v>
      </c>
      <c r="P3390">
        <f>Table1[[#This Row],[loan_amount]]/Table1[[#This Row],[property_value]]</f>
        <v>4.8703934195573353E-2</v>
      </c>
      <c r="Q3390">
        <v>258706</v>
      </c>
      <c r="R3390">
        <v>4</v>
      </c>
      <c r="S3390" t="s">
        <v>3367</v>
      </c>
      <c r="T3390" t="s">
        <v>59</v>
      </c>
      <c r="U3390" t="s">
        <v>407</v>
      </c>
      <c r="V3390">
        <v>0</v>
      </c>
      <c r="W3390">
        <v>2</v>
      </c>
      <c r="X3390" t="s">
        <v>9</v>
      </c>
      <c r="Y33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390">
        <f>0.4*(Table1[[#This Row],[normalized_credit_score]]) + 0.3*(1-Table1[[#This Row],[dti_ratio]]) + 0.2*(1-Table1[[#This Row],[ltv_ratio]]) + 0.1*IF(Table1[[#This Row],[previous_defaults]]=0,1,0)</f>
        <v>0.25974567859427272</v>
      </c>
      <c r="AA3390" t="str">
        <f>IF(Table1[[#This Row],[composite_score]]&gt;=0.7,"Approve",IF(Table1[[#This Row],[composite_score]]&gt;=0.6,"Review","Reject"))</f>
        <v>Reject</v>
      </c>
    </row>
    <row r="3391" spans="1:27" hidden="1" x14ac:dyDescent="0.35">
      <c r="A3391">
        <v>3390</v>
      </c>
      <c r="B3391">
        <v>47</v>
      </c>
      <c r="C3391" t="s">
        <v>20</v>
      </c>
      <c r="D3391" t="s">
        <v>1</v>
      </c>
      <c r="E3391" t="s">
        <v>12</v>
      </c>
      <c r="F3391">
        <v>0</v>
      </c>
      <c r="G3391">
        <v>714</v>
      </c>
      <c r="H3391">
        <f>(Table1[[#This Row],[credit_score]]-300)/(900-300)</f>
        <v>0.69</v>
      </c>
      <c r="I3391">
        <v>22189</v>
      </c>
      <c r="J3391" t="s">
        <v>27</v>
      </c>
      <c r="K3391" t="s">
        <v>14</v>
      </c>
      <c r="L3391">
        <v>0</v>
      </c>
      <c r="M3391" t="s">
        <v>5</v>
      </c>
      <c r="N3391">
        <f>Table1[[#This Row],[dti_ratio]]*Table1[[#This Row],[income]]</f>
        <v>0</v>
      </c>
      <c r="O3391">
        <v>0.470045551885172</v>
      </c>
      <c r="P3391">
        <f>Table1[[#This Row],[loan_amount]]/Table1[[#This Row],[property_value]]</f>
        <v>0.44391317395218566</v>
      </c>
      <c r="Q3391">
        <v>49985</v>
      </c>
      <c r="R3391">
        <v>0</v>
      </c>
      <c r="S3391" t="s">
        <v>3368</v>
      </c>
      <c r="T3391" t="s">
        <v>332</v>
      </c>
      <c r="U3391" t="s">
        <v>435</v>
      </c>
      <c r="V3391">
        <v>0</v>
      </c>
      <c r="W3391">
        <v>2</v>
      </c>
      <c r="X3391" t="s">
        <v>61</v>
      </c>
      <c r="Y33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91">
        <f>0.4*(Table1[[#This Row],[normalized_credit_score]]) + 0.3*(1-Table1[[#This Row],[dti_ratio]]) + 0.2*(1-Table1[[#This Row],[ltv_ratio]]) + 0.1*IF(Table1[[#This Row],[previous_defaults]]=0,1,0)</f>
        <v>0.64620369964401114</v>
      </c>
      <c r="AA3391" t="str">
        <f>IF(Table1[[#This Row],[composite_score]]&gt;=0.7,"Approve",IF(Table1[[#This Row],[composite_score]]&gt;=0.6,"Review","Reject"))</f>
        <v>Review</v>
      </c>
    </row>
    <row r="3392" spans="1:27" hidden="1" x14ac:dyDescent="0.35">
      <c r="A3392">
        <v>3391</v>
      </c>
      <c r="B3392">
        <v>66</v>
      </c>
      <c r="C3392" t="s">
        <v>0</v>
      </c>
      <c r="D3392" t="s">
        <v>1</v>
      </c>
      <c r="E3392" t="s">
        <v>49</v>
      </c>
      <c r="F3392">
        <v>36652</v>
      </c>
      <c r="G3392">
        <v>795</v>
      </c>
      <c r="H3392">
        <f>(Table1[[#This Row],[credit_score]]-300)/(900-300)</f>
        <v>0.82499999999999996</v>
      </c>
      <c r="I3392">
        <v>9067</v>
      </c>
      <c r="J3392" t="s">
        <v>3</v>
      </c>
      <c r="K3392" t="s">
        <v>4</v>
      </c>
      <c r="L3392">
        <v>2</v>
      </c>
      <c r="M3392" t="s">
        <v>15</v>
      </c>
      <c r="N3392">
        <f>Table1[[#This Row],[dti_ratio]]*Table1[[#This Row],[income]]</f>
        <v>15820.059233114536</v>
      </c>
      <c r="O3392">
        <v>0.43162881242809498</v>
      </c>
      <c r="P3392" t="e">
        <f>Table1[[#This Row],[loan_amount]]/Table1[[#This Row],[property_value]]</f>
        <v>#DIV/0!</v>
      </c>
      <c r="Q3392">
        <v>0</v>
      </c>
      <c r="R3392">
        <v>0</v>
      </c>
      <c r="S3392" t="s">
        <v>3369</v>
      </c>
      <c r="T3392" t="s">
        <v>230</v>
      </c>
      <c r="U3392" t="s">
        <v>679</v>
      </c>
      <c r="V3392">
        <v>1</v>
      </c>
      <c r="W3392">
        <v>2</v>
      </c>
      <c r="X3392" t="s">
        <v>9</v>
      </c>
      <c r="Y339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392" t="e">
        <f>0.4*(Table1[[#This Row],[normalized_credit_score]]) + 0.3*(1-Table1[[#This Row],[dti_ratio]]) + 0.2*(1-Table1[[#This Row],[ltv_ratio]]) + 0.1*IF(Table1[[#This Row],[previous_defaults]]=0,1,0)</f>
        <v>#DIV/0!</v>
      </c>
      <c r="AA3392" t="e">
        <f>IF(Table1[[#This Row],[composite_score]]&gt;=0.7,"Approve",IF(Table1[[#This Row],[composite_score]]&gt;=0.6,"Review","Reject"))</f>
        <v>#DIV/0!</v>
      </c>
    </row>
    <row r="3393" spans="1:27" hidden="1" x14ac:dyDescent="0.35">
      <c r="A3393">
        <v>3392</v>
      </c>
      <c r="B3393">
        <v>46</v>
      </c>
      <c r="C3393" t="s">
        <v>0</v>
      </c>
      <c r="D3393" t="s">
        <v>21</v>
      </c>
      <c r="E3393" t="s">
        <v>22</v>
      </c>
      <c r="F3393">
        <v>116794</v>
      </c>
      <c r="G3393">
        <v>740</v>
      </c>
      <c r="H3393">
        <f>(Table1[[#This Row],[credit_score]]-300)/(900-300)</f>
        <v>0.73333333333333328</v>
      </c>
      <c r="I3393">
        <v>35865</v>
      </c>
      <c r="J3393" t="s">
        <v>27</v>
      </c>
      <c r="K3393" t="s">
        <v>14</v>
      </c>
      <c r="L3393">
        <v>13</v>
      </c>
      <c r="M3393" t="s">
        <v>15</v>
      </c>
      <c r="N3393">
        <f>Table1[[#This Row],[dti_ratio]]*Table1[[#This Row],[income]]</f>
        <v>59344.319277770956</v>
      </c>
      <c r="O3393">
        <v>0.50811102691722998</v>
      </c>
      <c r="P3393" t="e">
        <f>Table1[[#This Row],[loan_amount]]/Table1[[#This Row],[property_value]]</f>
        <v>#DIV/0!</v>
      </c>
      <c r="Q3393">
        <v>0</v>
      </c>
      <c r="R3393">
        <v>2</v>
      </c>
      <c r="S3393" t="s">
        <v>3370</v>
      </c>
      <c r="T3393" t="s">
        <v>233</v>
      </c>
      <c r="U3393" t="s">
        <v>1262</v>
      </c>
      <c r="V3393">
        <v>1</v>
      </c>
      <c r="W3393">
        <v>1</v>
      </c>
      <c r="X3393" t="s">
        <v>19</v>
      </c>
      <c r="Y339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393" t="e">
        <f>0.4*(Table1[[#This Row],[normalized_credit_score]]) + 0.3*(1-Table1[[#This Row],[dti_ratio]]) + 0.2*(1-Table1[[#This Row],[ltv_ratio]]) + 0.1*IF(Table1[[#This Row],[previous_defaults]]=0,1,0)</f>
        <v>#DIV/0!</v>
      </c>
      <c r="AA3393" t="e">
        <f>IF(Table1[[#This Row],[composite_score]]&gt;=0.7,"Approve",IF(Table1[[#This Row],[composite_score]]&gt;=0.6,"Review","Reject"))</f>
        <v>#DIV/0!</v>
      </c>
    </row>
    <row r="3394" spans="1:27" x14ac:dyDescent="0.35">
      <c r="A3394">
        <v>3393</v>
      </c>
      <c r="B3394">
        <v>35</v>
      </c>
      <c r="C3394" t="s">
        <v>0</v>
      </c>
      <c r="D3394" t="s">
        <v>62</v>
      </c>
      <c r="E3394" t="s">
        <v>12</v>
      </c>
      <c r="F3394">
        <v>30058</v>
      </c>
      <c r="G3394">
        <v>728</v>
      </c>
      <c r="H3394">
        <f>(Table1[[#This Row],[credit_score]]-300)/(900-300)</f>
        <v>0.71333333333333337</v>
      </c>
      <c r="I3394">
        <v>38007</v>
      </c>
      <c r="J3394" t="s">
        <v>23</v>
      </c>
      <c r="K3394" t="s">
        <v>4</v>
      </c>
      <c r="L3394">
        <v>16</v>
      </c>
      <c r="M3394" t="s">
        <v>39</v>
      </c>
      <c r="N3394">
        <f>Table1[[#This Row],[dti_ratio]]*Table1[[#This Row],[income]]</f>
        <v>9381.9132530248717</v>
      </c>
      <c r="O3394">
        <v>0.31212699624142898</v>
      </c>
      <c r="P3394">
        <f>Table1[[#This Row],[loan_amount]]/Table1[[#This Row],[property_value]]</f>
        <v>0.19492268636048926</v>
      </c>
      <c r="Q3394">
        <v>194985</v>
      </c>
      <c r="R3394">
        <v>2</v>
      </c>
      <c r="S3394" t="s">
        <v>3371</v>
      </c>
      <c r="T3394" t="s">
        <v>73</v>
      </c>
      <c r="U3394" t="s">
        <v>934</v>
      </c>
      <c r="V3394">
        <v>1</v>
      </c>
      <c r="W3394">
        <v>2</v>
      </c>
      <c r="X3394" t="s">
        <v>19</v>
      </c>
      <c r="Y33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394">
        <f>0.4*(Table1[[#This Row],[normalized_credit_score]]) + 0.3*(1-Table1[[#This Row],[dti_ratio]]) + 0.2*(1-Table1[[#This Row],[ltv_ratio]]) + 0.1*IF(Table1[[#This Row],[previous_defaults]]=0,1,0)</f>
        <v>0.65271069718880681</v>
      </c>
      <c r="AA3394" t="str">
        <f>IF(Table1[[#This Row],[composite_score]]&gt;=0.7,"Approve",IF(Table1[[#This Row],[composite_score]]&gt;=0.6,"Review","Reject"))</f>
        <v>Review</v>
      </c>
    </row>
    <row r="3395" spans="1:27" hidden="1" x14ac:dyDescent="0.35">
      <c r="A3395">
        <v>3394</v>
      </c>
      <c r="B3395">
        <v>44</v>
      </c>
      <c r="C3395" t="s">
        <v>0</v>
      </c>
      <c r="D3395" t="s">
        <v>21</v>
      </c>
      <c r="E3395" t="s">
        <v>22</v>
      </c>
      <c r="F3395">
        <v>59860</v>
      </c>
      <c r="G3395">
        <v>697</v>
      </c>
      <c r="H3395">
        <f>(Table1[[#This Row],[credit_score]]-300)/(900-300)</f>
        <v>0.66166666666666663</v>
      </c>
      <c r="I3395">
        <v>21182</v>
      </c>
      <c r="J3395" t="s">
        <v>3</v>
      </c>
      <c r="K3395" t="s">
        <v>14</v>
      </c>
      <c r="L3395">
        <v>10</v>
      </c>
      <c r="M3395" t="s">
        <v>39</v>
      </c>
      <c r="N3395">
        <f>Table1[[#This Row],[dti_ratio]]*Table1[[#This Row],[income]]</f>
        <v>30966.327473205278</v>
      </c>
      <c r="O3395">
        <v>0.51731252043443499</v>
      </c>
      <c r="P3395" t="e">
        <f>Table1[[#This Row],[loan_amount]]/Table1[[#This Row],[property_value]]</f>
        <v>#DIV/0!</v>
      </c>
      <c r="Q3395">
        <v>0</v>
      </c>
      <c r="R3395">
        <v>2</v>
      </c>
      <c r="S3395" t="s">
        <v>3372</v>
      </c>
      <c r="T3395" t="s">
        <v>138</v>
      </c>
      <c r="U3395" t="s">
        <v>683</v>
      </c>
      <c r="V3395">
        <v>0</v>
      </c>
      <c r="W3395">
        <v>0</v>
      </c>
      <c r="X3395" t="s">
        <v>19</v>
      </c>
      <c r="Y339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395" t="e">
        <f>0.4*(Table1[[#This Row],[normalized_credit_score]]) + 0.3*(1-Table1[[#This Row],[dti_ratio]]) + 0.2*(1-Table1[[#This Row],[ltv_ratio]]) + 0.1*IF(Table1[[#This Row],[previous_defaults]]=0,1,0)</f>
        <v>#DIV/0!</v>
      </c>
      <c r="AA3395" t="e">
        <f>IF(Table1[[#This Row],[composite_score]]&gt;=0.7,"Approve",IF(Table1[[#This Row],[composite_score]]&gt;=0.6,"Review","Reject"))</f>
        <v>#DIV/0!</v>
      </c>
    </row>
    <row r="3396" spans="1:27" x14ac:dyDescent="0.35">
      <c r="A3396">
        <v>3395</v>
      </c>
      <c r="B3396">
        <v>40</v>
      </c>
      <c r="C3396" t="s">
        <v>10</v>
      </c>
      <c r="D3396" t="s">
        <v>1</v>
      </c>
      <c r="E3396" t="s">
        <v>2</v>
      </c>
      <c r="F3396">
        <v>113949</v>
      </c>
      <c r="G3396">
        <v>720</v>
      </c>
      <c r="H3396">
        <f>(Table1[[#This Row],[credit_score]]-300)/(900-300)</f>
        <v>0.7</v>
      </c>
      <c r="I3396">
        <v>42711</v>
      </c>
      <c r="J3396" t="s">
        <v>13</v>
      </c>
      <c r="K3396" t="s">
        <v>4</v>
      </c>
      <c r="L3396">
        <v>2</v>
      </c>
      <c r="M3396" t="s">
        <v>5</v>
      </c>
      <c r="N3396">
        <f>Table1[[#This Row],[dti_ratio]]*Table1[[#This Row],[income]]</f>
        <v>48030.176025243985</v>
      </c>
      <c r="O3396">
        <v>0.42150590198460702</v>
      </c>
      <c r="P3396">
        <f>Table1[[#This Row],[loan_amount]]/Table1[[#This Row],[property_value]]</f>
        <v>0.16694483640101782</v>
      </c>
      <c r="Q3396">
        <v>255839</v>
      </c>
      <c r="R3396">
        <v>2</v>
      </c>
      <c r="S3396" t="s">
        <v>3373</v>
      </c>
      <c r="T3396" t="s">
        <v>44</v>
      </c>
      <c r="U3396" t="s">
        <v>1421</v>
      </c>
      <c r="V3396">
        <v>3</v>
      </c>
      <c r="W3396">
        <v>1</v>
      </c>
      <c r="X3396" t="s">
        <v>9</v>
      </c>
      <c r="Y33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96">
        <f>0.4*(Table1[[#This Row],[normalized_credit_score]]) + 0.3*(1-Table1[[#This Row],[dti_ratio]]) + 0.2*(1-Table1[[#This Row],[ltv_ratio]]) + 0.1*IF(Table1[[#This Row],[previous_defaults]]=0,1,0)</f>
        <v>0.6201592621244143</v>
      </c>
      <c r="AA3396" t="str">
        <f>IF(Table1[[#This Row],[composite_score]]&gt;=0.7,"Approve",IF(Table1[[#This Row],[composite_score]]&gt;=0.6,"Review","Reject"))</f>
        <v>Review</v>
      </c>
    </row>
    <row r="3397" spans="1:27" x14ac:dyDescent="0.35">
      <c r="A3397">
        <v>3396</v>
      </c>
      <c r="B3397">
        <v>29</v>
      </c>
      <c r="C3397" t="s">
        <v>10</v>
      </c>
      <c r="D3397" t="s">
        <v>11</v>
      </c>
      <c r="E3397" t="s">
        <v>12</v>
      </c>
      <c r="F3397">
        <v>40886</v>
      </c>
      <c r="G3397">
        <v>710</v>
      </c>
      <c r="H3397">
        <f>(Table1[[#This Row],[credit_score]]-300)/(900-300)</f>
        <v>0.68333333333333335</v>
      </c>
      <c r="I3397">
        <v>10286</v>
      </c>
      <c r="J3397" t="s">
        <v>27</v>
      </c>
      <c r="K3397" t="s">
        <v>4</v>
      </c>
      <c r="L3397">
        <v>8</v>
      </c>
      <c r="M3397" t="s">
        <v>15</v>
      </c>
      <c r="N3397">
        <f>Table1[[#This Row],[dti_ratio]]*Table1[[#This Row],[income]]</f>
        <v>4119.6682743943175</v>
      </c>
      <c r="O3397">
        <v>0.10075987561498601</v>
      </c>
      <c r="P3397">
        <f>Table1[[#This Row],[loan_amount]]/Table1[[#This Row],[property_value]]</f>
        <v>6.983454522000665E-2</v>
      </c>
      <c r="Q3397">
        <v>147291</v>
      </c>
      <c r="R3397">
        <v>4</v>
      </c>
      <c r="S3397" t="s">
        <v>3374</v>
      </c>
      <c r="T3397" t="s">
        <v>130</v>
      </c>
      <c r="U3397" t="s">
        <v>120</v>
      </c>
      <c r="V3397">
        <v>3</v>
      </c>
      <c r="W3397">
        <v>1</v>
      </c>
      <c r="X3397" t="s">
        <v>9</v>
      </c>
      <c r="Y33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97">
        <f>0.4*(Table1[[#This Row],[normalized_credit_score]]) + 0.3*(1-Table1[[#This Row],[dti_ratio]]) + 0.2*(1-Table1[[#This Row],[ltv_ratio]]) + 0.1*IF(Table1[[#This Row],[previous_defaults]]=0,1,0)</f>
        <v>0.7291384616048362</v>
      </c>
      <c r="AA3397" t="str">
        <f>IF(Table1[[#This Row],[composite_score]]&gt;=0.7,"Approve",IF(Table1[[#This Row],[composite_score]]&gt;=0.6,"Review","Reject"))</f>
        <v>Approve</v>
      </c>
    </row>
    <row r="3398" spans="1:27" x14ac:dyDescent="0.35">
      <c r="A3398">
        <v>3397</v>
      </c>
      <c r="B3398">
        <v>46</v>
      </c>
      <c r="C3398" t="s">
        <v>10</v>
      </c>
      <c r="D3398" t="s">
        <v>11</v>
      </c>
      <c r="E3398" t="s">
        <v>49</v>
      </c>
      <c r="F3398">
        <v>87551</v>
      </c>
      <c r="G3398">
        <v>791</v>
      </c>
      <c r="H3398">
        <f>(Table1[[#This Row],[credit_score]]-300)/(900-300)</f>
        <v>0.81833333333333336</v>
      </c>
      <c r="I3398">
        <v>49066</v>
      </c>
      <c r="J3398" t="s">
        <v>23</v>
      </c>
      <c r="K3398" t="s">
        <v>14</v>
      </c>
      <c r="L3398">
        <v>13</v>
      </c>
      <c r="M3398" t="s">
        <v>5</v>
      </c>
      <c r="N3398">
        <f>Table1[[#This Row],[dti_ratio]]*Table1[[#This Row],[income]]</f>
        <v>42039.76624291484</v>
      </c>
      <c r="O3398">
        <v>0.48017459815324598</v>
      </c>
      <c r="P3398">
        <f>Table1[[#This Row],[loan_amount]]/Table1[[#This Row],[property_value]]</f>
        <v>0.20911272209649717</v>
      </c>
      <c r="Q3398">
        <v>234639</v>
      </c>
      <c r="R3398">
        <v>3</v>
      </c>
      <c r="S3398" t="s">
        <v>218</v>
      </c>
      <c r="T3398" t="s">
        <v>117</v>
      </c>
      <c r="U3398" t="s">
        <v>295</v>
      </c>
      <c r="V3398">
        <v>1</v>
      </c>
      <c r="W3398">
        <v>0</v>
      </c>
      <c r="X3398" t="s">
        <v>9</v>
      </c>
      <c r="Y33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398">
        <f>0.4*(Table1[[#This Row],[normalized_credit_score]]) + 0.3*(1-Table1[[#This Row],[dti_ratio]]) + 0.2*(1-Table1[[#This Row],[ltv_ratio]]) + 0.1*IF(Table1[[#This Row],[previous_defaults]]=0,1,0)</f>
        <v>0.64145840946806021</v>
      </c>
      <c r="AA3398" t="str">
        <f>IF(Table1[[#This Row],[composite_score]]&gt;=0.7,"Approve",IF(Table1[[#This Row],[composite_score]]&gt;=0.6,"Review","Reject"))</f>
        <v>Review</v>
      </c>
    </row>
    <row r="3399" spans="1:27" x14ac:dyDescent="0.35">
      <c r="A3399">
        <v>3398</v>
      </c>
      <c r="B3399">
        <v>33</v>
      </c>
      <c r="C3399" t="s">
        <v>0</v>
      </c>
      <c r="D3399" t="s">
        <v>62</v>
      </c>
      <c r="E3399" t="s">
        <v>12</v>
      </c>
      <c r="F3399">
        <v>99304</v>
      </c>
      <c r="G3399">
        <v>624</v>
      </c>
      <c r="H3399">
        <f>(Table1[[#This Row],[credit_score]]-300)/(900-300)</f>
        <v>0.54</v>
      </c>
      <c r="I3399">
        <v>41842</v>
      </c>
      <c r="J3399" t="s">
        <v>27</v>
      </c>
      <c r="K3399" t="s">
        <v>14</v>
      </c>
      <c r="L3399">
        <v>13</v>
      </c>
      <c r="M3399" t="s">
        <v>39</v>
      </c>
      <c r="N3399">
        <f>Table1[[#This Row],[dti_ratio]]*Table1[[#This Row],[income]]</f>
        <v>24966.465718750595</v>
      </c>
      <c r="O3399">
        <v>0.25141450212227701</v>
      </c>
      <c r="P3399">
        <f>Table1[[#This Row],[loan_amount]]/Table1[[#This Row],[property_value]]</f>
        <v>0.15311484528235605</v>
      </c>
      <c r="Q3399">
        <v>273272</v>
      </c>
      <c r="R3399">
        <v>1</v>
      </c>
      <c r="S3399" t="s">
        <v>3375</v>
      </c>
      <c r="T3399" t="s">
        <v>219</v>
      </c>
      <c r="U3399" t="s">
        <v>357</v>
      </c>
      <c r="V3399">
        <v>1</v>
      </c>
      <c r="W3399">
        <v>1</v>
      </c>
      <c r="X3399" t="s">
        <v>9</v>
      </c>
      <c r="Y33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399">
        <f>0.4*(Table1[[#This Row],[normalized_credit_score]]) + 0.3*(1-Table1[[#This Row],[dti_ratio]]) + 0.2*(1-Table1[[#This Row],[ltv_ratio]]) + 0.1*IF(Table1[[#This Row],[previous_defaults]]=0,1,0)</f>
        <v>0.6099526803068458</v>
      </c>
      <c r="AA3399" t="str">
        <f>IF(Table1[[#This Row],[composite_score]]&gt;=0.7,"Approve",IF(Table1[[#This Row],[composite_score]]&gt;=0.6,"Review","Reject"))</f>
        <v>Review</v>
      </c>
    </row>
    <row r="3400" spans="1:27" hidden="1" x14ac:dyDescent="0.35">
      <c r="A3400">
        <v>3399</v>
      </c>
      <c r="B3400">
        <v>64</v>
      </c>
      <c r="C3400" t="s">
        <v>10</v>
      </c>
      <c r="D3400" t="s">
        <v>11</v>
      </c>
      <c r="E3400" t="s">
        <v>22</v>
      </c>
      <c r="F3400">
        <v>0</v>
      </c>
      <c r="G3400">
        <v>754</v>
      </c>
      <c r="H3400">
        <f>(Table1[[#This Row],[credit_score]]-300)/(900-300)</f>
        <v>0.75666666666666671</v>
      </c>
      <c r="I3400">
        <v>28403</v>
      </c>
      <c r="J3400" t="s">
        <v>27</v>
      </c>
      <c r="K3400" t="s">
        <v>4</v>
      </c>
      <c r="L3400">
        <v>10</v>
      </c>
      <c r="M3400" t="s">
        <v>39</v>
      </c>
      <c r="N3400">
        <f>Table1[[#This Row],[dti_ratio]]*Table1[[#This Row],[income]]</f>
        <v>0</v>
      </c>
      <c r="O3400">
        <v>0.164191811459765</v>
      </c>
      <c r="P3400">
        <f>Table1[[#This Row],[loan_amount]]/Table1[[#This Row],[property_value]]</f>
        <v>0.35095328119014962</v>
      </c>
      <c r="Q3400">
        <v>80931</v>
      </c>
      <c r="R3400">
        <v>1</v>
      </c>
      <c r="S3400" t="s">
        <v>80</v>
      </c>
      <c r="T3400" t="s">
        <v>182</v>
      </c>
      <c r="U3400" t="s">
        <v>934</v>
      </c>
      <c r="V3400">
        <v>1</v>
      </c>
      <c r="W3400">
        <v>0</v>
      </c>
      <c r="X3400" t="s">
        <v>9</v>
      </c>
      <c r="Y34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00">
        <f>0.4*(Table1[[#This Row],[normalized_credit_score]]) + 0.3*(1-Table1[[#This Row],[dti_ratio]]) + 0.2*(1-Table1[[#This Row],[ltv_ratio]]) + 0.1*IF(Table1[[#This Row],[previous_defaults]]=0,1,0)</f>
        <v>0.68321846699070732</v>
      </c>
      <c r="AA3400" t="str">
        <f>IF(Table1[[#This Row],[composite_score]]&gt;=0.7,"Approve",IF(Table1[[#This Row],[composite_score]]&gt;=0.6,"Review","Reject"))</f>
        <v>Review</v>
      </c>
    </row>
    <row r="3401" spans="1:27" x14ac:dyDescent="0.35">
      <c r="A3401">
        <v>3400</v>
      </c>
      <c r="B3401">
        <v>49</v>
      </c>
      <c r="C3401" t="s">
        <v>0</v>
      </c>
      <c r="D3401" t="s">
        <v>1</v>
      </c>
      <c r="E3401" t="s">
        <v>12</v>
      </c>
      <c r="F3401">
        <v>92307</v>
      </c>
      <c r="G3401">
        <v>713</v>
      </c>
      <c r="H3401">
        <f>(Table1[[#This Row],[credit_score]]-300)/(900-300)</f>
        <v>0.68833333333333335</v>
      </c>
      <c r="I3401">
        <v>37700</v>
      </c>
      <c r="J3401" t="s">
        <v>27</v>
      </c>
      <c r="K3401" t="s">
        <v>4</v>
      </c>
      <c r="L3401">
        <v>9</v>
      </c>
      <c r="M3401" t="s">
        <v>28</v>
      </c>
      <c r="N3401">
        <f>Table1[[#This Row],[dti_ratio]]*Table1[[#This Row],[income]]</f>
        <v>41147.500793878069</v>
      </c>
      <c r="O3401">
        <v>0.44576793519319302</v>
      </c>
      <c r="P3401">
        <f>Table1[[#This Row],[loan_amount]]/Table1[[#This Row],[property_value]]</f>
        <v>0.4095110850414399</v>
      </c>
      <c r="Q3401">
        <v>92061</v>
      </c>
      <c r="R3401">
        <v>4</v>
      </c>
      <c r="S3401" t="s">
        <v>3376</v>
      </c>
      <c r="T3401" t="s">
        <v>327</v>
      </c>
      <c r="U3401" t="s">
        <v>508</v>
      </c>
      <c r="V3401">
        <v>0</v>
      </c>
      <c r="W3401">
        <v>2</v>
      </c>
      <c r="X3401" t="s">
        <v>19</v>
      </c>
      <c r="Y34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401">
        <f>0.4*(Table1[[#This Row],[normalized_credit_score]]) + 0.3*(1-Table1[[#This Row],[dti_ratio]]) + 0.2*(1-Table1[[#This Row],[ltv_ratio]]) + 0.1*IF(Table1[[#This Row],[previous_defaults]]=0,1,0)</f>
        <v>0.65970073576708743</v>
      </c>
      <c r="AA3401" t="str">
        <f>IF(Table1[[#This Row],[composite_score]]&gt;=0.7,"Approve",IF(Table1[[#This Row],[composite_score]]&gt;=0.6,"Review","Reject"))</f>
        <v>Review</v>
      </c>
    </row>
    <row r="3402" spans="1:27" x14ac:dyDescent="0.35">
      <c r="A3402">
        <v>3401</v>
      </c>
      <c r="B3402">
        <v>57</v>
      </c>
      <c r="C3402" t="s">
        <v>20</v>
      </c>
      <c r="D3402" t="s">
        <v>1</v>
      </c>
      <c r="E3402" t="s">
        <v>22</v>
      </c>
      <c r="F3402">
        <v>72755</v>
      </c>
      <c r="G3402">
        <v>751</v>
      </c>
      <c r="H3402">
        <f>(Table1[[#This Row],[credit_score]]-300)/(900-300)</f>
        <v>0.75166666666666671</v>
      </c>
      <c r="I3402">
        <v>23476</v>
      </c>
      <c r="J3402" t="s">
        <v>27</v>
      </c>
      <c r="K3402" t="s">
        <v>14</v>
      </c>
      <c r="L3402">
        <v>0</v>
      </c>
      <c r="M3402" t="s">
        <v>39</v>
      </c>
      <c r="N3402">
        <f>Table1[[#This Row],[dti_ratio]]*Table1[[#This Row],[income]]</f>
        <v>26286.081615200783</v>
      </c>
      <c r="O3402">
        <v>0.36129587815546399</v>
      </c>
      <c r="P3402">
        <f>Table1[[#This Row],[loan_amount]]/Table1[[#This Row],[property_value]]</f>
        <v>8.0929956770248002E-2</v>
      </c>
      <c r="Q3402">
        <v>290078</v>
      </c>
      <c r="R3402">
        <v>3</v>
      </c>
      <c r="S3402" t="s">
        <v>3377</v>
      </c>
      <c r="T3402" t="s">
        <v>249</v>
      </c>
      <c r="U3402" t="s">
        <v>297</v>
      </c>
      <c r="V3402">
        <v>3</v>
      </c>
      <c r="W3402">
        <v>1</v>
      </c>
      <c r="X3402" t="s">
        <v>9</v>
      </c>
      <c r="Y34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02">
        <f>0.4*(Table1[[#This Row],[normalized_credit_score]]) + 0.3*(1-Table1[[#This Row],[dti_ratio]]) + 0.2*(1-Table1[[#This Row],[ltv_ratio]]) + 0.1*IF(Table1[[#This Row],[previous_defaults]]=0,1,0)</f>
        <v>0.67609191186597795</v>
      </c>
      <c r="AA3402" t="str">
        <f>IF(Table1[[#This Row],[composite_score]]&gt;=0.7,"Approve",IF(Table1[[#This Row],[composite_score]]&gt;=0.6,"Review","Reject"))</f>
        <v>Review</v>
      </c>
    </row>
    <row r="3403" spans="1:27" hidden="1" x14ac:dyDescent="0.35">
      <c r="A3403">
        <v>3402</v>
      </c>
      <c r="B3403">
        <v>47</v>
      </c>
      <c r="C3403" t="s">
        <v>20</v>
      </c>
      <c r="D3403" t="s">
        <v>1</v>
      </c>
      <c r="E3403" t="s">
        <v>22</v>
      </c>
      <c r="F3403">
        <v>58297</v>
      </c>
      <c r="G3403">
        <v>0</v>
      </c>
      <c r="H3403">
        <f>(Table1[[#This Row],[credit_score]]-300)/(900-300)</f>
        <v>-0.5</v>
      </c>
      <c r="I3403">
        <v>0</v>
      </c>
      <c r="J3403" t="s">
        <v>3</v>
      </c>
      <c r="K3403" t="s">
        <v>38</v>
      </c>
      <c r="L3403">
        <v>9</v>
      </c>
      <c r="M3403" t="s">
        <v>28</v>
      </c>
      <c r="N3403">
        <f>Table1[[#This Row],[dti_ratio]]*Table1[[#This Row],[income]]</f>
        <v>32112.109120326004</v>
      </c>
      <c r="O3403">
        <v>0.550836391586634</v>
      </c>
      <c r="P3403">
        <f>Table1[[#This Row],[loan_amount]]/Table1[[#This Row],[property_value]]</f>
        <v>0</v>
      </c>
      <c r="Q3403">
        <v>256877</v>
      </c>
      <c r="R3403">
        <v>1</v>
      </c>
      <c r="S3403" t="s">
        <v>3378</v>
      </c>
      <c r="T3403" t="s">
        <v>138</v>
      </c>
      <c r="U3403" t="s">
        <v>60</v>
      </c>
      <c r="V3403">
        <v>3</v>
      </c>
      <c r="W3403">
        <v>0</v>
      </c>
      <c r="X3403" t="s">
        <v>19</v>
      </c>
      <c r="Y34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03">
        <f>0.4*(Table1[[#This Row],[normalized_credit_score]]) + 0.3*(1-Table1[[#This Row],[dti_ratio]]) + 0.2*(1-Table1[[#This Row],[ltv_ratio]]) + 0.1*IF(Table1[[#This Row],[previous_defaults]]=0,1,0)</f>
        <v>0.1347490825240098</v>
      </c>
      <c r="AA3403" t="str">
        <f>IF(Table1[[#This Row],[composite_score]]&gt;=0.7,"Approve",IF(Table1[[#This Row],[composite_score]]&gt;=0.6,"Review","Reject"))</f>
        <v>Reject</v>
      </c>
    </row>
    <row r="3404" spans="1:27" x14ac:dyDescent="0.35">
      <c r="A3404">
        <v>3403</v>
      </c>
      <c r="B3404">
        <v>52</v>
      </c>
      <c r="C3404" t="s">
        <v>0</v>
      </c>
      <c r="D3404" t="s">
        <v>62</v>
      </c>
      <c r="E3404" t="s">
        <v>12</v>
      </c>
      <c r="F3404">
        <v>83328</v>
      </c>
      <c r="G3404">
        <v>630</v>
      </c>
      <c r="H3404">
        <f>(Table1[[#This Row],[credit_score]]-300)/(900-300)</f>
        <v>0.55000000000000004</v>
      </c>
      <c r="I3404">
        <v>45422</v>
      </c>
      <c r="J3404" t="s">
        <v>13</v>
      </c>
      <c r="K3404" t="s">
        <v>4</v>
      </c>
      <c r="L3404">
        <v>2</v>
      </c>
      <c r="M3404" t="s">
        <v>5</v>
      </c>
      <c r="N3404">
        <f>Table1[[#This Row],[dti_ratio]]*Table1[[#This Row],[income]]</f>
        <v>44670.978926309755</v>
      </c>
      <c r="O3404">
        <v>0.53608605662334097</v>
      </c>
      <c r="P3404">
        <f>Table1[[#This Row],[loan_amount]]/Table1[[#This Row],[property_value]]</f>
        <v>0.21131425913003024</v>
      </c>
      <c r="Q3404">
        <v>214950</v>
      </c>
      <c r="R3404">
        <v>2</v>
      </c>
      <c r="S3404" t="s">
        <v>3379</v>
      </c>
      <c r="T3404" t="s">
        <v>84</v>
      </c>
      <c r="U3404" t="s">
        <v>178</v>
      </c>
      <c r="V3404">
        <v>3</v>
      </c>
      <c r="W3404">
        <v>2</v>
      </c>
      <c r="X3404" t="s">
        <v>9</v>
      </c>
      <c r="Y34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04">
        <f>0.4*(Table1[[#This Row],[normalized_credit_score]]) + 0.3*(1-Table1[[#This Row],[dti_ratio]]) + 0.2*(1-Table1[[#This Row],[ltv_ratio]]) + 0.1*IF(Table1[[#This Row],[previous_defaults]]=0,1,0)</f>
        <v>0.51691133118699173</v>
      </c>
      <c r="AA3404" t="str">
        <f>IF(Table1[[#This Row],[composite_score]]&gt;=0.7,"Approve",IF(Table1[[#This Row],[composite_score]]&gt;=0.6,"Review","Reject"))</f>
        <v>Reject</v>
      </c>
    </row>
    <row r="3405" spans="1:27" hidden="1" x14ac:dyDescent="0.35">
      <c r="A3405">
        <v>3404</v>
      </c>
      <c r="B3405">
        <v>37</v>
      </c>
      <c r="C3405" t="s">
        <v>0</v>
      </c>
      <c r="D3405" t="s">
        <v>21</v>
      </c>
      <c r="E3405" t="s">
        <v>12</v>
      </c>
      <c r="F3405">
        <v>42388</v>
      </c>
      <c r="G3405">
        <v>0</v>
      </c>
      <c r="H3405">
        <f>(Table1[[#This Row],[credit_score]]-300)/(900-300)</f>
        <v>-0.5</v>
      </c>
      <c r="I3405">
        <v>34000</v>
      </c>
      <c r="J3405" t="s">
        <v>23</v>
      </c>
      <c r="K3405" t="s">
        <v>4</v>
      </c>
      <c r="L3405">
        <v>3</v>
      </c>
      <c r="M3405" t="s">
        <v>28</v>
      </c>
      <c r="N3405">
        <f>Table1[[#This Row],[dti_ratio]]*Table1[[#This Row],[income]]</f>
        <v>5774.3228809113525</v>
      </c>
      <c r="O3405">
        <v>0.136225414761521</v>
      </c>
      <c r="P3405">
        <f>Table1[[#This Row],[loan_amount]]/Table1[[#This Row],[property_value]]</f>
        <v>0.12879568458694465</v>
      </c>
      <c r="Q3405">
        <v>263984</v>
      </c>
      <c r="R3405">
        <v>0</v>
      </c>
      <c r="S3405" t="s">
        <v>3380</v>
      </c>
      <c r="T3405" t="s">
        <v>214</v>
      </c>
      <c r="U3405" t="s">
        <v>689</v>
      </c>
      <c r="V3405">
        <v>2</v>
      </c>
      <c r="W3405">
        <v>1</v>
      </c>
      <c r="X3405" t="s">
        <v>9</v>
      </c>
      <c r="Y34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405">
        <f>0.4*(Table1[[#This Row],[normalized_credit_score]]) + 0.3*(1-Table1[[#This Row],[dti_ratio]]) + 0.2*(1-Table1[[#This Row],[ltv_ratio]]) + 0.1*IF(Table1[[#This Row],[previous_defaults]]=0,1,0)</f>
        <v>0.2333732386541548</v>
      </c>
      <c r="AA3405" t="str">
        <f>IF(Table1[[#This Row],[composite_score]]&gt;=0.7,"Approve",IF(Table1[[#This Row],[composite_score]]&gt;=0.6,"Review","Reject"))</f>
        <v>Reject</v>
      </c>
    </row>
    <row r="3406" spans="1:27" hidden="1" x14ac:dyDescent="0.35">
      <c r="A3406">
        <v>3405</v>
      </c>
      <c r="B3406">
        <v>51</v>
      </c>
      <c r="C3406" t="s">
        <v>10</v>
      </c>
      <c r="D3406" t="s">
        <v>21</v>
      </c>
      <c r="E3406" t="s">
        <v>12</v>
      </c>
      <c r="F3406">
        <v>0</v>
      </c>
      <c r="G3406">
        <v>781</v>
      </c>
      <c r="H3406">
        <f>(Table1[[#This Row],[credit_score]]-300)/(900-300)</f>
        <v>0.80166666666666664</v>
      </c>
      <c r="I3406">
        <v>16660</v>
      </c>
      <c r="J3406" t="s">
        <v>13</v>
      </c>
      <c r="K3406" t="s">
        <v>14</v>
      </c>
      <c r="L3406">
        <v>13</v>
      </c>
      <c r="M3406" t="s">
        <v>15</v>
      </c>
      <c r="N3406">
        <f>Table1[[#This Row],[dti_ratio]]*Table1[[#This Row],[income]]</f>
        <v>0</v>
      </c>
      <c r="O3406">
        <v>0.473034513017277</v>
      </c>
      <c r="P3406">
        <f>Table1[[#This Row],[loan_amount]]/Table1[[#This Row],[property_value]]</f>
        <v>6.5880268740880168E-2</v>
      </c>
      <c r="Q3406">
        <v>252883</v>
      </c>
      <c r="R3406">
        <v>2</v>
      </c>
      <c r="S3406" t="s">
        <v>1341</v>
      </c>
      <c r="T3406" t="s">
        <v>162</v>
      </c>
      <c r="U3406" t="s">
        <v>479</v>
      </c>
      <c r="V3406">
        <v>1</v>
      </c>
      <c r="W3406">
        <v>1</v>
      </c>
      <c r="X3406" t="s">
        <v>9</v>
      </c>
      <c r="Y34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06">
        <f>0.4*(Table1[[#This Row],[normalized_credit_score]]) + 0.3*(1-Table1[[#This Row],[dti_ratio]]) + 0.2*(1-Table1[[#This Row],[ltv_ratio]]) + 0.1*IF(Table1[[#This Row],[previous_defaults]]=0,1,0)</f>
        <v>0.66558025901330753</v>
      </c>
      <c r="AA3406" t="str">
        <f>IF(Table1[[#This Row],[composite_score]]&gt;=0.7,"Approve",IF(Table1[[#This Row],[composite_score]]&gt;=0.6,"Review","Reject"))</f>
        <v>Review</v>
      </c>
    </row>
    <row r="3407" spans="1:27" hidden="1" x14ac:dyDescent="0.35">
      <c r="A3407">
        <v>3406</v>
      </c>
      <c r="B3407">
        <v>49</v>
      </c>
      <c r="C3407" t="s">
        <v>10</v>
      </c>
      <c r="D3407" t="s">
        <v>1</v>
      </c>
      <c r="E3407" t="s">
        <v>22</v>
      </c>
      <c r="F3407">
        <v>47786</v>
      </c>
      <c r="G3407">
        <v>0</v>
      </c>
      <c r="H3407">
        <f>(Table1[[#This Row],[credit_score]]-300)/(900-300)</f>
        <v>-0.5</v>
      </c>
      <c r="I3407">
        <v>38014</v>
      </c>
      <c r="J3407" t="s">
        <v>3</v>
      </c>
      <c r="K3407" t="s">
        <v>14</v>
      </c>
      <c r="L3407">
        <v>0</v>
      </c>
      <c r="M3407" t="s">
        <v>5</v>
      </c>
      <c r="N3407">
        <f>Table1[[#This Row],[dti_ratio]]*Table1[[#This Row],[income]]</f>
        <v>6496.1173601787414</v>
      </c>
      <c r="O3407">
        <v>0.13594185242913701</v>
      </c>
      <c r="P3407">
        <f>Table1[[#This Row],[loan_amount]]/Table1[[#This Row],[property_value]]</f>
        <v>1.1734164711692801</v>
      </c>
      <c r="Q3407">
        <v>32396</v>
      </c>
      <c r="R3407">
        <v>4</v>
      </c>
      <c r="S3407" t="s">
        <v>3381</v>
      </c>
      <c r="T3407" t="s">
        <v>230</v>
      </c>
      <c r="U3407" t="s">
        <v>451</v>
      </c>
      <c r="V3407">
        <v>3</v>
      </c>
      <c r="W3407">
        <v>0</v>
      </c>
      <c r="X3407" t="s">
        <v>61</v>
      </c>
      <c r="Y34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07">
        <f>0.4*(Table1[[#This Row],[normalized_credit_score]]) + 0.3*(1-Table1[[#This Row],[dti_ratio]]) + 0.2*(1-Table1[[#This Row],[ltv_ratio]]) + 0.1*IF(Table1[[#This Row],[previous_defaults]]=0,1,0)</f>
        <v>2.4534150037402842E-2</v>
      </c>
      <c r="AA3407" t="str">
        <f>IF(Table1[[#This Row],[composite_score]]&gt;=0.7,"Approve",IF(Table1[[#This Row],[composite_score]]&gt;=0.6,"Review","Reject"))</f>
        <v>Reject</v>
      </c>
    </row>
    <row r="3408" spans="1:27" x14ac:dyDescent="0.35">
      <c r="A3408">
        <v>3407</v>
      </c>
      <c r="B3408">
        <v>47</v>
      </c>
      <c r="C3408" t="s">
        <v>0</v>
      </c>
      <c r="D3408" t="s">
        <v>1</v>
      </c>
      <c r="E3408" t="s">
        <v>49</v>
      </c>
      <c r="F3408">
        <v>48502</v>
      </c>
      <c r="G3408">
        <v>724</v>
      </c>
      <c r="H3408">
        <f>(Table1[[#This Row],[credit_score]]-300)/(900-300)</f>
        <v>0.70666666666666667</v>
      </c>
      <c r="I3408">
        <v>26575</v>
      </c>
      <c r="J3408" t="s">
        <v>23</v>
      </c>
      <c r="K3408" t="s">
        <v>14</v>
      </c>
      <c r="L3408">
        <v>4</v>
      </c>
      <c r="M3408" t="s">
        <v>5</v>
      </c>
      <c r="N3408">
        <f>Table1[[#This Row],[dti_ratio]]*Table1[[#This Row],[income]]</f>
        <v>13927.52631031055</v>
      </c>
      <c r="O3408">
        <v>0.28715364954662798</v>
      </c>
      <c r="P3408">
        <f>Table1[[#This Row],[loan_amount]]/Table1[[#This Row],[property_value]]</f>
        <v>0.16538054639367727</v>
      </c>
      <c r="Q3408">
        <v>160690</v>
      </c>
      <c r="R3408">
        <v>0</v>
      </c>
      <c r="S3408" t="s">
        <v>1627</v>
      </c>
      <c r="T3408" t="s">
        <v>47</v>
      </c>
      <c r="U3408" t="s">
        <v>732</v>
      </c>
      <c r="V3408">
        <v>0</v>
      </c>
      <c r="W3408">
        <v>1</v>
      </c>
      <c r="X3408" t="s">
        <v>9</v>
      </c>
      <c r="Y34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408">
        <f>0.4*(Table1[[#This Row],[normalized_credit_score]]) + 0.3*(1-Table1[[#This Row],[dti_ratio]]) + 0.2*(1-Table1[[#This Row],[ltv_ratio]]) + 0.1*IF(Table1[[#This Row],[previous_defaults]]=0,1,0)</f>
        <v>0.76344446252394282</v>
      </c>
      <c r="AA3408" t="str">
        <f>IF(Table1[[#This Row],[composite_score]]&gt;=0.7,"Approve",IF(Table1[[#This Row],[composite_score]]&gt;=0.6,"Review","Reject"))</f>
        <v>Approve</v>
      </c>
    </row>
    <row r="3409" spans="1:27" hidden="1" x14ac:dyDescent="0.35">
      <c r="A3409">
        <v>3408</v>
      </c>
      <c r="B3409">
        <v>45</v>
      </c>
      <c r="C3409" t="s">
        <v>10</v>
      </c>
      <c r="D3409" t="s">
        <v>1</v>
      </c>
      <c r="E3409" t="s">
        <v>2</v>
      </c>
      <c r="F3409">
        <v>0</v>
      </c>
      <c r="G3409">
        <v>615</v>
      </c>
      <c r="H3409">
        <f>(Table1[[#This Row],[credit_score]]-300)/(900-300)</f>
        <v>0.52500000000000002</v>
      </c>
      <c r="I3409">
        <v>28391</v>
      </c>
      <c r="J3409" t="s">
        <v>27</v>
      </c>
      <c r="K3409" t="s">
        <v>14</v>
      </c>
      <c r="L3409">
        <v>0</v>
      </c>
      <c r="M3409" t="s">
        <v>39</v>
      </c>
      <c r="N3409">
        <f>Table1[[#This Row],[dti_ratio]]*Table1[[#This Row],[income]]</f>
        <v>0</v>
      </c>
      <c r="O3409">
        <v>0.14950841105291801</v>
      </c>
      <c r="P3409" t="e">
        <f>Table1[[#This Row],[loan_amount]]/Table1[[#This Row],[property_value]]</f>
        <v>#DIV/0!</v>
      </c>
      <c r="Q3409">
        <v>0</v>
      </c>
      <c r="R3409">
        <v>3</v>
      </c>
      <c r="S3409" t="s">
        <v>3382</v>
      </c>
      <c r="T3409" t="s">
        <v>33</v>
      </c>
      <c r="U3409" t="s">
        <v>387</v>
      </c>
      <c r="V3409">
        <v>2</v>
      </c>
      <c r="W3409">
        <v>2</v>
      </c>
      <c r="X3409" t="s">
        <v>61</v>
      </c>
      <c r="Y340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409" t="e">
        <f>0.4*(Table1[[#This Row],[normalized_credit_score]]) + 0.3*(1-Table1[[#This Row],[dti_ratio]]) + 0.2*(1-Table1[[#This Row],[ltv_ratio]]) + 0.1*IF(Table1[[#This Row],[previous_defaults]]=0,1,0)</f>
        <v>#DIV/0!</v>
      </c>
      <c r="AA3409" t="e">
        <f>IF(Table1[[#This Row],[composite_score]]&gt;=0.7,"Approve",IF(Table1[[#This Row],[composite_score]]&gt;=0.6,"Review","Reject"))</f>
        <v>#DIV/0!</v>
      </c>
    </row>
    <row r="3410" spans="1:27" x14ac:dyDescent="0.35">
      <c r="A3410">
        <v>3409</v>
      </c>
      <c r="B3410">
        <v>42</v>
      </c>
      <c r="C3410" t="s">
        <v>20</v>
      </c>
      <c r="D3410" t="s">
        <v>1</v>
      </c>
      <c r="E3410" t="s">
        <v>49</v>
      </c>
      <c r="F3410">
        <v>103785</v>
      </c>
      <c r="G3410">
        <v>647</v>
      </c>
      <c r="H3410">
        <f>(Table1[[#This Row],[credit_score]]-300)/(900-300)</f>
        <v>0.57833333333333337</v>
      </c>
      <c r="I3410">
        <v>8547</v>
      </c>
      <c r="J3410" t="s">
        <v>3</v>
      </c>
      <c r="K3410" t="s">
        <v>38</v>
      </c>
      <c r="L3410">
        <v>17</v>
      </c>
      <c r="M3410" t="s">
        <v>15</v>
      </c>
      <c r="N3410">
        <f>Table1[[#This Row],[dti_ratio]]*Table1[[#This Row],[income]]</f>
        <v>28315.157731975218</v>
      </c>
      <c r="O3410">
        <v>0.27282514556029502</v>
      </c>
      <c r="P3410">
        <f>Table1[[#This Row],[loan_amount]]/Table1[[#This Row],[property_value]]</f>
        <v>0.21265425955414013</v>
      </c>
      <c r="Q3410">
        <v>40192</v>
      </c>
      <c r="R3410">
        <v>2</v>
      </c>
      <c r="S3410" t="s">
        <v>3383</v>
      </c>
      <c r="T3410" t="s">
        <v>112</v>
      </c>
      <c r="U3410" t="s">
        <v>171</v>
      </c>
      <c r="V3410">
        <v>1</v>
      </c>
      <c r="W3410">
        <v>1</v>
      </c>
      <c r="X3410" t="s">
        <v>9</v>
      </c>
      <c r="Y34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410">
        <f>0.4*(Table1[[#This Row],[normalized_credit_score]]) + 0.3*(1-Table1[[#This Row],[dti_ratio]]) + 0.2*(1-Table1[[#This Row],[ltv_ratio]]) + 0.1*IF(Table1[[#This Row],[previous_defaults]]=0,1,0)</f>
        <v>0.60695493775441689</v>
      </c>
      <c r="AA3410" t="str">
        <f>IF(Table1[[#This Row],[composite_score]]&gt;=0.7,"Approve",IF(Table1[[#This Row],[composite_score]]&gt;=0.6,"Review","Reject"))</f>
        <v>Review</v>
      </c>
    </row>
    <row r="3411" spans="1:27" hidden="1" x14ac:dyDescent="0.35">
      <c r="A3411">
        <v>3410</v>
      </c>
      <c r="B3411">
        <v>56</v>
      </c>
      <c r="C3411" t="s">
        <v>20</v>
      </c>
      <c r="D3411" t="s">
        <v>21</v>
      </c>
      <c r="E3411" t="s">
        <v>49</v>
      </c>
      <c r="F3411">
        <v>61604</v>
      </c>
      <c r="G3411">
        <v>696</v>
      </c>
      <c r="H3411">
        <f>(Table1[[#This Row],[credit_score]]-300)/(900-300)</f>
        <v>0.66</v>
      </c>
      <c r="I3411">
        <v>40381</v>
      </c>
      <c r="J3411" t="s">
        <v>3</v>
      </c>
      <c r="K3411" t="s">
        <v>4</v>
      </c>
      <c r="L3411">
        <v>12</v>
      </c>
      <c r="M3411" t="s">
        <v>5</v>
      </c>
      <c r="N3411">
        <f>Table1[[#This Row],[dti_ratio]]*Table1[[#This Row],[income]]</f>
        <v>8275.067399618425</v>
      </c>
      <c r="O3411">
        <v>0.13432678721541499</v>
      </c>
      <c r="P3411" t="e">
        <f>Table1[[#This Row],[loan_amount]]/Table1[[#This Row],[property_value]]</f>
        <v>#DIV/0!</v>
      </c>
      <c r="Q3411">
        <v>0</v>
      </c>
      <c r="R3411">
        <v>0</v>
      </c>
      <c r="S3411" t="s">
        <v>3384</v>
      </c>
      <c r="T3411" t="s">
        <v>217</v>
      </c>
      <c r="U3411" t="s">
        <v>323</v>
      </c>
      <c r="V3411">
        <v>0</v>
      </c>
      <c r="W3411">
        <v>1</v>
      </c>
      <c r="X3411" t="s">
        <v>9</v>
      </c>
      <c r="Y341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411" t="e">
        <f>0.4*(Table1[[#This Row],[normalized_credit_score]]) + 0.3*(1-Table1[[#This Row],[dti_ratio]]) + 0.2*(1-Table1[[#This Row],[ltv_ratio]]) + 0.1*IF(Table1[[#This Row],[previous_defaults]]=0,1,0)</f>
        <v>#DIV/0!</v>
      </c>
      <c r="AA3411" t="e">
        <f>IF(Table1[[#This Row],[composite_score]]&gt;=0.7,"Approve",IF(Table1[[#This Row],[composite_score]]&gt;=0.6,"Review","Reject"))</f>
        <v>#DIV/0!</v>
      </c>
    </row>
    <row r="3412" spans="1:27" x14ac:dyDescent="0.35">
      <c r="A3412">
        <v>3411</v>
      </c>
      <c r="B3412">
        <v>66</v>
      </c>
      <c r="C3412" t="s">
        <v>0</v>
      </c>
      <c r="D3412" t="s">
        <v>1</v>
      </c>
      <c r="E3412" t="s">
        <v>49</v>
      </c>
      <c r="F3412">
        <v>109695</v>
      </c>
      <c r="G3412">
        <v>720</v>
      </c>
      <c r="H3412">
        <f>(Table1[[#This Row],[credit_score]]-300)/(900-300)</f>
        <v>0.7</v>
      </c>
      <c r="I3412">
        <v>0</v>
      </c>
      <c r="J3412" t="s">
        <v>23</v>
      </c>
      <c r="K3412" t="s">
        <v>4</v>
      </c>
      <c r="L3412">
        <v>6</v>
      </c>
      <c r="M3412" t="s">
        <v>5</v>
      </c>
      <c r="N3412">
        <f>Table1[[#This Row],[dti_ratio]]*Table1[[#This Row],[income]]</f>
        <v>34782.239816110734</v>
      </c>
      <c r="O3412">
        <v>0.31708136028178802</v>
      </c>
      <c r="P3412">
        <f>Table1[[#This Row],[loan_amount]]/Table1[[#This Row],[property_value]]</f>
        <v>0</v>
      </c>
      <c r="Q3412">
        <v>252391</v>
      </c>
      <c r="R3412">
        <v>0</v>
      </c>
      <c r="S3412" t="s">
        <v>1616</v>
      </c>
      <c r="T3412" t="s">
        <v>177</v>
      </c>
      <c r="U3412" t="s">
        <v>500</v>
      </c>
      <c r="V3412">
        <v>0</v>
      </c>
      <c r="W3412">
        <v>0</v>
      </c>
      <c r="X3412" t="s">
        <v>9</v>
      </c>
      <c r="Y34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12">
        <f>0.4*(Table1[[#This Row],[normalized_credit_score]]) + 0.3*(1-Table1[[#This Row],[dti_ratio]]) + 0.2*(1-Table1[[#This Row],[ltv_ratio]]) + 0.1*IF(Table1[[#This Row],[previous_defaults]]=0,1,0)</f>
        <v>0.78487559191546363</v>
      </c>
      <c r="AA3412" t="str">
        <f>IF(Table1[[#This Row],[composite_score]]&gt;=0.7,"Approve",IF(Table1[[#This Row],[composite_score]]&gt;=0.6,"Review","Reject"))</f>
        <v>Approve</v>
      </c>
    </row>
    <row r="3413" spans="1:27" hidden="1" x14ac:dyDescent="0.35">
      <c r="A3413">
        <v>3412</v>
      </c>
      <c r="B3413">
        <v>54</v>
      </c>
      <c r="C3413" t="s">
        <v>20</v>
      </c>
      <c r="D3413" t="s">
        <v>11</v>
      </c>
      <c r="E3413" t="s">
        <v>22</v>
      </c>
      <c r="F3413">
        <v>107680</v>
      </c>
      <c r="G3413">
        <v>799</v>
      </c>
      <c r="H3413">
        <f>(Table1[[#This Row],[credit_score]]-300)/(900-300)</f>
        <v>0.83166666666666667</v>
      </c>
      <c r="I3413">
        <v>32068</v>
      </c>
      <c r="J3413" t="s">
        <v>13</v>
      </c>
      <c r="K3413" t="s">
        <v>38</v>
      </c>
      <c r="L3413">
        <v>15</v>
      </c>
      <c r="M3413" t="s">
        <v>5</v>
      </c>
      <c r="N3413">
        <f>Table1[[#This Row],[dti_ratio]]*Table1[[#This Row],[income]]</f>
        <v>54083.111463529574</v>
      </c>
      <c r="O3413">
        <v>0.50225772161524496</v>
      </c>
      <c r="P3413" t="e">
        <f>Table1[[#This Row],[loan_amount]]/Table1[[#This Row],[property_value]]</f>
        <v>#DIV/0!</v>
      </c>
      <c r="Q3413">
        <v>0</v>
      </c>
      <c r="R3413">
        <v>2</v>
      </c>
      <c r="S3413" t="s">
        <v>553</v>
      </c>
      <c r="T3413" t="s">
        <v>230</v>
      </c>
      <c r="U3413" t="s">
        <v>292</v>
      </c>
      <c r="V3413">
        <v>0</v>
      </c>
      <c r="W3413">
        <v>0</v>
      </c>
      <c r="X3413" t="s">
        <v>9</v>
      </c>
      <c r="Y341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413" t="e">
        <f>0.4*(Table1[[#This Row],[normalized_credit_score]]) + 0.3*(1-Table1[[#This Row],[dti_ratio]]) + 0.2*(1-Table1[[#This Row],[ltv_ratio]]) + 0.1*IF(Table1[[#This Row],[previous_defaults]]=0,1,0)</f>
        <v>#DIV/0!</v>
      </c>
      <c r="AA3413" t="e">
        <f>IF(Table1[[#This Row],[composite_score]]&gt;=0.7,"Approve",IF(Table1[[#This Row],[composite_score]]&gt;=0.6,"Review","Reject"))</f>
        <v>#DIV/0!</v>
      </c>
    </row>
    <row r="3414" spans="1:27" x14ac:dyDescent="0.35">
      <c r="A3414">
        <v>3413</v>
      </c>
      <c r="B3414">
        <v>56</v>
      </c>
      <c r="C3414" t="s">
        <v>20</v>
      </c>
      <c r="D3414" t="s">
        <v>21</v>
      </c>
      <c r="E3414" t="s">
        <v>49</v>
      </c>
      <c r="F3414">
        <v>24714</v>
      </c>
      <c r="G3414">
        <v>644</v>
      </c>
      <c r="H3414">
        <f>(Table1[[#This Row],[credit_score]]-300)/(900-300)</f>
        <v>0.57333333333333336</v>
      </c>
      <c r="I3414">
        <v>24870</v>
      </c>
      <c r="J3414" t="s">
        <v>27</v>
      </c>
      <c r="K3414" t="s">
        <v>4</v>
      </c>
      <c r="L3414">
        <v>4</v>
      </c>
      <c r="M3414" t="s">
        <v>39</v>
      </c>
      <c r="N3414">
        <f>Table1[[#This Row],[dti_ratio]]*Table1[[#This Row],[income]]</f>
        <v>13957.242661431408</v>
      </c>
      <c r="O3414">
        <v>0.56475045162383297</v>
      </c>
      <c r="P3414">
        <f>Table1[[#This Row],[loan_amount]]/Table1[[#This Row],[property_value]]</f>
        <v>0.10925720913068691</v>
      </c>
      <c r="Q3414">
        <v>227628</v>
      </c>
      <c r="R3414">
        <v>2</v>
      </c>
      <c r="S3414" t="s">
        <v>3385</v>
      </c>
      <c r="T3414" t="s">
        <v>219</v>
      </c>
      <c r="U3414" t="s">
        <v>636</v>
      </c>
      <c r="V3414">
        <v>2</v>
      </c>
      <c r="W3414">
        <v>1</v>
      </c>
      <c r="X3414" t="s">
        <v>19</v>
      </c>
      <c r="Y34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14">
        <f>0.4*(Table1[[#This Row],[normalized_credit_score]]) + 0.3*(1-Table1[[#This Row],[dti_ratio]]) + 0.2*(1-Table1[[#This Row],[ltv_ratio]]) + 0.1*IF(Table1[[#This Row],[previous_defaults]]=0,1,0)</f>
        <v>0.5380567560200461</v>
      </c>
      <c r="AA3414" t="str">
        <f>IF(Table1[[#This Row],[composite_score]]&gt;=0.7,"Approve",IF(Table1[[#This Row],[composite_score]]&gt;=0.6,"Review","Reject"))</f>
        <v>Reject</v>
      </c>
    </row>
    <row r="3415" spans="1:27" hidden="1" x14ac:dyDescent="0.35">
      <c r="A3415">
        <v>3414</v>
      </c>
      <c r="B3415">
        <v>60</v>
      </c>
      <c r="C3415" t="s">
        <v>10</v>
      </c>
      <c r="D3415" t="s">
        <v>1</v>
      </c>
      <c r="E3415" t="s">
        <v>49</v>
      </c>
      <c r="F3415">
        <v>54722</v>
      </c>
      <c r="G3415">
        <v>687</v>
      </c>
      <c r="H3415">
        <f>(Table1[[#This Row],[credit_score]]-300)/(900-300)</f>
        <v>0.64500000000000002</v>
      </c>
      <c r="I3415">
        <v>0</v>
      </c>
      <c r="J3415" t="s">
        <v>23</v>
      </c>
      <c r="K3415" t="s">
        <v>14</v>
      </c>
      <c r="L3415">
        <v>7</v>
      </c>
      <c r="M3415" t="s">
        <v>15</v>
      </c>
      <c r="N3415">
        <f>Table1[[#This Row],[dti_ratio]]*Table1[[#This Row],[income]]</f>
        <v>16325.574386626618</v>
      </c>
      <c r="O3415">
        <v>0.29833658102091698</v>
      </c>
      <c r="P3415" t="e">
        <f>Table1[[#This Row],[loan_amount]]/Table1[[#This Row],[property_value]]</f>
        <v>#DIV/0!</v>
      </c>
      <c r="Q3415">
        <v>0</v>
      </c>
      <c r="R3415">
        <v>0</v>
      </c>
      <c r="S3415" t="s">
        <v>681</v>
      </c>
      <c r="T3415" t="s">
        <v>288</v>
      </c>
      <c r="U3415" t="s">
        <v>359</v>
      </c>
      <c r="V3415">
        <v>3</v>
      </c>
      <c r="W3415">
        <v>0</v>
      </c>
      <c r="X3415" t="s">
        <v>9</v>
      </c>
      <c r="Y341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415" t="e">
        <f>0.4*(Table1[[#This Row],[normalized_credit_score]]) + 0.3*(1-Table1[[#This Row],[dti_ratio]]) + 0.2*(1-Table1[[#This Row],[ltv_ratio]]) + 0.1*IF(Table1[[#This Row],[previous_defaults]]=0,1,0)</f>
        <v>#DIV/0!</v>
      </c>
      <c r="AA3415" t="e">
        <f>IF(Table1[[#This Row],[composite_score]]&gt;=0.7,"Approve",IF(Table1[[#This Row],[composite_score]]&gt;=0.6,"Review","Reject"))</f>
        <v>#DIV/0!</v>
      </c>
    </row>
    <row r="3416" spans="1:27" x14ac:dyDescent="0.35">
      <c r="A3416">
        <v>3415</v>
      </c>
      <c r="B3416">
        <v>36</v>
      </c>
      <c r="C3416" t="s">
        <v>10</v>
      </c>
      <c r="D3416" t="s">
        <v>21</v>
      </c>
      <c r="E3416" t="s">
        <v>12</v>
      </c>
      <c r="F3416">
        <v>25818</v>
      </c>
      <c r="G3416">
        <v>693</v>
      </c>
      <c r="H3416">
        <f>(Table1[[#This Row],[credit_score]]-300)/(900-300)</f>
        <v>0.65500000000000003</v>
      </c>
      <c r="I3416">
        <v>26160</v>
      </c>
      <c r="J3416" t="s">
        <v>3</v>
      </c>
      <c r="K3416" t="s">
        <v>4</v>
      </c>
      <c r="L3416">
        <v>18</v>
      </c>
      <c r="M3416" t="s">
        <v>15</v>
      </c>
      <c r="N3416">
        <f>Table1[[#This Row],[dti_ratio]]*Table1[[#This Row],[income]]</f>
        <v>10808.204804583087</v>
      </c>
      <c r="O3416">
        <v>0.41863059898454902</v>
      </c>
      <c r="P3416">
        <f>Table1[[#This Row],[loan_amount]]/Table1[[#This Row],[property_value]]</f>
        <v>0.33751354698869795</v>
      </c>
      <c r="Q3416">
        <v>77508</v>
      </c>
      <c r="R3416">
        <v>2</v>
      </c>
      <c r="S3416" t="s">
        <v>3386</v>
      </c>
      <c r="T3416" t="s">
        <v>182</v>
      </c>
      <c r="U3416" t="s">
        <v>118</v>
      </c>
      <c r="V3416">
        <v>1</v>
      </c>
      <c r="W3416">
        <v>2</v>
      </c>
      <c r="X3416" t="s">
        <v>9</v>
      </c>
      <c r="Y34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416">
        <f>0.4*(Table1[[#This Row],[normalized_credit_score]]) + 0.3*(1-Table1[[#This Row],[dti_ratio]]) + 0.2*(1-Table1[[#This Row],[ltv_ratio]]) + 0.1*IF(Table1[[#This Row],[previous_defaults]]=0,1,0)</f>
        <v>0.56890811090689575</v>
      </c>
      <c r="AA3416" t="str">
        <f>IF(Table1[[#This Row],[composite_score]]&gt;=0.7,"Approve",IF(Table1[[#This Row],[composite_score]]&gt;=0.6,"Review","Reject"))</f>
        <v>Reject</v>
      </c>
    </row>
    <row r="3417" spans="1:27" hidden="1" x14ac:dyDescent="0.35">
      <c r="A3417">
        <v>3416</v>
      </c>
      <c r="B3417">
        <v>53</v>
      </c>
      <c r="C3417" t="s">
        <v>0</v>
      </c>
      <c r="D3417" t="s">
        <v>1</v>
      </c>
      <c r="E3417" t="s">
        <v>2</v>
      </c>
      <c r="F3417">
        <v>28163</v>
      </c>
      <c r="G3417">
        <v>713</v>
      </c>
      <c r="H3417">
        <f>(Table1[[#This Row],[credit_score]]-300)/(900-300)</f>
        <v>0.68833333333333335</v>
      </c>
      <c r="I3417">
        <v>21899</v>
      </c>
      <c r="J3417" t="s">
        <v>27</v>
      </c>
      <c r="K3417" t="s">
        <v>4</v>
      </c>
      <c r="L3417">
        <v>11</v>
      </c>
      <c r="M3417" t="s">
        <v>39</v>
      </c>
      <c r="N3417">
        <f>Table1[[#This Row],[dti_ratio]]*Table1[[#This Row],[income]]</f>
        <v>9151.1023026692183</v>
      </c>
      <c r="O3417">
        <v>0.32493350504808499</v>
      </c>
      <c r="P3417" t="e">
        <f>Table1[[#This Row],[loan_amount]]/Table1[[#This Row],[property_value]]</f>
        <v>#DIV/0!</v>
      </c>
      <c r="Q3417">
        <v>0</v>
      </c>
      <c r="R3417">
        <v>2</v>
      </c>
      <c r="S3417" t="s">
        <v>2150</v>
      </c>
      <c r="T3417" t="s">
        <v>51</v>
      </c>
      <c r="U3417" t="s">
        <v>934</v>
      </c>
      <c r="V3417">
        <v>0</v>
      </c>
      <c r="W3417">
        <v>2</v>
      </c>
      <c r="X3417" t="s">
        <v>9</v>
      </c>
      <c r="Y341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417" t="e">
        <f>0.4*(Table1[[#This Row],[normalized_credit_score]]) + 0.3*(1-Table1[[#This Row],[dti_ratio]]) + 0.2*(1-Table1[[#This Row],[ltv_ratio]]) + 0.1*IF(Table1[[#This Row],[previous_defaults]]=0,1,0)</f>
        <v>#DIV/0!</v>
      </c>
      <c r="AA3417" t="e">
        <f>IF(Table1[[#This Row],[composite_score]]&gt;=0.7,"Approve",IF(Table1[[#This Row],[composite_score]]&gt;=0.6,"Review","Reject"))</f>
        <v>#DIV/0!</v>
      </c>
    </row>
    <row r="3418" spans="1:27" x14ac:dyDescent="0.35">
      <c r="A3418">
        <v>3417</v>
      </c>
      <c r="B3418">
        <v>52</v>
      </c>
      <c r="C3418" t="s">
        <v>0</v>
      </c>
      <c r="D3418" t="s">
        <v>62</v>
      </c>
      <c r="E3418" t="s">
        <v>22</v>
      </c>
      <c r="F3418">
        <v>23078</v>
      </c>
      <c r="G3418">
        <v>727</v>
      </c>
      <c r="H3418">
        <f>(Table1[[#This Row],[credit_score]]-300)/(900-300)</f>
        <v>0.71166666666666667</v>
      </c>
      <c r="I3418">
        <v>29131</v>
      </c>
      <c r="J3418" t="s">
        <v>3</v>
      </c>
      <c r="K3418" t="s">
        <v>38</v>
      </c>
      <c r="L3418">
        <v>9</v>
      </c>
      <c r="M3418" t="s">
        <v>15</v>
      </c>
      <c r="N3418">
        <f>Table1[[#This Row],[dti_ratio]]*Table1[[#This Row],[income]]</f>
        <v>9847.5802430077856</v>
      </c>
      <c r="O3418">
        <v>0.42670856413067798</v>
      </c>
      <c r="P3418">
        <f>Table1[[#This Row],[loan_amount]]/Table1[[#This Row],[property_value]]</f>
        <v>1.0294730890200374</v>
      </c>
      <c r="Q3418">
        <v>28297</v>
      </c>
      <c r="R3418">
        <v>4</v>
      </c>
      <c r="S3418" t="s">
        <v>3387</v>
      </c>
      <c r="T3418" t="s">
        <v>30</v>
      </c>
      <c r="U3418" t="s">
        <v>461</v>
      </c>
      <c r="V3418">
        <v>0</v>
      </c>
      <c r="W3418">
        <v>0</v>
      </c>
      <c r="X3418" t="s">
        <v>9</v>
      </c>
      <c r="Y34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18">
        <f>0.4*(Table1[[#This Row],[normalized_credit_score]]) + 0.3*(1-Table1[[#This Row],[dti_ratio]]) + 0.2*(1-Table1[[#This Row],[ltv_ratio]]) + 0.1*IF(Table1[[#This Row],[previous_defaults]]=0,1,0)</f>
        <v>0.55075947962345584</v>
      </c>
      <c r="AA3418" t="str">
        <f>IF(Table1[[#This Row],[composite_score]]&gt;=0.7,"Approve",IF(Table1[[#This Row],[composite_score]]&gt;=0.6,"Review","Reject"))</f>
        <v>Reject</v>
      </c>
    </row>
    <row r="3419" spans="1:27" x14ac:dyDescent="0.35">
      <c r="A3419">
        <v>3418</v>
      </c>
      <c r="B3419">
        <v>26</v>
      </c>
      <c r="C3419" t="s">
        <v>0</v>
      </c>
      <c r="D3419" t="s">
        <v>21</v>
      </c>
      <c r="E3419" t="s">
        <v>2</v>
      </c>
      <c r="F3419">
        <v>25521</v>
      </c>
      <c r="G3419">
        <v>793</v>
      </c>
      <c r="H3419">
        <f>(Table1[[#This Row],[credit_score]]-300)/(900-300)</f>
        <v>0.82166666666666666</v>
      </c>
      <c r="I3419">
        <v>12574</v>
      </c>
      <c r="J3419" t="s">
        <v>13</v>
      </c>
      <c r="K3419" t="s">
        <v>4</v>
      </c>
      <c r="L3419">
        <v>3</v>
      </c>
      <c r="M3419" t="s">
        <v>28</v>
      </c>
      <c r="N3419">
        <f>Table1[[#This Row],[dti_ratio]]*Table1[[#This Row],[income]]</f>
        <v>6357.2472222622464</v>
      </c>
      <c r="O3419">
        <v>0.249098672554455</v>
      </c>
      <c r="P3419">
        <f>Table1[[#This Row],[loan_amount]]/Table1[[#This Row],[property_value]]</f>
        <v>8.0370725471396606E-2</v>
      </c>
      <c r="Q3419">
        <v>156450</v>
      </c>
      <c r="R3419">
        <v>3</v>
      </c>
      <c r="S3419" t="s">
        <v>819</v>
      </c>
      <c r="T3419" t="s">
        <v>403</v>
      </c>
      <c r="U3419" t="s">
        <v>328</v>
      </c>
      <c r="V3419">
        <v>0</v>
      </c>
      <c r="W3419">
        <v>2</v>
      </c>
      <c r="X3419" t="s">
        <v>61</v>
      </c>
      <c r="Y34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419">
        <f>0.4*(Table1[[#This Row],[normalized_credit_score]]) + 0.3*(1-Table1[[#This Row],[dti_ratio]]) + 0.2*(1-Table1[[#This Row],[ltv_ratio]]) + 0.1*IF(Table1[[#This Row],[previous_defaults]]=0,1,0)</f>
        <v>0.83786291980605077</v>
      </c>
      <c r="AA3419" t="str">
        <f>IF(Table1[[#This Row],[composite_score]]&gt;=0.7,"Approve",IF(Table1[[#This Row],[composite_score]]&gt;=0.6,"Review","Reject"))</f>
        <v>Approve</v>
      </c>
    </row>
    <row r="3420" spans="1:27" hidden="1" x14ac:dyDescent="0.35">
      <c r="A3420">
        <v>3419</v>
      </c>
      <c r="B3420">
        <v>28</v>
      </c>
      <c r="C3420" t="s">
        <v>20</v>
      </c>
      <c r="D3420" t="s">
        <v>1</v>
      </c>
      <c r="E3420" t="s">
        <v>12</v>
      </c>
      <c r="F3420">
        <v>0</v>
      </c>
      <c r="G3420">
        <v>631</v>
      </c>
      <c r="H3420">
        <f>(Table1[[#This Row],[credit_score]]-300)/(900-300)</f>
        <v>0.55166666666666664</v>
      </c>
      <c r="I3420">
        <v>45355</v>
      </c>
      <c r="J3420" t="s">
        <v>23</v>
      </c>
      <c r="K3420" t="s">
        <v>4</v>
      </c>
      <c r="L3420">
        <v>0</v>
      </c>
      <c r="M3420" t="s">
        <v>39</v>
      </c>
      <c r="N3420">
        <f>Table1[[#This Row],[dti_ratio]]*Table1[[#This Row],[income]]</f>
        <v>0</v>
      </c>
      <c r="O3420">
        <v>0.32467044313048499</v>
      </c>
      <c r="P3420">
        <f>Table1[[#This Row],[loan_amount]]/Table1[[#This Row],[property_value]]</f>
        <v>0.19554710505779538</v>
      </c>
      <c r="Q3420">
        <v>231939</v>
      </c>
      <c r="R3420">
        <v>2</v>
      </c>
      <c r="S3420" t="s">
        <v>3388</v>
      </c>
      <c r="T3420" t="s">
        <v>177</v>
      </c>
      <c r="U3420" t="s">
        <v>474</v>
      </c>
      <c r="V3420">
        <v>1</v>
      </c>
      <c r="W3420">
        <v>1</v>
      </c>
      <c r="X3420" t="s">
        <v>19</v>
      </c>
      <c r="Y34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20">
        <f>0.4*(Table1[[#This Row],[normalized_credit_score]]) + 0.3*(1-Table1[[#This Row],[dti_ratio]]) + 0.2*(1-Table1[[#This Row],[ltv_ratio]]) + 0.1*IF(Table1[[#This Row],[previous_defaults]]=0,1,0)</f>
        <v>0.58415611271596213</v>
      </c>
      <c r="AA3420" t="str">
        <f>IF(Table1[[#This Row],[composite_score]]&gt;=0.7,"Approve",IF(Table1[[#This Row],[composite_score]]&gt;=0.6,"Review","Reject"))</f>
        <v>Reject</v>
      </c>
    </row>
    <row r="3421" spans="1:27" x14ac:dyDescent="0.35">
      <c r="A3421">
        <v>3420</v>
      </c>
      <c r="B3421">
        <v>64</v>
      </c>
      <c r="C3421" t="s">
        <v>10</v>
      </c>
      <c r="D3421" t="s">
        <v>62</v>
      </c>
      <c r="E3421" t="s">
        <v>2</v>
      </c>
      <c r="F3421">
        <v>111963</v>
      </c>
      <c r="G3421">
        <v>734</v>
      </c>
      <c r="H3421">
        <f>(Table1[[#This Row],[credit_score]]-300)/(900-300)</f>
        <v>0.72333333333333338</v>
      </c>
      <c r="I3421">
        <v>20300</v>
      </c>
      <c r="J3421" t="s">
        <v>13</v>
      </c>
      <c r="K3421" t="s">
        <v>4</v>
      </c>
      <c r="L3421">
        <v>7</v>
      </c>
      <c r="M3421" t="s">
        <v>5</v>
      </c>
      <c r="N3421">
        <f>Table1[[#This Row],[dti_ratio]]*Table1[[#This Row],[income]]</f>
        <v>43735.565679424442</v>
      </c>
      <c r="O3421">
        <v>0.39062516795213098</v>
      </c>
      <c r="P3421">
        <f>Table1[[#This Row],[loan_amount]]/Table1[[#This Row],[property_value]]</f>
        <v>0.14767825055834019</v>
      </c>
      <c r="Q3421">
        <v>137461</v>
      </c>
      <c r="R3421">
        <v>3</v>
      </c>
      <c r="S3421" t="s">
        <v>3389</v>
      </c>
      <c r="T3421" t="s">
        <v>47</v>
      </c>
      <c r="U3421" t="s">
        <v>707</v>
      </c>
      <c r="V3421">
        <v>0</v>
      </c>
      <c r="W3421">
        <v>1</v>
      </c>
      <c r="X3421" t="s">
        <v>9</v>
      </c>
      <c r="Y34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421">
        <f>0.4*(Table1[[#This Row],[normalized_credit_score]]) + 0.3*(1-Table1[[#This Row],[dti_ratio]]) + 0.2*(1-Table1[[#This Row],[ltv_ratio]]) + 0.1*IF(Table1[[#This Row],[previous_defaults]]=0,1,0)</f>
        <v>0.74261013283602606</v>
      </c>
      <c r="AA3421" t="str">
        <f>IF(Table1[[#This Row],[composite_score]]&gt;=0.7,"Approve",IF(Table1[[#This Row],[composite_score]]&gt;=0.6,"Review","Reject"))</f>
        <v>Approve</v>
      </c>
    </row>
    <row r="3422" spans="1:27" x14ac:dyDescent="0.35">
      <c r="A3422">
        <v>3421</v>
      </c>
      <c r="B3422">
        <v>27</v>
      </c>
      <c r="C3422" t="s">
        <v>20</v>
      </c>
      <c r="D3422" t="s">
        <v>11</v>
      </c>
      <c r="E3422" t="s">
        <v>22</v>
      </c>
      <c r="F3422">
        <v>88289</v>
      </c>
      <c r="G3422">
        <v>637</v>
      </c>
      <c r="H3422">
        <f>(Table1[[#This Row],[credit_score]]-300)/(900-300)</f>
        <v>0.56166666666666665</v>
      </c>
      <c r="I3422">
        <v>16470</v>
      </c>
      <c r="J3422" t="s">
        <v>27</v>
      </c>
      <c r="K3422" t="s">
        <v>14</v>
      </c>
      <c r="L3422">
        <v>2</v>
      </c>
      <c r="M3422" t="s">
        <v>39</v>
      </c>
      <c r="N3422">
        <f>Table1[[#This Row],[dti_ratio]]*Table1[[#This Row],[income]]</f>
        <v>26396.917931828069</v>
      </c>
      <c r="O3422">
        <v>0.29898308885396901</v>
      </c>
      <c r="P3422">
        <f>Table1[[#This Row],[loan_amount]]/Table1[[#This Row],[property_value]]</f>
        <v>5.7497748266689012E-2</v>
      </c>
      <c r="Q3422">
        <v>286446</v>
      </c>
      <c r="R3422">
        <v>0</v>
      </c>
      <c r="S3422" t="s">
        <v>3390</v>
      </c>
      <c r="T3422" t="s">
        <v>135</v>
      </c>
      <c r="U3422" t="s">
        <v>337</v>
      </c>
      <c r="V3422">
        <v>0</v>
      </c>
      <c r="W3422">
        <v>2</v>
      </c>
      <c r="X3422" t="s">
        <v>9</v>
      </c>
      <c r="Y34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422">
        <f>0.4*(Table1[[#This Row],[normalized_credit_score]]) + 0.3*(1-Table1[[#This Row],[dti_ratio]]) + 0.2*(1-Table1[[#This Row],[ltv_ratio]]) + 0.1*IF(Table1[[#This Row],[previous_defaults]]=0,1,0)</f>
        <v>0.72347219035713817</v>
      </c>
      <c r="AA3422" t="str">
        <f>IF(Table1[[#This Row],[composite_score]]&gt;=0.7,"Approve",IF(Table1[[#This Row],[composite_score]]&gt;=0.6,"Review","Reject"))</f>
        <v>Approve</v>
      </c>
    </row>
    <row r="3423" spans="1:27" x14ac:dyDescent="0.35">
      <c r="A3423">
        <v>3422</v>
      </c>
      <c r="B3423">
        <v>56</v>
      </c>
      <c r="C3423" t="s">
        <v>20</v>
      </c>
      <c r="D3423" t="s">
        <v>1</v>
      </c>
      <c r="E3423" t="s">
        <v>12</v>
      </c>
      <c r="F3423">
        <v>46799</v>
      </c>
      <c r="G3423">
        <v>716</v>
      </c>
      <c r="H3423">
        <f>(Table1[[#This Row],[credit_score]]-300)/(900-300)</f>
        <v>0.69333333333333336</v>
      </c>
      <c r="I3423">
        <v>46983</v>
      </c>
      <c r="J3423" t="s">
        <v>27</v>
      </c>
      <c r="K3423" t="s">
        <v>4</v>
      </c>
      <c r="L3423">
        <v>5</v>
      </c>
      <c r="M3423" t="s">
        <v>5</v>
      </c>
      <c r="N3423">
        <f>Table1[[#This Row],[dti_ratio]]*Table1[[#This Row],[income]]</f>
        <v>22000.028475714633</v>
      </c>
      <c r="O3423">
        <v>0.470096123329871</v>
      </c>
      <c r="P3423">
        <f>Table1[[#This Row],[loan_amount]]/Table1[[#This Row],[property_value]]</f>
        <v>0.30265336227832285</v>
      </c>
      <c r="Q3423">
        <v>155237</v>
      </c>
      <c r="R3423">
        <v>4</v>
      </c>
      <c r="S3423" t="s">
        <v>3391</v>
      </c>
      <c r="T3423" t="s">
        <v>182</v>
      </c>
      <c r="U3423" t="s">
        <v>313</v>
      </c>
      <c r="V3423">
        <v>3</v>
      </c>
      <c r="W3423">
        <v>0</v>
      </c>
      <c r="X3423" t="s">
        <v>19</v>
      </c>
      <c r="Y34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23">
        <f>0.4*(Table1[[#This Row],[normalized_credit_score]]) + 0.3*(1-Table1[[#This Row],[dti_ratio]]) + 0.2*(1-Table1[[#This Row],[ltv_ratio]]) + 0.1*IF(Table1[[#This Row],[previous_defaults]]=0,1,0)</f>
        <v>0.57577382387870757</v>
      </c>
      <c r="AA3423" t="str">
        <f>IF(Table1[[#This Row],[composite_score]]&gt;=0.7,"Approve",IF(Table1[[#This Row],[composite_score]]&gt;=0.6,"Review","Reject"))</f>
        <v>Reject</v>
      </c>
    </row>
    <row r="3424" spans="1:27" x14ac:dyDescent="0.35">
      <c r="A3424">
        <v>3423</v>
      </c>
      <c r="B3424">
        <v>37</v>
      </c>
      <c r="C3424" t="s">
        <v>0</v>
      </c>
      <c r="D3424" t="s">
        <v>62</v>
      </c>
      <c r="E3424" t="s">
        <v>22</v>
      </c>
      <c r="F3424">
        <v>29764</v>
      </c>
      <c r="G3424">
        <v>686</v>
      </c>
      <c r="H3424">
        <f>(Table1[[#This Row],[credit_score]]-300)/(900-300)</f>
        <v>0.64333333333333331</v>
      </c>
      <c r="I3424">
        <v>35467</v>
      </c>
      <c r="J3424" t="s">
        <v>13</v>
      </c>
      <c r="K3424" t="s">
        <v>38</v>
      </c>
      <c r="L3424">
        <v>9</v>
      </c>
      <c r="M3424" t="s">
        <v>39</v>
      </c>
      <c r="N3424">
        <f>Table1[[#This Row],[dti_ratio]]*Table1[[#This Row],[income]]</f>
        <v>7417.6061793614081</v>
      </c>
      <c r="O3424">
        <v>0.24921402295932699</v>
      </c>
      <c r="P3424">
        <f>Table1[[#This Row],[loan_amount]]/Table1[[#This Row],[property_value]]</f>
        <v>0.21939390940188916</v>
      </c>
      <c r="Q3424">
        <v>161659</v>
      </c>
      <c r="R3424">
        <v>1</v>
      </c>
      <c r="S3424" t="s">
        <v>3392</v>
      </c>
      <c r="T3424" t="s">
        <v>332</v>
      </c>
      <c r="U3424" t="s">
        <v>540</v>
      </c>
      <c r="V3424">
        <v>4</v>
      </c>
      <c r="W3424">
        <v>0</v>
      </c>
      <c r="X3424" t="s">
        <v>61</v>
      </c>
      <c r="Y34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24">
        <f>0.4*(Table1[[#This Row],[normalized_credit_score]]) + 0.3*(1-Table1[[#This Row],[dti_ratio]]) + 0.2*(1-Table1[[#This Row],[ltv_ratio]]) + 0.1*IF(Table1[[#This Row],[previous_defaults]]=0,1,0)</f>
        <v>0.6386903445651575</v>
      </c>
      <c r="AA3424" t="str">
        <f>IF(Table1[[#This Row],[composite_score]]&gt;=0.7,"Approve",IF(Table1[[#This Row],[composite_score]]&gt;=0.6,"Review","Reject"))</f>
        <v>Review</v>
      </c>
    </row>
    <row r="3425" spans="1:27" x14ac:dyDescent="0.35">
      <c r="A3425">
        <v>3424</v>
      </c>
      <c r="B3425">
        <v>38</v>
      </c>
      <c r="C3425" t="s">
        <v>20</v>
      </c>
      <c r="D3425" t="s">
        <v>21</v>
      </c>
      <c r="E3425" t="s">
        <v>22</v>
      </c>
      <c r="F3425">
        <v>35600</v>
      </c>
      <c r="G3425">
        <v>628</v>
      </c>
      <c r="H3425">
        <f>(Table1[[#This Row],[credit_score]]-300)/(900-300)</f>
        <v>0.54666666666666663</v>
      </c>
      <c r="I3425">
        <v>25517</v>
      </c>
      <c r="J3425" t="s">
        <v>27</v>
      </c>
      <c r="K3425" t="s">
        <v>14</v>
      </c>
      <c r="L3425">
        <v>6</v>
      </c>
      <c r="M3425" t="s">
        <v>15</v>
      </c>
      <c r="N3425">
        <f>Table1[[#This Row],[dti_ratio]]*Table1[[#This Row],[income]]</f>
        <v>17140.832446288783</v>
      </c>
      <c r="O3425">
        <v>0.48148405748002199</v>
      </c>
      <c r="P3425">
        <f>Table1[[#This Row],[loan_amount]]/Table1[[#This Row],[property_value]]</f>
        <v>9.4455631727793657E-2</v>
      </c>
      <c r="Q3425">
        <v>270148</v>
      </c>
      <c r="R3425">
        <v>2</v>
      </c>
      <c r="S3425" t="s">
        <v>3393</v>
      </c>
      <c r="T3425" t="s">
        <v>64</v>
      </c>
      <c r="U3425" t="s">
        <v>57</v>
      </c>
      <c r="V3425">
        <v>4</v>
      </c>
      <c r="W3425">
        <v>1</v>
      </c>
      <c r="X3425" t="s">
        <v>9</v>
      </c>
      <c r="Y34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25">
        <f>0.4*(Table1[[#This Row],[normalized_credit_score]]) + 0.3*(1-Table1[[#This Row],[dti_ratio]]) + 0.2*(1-Table1[[#This Row],[ltv_ratio]]) + 0.1*IF(Table1[[#This Row],[previous_defaults]]=0,1,0)</f>
        <v>0.5553303230771014</v>
      </c>
      <c r="AA3425" t="str">
        <f>IF(Table1[[#This Row],[composite_score]]&gt;=0.7,"Approve",IF(Table1[[#This Row],[composite_score]]&gt;=0.6,"Review","Reject"))</f>
        <v>Reject</v>
      </c>
    </row>
    <row r="3426" spans="1:27" x14ac:dyDescent="0.35">
      <c r="A3426">
        <v>3425</v>
      </c>
      <c r="B3426">
        <v>43</v>
      </c>
      <c r="C3426" t="s">
        <v>10</v>
      </c>
      <c r="D3426" t="s">
        <v>62</v>
      </c>
      <c r="E3426" t="s">
        <v>2</v>
      </c>
      <c r="F3426">
        <v>23302</v>
      </c>
      <c r="G3426">
        <v>708</v>
      </c>
      <c r="H3426">
        <f>(Table1[[#This Row],[credit_score]]-300)/(900-300)</f>
        <v>0.68</v>
      </c>
      <c r="I3426">
        <v>38489</v>
      </c>
      <c r="J3426" t="s">
        <v>27</v>
      </c>
      <c r="K3426" t="s">
        <v>14</v>
      </c>
      <c r="L3426">
        <v>9</v>
      </c>
      <c r="M3426" t="s">
        <v>5</v>
      </c>
      <c r="N3426">
        <f>Table1[[#This Row],[dti_ratio]]*Table1[[#This Row],[income]]</f>
        <v>11754.429340922075</v>
      </c>
      <c r="O3426">
        <v>0.504438646507685</v>
      </c>
      <c r="P3426">
        <f>Table1[[#This Row],[loan_amount]]/Table1[[#This Row],[property_value]]</f>
        <v>0.29296604428476825</v>
      </c>
      <c r="Q3426">
        <v>131377</v>
      </c>
      <c r="R3426">
        <v>3</v>
      </c>
      <c r="S3426" t="s">
        <v>3394</v>
      </c>
      <c r="T3426" t="s">
        <v>44</v>
      </c>
      <c r="U3426" t="s">
        <v>1053</v>
      </c>
      <c r="V3426">
        <v>0</v>
      </c>
      <c r="W3426">
        <v>2</v>
      </c>
      <c r="X3426" t="s">
        <v>19</v>
      </c>
      <c r="Y34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26">
        <f>0.4*(Table1[[#This Row],[normalized_credit_score]]) + 0.3*(1-Table1[[#This Row],[dti_ratio]]) + 0.2*(1-Table1[[#This Row],[ltv_ratio]]) + 0.1*IF(Table1[[#This Row],[previous_defaults]]=0,1,0)</f>
        <v>0.66207519719074082</v>
      </c>
      <c r="AA3426" t="str">
        <f>IF(Table1[[#This Row],[composite_score]]&gt;=0.7,"Approve",IF(Table1[[#This Row],[composite_score]]&gt;=0.6,"Review","Reject"))</f>
        <v>Review</v>
      </c>
    </row>
    <row r="3427" spans="1:27" hidden="1" x14ac:dyDescent="0.35">
      <c r="A3427">
        <v>3426</v>
      </c>
      <c r="B3427">
        <v>59</v>
      </c>
      <c r="C3427" t="s">
        <v>20</v>
      </c>
      <c r="D3427" t="s">
        <v>62</v>
      </c>
      <c r="E3427" t="s">
        <v>22</v>
      </c>
      <c r="F3427">
        <v>0</v>
      </c>
      <c r="G3427">
        <v>797</v>
      </c>
      <c r="H3427">
        <f>(Table1[[#This Row],[credit_score]]-300)/(900-300)</f>
        <v>0.82833333333333337</v>
      </c>
      <c r="I3427">
        <v>18369</v>
      </c>
      <c r="J3427" t="s">
        <v>27</v>
      </c>
      <c r="K3427" t="s">
        <v>14</v>
      </c>
      <c r="L3427">
        <v>16</v>
      </c>
      <c r="M3427" t="s">
        <v>28</v>
      </c>
      <c r="N3427">
        <f>Table1[[#This Row],[dti_ratio]]*Table1[[#This Row],[income]]</f>
        <v>0</v>
      </c>
      <c r="O3427">
        <v>0.29832948934090298</v>
      </c>
      <c r="P3427">
        <f>Table1[[#This Row],[loan_amount]]/Table1[[#This Row],[property_value]]</f>
        <v>0.72785988825930181</v>
      </c>
      <c r="Q3427">
        <v>25237</v>
      </c>
      <c r="R3427">
        <v>0</v>
      </c>
      <c r="S3427" t="s">
        <v>1045</v>
      </c>
      <c r="T3427" t="s">
        <v>33</v>
      </c>
      <c r="U3427" t="s">
        <v>215</v>
      </c>
      <c r="V3427">
        <v>4</v>
      </c>
      <c r="W3427">
        <v>0</v>
      </c>
      <c r="X3427" t="s">
        <v>9</v>
      </c>
      <c r="Y34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27">
        <f>0.4*(Table1[[#This Row],[normalized_credit_score]]) + 0.3*(1-Table1[[#This Row],[dti_ratio]]) + 0.2*(1-Table1[[#This Row],[ltv_ratio]]) + 0.1*IF(Table1[[#This Row],[previous_defaults]]=0,1,0)</f>
        <v>0.59626250887920207</v>
      </c>
      <c r="AA3427" t="str">
        <f>IF(Table1[[#This Row],[composite_score]]&gt;=0.7,"Approve",IF(Table1[[#This Row],[composite_score]]&gt;=0.6,"Review","Reject"))</f>
        <v>Reject</v>
      </c>
    </row>
    <row r="3428" spans="1:27" x14ac:dyDescent="0.35">
      <c r="A3428">
        <v>3427</v>
      </c>
      <c r="B3428">
        <v>55</v>
      </c>
      <c r="C3428" t="s">
        <v>0</v>
      </c>
      <c r="D3428" t="s">
        <v>11</v>
      </c>
      <c r="E3428" t="s">
        <v>12</v>
      </c>
      <c r="F3428">
        <v>106940</v>
      </c>
      <c r="G3428">
        <v>679</v>
      </c>
      <c r="H3428">
        <f>(Table1[[#This Row],[credit_score]]-300)/(900-300)</f>
        <v>0.63166666666666671</v>
      </c>
      <c r="I3428">
        <v>9819</v>
      </c>
      <c r="J3428" t="s">
        <v>27</v>
      </c>
      <c r="K3428" t="s">
        <v>14</v>
      </c>
      <c r="L3428">
        <v>4</v>
      </c>
      <c r="M3428" t="s">
        <v>5</v>
      </c>
      <c r="N3428">
        <f>Table1[[#This Row],[dti_ratio]]*Table1[[#This Row],[income]]</f>
        <v>42587.348204246904</v>
      </c>
      <c r="O3428">
        <v>0.39823590989570701</v>
      </c>
      <c r="P3428">
        <f>Table1[[#This Row],[loan_amount]]/Table1[[#This Row],[property_value]]</f>
        <v>6.3108574513622423E-2</v>
      </c>
      <c r="Q3428">
        <v>155589</v>
      </c>
      <c r="R3428">
        <v>4</v>
      </c>
      <c r="S3428" t="s">
        <v>3395</v>
      </c>
      <c r="T3428" t="s">
        <v>117</v>
      </c>
      <c r="U3428" t="s">
        <v>377</v>
      </c>
      <c r="V3428">
        <v>3</v>
      </c>
      <c r="W3428">
        <v>2</v>
      </c>
      <c r="X3428" t="s">
        <v>9</v>
      </c>
      <c r="Y34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28">
        <f>0.4*(Table1[[#This Row],[normalized_credit_score]]) + 0.3*(1-Table1[[#This Row],[dti_ratio]]) + 0.2*(1-Table1[[#This Row],[ltv_ratio]]) + 0.1*IF(Table1[[#This Row],[previous_defaults]]=0,1,0)</f>
        <v>0.62057417879523014</v>
      </c>
      <c r="AA3428" t="str">
        <f>IF(Table1[[#This Row],[composite_score]]&gt;=0.7,"Approve",IF(Table1[[#This Row],[composite_score]]&gt;=0.6,"Review","Reject"))</f>
        <v>Review</v>
      </c>
    </row>
    <row r="3429" spans="1:27" hidden="1" x14ac:dyDescent="0.35">
      <c r="A3429">
        <v>3428</v>
      </c>
      <c r="B3429">
        <v>49</v>
      </c>
      <c r="C3429" t="s">
        <v>20</v>
      </c>
      <c r="D3429" t="s">
        <v>1</v>
      </c>
      <c r="E3429" t="s">
        <v>12</v>
      </c>
      <c r="F3429">
        <v>0</v>
      </c>
      <c r="G3429">
        <v>623</v>
      </c>
      <c r="H3429">
        <f>(Table1[[#This Row],[credit_score]]-300)/(900-300)</f>
        <v>0.53833333333333333</v>
      </c>
      <c r="I3429">
        <v>12595</v>
      </c>
      <c r="J3429" t="s">
        <v>27</v>
      </c>
      <c r="K3429" t="s">
        <v>4</v>
      </c>
      <c r="L3429">
        <v>1</v>
      </c>
      <c r="M3429" t="s">
        <v>5</v>
      </c>
      <c r="N3429">
        <f>Table1[[#This Row],[dti_ratio]]*Table1[[#This Row],[income]]</f>
        <v>0</v>
      </c>
      <c r="O3429">
        <v>0.29820995822920299</v>
      </c>
      <c r="P3429">
        <f>Table1[[#This Row],[loan_amount]]/Table1[[#This Row],[property_value]]</f>
        <v>5.9554487982712886E-2</v>
      </c>
      <c r="Q3429">
        <v>211487</v>
      </c>
      <c r="R3429">
        <v>3</v>
      </c>
      <c r="S3429" t="s">
        <v>3396</v>
      </c>
      <c r="T3429" t="s">
        <v>67</v>
      </c>
      <c r="U3429" t="s">
        <v>407</v>
      </c>
      <c r="V3429">
        <v>2</v>
      </c>
      <c r="W3429">
        <v>0</v>
      </c>
      <c r="X3429" t="s">
        <v>19</v>
      </c>
      <c r="Y34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29">
        <f>0.4*(Table1[[#This Row],[normalized_credit_score]]) + 0.3*(1-Table1[[#This Row],[dti_ratio]]) + 0.2*(1-Table1[[#This Row],[ltv_ratio]]) + 0.1*IF(Table1[[#This Row],[previous_defaults]]=0,1,0)</f>
        <v>0.61395944826802984</v>
      </c>
      <c r="AA3429" t="str">
        <f>IF(Table1[[#This Row],[composite_score]]&gt;=0.7,"Approve",IF(Table1[[#This Row],[composite_score]]&gt;=0.6,"Review","Reject"))</f>
        <v>Review</v>
      </c>
    </row>
    <row r="3430" spans="1:27" hidden="1" x14ac:dyDescent="0.35">
      <c r="A3430">
        <v>3429</v>
      </c>
      <c r="B3430">
        <v>66</v>
      </c>
      <c r="C3430" t="s">
        <v>20</v>
      </c>
      <c r="D3430" t="s">
        <v>1</v>
      </c>
      <c r="E3430" t="s">
        <v>49</v>
      </c>
      <c r="F3430">
        <v>0</v>
      </c>
      <c r="G3430">
        <v>663</v>
      </c>
      <c r="H3430">
        <f>(Table1[[#This Row],[credit_score]]-300)/(900-300)</f>
        <v>0.60499999999999998</v>
      </c>
      <c r="I3430">
        <v>7672</v>
      </c>
      <c r="J3430" t="s">
        <v>27</v>
      </c>
      <c r="K3430" t="s">
        <v>38</v>
      </c>
      <c r="L3430">
        <v>2</v>
      </c>
      <c r="M3430" t="s">
        <v>15</v>
      </c>
      <c r="N3430">
        <f>Table1[[#This Row],[dti_ratio]]*Table1[[#This Row],[income]]</f>
        <v>0</v>
      </c>
      <c r="O3430">
        <v>0.16846361440576699</v>
      </c>
      <c r="P3430">
        <f>Table1[[#This Row],[loan_amount]]/Table1[[#This Row],[property_value]]</f>
        <v>9.7323354053025501E-2</v>
      </c>
      <c r="Q3430">
        <v>78830</v>
      </c>
      <c r="R3430">
        <v>3</v>
      </c>
      <c r="S3430" t="s">
        <v>3353</v>
      </c>
      <c r="T3430" t="s">
        <v>54</v>
      </c>
      <c r="U3430" t="s">
        <v>866</v>
      </c>
      <c r="V3430">
        <v>4</v>
      </c>
      <c r="W3430">
        <v>1</v>
      </c>
      <c r="X3430" t="s">
        <v>19</v>
      </c>
      <c r="Y34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30">
        <f>0.4*(Table1[[#This Row],[normalized_credit_score]]) + 0.3*(1-Table1[[#This Row],[dti_ratio]]) + 0.2*(1-Table1[[#This Row],[ltv_ratio]]) + 0.1*IF(Table1[[#This Row],[previous_defaults]]=0,1,0)</f>
        <v>0.67199624486766485</v>
      </c>
      <c r="AA3430" t="str">
        <f>IF(Table1[[#This Row],[composite_score]]&gt;=0.7,"Approve",IF(Table1[[#This Row],[composite_score]]&gt;=0.6,"Review","Reject"))</f>
        <v>Review</v>
      </c>
    </row>
    <row r="3431" spans="1:27" x14ac:dyDescent="0.35">
      <c r="A3431">
        <v>3430</v>
      </c>
      <c r="B3431">
        <v>45</v>
      </c>
      <c r="C3431" t="s">
        <v>20</v>
      </c>
      <c r="D3431" t="s">
        <v>11</v>
      </c>
      <c r="E3431" t="s">
        <v>2</v>
      </c>
      <c r="F3431">
        <v>64456</v>
      </c>
      <c r="G3431">
        <v>743</v>
      </c>
      <c r="H3431">
        <f>(Table1[[#This Row],[credit_score]]-300)/(900-300)</f>
        <v>0.73833333333333329</v>
      </c>
      <c r="I3431">
        <v>46099</v>
      </c>
      <c r="J3431" t="s">
        <v>13</v>
      </c>
      <c r="K3431" t="s">
        <v>14</v>
      </c>
      <c r="L3431">
        <v>15</v>
      </c>
      <c r="M3431" t="s">
        <v>28</v>
      </c>
      <c r="N3431">
        <f>Table1[[#This Row],[dti_ratio]]*Table1[[#This Row],[income]]</f>
        <v>10637.470237475758</v>
      </c>
      <c r="O3431">
        <v>0.16503460092894001</v>
      </c>
      <c r="P3431">
        <f>Table1[[#This Row],[loan_amount]]/Table1[[#This Row],[property_value]]</f>
        <v>0.84113053315330433</v>
      </c>
      <c r="Q3431">
        <v>54806</v>
      </c>
      <c r="R3431">
        <v>1</v>
      </c>
      <c r="S3431" t="s">
        <v>3397</v>
      </c>
      <c r="T3431" t="s">
        <v>159</v>
      </c>
      <c r="U3431" t="s">
        <v>133</v>
      </c>
      <c r="V3431">
        <v>0</v>
      </c>
      <c r="W3431">
        <v>1</v>
      </c>
      <c r="X3431" t="s">
        <v>61</v>
      </c>
      <c r="Y34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431">
        <f>0.4*(Table1[[#This Row],[normalized_credit_score]]) + 0.3*(1-Table1[[#This Row],[dti_ratio]]) + 0.2*(1-Table1[[#This Row],[ltv_ratio]]) + 0.1*IF(Table1[[#This Row],[previous_defaults]]=0,1,0)</f>
        <v>0.67759684642399032</v>
      </c>
      <c r="AA3431" t="str">
        <f>IF(Table1[[#This Row],[composite_score]]&gt;=0.7,"Approve",IF(Table1[[#This Row],[composite_score]]&gt;=0.6,"Review","Reject"))</f>
        <v>Review</v>
      </c>
    </row>
    <row r="3432" spans="1:27" x14ac:dyDescent="0.35">
      <c r="A3432">
        <v>3431</v>
      </c>
      <c r="B3432">
        <v>37</v>
      </c>
      <c r="C3432" t="s">
        <v>10</v>
      </c>
      <c r="D3432" t="s">
        <v>21</v>
      </c>
      <c r="E3432" t="s">
        <v>2</v>
      </c>
      <c r="F3432">
        <v>25310</v>
      </c>
      <c r="G3432">
        <v>777</v>
      </c>
      <c r="H3432">
        <f>(Table1[[#This Row],[credit_score]]-300)/(900-300)</f>
        <v>0.79500000000000004</v>
      </c>
      <c r="I3432">
        <v>6158</v>
      </c>
      <c r="J3432" t="s">
        <v>23</v>
      </c>
      <c r="K3432" t="s">
        <v>14</v>
      </c>
      <c r="L3432">
        <v>7</v>
      </c>
      <c r="M3432" t="s">
        <v>5</v>
      </c>
      <c r="N3432">
        <f>Table1[[#This Row],[dti_ratio]]*Table1[[#This Row],[income]]</f>
        <v>3036.0321093399784</v>
      </c>
      <c r="O3432">
        <v>0.11995385655235</v>
      </c>
      <c r="P3432">
        <f>Table1[[#This Row],[loan_amount]]/Table1[[#This Row],[property_value]]</f>
        <v>2.392831608069881E-2</v>
      </c>
      <c r="Q3432">
        <v>257352</v>
      </c>
      <c r="R3432">
        <v>1</v>
      </c>
      <c r="S3432" t="s">
        <v>2288</v>
      </c>
      <c r="T3432" t="s">
        <v>7</v>
      </c>
      <c r="U3432" t="s">
        <v>94</v>
      </c>
      <c r="V3432">
        <v>0</v>
      </c>
      <c r="W3432">
        <v>0</v>
      </c>
      <c r="X3432" t="s">
        <v>9</v>
      </c>
      <c r="Y34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432">
        <f>0.4*(Table1[[#This Row],[normalized_credit_score]]) + 0.3*(1-Table1[[#This Row],[dti_ratio]]) + 0.2*(1-Table1[[#This Row],[ltv_ratio]]) + 0.1*IF(Table1[[#This Row],[previous_defaults]]=0,1,0)</f>
        <v>0.87722817981815526</v>
      </c>
      <c r="AA3432" t="str">
        <f>IF(Table1[[#This Row],[composite_score]]&gt;=0.7,"Approve",IF(Table1[[#This Row],[composite_score]]&gt;=0.6,"Review","Reject"))</f>
        <v>Approve</v>
      </c>
    </row>
    <row r="3433" spans="1:27" x14ac:dyDescent="0.35">
      <c r="A3433">
        <v>3432</v>
      </c>
      <c r="B3433">
        <v>59</v>
      </c>
      <c r="C3433" t="s">
        <v>10</v>
      </c>
      <c r="D3433" t="s">
        <v>11</v>
      </c>
      <c r="E3433" t="s">
        <v>12</v>
      </c>
      <c r="F3433">
        <v>84575</v>
      </c>
      <c r="G3433">
        <v>703</v>
      </c>
      <c r="H3433">
        <f>(Table1[[#This Row],[credit_score]]-300)/(900-300)</f>
        <v>0.67166666666666663</v>
      </c>
      <c r="I3433">
        <v>9014</v>
      </c>
      <c r="J3433" t="s">
        <v>27</v>
      </c>
      <c r="K3433" t="s">
        <v>14</v>
      </c>
      <c r="L3433">
        <v>11</v>
      </c>
      <c r="M3433" t="s">
        <v>39</v>
      </c>
      <c r="N3433">
        <f>Table1[[#This Row],[dti_ratio]]*Table1[[#This Row],[income]]</f>
        <v>36467.209354975173</v>
      </c>
      <c r="O3433">
        <v>0.43118190192107803</v>
      </c>
      <c r="P3433">
        <f>Table1[[#This Row],[loan_amount]]/Table1[[#This Row],[property_value]]</f>
        <v>3.2630454849861538E-2</v>
      </c>
      <c r="Q3433">
        <v>276245</v>
      </c>
      <c r="R3433">
        <v>0</v>
      </c>
      <c r="S3433" t="s">
        <v>2481</v>
      </c>
      <c r="T3433" t="s">
        <v>233</v>
      </c>
      <c r="U3433" t="s">
        <v>377</v>
      </c>
      <c r="V3433">
        <v>4</v>
      </c>
      <c r="W3433">
        <v>0</v>
      </c>
      <c r="X3433" t="s">
        <v>9</v>
      </c>
      <c r="Y34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33">
        <f>0.4*(Table1[[#This Row],[normalized_credit_score]]) + 0.3*(1-Table1[[#This Row],[dti_ratio]]) + 0.2*(1-Table1[[#This Row],[ltv_ratio]]) + 0.1*IF(Table1[[#This Row],[previous_defaults]]=0,1,0)</f>
        <v>0.63278600512037098</v>
      </c>
      <c r="AA3433" t="str">
        <f>IF(Table1[[#This Row],[composite_score]]&gt;=0.7,"Approve",IF(Table1[[#This Row],[composite_score]]&gt;=0.6,"Review","Reject"))</f>
        <v>Review</v>
      </c>
    </row>
    <row r="3434" spans="1:27" hidden="1" x14ac:dyDescent="0.35">
      <c r="A3434">
        <v>3433</v>
      </c>
      <c r="B3434">
        <v>67</v>
      </c>
      <c r="C3434" t="s">
        <v>20</v>
      </c>
      <c r="D3434" t="s">
        <v>11</v>
      </c>
      <c r="E3434" t="s">
        <v>2</v>
      </c>
      <c r="F3434">
        <v>0</v>
      </c>
      <c r="G3434">
        <v>637</v>
      </c>
      <c r="H3434">
        <f>(Table1[[#This Row],[credit_score]]-300)/(900-300)</f>
        <v>0.56166666666666665</v>
      </c>
      <c r="I3434">
        <v>28047</v>
      </c>
      <c r="J3434" t="s">
        <v>27</v>
      </c>
      <c r="K3434" t="s">
        <v>38</v>
      </c>
      <c r="L3434">
        <v>9</v>
      </c>
      <c r="M3434" t="s">
        <v>39</v>
      </c>
      <c r="N3434">
        <f>Table1[[#This Row],[dti_ratio]]*Table1[[#This Row],[income]]</f>
        <v>0</v>
      </c>
      <c r="O3434">
        <v>0.47923854215550099</v>
      </c>
      <c r="P3434">
        <f>Table1[[#This Row],[loan_amount]]/Table1[[#This Row],[property_value]]</f>
        <v>0.18507618299756504</v>
      </c>
      <c r="Q3434">
        <v>151543</v>
      </c>
      <c r="R3434">
        <v>2</v>
      </c>
      <c r="S3434" t="s">
        <v>3398</v>
      </c>
      <c r="T3434" t="s">
        <v>7</v>
      </c>
      <c r="U3434" t="s">
        <v>1043</v>
      </c>
      <c r="V3434">
        <v>0</v>
      </c>
      <c r="W3434">
        <v>2</v>
      </c>
      <c r="X3434" t="s">
        <v>61</v>
      </c>
      <c r="Y34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34">
        <f>0.4*(Table1[[#This Row],[normalized_credit_score]]) + 0.3*(1-Table1[[#This Row],[dti_ratio]]) + 0.2*(1-Table1[[#This Row],[ltv_ratio]]) + 0.1*IF(Table1[[#This Row],[previous_defaults]]=0,1,0)</f>
        <v>0.6438798674205034</v>
      </c>
      <c r="AA3434" t="str">
        <f>IF(Table1[[#This Row],[composite_score]]&gt;=0.7,"Approve",IF(Table1[[#This Row],[composite_score]]&gt;=0.6,"Review","Reject"))</f>
        <v>Review</v>
      </c>
    </row>
    <row r="3435" spans="1:27" hidden="1" x14ac:dyDescent="0.35">
      <c r="A3435">
        <v>3434</v>
      </c>
      <c r="B3435">
        <v>49</v>
      </c>
      <c r="C3435" t="s">
        <v>10</v>
      </c>
      <c r="D3435" t="s">
        <v>11</v>
      </c>
      <c r="E3435" t="s">
        <v>12</v>
      </c>
      <c r="F3435">
        <v>72256</v>
      </c>
      <c r="G3435">
        <v>0</v>
      </c>
      <c r="H3435">
        <f>(Table1[[#This Row],[credit_score]]-300)/(900-300)</f>
        <v>-0.5</v>
      </c>
      <c r="I3435">
        <v>38595</v>
      </c>
      <c r="J3435" t="s">
        <v>27</v>
      </c>
      <c r="K3435" t="s">
        <v>38</v>
      </c>
      <c r="L3435">
        <v>7</v>
      </c>
      <c r="M3435" t="s">
        <v>28</v>
      </c>
      <c r="N3435">
        <f>Table1[[#This Row],[dti_ratio]]*Table1[[#This Row],[income]]</f>
        <v>10171.564504450142</v>
      </c>
      <c r="O3435">
        <v>0.140771209372926</v>
      </c>
      <c r="P3435">
        <f>Table1[[#This Row],[loan_amount]]/Table1[[#This Row],[property_value]]</f>
        <v>0.19178211524318736</v>
      </c>
      <c r="Q3435">
        <v>201244</v>
      </c>
      <c r="R3435">
        <v>2</v>
      </c>
      <c r="S3435" t="s">
        <v>3399</v>
      </c>
      <c r="T3435" t="s">
        <v>327</v>
      </c>
      <c r="U3435" t="s">
        <v>337</v>
      </c>
      <c r="V3435">
        <v>4</v>
      </c>
      <c r="W3435">
        <v>1</v>
      </c>
      <c r="X3435" t="s">
        <v>9</v>
      </c>
      <c r="Y34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35">
        <f>0.4*(Table1[[#This Row],[normalized_credit_score]]) + 0.3*(1-Table1[[#This Row],[dti_ratio]]) + 0.2*(1-Table1[[#This Row],[ltv_ratio]]) + 0.1*IF(Table1[[#This Row],[previous_defaults]]=0,1,0)</f>
        <v>0.21941221413948475</v>
      </c>
      <c r="AA3435" t="str">
        <f>IF(Table1[[#This Row],[composite_score]]&gt;=0.7,"Approve",IF(Table1[[#This Row],[composite_score]]&gt;=0.6,"Review","Reject"))</f>
        <v>Reject</v>
      </c>
    </row>
    <row r="3436" spans="1:27" x14ac:dyDescent="0.35">
      <c r="A3436">
        <v>3435</v>
      </c>
      <c r="B3436">
        <v>42</v>
      </c>
      <c r="C3436" t="s">
        <v>20</v>
      </c>
      <c r="D3436" t="s">
        <v>21</v>
      </c>
      <c r="E3436" t="s">
        <v>22</v>
      </c>
      <c r="F3436">
        <v>109891</v>
      </c>
      <c r="G3436">
        <v>753</v>
      </c>
      <c r="H3436">
        <f>(Table1[[#This Row],[credit_score]]-300)/(900-300)</f>
        <v>0.755</v>
      </c>
      <c r="I3436">
        <v>22426</v>
      </c>
      <c r="J3436" t="s">
        <v>27</v>
      </c>
      <c r="K3436" t="s">
        <v>4</v>
      </c>
      <c r="L3436">
        <v>0</v>
      </c>
      <c r="M3436" t="s">
        <v>28</v>
      </c>
      <c r="N3436">
        <f>Table1[[#This Row],[dti_ratio]]*Table1[[#This Row],[income]]</f>
        <v>38883.402530807398</v>
      </c>
      <c r="O3436">
        <v>0.35383609695796198</v>
      </c>
      <c r="P3436">
        <f>Table1[[#This Row],[loan_amount]]/Table1[[#This Row],[property_value]]</f>
        <v>0.40261395666146027</v>
      </c>
      <c r="Q3436">
        <v>55701</v>
      </c>
      <c r="R3436">
        <v>3</v>
      </c>
      <c r="S3436" t="s">
        <v>3400</v>
      </c>
      <c r="T3436" t="s">
        <v>54</v>
      </c>
      <c r="U3436" t="s">
        <v>328</v>
      </c>
      <c r="V3436">
        <v>0</v>
      </c>
      <c r="W3436">
        <v>2</v>
      </c>
      <c r="X3436" t="s">
        <v>9</v>
      </c>
      <c r="Y34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436">
        <f>0.4*(Table1[[#This Row],[normalized_credit_score]]) + 0.3*(1-Table1[[#This Row],[dti_ratio]]) + 0.2*(1-Table1[[#This Row],[ltv_ratio]]) + 0.1*IF(Table1[[#This Row],[previous_defaults]]=0,1,0)</f>
        <v>0.71532637958031942</v>
      </c>
      <c r="AA3436" t="str">
        <f>IF(Table1[[#This Row],[composite_score]]&gt;=0.7,"Approve",IF(Table1[[#This Row],[composite_score]]&gt;=0.6,"Review","Reject"))</f>
        <v>Approve</v>
      </c>
    </row>
    <row r="3437" spans="1:27" x14ac:dyDescent="0.35">
      <c r="A3437">
        <v>3436</v>
      </c>
      <c r="B3437">
        <v>25</v>
      </c>
      <c r="C3437" t="s">
        <v>10</v>
      </c>
      <c r="D3437" t="s">
        <v>21</v>
      </c>
      <c r="E3437" t="s">
        <v>49</v>
      </c>
      <c r="F3437">
        <v>33222</v>
      </c>
      <c r="G3437">
        <v>673</v>
      </c>
      <c r="H3437">
        <f>(Table1[[#This Row],[credit_score]]-300)/(900-300)</f>
        <v>0.6216666666666667</v>
      </c>
      <c r="I3437">
        <v>49390</v>
      </c>
      <c r="J3437" t="s">
        <v>23</v>
      </c>
      <c r="K3437" t="s">
        <v>4</v>
      </c>
      <c r="L3437">
        <v>8</v>
      </c>
      <c r="M3437" t="s">
        <v>28</v>
      </c>
      <c r="N3437">
        <f>Table1[[#This Row],[dti_ratio]]*Table1[[#This Row],[income]]</f>
        <v>4544.7338201634711</v>
      </c>
      <c r="O3437">
        <v>0.13679892300775001</v>
      </c>
      <c r="P3437">
        <f>Table1[[#This Row],[loan_amount]]/Table1[[#This Row],[property_value]]</f>
        <v>0.56940281300438089</v>
      </c>
      <c r="Q3437">
        <v>86740</v>
      </c>
      <c r="R3437">
        <v>4</v>
      </c>
      <c r="S3437" t="s">
        <v>3401</v>
      </c>
      <c r="T3437" t="s">
        <v>86</v>
      </c>
      <c r="U3437" t="s">
        <v>330</v>
      </c>
      <c r="V3437">
        <v>2</v>
      </c>
      <c r="W3437">
        <v>2</v>
      </c>
      <c r="X3437" t="s">
        <v>9</v>
      </c>
      <c r="Y34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37">
        <f>0.4*(Table1[[#This Row],[normalized_credit_score]]) + 0.3*(1-Table1[[#This Row],[dti_ratio]]) + 0.2*(1-Table1[[#This Row],[ltv_ratio]]) + 0.1*IF(Table1[[#This Row],[previous_defaults]]=0,1,0)</f>
        <v>0.5937464271634656</v>
      </c>
      <c r="AA3437" t="str">
        <f>IF(Table1[[#This Row],[composite_score]]&gt;=0.7,"Approve",IF(Table1[[#This Row],[composite_score]]&gt;=0.6,"Review","Reject"))</f>
        <v>Reject</v>
      </c>
    </row>
    <row r="3438" spans="1:27" hidden="1" x14ac:dyDescent="0.35">
      <c r="A3438">
        <v>3437</v>
      </c>
      <c r="B3438">
        <v>69</v>
      </c>
      <c r="C3438" t="s">
        <v>20</v>
      </c>
      <c r="D3438" t="s">
        <v>62</v>
      </c>
      <c r="E3438" t="s">
        <v>12</v>
      </c>
      <c r="F3438">
        <v>0</v>
      </c>
      <c r="G3438">
        <v>674</v>
      </c>
      <c r="H3438">
        <f>(Table1[[#This Row],[credit_score]]-300)/(900-300)</f>
        <v>0.62333333333333329</v>
      </c>
      <c r="I3438">
        <v>0</v>
      </c>
      <c r="J3438" t="s">
        <v>27</v>
      </c>
      <c r="K3438" t="s">
        <v>38</v>
      </c>
      <c r="L3438">
        <v>3</v>
      </c>
      <c r="M3438" t="s">
        <v>15</v>
      </c>
      <c r="N3438">
        <f>Table1[[#This Row],[dti_ratio]]*Table1[[#This Row],[income]]</f>
        <v>0</v>
      </c>
      <c r="O3438">
        <v>0.154648954603823</v>
      </c>
      <c r="P3438" t="e">
        <f>Table1[[#This Row],[loan_amount]]/Table1[[#This Row],[property_value]]</f>
        <v>#DIV/0!</v>
      </c>
      <c r="Q3438">
        <v>0</v>
      </c>
      <c r="R3438">
        <v>4</v>
      </c>
      <c r="S3438" t="s">
        <v>53</v>
      </c>
      <c r="T3438" t="s">
        <v>138</v>
      </c>
      <c r="U3438" t="s">
        <v>1262</v>
      </c>
      <c r="V3438">
        <v>0</v>
      </c>
      <c r="W3438">
        <v>2</v>
      </c>
      <c r="X3438" t="s">
        <v>9</v>
      </c>
      <c r="Y343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438" t="e">
        <f>0.4*(Table1[[#This Row],[normalized_credit_score]]) + 0.3*(1-Table1[[#This Row],[dti_ratio]]) + 0.2*(1-Table1[[#This Row],[ltv_ratio]]) + 0.1*IF(Table1[[#This Row],[previous_defaults]]=0,1,0)</f>
        <v>#DIV/0!</v>
      </c>
      <c r="AA3438" t="e">
        <f>IF(Table1[[#This Row],[composite_score]]&gt;=0.7,"Approve",IF(Table1[[#This Row],[composite_score]]&gt;=0.6,"Review","Reject"))</f>
        <v>#DIV/0!</v>
      </c>
    </row>
    <row r="3439" spans="1:27" hidden="1" x14ac:dyDescent="0.35">
      <c r="A3439">
        <v>3438</v>
      </c>
      <c r="B3439">
        <v>67</v>
      </c>
      <c r="C3439" t="s">
        <v>0</v>
      </c>
      <c r="D3439" t="s">
        <v>1</v>
      </c>
      <c r="E3439" t="s">
        <v>2</v>
      </c>
      <c r="F3439">
        <v>67836</v>
      </c>
      <c r="G3439">
        <v>768</v>
      </c>
      <c r="H3439">
        <f>(Table1[[#This Row],[credit_score]]-300)/(900-300)</f>
        <v>0.78</v>
      </c>
      <c r="I3439">
        <v>30821</v>
      </c>
      <c r="J3439" t="s">
        <v>13</v>
      </c>
      <c r="K3439" t="s">
        <v>4</v>
      </c>
      <c r="L3439">
        <v>19</v>
      </c>
      <c r="M3439" t="s">
        <v>39</v>
      </c>
      <c r="N3439">
        <f>Table1[[#This Row],[dti_ratio]]*Table1[[#This Row],[income]]</f>
        <v>40256.284118366282</v>
      </c>
      <c r="O3439">
        <v>0.59343540477572798</v>
      </c>
      <c r="P3439" t="e">
        <f>Table1[[#This Row],[loan_amount]]/Table1[[#This Row],[property_value]]</f>
        <v>#DIV/0!</v>
      </c>
      <c r="Q3439">
        <v>0</v>
      </c>
      <c r="R3439">
        <v>0</v>
      </c>
      <c r="S3439" t="s">
        <v>3402</v>
      </c>
      <c r="T3439" t="s">
        <v>222</v>
      </c>
      <c r="U3439" t="s">
        <v>60</v>
      </c>
      <c r="V3439">
        <v>1</v>
      </c>
      <c r="W3439">
        <v>2</v>
      </c>
      <c r="X3439" t="s">
        <v>9</v>
      </c>
      <c r="Y343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439" t="e">
        <f>0.4*(Table1[[#This Row],[normalized_credit_score]]) + 0.3*(1-Table1[[#This Row],[dti_ratio]]) + 0.2*(1-Table1[[#This Row],[ltv_ratio]]) + 0.1*IF(Table1[[#This Row],[previous_defaults]]=0,1,0)</f>
        <v>#DIV/0!</v>
      </c>
      <c r="AA3439" t="e">
        <f>IF(Table1[[#This Row],[composite_score]]&gt;=0.7,"Approve",IF(Table1[[#This Row],[composite_score]]&gt;=0.6,"Review","Reject"))</f>
        <v>#DIV/0!</v>
      </c>
    </row>
    <row r="3440" spans="1:27" x14ac:dyDescent="0.35">
      <c r="A3440">
        <v>3439</v>
      </c>
      <c r="B3440">
        <v>47</v>
      </c>
      <c r="C3440" t="s">
        <v>10</v>
      </c>
      <c r="D3440" t="s">
        <v>1</v>
      </c>
      <c r="E3440" t="s">
        <v>2</v>
      </c>
      <c r="F3440">
        <v>113012</v>
      </c>
      <c r="G3440">
        <v>796</v>
      </c>
      <c r="H3440">
        <f>(Table1[[#This Row],[credit_score]]-300)/(900-300)</f>
        <v>0.82666666666666666</v>
      </c>
      <c r="I3440">
        <v>8560</v>
      </c>
      <c r="J3440" t="s">
        <v>3</v>
      </c>
      <c r="K3440" t="s">
        <v>38</v>
      </c>
      <c r="L3440">
        <v>7</v>
      </c>
      <c r="M3440" t="s">
        <v>5</v>
      </c>
      <c r="N3440">
        <f>Table1[[#This Row],[dti_ratio]]*Table1[[#This Row],[income]]</f>
        <v>22401.391907635312</v>
      </c>
      <c r="O3440">
        <v>0.19822135620673301</v>
      </c>
      <c r="P3440">
        <f>Table1[[#This Row],[loan_amount]]/Table1[[#This Row],[property_value]]</f>
        <v>4.5991339014194992E-2</v>
      </c>
      <c r="Q3440">
        <v>186122</v>
      </c>
      <c r="R3440">
        <v>0</v>
      </c>
      <c r="S3440" t="s">
        <v>3403</v>
      </c>
      <c r="T3440" t="s">
        <v>59</v>
      </c>
      <c r="U3440" t="s">
        <v>958</v>
      </c>
      <c r="V3440">
        <v>3</v>
      </c>
      <c r="W3440">
        <v>2</v>
      </c>
      <c r="X3440" t="s">
        <v>9</v>
      </c>
      <c r="Y34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40">
        <f>0.4*(Table1[[#This Row],[normalized_credit_score]]) + 0.3*(1-Table1[[#This Row],[dti_ratio]]) + 0.2*(1-Table1[[#This Row],[ltv_ratio]]) + 0.1*IF(Table1[[#This Row],[previous_defaults]]=0,1,0)</f>
        <v>0.76200199200180774</v>
      </c>
      <c r="AA3440" t="str">
        <f>IF(Table1[[#This Row],[composite_score]]&gt;=0.7,"Approve",IF(Table1[[#This Row],[composite_score]]&gt;=0.6,"Review","Reject"))</f>
        <v>Approve</v>
      </c>
    </row>
    <row r="3441" spans="1:27" hidden="1" x14ac:dyDescent="0.35">
      <c r="A3441">
        <v>3440</v>
      </c>
      <c r="B3441">
        <v>25</v>
      </c>
      <c r="C3441" t="s">
        <v>20</v>
      </c>
      <c r="D3441" t="s">
        <v>1</v>
      </c>
      <c r="E3441" t="s">
        <v>2</v>
      </c>
      <c r="F3441">
        <v>0</v>
      </c>
      <c r="G3441">
        <v>730</v>
      </c>
      <c r="H3441">
        <f>(Table1[[#This Row],[credit_score]]-300)/(900-300)</f>
        <v>0.71666666666666667</v>
      </c>
      <c r="I3441">
        <v>46584</v>
      </c>
      <c r="J3441" t="s">
        <v>27</v>
      </c>
      <c r="K3441" t="s">
        <v>38</v>
      </c>
      <c r="L3441">
        <v>11</v>
      </c>
      <c r="M3441" t="s">
        <v>15</v>
      </c>
      <c r="N3441">
        <f>Table1[[#This Row],[dti_ratio]]*Table1[[#This Row],[income]]</f>
        <v>0</v>
      </c>
      <c r="O3441">
        <v>0.210576525738605</v>
      </c>
      <c r="P3441" t="e">
        <f>Table1[[#This Row],[loan_amount]]/Table1[[#This Row],[property_value]]</f>
        <v>#DIV/0!</v>
      </c>
      <c r="Q3441">
        <v>0</v>
      </c>
      <c r="R3441">
        <v>1</v>
      </c>
      <c r="S3441" t="s">
        <v>3404</v>
      </c>
      <c r="T3441" t="s">
        <v>135</v>
      </c>
      <c r="U3441" t="s">
        <v>57</v>
      </c>
      <c r="V3441">
        <v>4</v>
      </c>
      <c r="W3441">
        <v>2</v>
      </c>
      <c r="X3441" t="s">
        <v>19</v>
      </c>
      <c r="Y344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441" t="e">
        <f>0.4*(Table1[[#This Row],[normalized_credit_score]]) + 0.3*(1-Table1[[#This Row],[dti_ratio]]) + 0.2*(1-Table1[[#This Row],[ltv_ratio]]) + 0.1*IF(Table1[[#This Row],[previous_defaults]]=0,1,0)</f>
        <v>#DIV/0!</v>
      </c>
      <c r="AA3441" t="e">
        <f>IF(Table1[[#This Row],[composite_score]]&gt;=0.7,"Approve",IF(Table1[[#This Row],[composite_score]]&gt;=0.6,"Review","Reject"))</f>
        <v>#DIV/0!</v>
      </c>
    </row>
    <row r="3442" spans="1:27" x14ac:dyDescent="0.35">
      <c r="A3442">
        <v>3441</v>
      </c>
      <c r="B3442">
        <v>66</v>
      </c>
      <c r="C3442" t="s">
        <v>20</v>
      </c>
      <c r="D3442" t="s">
        <v>62</v>
      </c>
      <c r="E3442" t="s">
        <v>49</v>
      </c>
      <c r="F3442">
        <v>45622</v>
      </c>
      <c r="G3442">
        <v>687</v>
      </c>
      <c r="H3442">
        <f>(Table1[[#This Row],[credit_score]]-300)/(900-300)</f>
        <v>0.64500000000000002</v>
      </c>
      <c r="I3442">
        <v>20362</v>
      </c>
      <c r="J3442" t="s">
        <v>27</v>
      </c>
      <c r="K3442" t="s">
        <v>38</v>
      </c>
      <c r="L3442">
        <v>18</v>
      </c>
      <c r="M3442" t="s">
        <v>39</v>
      </c>
      <c r="N3442">
        <f>Table1[[#This Row],[dti_ratio]]*Table1[[#This Row],[income]]</f>
        <v>26108.818546221843</v>
      </c>
      <c r="O3442">
        <v>0.57228570747055896</v>
      </c>
      <c r="P3442">
        <f>Table1[[#This Row],[loan_amount]]/Table1[[#This Row],[property_value]]</f>
        <v>0.17653127573800337</v>
      </c>
      <c r="Q3442">
        <v>115345</v>
      </c>
      <c r="R3442">
        <v>1</v>
      </c>
      <c r="S3442" t="s">
        <v>3405</v>
      </c>
      <c r="T3442" t="s">
        <v>124</v>
      </c>
      <c r="U3442" t="s">
        <v>325</v>
      </c>
      <c r="V3442">
        <v>0</v>
      </c>
      <c r="W3442">
        <v>0</v>
      </c>
      <c r="X3442" t="s">
        <v>9</v>
      </c>
      <c r="Y34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42">
        <f>0.4*(Table1[[#This Row],[normalized_credit_score]]) + 0.3*(1-Table1[[#This Row],[dti_ratio]]) + 0.2*(1-Table1[[#This Row],[ltv_ratio]]) + 0.1*IF(Table1[[#This Row],[previous_defaults]]=0,1,0)</f>
        <v>0.65100803261123164</v>
      </c>
      <c r="AA3442" t="str">
        <f>IF(Table1[[#This Row],[composite_score]]&gt;=0.7,"Approve",IF(Table1[[#This Row],[composite_score]]&gt;=0.6,"Review","Reject"))</f>
        <v>Review</v>
      </c>
    </row>
    <row r="3443" spans="1:27" x14ac:dyDescent="0.35">
      <c r="A3443">
        <v>3442</v>
      </c>
      <c r="B3443">
        <v>52</v>
      </c>
      <c r="C3443" t="s">
        <v>20</v>
      </c>
      <c r="D3443" t="s">
        <v>1</v>
      </c>
      <c r="E3443" t="s">
        <v>2</v>
      </c>
      <c r="F3443">
        <v>59846</v>
      </c>
      <c r="G3443">
        <v>658</v>
      </c>
      <c r="H3443">
        <f>(Table1[[#This Row],[credit_score]]-300)/(900-300)</f>
        <v>0.59666666666666668</v>
      </c>
      <c r="I3443">
        <v>0</v>
      </c>
      <c r="J3443" t="s">
        <v>13</v>
      </c>
      <c r="K3443" t="s">
        <v>14</v>
      </c>
      <c r="L3443">
        <v>14</v>
      </c>
      <c r="M3443" t="s">
        <v>39</v>
      </c>
      <c r="N3443">
        <f>Table1[[#This Row],[dti_ratio]]*Table1[[#This Row],[income]]</f>
        <v>12502.164219700262</v>
      </c>
      <c r="O3443">
        <v>0.20890559468803699</v>
      </c>
      <c r="P3443">
        <f>Table1[[#This Row],[loan_amount]]/Table1[[#This Row],[property_value]]</f>
        <v>0</v>
      </c>
      <c r="Q3443">
        <v>215105</v>
      </c>
      <c r="R3443">
        <v>2</v>
      </c>
      <c r="S3443" t="s">
        <v>3406</v>
      </c>
      <c r="T3443" t="s">
        <v>33</v>
      </c>
      <c r="U3443" t="s">
        <v>675</v>
      </c>
      <c r="V3443">
        <v>0</v>
      </c>
      <c r="W3443">
        <v>1</v>
      </c>
      <c r="X3443" t="s">
        <v>9</v>
      </c>
      <c r="Y34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43">
        <f>0.4*(Table1[[#This Row],[normalized_credit_score]]) + 0.3*(1-Table1[[#This Row],[dti_ratio]]) + 0.2*(1-Table1[[#This Row],[ltv_ratio]]) + 0.1*IF(Table1[[#This Row],[previous_defaults]]=0,1,0)</f>
        <v>0.77599498826025559</v>
      </c>
      <c r="AA3443" t="str">
        <f>IF(Table1[[#This Row],[composite_score]]&gt;=0.7,"Approve",IF(Table1[[#This Row],[composite_score]]&gt;=0.6,"Review","Reject"))</f>
        <v>Approve</v>
      </c>
    </row>
    <row r="3444" spans="1:27" hidden="1" x14ac:dyDescent="0.35">
      <c r="A3444">
        <v>3443</v>
      </c>
      <c r="B3444">
        <v>26</v>
      </c>
      <c r="C3444" t="s">
        <v>0</v>
      </c>
      <c r="D3444" t="s">
        <v>1</v>
      </c>
      <c r="E3444" t="s">
        <v>12</v>
      </c>
      <c r="F3444">
        <v>100192</v>
      </c>
      <c r="G3444">
        <v>0</v>
      </c>
      <c r="H3444">
        <f>(Table1[[#This Row],[credit_score]]-300)/(900-300)</f>
        <v>-0.5</v>
      </c>
      <c r="I3444">
        <v>0</v>
      </c>
      <c r="J3444" t="s">
        <v>23</v>
      </c>
      <c r="K3444" t="s">
        <v>4</v>
      </c>
      <c r="L3444">
        <v>19</v>
      </c>
      <c r="M3444" t="s">
        <v>39</v>
      </c>
      <c r="N3444">
        <f>Table1[[#This Row],[dti_ratio]]*Table1[[#This Row],[income]]</f>
        <v>11539.644754529569</v>
      </c>
      <c r="O3444">
        <v>0.115175310948275</v>
      </c>
      <c r="P3444">
        <f>Table1[[#This Row],[loan_amount]]/Table1[[#This Row],[property_value]]</f>
        <v>0</v>
      </c>
      <c r="Q3444">
        <v>180066</v>
      </c>
      <c r="R3444">
        <v>0</v>
      </c>
      <c r="S3444" t="s">
        <v>3407</v>
      </c>
      <c r="T3444" t="s">
        <v>403</v>
      </c>
      <c r="U3444" t="s">
        <v>806</v>
      </c>
      <c r="V3444">
        <v>4</v>
      </c>
      <c r="W3444">
        <v>2</v>
      </c>
      <c r="X3444" t="s">
        <v>9</v>
      </c>
      <c r="Y34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44">
        <f>0.4*(Table1[[#This Row],[normalized_credit_score]]) + 0.3*(1-Table1[[#This Row],[dti_ratio]]) + 0.2*(1-Table1[[#This Row],[ltv_ratio]]) + 0.1*IF(Table1[[#This Row],[previous_defaults]]=0,1,0)</f>
        <v>0.26544740671551748</v>
      </c>
      <c r="AA3444" t="str">
        <f>IF(Table1[[#This Row],[composite_score]]&gt;=0.7,"Approve",IF(Table1[[#This Row],[composite_score]]&gt;=0.6,"Review","Reject"))</f>
        <v>Reject</v>
      </c>
    </row>
    <row r="3445" spans="1:27" hidden="1" x14ac:dyDescent="0.35">
      <c r="A3445">
        <v>3444</v>
      </c>
      <c r="B3445">
        <v>24</v>
      </c>
      <c r="C3445" t="s">
        <v>0</v>
      </c>
      <c r="D3445" t="s">
        <v>11</v>
      </c>
      <c r="E3445" t="s">
        <v>49</v>
      </c>
      <c r="F3445">
        <v>0</v>
      </c>
      <c r="G3445">
        <v>682</v>
      </c>
      <c r="H3445">
        <f>(Table1[[#This Row],[credit_score]]-300)/(900-300)</f>
        <v>0.63666666666666671</v>
      </c>
      <c r="I3445">
        <v>45415</v>
      </c>
      <c r="J3445" t="s">
        <v>27</v>
      </c>
      <c r="K3445" t="s">
        <v>38</v>
      </c>
      <c r="L3445">
        <v>8</v>
      </c>
      <c r="M3445" t="s">
        <v>28</v>
      </c>
      <c r="N3445">
        <f>Table1[[#This Row],[dti_ratio]]*Table1[[#This Row],[income]]</f>
        <v>0</v>
      </c>
      <c r="O3445">
        <v>0.54092153152740097</v>
      </c>
      <c r="P3445">
        <f>Table1[[#This Row],[loan_amount]]/Table1[[#This Row],[property_value]]</f>
        <v>0.46710275952153207</v>
      </c>
      <c r="Q3445">
        <v>97227</v>
      </c>
      <c r="R3445">
        <v>0</v>
      </c>
      <c r="S3445" t="s">
        <v>3408</v>
      </c>
      <c r="T3445" t="s">
        <v>86</v>
      </c>
      <c r="U3445" t="s">
        <v>341</v>
      </c>
      <c r="V3445">
        <v>1</v>
      </c>
      <c r="W3445">
        <v>2</v>
      </c>
      <c r="X3445" t="s">
        <v>19</v>
      </c>
      <c r="Y34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45">
        <f>0.4*(Table1[[#This Row],[normalized_credit_score]]) + 0.3*(1-Table1[[#This Row],[dti_ratio]]) + 0.2*(1-Table1[[#This Row],[ltv_ratio]]) + 0.1*IF(Table1[[#This Row],[previous_defaults]]=0,1,0)</f>
        <v>0.49896965530414</v>
      </c>
      <c r="AA3445" t="str">
        <f>IF(Table1[[#This Row],[composite_score]]&gt;=0.7,"Approve",IF(Table1[[#This Row],[composite_score]]&gt;=0.6,"Review","Reject"))</f>
        <v>Reject</v>
      </c>
    </row>
    <row r="3446" spans="1:27" hidden="1" x14ac:dyDescent="0.35">
      <c r="A3446">
        <v>3445</v>
      </c>
      <c r="B3446">
        <v>47</v>
      </c>
      <c r="C3446" t="s">
        <v>20</v>
      </c>
      <c r="D3446" t="s">
        <v>21</v>
      </c>
      <c r="E3446" t="s">
        <v>2</v>
      </c>
      <c r="F3446">
        <v>0</v>
      </c>
      <c r="G3446">
        <v>653</v>
      </c>
      <c r="H3446">
        <f>(Table1[[#This Row],[credit_score]]-300)/(900-300)</f>
        <v>0.58833333333333337</v>
      </c>
      <c r="I3446">
        <v>21044</v>
      </c>
      <c r="J3446" t="s">
        <v>3</v>
      </c>
      <c r="K3446" t="s">
        <v>4</v>
      </c>
      <c r="L3446">
        <v>7</v>
      </c>
      <c r="M3446" t="s">
        <v>39</v>
      </c>
      <c r="N3446">
        <f>Table1[[#This Row],[dti_ratio]]*Table1[[#This Row],[income]]</f>
        <v>0</v>
      </c>
      <c r="O3446">
        <v>0.31308657817033297</v>
      </c>
      <c r="P3446">
        <f>Table1[[#This Row],[loan_amount]]/Table1[[#This Row],[property_value]]</f>
        <v>8.7471579218641543E-2</v>
      </c>
      <c r="Q3446">
        <v>240581</v>
      </c>
      <c r="R3446">
        <v>2</v>
      </c>
      <c r="S3446" t="s">
        <v>3409</v>
      </c>
      <c r="T3446" t="s">
        <v>182</v>
      </c>
      <c r="U3446" t="s">
        <v>1225</v>
      </c>
      <c r="V3446">
        <v>3</v>
      </c>
      <c r="W3446">
        <v>2</v>
      </c>
      <c r="X3446" t="s">
        <v>9</v>
      </c>
      <c r="Y34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46">
        <f>0.4*(Table1[[#This Row],[normalized_credit_score]]) + 0.3*(1-Table1[[#This Row],[dti_ratio]]) + 0.2*(1-Table1[[#This Row],[ltv_ratio]]) + 0.1*IF(Table1[[#This Row],[previous_defaults]]=0,1,0)</f>
        <v>0.62391304403850512</v>
      </c>
      <c r="AA3446" t="str">
        <f>IF(Table1[[#This Row],[composite_score]]&gt;=0.7,"Approve",IF(Table1[[#This Row],[composite_score]]&gt;=0.6,"Review","Reject"))</f>
        <v>Review</v>
      </c>
    </row>
    <row r="3447" spans="1:27" x14ac:dyDescent="0.35">
      <c r="A3447">
        <v>3446</v>
      </c>
      <c r="B3447">
        <v>56</v>
      </c>
      <c r="C3447" t="s">
        <v>20</v>
      </c>
      <c r="D3447" t="s">
        <v>11</v>
      </c>
      <c r="E3447" t="s">
        <v>2</v>
      </c>
      <c r="F3447">
        <v>39575</v>
      </c>
      <c r="G3447">
        <v>745</v>
      </c>
      <c r="H3447">
        <f>(Table1[[#This Row],[credit_score]]-300)/(900-300)</f>
        <v>0.7416666666666667</v>
      </c>
      <c r="I3447">
        <v>26946</v>
      </c>
      <c r="J3447" t="s">
        <v>23</v>
      </c>
      <c r="K3447" t="s">
        <v>4</v>
      </c>
      <c r="L3447">
        <v>17</v>
      </c>
      <c r="M3447" t="s">
        <v>39</v>
      </c>
      <c r="N3447">
        <f>Table1[[#This Row],[dti_ratio]]*Table1[[#This Row],[income]]</f>
        <v>18904.813523145207</v>
      </c>
      <c r="O3447">
        <v>0.47769585655452201</v>
      </c>
      <c r="P3447">
        <f>Table1[[#This Row],[loan_amount]]/Table1[[#This Row],[property_value]]</f>
        <v>9.3207470157075312E-2</v>
      </c>
      <c r="Q3447">
        <v>289097</v>
      </c>
      <c r="R3447">
        <v>2</v>
      </c>
      <c r="S3447" t="s">
        <v>3410</v>
      </c>
      <c r="T3447" t="s">
        <v>149</v>
      </c>
      <c r="U3447" t="s">
        <v>464</v>
      </c>
      <c r="V3447">
        <v>4</v>
      </c>
      <c r="W3447">
        <v>0</v>
      </c>
      <c r="X3447" t="s">
        <v>19</v>
      </c>
      <c r="Y34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47">
        <f>0.4*(Table1[[#This Row],[normalized_credit_score]]) + 0.3*(1-Table1[[#This Row],[dti_ratio]]) + 0.2*(1-Table1[[#This Row],[ltv_ratio]]) + 0.1*IF(Table1[[#This Row],[previous_defaults]]=0,1,0)</f>
        <v>0.63471641566889503</v>
      </c>
      <c r="AA3447" t="str">
        <f>IF(Table1[[#This Row],[composite_score]]&gt;=0.7,"Approve",IF(Table1[[#This Row],[composite_score]]&gt;=0.6,"Review","Reject"))</f>
        <v>Review</v>
      </c>
    </row>
    <row r="3448" spans="1:27" hidden="1" x14ac:dyDescent="0.35">
      <c r="A3448">
        <v>3447</v>
      </c>
      <c r="B3448">
        <v>32</v>
      </c>
      <c r="C3448" t="s">
        <v>20</v>
      </c>
      <c r="D3448" t="s">
        <v>1</v>
      </c>
      <c r="E3448" t="s">
        <v>12</v>
      </c>
      <c r="F3448">
        <v>24158</v>
      </c>
      <c r="G3448">
        <v>660</v>
      </c>
      <c r="H3448">
        <f>(Table1[[#This Row],[credit_score]]-300)/(900-300)</f>
        <v>0.6</v>
      </c>
      <c r="I3448">
        <v>8331</v>
      </c>
      <c r="J3448" t="s">
        <v>23</v>
      </c>
      <c r="K3448" t="s">
        <v>38</v>
      </c>
      <c r="L3448">
        <v>16</v>
      </c>
      <c r="M3448" t="s">
        <v>39</v>
      </c>
      <c r="N3448">
        <f>Table1[[#This Row],[dti_ratio]]*Table1[[#This Row],[income]]</f>
        <v>6279.1897030052351</v>
      </c>
      <c r="O3448">
        <v>0.259921752752928</v>
      </c>
      <c r="P3448" t="e">
        <f>Table1[[#This Row],[loan_amount]]/Table1[[#This Row],[property_value]]</f>
        <v>#DIV/0!</v>
      </c>
      <c r="Q3448">
        <v>0</v>
      </c>
      <c r="R3448">
        <v>4</v>
      </c>
      <c r="S3448" t="s">
        <v>3411</v>
      </c>
      <c r="T3448" t="s">
        <v>96</v>
      </c>
      <c r="U3448" t="s">
        <v>206</v>
      </c>
      <c r="V3448">
        <v>4</v>
      </c>
      <c r="W3448">
        <v>0</v>
      </c>
      <c r="X3448" t="s">
        <v>19</v>
      </c>
      <c r="Y344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448" t="e">
        <f>0.4*(Table1[[#This Row],[normalized_credit_score]]) + 0.3*(1-Table1[[#This Row],[dti_ratio]]) + 0.2*(1-Table1[[#This Row],[ltv_ratio]]) + 0.1*IF(Table1[[#This Row],[previous_defaults]]=0,1,0)</f>
        <v>#DIV/0!</v>
      </c>
      <c r="AA3448" t="e">
        <f>IF(Table1[[#This Row],[composite_score]]&gt;=0.7,"Approve",IF(Table1[[#This Row],[composite_score]]&gt;=0.6,"Review","Reject"))</f>
        <v>#DIV/0!</v>
      </c>
    </row>
    <row r="3449" spans="1:27" x14ac:dyDescent="0.35">
      <c r="A3449">
        <v>3448</v>
      </c>
      <c r="B3449">
        <v>66</v>
      </c>
      <c r="C3449" t="s">
        <v>20</v>
      </c>
      <c r="D3449" t="s">
        <v>62</v>
      </c>
      <c r="E3449" t="s">
        <v>22</v>
      </c>
      <c r="F3449">
        <v>74604</v>
      </c>
      <c r="G3449">
        <v>652</v>
      </c>
      <c r="H3449">
        <f>(Table1[[#This Row],[credit_score]]-300)/(900-300)</f>
        <v>0.58666666666666667</v>
      </c>
      <c r="I3449">
        <v>32030</v>
      </c>
      <c r="J3449" t="s">
        <v>23</v>
      </c>
      <c r="K3449" t="s">
        <v>4</v>
      </c>
      <c r="L3449">
        <v>1</v>
      </c>
      <c r="M3449" t="s">
        <v>39</v>
      </c>
      <c r="N3449">
        <f>Table1[[#This Row],[dti_ratio]]*Table1[[#This Row],[income]]</f>
        <v>35097.960583174339</v>
      </c>
      <c r="O3449">
        <v>0.47045681978411802</v>
      </c>
      <c r="P3449">
        <f>Table1[[#This Row],[loan_amount]]/Table1[[#This Row],[property_value]]</f>
        <v>0.55345325108427068</v>
      </c>
      <c r="Q3449">
        <v>57873</v>
      </c>
      <c r="R3449">
        <v>2</v>
      </c>
      <c r="S3449" t="s">
        <v>3412</v>
      </c>
      <c r="T3449" t="s">
        <v>317</v>
      </c>
      <c r="U3449" t="s">
        <v>958</v>
      </c>
      <c r="V3449">
        <v>2</v>
      </c>
      <c r="W3449">
        <v>0</v>
      </c>
      <c r="X3449" t="s">
        <v>9</v>
      </c>
      <c r="Y34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449">
        <f>0.4*(Table1[[#This Row],[normalized_credit_score]]) + 0.3*(1-Table1[[#This Row],[dti_ratio]]) + 0.2*(1-Table1[[#This Row],[ltv_ratio]]) + 0.1*IF(Table1[[#This Row],[previous_defaults]]=0,1,0)</f>
        <v>0.48283897051457714</v>
      </c>
      <c r="AA3449" t="str">
        <f>IF(Table1[[#This Row],[composite_score]]&gt;=0.7,"Approve",IF(Table1[[#This Row],[composite_score]]&gt;=0.6,"Review","Reject"))</f>
        <v>Reject</v>
      </c>
    </row>
    <row r="3450" spans="1:27" hidden="1" x14ac:dyDescent="0.35">
      <c r="A3450">
        <v>3449</v>
      </c>
      <c r="B3450">
        <v>34</v>
      </c>
      <c r="C3450" t="s">
        <v>20</v>
      </c>
      <c r="D3450" t="s">
        <v>11</v>
      </c>
      <c r="E3450" t="s">
        <v>49</v>
      </c>
      <c r="F3450">
        <v>61997</v>
      </c>
      <c r="G3450">
        <v>0</v>
      </c>
      <c r="H3450">
        <f>(Table1[[#This Row],[credit_score]]-300)/(900-300)</f>
        <v>-0.5</v>
      </c>
      <c r="I3450">
        <v>24411</v>
      </c>
      <c r="J3450" t="s">
        <v>23</v>
      </c>
      <c r="K3450" t="s">
        <v>14</v>
      </c>
      <c r="L3450">
        <v>13</v>
      </c>
      <c r="M3450" t="s">
        <v>15</v>
      </c>
      <c r="N3450">
        <f>Table1[[#This Row],[dti_ratio]]*Table1[[#This Row],[income]]</f>
        <v>30024.379238595586</v>
      </c>
      <c r="O3450">
        <v>0.48428761453934199</v>
      </c>
      <c r="P3450">
        <f>Table1[[#This Row],[loan_amount]]/Table1[[#This Row],[property_value]]</f>
        <v>0.12980638848859655</v>
      </c>
      <c r="Q3450">
        <v>188057</v>
      </c>
      <c r="R3450">
        <v>0</v>
      </c>
      <c r="S3450" t="s">
        <v>2452</v>
      </c>
      <c r="T3450" t="s">
        <v>266</v>
      </c>
      <c r="U3450" t="s">
        <v>31</v>
      </c>
      <c r="V3450">
        <v>4</v>
      </c>
      <c r="W3450">
        <v>0</v>
      </c>
      <c r="X3450" t="s">
        <v>9</v>
      </c>
      <c r="Y34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50">
        <f>0.4*(Table1[[#This Row],[normalized_credit_score]]) + 0.3*(1-Table1[[#This Row],[dti_ratio]]) + 0.2*(1-Table1[[#This Row],[ltv_ratio]]) + 0.1*IF(Table1[[#This Row],[previous_defaults]]=0,1,0)</f>
        <v>0.12875243794047808</v>
      </c>
      <c r="AA3450" t="str">
        <f>IF(Table1[[#This Row],[composite_score]]&gt;=0.7,"Approve",IF(Table1[[#This Row],[composite_score]]&gt;=0.6,"Review","Reject"))</f>
        <v>Reject</v>
      </c>
    </row>
    <row r="3451" spans="1:27" hidden="1" x14ac:dyDescent="0.35">
      <c r="A3451">
        <v>3450</v>
      </c>
      <c r="B3451">
        <v>64</v>
      </c>
      <c r="C3451" t="s">
        <v>20</v>
      </c>
      <c r="D3451" t="s">
        <v>62</v>
      </c>
      <c r="E3451" t="s">
        <v>22</v>
      </c>
      <c r="F3451">
        <v>56476</v>
      </c>
      <c r="G3451">
        <v>0</v>
      </c>
      <c r="H3451">
        <f>(Table1[[#This Row],[credit_score]]-300)/(900-300)</f>
        <v>-0.5</v>
      </c>
      <c r="I3451">
        <v>0</v>
      </c>
      <c r="J3451" t="s">
        <v>23</v>
      </c>
      <c r="K3451" t="s">
        <v>38</v>
      </c>
      <c r="L3451">
        <v>5</v>
      </c>
      <c r="M3451" t="s">
        <v>5</v>
      </c>
      <c r="N3451">
        <f>Table1[[#This Row],[dti_ratio]]*Table1[[#This Row],[income]]</f>
        <v>14256.249277585806</v>
      </c>
      <c r="O3451">
        <v>0.25243022306087198</v>
      </c>
      <c r="P3451">
        <f>Table1[[#This Row],[loan_amount]]/Table1[[#This Row],[property_value]]</f>
        <v>0</v>
      </c>
      <c r="Q3451">
        <v>21033</v>
      </c>
      <c r="R3451">
        <v>2</v>
      </c>
      <c r="S3451" t="s">
        <v>3413</v>
      </c>
      <c r="T3451" t="s">
        <v>327</v>
      </c>
      <c r="U3451" t="s">
        <v>323</v>
      </c>
      <c r="V3451">
        <v>0</v>
      </c>
      <c r="W3451">
        <v>2</v>
      </c>
      <c r="X3451" t="s">
        <v>9</v>
      </c>
      <c r="Y34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51">
        <f>0.4*(Table1[[#This Row],[normalized_credit_score]]) + 0.3*(1-Table1[[#This Row],[dti_ratio]]) + 0.2*(1-Table1[[#This Row],[ltv_ratio]]) + 0.1*IF(Table1[[#This Row],[previous_defaults]]=0,1,0)</f>
        <v>0.32427093308173843</v>
      </c>
      <c r="AA3451" t="str">
        <f>IF(Table1[[#This Row],[composite_score]]&gt;=0.7,"Approve",IF(Table1[[#This Row],[composite_score]]&gt;=0.6,"Review","Reject"))</f>
        <v>Reject</v>
      </c>
    </row>
    <row r="3452" spans="1:27" x14ac:dyDescent="0.35">
      <c r="A3452">
        <v>3451</v>
      </c>
      <c r="B3452">
        <v>19</v>
      </c>
      <c r="C3452" t="s">
        <v>20</v>
      </c>
      <c r="D3452" t="s">
        <v>1</v>
      </c>
      <c r="E3452" t="s">
        <v>49</v>
      </c>
      <c r="F3452">
        <v>42791</v>
      </c>
      <c r="G3452">
        <v>707</v>
      </c>
      <c r="H3452">
        <f>(Table1[[#This Row],[credit_score]]-300)/(900-300)</f>
        <v>0.67833333333333334</v>
      </c>
      <c r="I3452">
        <v>14744</v>
      </c>
      <c r="J3452" t="s">
        <v>3</v>
      </c>
      <c r="K3452" t="s">
        <v>14</v>
      </c>
      <c r="L3452">
        <v>14</v>
      </c>
      <c r="M3452" t="s">
        <v>39</v>
      </c>
      <c r="N3452">
        <f>Table1[[#This Row],[dti_ratio]]*Table1[[#This Row],[income]]</f>
        <v>17411.437592143473</v>
      </c>
      <c r="O3452">
        <v>0.406894851537554</v>
      </c>
      <c r="P3452">
        <f>Table1[[#This Row],[loan_amount]]/Table1[[#This Row],[property_value]]</f>
        <v>7.9051637705014721E-2</v>
      </c>
      <c r="Q3452">
        <v>186511</v>
      </c>
      <c r="R3452">
        <v>2</v>
      </c>
      <c r="S3452" t="s">
        <v>2157</v>
      </c>
      <c r="T3452" t="s">
        <v>124</v>
      </c>
      <c r="U3452" t="s">
        <v>398</v>
      </c>
      <c r="V3452">
        <v>4</v>
      </c>
      <c r="W3452">
        <v>1</v>
      </c>
      <c r="X3452" t="s">
        <v>9</v>
      </c>
      <c r="Y34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52">
        <f>0.4*(Table1[[#This Row],[normalized_credit_score]]) + 0.3*(1-Table1[[#This Row],[dti_ratio]]) + 0.2*(1-Table1[[#This Row],[ltv_ratio]]) + 0.1*IF(Table1[[#This Row],[previous_defaults]]=0,1,0)</f>
        <v>0.63345455033106424</v>
      </c>
      <c r="AA3452" t="str">
        <f>IF(Table1[[#This Row],[composite_score]]&gt;=0.7,"Approve",IF(Table1[[#This Row],[composite_score]]&gt;=0.6,"Review","Reject"))</f>
        <v>Review</v>
      </c>
    </row>
    <row r="3453" spans="1:27" x14ac:dyDescent="0.35">
      <c r="A3453">
        <v>3452</v>
      </c>
      <c r="B3453">
        <v>42</v>
      </c>
      <c r="C3453" t="s">
        <v>0</v>
      </c>
      <c r="D3453" t="s">
        <v>21</v>
      </c>
      <c r="E3453" t="s">
        <v>12</v>
      </c>
      <c r="F3453">
        <v>33351</v>
      </c>
      <c r="G3453">
        <v>739</v>
      </c>
      <c r="H3453">
        <f>(Table1[[#This Row],[credit_score]]-300)/(900-300)</f>
        <v>0.73166666666666669</v>
      </c>
      <c r="I3453">
        <v>45294</v>
      </c>
      <c r="J3453" t="s">
        <v>13</v>
      </c>
      <c r="K3453" t="s">
        <v>38</v>
      </c>
      <c r="L3453">
        <v>14</v>
      </c>
      <c r="M3453" t="s">
        <v>39</v>
      </c>
      <c r="N3453">
        <f>Table1[[#This Row],[dti_ratio]]*Table1[[#This Row],[income]]</f>
        <v>12665.992818883737</v>
      </c>
      <c r="O3453">
        <v>0.37977850196047303</v>
      </c>
      <c r="P3453">
        <f>Table1[[#This Row],[loan_amount]]/Table1[[#This Row],[property_value]]</f>
        <v>0.15700860715263742</v>
      </c>
      <c r="Q3453">
        <v>288481</v>
      </c>
      <c r="R3453">
        <v>0</v>
      </c>
      <c r="S3453" t="s">
        <v>3414</v>
      </c>
      <c r="T3453" t="s">
        <v>25</v>
      </c>
      <c r="U3453" t="s">
        <v>113</v>
      </c>
      <c r="V3453">
        <v>0</v>
      </c>
      <c r="W3453">
        <v>0</v>
      </c>
      <c r="X3453" t="s">
        <v>19</v>
      </c>
      <c r="Y34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453">
        <f>0.4*(Table1[[#This Row],[normalized_credit_score]]) + 0.3*(1-Table1[[#This Row],[dti_ratio]]) + 0.2*(1-Table1[[#This Row],[ltv_ratio]]) + 0.1*IF(Table1[[#This Row],[previous_defaults]]=0,1,0)</f>
        <v>0.74733139464799725</v>
      </c>
      <c r="AA3453" t="str">
        <f>IF(Table1[[#This Row],[composite_score]]&gt;=0.7,"Approve",IF(Table1[[#This Row],[composite_score]]&gt;=0.6,"Review","Reject"))</f>
        <v>Approve</v>
      </c>
    </row>
    <row r="3454" spans="1:27" x14ac:dyDescent="0.35">
      <c r="A3454">
        <v>3453</v>
      </c>
      <c r="B3454">
        <v>50</v>
      </c>
      <c r="C3454" t="s">
        <v>10</v>
      </c>
      <c r="D3454" t="s">
        <v>11</v>
      </c>
      <c r="E3454" t="s">
        <v>2</v>
      </c>
      <c r="F3454">
        <v>45530</v>
      </c>
      <c r="G3454">
        <v>607</v>
      </c>
      <c r="H3454">
        <f>(Table1[[#This Row],[credit_score]]-300)/(900-300)</f>
        <v>0.51166666666666671</v>
      </c>
      <c r="I3454">
        <v>43316</v>
      </c>
      <c r="J3454" t="s">
        <v>23</v>
      </c>
      <c r="K3454" t="s">
        <v>14</v>
      </c>
      <c r="L3454">
        <v>16</v>
      </c>
      <c r="M3454" t="s">
        <v>28</v>
      </c>
      <c r="N3454">
        <f>Table1[[#This Row],[dti_ratio]]*Table1[[#This Row],[income]]</f>
        <v>24388.334669522701</v>
      </c>
      <c r="O3454">
        <v>0.53565417679601801</v>
      </c>
      <c r="P3454">
        <f>Table1[[#This Row],[loan_amount]]/Table1[[#This Row],[property_value]]</f>
        <v>0.14533619648369347</v>
      </c>
      <c r="Q3454">
        <v>298040</v>
      </c>
      <c r="R3454">
        <v>4</v>
      </c>
      <c r="S3454" t="s">
        <v>3415</v>
      </c>
      <c r="T3454" t="s">
        <v>78</v>
      </c>
      <c r="U3454" t="s">
        <v>55</v>
      </c>
      <c r="V3454">
        <v>0</v>
      </c>
      <c r="W3454">
        <v>0</v>
      </c>
      <c r="X3454" t="s">
        <v>9</v>
      </c>
      <c r="Y34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454">
        <f>0.4*(Table1[[#This Row],[normalized_credit_score]]) + 0.3*(1-Table1[[#This Row],[dti_ratio]]) + 0.2*(1-Table1[[#This Row],[ltv_ratio]]) + 0.1*IF(Table1[[#This Row],[previous_defaults]]=0,1,0)</f>
        <v>0.61490317433112263</v>
      </c>
      <c r="AA3454" t="str">
        <f>IF(Table1[[#This Row],[composite_score]]&gt;=0.7,"Approve",IF(Table1[[#This Row],[composite_score]]&gt;=0.6,"Review","Reject"))</f>
        <v>Review</v>
      </c>
    </row>
    <row r="3455" spans="1:27" hidden="1" x14ac:dyDescent="0.35">
      <c r="A3455">
        <v>3454</v>
      </c>
      <c r="B3455">
        <v>28</v>
      </c>
      <c r="C3455" t="s">
        <v>10</v>
      </c>
      <c r="D3455" t="s">
        <v>11</v>
      </c>
      <c r="E3455" t="s">
        <v>2</v>
      </c>
      <c r="F3455">
        <v>76724</v>
      </c>
      <c r="G3455">
        <v>0</v>
      </c>
      <c r="H3455">
        <f>(Table1[[#This Row],[credit_score]]-300)/(900-300)</f>
        <v>-0.5</v>
      </c>
      <c r="I3455">
        <v>19251</v>
      </c>
      <c r="J3455" t="s">
        <v>23</v>
      </c>
      <c r="K3455" t="s">
        <v>38</v>
      </c>
      <c r="L3455">
        <v>19</v>
      </c>
      <c r="M3455" t="s">
        <v>39</v>
      </c>
      <c r="N3455">
        <f>Table1[[#This Row],[dti_ratio]]*Table1[[#This Row],[income]]</f>
        <v>14597.265927923501</v>
      </c>
      <c r="O3455">
        <v>0.190256841769505</v>
      </c>
      <c r="P3455">
        <f>Table1[[#This Row],[loan_amount]]/Table1[[#This Row],[property_value]]</f>
        <v>6.6602777451027884E-2</v>
      </c>
      <c r="Q3455">
        <v>289042</v>
      </c>
      <c r="R3455">
        <v>4</v>
      </c>
      <c r="S3455" t="s">
        <v>3416</v>
      </c>
      <c r="T3455" t="s">
        <v>332</v>
      </c>
      <c r="U3455" t="s">
        <v>599</v>
      </c>
      <c r="V3455">
        <v>0</v>
      </c>
      <c r="W3455">
        <v>2</v>
      </c>
      <c r="X3455" t="s">
        <v>19</v>
      </c>
      <c r="Y34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455">
        <f>0.4*(Table1[[#This Row],[normalized_credit_score]]) + 0.3*(1-Table1[[#This Row],[dti_ratio]]) + 0.2*(1-Table1[[#This Row],[ltv_ratio]]) + 0.1*IF(Table1[[#This Row],[previous_defaults]]=0,1,0)</f>
        <v>0.32960239197894292</v>
      </c>
      <c r="AA3455" t="str">
        <f>IF(Table1[[#This Row],[composite_score]]&gt;=0.7,"Approve",IF(Table1[[#This Row],[composite_score]]&gt;=0.6,"Review","Reject"))</f>
        <v>Reject</v>
      </c>
    </row>
    <row r="3456" spans="1:27" x14ac:dyDescent="0.35">
      <c r="A3456">
        <v>3455</v>
      </c>
      <c r="B3456">
        <v>45</v>
      </c>
      <c r="C3456" t="s">
        <v>10</v>
      </c>
      <c r="D3456" t="s">
        <v>1</v>
      </c>
      <c r="E3456" t="s">
        <v>2</v>
      </c>
      <c r="F3456">
        <v>20929</v>
      </c>
      <c r="G3456">
        <v>648</v>
      </c>
      <c r="H3456">
        <f>(Table1[[#This Row],[credit_score]]-300)/(900-300)</f>
        <v>0.57999999999999996</v>
      </c>
      <c r="I3456">
        <v>40027</v>
      </c>
      <c r="J3456" t="s">
        <v>27</v>
      </c>
      <c r="K3456" t="s">
        <v>4</v>
      </c>
      <c r="L3456">
        <v>10</v>
      </c>
      <c r="M3456" t="s">
        <v>39</v>
      </c>
      <c r="N3456">
        <f>Table1[[#This Row],[dti_ratio]]*Table1[[#This Row],[income]]</f>
        <v>10685.677626171708</v>
      </c>
      <c r="O3456">
        <v>0.51056799781029705</v>
      </c>
      <c r="P3456">
        <f>Table1[[#This Row],[loan_amount]]/Table1[[#This Row],[property_value]]</f>
        <v>0.34269398378438543</v>
      </c>
      <c r="Q3456">
        <v>116801</v>
      </c>
      <c r="R3456">
        <v>0</v>
      </c>
      <c r="S3456" t="s">
        <v>3417</v>
      </c>
      <c r="T3456" t="s">
        <v>81</v>
      </c>
      <c r="U3456" t="s">
        <v>498</v>
      </c>
      <c r="V3456">
        <v>0</v>
      </c>
      <c r="W3456">
        <v>1</v>
      </c>
      <c r="X3456" t="s">
        <v>9</v>
      </c>
      <c r="Y34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456">
        <f>0.4*(Table1[[#This Row],[normalized_credit_score]]) + 0.3*(1-Table1[[#This Row],[dti_ratio]]) + 0.2*(1-Table1[[#This Row],[ltv_ratio]]) + 0.1*IF(Table1[[#This Row],[previous_defaults]]=0,1,0)</f>
        <v>0.61029080390003376</v>
      </c>
      <c r="AA3456" t="str">
        <f>IF(Table1[[#This Row],[composite_score]]&gt;=0.7,"Approve",IF(Table1[[#This Row],[composite_score]]&gt;=0.6,"Review","Reject"))</f>
        <v>Review</v>
      </c>
    </row>
    <row r="3457" spans="1:27" x14ac:dyDescent="0.35">
      <c r="A3457">
        <v>3456</v>
      </c>
      <c r="B3457">
        <v>36</v>
      </c>
      <c r="C3457" t="s">
        <v>10</v>
      </c>
      <c r="D3457" t="s">
        <v>62</v>
      </c>
      <c r="E3457" t="s">
        <v>2</v>
      </c>
      <c r="F3457">
        <v>55191</v>
      </c>
      <c r="G3457">
        <v>666</v>
      </c>
      <c r="H3457">
        <f>(Table1[[#This Row],[credit_score]]-300)/(900-300)</f>
        <v>0.61</v>
      </c>
      <c r="I3457">
        <v>22986</v>
      </c>
      <c r="J3457" t="s">
        <v>3</v>
      </c>
      <c r="K3457" t="s">
        <v>4</v>
      </c>
      <c r="L3457">
        <v>14</v>
      </c>
      <c r="M3457" t="s">
        <v>15</v>
      </c>
      <c r="N3457">
        <f>Table1[[#This Row],[dti_ratio]]*Table1[[#This Row],[income]]</f>
        <v>26763.641201174574</v>
      </c>
      <c r="O3457">
        <v>0.48492763677365103</v>
      </c>
      <c r="P3457">
        <f>Table1[[#This Row],[loan_amount]]/Table1[[#This Row],[property_value]]</f>
        <v>0.57905078597339787</v>
      </c>
      <c r="Q3457">
        <v>39696</v>
      </c>
      <c r="R3457">
        <v>1</v>
      </c>
      <c r="S3457" t="s">
        <v>3418</v>
      </c>
      <c r="T3457" t="s">
        <v>187</v>
      </c>
      <c r="U3457" t="s">
        <v>113</v>
      </c>
      <c r="V3457">
        <v>2</v>
      </c>
      <c r="W3457">
        <v>2</v>
      </c>
      <c r="X3457" t="s">
        <v>9</v>
      </c>
      <c r="Y34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457">
        <f>0.4*(Table1[[#This Row],[normalized_credit_score]]) + 0.3*(1-Table1[[#This Row],[dti_ratio]]) + 0.2*(1-Table1[[#This Row],[ltv_ratio]]) + 0.1*IF(Table1[[#This Row],[previous_defaults]]=0,1,0)</f>
        <v>0.48271155177322511</v>
      </c>
      <c r="AA3457" t="str">
        <f>IF(Table1[[#This Row],[composite_score]]&gt;=0.7,"Approve",IF(Table1[[#This Row],[composite_score]]&gt;=0.6,"Review","Reject"))</f>
        <v>Reject</v>
      </c>
    </row>
    <row r="3458" spans="1:27" x14ac:dyDescent="0.35">
      <c r="A3458">
        <v>3457</v>
      </c>
      <c r="B3458">
        <v>31</v>
      </c>
      <c r="C3458" t="s">
        <v>0</v>
      </c>
      <c r="D3458" t="s">
        <v>21</v>
      </c>
      <c r="E3458" t="s">
        <v>22</v>
      </c>
      <c r="F3458">
        <v>26544</v>
      </c>
      <c r="G3458">
        <v>686</v>
      </c>
      <c r="H3458">
        <f>(Table1[[#This Row],[credit_score]]-300)/(900-300)</f>
        <v>0.64333333333333331</v>
      </c>
      <c r="I3458">
        <v>48827</v>
      </c>
      <c r="J3458" t="s">
        <v>27</v>
      </c>
      <c r="K3458" t="s">
        <v>14</v>
      </c>
      <c r="L3458">
        <v>1</v>
      </c>
      <c r="M3458" t="s">
        <v>5</v>
      </c>
      <c r="N3458">
        <f>Table1[[#This Row],[dti_ratio]]*Table1[[#This Row],[income]]</f>
        <v>13369.767482618976</v>
      </c>
      <c r="O3458">
        <v>0.50368322342597105</v>
      </c>
      <c r="P3458">
        <f>Table1[[#This Row],[loan_amount]]/Table1[[#This Row],[property_value]]</f>
        <v>0.18645368729761105</v>
      </c>
      <c r="Q3458">
        <v>261872</v>
      </c>
      <c r="R3458">
        <v>0</v>
      </c>
      <c r="S3458" t="s">
        <v>3419</v>
      </c>
      <c r="T3458" t="s">
        <v>91</v>
      </c>
      <c r="U3458" t="s">
        <v>1626</v>
      </c>
      <c r="V3458">
        <v>4</v>
      </c>
      <c r="W3458">
        <v>2</v>
      </c>
      <c r="X3458" t="s">
        <v>9</v>
      </c>
      <c r="Y34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58">
        <f>0.4*(Table1[[#This Row],[normalized_credit_score]]) + 0.3*(1-Table1[[#This Row],[dti_ratio]]) + 0.2*(1-Table1[[#This Row],[ltv_ratio]]) + 0.1*IF(Table1[[#This Row],[previous_defaults]]=0,1,0)</f>
        <v>0.56893762884601984</v>
      </c>
      <c r="AA3458" t="str">
        <f>IF(Table1[[#This Row],[composite_score]]&gt;=0.7,"Approve",IF(Table1[[#This Row],[composite_score]]&gt;=0.6,"Review","Reject"))</f>
        <v>Reject</v>
      </c>
    </row>
    <row r="3459" spans="1:27" hidden="1" x14ac:dyDescent="0.35">
      <c r="A3459">
        <v>3458</v>
      </c>
      <c r="B3459">
        <v>32</v>
      </c>
      <c r="C3459" t="s">
        <v>10</v>
      </c>
      <c r="D3459" t="s">
        <v>1</v>
      </c>
      <c r="E3459" t="s">
        <v>49</v>
      </c>
      <c r="F3459">
        <v>68017</v>
      </c>
      <c r="G3459">
        <v>0</v>
      </c>
      <c r="H3459">
        <f>(Table1[[#This Row],[credit_score]]-300)/(900-300)</f>
        <v>-0.5</v>
      </c>
      <c r="I3459">
        <v>45110</v>
      </c>
      <c r="J3459" t="s">
        <v>13</v>
      </c>
      <c r="K3459" t="s">
        <v>4</v>
      </c>
      <c r="L3459">
        <v>14</v>
      </c>
      <c r="M3459" t="s">
        <v>5</v>
      </c>
      <c r="N3459">
        <f>Table1[[#This Row],[dti_ratio]]*Table1[[#This Row],[income]]</f>
        <v>27043.327517746915</v>
      </c>
      <c r="O3459">
        <v>0.39759659375960299</v>
      </c>
      <c r="P3459">
        <f>Table1[[#This Row],[loan_amount]]/Table1[[#This Row],[property_value]]</f>
        <v>0.44377330277124671</v>
      </c>
      <c r="Q3459">
        <v>101651</v>
      </c>
      <c r="R3459">
        <v>4</v>
      </c>
      <c r="S3459" t="s">
        <v>3420</v>
      </c>
      <c r="T3459" t="s">
        <v>403</v>
      </c>
      <c r="U3459" t="s">
        <v>37</v>
      </c>
      <c r="V3459">
        <v>0</v>
      </c>
      <c r="W3459">
        <v>2</v>
      </c>
      <c r="X3459" t="s">
        <v>9</v>
      </c>
      <c r="Y34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459">
        <f>0.4*(Table1[[#This Row],[normalized_credit_score]]) + 0.3*(1-Table1[[#This Row],[dti_ratio]]) + 0.2*(1-Table1[[#This Row],[ltv_ratio]]) + 0.1*IF(Table1[[#This Row],[previous_defaults]]=0,1,0)</f>
        <v>0.19196636131786976</v>
      </c>
      <c r="AA3459" t="str">
        <f>IF(Table1[[#This Row],[composite_score]]&gt;=0.7,"Approve",IF(Table1[[#This Row],[composite_score]]&gt;=0.6,"Review","Reject"))</f>
        <v>Reject</v>
      </c>
    </row>
    <row r="3460" spans="1:27" x14ac:dyDescent="0.35">
      <c r="A3460">
        <v>3459</v>
      </c>
      <c r="B3460">
        <v>38</v>
      </c>
      <c r="C3460" t="s">
        <v>0</v>
      </c>
      <c r="D3460" t="s">
        <v>21</v>
      </c>
      <c r="E3460" t="s">
        <v>22</v>
      </c>
      <c r="F3460">
        <v>24861</v>
      </c>
      <c r="G3460">
        <v>791</v>
      </c>
      <c r="H3460">
        <f>(Table1[[#This Row],[credit_score]]-300)/(900-300)</f>
        <v>0.81833333333333336</v>
      </c>
      <c r="I3460">
        <v>31862</v>
      </c>
      <c r="J3460" t="s">
        <v>23</v>
      </c>
      <c r="K3460" t="s">
        <v>14</v>
      </c>
      <c r="L3460">
        <v>8</v>
      </c>
      <c r="M3460" t="s">
        <v>39</v>
      </c>
      <c r="N3460">
        <f>Table1[[#This Row],[dti_ratio]]*Table1[[#This Row],[income]]</f>
        <v>9913.1489121395407</v>
      </c>
      <c r="O3460">
        <v>0.39874296738423798</v>
      </c>
      <c r="P3460">
        <f>Table1[[#This Row],[loan_amount]]/Table1[[#This Row],[property_value]]</f>
        <v>0.26066183989855607</v>
      </c>
      <c r="Q3460">
        <v>122235</v>
      </c>
      <c r="R3460">
        <v>1</v>
      </c>
      <c r="S3460" t="s">
        <v>3421</v>
      </c>
      <c r="T3460" t="s">
        <v>117</v>
      </c>
      <c r="U3460" t="s">
        <v>341</v>
      </c>
      <c r="V3460">
        <v>0</v>
      </c>
      <c r="W3460">
        <v>1</v>
      </c>
      <c r="X3460" t="s">
        <v>9</v>
      </c>
      <c r="Y34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460">
        <f>0.4*(Table1[[#This Row],[normalized_credit_score]]) + 0.3*(1-Table1[[#This Row],[dti_ratio]]) + 0.2*(1-Table1[[#This Row],[ltv_ratio]]) + 0.1*IF(Table1[[#This Row],[previous_defaults]]=0,1,0)</f>
        <v>0.75557807513835062</v>
      </c>
      <c r="AA3460" t="str">
        <f>IF(Table1[[#This Row],[composite_score]]&gt;=0.7,"Approve",IF(Table1[[#This Row],[composite_score]]&gt;=0.6,"Review","Reject"))</f>
        <v>Approve</v>
      </c>
    </row>
    <row r="3461" spans="1:27" x14ac:dyDescent="0.35">
      <c r="A3461">
        <v>3460</v>
      </c>
      <c r="B3461">
        <v>27</v>
      </c>
      <c r="C3461" t="s">
        <v>10</v>
      </c>
      <c r="D3461" t="s">
        <v>1</v>
      </c>
      <c r="E3461" t="s">
        <v>49</v>
      </c>
      <c r="F3461">
        <v>56523</v>
      </c>
      <c r="G3461">
        <v>666</v>
      </c>
      <c r="H3461">
        <f>(Table1[[#This Row],[credit_score]]-300)/(900-300)</f>
        <v>0.61</v>
      </c>
      <c r="I3461">
        <v>0</v>
      </c>
      <c r="J3461" t="s">
        <v>13</v>
      </c>
      <c r="K3461" t="s">
        <v>4</v>
      </c>
      <c r="L3461">
        <v>10</v>
      </c>
      <c r="M3461" t="s">
        <v>39</v>
      </c>
      <c r="N3461">
        <f>Table1[[#This Row],[dti_ratio]]*Table1[[#This Row],[income]]</f>
        <v>25876.574429973967</v>
      </c>
      <c r="O3461">
        <v>0.457806104240291</v>
      </c>
      <c r="P3461">
        <f>Table1[[#This Row],[loan_amount]]/Table1[[#This Row],[property_value]]</f>
        <v>0</v>
      </c>
      <c r="Q3461">
        <v>238021</v>
      </c>
      <c r="R3461">
        <v>2</v>
      </c>
      <c r="S3461" t="s">
        <v>3422</v>
      </c>
      <c r="T3461" t="s">
        <v>44</v>
      </c>
      <c r="U3461" t="s">
        <v>275</v>
      </c>
      <c r="V3461">
        <v>0</v>
      </c>
      <c r="W3461">
        <v>1</v>
      </c>
      <c r="X3461" t="s">
        <v>9</v>
      </c>
      <c r="Y34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61">
        <f>0.4*(Table1[[#This Row],[normalized_credit_score]]) + 0.3*(1-Table1[[#This Row],[dti_ratio]]) + 0.2*(1-Table1[[#This Row],[ltv_ratio]]) + 0.1*IF(Table1[[#This Row],[previous_defaults]]=0,1,0)</f>
        <v>0.70665816872791265</v>
      </c>
      <c r="AA3461" t="str">
        <f>IF(Table1[[#This Row],[composite_score]]&gt;=0.7,"Approve",IF(Table1[[#This Row],[composite_score]]&gt;=0.6,"Review","Reject"))</f>
        <v>Approve</v>
      </c>
    </row>
    <row r="3462" spans="1:27" x14ac:dyDescent="0.35">
      <c r="A3462">
        <v>3461</v>
      </c>
      <c r="B3462">
        <v>56</v>
      </c>
      <c r="C3462" t="s">
        <v>0</v>
      </c>
      <c r="D3462" t="s">
        <v>1</v>
      </c>
      <c r="E3462" t="s">
        <v>49</v>
      </c>
      <c r="F3462">
        <v>93501</v>
      </c>
      <c r="G3462">
        <v>732</v>
      </c>
      <c r="H3462">
        <f>(Table1[[#This Row],[credit_score]]-300)/(900-300)</f>
        <v>0.72</v>
      </c>
      <c r="I3462">
        <v>32703</v>
      </c>
      <c r="J3462" t="s">
        <v>27</v>
      </c>
      <c r="K3462" t="s">
        <v>4</v>
      </c>
      <c r="L3462">
        <v>1</v>
      </c>
      <c r="M3462" t="s">
        <v>15</v>
      </c>
      <c r="N3462">
        <f>Table1[[#This Row],[dti_ratio]]*Table1[[#This Row],[income]]</f>
        <v>43742.591069080372</v>
      </c>
      <c r="O3462">
        <v>0.46783019506829199</v>
      </c>
      <c r="P3462">
        <f>Table1[[#This Row],[loan_amount]]/Table1[[#This Row],[property_value]]</f>
        <v>0.15893296268576929</v>
      </c>
      <c r="Q3462">
        <v>205766</v>
      </c>
      <c r="R3462">
        <v>1</v>
      </c>
      <c r="S3462" t="s">
        <v>3423</v>
      </c>
      <c r="T3462" t="s">
        <v>266</v>
      </c>
      <c r="U3462" t="s">
        <v>548</v>
      </c>
      <c r="V3462">
        <v>3</v>
      </c>
      <c r="W3462">
        <v>2</v>
      </c>
      <c r="X3462" t="s">
        <v>9</v>
      </c>
      <c r="Y34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62">
        <f>0.4*(Table1[[#This Row],[normalized_credit_score]]) + 0.3*(1-Table1[[#This Row],[dti_ratio]]) + 0.2*(1-Table1[[#This Row],[ltv_ratio]]) + 0.1*IF(Table1[[#This Row],[previous_defaults]]=0,1,0)</f>
        <v>0.61586434894235853</v>
      </c>
      <c r="AA3462" t="str">
        <f>IF(Table1[[#This Row],[composite_score]]&gt;=0.7,"Approve",IF(Table1[[#This Row],[composite_score]]&gt;=0.6,"Review","Reject"))</f>
        <v>Review</v>
      </c>
    </row>
    <row r="3463" spans="1:27" hidden="1" x14ac:dyDescent="0.35">
      <c r="A3463">
        <v>3462</v>
      </c>
      <c r="B3463">
        <v>57</v>
      </c>
      <c r="C3463" t="s">
        <v>10</v>
      </c>
      <c r="D3463" t="s">
        <v>21</v>
      </c>
      <c r="E3463" t="s">
        <v>2</v>
      </c>
      <c r="F3463">
        <v>0</v>
      </c>
      <c r="G3463">
        <v>0</v>
      </c>
      <c r="H3463">
        <f>(Table1[[#This Row],[credit_score]]-300)/(900-300)</f>
        <v>-0.5</v>
      </c>
      <c r="I3463">
        <v>45189</v>
      </c>
      <c r="J3463" t="s">
        <v>27</v>
      </c>
      <c r="K3463" t="s">
        <v>4</v>
      </c>
      <c r="L3463">
        <v>16</v>
      </c>
      <c r="M3463" t="s">
        <v>39</v>
      </c>
      <c r="N3463">
        <f>Table1[[#This Row],[dti_ratio]]*Table1[[#This Row],[income]]</f>
        <v>0</v>
      </c>
      <c r="O3463">
        <v>0.46906000456015301</v>
      </c>
      <c r="P3463">
        <f>Table1[[#This Row],[loan_amount]]/Table1[[#This Row],[property_value]]</f>
        <v>0.15393078922358439</v>
      </c>
      <c r="Q3463">
        <v>293567</v>
      </c>
      <c r="R3463">
        <v>3</v>
      </c>
      <c r="S3463" t="s">
        <v>3017</v>
      </c>
      <c r="T3463" t="s">
        <v>33</v>
      </c>
      <c r="U3463" t="s">
        <v>572</v>
      </c>
      <c r="V3463">
        <v>2</v>
      </c>
      <c r="W3463">
        <v>0</v>
      </c>
      <c r="X3463" t="s">
        <v>9</v>
      </c>
      <c r="Y34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63">
        <f>0.4*(Table1[[#This Row],[normalized_credit_score]]) + 0.3*(1-Table1[[#This Row],[dti_ratio]]) + 0.2*(1-Table1[[#This Row],[ltv_ratio]]) + 0.1*IF(Table1[[#This Row],[previous_defaults]]=0,1,0)</f>
        <v>0.12849584078723722</v>
      </c>
      <c r="AA3463" t="str">
        <f>IF(Table1[[#This Row],[composite_score]]&gt;=0.7,"Approve",IF(Table1[[#This Row],[composite_score]]&gt;=0.6,"Review","Reject"))</f>
        <v>Reject</v>
      </c>
    </row>
    <row r="3464" spans="1:27" x14ac:dyDescent="0.35">
      <c r="A3464">
        <v>3463</v>
      </c>
      <c r="B3464">
        <v>36</v>
      </c>
      <c r="C3464" t="s">
        <v>20</v>
      </c>
      <c r="D3464" t="s">
        <v>1</v>
      </c>
      <c r="E3464" t="s">
        <v>2</v>
      </c>
      <c r="F3464">
        <v>89109</v>
      </c>
      <c r="G3464">
        <v>687</v>
      </c>
      <c r="H3464">
        <f>(Table1[[#This Row],[credit_score]]-300)/(900-300)</f>
        <v>0.64500000000000002</v>
      </c>
      <c r="I3464">
        <v>0</v>
      </c>
      <c r="J3464" t="s">
        <v>3</v>
      </c>
      <c r="K3464" t="s">
        <v>4</v>
      </c>
      <c r="L3464">
        <v>5</v>
      </c>
      <c r="M3464" t="s">
        <v>15</v>
      </c>
      <c r="N3464">
        <f>Table1[[#This Row],[dti_ratio]]*Table1[[#This Row],[income]]</f>
        <v>11880.921291433628</v>
      </c>
      <c r="O3464">
        <v>0.13333020560699399</v>
      </c>
      <c r="P3464">
        <f>Table1[[#This Row],[loan_amount]]/Table1[[#This Row],[property_value]]</f>
        <v>0</v>
      </c>
      <c r="Q3464">
        <v>112665</v>
      </c>
      <c r="R3464">
        <v>3</v>
      </c>
      <c r="S3464" t="s">
        <v>3424</v>
      </c>
      <c r="T3464" t="s">
        <v>17</v>
      </c>
      <c r="U3464" t="s">
        <v>155</v>
      </c>
      <c r="V3464">
        <v>3</v>
      </c>
      <c r="W3464">
        <v>0</v>
      </c>
      <c r="X3464" t="s">
        <v>9</v>
      </c>
      <c r="Y34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64">
        <f>0.4*(Table1[[#This Row],[normalized_credit_score]]) + 0.3*(1-Table1[[#This Row],[dti_ratio]]) + 0.2*(1-Table1[[#This Row],[ltv_ratio]]) + 0.1*IF(Table1[[#This Row],[previous_defaults]]=0,1,0)</f>
        <v>0.71800093831790179</v>
      </c>
      <c r="AA3464" t="str">
        <f>IF(Table1[[#This Row],[composite_score]]&gt;=0.7,"Approve",IF(Table1[[#This Row],[composite_score]]&gt;=0.6,"Review","Reject"))</f>
        <v>Approve</v>
      </c>
    </row>
    <row r="3465" spans="1:27" x14ac:dyDescent="0.35">
      <c r="A3465">
        <v>3464</v>
      </c>
      <c r="B3465">
        <v>26</v>
      </c>
      <c r="C3465" t="s">
        <v>0</v>
      </c>
      <c r="D3465" t="s">
        <v>1</v>
      </c>
      <c r="E3465" t="s">
        <v>22</v>
      </c>
      <c r="F3465">
        <v>30686</v>
      </c>
      <c r="G3465">
        <v>631</v>
      </c>
      <c r="H3465">
        <f>(Table1[[#This Row],[credit_score]]-300)/(900-300)</f>
        <v>0.55166666666666664</v>
      </c>
      <c r="I3465">
        <v>40961</v>
      </c>
      <c r="J3465" t="s">
        <v>13</v>
      </c>
      <c r="K3465" t="s">
        <v>14</v>
      </c>
      <c r="L3465">
        <v>18</v>
      </c>
      <c r="M3465" t="s">
        <v>28</v>
      </c>
      <c r="N3465">
        <f>Table1[[#This Row],[dti_ratio]]*Table1[[#This Row],[income]]</f>
        <v>7374.8442030310462</v>
      </c>
      <c r="O3465">
        <v>0.24033253610868299</v>
      </c>
      <c r="P3465">
        <f>Table1[[#This Row],[loan_amount]]/Table1[[#This Row],[property_value]]</f>
        <v>0.32772994943352751</v>
      </c>
      <c r="Q3465">
        <v>124984</v>
      </c>
      <c r="R3465">
        <v>0</v>
      </c>
      <c r="S3465" t="s">
        <v>3425</v>
      </c>
      <c r="T3465" t="s">
        <v>130</v>
      </c>
      <c r="U3465" t="s">
        <v>259</v>
      </c>
      <c r="V3465">
        <v>3</v>
      </c>
      <c r="W3465">
        <v>1</v>
      </c>
      <c r="X3465" t="s">
        <v>9</v>
      </c>
      <c r="Y34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65">
        <f>0.4*(Table1[[#This Row],[normalized_credit_score]]) + 0.3*(1-Table1[[#This Row],[dti_ratio]]) + 0.2*(1-Table1[[#This Row],[ltv_ratio]]) + 0.1*IF(Table1[[#This Row],[previous_defaults]]=0,1,0)</f>
        <v>0.58302091594735628</v>
      </c>
      <c r="AA3465" t="str">
        <f>IF(Table1[[#This Row],[composite_score]]&gt;=0.7,"Approve",IF(Table1[[#This Row],[composite_score]]&gt;=0.6,"Review","Reject"))</f>
        <v>Reject</v>
      </c>
    </row>
    <row r="3466" spans="1:27" x14ac:dyDescent="0.35">
      <c r="A3466">
        <v>3465</v>
      </c>
      <c r="B3466">
        <v>43</v>
      </c>
      <c r="C3466" t="s">
        <v>0</v>
      </c>
      <c r="D3466" t="s">
        <v>62</v>
      </c>
      <c r="E3466" t="s">
        <v>22</v>
      </c>
      <c r="F3466">
        <v>68536</v>
      </c>
      <c r="G3466">
        <v>648</v>
      </c>
      <c r="H3466">
        <f>(Table1[[#This Row],[credit_score]]-300)/(900-300)</f>
        <v>0.57999999999999996</v>
      </c>
      <c r="I3466">
        <v>46547</v>
      </c>
      <c r="J3466" t="s">
        <v>3</v>
      </c>
      <c r="K3466" t="s">
        <v>38</v>
      </c>
      <c r="L3466">
        <v>17</v>
      </c>
      <c r="M3466" t="s">
        <v>28</v>
      </c>
      <c r="N3466">
        <f>Table1[[#This Row],[dti_ratio]]*Table1[[#This Row],[income]]</f>
        <v>15977.476706101326</v>
      </c>
      <c r="O3466">
        <v>0.233125316710945</v>
      </c>
      <c r="P3466">
        <f>Table1[[#This Row],[loan_amount]]/Table1[[#This Row],[property_value]]</f>
        <v>0.27629087498738653</v>
      </c>
      <c r="Q3466">
        <v>168471</v>
      </c>
      <c r="R3466">
        <v>3</v>
      </c>
      <c r="S3466" t="s">
        <v>3426</v>
      </c>
      <c r="T3466" t="s">
        <v>64</v>
      </c>
      <c r="U3466" t="s">
        <v>349</v>
      </c>
      <c r="V3466">
        <v>1</v>
      </c>
      <c r="W3466">
        <v>0</v>
      </c>
      <c r="X3466" t="s">
        <v>19</v>
      </c>
      <c r="Y34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466">
        <f>0.4*(Table1[[#This Row],[normalized_credit_score]]) + 0.3*(1-Table1[[#This Row],[dti_ratio]]) + 0.2*(1-Table1[[#This Row],[ltv_ratio]]) + 0.1*IF(Table1[[#This Row],[previous_defaults]]=0,1,0)</f>
        <v>0.60680422998923922</v>
      </c>
      <c r="AA3466" t="str">
        <f>IF(Table1[[#This Row],[composite_score]]&gt;=0.7,"Approve",IF(Table1[[#This Row],[composite_score]]&gt;=0.6,"Review","Reject"))</f>
        <v>Review</v>
      </c>
    </row>
    <row r="3467" spans="1:27" x14ac:dyDescent="0.35">
      <c r="A3467">
        <v>3466</v>
      </c>
      <c r="B3467">
        <v>20</v>
      </c>
      <c r="C3467" t="s">
        <v>20</v>
      </c>
      <c r="D3467" t="s">
        <v>21</v>
      </c>
      <c r="E3467" t="s">
        <v>12</v>
      </c>
      <c r="F3467">
        <v>61400</v>
      </c>
      <c r="G3467">
        <v>796</v>
      </c>
      <c r="H3467">
        <f>(Table1[[#This Row],[credit_score]]-300)/(900-300)</f>
        <v>0.82666666666666666</v>
      </c>
      <c r="I3467">
        <v>35239</v>
      </c>
      <c r="J3467" t="s">
        <v>23</v>
      </c>
      <c r="K3467" t="s">
        <v>14</v>
      </c>
      <c r="L3467">
        <v>8</v>
      </c>
      <c r="M3467" t="s">
        <v>15</v>
      </c>
      <c r="N3467">
        <f>Table1[[#This Row],[dti_ratio]]*Table1[[#This Row],[income]]</f>
        <v>14046.701706559512</v>
      </c>
      <c r="O3467">
        <v>0.228773643429308</v>
      </c>
      <c r="P3467">
        <f>Table1[[#This Row],[loan_amount]]/Table1[[#This Row],[property_value]]</f>
        <v>0.12896296052318582</v>
      </c>
      <c r="Q3467">
        <v>273249</v>
      </c>
      <c r="R3467">
        <v>1</v>
      </c>
      <c r="S3467" t="s">
        <v>3427</v>
      </c>
      <c r="T3467" t="s">
        <v>362</v>
      </c>
      <c r="U3467" t="s">
        <v>653</v>
      </c>
      <c r="V3467">
        <v>1</v>
      </c>
      <c r="W3467">
        <v>2</v>
      </c>
      <c r="X3467" t="s">
        <v>9</v>
      </c>
      <c r="Y34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467">
        <f>0.4*(Table1[[#This Row],[normalized_credit_score]]) + 0.3*(1-Table1[[#This Row],[dti_ratio]]) + 0.2*(1-Table1[[#This Row],[ltv_ratio]]) + 0.1*IF(Table1[[#This Row],[previous_defaults]]=0,1,0)</f>
        <v>0.73624198153323706</v>
      </c>
      <c r="AA3467" t="str">
        <f>IF(Table1[[#This Row],[composite_score]]&gt;=0.7,"Approve",IF(Table1[[#This Row],[composite_score]]&gt;=0.6,"Review","Reject"))</f>
        <v>Approve</v>
      </c>
    </row>
    <row r="3468" spans="1:27" x14ac:dyDescent="0.35">
      <c r="A3468">
        <v>3467</v>
      </c>
      <c r="B3468">
        <v>60</v>
      </c>
      <c r="C3468" t="s">
        <v>10</v>
      </c>
      <c r="D3468" t="s">
        <v>11</v>
      </c>
      <c r="E3468" t="s">
        <v>22</v>
      </c>
      <c r="F3468">
        <v>116421</v>
      </c>
      <c r="G3468">
        <v>687</v>
      </c>
      <c r="H3468">
        <f>(Table1[[#This Row],[credit_score]]-300)/(900-300)</f>
        <v>0.64500000000000002</v>
      </c>
      <c r="I3468">
        <v>40243</v>
      </c>
      <c r="J3468" t="s">
        <v>13</v>
      </c>
      <c r="K3468" t="s">
        <v>38</v>
      </c>
      <c r="L3468">
        <v>11</v>
      </c>
      <c r="M3468" t="s">
        <v>5</v>
      </c>
      <c r="N3468">
        <f>Table1[[#This Row],[dti_ratio]]*Table1[[#This Row],[income]]</f>
        <v>37876.294487818872</v>
      </c>
      <c r="O3468">
        <v>0.32533902378281299</v>
      </c>
      <c r="P3468">
        <f>Table1[[#This Row],[loan_amount]]/Table1[[#This Row],[property_value]]</f>
        <v>0.197221269296741</v>
      </c>
      <c r="Q3468">
        <v>204050</v>
      </c>
      <c r="R3468">
        <v>1</v>
      </c>
      <c r="S3468" t="s">
        <v>3428</v>
      </c>
      <c r="T3468" t="s">
        <v>47</v>
      </c>
      <c r="U3468" t="s">
        <v>102</v>
      </c>
      <c r="V3468">
        <v>3</v>
      </c>
      <c r="W3468">
        <v>2</v>
      </c>
      <c r="X3468" t="s">
        <v>9</v>
      </c>
      <c r="Y34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68">
        <f>0.4*(Table1[[#This Row],[normalized_credit_score]]) + 0.3*(1-Table1[[#This Row],[dti_ratio]]) + 0.2*(1-Table1[[#This Row],[ltv_ratio]]) + 0.1*IF(Table1[[#This Row],[previous_defaults]]=0,1,0)</f>
        <v>0.62095403900580792</v>
      </c>
      <c r="AA3468" t="str">
        <f>IF(Table1[[#This Row],[composite_score]]&gt;=0.7,"Approve",IF(Table1[[#This Row],[composite_score]]&gt;=0.6,"Review","Reject"))</f>
        <v>Review</v>
      </c>
    </row>
    <row r="3469" spans="1:27" hidden="1" x14ac:dyDescent="0.35">
      <c r="A3469">
        <v>3468</v>
      </c>
      <c r="B3469">
        <v>66</v>
      </c>
      <c r="C3469" t="s">
        <v>10</v>
      </c>
      <c r="D3469" t="s">
        <v>21</v>
      </c>
      <c r="E3469" t="s">
        <v>22</v>
      </c>
      <c r="F3469">
        <v>53367</v>
      </c>
      <c r="G3469">
        <v>797</v>
      </c>
      <c r="H3469">
        <f>(Table1[[#This Row],[credit_score]]-300)/(900-300)</f>
        <v>0.82833333333333337</v>
      </c>
      <c r="I3469">
        <v>10044</v>
      </c>
      <c r="J3469" t="s">
        <v>23</v>
      </c>
      <c r="K3469" t="s">
        <v>38</v>
      </c>
      <c r="L3469">
        <v>9</v>
      </c>
      <c r="M3469" t="s">
        <v>39</v>
      </c>
      <c r="N3469">
        <f>Table1[[#This Row],[dti_ratio]]*Table1[[#This Row],[income]]</f>
        <v>9009.4524997367098</v>
      </c>
      <c r="O3469">
        <v>0.16882066632444601</v>
      </c>
      <c r="P3469" t="e">
        <f>Table1[[#This Row],[loan_amount]]/Table1[[#This Row],[property_value]]</f>
        <v>#DIV/0!</v>
      </c>
      <c r="Q3469">
        <v>0</v>
      </c>
      <c r="R3469">
        <v>1</v>
      </c>
      <c r="S3469" t="s">
        <v>3429</v>
      </c>
      <c r="T3469" t="s">
        <v>54</v>
      </c>
      <c r="U3469" t="s">
        <v>1022</v>
      </c>
      <c r="V3469">
        <v>0</v>
      </c>
      <c r="W3469">
        <v>2</v>
      </c>
      <c r="X3469" t="s">
        <v>9</v>
      </c>
      <c r="Y346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469" t="e">
        <f>0.4*(Table1[[#This Row],[normalized_credit_score]]) + 0.3*(1-Table1[[#This Row],[dti_ratio]]) + 0.2*(1-Table1[[#This Row],[ltv_ratio]]) + 0.1*IF(Table1[[#This Row],[previous_defaults]]=0,1,0)</f>
        <v>#DIV/0!</v>
      </c>
      <c r="AA3469" t="e">
        <f>IF(Table1[[#This Row],[composite_score]]&gt;=0.7,"Approve",IF(Table1[[#This Row],[composite_score]]&gt;=0.6,"Review","Reject"))</f>
        <v>#DIV/0!</v>
      </c>
    </row>
    <row r="3470" spans="1:27" x14ac:dyDescent="0.35">
      <c r="A3470">
        <v>3469</v>
      </c>
      <c r="B3470">
        <v>69</v>
      </c>
      <c r="C3470" t="s">
        <v>0</v>
      </c>
      <c r="D3470" t="s">
        <v>11</v>
      </c>
      <c r="E3470" t="s">
        <v>22</v>
      </c>
      <c r="F3470">
        <v>33432</v>
      </c>
      <c r="G3470">
        <v>693</v>
      </c>
      <c r="H3470">
        <f>(Table1[[#This Row],[credit_score]]-300)/(900-300)</f>
        <v>0.65500000000000003</v>
      </c>
      <c r="I3470">
        <v>8033</v>
      </c>
      <c r="J3470" t="s">
        <v>23</v>
      </c>
      <c r="K3470" t="s">
        <v>38</v>
      </c>
      <c r="L3470">
        <v>6</v>
      </c>
      <c r="M3470" t="s">
        <v>39</v>
      </c>
      <c r="N3470">
        <f>Table1[[#This Row],[dti_ratio]]*Table1[[#This Row],[income]]</f>
        <v>17940.603818749671</v>
      </c>
      <c r="O3470">
        <v>0.53662969067808297</v>
      </c>
      <c r="P3470">
        <f>Table1[[#This Row],[loan_amount]]/Table1[[#This Row],[property_value]]</f>
        <v>4.0246297520992402E-2</v>
      </c>
      <c r="Q3470">
        <v>199596</v>
      </c>
      <c r="R3470">
        <v>0</v>
      </c>
      <c r="S3470" t="s">
        <v>3430</v>
      </c>
      <c r="T3470" t="s">
        <v>96</v>
      </c>
      <c r="U3470" t="s">
        <v>247</v>
      </c>
      <c r="V3470">
        <v>0</v>
      </c>
      <c r="W3470">
        <v>0</v>
      </c>
      <c r="X3470" t="s">
        <v>9</v>
      </c>
      <c r="Y34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70">
        <f>0.4*(Table1[[#This Row],[normalized_credit_score]]) + 0.3*(1-Table1[[#This Row],[dti_ratio]]) + 0.2*(1-Table1[[#This Row],[ltv_ratio]]) + 0.1*IF(Table1[[#This Row],[previous_defaults]]=0,1,0)</f>
        <v>0.69296183329237659</v>
      </c>
      <c r="AA3470" t="str">
        <f>IF(Table1[[#This Row],[composite_score]]&gt;=0.7,"Approve",IF(Table1[[#This Row],[composite_score]]&gt;=0.6,"Review","Reject"))</f>
        <v>Review</v>
      </c>
    </row>
    <row r="3471" spans="1:27" x14ac:dyDescent="0.35">
      <c r="A3471">
        <v>3470</v>
      </c>
      <c r="B3471">
        <v>48</v>
      </c>
      <c r="C3471" t="s">
        <v>10</v>
      </c>
      <c r="D3471" t="s">
        <v>11</v>
      </c>
      <c r="E3471" t="s">
        <v>2</v>
      </c>
      <c r="F3471">
        <v>41661</v>
      </c>
      <c r="G3471">
        <v>679</v>
      </c>
      <c r="H3471">
        <f>(Table1[[#This Row],[credit_score]]-300)/(900-300)</f>
        <v>0.63166666666666671</v>
      </c>
      <c r="I3471">
        <v>14003</v>
      </c>
      <c r="J3471" t="s">
        <v>23</v>
      </c>
      <c r="K3471" t="s">
        <v>4</v>
      </c>
      <c r="L3471">
        <v>4</v>
      </c>
      <c r="M3471" t="s">
        <v>15</v>
      </c>
      <c r="N3471">
        <f>Table1[[#This Row],[dti_ratio]]*Table1[[#This Row],[income]]</f>
        <v>9872.6845852239385</v>
      </c>
      <c r="O3471">
        <v>0.23697665887098099</v>
      </c>
      <c r="P3471">
        <f>Table1[[#This Row],[loan_amount]]/Table1[[#This Row],[property_value]]</f>
        <v>5.5076146125043267E-2</v>
      </c>
      <c r="Q3471">
        <v>254248</v>
      </c>
      <c r="R3471">
        <v>2</v>
      </c>
      <c r="S3471" t="s">
        <v>3431</v>
      </c>
      <c r="T3471" t="s">
        <v>146</v>
      </c>
      <c r="U3471" t="s">
        <v>500</v>
      </c>
      <c r="V3471">
        <v>1</v>
      </c>
      <c r="W3471">
        <v>2</v>
      </c>
      <c r="X3471" t="s">
        <v>9</v>
      </c>
      <c r="Y34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471">
        <f>0.4*(Table1[[#This Row],[normalized_credit_score]]) + 0.3*(1-Table1[[#This Row],[dti_ratio]]) + 0.2*(1-Table1[[#This Row],[ltv_ratio]]) + 0.1*IF(Table1[[#This Row],[previous_defaults]]=0,1,0)</f>
        <v>0.67055843978036378</v>
      </c>
      <c r="AA3471" t="str">
        <f>IF(Table1[[#This Row],[composite_score]]&gt;=0.7,"Approve",IF(Table1[[#This Row],[composite_score]]&gt;=0.6,"Review","Reject"))</f>
        <v>Review</v>
      </c>
    </row>
    <row r="3472" spans="1:27" hidden="1" x14ac:dyDescent="0.35">
      <c r="A3472">
        <v>3471</v>
      </c>
      <c r="B3472">
        <v>50</v>
      </c>
      <c r="C3472" t="s">
        <v>0</v>
      </c>
      <c r="D3472" t="s">
        <v>21</v>
      </c>
      <c r="E3472" t="s">
        <v>22</v>
      </c>
      <c r="F3472">
        <v>115001</v>
      </c>
      <c r="G3472">
        <v>793</v>
      </c>
      <c r="H3472">
        <f>(Table1[[#This Row],[credit_score]]-300)/(900-300)</f>
        <v>0.82166666666666666</v>
      </c>
      <c r="I3472">
        <v>38387</v>
      </c>
      <c r="J3472" t="s">
        <v>3</v>
      </c>
      <c r="K3472" t="s">
        <v>14</v>
      </c>
      <c r="L3472">
        <v>10</v>
      </c>
      <c r="M3472" t="s">
        <v>39</v>
      </c>
      <c r="N3472">
        <f>Table1[[#This Row],[dti_ratio]]*Table1[[#This Row],[income]]</f>
        <v>64228.795471636404</v>
      </c>
      <c r="O3472">
        <v>0.55850640839328702</v>
      </c>
      <c r="P3472" t="e">
        <f>Table1[[#This Row],[loan_amount]]/Table1[[#This Row],[property_value]]</f>
        <v>#DIV/0!</v>
      </c>
      <c r="Q3472">
        <v>0</v>
      </c>
      <c r="R3472">
        <v>1</v>
      </c>
      <c r="S3472" t="s">
        <v>3432</v>
      </c>
      <c r="T3472" t="s">
        <v>214</v>
      </c>
      <c r="U3472" t="s">
        <v>655</v>
      </c>
      <c r="V3472">
        <v>0</v>
      </c>
      <c r="W3472">
        <v>2</v>
      </c>
      <c r="X3472" t="s">
        <v>19</v>
      </c>
      <c r="Y347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472" t="e">
        <f>0.4*(Table1[[#This Row],[normalized_credit_score]]) + 0.3*(1-Table1[[#This Row],[dti_ratio]]) + 0.2*(1-Table1[[#This Row],[ltv_ratio]]) + 0.1*IF(Table1[[#This Row],[previous_defaults]]=0,1,0)</f>
        <v>#DIV/0!</v>
      </c>
      <c r="AA3472" t="e">
        <f>IF(Table1[[#This Row],[composite_score]]&gt;=0.7,"Approve",IF(Table1[[#This Row],[composite_score]]&gt;=0.6,"Review","Reject"))</f>
        <v>#DIV/0!</v>
      </c>
    </row>
    <row r="3473" spans="1:27" x14ac:dyDescent="0.35">
      <c r="A3473">
        <v>3472</v>
      </c>
      <c r="B3473">
        <v>49</v>
      </c>
      <c r="C3473" t="s">
        <v>20</v>
      </c>
      <c r="D3473" t="s">
        <v>11</v>
      </c>
      <c r="E3473" t="s">
        <v>12</v>
      </c>
      <c r="F3473">
        <v>90233</v>
      </c>
      <c r="G3473">
        <v>765</v>
      </c>
      <c r="H3473">
        <f>(Table1[[#This Row],[credit_score]]-300)/(900-300)</f>
        <v>0.77500000000000002</v>
      </c>
      <c r="I3473">
        <v>47852</v>
      </c>
      <c r="J3473" t="s">
        <v>13</v>
      </c>
      <c r="K3473" t="s">
        <v>14</v>
      </c>
      <c r="L3473">
        <v>1</v>
      </c>
      <c r="M3473" t="s">
        <v>28</v>
      </c>
      <c r="N3473">
        <f>Table1[[#This Row],[dti_ratio]]*Table1[[#This Row],[income]]</f>
        <v>47914.29398916522</v>
      </c>
      <c r="O3473">
        <v>0.53100632794171998</v>
      </c>
      <c r="P3473">
        <f>Table1[[#This Row],[loan_amount]]/Table1[[#This Row],[property_value]]</f>
        <v>0.3564315136347046</v>
      </c>
      <c r="Q3473">
        <v>134253</v>
      </c>
      <c r="R3473">
        <v>1</v>
      </c>
      <c r="S3473" t="s">
        <v>2205</v>
      </c>
      <c r="T3473" t="s">
        <v>154</v>
      </c>
      <c r="U3473" t="s">
        <v>798</v>
      </c>
      <c r="V3473">
        <v>4</v>
      </c>
      <c r="W3473">
        <v>2</v>
      </c>
      <c r="X3473" t="s">
        <v>9</v>
      </c>
      <c r="Y34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73">
        <f>0.4*(Table1[[#This Row],[normalized_credit_score]]) + 0.3*(1-Table1[[#This Row],[dti_ratio]]) + 0.2*(1-Table1[[#This Row],[ltv_ratio]]) + 0.1*IF(Table1[[#This Row],[previous_defaults]]=0,1,0)</f>
        <v>0.57941179889054317</v>
      </c>
      <c r="AA3473" t="str">
        <f>IF(Table1[[#This Row],[composite_score]]&gt;=0.7,"Approve",IF(Table1[[#This Row],[composite_score]]&gt;=0.6,"Review","Reject"))</f>
        <v>Reject</v>
      </c>
    </row>
    <row r="3474" spans="1:27" x14ac:dyDescent="0.35">
      <c r="A3474">
        <v>3473</v>
      </c>
      <c r="B3474">
        <v>58</v>
      </c>
      <c r="C3474" t="s">
        <v>20</v>
      </c>
      <c r="D3474" t="s">
        <v>62</v>
      </c>
      <c r="E3474" t="s">
        <v>12</v>
      </c>
      <c r="F3474">
        <v>111145</v>
      </c>
      <c r="G3474">
        <v>607</v>
      </c>
      <c r="H3474">
        <f>(Table1[[#This Row],[credit_score]]-300)/(900-300)</f>
        <v>0.51166666666666671</v>
      </c>
      <c r="I3474">
        <v>22335</v>
      </c>
      <c r="J3474" t="s">
        <v>3</v>
      </c>
      <c r="K3474" t="s">
        <v>4</v>
      </c>
      <c r="L3474">
        <v>19</v>
      </c>
      <c r="M3474" t="s">
        <v>39</v>
      </c>
      <c r="N3474">
        <f>Table1[[#This Row],[dti_ratio]]*Table1[[#This Row],[income]]</f>
        <v>60747.942478348043</v>
      </c>
      <c r="O3474">
        <v>0.54656478004721798</v>
      </c>
      <c r="P3474">
        <f>Table1[[#This Row],[loan_amount]]/Table1[[#This Row],[property_value]]</f>
        <v>9.6401194710127411E-2</v>
      </c>
      <c r="Q3474">
        <v>231688</v>
      </c>
      <c r="R3474">
        <v>2</v>
      </c>
      <c r="S3474" t="s">
        <v>3433</v>
      </c>
      <c r="T3474" t="s">
        <v>410</v>
      </c>
      <c r="U3474" t="s">
        <v>125</v>
      </c>
      <c r="V3474">
        <v>2</v>
      </c>
      <c r="W3474">
        <v>0</v>
      </c>
      <c r="X3474" t="s">
        <v>61</v>
      </c>
      <c r="Y34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474">
        <f>0.4*(Table1[[#This Row],[normalized_credit_score]]) + 0.3*(1-Table1[[#This Row],[dti_ratio]]) + 0.2*(1-Table1[[#This Row],[ltv_ratio]]) + 0.1*IF(Table1[[#This Row],[previous_defaults]]=0,1,0)</f>
        <v>0.52141699371047578</v>
      </c>
      <c r="AA3474" t="str">
        <f>IF(Table1[[#This Row],[composite_score]]&gt;=0.7,"Approve",IF(Table1[[#This Row],[composite_score]]&gt;=0.6,"Review","Reject"))</f>
        <v>Reject</v>
      </c>
    </row>
    <row r="3475" spans="1:27" x14ac:dyDescent="0.35">
      <c r="A3475">
        <v>3474</v>
      </c>
      <c r="B3475">
        <v>31</v>
      </c>
      <c r="C3475" t="s">
        <v>20</v>
      </c>
      <c r="D3475" t="s">
        <v>11</v>
      </c>
      <c r="E3475" t="s">
        <v>22</v>
      </c>
      <c r="F3475">
        <v>52398</v>
      </c>
      <c r="G3475">
        <v>727</v>
      </c>
      <c r="H3475">
        <f>(Table1[[#This Row],[credit_score]]-300)/(900-300)</f>
        <v>0.71166666666666667</v>
      </c>
      <c r="I3475">
        <v>30646</v>
      </c>
      <c r="J3475" t="s">
        <v>3</v>
      </c>
      <c r="K3475" t="s">
        <v>4</v>
      </c>
      <c r="L3475">
        <v>19</v>
      </c>
      <c r="M3475" t="s">
        <v>39</v>
      </c>
      <c r="N3475">
        <f>Table1[[#This Row],[dti_ratio]]*Table1[[#This Row],[income]]</f>
        <v>28033.279565283228</v>
      </c>
      <c r="O3475">
        <v>0.53500667134782298</v>
      </c>
      <c r="P3475">
        <f>Table1[[#This Row],[loan_amount]]/Table1[[#This Row],[property_value]]</f>
        <v>0.27723650048398329</v>
      </c>
      <c r="Q3475">
        <v>110541</v>
      </c>
      <c r="R3475">
        <v>0</v>
      </c>
      <c r="S3475" t="s">
        <v>3434</v>
      </c>
      <c r="T3475" t="s">
        <v>33</v>
      </c>
      <c r="U3475" t="s">
        <v>602</v>
      </c>
      <c r="V3475">
        <v>2</v>
      </c>
      <c r="W3475">
        <v>2</v>
      </c>
      <c r="X3475" t="s">
        <v>9</v>
      </c>
      <c r="Y34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75">
        <f>0.4*(Table1[[#This Row],[normalized_credit_score]]) + 0.3*(1-Table1[[#This Row],[dti_ratio]]) + 0.2*(1-Table1[[#This Row],[ltv_ratio]]) + 0.1*IF(Table1[[#This Row],[previous_defaults]]=0,1,0)</f>
        <v>0.56871736516552307</v>
      </c>
      <c r="AA3475" t="str">
        <f>IF(Table1[[#This Row],[composite_score]]&gt;=0.7,"Approve",IF(Table1[[#This Row],[composite_score]]&gt;=0.6,"Review","Reject"))</f>
        <v>Reject</v>
      </c>
    </row>
    <row r="3476" spans="1:27" x14ac:dyDescent="0.35">
      <c r="A3476">
        <v>3475</v>
      </c>
      <c r="B3476">
        <v>66</v>
      </c>
      <c r="C3476" t="s">
        <v>0</v>
      </c>
      <c r="D3476" t="s">
        <v>62</v>
      </c>
      <c r="E3476" t="s">
        <v>22</v>
      </c>
      <c r="F3476">
        <v>47215</v>
      </c>
      <c r="G3476">
        <v>697</v>
      </c>
      <c r="H3476">
        <f>(Table1[[#This Row],[credit_score]]-300)/(900-300)</f>
        <v>0.66166666666666663</v>
      </c>
      <c r="I3476">
        <v>14145</v>
      </c>
      <c r="J3476" t="s">
        <v>13</v>
      </c>
      <c r="K3476" t="s">
        <v>38</v>
      </c>
      <c r="L3476">
        <v>1</v>
      </c>
      <c r="M3476" t="s">
        <v>39</v>
      </c>
      <c r="N3476">
        <f>Table1[[#This Row],[dti_ratio]]*Table1[[#This Row],[income]]</f>
        <v>9149.3246865919464</v>
      </c>
      <c r="O3476">
        <v>0.193780042075441</v>
      </c>
      <c r="P3476">
        <f>Table1[[#This Row],[loan_amount]]/Table1[[#This Row],[property_value]]</f>
        <v>5.1139568178860145E-2</v>
      </c>
      <c r="Q3476">
        <v>276596</v>
      </c>
      <c r="R3476">
        <v>3</v>
      </c>
      <c r="S3476" t="s">
        <v>3435</v>
      </c>
      <c r="T3476" t="s">
        <v>249</v>
      </c>
      <c r="U3476" t="s">
        <v>830</v>
      </c>
      <c r="V3476">
        <v>1</v>
      </c>
      <c r="W3476">
        <v>0</v>
      </c>
      <c r="X3476" t="s">
        <v>9</v>
      </c>
      <c r="Y34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476">
        <f>0.4*(Table1[[#This Row],[normalized_credit_score]]) + 0.3*(1-Table1[[#This Row],[dti_ratio]]) + 0.2*(1-Table1[[#This Row],[ltv_ratio]]) + 0.1*IF(Table1[[#This Row],[previous_defaults]]=0,1,0)</f>
        <v>0.69630474040826229</v>
      </c>
      <c r="AA3476" t="str">
        <f>IF(Table1[[#This Row],[composite_score]]&gt;=0.7,"Approve",IF(Table1[[#This Row],[composite_score]]&gt;=0.6,"Review","Reject"))</f>
        <v>Review</v>
      </c>
    </row>
    <row r="3477" spans="1:27" x14ac:dyDescent="0.35">
      <c r="A3477">
        <v>3476</v>
      </c>
      <c r="B3477">
        <v>48</v>
      </c>
      <c r="C3477" t="s">
        <v>10</v>
      </c>
      <c r="D3477" t="s">
        <v>1</v>
      </c>
      <c r="E3477" t="s">
        <v>2</v>
      </c>
      <c r="F3477">
        <v>65594</v>
      </c>
      <c r="G3477">
        <v>653</v>
      </c>
      <c r="H3477">
        <f>(Table1[[#This Row],[credit_score]]-300)/(900-300)</f>
        <v>0.58833333333333337</v>
      </c>
      <c r="I3477">
        <v>14737</v>
      </c>
      <c r="J3477" t="s">
        <v>27</v>
      </c>
      <c r="K3477" t="s">
        <v>38</v>
      </c>
      <c r="L3477">
        <v>5</v>
      </c>
      <c r="M3477" t="s">
        <v>5</v>
      </c>
      <c r="N3477">
        <f>Table1[[#This Row],[dti_ratio]]*Table1[[#This Row],[income]]</f>
        <v>16272.178004749663</v>
      </c>
      <c r="O3477">
        <v>0.24807418368676501</v>
      </c>
      <c r="P3477">
        <f>Table1[[#This Row],[loan_amount]]/Table1[[#This Row],[property_value]]</f>
        <v>6.2098636417266428E-2</v>
      </c>
      <c r="Q3477">
        <v>237316</v>
      </c>
      <c r="R3477">
        <v>4</v>
      </c>
      <c r="S3477" t="s">
        <v>3436</v>
      </c>
      <c r="T3477" t="s">
        <v>138</v>
      </c>
      <c r="U3477" t="s">
        <v>949</v>
      </c>
      <c r="V3477">
        <v>4</v>
      </c>
      <c r="W3477">
        <v>1</v>
      </c>
      <c r="X3477" t="s">
        <v>61</v>
      </c>
      <c r="Y34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77">
        <f>0.4*(Table1[[#This Row],[normalized_credit_score]]) + 0.3*(1-Table1[[#This Row],[dti_ratio]]) + 0.2*(1-Table1[[#This Row],[ltv_ratio]]) + 0.1*IF(Table1[[#This Row],[previous_defaults]]=0,1,0)</f>
        <v>0.64849135094385058</v>
      </c>
      <c r="AA3477" t="str">
        <f>IF(Table1[[#This Row],[composite_score]]&gt;=0.7,"Approve",IF(Table1[[#This Row],[composite_score]]&gt;=0.6,"Review","Reject"))</f>
        <v>Review</v>
      </c>
    </row>
    <row r="3478" spans="1:27" hidden="1" x14ac:dyDescent="0.35">
      <c r="A3478">
        <v>3477</v>
      </c>
      <c r="B3478">
        <v>26</v>
      </c>
      <c r="C3478" t="s">
        <v>0</v>
      </c>
      <c r="D3478" t="s">
        <v>1</v>
      </c>
      <c r="E3478" t="s">
        <v>2</v>
      </c>
      <c r="F3478">
        <v>97681</v>
      </c>
      <c r="G3478">
        <v>0</v>
      </c>
      <c r="H3478">
        <f>(Table1[[#This Row],[credit_score]]-300)/(900-300)</f>
        <v>-0.5</v>
      </c>
      <c r="I3478">
        <v>28830</v>
      </c>
      <c r="J3478" t="s">
        <v>13</v>
      </c>
      <c r="K3478" t="s">
        <v>14</v>
      </c>
      <c r="L3478">
        <v>2</v>
      </c>
      <c r="M3478" t="s">
        <v>39</v>
      </c>
      <c r="N3478">
        <f>Table1[[#This Row],[dti_ratio]]*Table1[[#This Row],[income]]</f>
        <v>26768.133735123982</v>
      </c>
      <c r="O3478">
        <v>0.27403623770358598</v>
      </c>
      <c r="P3478">
        <f>Table1[[#This Row],[loan_amount]]/Table1[[#This Row],[property_value]]</f>
        <v>0.33403624229503637</v>
      </c>
      <c r="Q3478">
        <v>86308</v>
      </c>
      <c r="R3478">
        <v>0</v>
      </c>
      <c r="S3478" t="s">
        <v>3437</v>
      </c>
      <c r="T3478" t="s">
        <v>135</v>
      </c>
      <c r="U3478" t="s">
        <v>542</v>
      </c>
      <c r="V3478">
        <v>3</v>
      </c>
      <c r="W3478">
        <v>1</v>
      </c>
      <c r="X3478" t="s">
        <v>9</v>
      </c>
      <c r="Y34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78">
        <f>0.4*(Table1[[#This Row],[normalized_credit_score]]) + 0.3*(1-Table1[[#This Row],[dti_ratio]]) + 0.2*(1-Table1[[#This Row],[ltv_ratio]]) + 0.1*IF(Table1[[#This Row],[previous_defaults]]=0,1,0)</f>
        <v>0.1509818802299169</v>
      </c>
      <c r="AA3478" t="str">
        <f>IF(Table1[[#This Row],[composite_score]]&gt;=0.7,"Approve",IF(Table1[[#This Row],[composite_score]]&gt;=0.6,"Review","Reject"))</f>
        <v>Reject</v>
      </c>
    </row>
    <row r="3479" spans="1:27" x14ac:dyDescent="0.35">
      <c r="A3479">
        <v>3478</v>
      </c>
      <c r="B3479">
        <v>51</v>
      </c>
      <c r="C3479" t="s">
        <v>20</v>
      </c>
      <c r="D3479" t="s">
        <v>62</v>
      </c>
      <c r="E3479" t="s">
        <v>49</v>
      </c>
      <c r="F3479">
        <v>47655</v>
      </c>
      <c r="G3479">
        <v>646</v>
      </c>
      <c r="H3479">
        <f>(Table1[[#This Row],[credit_score]]-300)/(900-300)</f>
        <v>0.57666666666666666</v>
      </c>
      <c r="I3479">
        <v>30282</v>
      </c>
      <c r="J3479" t="s">
        <v>23</v>
      </c>
      <c r="K3479" t="s">
        <v>14</v>
      </c>
      <c r="L3479">
        <v>12</v>
      </c>
      <c r="M3479" t="s">
        <v>39</v>
      </c>
      <c r="N3479">
        <f>Table1[[#This Row],[dti_ratio]]*Table1[[#This Row],[income]]</f>
        <v>20295.073686985743</v>
      </c>
      <c r="O3479">
        <v>0.42587501179279702</v>
      </c>
      <c r="P3479">
        <f>Table1[[#This Row],[loan_amount]]/Table1[[#This Row],[property_value]]</f>
        <v>1.1171696303401462</v>
      </c>
      <c r="Q3479">
        <v>27106</v>
      </c>
      <c r="R3479">
        <v>1</v>
      </c>
      <c r="S3479" t="s">
        <v>3438</v>
      </c>
      <c r="T3479" t="s">
        <v>240</v>
      </c>
      <c r="U3479" t="s">
        <v>400</v>
      </c>
      <c r="V3479">
        <v>2</v>
      </c>
      <c r="W3479">
        <v>0</v>
      </c>
      <c r="X3479" t="s">
        <v>19</v>
      </c>
      <c r="Y34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79">
        <f>0.4*(Table1[[#This Row],[normalized_credit_score]]) + 0.3*(1-Table1[[#This Row],[dti_ratio]]) + 0.2*(1-Table1[[#This Row],[ltv_ratio]]) + 0.1*IF(Table1[[#This Row],[previous_defaults]]=0,1,0)</f>
        <v>0.37947023706079835</v>
      </c>
      <c r="AA3479" t="str">
        <f>IF(Table1[[#This Row],[composite_score]]&gt;=0.7,"Approve",IF(Table1[[#This Row],[composite_score]]&gt;=0.6,"Review","Reject"))</f>
        <v>Reject</v>
      </c>
    </row>
    <row r="3480" spans="1:27" hidden="1" x14ac:dyDescent="0.35">
      <c r="A3480">
        <v>3479</v>
      </c>
      <c r="B3480">
        <v>64</v>
      </c>
      <c r="C3480" t="s">
        <v>0</v>
      </c>
      <c r="D3480" t="s">
        <v>62</v>
      </c>
      <c r="E3480" t="s">
        <v>49</v>
      </c>
      <c r="F3480">
        <v>33300</v>
      </c>
      <c r="G3480">
        <v>0</v>
      </c>
      <c r="H3480">
        <f>(Table1[[#This Row],[credit_score]]-300)/(900-300)</f>
        <v>-0.5</v>
      </c>
      <c r="I3480">
        <v>23760</v>
      </c>
      <c r="J3480" t="s">
        <v>13</v>
      </c>
      <c r="K3480" t="s">
        <v>14</v>
      </c>
      <c r="L3480">
        <v>19</v>
      </c>
      <c r="M3480" t="s">
        <v>28</v>
      </c>
      <c r="N3480">
        <f>Table1[[#This Row],[dti_ratio]]*Table1[[#This Row],[income]]</f>
        <v>3476.2741591780755</v>
      </c>
      <c r="O3480">
        <v>0.104392617392735</v>
      </c>
      <c r="P3480" t="e">
        <f>Table1[[#This Row],[loan_amount]]/Table1[[#This Row],[property_value]]</f>
        <v>#DIV/0!</v>
      </c>
      <c r="Q3480">
        <v>0</v>
      </c>
      <c r="R3480">
        <v>1</v>
      </c>
      <c r="S3480" t="s">
        <v>3439</v>
      </c>
      <c r="T3480" t="s">
        <v>159</v>
      </c>
      <c r="U3480" t="s">
        <v>531</v>
      </c>
      <c r="V3480">
        <v>3</v>
      </c>
      <c r="W3480">
        <v>0</v>
      </c>
      <c r="X3480" t="s">
        <v>9</v>
      </c>
      <c r="Y348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480" t="e">
        <f>0.4*(Table1[[#This Row],[normalized_credit_score]]) + 0.3*(1-Table1[[#This Row],[dti_ratio]]) + 0.2*(1-Table1[[#This Row],[ltv_ratio]]) + 0.1*IF(Table1[[#This Row],[previous_defaults]]=0,1,0)</f>
        <v>#DIV/0!</v>
      </c>
      <c r="AA3480" t="e">
        <f>IF(Table1[[#This Row],[composite_score]]&gt;=0.7,"Approve",IF(Table1[[#This Row],[composite_score]]&gt;=0.6,"Review","Reject"))</f>
        <v>#DIV/0!</v>
      </c>
    </row>
    <row r="3481" spans="1:27" hidden="1" x14ac:dyDescent="0.35">
      <c r="A3481">
        <v>3480</v>
      </c>
      <c r="B3481">
        <v>44</v>
      </c>
      <c r="C3481" t="s">
        <v>0</v>
      </c>
      <c r="D3481" t="s">
        <v>21</v>
      </c>
      <c r="E3481" t="s">
        <v>12</v>
      </c>
      <c r="F3481">
        <v>0</v>
      </c>
      <c r="G3481">
        <v>780</v>
      </c>
      <c r="H3481">
        <f>(Table1[[#This Row],[credit_score]]-300)/(900-300)</f>
        <v>0.8</v>
      </c>
      <c r="I3481">
        <v>21867</v>
      </c>
      <c r="J3481" t="s">
        <v>13</v>
      </c>
      <c r="K3481" t="s">
        <v>14</v>
      </c>
      <c r="L3481">
        <v>5</v>
      </c>
      <c r="M3481" t="s">
        <v>39</v>
      </c>
      <c r="N3481">
        <f>Table1[[#This Row],[dti_ratio]]*Table1[[#This Row],[income]]</f>
        <v>0</v>
      </c>
      <c r="O3481">
        <v>0.29818978024433601</v>
      </c>
      <c r="P3481" t="e">
        <f>Table1[[#This Row],[loan_amount]]/Table1[[#This Row],[property_value]]</f>
        <v>#DIV/0!</v>
      </c>
      <c r="Q3481">
        <v>0</v>
      </c>
      <c r="R3481">
        <v>2</v>
      </c>
      <c r="S3481" t="s">
        <v>633</v>
      </c>
      <c r="T3481" t="s">
        <v>362</v>
      </c>
      <c r="U3481" t="s">
        <v>128</v>
      </c>
      <c r="V3481">
        <v>0</v>
      </c>
      <c r="W3481">
        <v>1</v>
      </c>
      <c r="X3481" t="s">
        <v>9</v>
      </c>
      <c r="Y348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481" t="e">
        <f>0.4*(Table1[[#This Row],[normalized_credit_score]]) + 0.3*(1-Table1[[#This Row],[dti_ratio]]) + 0.2*(1-Table1[[#This Row],[ltv_ratio]]) + 0.1*IF(Table1[[#This Row],[previous_defaults]]=0,1,0)</f>
        <v>#DIV/0!</v>
      </c>
      <c r="AA3481" t="e">
        <f>IF(Table1[[#This Row],[composite_score]]&gt;=0.7,"Approve",IF(Table1[[#This Row],[composite_score]]&gt;=0.6,"Review","Reject"))</f>
        <v>#DIV/0!</v>
      </c>
    </row>
    <row r="3482" spans="1:27" x14ac:dyDescent="0.35">
      <c r="A3482">
        <v>3481</v>
      </c>
      <c r="B3482">
        <v>55</v>
      </c>
      <c r="C3482" t="s">
        <v>20</v>
      </c>
      <c r="D3482" t="s">
        <v>11</v>
      </c>
      <c r="E3482" t="s">
        <v>22</v>
      </c>
      <c r="F3482">
        <v>83288</v>
      </c>
      <c r="G3482">
        <v>727</v>
      </c>
      <c r="H3482">
        <f>(Table1[[#This Row],[credit_score]]-300)/(900-300)</f>
        <v>0.71166666666666667</v>
      </c>
      <c r="I3482">
        <v>18137</v>
      </c>
      <c r="J3482" t="s">
        <v>23</v>
      </c>
      <c r="K3482" t="s">
        <v>14</v>
      </c>
      <c r="L3482">
        <v>19</v>
      </c>
      <c r="M3482" t="s">
        <v>15</v>
      </c>
      <c r="N3482">
        <f>Table1[[#This Row],[dti_ratio]]*Table1[[#This Row],[income]]</f>
        <v>15382.682514558588</v>
      </c>
      <c r="O3482">
        <v>0.18469266298336601</v>
      </c>
      <c r="P3482">
        <f>Table1[[#This Row],[loan_amount]]/Table1[[#This Row],[property_value]]</f>
        <v>0.48008152677413379</v>
      </c>
      <c r="Q3482">
        <v>37779</v>
      </c>
      <c r="R3482">
        <v>4</v>
      </c>
      <c r="S3482" t="s">
        <v>3440</v>
      </c>
      <c r="T3482" t="s">
        <v>130</v>
      </c>
      <c r="U3482" t="s">
        <v>97</v>
      </c>
      <c r="V3482">
        <v>1</v>
      </c>
      <c r="W3482">
        <v>1</v>
      </c>
      <c r="X3482" t="s">
        <v>61</v>
      </c>
      <c r="Y34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482">
        <f>0.4*(Table1[[#This Row],[normalized_credit_score]]) + 0.3*(1-Table1[[#This Row],[dti_ratio]]) + 0.2*(1-Table1[[#This Row],[ltv_ratio]]) + 0.1*IF(Table1[[#This Row],[previous_defaults]]=0,1,0)</f>
        <v>0.63324256241683008</v>
      </c>
      <c r="AA3482" t="str">
        <f>IF(Table1[[#This Row],[composite_score]]&gt;=0.7,"Approve",IF(Table1[[#This Row],[composite_score]]&gt;=0.6,"Review","Reject"))</f>
        <v>Review</v>
      </c>
    </row>
    <row r="3483" spans="1:27" hidden="1" x14ac:dyDescent="0.35">
      <c r="A3483">
        <v>3482</v>
      </c>
      <c r="B3483">
        <v>68</v>
      </c>
      <c r="C3483" t="s">
        <v>0</v>
      </c>
      <c r="D3483" t="s">
        <v>11</v>
      </c>
      <c r="E3483" t="s">
        <v>2</v>
      </c>
      <c r="F3483">
        <v>0</v>
      </c>
      <c r="G3483">
        <v>0</v>
      </c>
      <c r="H3483">
        <f>(Table1[[#This Row],[credit_score]]-300)/(900-300)</f>
        <v>-0.5</v>
      </c>
      <c r="I3483">
        <v>37414</v>
      </c>
      <c r="J3483" t="s">
        <v>3</v>
      </c>
      <c r="K3483" t="s">
        <v>4</v>
      </c>
      <c r="L3483">
        <v>7</v>
      </c>
      <c r="M3483" t="s">
        <v>15</v>
      </c>
      <c r="N3483">
        <f>Table1[[#This Row],[dti_ratio]]*Table1[[#This Row],[income]]</f>
        <v>0</v>
      </c>
      <c r="O3483">
        <v>0.48306293162060998</v>
      </c>
      <c r="P3483" t="e">
        <f>Table1[[#This Row],[loan_amount]]/Table1[[#This Row],[property_value]]</f>
        <v>#DIV/0!</v>
      </c>
      <c r="Q3483">
        <v>0</v>
      </c>
      <c r="R3483">
        <v>2</v>
      </c>
      <c r="S3483" t="s">
        <v>3441</v>
      </c>
      <c r="T3483" t="s">
        <v>33</v>
      </c>
      <c r="U3483" t="s">
        <v>798</v>
      </c>
      <c r="V3483">
        <v>1</v>
      </c>
      <c r="W3483">
        <v>0</v>
      </c>
      <c r="X3483" t="s">
        <v>9</v>
      </c>
      <c r="Y348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483" t="e">
        <f>0.4*(Table1[[#This Row],[normalized_credit_score]]) + 0.3*(1-Table1[[#This Row],[dti_ratio]]) + 0.2*(1-Table1[[#This Row],[ltv_ratio]]) + 0.1*IF(Table1[[#This Row],[previous_defaults]]=0,1,0)</f>
        <v>#DIV/0!</v>
      </c>
      <c r="AA3483" t="e">
        <f>IF(Table1[[#This Row],[composite_score]]&gt;=0.7,"Approve",IF(Table1[[#This Row],[composite_score]]&gt;=0.6,"Review","Reject"))</f>
        <v>#DIV/0!</v>
      </c>
    </row>
    <row r="3484" spans="1:27" x14ac:dyDescent="0.35">
      <c r="A3484">
        <v>3483</v>
      </c>
      <c r="B3484">
        <v>46</v>
      </c>
      <c r="C3484" t="s">
        <v>10</v>
      </c>
      <c r="D3484" t="s">
        <v>1</v>
      </c>
      <c r="E3484" t="s">
        <v>49</v>
      </c>
      <c r="F3484">
        <v>100198</v>
      </c>
      <c r="G3484">
        <v>662</v>
      </c>
      <c r="H3484">
        <f>(Table1[[#This Row],[credit_score]]-300)/(900-300)</f>
        <v>0.60333333333333339</v>
      </c>
      <c r="I3484">
        <v>22267</v>
      </c>
      <c r="J3484" t="s">
        <v>3</v>
      </c>
      <c r="K3484" t="s">
        <v>4</v>
      </c>
      <c r="L3484">
        <v>3</v>
      </c>
      <c r="M3484" t="s">
        <v>39</v>
      </c>
      <c r="N3484">
        <f>Table1[[#This Row],[dti_ratio]]*Table1[[#This Row],[income]]</f>
        <v>17838.326580382691</v>
      </c>
      <c r="O3484">
        <v>0.17803076488934599</v>
      </c>
      <c r="P3484">
        <f>Table1[[#This Row],[loan_amount]]/Table1[[#This Row],[property_value]]</f>
        <v>0.22460157353237845</v>
      </c>
      <c r="Q3484">
        <v>99140</v>
      </c>
      <c r="R3484">
        <v>4</v>
      </c>
      <c r="S3484" t="s">
        <v>2461</v>
      </c>
      <c r="T3484" t="s">
        <v>219</v>
      </c>
      <c r="U3484" t="s">
        <v>155</v>
      </c>
      <c r="V3484">
        <v>1</v>
      </c>
      <c r="W3484">
        <v>2</v>
      </c>
      <c r="X3484" t="s">
        <v>9</v>
      </c>
      <c r="Y34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484">
        <f>0.4*(Table1[[#This Row],[normalized_credit_score]]) + 0.3*(1-Table1[[#This Row],[dti_ratio]]) + 0.2*(1-Table1[[#This Row],[ltv_ratio]]) + 0.1*IF(Table1[[#This Row],[previous_defaults]]=0,1,0)</f>
        <v>0.64300378916005396</v>
      </c>
      <c r="AA3484" t="str">
        <f>IF(Table1[[#This Row],[composite_score]]&gt;=0.7,"Approve",IF(Table1[[#This Row],[composite_score]]&gt;=0.6,"Review","Reject"))</f>
        <v>Review</v>
      </c>
    </row>
    <row r="3485" spans="1:27" hidden="1" x14ac:dyDescent="0.35">
      <c r="A3485">
        <v>3484</v>
      </c>
      <c r="B3485">
        <v>68</v>
      </c>
      <c r="C3485" t="s">
        <v>20</v>
      </c>
      <c r="D3485" t="s">
        <v>62</v>
      </c>
      <c r="E3485" t="s">
        <v>12</v>
      </c>
      <c r="F3485">
        <v>49605</v>
      </c>
      <c r="G3485">
        <v>648</v>
      </c>
      <c r="H3485">
        <f>(Table1[[#This Row],[credit_score]]-300)/(900-300)</f>
        <v>0.57999999999999996</v>
      </c>
      <c r="I3485">
        <v>0</v>
      </c>
      <c r="J3485" t="s">
        <v>3</v>
      </c>
      <c r="K3485" t="s">
        <v>4</v>
      </c>
      <c r="L3485">
        <v>19</v>
      </c>
      <c r="M3485" t="s">
        <v>39</v>
      </c>
      <c r="N3485">
        <f>Table1[[#This Row],[dti_ratio]]*Table1[[#This Row],[income]]</f>
        <v>16444.070611324842</v>
      </c>
      <c r="O3485">
        <v>0.33150026431458202</v>
      </c>
      <c r="P3485" t="e">
        <f>Table1[[#This Row],[loan_amount]]/Table1[[#This Row],[property_value]]</f>
        <v>#DIV/0!</v>
      </c>
      <c r="Q3485">
        <v>0</v>
      </c>
      <c r="R3485">
        <v>0</v>
      </c>
      <c r="S3485" t="s">
        <v>3442</v>
      </c>
      <c r="T3485" t="s">
        <v>177</v>
      </c>
      <c r="U3485" t="s">
        <v>636</v>
      </c>
      <c r="V3485">
        <v>1</v>
      </c>
      <c r="W3485">
        <v>2</v>
      </c>
      <c r="X3485" t="s">
        <v>9</v>
      </c>
      <c r="Y348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485" t="e">
        <f>0.4*(Table1[[#This Row],[normalized_credit_score]]) + 0.3*(1-Table1[[#This Row],[dti_ratio]]) + 0.2*(1-Table1[[#This Row],[ltv_ratio]]) + 0.1*IF(Table1[[#This Row],[previous_defaults]]=0,1,0)</f>
        <v>#DIV/0!</v>
      </c>
      <c r="AA3485" t="e">
        <f>IF(Table1[[#This Row],[composite_score]]&gt;=0.7,"Approve",IF(Table1[[#This Row],[composite_score]]&gt;=0.6,"Review","Reject"))</f>
        <v>#DIV/0!</v>
      </c>
    </row>
    <row r="3486" spans="1:27" x14ac:dyDescent="0.35">
      <c r="A3486">
        <v>3485</v>
      </c>
      <c r="B3486">
        <v>20</v>
      </c>
      <c r="C3486" t="s">
        <v>20</v>
      </c>
      <c r="D3486" t="s">
        <v>21</v>
      </c>
      <c r="E3486" t="s">
        <v>22</v>
      </c>
      <c r="F3486">
        <v>103279</v>
      </c>
      <c r="G3486">
        <v>727</v>
      </c>
      <c r="H3486">
        <f>(Table1[[#This Row],[credit_score]]-300)/(900-300)</f>
        <v>0.71166666666666667</v>
      </c>
      <c r="I3486">
        <v>32993</v>
      </c>
      <c r="J3486" t="s">
        <v>23</v>
      </c>
      <c r="K3486" t="s">
        <v>38</v>
      </c>
      <c r="L3486">
        <v>0</v>
      </c>
      <c r="M3486" t="s">
        <v>5</v>
      </c>
      <c r="N3486">
        <f>Table1[[#This Row],[dti_ratio]]*Table1[[#This Row],[income]]</f>
        <v>39128.274537375735</v>
      </c>
      <c r="O3486">
        <v>0.378859928324013</v>
      </c>
      <c r="P3486">
        <f>Table1[[#This Row],[loan_amount]]/Table1[[#This Row],[property_value]]</f>
        <v>0.11626628513836862</v>
      </c>
      <c r="Q3486">
        <v>283771</v>
      </c>
      <c r="R3486">
        <v>3</v>
      </c>
      <c r="S3486" t="s">
        <v>3443</v>
      </c>
      <c r="T3486" t="s">
        <v>17</v>
      </c>
      <c r="U3486" t="s">
        <v>1092</v>
      </c>
      <c r="V3486">
        <v>4</v>
      </c>
      <c r="W3486">
        <v>1</v>
      </c>
      <c r="X3486" t="s">
        <v>9</v>
      </c>
      <c r="Y34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86">
        <f>0.4*(Table1[[#This Row],[normalized_credit_score]]) + 0.3*(1-Table1[[#This Row],[dti_ratio]]) + 0.2*(1-Table1[[#This Row],[ltv_ratio]]) + 0.1*IF(Table1[[#This Row],[previous_defaults]]=0,1,0)</f>
        <v>0.64775543114178902</v>
      </c>
      <c r="AA3486" t="str">
        <f>IF(Table1[[#This Row],[composite_score]]&gt;=0.7,"Approve",IF(Table1[[#This Row],[composite_score]]&gt;=0.6,"Review","Reject"))</f>
        <v>Review</v>
      </c>
    </row>
    <row r="3487" spans="1:27" x14ac:dyDescent="0.35">
      <c r="A3487">
        <v>3486</v>
      </c>
      <c r="B3487">
        <v>34</v>
      </c>
      <c r="C3487" t="s">
        <v>0</v>
      </c>
      <c r="D3487" t="s">
        <v>11</v>
      </c>
      <c r="E3487" t="s">
        <v>2</v>
      </c>
      <c r="F3487">
        <v>32938</v>
      </c>
      <c r="G3487">
        <v>695</v>
      </c>
      <c r="H3487">
        <f>(Table1[[#This Row],[credit_score]]-300)/(900-300)</f>
        <v>0.65833333333333333</v>
      </c>
      <c r="I3487">
        <v>32817</v>
      </c>
      <c r="J3487" t="s">
        <v>27</v>
      </c>
      <c r="K3487" t="s">
        <v>38</v>
      </c>
      <c r="L3487">
        <v>17</v>
      </c>
      <c r="M3487" t="s">
        <v>15</v>
      </c>
      <c r="N3487">
        <f>Table1[[#This Row],[dti_ratio]]*Table1[[#This Row],[income]]</f>
        <v>4548.2413385052196</v>
      </c>
      <c r="O3487">
        <v>0.13808492739405001</v>
      </c>
      <c r="P3487">
        <f>Table1[[#This Row],[loan_amount]]/Table1[[#This Row],[property_value]]</f>
        <v>0.21888506483111894</v>
      </c>
      <c r="Q3487">
        <v>149928</v>
      </c>
      <c r="R3487">
        <v>3</v>
      </c>
      <c r="S3487" t="s">
        <v>1039</v>
      </c>
      <c r="T3487" t="s">
        <v>70</v>
      </c>
      <c r="U3487" t="s">
        <v>655</v>
      </c>
      <c r="V3487">
        <v>1</v>
      </c>
      <c r="W3487">
        <v>1</v>
      </c>
      <c r="X3487" t="s">
        <v>9</v>
      </c>
      <c r="Y34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487">
        <f>0.4*(Table1[[#This Row],[normalized_credit_score]]) + 0.3*(1-Table1[[#This Row],[dti_ratio]]) + 0.2*(1-Table1[[#This Row],[ltv_ratio]]) + 0.1*IF(Table1[[#This Row],[previous_defaults]]=0,1,0)</f>
        <v>0.67813084214889463</v>
      </c>
      <c r="AA3487" t="str">
        <f>IF(Table1[[#This Row],[composite_score]]&gt;=0.7,"Approve",IF(Table1[[#This Row],[composite_score]]&gt;=0.6,"Review","Reject"))</f>
        <v>Review</v>
      </c>
    </row>
    <row r="3488" spans="1:27" x14ac:dyDescent="0.35">
      <c r="A3488">
        <v>3487</v>
      </c>
      <c r="B3488">
        <v>42</v>
      </c>
      <c r="C3488" t="s">
        <v>20</v>
      </c>
      <c r="D3488" t="s">
        <v>62</v>
      </c>
      <c r="E3488" t="s">
        <v>12</v>
      </c>
      <c r="F3488">
        <v>84079</v>
      </c>
      <c r="G3488">
        <v>723</v>
      </c>
      <c r="H3488">
        <f>(Table1[[#This Row],[credit_score]]-300)/(900-300)</f>
        <v>0.70499999999999996</v>
      </c>
      <c r="I3488">
        <v>16879</v>
      </c>
      <c r="J3488" t="s">
        <v>13</v>
      </c>
      <c r="K3488" t="s">
        <v>38</v>
      </c>
      <c r="L3488">
        <v>2</v>
      </c>
      <c r="M3488" t="s">
        <v>39</v>
      </c>
      <c r="N3488">
        <f>Table1[[#This Row],[dti_ratio]]*Table1[[#This Row],[income]]</f>
        <v>34466.307802536736</v>
      </c>
      <c r="O3488">
        <v>0.40992766092052402</v>
      </c>
      <c r="P3488">
        <f>Table1[[#This Row],[loan_amount]]/Table1[[#This Row],[property_value]]</f>
        <v>9.4338779000553319E-2</v>
      </c>
      <c r="Q3488">
        <v>178919</v>
      </c>
      <c r="R3488">
        <v>4</v>
      </c>
      <c r="S3488" t="s">
        <v>3444</v>
      </c>
      <c r="T3488" t="s">
        <v>44</v>
      </c>
      <c r="U3488" t="s">
        <v>247</v>
      </c>
      <c r="V3488">
        <v>0</v>
      </c>
      <c r="W3488">
        <v>1</v>
      </c>
      <c r="X3488" t="s">
        <v>9</v>
      </c>
      <c r="Y34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488">
        <f>0.4*(Table1[[#This Row],[normalized_credit_score]]) + 0.3*(1-Table1[[#This Row],[dti_ratio]]) + 0.2*(1-Table1[[#This Row],[ltv_ratio]]) + 0.1*IF(Table1[[#This Row],[previous_defaults]]=0,1,0)</f>
        <v>0.74015394592373207</v>
      </c>
      <c r="AA3488" t="str">
        <f>IF(Table1[[#This Row],[composite_score]]&gt;=0.7,"Approve",IF(Table1[[#This Row],[composite_score]]&gt;=0.6,"Review","Reject"))</f>
        <v>Approve</v>
      </c>
    </row>
    <row r="3489" spans="1:27" x14ac:dyDescent="0.35">
      <c r="A3489">
        <v>3488</v>
      </c>
      <c r="B3489">
        <v>57</v>
      </c>
      <c r="C3489" t="s">
        <v>10</v>
      </c>
      <c r="D3489" t="s">
        <v>1</v>
      </c>
      <c r="E3489" t="s">
        <v>12</v>
      </c>
      <c r="F3489">
        <v>41553</v>
      </c>
      <c r="G3489">
        <v>769</v>
      </c>
      <c r="H3489">
        <f>(Table1[[#This Row],[credit_score]]-300)/(900-300)</f>
        <v>0.78166666666666662</v>
      </c>
      <c r="I3489">
        <v>19368</v>
      </c>
      <c r="J3489" t="s">
        <v>23</v>
      </c>
      <c r="K3489" t="s">
        <v>38</v>
      </c>
      <c r="L3489">
        <v>1</v>
      </c>
      <c r="M3489" t="s">
        <v>15</v>
      </c>
      <c r="N3489">
        <f>Table1[[#This Row],[dti_ratio]]*Table1[[#This Row],[income]]</f>
        <v>24582.386886218588</v>
      </c>
      <c r="O3489">
        <v>0.59159114591530304</v>
      </c>
      <c r="P3489">
        <f>Table1[[#This Row],[loan_amount]]/Table1[[#This Row],[property_value]]</f>
        <v>0.41791817711030554</v>
      </c>
      <c r="Q3489">
        <v>46344</v>
      </c>
      <c r="R3489">
        <v>4</v>
      </c>
      <c r="S3489" t="s">
        <v>3445</v>
      </c>
      <c r="T3489" t="s">
        <v>7</v>
      </c>
      <c r="U3489" t="s">
        <v>245</v>
      </c>
      <c r="V3489">
        <v>0</v>
      </c>
      <c r="W3489">
        <v>0</v>
      </c>
      <c r="X3489" t="s">
        <v>19</v>
      </c>
      <c r="Y34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89">
        <f>0.4*(Table1[[#This Row],[normalized_credit_score]]) + 0.3*(1-Table1[[#This Row],[dti_ratio]]) + 0.2*(1-Table1[[#This Row],[ltv_ratio]]) + 0.1*IF(Table1[[#This Row],[previous_defaults]]=0,1,0)</f>
        <v>0.65160568747001457</v>
      </c>
      <c r="AA3489" t="str">
        <f>IF(Table1[[#This Row],[composite_score]]&gt;=0.7,"Approve",IF(Table1[[#This Row],[composite_score]]&gt;=0.6,"Review","Reject"))</f>
        <v>Review</v>
      </c>
    </row>
    <row r="3490" spans="1:27" hidden="1" x14ac:dyDescent="0.35">
      <c r="A3490">
        <v>3489</v>
      </c>
      <c r="B3490">
        <v>43</v>
      </c>
      <c r="C3490" t="s">
        <v>20</v>
      </c>
      <c r="D3490" t="s">
        <v>11</v>
      </c>
      <c r="E3490" t="s">
        <v>12</v>
      </c>
      <c r="F3490">
        <v>0</v>
      </c>
      <c r="G3490">
        <v>696</v>
      </c>
      <c r="H3490">
        <f>(Table1[[#This Row],[credit_score]]-300)/(900-300)</f>
        <v>0.66</v>
      </c>
      <c r="I3490">
        <v>0</v>
      </c>
      <c r="J3490" t="s">
        <v>23</v>
      </c>
      <c r="K3490" t="s">
        <v>4</v>
      </c>
      <c r="L3490">
        <v>1</v>
      </c>
      <c r="M3490" t="s">
        <v>28</v>
      </c>
      <c r="N3490">
        <f>Table1[[#This Row],[dti_ratio]]*Table1[[#This Row],[income]]</f>
        <v>0</v>
      </c>
      <c r="O3490">
        <v>0.49129603805789701</v>
      </c>
      <c r="P3490">
        <f>Table1[[#This Row],[loan_amount]]/Table1[[#This Row],[property_value]]</f>
        <v>0</v>
      </c>
      <c r="Q3490">
        <v>109487</v>
      </c>
      <c r="R3490">
        <v>3</v>
      </c>
      <c r="S3490" t="s">
        <v>3446</v>
      </c>
      <c r="T3490" t="s">
        <v>84</v>
      </c>
      <c r="U3490" t="s">
        <v>738</v>
      </c>
      <c r="V3490">
        <v>2</v>
      </c>
      <c r="W3490">
        <v>1</v>
      </c>
      <c r="X3490" t="s">
        <v>9</v>
      </c>
      <c r="Y34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90">
        <f>0.4*(Table1[[#This Row],[normalized_credit_score]]) + 0.3*(1-Table1[[#This Row],[dti_ratio]]) + 0.2*(1-Table1[[#This Row],[ltv_ratio]]) + 0.1*IF(Table1[[#This Row],[previous_defaults]]=0,1,0)</f>
        <v>0.61661118858263086</v>
      </c>
      <c r="AA3490" t="str">
        <f>IF(Table1[[#This Row],[composite_score]]&gt;=0.7,"Approve",IF(Table1[[#This Row],[composite_score]]&gt;=0.6,"Review","Reject"))</f>
        <v>Review</v>
      </c>
    </row>
    <row r="3491" spans="1:27" x14ac:dyDescent="0.35">
      <c r="A3491">
        <v>3490</v>
      </c>
      <c r="B3491">
        <v>62</v>
      </c>
      <c r="C3491" t="s">
        <v>0</v>
      </c>
      <c r="D3491" t="s">
        <v>11</v>
      </c>
      <c r="E3491" t="s">
        <v>12</v>
      </c>
      <c r="F3491">
        <v>99439</v>
      </c>
      <c r="G3491">
        <v>609</v>
      </c>
      <c r="H3491">
        <f>(Table1[[#This Row],[credit_score]]-300)/(900-300)</f>
        <v>0.51500000000000001</v>
      </c>
      <c r="I3491">
        <v>45913</v>
      </c>
      <c r="J3491" t="s">
        <v>13</v>
      </c>
      <c r="K3491" t="s">
        <v>38</v>
      </c>
      <c r="L3491">
        <v>0</v>
      </c>
      <c r="M3491" t="s">
        <v>5</v>
      </c>
      <c r="N3491">
        <f>Table1[[#This Row],[dti_ratio]]*Table1[[#This Row],[income]]</f>
        <v>54469.389175104268</v>
      </c>
      <c r="O3491">
        <v>0.54776686385728202</v>
      </c>
      <c r="P3491">
        <f>Table1[[#This Row],[loan_amount]]/Table1[[#This Row],[property_value]]</f>
        <v>0.15429258899556744</v>
      </c>
      <c r="Q3491">
        <v>297571</v>
      </c>
      <c r="R3491">
        <v>3</v>
      </c>
      <c r="S3491" t="s">
        <v>3447</v>
      </c>
      <c r="T3491" t="s">
        <v>51</v>
      </c>
      <c r="U3491" t="s">
        <v>528</v>
      </c>
      <c r="V3491">
        <v>0</v>
      </c>
      <c r="W3491">
        <v>0</v>
      </c>
      <c r="X3491" t="s">
        <v>19</v>
      </c>
      <c r="Y34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491">
        <f>0.4*(Table1[[#This Row],[normalized_credit_score]]) + 0.3*(1-Table1[[#This Row],[dti_ratio]]) + 0.2*(1-Table1[[#This Row],[ltv_ratio]]) + 0.1*IF(Table1[[#This Row],[previous_defaults]]=0,1,0)</f>
        <v>0.61081142304370195</v>
      </c>
      <c r="AA3491" t="str">
        <f>IF(Table1[[#This Row],[composite_score]]&gt;=0.7,"Approve",IF(Table1[[#This Row],[composite_score]]&gt;=0.6,"Review","Reject"))</f>
        <v>Review</v>
      </c>
    </row>
    <row r="3492" spans="1:27" hidden="1" x14ac:dyDescent="0.35">
      <c r="A3492">
        <v>3491</v>
      </c>
      <c r="B3492">
        <v>45</v>
      </c>
      <c r="C3492" t="s">
        <v>20</v>
      </c>
      <c r="D3492" t="s">
        <v>21</v>
      </c>
      <c r="E3492" t="s">
        <v>22</v>
      </c>
      <c r="F3492">
        <v>0</v>
      </c>
      <c r="G3492">
        <v>659</v>
      </c>
      <c r="H3492">
        <f>(Table1[[#This Row],[credit_score]]-300)/(900-300)</f>
        <v>0.59833333333333338</v>
      </c>
      <c r="I3492">
        <v>16509</v>
      </c>
      <c r="J3492" t="s">
        <v>23</v>
      </c>
      <c r="K3492" t="s">
        <v>4</v>
      </c>
      <c r="L3492">
        <v>15</v>
      </c>
      <c r="M3492" t="s">
        <v>5</v>
      </c>
      <c r="N3492">
        <f>Table1[[#This Row],[dti_ratio]]*Table1[[#This Row],[income]]</f>
        <v>0</v>
      </c>
      <c r="O3492">
        <v>0.53291100443516903</v>
      </c>
      <c r="P3492">
        <f>Table1[[#This Row],[loan_amount]]/Table1[[#This Row],[property_value]]</f>
        <v>0.10564881001900642</v>
      </c>
      <c r="Q3492">
        <v>156263</v>
      </c>
      <c r="R3492">
        <v>0</v>
      </c>
      <c r="S3492" t="s">
        <v>3448</v>
      </c>
      <c r="T3492" t="s">
        <v>91</v>
      </c>
      <c r="U3492" t="s">
        <v>328</v>
      </c>
      <c r="V3492">
        <v>1</v>
      </c>
      <c r="W3492">
        <v>0</v>
      </c>
      <c r="X3492" t="s">
        <v>19</v>
      </c>
      <c r="Y34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92">
        <f>0.4*(Table1[[#This Row],[normalized_credit_score]]) + 0.3*(1-Table1[[#This Row],[dti_ratio]]) + 0.2*(1-Table1[[#This Row],[ltv_ratio]]) + 0.1*IF(Table1[[#This Row],[previous_defaults]]=0,1,0)</f>
        <v>0.55833026999898139</v>
      </c>
      <c r="AA3492" t="str">
        <f>IF(Table1[[#This Row],[composite_score]]&gt;=0.7,"Approve",IF(Table1[[#This Row],[composite_score]]&gt;=0.6,"Review","Reject"))</f>
        <v>Reject</v>
      </c>
    </row>
    <row r="3493" spans="1:27" hidden="1" x14ac:dyDescent="0.35">
      <c r="A3493">
        <v>3492</v>
      </c>
      <c r="B3493">
        <v>27</v>
      </c>
      <c r="C3493" t="s">
        <v>0</v>
      </c>
      <c r="D3493" t="s">
        <v>1</v>
      </c>
      <c r="E3493" t="s">
        <v>12</v>
      </c>
      <c r="F3493">
        <v>71701</v>
      </c>
      <c r="G3493">
        <v>0</v>
      </c>
      <c r="H3493">
        <f>(Table1[[#This Row],[credit_score]]-300)/(900-300)</f>
        <v>-0.5</v>
      </c>
      <c r="I3493">
        <v>14312</v>
      </c>
      <c r="J3493" t="s">
        <v>13</v>
      </c>
      <c r="K3493" t="s">
        <v>4</v>
      </c>
      <c r="L3493">
        <v>4</v>
      </c>
      <c r="M3493" t="s">
        <v>15</v>
      </c>
      <c r="N3493">
        <f>Table1[[#This Row],[dti_ratio]]*Table1[[#This Row],[income]]</f>
        <v>27199.486271707887</v>
      </c>
      <c r="O3493">
        <v>0.379345982227694</v>
      </c>
      <c r="P3493" t="e">
        <f>Table1[[#This Row],[loan_amount]]/Table1[[#This Row],[property_value]]</f>
        <v>#DIV/0!</v>
      </c>
      <c r="Q3493">
        <v>0</v>
      </c>
      <c r="R3493">
        <v>2</v>
      </c>
      <c r="S3493" t="s">
        <v>3449</v>
      </c>
      <c r="T3493" t="s">
        <v>84</v>
      </c>
      <c r="U3493" t="s">
        <v>208</v>
      </c>
      <c r="V3493">
        <v>0</v>
      </c>
      <c r="W3493">
        <v>2</v>
      </c>
      <c r="X3493" t="s">
        <v>61</v>
      </c>
      <c r="Y349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493" t="e">
        <f>0.4*(Table1[[#This Row],[normalized_credit_score]]) + 0.3*(1-Table1[[#This Row],[dti_ratio]]) + 0.2*(1-Table1[[#This Row],[ltv_ratio]]) + 0.1*IF(Table1[[#This Row],[previous_defaults]]=0,1,0)</f>
        <v>#DIV/0!</v>
      </c>
      <c r="AA3493" t="e">
        <f>IF(Table1[[#This Row],[composite_score]]&gt;=0.7,"Approve",IF(Table1[[#This Row],[composite_score]]&gt;=0.6,"Review","Reject"))</f>
        <v>#DIV/0!</v>
      </c>
    </row>
    <row r="3494" spans="1:27" x14ac:dyDescent="0.35">
      <c r="A3494">
        <v>3493</v>
      </c>
      <c r="B3494">
        <v>52</v>
      </c>
      <c r="C3494" t="s">
        <v>0</v>
      </c>
      <c r="D3494" t="s">
        <v>62</v>
      </c>
      <c r="E3494" t="s">
        <v>22</v>
      </c>
      <c r="F3494">
        <v>41643</v>
      </c>
      <c r="G3494">
        <v>674</v>
      </c>
      <c r="H3494">
        <f>(Table1[[#This Row],[credit_score]]-300)/(900-300)</f>
        <v>0.62333333333333329</v>
      </c>
      <c r="I3494">
        <v>32487</v>
      </c>
      <c r="J3494" t="s">
        <v>27</v>
      </c>
      <c r="K3494" t="s">
        <v>14</v>
      </c>
      <c r="L3494">
        <v>1</v>
      </c>
      <c r="M3494" t="s">
        <v>28</v>
      </c>
      <c r="N3494">
        <f>Table1[[#This Row],[dti_ratio]]*Table1[[#This Row],[income]]</f>
        <v>22778.649850529284</v>
      </c>
      <c r="O3494">
        <v>0.54699829144224199</v>
      </c>
      <c r="P3494">
        <f>Table1[[#This Row],[loan_amount]]/Table1[[#This Row],[property_value]]</f>
        <v>0.20734353659003588</v>
      </c>
      <c r="Q3494">
        <v>156682</v>
      </c>
      <c r="R3494">
        <v>1</v>
      </c>
      <c r="S3494" t="s">
        <v>3450</v>
      </c>
      <c r="T3494" t="s">
        <v>99</v>
      </c>
      <c r="U3494" t="s">
        <v>306</v>
      </c>
      <c r="V3494">
        <v>3</v>
      </c>
      <c r="W3494">
        <v>0</v>
      </c>
      <c r="X3494" t="s">
        <v>19</v>
      </c>
      <c r="Y34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94">
        <f>0.4*(Table1[[#This Row],[normalized_credit_score]]) + 0.3*(1-Table1[[#This Row],[dti_ratio]]) + 0.2*(1-Table1[[#This Row],[ltv_ratio]]) + 0.1*IF(Table1[[#This Row],[previous_defaults]]=0,1,0)</f>
        <v>0.54376513858265363</v>
      </c>
      <c r="AA3494" t="str">
        <f>IF(Table1[[#This Row],[composite_score]]&gt;=0.7,"Approve",IF(Table1[[#This Row],[composite_score]]&gt;=0.6,"Review","Reject"))</f>
        <v>Reject</v>
      </c>
    </row>
    <row r="3495" spans="1:27" x14ac:dyDescent="0.35">
      <c r="A3495">
        <v>3494</v>
      </c>
      <c r="B3495">
        <v>20</v>
      </c>
      <c r="C3495" t="s">
        <v>0</v>
      </c>
      <c r="D3495" t="s">
        <v>1</v>
      </c>
      <c r="E3495" t="s">
        <v>2</v>
      </c>
      <c r="F3495">
        <v>71044</v>
      </c>
      <c r="G3495">
        <v>773</v>
      </c>
      <c r="H3495">
        <f>(Table1[[#This Row],[credit_score]]-300)/(900-300)</f>
        <v>0.78833333333333333</v>
      </c>
      <c r="I3495">
        <v>6383</v>
      </c>
      <c r="J3495" t="s">
        <v>3</v>
      </c>
      <c r="K3495" t="s">
        <v>14</v>
      </c>
      <c r="L3495">
        <v>3</v>
      </c>
      <c r="M3495" t="s">
        <v>39</v>
      </c>
      <c r="N3495">
        <f>Table1[[#This Row],[dti_ratio]]*Table1[[#This Row],[income]]</f>
        <v>34901.940508447886</v>
      </c>
      <c r="O3495">
        <v>0.49127217651663602</v>
      </c>
      <c r="P3495">
        <f>Table1[[#This Row],[loan_amount]]/Table1[[#This Row],[property_value]]</f>
        <v>5.0832609959464516E-2</v>
      </c>
      <c r="Q3495">
        <v>125569</v>
      </c>
      <c r="R3495">
        <v>4</v>
      </c>
      <c r="S3495" t="s">
        <v>3451</v>
      </c>
      <c r="T3495" t="s">
        <v>47</v>
      </c>
      <c r="U3495" t="s">
        <v>334</v>
      </c>
      <c r="V3495">
        <v>0</v>
      </c>
      <c r="W3495">
        <v>1</v>
      </c>
      <c r="X3495" t="s">
        <v>9</v>
      </c>
      <c r="Y34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95">
        <f>0.4*(Table1[[#This Row],[normalized_credit_score]]) + 0.3*(1-Table1[[#This Row],[dti_ratio]]) + 0.2*(1-Table1[[#This Row],[ltv_ratio]]) + 0.1*IF(Table1[[#This Row],[previous_defaults]]=0,1,0)</f>
        <v>0.75778515838644966</v>
      </c>
      <c r="AA3495" t="str">
        <f>IF(Table1[[#This Row],[composite_score]]&gt;=0.7,"Approve",IF(Table1[[#This Row],[composite_score]]&gt;=0.6,"Review","Reject"))</f>
        <v>Approve</v>
      </c>
    </row>
    <row r="3496" spans="1:27" x14ac:dyDescent="0.35">
      <c r="A3496">
        <v>3495</v>
      </c>
      <c r="B3496">
        <v>55</v>
      </c>
      <c r="C3496" t="s">
        <v>0</v>
      </c>
      <c r="D3496" t="s">
        <v>11</v>
      </c>
      <c r="E3496" t="s">
        <v>2</v>
      </c>
      <c r="F3496">
        <v>25663</v>
      </c>
      <c r="G3496">
        <v>779</v>
      </c>
      <c r="H3496">
        <f>(Table1[[#This Row],[credit_score]]-300)/(900-300)</f>
        <v>0.79833333333333334</v>
      </c>
      <c r="I3496">
        <v>24329</v>
      </c>
      <c r="J3496" t="s">
        <v>13</v>
      </c>
      <c r="K3496" t="s">
        <v>38</v>
      </c>
      <c r="L3496">
        <v>7</v>
      </c>
      <c r="M3496" t="s">
        <v>15</v>
      </c>
      <c r="N3496">
        <f>Table1[[#This Row],[dti_ratio]]*Table1[[#This Row],[income]]</f>
        <v>6454.1088328124424</v>
      </c>
      <c r="O3496">
        <v>0.25149471351020702</v>
      </c>
      <c r="P3496">
        <f>Table1[[#This Row],[loan_amount]]/Table1[[#This Row],[property_value]]</f>
        <v>0.10679794911415076</v>
      </c>
      <c r="Q3496">
        <v>227804</v>
      </c>
      <c r="R3496">
        <v>2</v>
      </c>
      <c r="S3496" t="s">
        <v>3452</v>
      </c>
      <c r="T3496" t="s">
        <v>51</v>
      </c>
      <c r="U3496" t="s">
        <v>788</v>
      </c>
      <c r="V3496">
        <v>0</v>
      </c>
      <c r="W3496">
        <v>0</v>
      </c>
      <c r="X3496" t="s">
        <v>19</v>
      </c>
      <c r="Y34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496">
        <f>0.4*(Table1[[#This Row],[normalized_credit_score]]) + 0.3*(1-Table1[[#This Row],[dti_ratio]]) + 0.2*(1-Table1[[#This Row],[ltv_ratio]]) + 0.1*IF(Table1[[#This Row],[previous_defaults]]=0,1,0)</f>
        <v>0.82252532945744117</v>
      </c>
      <c r="AA3496" t="str">
        <f>IF(Table1[[#This Row],[composite_score]]&gt;=0.7,"Approve",IF(Table1[[#This Row],[composite_score]]&gt;=0.6,"Review","Reject"))</f>
        <v>Approve</v>
      </c>
    </row>
    <row r="3497" spans="1:27" hidden="1" x14ac:dyDescent="0.35">
      <c r="A3497">
        <v>3496</v>
      </c>
      <c r="B3497">
        <v>68</v>
      </c>
      <c r="C3497" t="s">
        <v>0</v>
      </c>
      <c r="D3497" t="s">
        <v>1</v>
      </c>
      <c r="E3497" t="s">
        <v>2</v>
      </c>
      <c r="F3497">
        <v>22589</v>
      </c>
      <c r="G3497">
        <v>725</v>
      </c>
      <c r="H3497">
        <f>(Table1[[#This Row],[credit_score]]-300)/(900-300)</f>
        <v>0.70833333333333337</v>
      </c>
      <c r="I3497">
        <v>18729</v>
      </c>
      <c r="J3497" t="s">
        <v>27</v>
      </c>
      <c r="K3497" t="s">
        <v>14</v>
      </c>
      <c r="L3497">
        <v>12</v>
      </c>
      <c r="M3497" t="s">
        <v>15</v>
      </c>
      <c r="N3497">
        <f>Table1[[#This Row],[dti_ratio]]*Table1[[#This Row],[income]]</f>
        <v>11532.062527029751</v>
      </c>
      <c r="O3497">
        <v>0.51051673500507999</v>
      </c>
      <c r="P3497" t="e">
        <f>Table1[[#This Row],[loan_amount]]/Table1[[#This Row],[property_value]]</f>
        <v>#DIV/0!</v>
      </c>
      <c r="Q3497">
        <v>0</v>
      </c>
      <c r="R3497">
        <v>1</v>
      </c>
      <c r="S3497" t="s">
        <v>3453</v>
      </c>
      <c r="T3497" t="s">
        <v>138</v>
      </c>
      <c r="U3497" t="s">
        <v>411</v>
      </c>
      <c r="V3497">
        <v>0</v>
      </c>
      <c r="W3497">
        <v>1</v>
      </c>
      <c r="X3497" t="s">
        <v>9</v>
      </c>
      <c r="Y349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497" t="e">
        <f>0.4*(Table1[[#This Row],[normalized_credit_score]]) + 0.3*(1-Table1[[#This Row],[dti_ratio]]) + 0.2*(1-Table1[[#This Row],[ltv_ratio]]) + 0.1*IF(Table1[[#This Row],[previous_defaults]]=0,1,0)</f>
        <v>#DIV/0!</v>
      </c>
      <c r="AA3497" t="e">
        <f>IF(Table1[[#This Row],[composite_score]]&gt;=0.7,"Approve",IF(Table1[[#This Row],[composite_score]]&gt;=0.6,"Review","Reject"))</f>
        <v>#DIV/0!</v>
      </c>
    </row>
    <row r="3498" spans="1:27" x14ac:dyDescent="0.35">
      <c r="A3498">
        <v>3497</v>
      </c>
      <c r="B3498">
        <v>27</v>
      </c>
      <c r="C3498" t="s">
        <v>0</v>
      </c>
      <c r="D3498" t="s">
        <v>1</v>
      </c>
      <c r="E3498" t="s">
        <v>2</v>
      </c>
      <c r="F3498">
        <v>32018</v>
      </c>
      <c r="G3498">
        <v>644</v>
      </c>
      <c r="H3498">
        <f>(Table1[[#This Row],[credit_score]]-300)/(900-300)</f>
        <v>0.57333333333333336</v>
      </c>
      <c r="I3498">
        <v>6209</v>
      </c>
      <c r="J3498" t="s">
        <v>13</v>
      </c>
      <c r="K3498" t="s">
        <v>4</v>
      </c>
      <c r="L3498">
        <v>6</v>
      </c>
      <c r="M3498" t="s">
        <v>5</v>
      </c>
      <c r="N3498">
        <f>Table1[[#This Row],[dti_ratio]]*Table1[[#This Row],[income]]</f>
        <v>4731.4527945770487</v>
      </c>
      <c r="O3498">
        <v>0.14777477651874099</v>
      </c>
      <c r="P3498">
        <f>Table1[[#This Row],[loan_amount]]/Table1[[#This Row],[property_value]]</f>
        <v>0.16296160205768878</v>
      </c>
      <c r="Q3498">
        <v>38101</v>
      </c>
      <c r="R3498">
        <v>3</v>
      </c>
      <c r="S3498" t="s">
        <v>3454</v>
      </c>
      <c r="T3498" t="s">
        <v>288</v>
      </c>
      <c r="U3498" t="s">
        <v>341</v>
      </c>
      <c r="V3498">
        <v>0</v>
      </c>
      <c r="W3498">
        <v>2</v>
      </c>
      <c r="X3498" t="s">
        <v>19</v>
      </c>
      <c r="Y34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498">
        <f>0.4*(Table1[[#This Row],[normalized_credit_score]]) + 0.3*(1-Table1[[#This Row],[dti_ratio]]) + 0.2*(1-Table1[[#This Row],[ltv_ratio]]) + 0.1*IF(Table1[[#This Row],[previous_defaults]]=0,1,0)</f>
        <v>0.75240857996617327</v>
      </c>
      <c r="AA3498" t="str">
        <f>IF(Table1[[#This Row],[composite_score]]&gt;=0.7,"Approve",IF(Table1[[#This Row],[composite_score]]&gt;=0.6,"Review","Reject"))</f>
        <v>Approve</v>
      </c>
    </row>
    <row r="3499" spans="1:27" x14ac:dyDescent="0.35">
      <c r="A3499">
        <v>3498</v>
      </c>
      <c r="B3499">
        <v>29</v>
      </c>
      <c r="C3499" t="s">
        <v>10</v>
      </c>
      <c r="D3499" t="s">
        <v>21</v>
      </c>
      <c r="E3499" t="s">
        <v>49</v>
      </c>
      <c r="F3499">
        <v>71543</v>
      </c>
      <c r="G3499">
        <v>740</v>
      </c>
      <c r="H3499">
        <f>(Table1[[#This Row],[credit_score]]-300)/(900-300)</f>
        <v>0.73333333333333328</v>
      </c>
      <c r="I3499">
        <v>0</v>
      </c>
      <c r="J3499" t="s">
        <v>23</v>
      </c>
      <c r="K3499" t="s">
        <v>14</v>
      </c>
      <c r="L3499">
        <v>15</v>
      </c>
      <c r="M3499" t="s">
        <v>15</v>
      </c>
      <c r="N3499">
        <f>Table1[[#This Row],[dti_ratio]]*Table1[[#This Row],[income]]</f>
        <v>12706.770272378088</v>
      </c>
      <c r="O3499">
        <v>0.177610252189286</v>
      </c>
      <c r="P3499">
        <f>Table1[[#This Row],[loan_amount]]/Table1[[#This Row],[property_value]]</f>
        <v>0</v>
      </c>
      <c r="Q3499">
        <v>83229</v>
      </c>
      <c r="R3499">
        <v>3</v>
      </c>
      <c r="S3499" t="s">
        <v>3455</v>
      </c>
      <c r="T3499" t="s">
        <v>64</v>
      </c>
      <c r="U3499" t="s">
        <v>241</v>
      </c>
      <c r="V3499">
        <v>2</v>
      </c>
      <c r="W3499">
        <v>0</v>
      </c>
      <c r="X3499" t="s">
        <v>9</v>
      </c>
      <c r="Y34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499">
        <f>0.4*(Table1[[#This Row],[normalized_credit_score]]) + 0.3*(1-Table1[[#This Row],[dti_ratio]]) + 0.2*(1-Table1[[#This Row],[ltv_ratio]]) + 0.1*IF(Table1[[#This Row],[previous_defaults]]=0,1,0)</f>
        <v>0.74005025767654753</v>
      </c>
      <c r="AA3499" t="str">
        <f>IF(Table1[[#This Row],[composite_score]]&gt;=0.7,"Approve",IF(Table1[[#This Row],[composite_score]]&gt;=0.6,"Review","Reject"))</f>
        <v>Approve</v>
      </c>
    </row>
    <row r="3500" spans="1:27" x14ac:dyDescent="0.35">
      <c r="A3500">
        <v>3499</v>
      </c>
      <c r="B3500">
        <v>19</v>
      </c>
      <c r="C3500" t="s">
        <v>20</v>
      </c>
      <c r="D3500" t="s">
        <v>62</v>
      </c>
      <c r="E3500" t="s">
        <v>12</v>
      </c>
      <c r="F3500">
        <v>96860</v>
      </c>
      <c r="G3500">
        <v>797</v>
      </c>
      <c r="H3500">
        <f>(Table1[[#This Row],[credit_score]]-300)/(900-300)</f>
        <v>0.82833333333333337</v>
      </c>
      <c r="I3500">
        <v>0</v>
      </c>
      <c r="J3500" t="s">
        <v>27</v>
      </c>
      <c r="K3500" t="s">
        <v>4</v>
      </c>
      <c r="L3500">
        <v>11</v>
      </c>
      <c r="M3500" t="s">
        <v>39</v>
      </c>
      <c r="N3500">
        <f>Table1[[#This Row],[dti_ratio]]*Table1[[#This Row],[income]]</f>
        <v>32567.629015355324</v>
      </c>
      <c r="O3500">
        <v>0.33623403897744503</v>
      </c>
      <c r="P3500">
        <f>Table1[[#This Row],[loan_amount]]/Table1[[#This Row],[property_value]]</f>
        <v>0</v>
      </c>
      <c r="Q3500">
        <v>135873</v>
      </c>
      <c r="R3500">
        <v>0</v>
      </c>
      <c r="S3500" t="s">
        <v>3456</v>
      </c>
      <c r="T3500" t="s">
        <v>317</v>
      </c>
      <c r="U3500" t="s">
        <v>74</v>
      </c>
      <c r="V3500">
        <v>3</v>
      </c>
      <c r="W3500">
        <v>0</v>
      </c>
      <c r="X3500" t="s">
        <v>19</v>
      </c>
      <c r="Y35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00">
        <f>0.4*(Table1[[#This Row],[normalized_credit_score]]) + 0.3*(1-Table1[[#This Row],[dti_ratio]]) + 0.2*(1-Table1[[#This Row],[ltv_ratio]]) + 0.1*IF(Table1[[#This Row],[previous_defaults]]=0,1,0)</f>
        <v>0.73046312164009986</v>
      </c>
      <c r="AA3500" t="str">
        <f>IF(Table1[[#This Row],[composite_score]]&gt;=0.7,"Approve",IF(Table1[[#This Row],[composite_score]]&gt;=0.6,"Review","Reject"))</f>
        <v>Approve</v>
      </c>
    </row>
    <row r="3501" spans="1:27" x14ac:dyDescent="0.35">
      <c r="A3501">
        <v>3500</v>
      </c>
      <c r="B3501">
        <v>29</v>
      </c>
      <c r="C3501" t="s">
        <v>20</v>
      </c>
      <c r="D3501" t="s">
        <v>1</v>
      </c>
      <c r="E3501" t="s">
        <v>12</v>
      </c>
      <c r="F3501">
        <v>71588</v>
      </c>
      <c r="G3501">
        <v>659</v>
      </c>
      <c r="H3501">
        <f>(Table1[[#This Row],[credit_score]]-300)/(900-300)</f>
        <v>0.59833333333333338</v>
      </c>
      <c r="I3501">
        <v>12921</v>
      </c>
      <c r="J3501" t="s">
        <v>3</v>
      </c>
      <c r="K3501" t="s">
        <v>4</v>
      </c>
      <c r="L3501">
        <v>0</v>
      </c>
      <c r="M3501" t="s">
        <v>15</v>
      </c>
      <c r="N3501">
        <f>Table1[[#This Row],[dti_ratio]]*Table1[[#This Row],[income]]</f>
        <v>36138.999261370933</v>
      </c>
      <c r="O3501">
        <v>0.50481923313084498</v>
      </c>
      <c r="P3501">
        <f>Table1[[#This Row],[loan_amount]]/Table1[[#This Row],[property_value]]</f>
        <v>6.4287100289070545E-2</v>
      </c>
      <c r="Q3501">
        <v>200989</v>
      </c>
      <c r="R3501">
        <v>4</v>
      </c>
      <c r="S3501" t="s">
        <v>3457</v>
      </c>
      <c r="T3501" t="s">
        <v>135</v>
      </c>
      <c r="U3501" t="s">
        <v>1022</v>
      </c>
      <c r="V3501">
        <v>1</v>
      </c>
      <c r="W3501">
        <v>0</v>
      </c>
      <c r="X3501" t="s">
        <v>19</v>
      </c>
      <c r="Y35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501">
        <f>0.4*(Table1[[#This Row],[normalized_credit_score]]) + 0.3*(1-Table1[[#This Row],[dti_ratio]]) + 0.2*(1-Table1[[#This Row],[ltv_ratio]]) + 0.1*IF(Table1[[#This Row],[previous_defaults]]=0,1,0)</f>
        <v>0.57503014333626579</v>
      </c>
      <c r="AA3501" t="str">
        <f>IF(Table1[[#This Row],[composite_score]]&gt;=0.7,"Approve",IF(Table1[[#This Row],[composite_score]]&gt;=0.6,"Review","Reject"))</f>
        <v>Reject</v>
      </c>
    </row>
    <row r="3502" spans="1:27" x14ac:dyDescent="0.35">
      <c r="A3502">
        <v>3501</v>
      </c>
      <c r="B3502">
        <v>39</v>
      </c>
      <c r="C3502" t="s">
        <v>0</v>
      </c>
      <c r="D3502" t="s">
        <v>62</v>
      </c>
      <c r="E3502" t="s">
        <v>22</v>
      </c>
      <c r="F3502">
        <v>103845</v>
      </c>
      <c r="G3502">
        <v>721</v>
      </c>
      <c r="H3502">
        <f>(Table1[[#This Row],[credit_score]]-300)/(900-300)</f>
        <v>0.70166666666666666</v>
      </c>
      <c r="I3502">
        <v>18686</v>
      </c>
      <c r="J3502" t="s">
        <v>13</v>
      </c>
      <c r="K3502" t="s">
        <v>38</v>
      </c>
      <c r="L3502">
        <v>14</v>
      </c>
      <c r="M3502" t="s">
        <v>39</v>
      </c>
      <c r="N3502">
        <f>Table1[[#This Row],[dti_ratio]]*Table1[[#This Row],[income]]</f>
        <v>30246.641071630569</v>
      </c>
      <c r="O3502">
        <v>0.29126718736222801</v>
      </c>
      <c r="P3502">
        <f>Table1[[#This Row],[loan_amount]]/Table1[[#This Row],[property_value]]</f>
        <v>0.10089850752716041</v>
      </c>
      <c r="Q3502">
        <v>185196</v>
      </c>
      <c r="R3502">
        <v>1</v>
      </c>
      <c r="S3502" t="s">
        <v>2317</v>
      </c>
      <c r="T3502" t="s">
        <v>269</v>
      </c>
      <c r="U3502" t="s">
        <v>659</v>
      </c>
      <c r="V3502">
        <v>1</v>
      </c>
      <c r="W3502">
        <v>2</v>
      </c>
      <c r="X3502" t="s">
        <v>9</v>
      </c>
      <c r="Y35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502">
        <f>0.4*(Table1[[#This Row],[normalized_credit_score]]) + 0.3*(1-Table1[[#This Row],[dti_ratio]]) + 0.2*(1-Table1[[#This Row],[ltv_ratio]]) + 0.1*IF(Table1[[#This Row],[previous_defaults]]=0,1,0)</f>
        <v>0.67310680895256625</v>
      </c>
      <c r="AA3502" t="str">
        <f>IF(Table1[[#This Row],[composite_score]]&gt;=0.7,"Approve",IF(Table1[[#This Row],[composite_score]]&gt;=0.6,"Review","Reject"))</f>
        <v>Review</v>
      </c>
    </row>
    <row r="3503" spans="1:27" hidden="1" x14ac:dyDescent="0.35">
      <c r="A3503">
        <v>3502</v>
      </c>
      <c r="B3503">
        <v>59</v>
      </c>
      <c r="C3503" t="s">
        <v>20</v>
      </c>
      <c r="D3503" t="s">
        <v>62</v>
      </c>
      <c r="E3503" t="s">
        <v>49</v>
      </c>
      <c r="F3503">
        <v>64406</v>
      </c>
      <c r="G3503">
        <v>799</v>
      </c>
      <c r="H3503">
        <f>(Table1[[#This Row],[credit_score]]-300)/(900-300)</f>
        <v>0.83166666666666667</v>
      </c>
      <c r="I3503">
        <v>5296</v>
      </c>
      <c r="J3503" t="s">
        <v>23</v>
      </c>
      <c r="K3503" t="s">
        <v>38</v>
      </c>
      <c r="L3503">
        <v>2</v>
      </c>
      <c r="M3503" t="s">
        <v>15</v>
      </c>
      <c r="N3503">
        <f>Table1[[#This Row],[dti_ratio]]*Table1[[#This Row],[income]]</f>
        <v>25782.707291352039</v>
      </c>
      <c r="O3503">
        <v>0.40031530123516501</v>
      </c>
      <c r="P3503" t="e">
        <f>Table1[[#This Row],[loan_amount]]/Table1[[#This Row],[property_value]]</f>
        <v>#DIV/0!</v>
      </c>
      <c r="Q3503">
        <v>0</v>
      </c>
      <c r="R3503">
        <v>4</v>
      </c>
      <c r="S3503" t="s">
        <v>3458</v>
      </c>
      <c r="T3503" t="s">
        <v>327</v>
      </c>
      <c r="U3503" t="s">
        <v>631</v>
      </c>
      <c r="V3503">
        <v>3</v>
      </c>
      <c r="W3503">
        <v>2</v>
      </c>
      <c r="X3503" t="s">
        <v>9</v>
      </c>
      <c r="Y350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03" t="e">
        <f>0.4*(Table1[[#This Row],[normalized_credit_score]]) + 0.3*(1-Table1[[#This Row],[dti_ratio]]) + 0.2*(1-Table1[[#This Row],[ltv_ratio]]) + 0.1*IF(Table1[[#This Row],[previous_defaults]]=0,1,0)</f>
        <v>#DIV/0!</v>
      </c>
      <c r="AA3503" t="e">
        <f>IF(Table1[[#This Row],[composite_score]]&gt;=0.7,"Approve",IF(Table1[[#This Row],[composite_score]]&gt;=0.6,"Review","Reject"))</f>
        <v>#DIV/0!</v>
      </c>
    </row>
    <row r="3504" spans="1:27" x14ac:dyDescent="0.35">
      <c r="A3504">
        <v>3503</v>
      </c>
      <c r="B3504">
        <v>41</v>
      </c>
      <c r="C3504" t="s">
        <v>20</v>
      </c>
      <c r="D3504" t="s">
        <v>62</v>
      </c>
      <c r="E3504" t="s">
        <v>12</v>
      </c>
      <c r="F3504">
        <v>21767</v>
      </c>
      <c r="G3504">
        <v>779</v>
      </c>
      <c r="H3504">
        <f>(Table1[[#This Row],[credit_score]]-300)/(900-300)</f>
        <v>0.79833333333333334</v>
      </c>
      <c r="I3504">
        <v>24960</v>
      </c>
      <c r="J3504" t="s">
        <v>27</v>
      </c>
      <c r="K3504" t="s">
        <v>4</v>
      </c>
      <c r="L3504">
        <v>18</v>
      </c>
      <c r="M3504" t="s">
        <v>15</v>
      </c>
      <c r="N3504">
        <f>Table1[[#This Row],[dti_ratio]]*Table1[[#This Row],[income]]</f>
        <v>5214.9796211016637</v>
      </c>
      <c r="O3504">
        <v>0.23958191855109401</v>
      </c>
      <c r="P3504">
        <f>Table1[[#This Row],[loan_amount]]/Table1[[#This Row],[property_value]]</f>
        <v>0.11177287179257535</v>
      </c>
      <c r="Q3504">
        <v>223310</v>
      </c>
      <c r="R3504">
        <v>0</v>
      </c>
      <c r="S3504" t="s">
        <v>3459</v>
      </c>
      <c r="T3504" t="s">
        <v>266</v>
      </c>
      <c r="U3504" t="s">
        <v>468</v>
      </c>
      <c r="V3504">
        <v>1</v>
      </c>
      <c r="W3504">
        <v>0</v>
      </c>
      <c r="X3504" t="s">
        <v>19</v>
      </c>
      <c r="Y35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504">
        <f>0.4*(Table1[[#This Row],[normalized_credit_score]]) + 0.3*(1-Table1[[#This Row],[dti_ratio]]) + 0.2*(1-Table1[[#This Row],[ltv_ratio]]) + 0.1*IF(Table1[[#This Row],[previous_defaults]]=0,1,0)</f>
        <v>0.72510418340949001</v>
      </c>
      <c r="AA3504" t="str">
        <f>IF(Table1[[#This Row],[composite_score]]&gt;=0.7,"Approve",IF(Table1[[#This Row],[composite_score]]&gt;=0.6,"Review","Reject"))</f>
        <v>Approve</v>
      </c>
    </row>
    <row r="3505" spans="1:27" hidden="1" x14ac:dyDescent="0.35">
      <c r="A3505">
        <v>3504</v>
      </c>
      <c r="B3505">
        <v>61</v>
      </c>
      <c r="C3505" t="s">
        <v>10</v>
      </c>
      <c r="D3505" t="s">
        <v>21</v>
      </c>
      <c r="E3505" t="s">
        <v>22</v>
      </c>
      <c r="F3505">
        <v>34312</v>
      </c>
      <c r="G3505">
        <v>685</v>
      </c>
      <c r="H3505">
        <f>(Table1[[#This Row],[credit_score]]-300)/(900-300)</f>
        <v>0.64166666666666672</v>
      </c>
      <c r="I3505">
        <v>39000</v>
      </c>
      <c r="J3505" t="s">
        <v>27</v>
      </c>
      <c r="K3505" t="s">
        <v>4</v>
      </c>
      <c r="L3505">
        <v>17</v>
      </c>
      <c r="M3505" t="s">
        <v>5</v>
      </c>
      <c r="N3505">
        <f>Table1[[#This Row],[dti_ratio]]*Table1[[#This Row],[income]]</f>
        <v>13035.354338364396</v>
      </c>
      <c r="O3505">
        <v>0.37990657316287002</v>
      </c>
      <c r="P3505" t="e">
        <f>Table1[[#This Row],[loan_amount]]/Table1[[#This Row],[property_value]]</f>
        <v>#DIV/0!</v>
      </c>
      <c r="Q3505">
        <v>0</v>
      </c>
      <c r="R3505">
        <v>0</v>
      </c>
      <c r="S3505" t="s">
        <v>3460</v>
      </c>
      <c r="T3505" t="s">
        <v>124</v>
      </c>
      <c r="U3505" t="s">
        <v>320</v>
      </c>
      <c r="V3505">
        <v>2</v>
      </c>
      <c r="W3505">
        <v>2</v>
      </c>
      <c r="X3505" t="s">
        <v>19</v>
      </c>
      <c r="Y350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05" t="e">
        <f>0.4*(Table1[[#This Row],[normalized_credit_score]]) + 0.3*(1-Table1[[#This Row],[dti_ratio]]) + 0.2*(1-Table1[[#This Row],[ltv_ratio]]) + 0.1*IF(Table1[[#This Row],[previous_defaults]]=0,1,0)</f>
        <v>#DIV/0!</v>
      </c>
      <c r="AA3505" t="e">
        <f>IF(Table1[[#This Row],[composite_score]]&gt;=0.7,"Approve",IF(Table1[[#This Row],[composite_score]]&gt;=0.6,"Review","Reject"))</f>
        <v>#DIV/0!</v>
      </c>
    </row>
    <row r="3506" spans="1:27" hidden="1" x14ac:dyDescent="0.35">
      <c r="A3506">
        <v>3505</v>
      </c>
      <c r="B3506">
        <v>25</v>
      </c>
      <c r="C3506" t="s">
        <v>20</v>
      </c>
      <c r="D3506" t="s">
        <v>62</v>
      </c>
      <c r="E3506" t="s">
        <v>12</v>
      </c>
      <c r="F3506">
        <v>56067</v>
      </c>
      <c r="G3506">
        <v>0</v>
      </c>
      <c r="H3506">
        <f>(Table1[[#This Row],[credit_score]]-300)/(900-300)</f>
        <v>-0.5</v>
      </c>
      <c r="I3506">
        <v>20246</v>
      </c>
      <c r="J3506" t="s">
        <v>13</v>
      </c>
      <c r="K3506" t="s">
        <v>4</v>
      </c>
      <c r="L3506">
        <v>13</v>
      </c>
      <c r="M3506" t="s">
        <v>39</v>
      </c>
      <c r="N3506">
        <f>Table1[[#This Row],[dti_ratio]]*Table1[[#This Row],[income]]</f>
        <v>30718.535938032695</v>
      </c>
      <c r="O3506">
        <v>0.54788977362856395</v>
      </c>
      <c r="P3506">
        <f>Table1[[#This Row],[loan_amount]]/Table1[[#This Row],[property_value]]</f>
        <v>0.13097086373751488</v>
      </c>
      <c r="Q3506">
        <v>154584</v>
      </c>
      <c r="R3506">
        <v>1</v>
      </c>
      <c r="S3506" t="s">
        <v>176</v>
      </c>
      <c r="T3506" t="s">
        <v>78</v>
      </c>
      <c r="U3506" t="s">
        <v>748</v>
      </c>
      <c r="V3506">
        <v>4</v>
      </c>
      <c r="W3506">
        <v>1</v>
      </c>
      <c r="X3506" t="s">
        <v>9</v>
      </c>
      <c r="Y35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06">
        <f>0.4*(Table1[[#This Row],[normalized_credit_score]]) + 0.3*(1-Table1[[#This Row],[dti_ratio]]) + 0.2*(1-Table1[[#This Row],[ltv_ratio]]) + 0.1*IF(Table1[[#This Row],[previous_defaults]]=0,1,0)</f>
        <v>0.10943889516392785</v>
      </c>
      <c r="AA3506" t="str">
        <f>IF(Table1[[#This Row],[composite_score]]&gt;=0.7,"Approve",IF(Table1[[#This Row],[composite_score]]&gt;=0.6,"Review","Reject"))</f>
        <v>Reject</v>
      </c>
    </row>
    <row r="3507" spans="1:27" hidden="1" x14ac:dyDescent="0.35">
      <c r="A3507">
        <v>3506</v>
      </c>
      <c r="B3507">
        <v>45</v>
      </c>
      <c r="C3507" t="s">
        <v>20</v>
      </c>
      <c r="D3507" t="s">
        <v>21</v>
      </c>
      <c r="E3507" t="s">
        <v>2</v>
      </c>
      <c r="F3507">
        <v>103576</v>
      </c>
      <c r="G3507">
        <v>706</v>
      </c>
      <c r="H3507">
        <f>(Table1[[#This Row],[credit_score]]-300)/(900-300)</f>
        <v>0.67666666666666664</v>
      </c>
      <c r="I3507">
        <v>30262</v>
      </c>
      <c r="J3507" t="s">
        <v>23</v>
      </c>
      <c r="K3507" t="s">
        <v>4</v>
      </c>
      <c r="L3507">
        <v>8</v>
      </c>
      <c r="M3507" t="s">
        <v>15</v>
      </c>
      <c r="N3507">
        <f>Table1[[#This Row],[dti_ratio]]*Table1[[#This Row],[income]]</f>
        <v>15084.123454970091</v>
      </c>
      <c r="O3507">
        <v>0.14563338471238599</v>
      </c>
      <c r="P3507" t="e">
        <f>Table1[[#This Row],[loan_amount]]/Table1[[#This Row],[property_value]]</f>
        <v>#DIV/0!</v>
      </c>
      <c r="Q3507">
        <v>0</v>
      </c>
      <c r="R3507">
        <v>0</v>
      </c>
      <c r="S3507" t="s">
        <v>3461</v>
      </c>
      <c r="T3507" t="s">
        <v>146</v>
      </c>
      <c r="U3507" t="s">
        <v>275</v>
      </c>
      <c r="V3507">
        <v>3</v>
      </c>
      <c r="W3507">
        <v>2</v>
      </c>
      <c r="X3507" t="s">
        <v>9</v>
      </c>
      <c r="Y350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07" t="e">
        <f>0.4*(Table1[[#This Row],[normalized_credit_score]]) + 0.3*(1-Table1[[#This Row],[dti_ratio]]) + 0.2*(1-Table1[[#This Row],[ltv_ratio]]) + 0.1*IF(Table1[[#This Row],[previous_defaults]]=0,1,0)</f>
        <v>#DIV/0!</v>
      </c>
      <c r="AA3507" t="e">
        <f>IF(Table1[[#This Row],[composite_score]]&gt;=0.7,"Approve",IF(Table1[[#This Row],[composite_score]]&gt;=0.6,"Review","Reject"))</f>
        <v>#DIV/0!</v>
      </c>
    </row>
    <row r="3508" spans="1:27" x14ac:dyDescent="0.35">
      <c r="A3508">
        <v>3507</v>
      </c>
      <c r="B3508">
        <v>46</v>
      </c>
      <c r="C3508" t="s">
        <v>20</v>
      </c>
      <c r="D3508" t="s">
        <v>11</v>
      </c>
      <c r="E3508" t="s">
        <v>22</v>
      </c>
      <c r="F3508">
        <v>21861</v>
      </c>
      <c r="G3508">
        <v>678</v>
      </c>
      <c r="H3508">
        <f>(Table1[[#This Row],[credit_score]]-300)/(900-300)</f>
        <v>0.63</v>
      </c>
      <c r="I3508">
        <v>33820</v>
      </c>
      <c r="J3508" t="s">
        <v>23</v>
      </c>
      <c r="K3508" t="s">
        <v>4</v>
      </c>
      <c r="L3508">
        <v>13</v>
      </c>
      <c r="M3508" t="s">
        <v>39</v>
      </c>
      <c r="N3508">
        <f>Table1[[#This Row],[dti_ratio]]*Table1[[#This Row],[income]]</f>
        <v>6311.8891796567286</v>
      </c>
      <c r="O3508">
        <v>0.28872829146227202</v>
      </c>
      <c r="P3508">
        <f>Table1[[#This Row],[loan_amount]]/Table1[[#This Row],[property_value]]</f>
        <v>0.1197609031289395</v>
      </c>
      <c r="Q3508">
        <v>282396</v>
      </c>
      <c r="R3508">
        <v>4</v>
      </c>
      <c r="S3508" t="s">
        <v>3462</v>
      </c>
      <c r="T3508" t="s">
        <v>217</v>
      </c>
      <c r="U3508" t="s">
        <v>1585</v>
      </c>
      <c r="V3508">
        <v>3</v>
      </c>
      <c r="W3508">
        <v>2</v>
      </c>
      <c r="X3508" t="s">
        <v>19</v>
      </c>
      <c r="Y35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08">
        <f>0.4*(Table1[[#This Row],[normalized_credit_score]]) + 0.3*(1-Table1[[#This Row],[dti_ratio]]) + 0.2*(1-Table1[[#This Row],[ltv_ratio]]) + 0.1*IF(Table1[[#This Row],[previous_defaults]]=0,1,0)</f>
        <v>0.64142933193553053</v>
      </c>
      <c r="AA3508" t="str">
        <f>IF(Table1[[#This Row],[composite_score]]&gt;=0.7,"Approve",IF(Table1[[#This Row],[composite_score]]&gt;=0.6,"Review","Reject"))</f>
        <v>Review</v>
      </c>
    </row>
    <row r="3509" spans="1:27" x14ac:dyDescent="0.35">
      <c r="A3509">
        <v>3508</v>
      </c>
      <c r="B3509">
        <v>21</v>
      </c>
      <c r="C3509" t="s">
        <v>20</v>
      </c>
      <c r="D3509" t="s">
        <v>21</v>
      </c>
      <c r="E3509" t="s">
        <v>2</v>
      </c>
      <c r="F3509">
        <v>66873</v>
      </c>
      <c r="G3509">
        <v>688</v>
      </c>
      <c r="H3509">
        <f>(Table1[[#This Row],[credit_score]]-300)/(900-300)</f>
        <v>0.64666666666666661</v>
      </c>
      <c r="I3509">
        <v>11140</v>
      </c>
      <c r="J3509" t="s">
        <v>13</v>
      </c>
      <c r="K3509" t="s">
        <v>4</v>
      </c>
      <c r="L3509">
        <v>15</v>
      </c>
      <c r="M3509" t="s">
        <v>39</v>
      </c>
      <c r="N3509">
        <f>Table1[[#This Row],[dti_ratio]]*Table1[[#This Row],[income]]</f>
        <v>28398.804030234445</v>
      </c>
      <c r="O3509">
        <v>0.42466771387906099</v>
      </c>
      <c r="P3509">
        <f>Table1[[#This Row],[loan_amount]]/Table1[[#This Row],[property_value]]</f>
        <v>5.0850165468446881E-2</v>
      </c>
      <c r="Q3509">
        <v>219075</v>
      </c>
      <c r="R3509">
        <v>0</v>
      </c>
      <c r="S3509" t="s">
        <v>3463</v>
      </c>
      <c r="T3509" t="s">
        <v>70</v>
      </c>
      <c r="U3509" t="s">
        <v>563</v>
      </c>
      <c r="V3509">
        <v>2</v>
      </c>
      <c r="W3509">
        <v>0</v>
      </c>
      <c r="X3509" t="s">
        <v>19</v>
      </c>
      <c r="Y35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09">
        <f>0.4*(Table1[[#This Row],[normalized_credit_score]]) + 0.3*(1-Table1[[#This Row],[dti_ratio]]) + 0.2*(1-Table1[[#This Row],[ltv_ratio]]) + 0.1*IF(Table1[[#This Row],[previous_defaults]]=0,1,0)</f>
        <v>0.62109631940925891</v>
      </c>
      <c r="AA3509" t="str">
        <f>IF(Table1[[#This Row],[composite_score]]&gt;=0.7,"Approve",IF(Table1[[#This Row],[composite_score]]&gt;=0.6,"Review","Reject"))</f>
        <v>Review</v>
      </c>
    </row>
    <row r="3510" spans="1:27" hidden="1" x14ac:dyDescent="0.35">
      <c r="A3510">
        <v>3509</v>
      </c>
      <c r="B3510">
        <v>37</v>
      </c>
      <c r="C3510" t="s">
        <v>20</v>
      </c>
      <c r="D3510" t="s">
        <v>11</v>
      </c>
      <c r="E3510" t="s">
        <v>49</v>
      </c>
      <c r="F3510">
        <v>58930</v>
      </c>
      <c r="G3510">
        <v>693</v>
      </c>
      <c r="H3510">
        <f>(Table1[[#This Row],[credit_score]]-300)/(900-300)</f>
        <v>0.65500000000000003</v>
      </c>
      <c r="I3510">
        <v>47393</v>
      </c>
      <c r="J3510" t="s">
        <v>3</v>
      </c>
      <c r="K3510" t="s">
        <v>14</v>
      </c>
      <c r="L3510">
        <v>4</v>
      </c>
      <c r="M3510" t="s">
        <v>5</v>
      </c>
      <c r="N3510">
        <f>Table1[[#This Row],[dti_ratio]]*Table1[[#This Row],[income]]</f>
        <v>28167.785927396249</v>
      </c>
      <c r="O3510">
        <v>0.47798720392662902</v>
      </c>
      <c r="P3510" t="e">
        <f>Table1[[#This Row],[loan_amount]]/Table1[[#This Row],[property_value]]</f>
        <v>#DIV/0!</v>
      </c>
      <c r="Q3510">
        <v>0</v>
      </c>
      <c r="R3510">
        <v>2</v>
      </c>
      <c r="S3510" t="s">
        <v>955</v>
      </c>
      <c r="T3510" t="s">
        <v>59</v>
      </c>
      <c r="U3510" t="s">
        <v>328</v>
      </c>
      <c r="V3510">
        <v>2</v>
      </c>
      <c r="W3510">
        <v>0</v>
      </c>
      <c r="X3510" t="s">
        <v>9</v>
      </c>
      <c r="Y351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10" t="e">
        <f>0.4*(Table1[[#This Row],[normalized_credit_score]]) + 0.3*(1-Table1[[#This Row],[dti_ratio]]) + 0.2*(1-Table1[[#This Row],[ltv_ratio]]) + 0.1*IF(Table1[[#This Row],[previous_defaults]]=0,1,0)</f>
        <v>#DIV/0!</v>
      </c>
      <c r="AA3510" t="e">
        <f>IF(Table1[[#This Row],[composite_score]]&gt;=0.7,"Approve",IF(Table1[[#This Row],[composite_score]]&gt;=0.6,"Review","Reject"))</f>
        <v>#DIV/0!</v>
      </c>
    </row>
    <row r="3511" spans="1:27" hidden="1" x14ac:dyDescent="0.35">
      <c r="A3511">
        <v>3510</v>
      </c>
      <c r="B3511">
        <v>68</v>
      </c>
      <c r="C3511" t="s">
        <v>0</v>
      </c>
      <c r="D3511" t="s">
        <v>11</v>
      </c>
      <c r="E3511" t="s">
        <v>22</v>
      </c>
      <c r="F3511">
        <v>0</v>
      </c>
      <c r="G3511">
        <v>760</v>
      </c>
      <c r="H3511">
        <f>(Table1[[#This Row],[credit_score]]-300)/(900-300)</f>
        <v>0.76666666666666672</v>
      </c>
      <c r="I3511">
        <v>17861</v>
      </c>
      <c r="J3511" t="s">
        <v>13</v>
      </c>
      <c r="K3511" t="s">
        <v>4</v>
      </c>
      <c r="L3511">
        <v>2</v>
      </c>
      <c r="M3511" t="s">
        <v>5</v>
      </c>
      <c r="N3511">
        <f>Table1[[#This Row],[dti_ratio]]*Table1[[#This Row],[income]]</f>
        <v>0</v>
      </c>
      <c r="O3511">
        <v>0.55353118552066405</v>
      </c>
      <c r="P3511">
        <f>Table1[[#This Row],[loan_amount]]/Table1[[#This Row],[property_value]]</f>
        <v>6.0094544353414193E-2</v>
      </c>
      <c r="Q3511">
        <v>297215</v>
      </c>
      <c r="R3511">
        <v>1</v>
      </c>
      <c r="S3511" t="s">
        <v>3464</v>
      </c>
      <c r="T3511" t="s">
        <v>251</v>
      </c>
      <c r="U3511" t="s">
        <v>999</v>
      </c>
      <c r="V3511">
        <v>2</v>
      </c>
      <c r="W3511">
        <v>0</v>
      </c>
      <c r="X3511" t="s">
        <v>19</v>
      </c>
      <c r="Y35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11">
        <f>0.4*(Table1[[#This Row],[normalized_credit_score]]) + 0.3*(1-Table1[[#This Row],[dti_ratio]]) + 0.2*(1-Table1[[#This Row],[ltv_ratio]]) + 0.1*IF(Table1[[#This Row],[previous_defaults]]=0,1,0)</f>
        <v>0.62858840213978462</v>
      </c>
      <c r="AA3511" t="str">
        <f>IF(Table1[[#This Row],[composite_score]]&gt;=0.7,"Approve",IF(Table1[[#This Row],[composite_score]]&gt;=0.6,"Review","Reject"))</f>
        <v>Review</v>
      </c>
    </row>
    <row r="3512" spans="1:27" x14ac:dyDescent="0.35">
      <c r="A3512">
        <v>3511</v>
      </c>
      <c r="B3512">
        <v>22</v>
      </c>
      <c r="C3512" t="s">
        <v>10</v>
      </c>
      <c r="D3512" t="s">
        <v>11</v>
      </c>
      <c r="E3512" t="s">
        <v>49</v>
      </c>
      <c r="F3512">
        <v>101646</v>
      </c>
      <c r="G3512">
        <v>707</v>
      </c>
      <c r="H3512">
        <f>(Table1[[#This Row],[credit_score]]-300)/(900-300)</f>
        <v>0.67833333333333334</v>
      </c>
      <c r="I3512">
        <v>27578</v>
      </c>
      <c r="J3512" t="s">
        <v>13</v>
      </c>
      <c r="K3512" t="s">
        <v>14</v>
      </c>
      <c r="L3512">
        <v>6</v>
      </c>
      <c r="M3512" t="s">
        <v>5</v>
      </c>
      <c r="N3512">
        <f>Table1[[#This Row],[dti_ratio]]*Table1[[#This Row],[income]]</f>
        <v>16082.414784272578</v>
      </c>
      <c r="O3512">
        <v>0.15821984912611001</v>
      </c>
      <c r="P3512">
        <f>Table1[[#This Row],[loan_amount]]/Table1[[#This Row],[property_value]]</f>
        <v>1.2289113675861147</v>
      </c>
      <c r="Q3512">
        <v>22441</v>
      </c>
      <c r="R3512">
        <v>4</v>
      </c>
      <c r="S3512" t="s">
        <v>3465</v>
      </c>
      <c r="T3512" t="s">
        <v>269</v>
      </c>
      <c r="U3512" t="s">
        <v>107</v>
      </c>
      <c r="V3512">
        <v>0</v>
      </c>
      <c r="W3512">
        <v>2</v>
      </c>
      <c r="X3512" t="s">
        <v>9</v>
      </c>
      <c r="Y35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12">
        <f>0.4*(Table1[[#This Row],[normalized_credit_score]]) + 0.3*(1-Table1[[#This Row],[dti_ratio]]) + 0.2*(1-Table1[[#This Row],[ltv_ratio]]) + 0.1*IF(Table1[[#This Row],[previous_defaults]]=0,1,0)</f>
        <v>0.57808510507827737</v>
      </c>
      <c r="AA3512" t="str">
        <f>IF(Table1[[#This Row],[composite_score]]&gt;=0.7,"Approve",IF(Table1[[#This Row],[composite_score]]&gt;=0.6,"Review","Reject"))</f>
        <v>Reject</v>
      </c>
    </row>
    <row r="3513" spans="1:27" x14ac:dyDescent="0.35">
      <c r="A3513">
        <v>3512</v>
      </c>
      <c r="B3513">
        <v>62</v>
      </c>
      <c r="C3513" t="s">
        <v>10</v>
      </c>
      <c r="D3513" t="s">
        <v>21</v>
      </c>
      <c r="E3513" t="s">
        <v>2</v>
      </c>
      <c r="F3513">
        <v>69607</v>
      </c>
      <c r="G3513">
        <v>792</v>
      </c>
      <c r="H3513">
        <f>(Table1[[#This Row],[credit_score]]-300)/(900-300)</f>
        <v>0.82</v>
      </c>
      <c r="I3513">
        <v>20256</v>
      </c>
      <c r="J3513" t="s">
        <v>13</v>
      </c>
      <c r="K3513" t="s">
        <v>14</v>
      </c>
      <c r="L3513">
        <v>8</v>
      </c>
      <c r="M3513" t="s">
        <v>39</v>
      </c>
      <c r="N3513">
        <f>Table1[[#This Row],[dti_ratio]]*Table1[[#This Row],[income]]</f>
        <v>32149.086772521921</v>
      </c>
      <c r="O3513">
        <v>0.46186571426037498</v>
      </c>
      <c r="P3513">
        <f>Table1[[#This Row],[loan_amount]]/Table1[[#This Row],[property_value]]</f>
        <v>0.18343173832723583</v>
      </c>
      <c r="Q3513">
        <v>110428</v>
      </c>
      <c r="R3513">
        <v>3</v>
      </c>
      <c r="S3513" t="s">
        <v>3333</v>
      </c>
      <c r="T3513" t="s">
        <v>96</v>
      </c>
      <c r="U3513" t="s">
        <v>757</v>
      </c>
      <c r="V3513">
        <v>0</v>
      </c>
      <c r="W3513">
        <v>0</v>
      </c>
      <c r="X3513" t="s">
        <v>9</v>
      </c>
      <c r="Y35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13">
        <f>0.4*(Table1[[#This Row],[normalized_credit_score]]) + 0.3*(1-Table1[[#This Row],[dti_ratio]]) + 0.2*(1-Table1[[#This Row],[ltv_ratio]]) + 0.1*IF(Table1[[#This Row],[previous_defaults]]=0,1,0)</f>
        <v>0.75275393805644031</v>
      </c>
      <c r="AA3513" t="str">
        <f>IF(Table1[[#This Row],[composite_score]]&gt;=0.7,"Approve",IF(Table1[[#This Row],[composite_score]]&gt;=0.6,"Review","Reject"))</f>
        <v>Approve</v>
      </c>
    </row>
    <row r="3514" spans="1:27" hidden="1" x14ac:dyDescent="0.35">
      <c r="A3514">
        <v>3513</v>
      </c>
      <c r="B3514">
        <v>53</v>
      </c>
      <c r="C3514" t="s">
        <v>0</v>
      </c>
      <c r="D3514" t="s">
        <v>1</v>
      </c>
      <c r="E3514" t="s">
        <v>12</v>
      </c>
      <c r="F3514">
        <v>53033</v>
      </c>
      <c r="G3514">
        <v>693</v>
      </c>
      <c r="H3514">
        <f>(Table1[[#This Row],[credit_score]]-300)/(900-300)</f>
        <v>0.65500000000000003</v>
      </c>
      <c r="I3514">
        <v>36682</v>
      </c>
      <c r="J3514" t="s">
        <v>23</v>
      </c>
      <c r="K3514" t="s">
        <v>38</v>
      </c>
      <c r="L3514">
        <v>12</v>
      </c>
      <c r="M3514" t="s">
        <v>5</v>
      </c>
      <c r="N3514">
        <f>Table1[[#This Row],[dti_ratio]]*Table1[[#This Row],[income]]</f>
        <v>26865.863366637506</v>
      </c>
      <c r="O3514">
        <v>0.50658765988417598</v>
      </c>
      <c r="P3514" t="e">
        <f>Table1[[#This Row],[loan_amount]]/Table1[[#This Row],[property_value]]</f>
        <v>#DIV/0!</v>
      </c>
      <c r="Q3514">
        <v>0</v>
      </c>
      <c r="R3514">
        <v>0</v>
      </c>
      <c r="S3514" t="s">
        <v>3466</v>
      </c>
      <c r="T3514" t="s">
        <v>17</v>
      </c>
      <c r="U3514" t="s">
        <v>765</v>
      </c>
      <c r="V3514">
        <v>0</v>
      </c>
      <c r="W3514">
        <v>0</v>
      </c>
      <c r="X3514" t="s">
        <v>19</v>
      </c>
      <c r="Y351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14" t="e">
        <f>0.4*(Table1[[#This Row],[normalized_credit_score]]) + 0.3*(1-Table1[[#This Row],[dti_ratio]]) + 0.2*(1-Table1[[#This Row],[ltv_ratio]]) + 0.1*IF(Table1[[#This Row],[previous_defaults]]=0,1,0)</f>
        <v>#DIV/0!</v>
      </c>
      <c r="AA3514" t="e">
        <f>IF(Table1[[#This Row],[composite_score]]&gt;=0.7,"Approve",IF(Table1[[#This Row],[composite_score]]&gt;=0.6,"Review","Reject"))</f>
        <v>#DIV/0!</v>
      </c>
    </row>
    <row r="3515" spans="1:27" x14ac:dyDescent="0.35">
      <c r="A3515">
        <v>3514</v>
      </c>
      <c r="B3515">
        <v>43</v>
      </c>
      <c r="C3515" t="s">
        <v>0</v>
      </c>
      <c r="D3515" t="s">
        <v>21</v>
      </c>
      <c r="E3515" t="s">
        <v>49</v>
      </c>
      <c r="F3515">
        <v>117616</v>
      </c>
      <c r="G3515">
        <v>693</v>
      </c>
      <c r="H3515">
        <f>(Table1[[#This Row],[credit_score]]-300)/(900-300)</f>
        <v>0.65500000000000003</v>
      </c>
      <c r="I3515">
        <v>29102</v>
      </c>
      <c r="J3515" t="s">
        <v>27</v>
      </c>
      <c r="K3515" t="s">
        <v>4</v>
      </c>
      <c r="L3515">
        <v>7</v>
      </c>
      <c r="M3515" t="s">
        <v>5</v>
      </c>
      <c r="N3515">
        <f>Table1[[#This Row],[dti_ratio]]*Table1[[#This Row],[income]]</f>
        <v>45486.324906921342</v>
      </c>
      <c r="O3515">
        <v>0.38673585997586502</v>
      </c>
      <c r="P3515">
        <f>Table1[[#This Row],[loan_amount]]/Table1[[#This Row],[property_value]]</f>
        <v>0.11397174008396516</v>
      </c>
      <c r="Q3515">
        <v>255344</v>
      </c>
      <c r="R3515">
        <v>4</v>
      </c>
      <c r="S3515" t="s">
        <v>3277</v>
      </c>
      <c r="T3515" t="s">
        <v>117</v>
      </c>
      <c r="U3515" t="s">
        <v>220</v>
      </c>
      <c r="V3515">
        <v>4</v>
      </c>
      <c r="W3515">
        <v>1</v>
      </c>
      <c r="X3515" t="s">
        <v>9</v>
      </c>
      <c r="Y35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15">
        <f>0.4*(Table1[[#This Row],[normalized_credit_score]]) + 0.3*(1-Table1[[#This Row],[dti_ratio]]) + 0.2*(1-Table1[[#This Row],[ltv_ratio]]) + 0.1*IF(Table1[[#This Row],[previous_defaults]]=0,1,0)</f>
        <v>0.62318489399044741</v>
      </c>
      <c r="AA3515" t="str">
        <f>IF(Table1[[#This Row],[composite_score]]&gt;=0.7,"Approve",IF(Table1[[#This Row],[composite_score]]&gt;=0.6,"Review","Reject"))</f>
        <v>Review</v>
      </c>
    </row>
    <row r="3516" spans="1:27" hidden="1" x14ac:dyDescent="0.35">
      <c r="A3516">
        <v>3515</v>
      </c>
      <c r="B3516">
        <v>31</v>
      </c>
      <c r="C3516" t="s">
        <v>0</v>
      </c>
      <c r="D3516" t="s">
        <v>62</v>
      </c>
      <c r="E3516" t="s">
        <v>22</v>
      </c>
      <c r="F3516">
        <v>65785</v>
      </c>
      <c r="G3516">
        <v>0</v>
      </c>
      <c r="H3516">
        <f>(Table1[[#This Row],[credit_score]]-300)/(900-300)</f>
        <v>-0.5</v>
      </c>
      <c r="I3516">
        <v>44476</v>
      </c>
      <c r="J3516" t="s">
        <v>3</v>
      </c>
      <c r="K3516" t="s">
        <v>14</v>
      </c>
      <c r="L3516">
        <v>17</v>
      </c>
      <c r="M3516" t="s">
        <v>15</v>
      </c>
      <c r="N3516">
        <f>Table1[[#This Row],[dti_ratio]]*Table1[[#This Row],[income]]</f>
        <v>8751.7769711002602</v>
      </c>
      <c r="O3516">
        <v>0.13303605641256</v>
      </c>
      <c r="P3516">
        <f>Table1[[#This Row],[loan_amount]]/Table1[[#This Row],[property_value]]</f>
        <v>0.39690868851288641</v>
      </c>
      <c r="Q3516">
        <v>112056</v>
      </c>
      <c r="R3516">
        <v>4</v>
      </c>
      <c r="S3516" t="s">
        <v>3467</v>
      </c>
      <c r="T3516" t="s">
        <v>25</v>
      </c>
      <c r="U3516" t="s">
        <v>122</v>
      </c>
      <c r="V3516">
        <v>4</v>
      </c>
      <c r="W3516">
        <v>0</v>
      </c>
      <c r="X3516" t="s">
        <v>19</v>
      </c>
      <c r="Y35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16">
        <f>0.4*(Table1[[#This Row],[normalized_credit_score]]) + 0.3*(1-Table1[[#This Row],[dti_ratio]]) + 0.2*(1-Table1[[#This Row],[ltv_ratio]]) + 0.1*IF(Table1[[#This Row],[previous_defaults]]=0,1,0)</f>
        <v>0.18070744537365468</v>
      </c>
      <c r="AA3516" t="str">
        <f>IF(Table1[[#This Row],[composite_score]]&gt;=0.7,"Approve",IF(Table1[[#This Row],[composite_score]]&gt;=0.6,"Review","Reject"))</f>
        <v>Reject</v>
      </c>
    </row>
    <row r="3517" spans="1:27" x14ac:dyDescent="0.35">
      <c r="A3517">
        <v>3516</v>
      </c>
      <c r="B3517">
        <v>35</v>
      </c>
      <c r="C3517" t="s">
        <v>20</v>
      </c>
      <c r="D3517" t="s">
        <v>1</v>
      </c>
      <c r="E3517" t="s">
        <v>22</v>
      </c>
      <c r="F3517">
        <v>111810</v>
      </c>
      <c r="G3517">
        <v>759</v>
      </c>
      <c r="H3517">
        <f>(Table1[[#This Row],[credit_score]]-300)/(900-300)</f>
        <v>0.76500000000000001</v>
      </c>
      <c r="I3517">
        <v>42895</v>
      </c>
      <c r="J3517" t="s">
        <v>23</v>
      </c>
      <c r="K3517" t="s">
        <v>14</v>
      </c>
      <c r="L3517">
        <v>7</v>
      </c>
      <c r="M3517" t="s">
        <v>39</v>
      </c>
      <c r="N3517">
        <f>Table1[[#This Row],[dti_ratio]]*Table1[[#This Row],[income]]</f>
        <v>24975.236200824398</v>
      </c>
      <c r="O3517">
        <v>0.22337211520279401</v>
      </c>
      <c r="P3517">
        <f>Table1[[#This Row],[loan_amount]]/Table1[[#This Row],[property_value]]</f>
        <v>0.65040712043790083</v>
      </c>
      <c r="Q3517">
        <v>65951</v>
      </c>
      <c r="R3517">
        <v>1</v>
      </c>
      <c r="S3517" t="s">
        <v>3468</v>
      </c>
      <c r="T3517" t="s">
        <v>78</v>
      </c>
      <c r="U3517" t="s">
        <v>444</v>
      </c>
      <c r="V3517">
        <v>0</v>
      </c>
      <c r="W3517">
        <v>2</v>
      </c>
      <c r="X3517" t="s">
        <v>19</v>
      </c>
      <c r="Y35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517">
        <f>0.4*(Table1[[#This Row],[normalized_credit_score]]) + 0.3*(1-Table1[[#This Row],[dti_ratio]]) + 0.2*(1-Table1[[#This Row],[ltv_ratio]]) + 0.1*IF(Table1[[#This Row],[previous_defaults]]=0,1,0)</f>
        <v>0.70890694135158161</v>
      </c>
      <c r="AA3517" t="str">
        <f>IF(Table1[[#This Row],[composite_score]]&gt;=0.7,"Approve",IF(Table1[[#This Row],[composite_score]]&gt;=0.6,"Review","Reject"))</f>
        <v>Approve</v>
      </c>
    </row>
    <row r="3518" spans="1:27" hidden="1" x14ac:dyDescent="0.35">
      <c r="A3518">
        <v>3517</v>
      </c>
      <c r="B3518">
        <v>19</v>
      </c>
      <c r="C3518" t="s">
        <v>10</v>
      </c>
      <c r="D3518" t="s">
        <v>1</v>
      </c>
      <c r="E3518" t="s">
        <v>22</v>
      </c>
      <c r="F3518">
        <v>71134</v>
      </c>
      <c r="G3518">
        <v>0</v>
      </c>
      <c r="H3518">
        <f>(Table1[[#This Row],[credit_score]]-300)/(900-300)</f>
        <v>-0.5</v>
      </c>
      <c r="I3518">
        <v>24750</v>
      </c>
      <c r="J3518" t="s">
        <v>23</v>
      </c>
      <c r="K3518" t="s">
        <v>4</v>
      </c>
      <c r="L3518">
        <v>2</v>
      </c>
      <c r="M3518" t="s">
        <v>39</v>
      </c>
      <c r="N3518">
        <f>Table1[[#This Row],[dti_ratio]]*Table1[[#This Row],[income]]</f>
        <v>8518.9199886866954</v>
      </c>
      <c r="O3518">
        <v>0.119758764988426</v>
      </c>
      <c r="P3518">
        <f>Table1[[#This Row],[loan_amount]]/Table1[[#This Row],[property_value]]</f>
        <v>0.98261076703191996</v>
      </c>
      <c r="Q3518">
        <v>25188</v>
      </c>
      <c r="R3518">
        <v>0</v>
      </c>
      <c r="S3518" t="s">
        <v>3469</v>
      </c>
      <c r="T3518" t="s">
        <v>288</v>
      </c>
      <c r="U3518" t="s">
        <v>370</v>
      </c>
      <c r="V3518">
        <v>3</v>
      </c>
      <c r="W3518">
        <v>2</v>
      </c>
      <c r="X3518" t="s">
        <v>19</v>
      </c>
      <c r="Y35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18">
        <f>0.4*(Table1[[#This Row],[normalized_credit_score]]) + 0.3*(1-Table1[[#This Row],[dti_ratio]]) + 0.2*(1-Table1[[#This Row],[ltv_ratio]]) + 0.1*IF(Table1[[#This Row],[previous_defaults]]=0,1,0)</f>
        <v>6.7550217097088208E-2</v>
      </c>
      <c r="AA3518" t="str">
        <f>IF(Table1[[#This Row],[composite_score]]&gt;=0.7,"Approve",IF(Table1[[#This Row],[composite_score]]&gt;=0.6,"Review","Reject"))</f>
        <v>Reject</v>
      </c>
    </row>
    <row r="3519" spans="1:27" x14ac:dyDescent="0.35">
      <c r="A3519">
        <v>3518</v>
      </c>
      <c r="B3519">
        <v>34</v>
      </c>
      <c r="C3519" t="s">
        <v>10</v>
      </c>
      <c r="D3519" t="s">
        <v>1</v>
      </c>
      <c r="E3519" t="s">
        <v>22</v>
      </c>
      <c r="F3519">
        <v>54047</v>
      </c>
      <c r="G3519">
        <v>785</v>
      </c>
      <c r="H3519">
        <f>(Table1[[#This Row],[credit_score]]-300)/(900-300)</f>
        <v>0.80833333333333335</v>
      </c>
      <c r="I3519">
        <v>21927</v>
      </c>
      <c r="J3519" t="s">
        <v>27</v>
      </c>
      <c r="K3519" t="s">
        <v>38</v>
      </c>
      <c r="L3519">
        <v>19</v>
      </c>
      <c r="M3519" t="s">
        <v>28</v>
      </c>
      <c r="N3519">
        <f>Table1[[#This Row],[dti_ratio]]*Table1[[#This Row],[income]]</f>
        <v>19921.474903001719</v>
      </c>
      <c r="O3519">
        <v>0.36859538740358799</v>
      </c>
      <c r="P3519">
        <f>Table1[[#This Row],[loan_amount]]/Table1[[#This Row],[property_value]]</f>
        <v>0.28485131922522311</v>
      </c>
      <c r="Q3519">
        <v>76977</v>
      </c>
      <c r="R3519">
        <v>4</v>
      </c>
      <c r="S3519" t="s">
        <v>1156</v>
      </c>
      <c r="T3519" t="s">
        <v>64</v>
      </c>
      <c r="U3519" t="s">
        <v>1225</v>
      </c>
      <c r="V3519">
        <v>4</v>
      </c>
      <c r="W3519">
        <v>0</v>
      </c>
      <c r="X3519" t="s">
        <v>61</v>
      </c>
      <c r="Y35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19">
        <f>0.4*(Table1[[#This Row],[normalized_credit_score]]) + 0.3*(1-Table1[[#This Row],[dti_ratio]]) + 0.2*(1-Table1[[#This Row],[ltv_ratio]]) + 0.1*IF(Table1[[#This Row],[previous_defaults]]=0,1,0)</f>
        <v>0.65578445326721235</v>
      </c>
      <c r="AA3519" t="str">
        <f>IF(Table1[[#This Row],[composite_score]]&gt;=0.7,"Approve",IF(Table1[[#This Row],[composite_score]]&gt;=0.6,"Review","Reject"))</f>
        <v>Review</v>
      </c>
    </row>
    <row r="3520" spans="1:27" x14ac:dyDescent="0.35">
      <c r="A3520">
        <v>3519</v>
      </c>
      <c r="B3520">
        <v>47</v>
      </c>
      <c r="C3520" t="s">
        <v>20</v>
      </c>
      <c r="D3520" t="s">
        <v>21</v>
      </c>
      <c r="E3520" t="s">
        <v>2</v>
      </c>
      <c r="F3520">
        <v>42449</v>
      </c>
      <c r="G3520">
        <v>719</v>
      </c>
      <c r="H3520">
        <f>(Table1[[#This Row],[credit_score]]-300)/(900-300)</f>
        <v>0.69833333333333336</v>
      </c>
      <c r="I3520">
        <v>18128</v>
      </c>
      <c r="J3520" t="s">
        <v>27</v>
      </c>
      <c r="K3520" t="s">
        <v>4</v>
      </c>
      <c r="L3520">
        <v>9</v>
      </c>
      <c r="M3520" t="s">
        <v>5</v>
      </c>
      <c r="N3520">
        <f>Table1[[#This Row],[dti_ratio]]*Table1[[#This Row],[income]]</f>
        <v>7277.6975260017625</v>
      </c>
      <c r="O3520">
        <v>0.17144567660019699</v>
      </c>
      <c r="P3520">
        <f>Table1[[#This Row],[loan_amount]]/Table1[[#This Row],[property_value]]</f>
        <v>9.0509666080843584E-2</v>
      </c>
      <c r="Q3520">
        <v>200288</v>
      </c>
      <c r="R3520">
        <v>4</v>
      </c>
      <c r="S3520" t="s">
        <v>3470</v>
      </c>
      <c r="T3520" t="s">
        <v>47</v>
      </c>
      <c r="U3520" t="s">
        <v>299</v>
      </c>
      <c r="V3520">
        <v>0</v>
      </c>
      <c r="W3520">
        <v>1</v>
      </c>
      <c r="X3520" t="s">
        <v>9</v>
      </c>
      <c r="Y35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520">
        <f>0.4*(Table1[[#This Row],[normalized_credit_score]]) + 0.3*(1-Table1[[#This Row],[dti_ratio]]) + 0.2*(1-Table1[[#This Row],[ltv_ratio]]) + 0.1*IF(Table1[[#This Row],[previous_defaults]]=0,1,0)</f>
        <v>0.80979769713710559</v>
      </c>
      <c r="AA3520" t="str">
        <f>IF(Table1[[#This Row],[composite_score]]&gt;=0.7,"Approve",IF(Table1[[#This Row],[composite_score]]&gt;=0.6,"Review","Reject"))</f>
        <v>Approve</v>
      </c>
    </row>
    <row r="3521" spans="1:27" x14ac:dyDescent="0.35">
      <c r="A3521">
        <v>3520</v>
      </c>
      <c r="B3521">
        <v>64</v>
      </c>
      <c r="C3521" t="s">
        <v>0</v>
      </c>
      <c r="D3521" t="s">
        <v>1</v>
      </c>
      <c r="E3521" t="s">
        <v>49</v>
      </c>
      <c r="F3521">
        <v>40998</v>
      </c>
      <c r="G3521">
        <v>757</v>
      </c>
      <c r="H3521">
        <f>(Table1[[#This Row],[credit_score]]-300)/(900-300)</f>
        <v>0.76166666666666671</v>
      </c>
      <c r="I3521">
        <v>6335</v>
      </c>
      <c r="J3521" t="s">
        <v>3</v>
      </c>
      <c r="K3521" t="s">
        <v>38</v>
      </c>
      <c r="L3521">
        <v>0</v>
      </c>
      <c r="M3521" t="s">
        <v>39</v>
      </c>
      <c r="N3521">
        <f>Table1[[#This Row],[dti_ratio]]*Table1[[#This Row],[income]]</f>
        <v>7068.3231638184352</v>
      </c>
      <c r="O3521">
        <v>0.17240653602171899</v>
      </c>
      <c r="P3521">
        <f>Table1[[#This Row],[loan_amount]]/Table1[[#This Row],[property_value]]</f>
        <v>9.4471867217441871E-2</v>
      </c>
      <c r="Q3521">
        <v>67057</v>
      </c>
      <c r="R3521">
        <v>0</v>
      </c>
      <c r="S3521" t="s">
        <v>2882</v>
      </c>
      <c r="T3521" t="s">
        <v>64</v>
      </c>
      <c r="U3521" t="s">
        <v>89</v>
      </c>
      <c r="V3521">
        <v>2</v>
      </c>
      <c r="W3521">
        <v>2</v>
      </c>
      <c r="X3521" t="s">
        <v>9</v>
      </c>
      <c r="Y35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21">
        <f>0.4*(Table1[[#This Row],[normalized_credit_score]]) + 0.3*(1-Table1[[#This Row],[dti_ratio]]) + 0.2*(1-Table1[[#This Row],[ltv_ratio]]) + 0.1*IF(Table1[[#This Row],[previous_defaults]]=0,1,0)</f>
        <v>0.73405033241666262</v>
      </c>
      <c r="AA3521" t="str">
        <f>IF(Table1[[#This Row],[composite_score]]&gt;=0.7,"Approve",IF(Table1[[#This Row],[composite_score]]&gt;=0.6,"Review","Reject"))</f>
        <v>Approve</v>
      </c>
    </row>
    <row r="3522" spans="1:27" x14ac:dyDescent="0.35">
      <c r="A3522">
        <v>3521</v>
      </c>
      <c r="B3522">
        <v>21</v>
      </c>
      <c r="C3522" t="s">
        <v>20</v>
      </c>
      <c r="D3522" t="s">
        <v>21</v>
      </c>
      <c r="E3522" t="s">
        <v>22</v>
      </c>
      <c r="F3522">
        <v>76965</v>
      </c>
      <c r="G3522">
        <v>706</v>
      </c>
      <c r="H3522">
        <f>(Table1[[#This Row],[credit_score]]-300)/(900-300)</f>
        <v>0.67666666666666664</v>
      </c>
      <c r="I3522">
        <v>47145</v>
      </c>
      <c r="J3522" t="s">
        <v>3</v>
      </c>
      <c r="K3522" t="s">
        <v>4</v>
      </c>
      <c r="L3522">
        <v>16</v>
      </c>
      <c r="M3522" t="s">
        <v>39</v>
      </c>
      <c r="N3522">
        <f>Table1[[#This Row],[dti_ratio]]*Table1[[#This Row],[income]]</f>
        <v>28973.561878043191</v>
      </c>
      <c r="O3522">
        <v>0.37645113854405499</v>
      </c>
      <c r="P3522">
        <f>Table1[[#This Row],[loan_amount]]/Table1[[#This Row],[property_value]]</f>
        <v>0.37218169761273212</v>
      </c>
      <c r="Q3522">
        <v>126672</v>
      </c>
      <c r="R3522">
        <v>3</v>
      </c>
      <c r="S3522" t="s">
        <v>3471</v>
      </c>
      <c r="T3522" t="s">
        <v>51</v>
      </c>
      <c r="U3522" t="s">
        <v>48</v>
      </c>
      <c r="V3522">
        <v>0</v>
      </c>
      <c r="W3522">
        <v>1</v>
      </c>
      <c r="X3522" t="s">
        <v>9</v>
      </c>
      <c r="Y35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522">
        <f>0.4*(Table1[[#This Row],[normalized_credit_score]]) + 0.3*(1-Table1[[#This Row],[dti_ratio]]) + 0.2*(1-Table1[[#This Row],[ltv_ratio]]) + 0.1*IF(Table1[[#This Row],[previous_defaults]]=0,1,0)</f>
        <v>0.68329498558090374</v>
      </c>
      <c r="AA3522" t="str">
        <f>IF(Table1[[#This Row],[composite_score]]&gt;=0.7,"Approve",IF(Table1[[#This Row],[composite_score]]&gt;=0.6,"Review","Reject"))</f>
        <v>Review</v>
      </c>
    </row>
    <row r="3523" spans="1:27" hidden="1" x14ac:dyDescent="0.35">
      <c r="A3523">
        <v>3522</v>
      </c>
      <c r="B3523">
        <v>59</v>
      </c>
      <c r="C3523" t="s">
        <v>10</v>
      </c>
      <c r="D3523" t="s">
        <v>1</v>
      </c>
      <c r="E3523" t="s">
        <v>2</v>
      </c>
      <c r="F3523">
        <v>80532</v>
      </c>
      <c r="G3523">
        <v>0</v>
      </c>
      <c r="H3523">
        <f>(Table1[[#This Row],[credit_score]]-300)/(900-300)</f>
        <v>-0.5</v>
      </c>
      <c r="I3523">
        <v>34617</v>
      </c>
      <c r="J3523" t="s">
        <v>27</v>
      </c>
      <c r="K3523" t="s">
        <v>38</v>
      </c>
      <c r="L3523">
        <v>6</v>
      </c>
      <c r="M3523" t="s">
        <v>39</v>
      </c>
      <c r="N3523">
        <f>Table1[[#This Row],[dti_ratio]]*Table1[[#This Row],[income]]</f>
        <v>47702.938240746924</v>
      </c>
      <c r="O3523">
        <v>0.59234761636053901</v>
      </c>
      <c r="P3523">
        <f>Table1[[#This Row],[loan_amount]]/Table1[[#This Row],[property_value]]</f>
        <v>0.67362665161805058</v>
      </c>
      <c r="Q3523">
        <v>51389</v>
      </c>
      <c r="R3523">
        <v>3</v>
      </c>
      <c r="S3523" t="s">
        <v>3472</v>
      </c>
      <c r="T3523" t="s">
        <v>362</v>
      </c>
      <c r="U3523" t="s">
        <v>131</v>
      </c>
      <c r="V3523">
        <v>1</v>
      </c>
      <c r="W3523">
        <v>0</v>
      </c>
      <c r="X3523" t="s">
        <v>61</v>
      </c>
      <c r="Y35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23">
        <f>0.4*(Table1[[#This Row],[normalized_credit_score]]) + 0.3*(1-Table1[[#This Row],[dti_ratio]]) + 0.2*(1-Table1[[#This Row],[ltv_ratio]]) + 0.1*IF(Table1[[#This Row],[previous_defaults]]=0,1,0)</f>
        <v>-1.2429615231771843E-2</v>
      </c>
      <c r="AA3523" t="str">
        <f>IF(Table1[[#This Row],[composite_score]]&gt;=0.7,"Approve",IF(Table1[[#This Row],[composite_score]]&gt;=0.6,"Review","Reject"))</f>
        <v>Reject</v>
      </c>
    </row>
    <row r="3524" spans="1:27" x14ac:dyDescent="0.35">
      <c r="A3524">
        <v>3523</v>
      </c>
      <c r="B3524">
        <v>36</v>
      </c>
      <c r="C3524" t="s">
        <v>0</v>
      </c>
      <c r="D3524" t="s">
        <v>1</v>
      </c>
      <c r="E3524" t="s">
        <v>12</v>
      </c>
      <c r="F3524">
        <v>78967</v>
      </c>
      <c r="G3524">
        <v>651</v>
      </c>
      <c r="H3524">
        <f>(Table1[[#This Row],[credit_score]]-300)/(900-300)</f>
        <v>0.58499999999999996</v>
      </c>
      <c r="I3524">
        <v>26186</v>
      </c>
      <c r="J3524" t="s">
        <v>23</v>
      </c>
      <c r="K3524" t="s">
        <v>38</v>
      </c>
      <c r="L3524">
        <v>16</v>
      </c>
      <c r="M3524" t="s">
        <v>5</v>
      </c>
      <c r="N3524">
        <f>Table1[[#This Row],[dti_ratio]]*Table1[[#This Row],[income]]</f>
        <v>21428.858560617806</v>
      </c>
      <c r="O3524">
        <v>0.27136472907186299</v>
      </c>
      <c r="P3524">
        <f>Table1[[#This Row],[loan_amount]]/Table1[[#This Row],[property_value]]</f>
        <v>0.71425454148709833</v>
      </c>
      <c r="Q3524">
        <v>36662</v>
      </c>
      <c r="R3524">
        <v>0</v>
      </c>
      <c r="S3524" t="s">
        <v>3377</v>
      </c>
      <c r="T3524" t="s">
        <v>182</v>
      </c>
      <c r="U3524" t="s">
        <v>171</v>
      </c>
      <c r="V3524">
        <v>0</v>
      </c>
      <c r="W3524">
        <v>2</v>
      </c>
      <c r="X3524" t="s">
        <v>61</v>
      </c>
      <c r="Y35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524">
        <f>0.4*(Table1[[#This Row],[normalized_credit_score]]) + 0.3*(1-Table1[[#This Row],[dti_ratio]]) + 0.2*(1-Table1[[#This Row],[ltv_ratio]]) + 0.1*IF(Table1[[#This Row],[previous_defaults]]=0,1,0)</f>
        <v>0.60973967298102139</v>
      </c>
      <c r="AA3524" t="str">
        <f>IF(Table1[[#This Row],[composite_score]]&gt;=0.7,"Approve",IF(Table1[[#This Row],[composite_score]]&gt;=0.6,"Review","Reject"))</f>
        <v>Review</v>
      </c>
    </row>
    <row r="3525" spans="1:27" hidden="1" x14ac:dyDescent="0.35">
      <c r="A3525">
        <v>3524</v>
      </c>
      <c r="B3525">
        <v>36</v>
      </c>
      <c r="C3525" t="s">
        <v>10</v>
      </c>
      <c r="D3525" t="s">
        <v>21</v>
      </c>
      <c r="E3525" t="s">
        <v>49</v>
      </c>
      <c r="F3525">
        <v>0</v>
      </c>
      <c r="G3525">
        <v>717</v>
      </c>
      <c r="H3525">
        <f>(Table1[[#This Row],[credit_score]]-300)/(900-300)</f>
        <v>0.69499999999999995</v>
      </c>
      <c r="I3525">
        <v>32220</v>
      </c>
      <c r="J3525" t="s">
        <v>27</v>
      </c>
      <c r="K3525" t="s">
        <v>14</v>
      </c>
      <c r="L3525">
        <v>10</v>
      </c>
      <c r="M3525" t="s">
        <v>15</v>
      </c>
      <c r="N3525">
        <f>Table1[[#This Row],[dti_ratio]]*Table1[[#This Row],[income]]</f>
        <v>0</v>
      </c>
      <c r="O3525">
        <v>0.464928557257414</v>
      </c>
      <c r="P3525" t="e">
        <f>Table1[[#This Row],[loan_amount]]/Table1[[#This Row],[property_value]]</f>
        <v>#DIV/0!</v>
      </c>
      <c r="Q3525">
        <v>0</v>
      </c>
      <c r="R3525">
        <v>4</v>
      </c>
      <c r="S3525" t="s">
        <v>3473</v>
      </c>
      <c r="T3525" t="s">
        <v>25</v>
      </c>
      <c r="U3525" t="s">
        <v>1626</v>
      </c>
      <c r="V3525">
        <v>3</v>
      </c>
      <c r="W3525">
        <v>2</v>
      </c>
      <c r="X3525" t="s">
        <v>19</v>
      </c>
      <c r="Y352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25" t="e">
        <f>0.4*(Table1[[#This Row],[normalized_credit_score]]) + 0.3*(1-Table1[[#This Row],[dti_ratio]]) + 0.2*(1-Table1[[#This Row],[ltv_ratio]]) + 0.1*IF(Table1[[#This Row],[previous_defaults]]=0,1,0)</f>
        <v>#DIV/0!</v>
      </c>
      <c r="AA3525" t="e">
        <f>IF(Table1[[#This Row],[composite_score]]&gt;=0.7,"Approve",IF(Table1[[#This Row],[composite_score]]&gt;=0.6,"Review","Reject"))</f>
        <v>#DIV/0!</v>
      </c>
    </row>
    <row r="3526" spans="1:27" hidden="1" x14ac:dyDescent="0.35">
      <c r="A3526">
        <v>3525</v>
      </c>
      <c r="B3526">
        <v>39</v>
      </c>
      <c r="C3526" t="s">
        <v>0</v>
      </c>
      <c r="D3526" t="s">
        <v>21</v>
      </c>
      <c r="E3526" t="s">
        <v>2</v>
      </c>
      <c r="F3526">
        <v>95656</v>
      </c>
      <c r="G3526">
        <v>714</v>
      </c>
      <c r="H3526">
        <f>(Table1[[#This Row],[credit_score]]-300)/(900-300)</f>
        <v>0.69</v>
      </c>
      <c r="I3526">
        <v>24271</v>
      </c>
      <c r="J3526" t="s">
        <v>13</v>
      </c>
      <c r="K3526" t="s">
        <v>38</v>
      </c>
      <c r="L3526">
        <v>10</v>
      </c>
      <c r="M3526" t="s">
        <v>5</v>
      </c>
      <c r="N3526">
        <f>Table1[[#This Row],[dti_ratio]]*Table1[[#This Row],[income]]</f>
        <v>13773.888392601182</v>
      </c>
      <c r="O3526">
        <v>0.143993982526984</v>
      </c>
      <c r="P3526" t="e">
        <f>Table1[[#This Row],[loan_amount]]/Table1[[#This Row],[property_value]]</f>
        <v>#DIV/0!</v>
      </c>
      <c r="Q3526">
        <v>0</v>
      </c>
      <c r="R3526">
        <v>0</v>
      </c>
      <c r="S3526" t="s">
        <v>1281</v>
      </c>
      <c r="T3526" t="s">
        <v>64</v>
      </c>
      <c r="U3526" t="s">
        <v>107</v>
      </c>
      <c r="V3526">
        <v>4</v>
      </c>
      <c r="W3526">
        <v>1</v>
      </c>
      <c r="X3526" t="s">
        <v>9</v>
      </c>
      <c r="Y352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26" t="e">
        <f>0.4*(Table1[[#This Row],[normalized_credit_score]]) + 0.3*(1-Table1[[#This Row],[dti_ratio]]) + 0.2*(1-Table1[[#This Row],[ltv_ratio]]) + 0.1*IF(Table1[[#This Row],[previous_defaults]]=0,1,0)</f>
        <v>#DIV/0!</v>
      </c>
      <c r="AA3526" t="e">
        <f>IF(Table1[[#This Row],[composite_score]]&gt;=0.7,"Approve",IF(Table1[[#This Row],[composite_score]]&gt;=0.6,"Review","Reject"))</f>
        <v>#DIV/0!</v>
      </c>
    </row>
    <row r="3527" spans="1:27" hidden="1" x14ac:dyDescent="0.35">
      <c r="A3527">
        <v>3526</v>
      </c>
      <c r="B3527">
        <v>39</v>
      </c>
      <c r="C3527" t="s">
        <v>0</v>
      </c>
      <c r="D3527" t="s">
        <v>1</v>
      </c>
      <c r="E3527" t="s">
        <v>2</v>
      </c>
      <c r="F3527">
        <v>0</v>
      </c>
      <c r="G3527">
        <v>0</v>
      </c>
      <c r="H3527">
        <f>(Table1[[#This Row],[credit_score]]-300)/(900-300)</f>
        <v>-0.5</v>
      </c>
      <c r="I3527">
        <v>17984</v>
      </c>
      <c r="J3527" t="s">
        <v>23</v>
      </c>
      <c r="K3527" t="s">
        <v>38</v>
      </c>
      <c r="L3527">
        <v>16</v>
      </c>
      <c r="M3527" t="s">
        <v>15</v>
      </c>
      <c r="N3527">
        <f>Table1[[#This Row],[dti_ratio]]*Table1[[#This Row],[income]]</f>
        <v>0</v>
      </c>
      <c r="O3527">
        <v>0.23651109263543801</v>
      </c>
      <c r="P3527">
        <f>Table1[[#This Row],[loan_amount]]/Table1[[#This Row],[property_value]]</f>
        <v>0.39148417432191213</v>
      </c>
      <c r="Q3527">
        <v>45938</v>
      </c>
      <c r="R3527">
        <v>2</v>
      </c>
      <c r="S3527" t="s">
        <v>3474</v>
      </c>
      <c r="T3527" t="s">
        <v>91</v>
      </c>
      <c r="U3527" t="s">
        <v>65</v>
      </c>
      <c r="V3527">
        <v>0</v>
      </c>
      <c r="W3527">
        <v>0</v>
      </c>
      <c r="X3527" t="s">
        <v>19</v>
      </c>
      <c r="Y35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27">
        <f>0.4*(Table1[[#This Row],[normalized_credit_score]]) + 0.3*(1-Table1[[#This Row],[dti_ratio]]) + 0.2*(1-Table1[[#This Row],[ltv_ratio]]) + 0.1*IF(Table1[[#This Row],[previous_defaults]]=0,1,0)</f>
        <v>0.25074983734498613</v>
      </c>
      <c r="AA3527" t="str">
        <f>IF(Table1[[#This Row],[composite_score]]&gt;=0.7,"Approve",IF(Table1[[#This Row],[composite_score]]&gt;=0.6,"Review","Reject"))</f>
        <v>Reject</v>
      </c>
    </row>
    <row r="3528" spans="1:27" x14ac:dyDescent="0.35">
      <c r="A3528">
        <v>3527</v>
      </c>
      <c r="B3528">
        <v>67</v>
      </c>
      <c r="C3528" t="s">
        <v>20</v>
      </c>
      <c r="D3528" t="s">
        <v>62</v>
      </c>
      <c r="E3528" t="s">
        <v>22</v>
      </c>
      <c r="F3528">
        <v>64959</v>
      </c>
      <c r="G3528">
        <v>681</v>
      </c>
      <c r="H3528">
        <f>(Table1[[#This Row],[credit_score]]-300)/(900-300)</f>
        <v>0.63500000000000001</v>
      </c>
      <c r="I3528">
        <v>0</v>
      </c>
      <c r="J3528" t="s">
        <v>13</v>
      </c>
      <c r="K3528" t="s">
        <v>14</v>
      </c>
      <c r="L3528">
        <v>11</v>
      </c>
      <c r="M3528" t="s">
        <v>28</v>
      </c>
      <c r="N3528">
        <f>Table1[[#This Row],[dti_ratio]]*Table1[[#This Row],[income]]</f>
        <v>27087.26146835207</v>
      </c>
      <c r="O3528">
        <v>0.41699012405289598</v>
      </c>
      <c r="P3528">
        <f>Table1[[#This Row],[loan_amount]]/Table1[[#This Row],[property_value]]</f>
        <v>0</v>
      </c>
      <c r="Q3528">
        <v>165846</v>
      </c>
      <c r="R3528">
        <v>2</v>
      </c>
      <c r="S3528" t="s">
        <v>1247</v>
      </c>
      <c r="T3528" t="s">
        <v>104</v>
      </c>
      <c r="U3528" t="s">
        <v>697</v>
      </c>
      <c r="V3528">
        <v>0</v>
      </c>
      <c r="W3528">
        <v>0</v>
      </c>
      <c r="X3528" t="s">
        <v>19</v>
      </c>
      <c r="Y35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28">
        <f>0.4*(Table1[[#This Row],[normalized_credit_score]]) + 0.3*(1-Table1[[#This Row],[dti_ratio]]) + 0.2*(1-Table1[[#This Row],[ltv_ratio]]) + 0.1*IF(Table1[[#This Row],[previous_defaults]]=0,1,0)</f>
        <v>0.72890296278413114</v>
      </c>
      <c r="AA3528" t="str">
        <f>IF(Table1[[#This Row],[composite_score]]&gt;=0.7,"Approve",IF(Table1[[#This Row],[composite_score]]&gt;=0.6,"Review","Reject"))</f>
        <v>Approve</v>
      </c>
    </row>
    <row r="3529" spans="1:27" x14ac:dyDescent="0.35">
      <c r="A3529">
        <v>3528</v>
      </c>
      <c r="B3529">
        <v>23</v>
      </c>
      <c r="C3529" t="s">
        <v>0</v>
      </c>
      <c r="D3529" t="s">
        <v>11</v>
      </c>
      <c r="E3529" t="s">
        <v>2</v>
      </c>
      <c r="F3529">
        <v>40645</v>
      </c>
      <c r="G3529">
        <v>751</v>
      </c>
      <c r="H3529">
        <f>(Table1[[#This Row],[credit_score]]-300)/(900-300)</f>
        <v>0.75166666666666671</v>
      </c>
      <c r="I3529">
        <v>16602</v>
      </c>
      <c r="J3529" t="s">
        <v>13</v>
      </c>
      <c r="K3529" t="s">
        <v>38</v>
      </c>
      <c r="L3529">
        <v>6</v>
      </c>
      <c r="M3529" t="s">
        <v>15</v>
      </c>
      <c r="N3529">
        <f>Table1[[#This Row],[dti_ratio]]*Table1[[#This Row],[income]]</f>
        <v>22208.206555358047</v>
      </c>
      <c r="O3529">
        <v>0.54639455173718898</v>
      </c>
      <c r="P3529">
        <f>Table1[[#This Row],[loan_amount]]/Table1[[#This Row],[property_value]]</f>
        <v>0.45626185176024403</v>
      </c>
      <c r="Q3529">
        <v>36387</v>
      </c>
      <c r="R3529">
        <v>1</v>
      </c>
      <c r="S3529" t="s">
        <v>3475</v>
      </c>
      <c r="T3529" t="s">
        <v>403</v>
      </c>
      <c r="U3529" t="s">
        <v>45</v>
      </c>
      <c r="V3529">
        <v>4</v>
      </c>
      <c r="W3529">
        <v>2</v>
      </c>
      <c r="X3529" t="s">
        <v>61</v>
      </c>
      <c r="Y35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29">
        <f>0.4*(Table1[[#This Row],[normalized_credit_score]]) + 0.3*(1-Table1[[#This Row],[dti_ratio]]) + 0.2*(1-Table1[[#This Row],[ltv_ratio]]) + 0.1*IF(Table1[[#This Row],[previous_defaults]]=0,1,0)</f>
        <v>0.54549593079346126</v>
      </c>
      <c r="AA3529" t="str">
        <f>IF(Table1[[#This Row],[composite_score]]&gt;=0.7,"Approve",IF(Table1[[#This Row],[composite_score]]&gt;=0.6,"Review","Reject"))</f>
        <v>Reject</v>
      </c>
    </row>
    <row r="3530" spans="1:27" hidden="1" x14ac:dyDescent="0.35">
      <c r="A3530">
        <v>3529</v>
      </c>
      <c r="B3530">
        <v>42</v>
      </c>
      <c r="C3530" t="s">
        <v>10</v>
      </c>
      <c r="D3530" t="s">
        <v>62</v>
      </c>
      <c r="E3530" t="s">
        <v>49</v>
      </c>
      <c r="F3530">
        <v>0</v>
      </c>
      <c r="G3530">
        <v>785</v>
      </c>
      <c r="H3530">
        <f>(Table1[[#This Row],[credit_score]]-300)/(900-300)</f>
        <v>0.80833333333333335</v>
      </c>
      <c r="I3530">
        <v>6600</v>
      </c>
      <c r="J3530" t="s">
        <v>23</v>
      </c>
      <c r="K3530" t="s">
        <v>4</v>
      </c>
      <c r="L3530">
        <v>18</v>
      </c>
      <c r="M3530" t="s">
        <v>28</v>
      </c>
      <c r="N3530">
        <f>Table1[[#This Row],[dti_ratio]]*Table1[[#This Row],[income]]</f>
        <v>0</v>
      </c>
      <c r="O3530">
        <v>0.28857963876348602</v>
      </c>
      <c r="P3530">
        <f>Table1[[#This Row],[loan_amount]]/Table1[[#This Row],[property_value]]</f>
        <v>3.4468171776834255E-2</v>
      </c>
      <c r="Q3530">
        <v>191481</v>
      </c>
      <c r="R3530">
        <v>0</v>
      </c>
      <c r="S3530" t="s">
        <v>3476</v>
      </c>
      <c r="T3530" t="s">
        <v>73</v>
      </c>
      <c r="U3530" t="s">
        <v>325</v>
      </c>
      <c r="V3530">
        <v>3</v>
      </c>
      <c r="W3530">
        <v>2</v>
      </c>
      <c r="X3530" t="s">
        <v>19</v>
      </c>
      <c r="Y35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30">
        <f>0.4*(Table1[[#This Row],[normalized_credit_score]]) + 0.3*(1-Table1[[#This Row],[dti_ratio]]) + 0.2*(1-Table1[[#This Row],[ltv_ratio]]) + 0.1*IF(Table1[[#This Row],[previous_defaults]]=0,1,0)</f>
        <v>0.7298658073489207</v>
      </c>
      <c r="AA3530" t="str">
        <f>IF(Table1[[#This Row],[composite_score]]&gt;=0.7,"Approve",IF(Table1[[#This Row],[composite_score]]&gt;=0.6,"Review","Reject"))</f>
        <v>Approve</v>
      </c>
    </row>
    <row r="3531" spans="1:27" x14ac:dyDescent="0.35">
      <c r="A3531">
        <v>3530</v>
      </c>
      <c r="B3531">
        <v>32</v>
      </c>
      <c r="C3531" t="s">
        <v>0</v>
      </c>
      <c r="D3531" t="s">
        <v>21</v>
      </c>
      <c r="E3531" t="s">
        <v>2</v>
      </c>
      <c r="F3531">
        <v>28390</v>
      </c>
      <c r="G3531">
        <v>628</v>
      </c>
      <c r="H3531">
        <f>(Table1[[#This Row],[credit_score]]-300)/(900-300)</f>
        <v>0.54666666666666663</v>
      </c>
      <c r="I3531">
        <v>47254</v>
      </c>
      <c r="J3531" t="s">
        <v>13</v>
      </c>
      <c r="K3531" t="s">
        <v>14</v>
      </c>
      <c r="L3531">
        <v>10</v>
      </c>
      <c r="M3531" t="s">
        <v>39</v>
      </c>
      <c r="N3531">
        <f>Table1[[#This Row],[dti_ratio]]*Table1[[#This Row],[income]]</f>
        <v>3628.6517306109345</v>
      </c>
      <c r="O3531">
        <v>0.12781443221595401</v>
      </c>
      <c r="P3531">
        <f>Table1[[#This Row],[loan_amount]]/Table1[[#This Row],[property_value]]</f>
        <v>0.18407756703167424</v>
      </c>
      <c r="Q3531">
        <v>256707</v>
      </c>
      <c r="R3531">
        <v>3</v>
      </c>
      <c r="S3531" t="s">
        <v>3477</v>
      </c>
      <c r="T3531" t="s">
        <v>78</v>
      </c>
      <c r="U3531" t="s">
        <v>245</v>
      </c>
      <c r="V3531">
        <v>4</v>
      </c>
      <c r="W3531">
        <v>1</v>
      </c>
      <c r="X3531" t="s">
        <v>61</v>
      </c>
      <c r="Y35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31">
        <f>0.4*(Table1[[#This Row],[normalized_credit_score]]) + 0.3*(1-Table1[[#This Row],[dti_ratio]]) + 0.2*(1-Table1[[#This Row],[ltv_ratio]]) + 0.1*IF(Table1[[#This Row],[previous_defaults]]=0,1,0)</f>
        <v>0.64350682359554567</v>
      </c>
      <c r="AA3531" t="str">
        <f>IF(Table1[[#This Row],[composite_score]]&gt;=0.7,"Approve",IF(Table1[[#This Row],[composite_score]]&gt;=0.6,"Review","Reject"))</f>
        <v>Review</v>
      </c>
    </row>
    <row r="3532" spans="1:27" x14ac:dyDescent="0.35">
      <c r="A3532">
        <v>3531</v>
      </c>
      <c r="B3532">
        <v>42</v>
      </c>
      <c r="C3532" t="s">
        <v>0</v>
      </c>
      <c r="D3532" t="s">
        <v>62</v>
      </c>
      <c r="E3532" t="s">
        <v>22</v>
      </c>
      <c r="F3532">
        <v>71105</v>
      </c>
      <c r="G3532">
        <v>639</v>
      </c>
      <c r="H3532">
        <f>(Table1[[#This Row],[credit_score]]-300)/(900-300)</f>
        <v>0.56499999999999995</v>
      </c>
      <c r="I3532">
        <v>40701</v>
      </c>
      <c r="J3532" t="s">
        <v>23</v>
      </c>
      <c r="K3532" t="s">
        <v>38</v>
      </c>
      <c r="L3532">
        <v>3</v>
      </c>
      <c r="M3532" t="s">
        <v>15</v>
      </c>
      <c r="N3532">
        <f>Table1[[#This Row],[dti_ratio]]*Table1[[#This Row],[income]]</f>
        <v>16946.92822193728</v>
      </c>
      <c r="O3532">
        <v>0.23833666017772701</v>
      </c>
      <c r="P3532">
        <f>Table1[[#This Row],[loan_amount]]/Table1[[#This Row],[property_value]]</f>
        <v>0.76885732096643178</v>
      </c>
      <c r="Q3532">
        <v>52937</v>
      </c>
      <c r="R3532">
        <v>3</v>
      </c>
      <c r="S3532" t="s">
        <v>3478</v>
      </c>
      <c r="T3532" t="s">
        <v>403</v>
      </c>
      <c r="U3532" t="s">
        <v>398</v>
      </c>
      <c r="V3532">
        <v>0</v>
      </c>
      <c r="W3532">
        <v>0</v>
      </c>
      <c r="X3532" t="s">
        <v>9</v>
      </c>
      <c r="Y35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532">
        <f>0.4*(Table1[[#This Row],[normalized_credit_score]]) + 0.3*(1-Table1[[#This Row],[dti_ratio]]) + 0.2*(1-Table1[[#This Row],[ltv_ratio]]) + 0.1*IF(Table1[[#This Row],[previous_defaults]]=0,1,0)</f>
        <v>0.60072753775339549</v>
      </c>
      <c r="AA3532" t="str">
        <f>IF(Table1[[#This Row],[composite_score]]&gt;=0.7,"Approve",IF(Table1[[#This Row],[composite_score]]&gt;=0.6,"Review","Reject"))</f>
        <v>Review</v>
      </c>
    </row>
    <row r="3533" spans="1:27" x14ac:dyDescent="0.35">
      <c r="A3533">
        <v>3532</v>
      </c>
      <c r="B3533">
        <v>51</v>
      </c>
      <c r="C3533" t="s">
        <v>0</v>
      </c>
      <c r="D3533" t="s">
        <v>1</v>
      </c>
      <c r="E3533" t="s">
        <v>49</v>
      </c>
      <c r="F3533">
        <v>62238</v>
      </c>
      <c r="G3533">
        <v>601</v>
      </c>
      <c r="H3533">
        <f>(Table1[[#This Row],[credit_score]]-300)/(900-300)</f>
        <v>0.50166666666666671</v>
      </c>
      <c r="I3533">
        <v>23883</v>
      </c>
      <c r="J3533" t="s">
        <v>27</v>
      </c>
      <c r="K3533" t="s">
        <v>14</v>
      </c>
      <c r="L3533">
        <v>11</v>
      </c>
      <c r="M3533" t="s">
        <v>15</v>
      </c>
      <c r="N3533">
        <f>Table1[[#This Row],[dti_ratio]]*Table1[[#This Row],[income]]</f>
        <v>19090.079929040741</v>
      </c>
      <c r="O3533">
        <v>0.30672707877889299</v>
      </c>
      <c r="P3533">
        <f>Table1[[#This Row],[loan_amount]]/Table1[[#This Row],[property_value]]</f>
        <v>9.210673474818451E-2</v>
      </c>
      <c r="Q3533">
        <v>259297</v>
      </c>
      <c r="R3533">
        <v>0</v>
      </c>
      <c r="S3533" t="s">
        <v>3479</v>
      </c>
      <c r="T3533" t="s">
        <v>130</v>
      </c>
      <c r="U3533" t="s">
        <v>337</v>
      </c>
      <c r="V3533">
        <v>4</v>
      </c>
      <c r="W3533">
        <v>0</v>
      </c>
      <c r="X3533" t="s">
        <v>9</v>
      </c>
      <c r="Y35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33">
        <f>0.4*(Table1[[#This Row],[normalized_credit_score]]) + 0.3*(1-Table1[[#This Row],[dti_ratio]]) + 0.2*(1-Table1[[#This Row],[ltv_ratio]]) + 0.1*IF(Table1[[#This Row],[previous_defaults]]=0,1,0)</f>
        <v>0.59022719608336194</v>
      </c>
      <c r="AA3533" t="str">
        <f>IF(Table1[[#This Row],[composite_score]]&gt;=0.7,"Approve",IF(Table1[[#This Row],[composite_score]]&gt;=0.6,"Review","Reject"))</f>
        <v>Reject</v>
      </c>
    </row>
    <row r="3534" spans="1:27" x14ac:dyDescent="0.35">
      <c r="A3534">
        <v>3533</v>
      </c>
      <c r="B3534">
        <v>58</v>
      </c>
      <c r="C3534" t="s">
        <v>20</v>
      </c>
      <c r="D3534" t="s">
        <v>1</v>
      </c>
      <c r="E3534" t="s">
        <v>49</v>
      </c>
      <c r="F3534">
        <v>46648</v>
      </c>
      <c r="G3534">
        <v>647</v>
      </c>
      <c r="H3534">
        <f>(Table1[[#This Row],[credit_score]]-300)/(900-300)</f>
        <v>0.57833333333333337</v>
      </c>
      <c r="I3534">
        <v>40517</v>
      </c>
      <c r="J3534" t="s">
        <v>23</v>
      </c>
      <c r="K3534" t="s">
        <v>14</v>
      </c>
      <c r="L3534">
        <v>4</v>
      </c>
      <c r="M3534" t="s">
        <v>39</v>
      </c>
      <c r="N3534">
        <f>Table1[[#This Row],[dti_ratio]]*Table1[[#This Row],[income]]</f>
        <v>4720.1104625641919</v>
      </c>
      <c r="O3534">
        <v>0.101185698477195</v>
      </c>
      <c r="P3534">
        <f>Table1[[#This Row],[loan_amount]]/Table1[[#This Row],[property_value]]</f>
        <v>0.25979430359455752</v>
      </c>
      <c r="Q3534">
        <v>155958</v>
      </c>
      <c r="R3534">
        <v>2</v>
      </c>
      <c r="S3534" t="s">
        <v>3480</v>
      </c>
      <c r="T3534" t="s">
        <v>177</v>
      </c>
      <c r="U3534" t="s">
        <v>208</v>
      </c>
      <c r="V3534">
        <v>1</v>
      </c>
      <c r="W3534">
        <v>0</v>
      </c>
      <c r="X3534" t="s">
        <v>19</v>
      </c>
      <c r="Y35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534">
        <f>0.4*(Table1[[#This Row],[normalized_credit_score]]) + 0.3*(1-Table1[[#This Row],[dti_ratio]]) + 0.2*(1-Table1[[#This Row],[ltv_ratio]]) + 0.1*IF(Table1[[#This Row],[previous_defaults]]=0,1,0)</f>
        <v>0.64901876307126338</v>
      </c>
      <c r="AA3534" t="str">
        <f>IF(Table1[[#This Row],[composite_score]]&gt;=0.7,"Approve",IF(Table1[[#This Row],[composite_score]]&gt;=0.6,"Review","Reject"))</f>
        <v>Review</v>
      </c>
    </row>
    <row r="3535" spans="1:27" x14ac:dyDescent="0.35">
      <c r="A3535">
        <v>3534</v>
      </c>
      <c r="B3535">
        <v>52</v>
      </c>
      <c r="C3535" t="s">
        <v>0</v>
      </c>
      <c r="D3535" t="s">
        <v>62</v>
      </c>
      <c r="E3535" t="s">
        <v>22</v>
      </c>
      <c r="F3535">
        <v>65378</v>
      </c>
      <c r="G3535">
        <v>692</v>
      </c>
      <c r="H3535">
        <f>(Table1[[#This Row],[credit_score]]-300)/(900-300)</f>
        <v>0.65333333333333332</v>
      </c>
      <c r="I3535">
        <v>10121</v>
      </c>
      <c r="J3535" t="s">
        <v>23</v>
      </c>
      <c r="K3535" t="s">
        <v>4</v>
      </c>
      <c r="L3535">
        <v>19</v>
      </c>
      <c r="M3535" t="s">
        <v>5</v>
      </c>
      <c r="N3535">
        <f>Table1[[#This Row],[dti_ratio]]*Table1[[#This Row],[income]]</f>
        <v>13864.679445967977</v>
      </c>
      <c r="O3535">
        <v>0.21206949502841899</v>
      </c>
      <c r="P3535">
        <f>Table1[[#This Row],[loan_amount]]/Table1[[#This Row],[property_value]]</f>
        <v>5.1079528822763474E-2</v>
      </c>
      <c r="Q3535">
        <v>198142</v>
      </c>
      <c r="R3535">
        <v>0</v>
      </c>
      <c r="S3535" t="s">
        <v>3481</v>
      </c>
      <c r="T3535" t="s">
        <v>403</v>
      </c>
      <c r="U3535" t="s">
        <v>299</v>
      </c>
      <c r="V3535">
        <v>4</v>
      </c>
      <c r="W3535">
        <v>0</v>
      </c>
      <c r="X3535" t="s">
        <v>19</v>
      </c>
      <c r="Y35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35">
        <f>0.4*(Table1[[#This Row],[normalized_credit_score]]) + 0.3*(1-Table1[[#This Row],[dti_ratio]]) + 0.2*(1-Table1[[#This Row],[ltv_ratio]]) + 0.1*IF(Table1[[#This Row],[previous_defaults]]=0,1,0)</f>
        <v>0.68749657906025496</v>
      </c>
      <c r="AA3535" t="str">
        <f>IF(Table1[[#This Row],[composite_score]]&gt;=0.7,"Approve",IF(Table1[[#This Row],[composite_score]]&gt;=0.6,"Review","Reject"))</f>
        <v>Review</v>
      </c>
    </row>
    <row r="3536" spans="1:27" hidden="1" x14ac:dyDescent="0.35">
      <c r="A3536">
        <v>3535</v>
      </c>
      <c r="B3536">
        <v>69</v>
      </c>
      <c r="C3536" t="s">
        <v>20</v>
      </c>
      <c r="D3536" t="s">
        <v>21</v>
      </c>
      <c r="E3536" t="s">
        <v>22</v>
      </c>
      <c r="F3536">
        <v>0</v>
      </c>
      <c r="G3536">
        <v>743</v>
      </c>
      <c r="H3536">
        <f>(Table1[[#This Row],[credit_score]]-300)/(900-300)</f>
        <v>0.73833333333333329</v>
      </c>
      <c r="I3536">
        <v>38565</v>
      </c>
      <c r="J3536" t="s">
        <v>3</v>
      </c>
      <c r="K3536" t="s">
        <v>14</v>
      </c>
      <c r="L3536">
        <v>19</v>
      </c>
      <c r="M3536" t="s">
        <v>39</v>
      </c>
      <c r="N3536">
        <f>Table1[[#This Row],[dti_ratio]]*Table1[[#This Row],[income]]</f>
        <v>0</v>
      </c>
      <c r="O3536">
        <v>0.19829428901321</v>
      </c>
      <c r="P3536">
        <f>Table1[[#This Row],[loan_amount]]/Table1[[#This Row],[property_value]]</f>
        <v>0.35294602163527539</v>
      </c>
      <c r="Q3536">
        <v>109266</v>
      </c>
      <c r="R3536">
        <v>0</v>
      </c>
      <c r="S3536" t="s">
        <v>3482</v>
      </c>
      <c r="T3536" t="s">
        <v>104</v>
      </c>
      <c r="U3536" t="s">
        <v>55</v>
      </c>
      <c r="V3536">
        <v>1</v>
      </c>
      <c r="W3536">
        <v>1</v>
      </c>
      <c r="X3536" t="s">
        <v>9</v>
      </c>
      <c r="Y35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36">
        <f>0.4*(Table1[[#This Row],[normalized_credit_score]]) + 0.3*(1-Table1[[#This Row],[dti_ratio]]) + 0.2*(1-Table1[[#This Row],[ltv_ratio]]) + 0.1*IF(Table1[[#This Row],[previous_defaults]]=0,1,0)</f>
        <v>0.66525584230231516</v>
      </c>
      <c r="AA3536" t="str">
        <f>IF(Table1[[#This Row],[composite_score]]&gt;=0.7,"Approve",IF(Table1[[#This Row],[composite_score]]&gt;=0.6,"Review","Reject"))</f>
        <v>Review</v>
      </c>
    </row>
    <row r="3537" spans="1:27" hidden="1" x14ac:dyDescent="0.35">
      <c r="A3537">
        <v>3536</v>
      </c>
      <c r="B3537">
        <v>61</v>
      </c>
      <c r="C3537" t="s">
        <v>0</v>
      </c>
      <c r="D3537" t="s">
        <v>21</v>
      </c>
      <c r="E3537" t="s">
        <v>49</v>
      </c>
      <c r="F3537">
        <v>76561</v>
      </c>
      <c r="G3537">
        <v>684</v>
      </c>
      <c r="H3537">
        <f>(Table1[[#This Row],[credit_score]]-300)/(900-300)</f>
        <v>0.64</v>
      </c>
      <c r="I3537">
        <v>9767</v>
      </c>
      <c r="J3537" t="s">
        <v>23</v>
      </c>
      <c r="K3537" t="s">
        <v>4</v>
      </c>
      <c r="L3537">
        <v>5</v>
      </c>
      <c r="M3537" t="s">
        <v>28</v>
      </c>
      <c r="N3537">
        <f>Table1[[#This Row],[dti_ratio]]*Table1[[#This Row],[income]]</f>
        <v>8438.580155224081</v>
      </c>
      <c r="O3537">
        <v>0.11022034920160501</v>
      </c>
      <c r="P3537" t="e">
        <f>Table1[[#This Row],[loan_amount]]/Table1[[#This Row],[property_value]]</f>
        <v>#DIV/0!</v>
      </c>
      <c r="Q3537">
        <v>0</v>
      </c>
      <c r="R3537">
        <v>0</v>
      </c>
      <c r="S3537" t="s">
        <v>3483</v>
      </c>
      <c r="T3537" t="s">
        <v>54</v>
      </c>
      <c r="U3537" t="s">
        <v>530</v>
      </c>
      <c r="V3537">
        <v>2</v>
      </c>
      <c r="W3537">
        <v>2</v>
      </c>
      <c r="X3537" t="s">
        <v>9</v>
      </c>
      <c r="Y353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37" t="e">
        <f>0.4*(Table1[[#This Row],[normalized_credit_score]]) + 0.3*(1-Table1[[#This Row],[dti_ratio]]) + 0.2*(1-Table1[[#This Row],[ltv_ratio]]) + 0.1*IF(Table1[[#This Row],[previous_defaults]]=0,1,0)</f>
        <v>#DIV/0!</v>
      </c>
      <c r="AA3537" t="e">
        <f>IF(Table1[[#This Row],[composite_score]]&gt;=0.7,"Approve",IF(Table1[[#This Row],[composite_score]]&gt;=0.6,"Review","Reject"))</f>
        <v>#DIV/0!</v>
      </c>
    </row>
    <row r="3538" spans="1:27" x14ac:dyDescent="0.35">
      <c r="A3538">
        <v>3537</v>
      </c>
      <c r="B3538">
        <v>50</v>
      </c>
      <c r="C3538" t="s">
        <v>20</v>
      </c>
      <c r="D3538" t="s">
        <v>21</v>
      </c>
      <c r="E3538" t="s">
        <v>22</v>
      </c>
      <c r="F3538">
        <v>114333</v>
      </c>
      <c r="G3538">
        <v>797</v>
      </c>
      <c r="H3538">
        <f>(Table1[[#This Row],[credit_score]]-300)/(900-300)</f>
        <v>0.82833333333333337</v>
      </c>
      <c r="I3538">
        <v>20271</v>
      </c>
      <c r="J3538" t="s">
        <v>3</v>
      </c>
      <c r="K3538" t="s">
        <v>4</v>
      </c>
      <c r="L3538">
        <v>16</v>
      </c>
      <c r="M3538" t="s">
        <v>39</v>
      </c>
      <c r="N3538">
        <f>Table1[[#This Row],[dti_ratio]]*Table1[[#This Row],[income]]</f>
        <v>60876.102313521886</v>
      </c>
      <c r="O3538">
        <v>0.53244559587802198</v>
      </c>
      <c r="P3538">
        <f>Table1[[#This Row],[loan_amount]]/Table1[[#This Row],[property_value]]</f>
        <v>0.27108602912660312</v>
      </c>
      <c r="Q3538">
        <v>74777</v>
      </c>
      <c r="R3538">
        <v>4</v>
      </c>
      <c r="S3538" t="s">
        <v>3484</v>
      </c>
      <c r="T3538" t="s">
        <v>81</v>
      </c>
      <c r="U3538" t="s">
        <v>629</v>
      </c>
      <c r="V3538">
        <v>1</v>
      </c>
      <c r="W3538">
        <v>1</v>
      </c>
      <c r="X3538" t="s">
        <v>19</v>
      </c>
      <c r="Y35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38">
        <f>0.4*(Table1[[#This Row],[normalized_credit_score]]) + 0.3*(1-Table1[[#This Row],[dti_ratio]]) + 0.2*(1-Table1[[#This Row],[ltv_ratio]]) + 0.1*IF(Table1[[#This Row],[previous_defaults]]=0,1,0)</f>
        <v>0.61738244874460624</v>
      </c>
      <c r="AA3538" t="str">
        <f>IF(Table1[[#This Row],[composite_score]]&gt;=0.7,"Approve",IF(Table1[[#This Row],[composite_score]]&gt;=0.6,"Review","Reject"))</f>
        <v>Review</v>
      </c>
    </row>
    <row r="3539" spans="1:27" hidden="1" x14ac:dyDescent="0.35">
      <c r="A3539">
        <v>3538</v>
      </c>
      <c r="B3539">
        <v>47</v>
      </c>
      <c r="C3539" t="s">
        <v>0</v>
      </c>
      <c r="D3539" t="s">
        <v>62</v>
      </c>
      <c r="E3539" t="s">
        <v>12</v>
      </c>
      <c r="F3539">
        <v>0</v>
      </c>
      <c r="G3539">
        <v>0</v>
      </c>
      <c r="H3539">
        <f>(Table1[[#This Row],[credit_score]]-300)/(900-300)</f>
        <v>-0.5</v>
      </c>
      <c r="I3539">
        <v>42963</v>
      </c>
      <c r="J3539" t="s">
        <v>27</v>
      </c>
      <c r="K3539" t="s">
        <v>14</v>
      </c>
      <c r="L3539">
        <v>18</v>
      </c>
      <c r="M3539" t="s">
        <v>15</v>
      </c>
      <c r="N3539">
        <f>Table1[[#This Row],[dti_ratio]]*Table1[[#This Row],[income]]</f>
        <v>0</v>
      </c>
      <c r="O3539">
        <v>0.22679594400684799</v>
      </c>
      <c r="P3539">
        <f>Table1[[#This Row],[loan_amount]]/Table1[[#This Row],[property_value]]</f>
        <v>0.18294349842235025</v>
      </c>
      <c r="Q3539">
        <v>234843</v>
      </c>
      <c r="R3539">
        <v>4</v>
      </c>
      <c r="S3539" t="s">
        <v>2060</v>
      </c>
      <c r="T3539" t="s">
        <v>70</v>
      </c>
      <c r="U3539" t="s">
        <v>528</v>
      </c>
      <c r="V3539">
        <v>2</v>
      </c>
      <c r="W3539">
        <v>0</v>
      </c>
      <c r="X3539" t="s">
        <v>19</v>
      </c>
      <c r="Y35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39">
        <f>0.4*(Table1[[#This Row],[normalized_credit_score]]) + 0.3*(1-Table1[[#This Row],[dti_ratio]]) + 0.2*(1-Table1[[#This Row],[ltv_ratio]]) + 0.1*IF(Table1[[#This Row],[previous_defaults]]=0,1,0)</f>
        <v>0.19537251711347556</v>
      </c>
      <c r="AA3539" t="str">
        <f>IF(Table1[[#This Row],[composite_score]]&gt;=0.7,"Approve",IF(Table1[[#This Row],[composite_score]]&gt;=0.6,"Review","Reject"))</f>
        <v>Reject</v>
      </c>
    </row>
    <row r="3540" spans="1:27" hidden="1" x14ac:dyDescent="0.35">
      <c r="A3540">
        <v>3539</v>
      </c>
      <c r="B3540">
        <v>35</v>
      </c>
      <c r="C3540" t="s">
        <v>0</v>
      </c>
      <c r="D3540" t="s">
        <v>1</v>
      </c>
      <c r="E3540" t="s">
        <v>2</v>
      </c>
      <c r="F3540">
        <v>0</v>
      </c>
      <c r="G3540">
        <v>781</v>
      </c>
      <c r="H3540">
        <f>(Table1[[#This Row],[credit_score]]-300)/(900-300)</f>
        <v>0.80166666666666664</v>
      </c>
      <c r="I3540">
        <v>26723</v>
      </c>
      <c r="J3540" t="s">
        <v>3</v>
      </c>
      <c r="K3540" t="s">
        <v>4</v>
      </c>
      <c r="L3540">
        <v>4</v>
      </c>
      <c r="M3540" t="s">
        <v>28</v>
      </c>
      <c r="N3540">
        <f>Table1[[#This Row],[dti_ratio]]*Table1[[#This Row],[income]]</f>
        <v>0</v>
      </c>
      <c r="O3540">
        <v>0.16801160269392401</v>
      </c>
      <c r="P3540">
        <f>Table1[[#This Row],[loan_amount]]/Table1[[#This Row],[property_value]]</f>
        <v>0.50171789046805471</v>
      </c>
      <c r="Q3540">
        <v>53263</v>
      </c>
      <c r="R3540">
        <v>0</v>
      </c>
      <c r="S3540" t="s">
        <v>3485</v>
      </c>
      <c r="T3540" t="s">
        <v>266</v>
      </c>
      <c r="U3540" t="s">
        <v>147</v>
      </c>
      <c r="V3540">
        <v>1</v>
      </c>
      <c r="W3540">
        <v>0</v>
      </c>
      <c r="X3540" t="s">
        <v>61</v>
      </c>
      <c r="Y35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40">
        <f>0.4*(Table1[[#This Row],[normalized_credit_score]]) + 0.3*(1-Table1[[#This Row],[dti_ratio]]) + 0.2*(1-Table1[[#This Row],[ltv_ratio]]) + 0.1*IF(Table1[[#This Row],[previous_defaults]]=0,1,0)</f>
        <v>0.66991960776487858</v>
      </c>
      <c r="AA3540" t="str">
        <f>IF(Table1[[#This Row],[composite_score]]&gt;=0.7,"Approve",IF(Table1[[#This Row],[composite_score]]&gt;=0.6,"Review","Reject"))</f>
        <v>Review</v>
      </c>
    </row>
    <row r="3541" spans="1:27" x14ac:dyDescent="0.35">
      <c r="A3541">
        <v>3540</v>
      </c>
      <c r="B3541">
        <v>44</v>
      </c>
      <c r="C3541" t="s">
        <v>10</v>
      </c>
      <c r="D3541" t="s">
        <v>11</v>
      </c>
      <c r="E3541" t="s">
        <v>2</v>
      </c>
      <c r="F3541">
        <v>91388</v>
      </c>
      <c r="G3541">
        <v>796</v>
      </c>
      <c r="H3541">
        <f>(Table1[[#This Row],[credit_score]]-300)/(900-300)</f>
        <v>0.82666666666666666</v>
      </c>
      <c r="I3541">
        <v>13457</v>
      </c>
      <c r="J3541" t="s">
        <v>23</v>
      </c>
      <c r="K3541" t="s">
        <v>14</v>
      </c>
      <c r="L3541">
        <v>2</v>
      </c>
      <c r="M3541" t="s">
        <v>28</v>
      </c>
      <c r="N3541">
        <f>Table1[[#This Row],[dti_ratio]]*Table1[[#This Row],[income]]</f>
        <v>51327.135359894251</v>
      </c>
      <c r="O3541">
        <v>0.56163977064706805</v>
      </c>
      <c r="P3541">
        <f>Table1[[#This Row],[loan_amount]]/Table1[[#This Row],[property_value]]</f>
        <v>0.51405760562304226</v>
      </c>
      <c r="Q3541">
        <v>26178</v>
      </c>
      <c r="R3541">
        <v>0</v>
      </c>
      <c r="S3541" t="s">
        <v>3486</v>
      </c>
      <c r="T3541" t="s">
        <v>173</v>
      </c>
      <c r="U3541" t="s">
        <v>583</v>
      </c>
      <c r="V3541">
        <v>0</v>
      </c>
      <c r="W3541">
        <v>2</v>
      </c>
      <c r="X3541" t="s">
        <v>9</v>
      </c>
      <c r="Y35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41">
        <f>0.4*(Table1[[#This Row],[normalized_credit_score]]) + 0.3*(1-Table1[[#This Row],[dti_ratio]]) + 0.2*(1-Table1[[#This Row],[ltv_ratio]]) + 0.1*IF(Table1[[#This Row],[previous_defaults]]=0,1,0)</f>
        <v>0.65936321434793788</v>
      </c>
      <c r="AA3541" t="str">
        <f>IF(Table1[[#This Row],[composite_score]]&gt;=0.7,"Approve",IF(Table1[[#This Row],[composite_score]]&gt;=0.6,"Review","Reject"))</f>
        <v>Review</v>
      </c>
    </row>
    <row r="3542" spans="1:27" hidden="1" x14ac:dyDescent="0.35">
      <c r="A3542">
        <v>3541</v>
      </c>
      <c r="B3542">
        <v>61</v>
      </c>
      <c r="C3542" t="s">
        <v>10</v>
      </c>
      <c r="D3542" t="s">
        <v>62</v>
      </c>
      <c r="E3542" t="s">
        <v>22</v>
      </c>
      <c r="F3542">
        <v>0</v>
      </c>
      <c r="G3542">
        <v>789</v>
      </c>
      <c r="H3542">
        <f>(Table1[[#This Row],[credit_score]]-300)/(900-300)</f>
        <v>0.81499999999999995</v>
      </c>
      <c r="I3542">
        <v>37130</v>
      </c>
      <c r="J3542" t="s">
        <v>13</v>
      </c>
      <c r="K3542" t="s">
        <v>4</v>
      </c>
      <c r="L3542">
        <v>6</v>
      </c>
      <c r="M3542" t="s">
        <v>15</v>
      </c>
      <c r="N3542">
        <f>Table1[[#This Row],[dti_ratio]]*Table1[[#This Row],[income]]</f>
        <v>0</v>
      </c>
      <c r="O3542">
        <v>0.40523799046044201</v>
      </c>
      <c r="P3542">
        <f>Table1[[#This Row],[loan_amount]]/Table1[[#This Row],[property_value]]</f>
        <v>0.3833328171297013</v>
      </c>
      <c r="Q3542">
        <v>96861</v>
      </c>
      <c r="R3542">
        <v>4</v>
      </c>
      <c r="S3542" t="s">
        <v>3487</v>
      </c>
      <c r="T3542" t="s">
        <v>410</v>
      </c>
      <c r="U3542" t="s">
        <v>602</v>
      </c>
      <c r="V3542">
        <v>2</v>
      </c>
      <c r="W3542">
        <v>1</v>
      </c>
      <c r="X3542" t="s">
        <v>9</v>
      </c>
      <c r="Y35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42">
        <f>0.4*(Table1[[#This Row],[normalized_credit_score]]) + 0.3*(1-Table1[[#This Row],[dti_ratio]]) + 0.2*(1-Table1[[#This Row],[ltv_ratio]]) + 0.1*IF(Table1[[#This Row],[previous_defaults]]=0,1,0)</f>
        <v>0.62776203943592712</v>
      </c>
      <c r="AA3542" t="str">
        <f>IF(Table1[[#This Row],[composite_score]]&gt;=0.7,"Approve",IF(Table1[[#This Row],[composite_score]]&gt;=0.6,"Review","Reject"))</f>
        <v>Review</v>
      </c>
    </row>
    <row r="3543" spans="1:27" hidden="1" x14ac:dyDescent="0.35">
      <c r="A3543">
        <v>3542</v>
      </c>
      <c r="B3543">
        <v>59</v>
      </c>
      <c r="C3543" t="s">
        <v>0</v>
      </c>
      <c r="D3543" t="s">
        <v>21</v>
      </c>
      <c r="E3543" t="s">
        <v>22</v>
      </c>
      <c r="F3543">
        <v>61205</v>
      </c>
      <c r="G3543">
        <v>660</v>
      </c>
      <c r="H3543">
        <f>(Table1[[#This Row],[credit_score]]-300)/(900-300)</f>
        <v>0.6</v>
      </c>
      <c r="I3543">
        <v>48282</v>
      </c>
      <c r="J3543" t="s">
        <v>13</v>
      </c>
      <c r="K3543" t="s">
        <v>14</v>
      </c>
      <c r="L3543">
        <v>1</v>
      </c>
      <c r="M3543" t="s">
        <v>28</v>
      </c>
      <c r="N3543">
        <f>Table1[[#This Row],[dti_ratio]]*Table1[[#This Row],[income]]</f>
        <v>20740.380869869914</v>
      </c>
      <c r="O3543">
        <v>0.33886742700547201</v>
      </c>
      <c r="P3543" t="e">
        <f>Table1[[#This Row],[loan_amount]]/Table1[[#This Row],[property_value]]</f>
        <v>#DIV/0!</v>
      </c>
      <c r="Q3543">
        <v>0</v>
      </c>
      <c r="R3543">
        <v>4</v>
      </c>
      <c r="S3543" t="s">
        <v>2623</v>
      </c>
      <c r="T3543" t="s">
        <v>214</v>
      </c>
      <c r="U3543" t="s">
        <v>113</v>
      </c>
      <c r="V3543">
        <v>0</v>
      </c>
      <c r="W3543">
        <v>1</v>
      </c>
      <c r="X3543" t="s">
        <v>9</v>
      </c>
      <c r="Y354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43" t="e">
        <f>0.4*(Table1[[#This Row],[normalized_credit_score]]) + 0.3*(1-Table1[[#This Row],[dti_ratio]]) + 0.2*(1-Table1[[#This Row],[ltv_ratio]]) + 0.1*IF(Table1[[#This Row],[previous_defaults]]=0,1,0)</f>
        <v>#DIV/0!</v>
      </c>
      <c r="AA3543" t="e">
        <f>IF(Table1[[#This Row],[composite_score]]&gt;=0.7,"Approve",IF(Table1[[#This Row],[composite_score]]&gt;=0.6,"Review","Reject"))</f>
        <v>#DIV/0!</v>
      </c>
    </row>
    <row r="3544" spans="1:27" hidden="1" x14ac:dyDescent="0.35">
      <c r="A3544">
        <v>3543</v>
      </c>
      <c r="B3544">
        <v>45</v>
      </c>
      <c r="C3544" t="s">
        <v>0</v>
      </c>
      <c r="D3544" t="s">
        <v>1</v>
      </c>
      <c r="E3544" t="s">
        <v>2</v>
      </c>
      <c r="F3544">
        <v>0</v>
      </c>
      <c r="G3544">
        <v>636</v>
      </c>
      <c r="H3544">
        <f>(Table1[[#This Row],[credit_score]]-300)/(900-300)</f>
        <v>0.56000000000000005</v>
      </c>
      <c r="I3544">
        <v>8043</v>
      </c>
      <c r="J3544" t="s">
        <v>23</v>
      </c>
      <c r="K3544" t="s">
        <v>14</v>
      </c>
      <c r="L3544">
        <v>6</v>
      </c>
      <c r="M3544" t="s">
        <v>39</v>
      </c>
      <c r="N3544">
        <f>Table1[[#This Row],[dti_ratio]]*Table1[[#This Row],[income]]</f>
        <v>0</v>
      </c>
      <c r="O3544">
        <v>0.44616198725053802</v>
      </c>
      <c r="P3544" t="e">
        <f>Table1[[#This Row],[loan_amount]]/Table1[[#This Row],[property_value]]</f>
        <v>#DIV/0!</v>
      </c>
      <c r="Q3544">
        <v>0</v>
      </c>
      <c r="R3544">
        <v>2</v>
      </c>
      <c r="S3544" t="s">
        <v>3488</v>
      </c>
      <c r="T3544" t="s">
        <v>410</v>
      </c>
      <c r="U3544" t="s">
        <v>82</v>
      </c>
      <c r="V3544">
        <v>0</v>
      </c>
      <c r="W3544">
        <v>0</v>
      </c>
      <c r="X3544" t="s">
        <v>9</v>
      </c>
      <c r="Y354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44" t="e">
        <f>0.4*(Table1[[#This Row],[normalized_credit_score]]) + 0.3*(1-Table1[[#This Row],[dti_ratio]]) + 0.2*(1-Table1[[#This Row],[ltv_ratio]]) + 0.1*IF(Table1[[#This Row],[previous_defaults]]=0,1,0)</f>
        <v>#DIV/0!</v>
      </c>
      <c r="AA3544" t="e">
        <f>IF(Table1[[#This Row],[composite_score]]&gt;=0.7,"Approve",IF(Table1[[#This Row],[composite_score]]&gt;=0.6,"Review","Reject"))</f>
        <v>#DIV/0!</v>
      </c>
    </row>
    <row r="3545" spans="1:27" hidden="1" x14ac:dyDescent="0.35">
      <c r="A3545">
        <v>3544</v>
      </c>
      <c r="B3545">
        <v>66</v>
      </c>
      <c r="C3545" t="s">
        <v>0</v>
      </c>
      <c r="D3545" t="s">
        <v>21</v>
      </c>
      <c r="E3545" t="s">
        <v>2</v>
      </c>
      <c r="F3545">
        <v>92480</v>
      </c>
      <c r="G3545">
        <v>0</v>
      </c>
      <c r="H3545">
        <f>(Table1[[#This Row],[credit_score]]-300)/(900-300)</f>
        <v>-0.5</v>
      </c>
      <c r="I3545">
        <v>9147</v>
      </c>
      <c r="J3545" t="s">
        <v>3</v>
      </c>
      <c r="K3545" t="s">
        <v>14</v>
      </c>
      <c r="L3545">
        <v>12</v>
      </c>
      <c r="M3545" t="s">
        <v>28</v>
      </c>
      <c r="N3545">
        <f>Table1[[#This Row],[dti_ratio]]*Table1[[#This Row],[income]]</f>
        <v>41921.594714043124</v>
      </c>
      <c r="O3545">
        <v>0.45330444111205798</v>
      </c>
      <c r="P3545">
        <f>Table1[[#This Row],[loan_amount]]/Table1[[#This Row],[property_value]]</f>
        <v>0.13223558665355925</v>
      </c>
      <c r="Q3545">
        <v>69172</v>
      </c>
      <c r="R3545">
        <v>2</v>
      </c>
      <c r="S3545" t="s">
        <v>3489</v>
      </c>
      <c r="T3545" t="s">
        <v>240</v>
      </c>
      <c r="U3545" t="s">
        <v>398</v>
      </c>
      <c r="V3545">
        <v>1</v>
      </c>
      <c r="W3545">
        <v>0</v>
      </c>
      <c r="X3545" t="s">
        <v>19</v>
      </c>
      <c r="Y35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545">
        <f>0.4*(Table1[[#This Row],[normalized_credit_score]]) + 0.3*(1-Table1[[#This Row],[dti_ratio]]) + 0.2*(1-Table1[[#This Row],[ltv_ratio]]) + 0.1*IF(Table1[[#This Row],[previous_defaults]]=0,1,0)</f>
        <v>0.13756155033567075</v>
      </c>
      <c r="AA3545" t="str">
        <f>IF(Table1[[#This Row],[composite_score]]&gt;=0.7,"Approve",IF(Table1[[#This Row],[composite_score]]&gt;=0.6,"Review","Reject"))</f>
        <v>Reject</v>
      </c>
    </row>
    <row r="3546" spans="1:27" hidden="1" x14ac:dyDescent="0.35">
      <c r="A3546">
        <v>3545</v>
      </c>
      <c r="B3546">
        <v>36</v>
      </c>
      <c r="C3546" t="s">
        <v>20</v>
      </c>
      <c r="D3546" t="s">
        <v>62</v>
      </c>
      <c r="E3546" t="s">
        <v>22</v>
      </c>
      <c r="F3546">
        <v>98763</v>
      </c>
      <c r="G3546">
        <v>0</v>
      </c>
      <c r="H3546">
        <f>(Table1[[#This Row],[credit_score]]-300)/(900-300)</f>
        <v>-0.5</v>
      </c>
      <c r="I3546">
        <v>12308</v>
      </c>
      <c r="J3546" t="s">
        <v>27</v>
      </c>
      <c r="K3546" t="s">
        <v>38</v>
      </c>
      <c r="L3546">
        <v>15</v>
      </c>
      <c r="M3546" t="s">
        <v>28</v>
      </c>
      <c r="N3546">
        <f>Table1[[#This Row],[dti_ratio]]*Table1[[#This Row],[income]]</f>
        <v>47943.172904857376</v>
      </c>
      <c r="O3546">
        <v>0.48543657953745201</v>
      </c>
      <c r="P3546">
        <f>Table1[[#This Row],[loan_amount]]/Table1[[#This Row],[property_value]]</f>
        <v>0.17567799029403369</v>
      </c>
      <c r="Q3546">
        <v>70060</v>
      </c>
      <c r="R3546">
        <v>0</v>
      </c>
      <c r="S3546" t="s">
        <v>837</v>
      </c>
      <c r="T3546" t="s">
        <v>240</v>
      </c>
      <c r="U3546" t="s">
        <v>1092</v>
      </c>
      <c r="V3546">
        <v>4</v>
      </c>
      <c r="W3546">
        <v>0</v>
      </c>
      <c r="X3546" t="s">
        <v>9</v>
      </c>
      <c r="Y35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46">
        <f>0.4*(Table1[[#This Row],[normalized_credit_score]]) + 0.3*(1-Table1[[#This Row],[dti_ratio]]) + 0.2*(1-Table1[[#This Row],[ltv_ratio]]) + 0.1*IF(Table1[[#This Row],[previous_defaults]]=0,1,0)</f>
        <v>0.11923342807995763</v>
      </c>
      <c r="AA3546" t="str">
        <f>IF(Table1[[#This Row],[composite_score]]&gt;=0.7,"Approve",IF(Table1[[#This Row],[composite_score]]&gt;=0.6,"Review","Reject"))</f>
        <v>Reject</v>
      </c>
    </row>
    <row r="3547" spans="1:27" hidden="1" x14ac:dyDescent="0.35">
      <c r="A3547">
        <v>3546</v>
      </c>
      <c r="B3547">
        <v>51</v>
      </c>
      <c r="C3547" t="s">
        <v>10</v>
      </c>
      <c r="D3547" t="s">
        <v>11</v>
      </c>
      <c r="E3547" t="s">
        <v>2</v>
      </c>
      <c r="F3547">
        <v>79453</v>
      </c>
      <c r="G3547">
        <v>0</v>
      </c>
      <c r="H3547">
        <f>(Table1[[#This Row],[credit_score]]-300)/(900-300)</f>
        <v>-0.5</v>
      </c>
      <c r="I3547">
        <v>18223</v>
      </c>
      <c r="J3547" t="s">
        <v>23</v>
      </c>
      <c r="K3547" t="s">
        <v>38</v>
      </c>
      <c r="L3547">
        <v>9</v>
      </c>
      <c r="M3547" t="s">
        <v>39</v>
      </c>
      <c r="N3547">
        <f>Table1[[#This Row],[dti_ratio]]*Table1[[#This Row],[income]]</f>
        <v>22796.038639646598</v>
      </c>
      <c r="O3547">
        <v>0.28691224547401101</v>
      </c>
      <c r="P3547">
        <f>Table1[[#This Row],[loan_amount]]/Table1[[#This Row],[property_value]]</f>
        <v>0.16279838479130931</v>
      </c>
      <c r="Q3547">
        <v>111936</v>
      </c>
      <c r="R3547">
        <v>4</v>
      </c>
      <c r="S3547" t="s">
        <v>3490</v>
      </c>
      <c r="T3547" t="s">
        <v>149</v>
      </c>
      <c r="U3547" t="s">
        <v>377</v>
      </c>
      <c r="V3547">
        <v>3</v>
      </c>
      <c r="W3547">
        <v>0</v>
      </c>
      <c r="X3547" t="s">
        <v>9</v>
      </c>
      <c r="Y35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47">
        <f>0.4*(Table1[[#This Row],[normalized_credit_score]]) + 0.3*(1-Table1[[#This Row],[dti_ratio]]) + 0.2*(1-Table1[[#This Row],[ltv_ratio]]) + 0.1*IF(Table1[[#This Row],[previous_defaults]]=0,1,0)</f>
        <v>0.18136664939953487</v>
      </c>
      <c r="AA3547" t="str">
        <f>IF(Table1[[#This Row],[composite_score]]&gt;=0.7,"Approve",IF(Table1[[#This Row],[composite_score]]&gt;=0.6,"Review","Reject"))</f>
        <v>Reject</v>
      </c>
    </row>
    <row r="3548" spans="1:27" hidden="1" x14ac:dyDescent="0.35">
      <c r="A3548">
        <v>3547</v>
      </c>
      <c r="B3548">
        <v>51</v>
      </c>
      <c r="C3548" t="s">
        <v>10</v>
      </c>
      <c r="D3548" t="s">
        <v>1</v>
      </c>
      <c r="E3548" t="s">
        <v>22</v>
      </c>
      <c r="F3548">
        <v>0</v>
      </c>
      <c r="G3548">
        <v>702</v>
      </c>
      <c r="H3548">
        <f>(Table1[[#This Row],[credit_score]]-300)/(900-300)</f>
        <v>0.67</v>
      </c>
      <c r="I3548">
        <v>34061</v>
      </c>
      <c r="J3548" t="s">
        <v>3</v>
      </c>
      <c r="K3548" t="s">
        <v>4</v>
      </c>
      <c r="L3548">
        <v>18</v>
      </c>
      <c r="M3548" t="s">
        <v>5</v>
      </c>
      <c r="N3548">
        <f>Table1[[#This Row],[dti_ratio]]*Table1[[#This Row],[income]]</f>
        <v>0</v>
      </c>
      <c r="O3548">
        <v>0.148602497677222</v>
      </c>
      <c r="P3548">
        <f>Table1[[#This Row],[loan_amount]]/Table1[[#This Row],[property_value]]</f>
        <v>0.26191098671259844</v>
      </c>
      <c r="Q3548">
        <v>130048</v>
      </c>
      <c r="R3548">
        <v>4</v>
      </c>
      <c r="S3548" t="s">
        <v>3491</v>
      </c>
      <c r="T3548" t="s">
        <v>70</v>
      </c>
      <c r="U3548" t="s">
        <v>697</v>
      </c>
      <c r="V3548">
        <v>0</v>
      </c>
      <c r="W3548">
        <v>0</v>
      </c>
      <c r="X3548" t="s">
        <v>9</v>
      </c>
      <c r="Y35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48">
        <f>0.4*(Table1[[#This Row],[normalized_credit_score]]) + 0.3*(1-Table1[[#This Row],[dti_ratio]]) + 0.2*(1-Table1[[#This Row],[ltv_ratio]]) + 0.1*IF(Table1[[#This Row],[previous_defaults]]=0,1,0)</f>
        <v>0.77103705335431372</v>
      </c>
      <c r="AA3548" t="str">
        <f>IF(Table1[[#This Row],[composite_score]]&gt;=0.7,"Approve",IF(Table1[[#This Row],[composite_score]]&gt;=0.6,"Review","Reject"))</f>
        <v>Approve</v>
      </c>
    </row>
    <row r="3549" spans="1:27" hidden="1" x14ac:dyDescent="0.35">
      <c r="A3549">
        <v>3548</v>
      </c>
      <c r="B3549">
        <v>65</v>
      </c>
      <c r="C3549" t="s">
        <v>0</v>
      </c>
      <c r="D3549" t="s">
        <v>11</v>
      </c>
      <c r="E3549" t="s">
        <v>22</v>
      </c>
      <c r="F3549">
        <v>20757</v>
      </c>
      <c r="G3549">
        <v>0</v>
      </c>
      <c r="H3549">
        <f>(Table1[[#This Row],[credit_score]]-300)/(900-300)</f>
        <v>-0.5</v>
      </c>
      <c r="I3549">
        <v>7902</v>
      </c>
      <c r="J3549" t="s">
        <v>27</v>
      </c>
      <c r="K3549" t="s">
        <v>4</v>
      </c>
      <c r="L3549">
        <v>5</v>
      </c>
      <c r="M3549" t="s">
        <v>5</v>
      </c>
      <c r="N3549">
        <f>Table1[[#This Row],[dti_ratio]]*Table1[[#This Row],[income]]</f>
        <v>5487.5113521055928</v>
      </c>
      <c r="O3549">
        <v>0.26436919362651601</v>
      </c>
      <c r="P3549">
        <f>Table1[[#This Row],[loan_amount]]/Table1[[#This Row],[property_value]]</f>
        <v>0.3533989266547406</v>
      </c>
      <c r="Q3549">
        <v>22360</v>
      </c>
      <c r="R3549">
        <v>0</v>
      </c>
      <c r="S3549" t="s">
        <v>3492</v>
      </c>
      <c r="T3549" t="s">
        <v>41</v>
      </c>
      <c r="U3549" t="s">
        <v>697</v>
      </c>
      <c r="V3549">
        <v>0</v>
      </c>
      <c r="W3549">
        <v>1</v>
      </c>
      <c r="X3549" t="s">
        <v>9</v>
      </c>
      <c r="Y35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549">
        <f>0.4*(Table1[[#This Row],[normalized_credit_score]]) + 0.3*(1-Table1[[#This Row],[dti_ratio]]) + 0.2*(1-Table1[[#This Row],[ltv_ratio]]) + 0.1*IF(Table1[[#This Row],[previous_defaults]]=0,1,0)</f>
        <v>0.25000945658109708</v>
      </c>
      <c r="AA3549" t="str">
        <f>IF(Table1[[#This Row],[composite_score]]&gt;=0.7,"Approve",IF(Table1[[#This Row],[composite_score]]&gt;=0.6,"Review","Reject"))</f>
        <v>Reject</v>
      </c>
    </row>
    <row r="3550" spans="1:27" hidden="1" x14ac:dyDescent="0.35">
      <c r="A3550">
        <v>3549</v>
      </c>
      <c r="B3550">
        <v>18</v>
      </c>
      <c r="C3550" t="s">
        <v>0</v>
      </c>
      <c r="D3550" t="s">
        <v>21</v>
      </c>
      <c r="E3550" t="s">
        <v>2</v>
      </c>
      <c r="F3550">
        <v>111737</v>
      </c>
      <c r="G3550">
        <v>747</v>
      </c>
      <c r="H3550">
        <f>(Table1[[#This Row],[credit_score]]-300)/(900-300)</f>
        <v>0.745</v>
      </c>
      <c r="I3550">
        <v>27701</v>
      </c>
      <c r="J3550" t="s">
        <v>27</v>
      </c>
      <c r="K3550" t="s">
        <v>14</v>
      </c>
      <c r="L3550">
        <v>5</v>
      </c>
      <c r="M3550" t="s">
        <v>28</v>
      </c>
      <c r="N3550">
        <f>Table1[[#This Row],[dti_ratio]]*Table1[[#This Row],[income]]</f>
        <v>31154.223769469907</v>
      </c>
      <c r="O3550">
        <v>0.278817435312116</v>
      </c>
      <c r="P3550" t="e">
        <f>Table1[[#This Row],[loan_amount]]/Table1[[#This Row],[property_value]]</f>
        <v>#DIV/0!</v>
      </c>
      <c r="Q3550">
        <v>0</v>
      </c>
      <c r="R3550">
        <v>1</v>
      </c>
      <c r="S3550" t="s">
        <v>329</v>
      </c>
      <c r="T3550" t="s">
        <v>81</v>
      </c>
      <c r="U3550" t="s">
        <v>115</v>
      </c>
      <c r="V3550">
        <v>0</v>
      </c>
      <c r="W3550">
        <v>2</v>
      </c>
      <c r="X3550" t="s">
        <v>9</v>
      </c>
      <c r="Y355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50" t="e">
        <f>0.4*(Table1[[#This Row],[normalized_credit_score]]) + 0.3*(1-Table1[[#This Row],[dti_ratio]]) + 0.2*(1-Table1[[#This Row],[ltv_ratio]]) + 0.1*IF(Table1[[#This Row],[previous_defaults]]=0,1,0)</f>
        <v>#DIV/0!</v>
      </c>
      <c r="AA3550" t="e">
        <f>IF(Table1[[#This Row],[composite_score]]&gt;=0.7,"Approve",IF(Table1[[#This Row],[composite_score]]&gt;=0.6,"Review","Reject"))</f>
        <v>#DIV/0!</v>
      </c>
    </row>
    <row r="3551" spans="1:27" hidden="1" x14ac:dyDescent="0.35">
      <c r="A3551">
        <v>3550</v>
      </c>
      <c r="B3551">
        <v>23</v>
      </c>
      <c r="C3551" t="s">
        <v>0</v>
      </c>
      <c r="D3551" t="s">
        <v>21</v>
      </c>
      <c r="E3551" t="s">
        <v>22</v>
      </c>
      <c r="F3551">
        <v>0</v>
      </c>
      <c r="G3551">
        <v>0</v>
      </c>
      <c r="H3551">
        <f>(Table1[[#This Row],[credit_score]]-300)/(900-300)</f>
        <v>-0.5</v>
      </c>
      <c r="I3551">
        <v>15818</v>
      </c>
      <c r="J3551" t="s">
        <v>27</v>
      </c>
      <c r="K3551" t="s">
        <v>4</v>
      </c>
      <c r="L3551">
        <v>7</v>
      </c>
      <c r="M3551" t="s">
        <v>39</v>
      </c>
      <c r="N3551">
        <f>Table1[[#This Row],[dti_ratio]]*Table1[[#This Row],[income]]</f>
        <v>0</v>
      </c>
      <c r="O3551">
        <v>0.50467876748167095</v>
      </c>
      <c r="P3551">
        <f>Table1[[#This Row],[loan_amount]]/Table1[[#This Row],[property_value]]</f>
        <v>8.871714050152274E-2</v>
      </c>
      <c r="Q3551">
        <v>178297</v>
      </c>
      <c r="R3551">
        <v>1</v>
      </c>
      <c r="S3551" t="s">
        <v>3493</v>
      </c>
      <c r="T3551" t="s">
        <v>47</v>
      </c>
      <c r="U3551" t="s">
        <v>1022</v>
      </c>
      <c r="V3551">
        <v>4</v>
      </c>
      <c r="W3551">
        <v>1</v>
      </c>
      <c r="X3551" t="s">
        <v>9</v>
      </c>
      <c r="Y35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51">
        <f>0.4*(Table1[[#This Row],[normalized_credit_score]]) + 0.3*(1-Table1[[#This Row],[dti_ratio]]) + 0.2*(1-Table1[[#This Row],[ltv_ratio]]) + 0.1*IF(Table1[[#This Row],[previous_defaults]]=0,1,0)</f>
        <v>0.13085294165519415</v>
      </c>
      <c r="AA3551" t="str">
        <f>IF(Table1[[#This Row],[composite_score]]&gt;=0.7,"Approve",IF(Table1[[#This Row],[composite_score]]&gt;=0.6,"Review","Reject"))</f>
        <v>Reject</v>
      </c>
    </row>
    <row r="3552" spans="1:27" x14ac:dyDescent="0.35">
      <c r="A3552">
        <v>3551</v>
      </c>
      <c r="B3552">
        <v>38</v>
      </c>
      <c r="C3552" t="s">
        <v>20</v>
      </c>
      <c r="D3552" t="s">
        <v>62</v>
      </c>
      <c r="E3552" t="s">
        <v>12</v>
      </c>
      <c r="F3552">
        <v>50436</v>
      </c>
      <c r="G3552">
        <v>705</v>
      </c>
      <c r="H3552">
        <f>(Table1[[#This Row],[credit_score]]-300)/(900-300)</f>
        <v>0.67500000000000004</v>
      </c>
      <c r="I3552">
        <v>12898</v>
      </c>
      <c r="J3552" t="s">
        <v>3</v>
      </c>
      <c r="K3552" t="s">
        <v>4</v>
      </c>
      <c r="L3552">
        <v>6</v>
      </c>
      <c r="M3552" t="s">
        <v>39</v>
      </c>
      <c r="N3552">
        <f>Table1[[#This Row],[dti_ratio]]*Table1[[#This Row],[income]]</f>
        <v>21834.878409670153</v>
      </c>
      <c r="O3552">
        <v>0.43292248413177398</v>
      </c>
      <c r="P3552">
        <f>Table1[[#This Row],[loan_amount]]/Table1[[#This Row],[property_value]]</f>
        <v>0.24472525804493017</v>
      </c>
      <c r="Q3552">
        <v>52704</v>
      </c>
      <c r="R3552">
        <v>2</v>
      </c>
      <c r="S3552" t="s">
        <v>3494</v>
      </c>
      <c r="T3552" t="s">
        <v>36</v>
      </c>
      <c r="U3552" t="s">
        <v>203</v>
      </c>
      <c r="V3552">
        <v>3</v>
      </c>
      <c r="W3552">
        <v>0</v>
      </c>
      <c r="X3552" t="s">
        <v>9</v>
      </c>
      <c r="Y35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52">
        <f>0.4*(Table1[[#This Row],[normalized_credit_score]]) + 0.3*(1-Table1[[#This Row],[dti_ratio]]) + 0.2*(1-Table1[[#This Row],[ltv_ratio]]) + 0.1*IF(Table1[[#This Row],[previous_defaults]]=0,1,0)</f>
        <v>0.59117820315148173</v>
      </c>
      <c r="AA3552" t="str">
        <f>IF(Table1[[#This Row],[composite_score]]&gt;=0.7,"Approve",IF(Table1[[#This Row],[composite_score]]&gt;=0.6,"Review","Reject"))</f>
        <v>Reject</v>
      </c>
    </row>
    <row r="3553" spans="1:27" hidden="1" x14ac:dyDescent="0.35">
      <c r="A3553">
        <v>3552</v>
      </c>
      <c r="B3553">
        <v>62</v>
      </c>
      <c r="C3553" t="s">
        <v>0</v>
      </c>
      <c r="D3553" t="s">
        <v>11</v>
      </c>
      <c r="E3553" t="s">
        <v>22</v>
      </c>
      <c r="F3553">
        <v>77443</v>
      </c>
      <c r="G3553">
        <v>622</v>
      </c>
      <c r="H3553">
        <f>(Table1[[#This Row],[credit_score]]-300)/(900-300)</f>
        <v>0.53666666666666663</v>
      </c>
      <c r="I3553">
        <v>47988</v>
      </c>
      <c r="J3553" t="s">
        <v>13</v>
      </c>
      <c r="K3553" t="s">
        <v>4</v>
      </c>
      <c r="L3553">
        <v>11</v>
      </c>
      <c r="M3553" t="s">
        <v>15</v>
      </c>
      <c r="N3553">
        <f>Table1[[#This Row],[dti_ratio]]*Table1[[#This Row],[income]]</f>
        <v>27733.555951421204</v>
      </c>
      <c r="O3553">
        <v>0.35811572319539797</v>
      </c>
      <c r="P3553" t="e">
        <f>Table1[[#This Row],[loan_amount]]/Table1[[#This Row],[property_value]]</f>
        <v>#DIV/0!</v>
      </c>
      <c r="Q3553">
        <v>0</v>
      </c>
      <c r="R3553">
        <v>1</v>
      </c>
      <c r="S3553" t="s">
        <v>1534</v>
      </c>
      <c r="T3553" t="s">
        <v>41</v>
      </c>
      <c r="U3553" t="s">
        <v>299</v>
      </c>
      <c r="V3553">
        <v>0</v>
      </c>
      <c r="W3553">
        <v>2</v>
      </c>
      <c r="X3553" t="s">
        <v>9</v>
      </c>
      <c r="Y355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53" t="e">
        <f>0.4*(Table1[[#This Row],[normalized_credit_score]]) + 0.3*(1-Table1[[#This Row],[dti_ratio]]) + 0.2*(1-Table1[[#This Row],[ltv_ratio]]) + 0.1*IF(Table1[[#This Row],[previous_defaults]]=0,1,0)</f>
        <v>#DIV/0!</v>
      </c>
      <c r="AA3553" t="e">
        <f>IF(Table1[[#This Row],[composite_score]]&gt;=0.7,"Approve",IF(Table1[[#This Row],[composite_score]]&gt;=0.6,"Review","Reject"))</f>
        <v>#DIV/0!</v>
      </c>
    </row>
    <row r="3554" spans="1:27" x14ac:dyDescent="0.35">
      <c r="A3554">
        <v>3553</v>
      </c>
      <c r="B3554">
        <v>54</v>
      </c>
      <c r="C3554" t="s">
        <v>20</v>
      </c>
      <c r="D3554" t="s">
        <v>1</v>
      </c>
      <c r="E3554" t="s">
        <v>49</v>
      </c>
      <c r="F3554">
        <v>68951</v>
      </c>
      <c r="G3554">
        <v>729</v>
      </c>
      <c r="H3554">
        <f>(Table1[[#This Row],[credit_score]]-300)/(900-300)</f>
        <v>0.71499999999999997</v>
      </c>
      <c r="I3554">
        <v>46026</v>
      </c>
      <c r="J3554" t="s">
        <v>27</v>
      </c>
      <c r="K3554" t="s">
        <v>4</v>
      </c>
      <c r="L3554">
        <v>8</v>
      </c>
      <c r="M3554" t="s">
        <v>39</v>
      </c>
      <c r="N3554">
        <f>Table1[[#This Row],[dti_ratio]]*Table1[[#This Row],[income]]</f>
        <v>7727.249686732418</v>
      </c>
      <c r="O3554">
        <v>0.11206871092126899</v>
      </c>
      <c r="P3554">
        <f>Table1[[#This Row],[loan_amount]]/Table1[[#This Row],[property_value]]</f>
        <v>0.16338078165489334</v>
      </c>
      <c r="Q3554">
        <v>281710</v>
      </c>
      <c r="R3554">
        <v>3</v>
      </c>
      <c r="S3554" t="s">
        <v>3495</v>
      </c>
      <c r="T3554" t="s">
        <v>64</v>
      </c>
      <c r="U3554" t="s">
        <v>234</v>
      </c>
      <c r="V3554">
        <v>1</v>
      </c>
      <c r="W3554">
        <v>0</v>
      </c>
      <c r="X3554" t="s">
        <v>9</v>
      </c>
      <c r="Y35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554">
        <f>0.4*(Table1[[#This Row],[normalized_credit_score]]) + 0.3*(1-Table1[[#This Row],[dti_ratio]]) + 0.2*(1-Table1[[#This Row],[ltv_ratio]]) + 0.1*IF(Table1[[#This Row],[previous_defaults]]=0,1,0)</f>
        <v>0.71970323039264061</v>
      </c>
      <c r="AA3554" t="str">
        <f>IF(Table1[[#This Row],[composite_score]]&gt;=0.7,"Approve",IF(Table1[[#This Row],[composite_score]]&gt;=0.6,"Review","Reject"))</f>
        <v>Approve</v>
      </c>
    </row>
    <row r="3555" spans="1:27" x14ac:dyDescent="0.35">
      <c r="A3555">
        <v>3554</v>
      </c>
      <c r="B3555">
        <v>53</v>
      </c>
      <c r="C3555" t="s">
        <v>10</v>
      </c>
      <c r="D3555" t="s">
        <v>62</v>
      </c>
      <c r="E3555" t="s">
        <v>2</v>
      </c>
      <c r="F3555">
        <v>33733</v>
      </c>
      <c r="G3555">
        <v>777</v>
      </c>
      <c r="H3555">
        <f>(Table1[[#This Row],[credit_score]]-300)/(900-300)</f>
        <v>0.79500000000000004</v>
      </c>
      <c r="I3555">
        <v>49564</v>
      </c>
      <c r="J3555" t="s">
        <v>27</v>
      </c>
      <c r="K3555" t="s">
        <v>14</v>
      </c>
      <c r="L3555">
        <v>16</v>
      </c>
      <c r="M3555" t="s">
        <v>28</v>
      </c>
      <c r="N3555">
        <f>Table1[[#This Row],[dti_ratio]]*Table1[[#This Row],[income]]</f>
        <v>10461.287787700605</v>
      </c>
      <c r="O3555">
        <v>0.310120291337877</v>
      </c>
      <c r="P3555">
        <f>Table1[[#This Row],[loan_amount]]/Table1[[#This Row],[property_value]]</f>
        <v>0.34827947242307339</v>
      </c>
      <c r="Q3555">
        <v>142311</v>
      </c>
      <c r="R3555">
        <v>3</v>
      </c>
      <c r="S3555" t="s">
        <v>3496</v>
      </c>
      <c r="T3555" t="s">
        <v>51</v>
      </c>
      <c r="U3555" t="s">
        <v>765</v>
      </c>
      <c r="V3555">
        <v>4</v>
      </c>
      <c r="W3555">
        <v>0</v>
      </c>
      <c r="X3555" t="s">
        <v>9</v>
      </c>
      <c r="Y35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55">
        <f>0.4*(Table1[[#This Row],[normalized_credit_score]]) + 0.3*(1-Table1[[#This Row],[dti_ratio]]) + 0.2*(1-Table1[[#This Row],[ltv_ratio]]) + 0.1*IF(Table1[[#This Row],[previous_defaults]]=0,1,0)</f>
        <v>0.65530801811402228</v>
      </c>
      <c r="AA3555" t="str">
        <f>IF(Table1[[#This Row],[composite_score]]&gt;=0.7,"Approve",IF(Table1[[#This Row],[composite_score]]&gt;=0.6,"Review","Reject"))</f>
        <v>Review</v>
      </c>
    </row>
    <row r="3556" spans="1:27" hidden="1" x14ac:dyDescent="0.35">
      <c r="A3556">
        <v>3555</v>
      </c>
      <c r="B3556">
        <v>29</v>
      </c>
      <c r="C3556" t="s">
        <v>0</v>
      </c>
      <c r="D3556" t="s">
        <v>11</v>
      </c>
      <c r="E3556" t="s">
        <v>12</v>
      </c>
      <c r="F3556">
        <v>90085</v>
      </c>
      <c r="G3556">
        <v>727</v>
      </c>
      <c r="H3556">
        <f>(Table1[[#This Row],[credit_score]]-300)/(900-300)</f>
        <v>0.71166666666666667</v>
      </c>
      <c r="I3556">
        <v>42062</v>
      </c>
      <c r="J3556" t="s">
        <v>3</v>
      </c>
      <c r="K3556" t="s">
        <v>14</v>
      </c>
      <c r="L3556">
        <v>9</v>
      </c>
      <c r="M3556" t="s">
        <v>15</v>
      </c>
      <c r="N3556">
        <f>Table1[[#This Row],[dti_ratio]]*Table1[[#This Row],[income]]</f>
        <v>15598.894492648005</v>
      </c>
      <c r="O3556">
        <v>0.17315751226783599</v>
      </c>
      <c r="P3556" t="e">
        <f>Table1[[#This Row],[loan_amount]]/Table1[[#This Row],[property_value]]</f>
        <v>#DIV/0!</v>
      </c>
      <c r="Q3556">
        <v>0</v>
      </c>
      <c r="R3556">
        <v>0</v>
      </c>
      <c r="S3556" t="s">
        <v>3497</v>
      </c>
      <c r="T3556" t="s">
        <v>146</v>
      </c>
      <c r="U3556" t="s">
        <v>380</v>
      </c>
      <c r="V3556">
        <v>0</v>
      </c>
      <c r="W3556">
        <v>1</v>
      </c>
      <c r="X3556" t="s">
        <v>19</v>
      </c>
      <c r="Y355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56" t="e">
        <f>0.4*(Table1[[#This Row],[normalized_credit_score]]) + 0.3*(1-Table1[[#This Row],[dti_ratio]]) + 0.2*(1-Table1[[#This Row],[ltv_ratio]]) + 0.1*IF(Table1[[#This Row],[previous_defaults]]=0,1,0)</f>
        <v>#DIV/0!</v>
      </c>
      <c r="AA3556" t="e">
        <f>IF(Table1[[#This Row],[composite_score]]&gt;=0.7,"Approve",IF(Table1[[#This Row],[composite_score]]&gt;=0.6,"Review","Reject"))</f>
        <v>#DIV/0!</v>
      </c>
    </row>
    <row r="3557" spans="1:27" hidden="1" x14ac:dyDescent="0.35">
      <c r="A3557">
        <v>3556</v>
      </c>
      <c r="B3557">
        <v>21</v>
      </c>
      <c r="C3557" t="s">
        <v>10</v>
      </c>
      <c r="D3557" t="s">
        <v>21</v>
      </c>
      <c r="E3557" t="s">
        <v>12</v>
      </c>
      <c r="F3557">
        <v>102418</v>
      </c>
      <c r="G3557">
        <v>0</v>
      </c>
      <c r="H3557">
        <f>(Table1[[#This Row],[credit_score]]-300)/(900-300)</f>
        <v>-0.5</v>
      </c>
      <c r="I3557">
        <v>11346</v>
      </c>
      <c r="J3557" t="s">
        <v>13</v>
      </c>
      <c r="K3557" t="s">
        <v>14</v>
      </c>
      <c r="L3557">
        <v>6</v>
      </c>
      <c r="M3557" t="s">
        <v>15</v>
      </c>
      <c r="N3557">
        <f>Table1[[#This Row],[dti_ratio]]*Table1[[#This Row],[income]]</f>
        <v>52553.361490097494</v>
      </c>
      <c r="O3557">
        <v>0.51312622283287601</v>
      </c>
      <c r="P3557">
        <f>Table1[[#This Row],[loan_amount]]/Table1[[#This Row],[property_value]]</f>
        <v>8.0465802388584723E-2</v>
      </c>
      <c r="Q3557">
        <v>141004</v>
      </c>
      <c r="R3557">
        <v>0</v>
      </c>
      <c r="S3557" t="s">
        <v>1236</v>
      </c>
      <c r="T3557" t="s">
        <v>403</v>
      </c>
      <c r="U3557" t="s">
        <v>245</v>
      </c>
      <c r="V3557">
        <v>0</v>
      </c>
      <c r="W3557">
        <v>0</v>
      </c>
      <c r="X3557" t="s">
        <v>9</v>
      </c>
      <c r="Y35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557">
        <f>0.4*(Table1[[#This Row],[normalized_credit_score]]) + 0.3*(1-Table1[[#This Row],[dti_ratio]]) + 0.2*(1-Table1[[#This Row],[ltv_ratio]]) + 0.1*IF(Table1[[#This Row],[previous_defaults]]=0,1,0)</f>
        <v>0.22996897267242025</v>
      </c>
      <c r="AA3557" t="str">
        <f>IF(Table1[[#This Row],[composite_score]]&gt;=0.7,"Approve",IF(Table1[[#This Row],[composite_score]]&gt;=0.6,"Review","Reject"))</f>
        <v>Reject</v>
      </c>
    </row>
    <row r="3558" spans="1:27" x14ac:dyDescent="0.35">
      <c r="A3558">
        <v>3557</v>
      </c>
      <c r="B3558">
        <v>24</v>
      </c>
      <c r="C3558" t="s">
        <v>0</v>
      </c>
      <c r="D3558" t="s">
        <v>1</v>
      </c>
      <c r="E3558" t="s">
        <v>12</v>
      </c>
      <c r="F3558">
        <v>26457</v>
      </c>
      <c r="G3558">
        <v>741</v>
      </c>
      <c r="H3558">
        <f>(Table1[[#This Row],[credit_score]]-300)/(900-300)</f>
        <v>0.73499999999999999</v>
      </c>
      <c r="I3558">
        <v>9854</v>
      </c>
      <c r="J3558" t="s">
        <v>3</v>
      </c>
      <c r="K3558" t="s">
        <v>14</v>
      </c>
      <c r="L3558">
        <v>9</v>
      </c>
      <c r="M3558" t="s">
        <v>28</v>
      </c>
      <c r="N3558">
        <f>Table1[[#This Row],[dti_ratio]]*Table1[[#This Row],[income]]</f>
        <v>12112.403616617312</v>
      </c>
      <c r="O3558">
        <v>0.45781470373123601</v>
      </c>
      <c r="P3558">
        <f>Table1[[#This Row],[loan_amount]]/Table1[[#This Row],[property_value]]</f>
        <v>0.25879819308750918</v>
      </c>
      <c r="Q3558">
        <v>38076</v>
      </c>
      <c r="R3558">
        <v>0</v>
      </c>
      <c r="S3558" t="s">
        <v>3498</v>
      </c>
      <c r="T3558" t="s">
        <v>240</v>
      </c>
      <c r="U3558" t="s">
        <v>105</v>
      </c>
      <c r="V3558">
        <v>1</v>
      </c>
      <c r="W3558">
        <v>1</v>
      </c>
      <c r="X3558" t="s">
        <v>9</v>
      </c>
      <c r="Y35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58">
        <f>0.4*(Table1[[#This Row],[normalized_credit_score]]) + 0.3*(1-Table1[[#This Row],[dti_ratio]]) + 0.2*(1-Table1[[#This Row],[ltv_ratio]]) + 0.1*IF(Table1[[#This Row],[previous_defaults]]=0,1,0)</f>
        <v>0.60489595026312737</v>
      </c>
      <c r="AA3558" t="str">
        <f>IF(Table1[[#This Row],[composite_score]]&gt;=0.7,"Approve",IF(Table1[[#This Row],[composite_score]]&gt;=0.6,"Review","Reject"))</f>
        <v>Review</v>
      </c>
    </row>
    <row r="3559" spans="1:27" x14ac:dyDescent="0.35">
      <c r="A3559">
        <v>3558</v>
      </c>
      <c r="B3559">
        <v>21</v>
      </c>
      <c r="C3559" t="s">
        <v>10</v>
      </c>
      <c r="D3559" t="s">
        <v>62</v>
      </c>
      <c r="E3559" t="s">
        <v>2</v>
      </c>
      <c r="F3559">
        <v>38290</v>
      </c>
      <c r="G3559">
        <v>706</v>
      </c>
      <c r="H3559">
        <f>(Table1[[#This Row],[credit_score]]-300)/(900-300)</f>
        <v>0.67666666666666664</v>
      </c>
      <c r="I3559">
        <v>36106</v>
      </c>
      <c r="J3559" t="s">
        <v>23</v>
      </c>
      <c r="K3559" t="s">
        <v>38</v>
      </c>
      <c r="L3559">
        <v>13</v>
      </c>
      <c r="M3559" t="s">
        <v>5</v>
      </c>
      <c r="N3559">
        <f>Table1[[#This Row],[dti_ratio]]*Table1[[#This Row],[income]]</f>
        <v>7722.8922059155875</v>
      </c>
      <c r="O3559">
        <v>0.201694755965411</v>
      </c>
      <c r="P3559">
        <f>Table1[[#This Row],[loan_amount]]/Table1[[#This Row],[property_value]]</f>
        <v>0.24532365790850472</v>
      </c>
      <c r="Q3559">
        <v>147177</v>
      </c>
      <c r="R3559">
        <v>1</v>
      </c>
      <c r="S3559" t="s">
        <v>3499</v>
      </c>
      <c r="T3559" t="s">
        <v>91</v>
      </c>
      <c r="U3559" t="s">
        <v>165</v>
      </c>
      <c r="V3559">
        <v>3</v>
      </c>
      <c r="W3559">
        <v>0</v>
      </c>
      <c r="X3559" t="s">
        <v>61</v>
      </c>
      <c r="Y35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59">
        <f>0.4*(Table1[[#This Row],[normalized_credit_score]]) + 0.3*(1-Table1[[#This Row],[dti_ratio]]) + 0.2*(1-Table1[[#This Row],[ltv_ratio]]) + 0.1*IF(Table1[[#This Row],[previous_defaults]]=0,1,0)</f>
        <v>0.66109350829534241</v>
      </c>
      <c r="AA3559" t="str">
        <f>IF(Table1[[#This Row],[composite_score]]&gt;=0.7,"Approve",IF(Table1[[#This Row],[composite_score]]&gt;=0.6,"Review","Reject"))</f>
        <v>Review</v>
      </c>
    </row>
    <row r="3560" spans="1:27" hidden="1" x14ac:dyDescent="0.35">
      <c r="A3560">
        <v>3559</v>
      </c>
      <c r="B3560">
        <v>50</v>
      </c>
      <c r="C3560" t="s">
        <v>0</v>
      </c>
      <c r="D3560" t="s">
        <v>62</v>
      </c>
      <c r="E3560" t="s">
        <v>22</v>
      </c>
      <c r="F3560">
        <v>33570</v>
      </c>
      <c r="G3560">
        <v>0</v>
      </c>
      <c r="H3560">
        <f>(Table1[[#This Row],[credit_score]]-300)/(900-300)</f>
        <v>-0.5</v>
      </c>
      <c r="I3560">
        <v>22864</v>
      </c>
      <c r="J3560" t="s">
        <v>27</v>
      </c>
      <c r="K3560" t="s">
        <v>14</v>
      </c>
      <c r="L3560">
        <v>8</v>
      </c>
      <c r="M3560" t="s">
        <v>28</v>
      </c>
      <c r="N3560">
        <f>Table1[[#This Row],[dti_ratio]]*Table1[[#This Row],[income]]</f>
        <v>14512.63743889233</v>
      </c>
      <c r="O3560">
        <v>0.43230972412547902</v>
      </c>
      <c r="P3560">
        <f>Table1[[#This Row],[loan_amount]]/Table1[[#This Row],[property_value]]</f>
        <v>0.15756974308082478</v>
      </c>
      <c r="Q3560">
        <v>145104</v>
      </c>
      <c r="R3560">
        <v>4</v>
      </c>
      <c r="S3560" t="s">
        <v>3500</v>
      </c>
      <c r="T3560" t="s">
        <v>173</v>
      </c>
      <c r="U3560" t="s">
        <v>42</v>
      </c>
      <c r="V3560">
        <v>1</v>
      </c>
      <c r="W3560">
        <v>0</v>
      </c>
      <c r="X3560" t="s">
        <v>9</v>
      </c>
      <c r="Y35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560">
        <f>0.4*(Table1[[#This Row],[normalized_credit_score]]) + 0.3*(1-Table1[[#This Row],[dti_ratio]]) + 0.2*(1-Table1[[#This Row],[ltv_ratio]]) + 0.1*IF(Table1[[#This Row],[previous_defaults]]=0,1,0)</f>
        <v>0.13879313414619138</v>
      </c>
      <c r="AA3560" t="str">
        <f>IF(Table1[[#This Row],[composite_score]]&gt;=0.7,"Approve",IF(Table1[[#This Row],[composite_score]]&gt;=0.6,"Review","Reject"))</f>
        <v>Reject</v>
      </c>
    </row>
    <row r="3561" spans="1:27" x14ac:dyDescent="0.35">
      <c r="A3561">
        <v>3560</v>
      </c>
      <c r="B3561">
        <v>53</v>
      </c>
      <c r="C3561" t="s">
        <v>10</v>
      </c>
      <c r="D3561" t="s">
        <v>1</v>
      </c>
      <c r="E3561" t="s">
        <v>12</v>
      </c>
      <c r="F3561">
        <v>42970</v>
      </c>
      <c r="G3561">
        <v>752</v>
      </c>
      <c r="H3561">
        <f>(Table1[[#This Row],[credit_score]]-300)/(900-300)</f>
        <v>0.7533333333333333</v>
      </c>
      <c r="I3561">
        <v>0</v>
      </c>
      <c r="J3561" t="s">
        <v>13</v>
      </c>
      <c r="K3561" t="s">
        <v>4</v>
      </c>
      <c r="L3561">
        <v>0</v>
      </c>
      <c r="M3561" t="s">
        <v>15</v>
      </c>
      <c r="N3561">
        <f>Table1[[#This Row],[dti_ratio]]*Table1[[#This Row],[income]]</f>
        <v>8577.8332540479969</v>
      </c>
      <c r="O3561">
        <v>0.19962376667554099</v>
      </c>
      <c r="P3561">
        <f>Table1[[#This Row],[loan_amount]]/Table1[[#This Row],[property_value]]</f>
        <v>0</v>
      </c>
      <c r="Q3561">
        <v>267598</v>
      </c>
      <c r="R3561">
        <v>2</v>
      </c>
      <c r="S3561" t="s">
        <v>3501</v>
      </c>
      <c r="T3561" t="s">
        <v>269</v>
      </c>
      <c r="U3561" t="s">
        <v>569</v>
      </c>
      <c r="V3561">
        <v>0</v>
      </c>
      <c r="W3561">
        <v>1</v>
      </c>
      <c r="X3561" t="s">
        <v>9</v>
      </c>
      <c r="Y35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61">
        <f>0.4*(Table1[[#This Row],[normalized_credit_score]]) + 0.3*(1-Table1[[#This Row],[dti_ratio]]) + 0.2*(1-Table1[[#This Row],[ltv_ratio]]) + 0.1*IF(Table1[[#This Row],[previous_defaults]]=0,1,0)</f>
        <v>0.84144620333067099</v>
      </c>
      <c r="AA3561" t="str">
        <f>IF(Table1[[#This Row],[composite_score]]&gt;=0.7,"Approve",IF(Table1[[#This Row],[composite_score]]&gt;=0.6,"Review","Reject"))</f>
        <v>Approve</v>
      </c>
    </row>
    <row r="3562" spans="1:27" hidden="1" x14ac:dyDescent="0.35">
      <c r="A3562">
        <v>3561</v>
      </c>
      <c r="B3562">
        <v>29</v>
      </c>
      <c r="C3562" t="s">
        <v>0</v>
      </c>
      <c r="D3562" t="s">
        <v>11</v>
      </c>
      <c r="E3562" t="s">
        <v>49</v>
      </c>
      <c r="F3562">
        <v>0</v>
      </c>
      <c r="G3562">
        <v>604</v>
      </c>
      <c r="H3562">
        <f>(Table1[[#This Row],[credit_score]]-300)/(900-300)</f>
        <v>0.50666666666666671</v>
      </c>
      <c r="I3562">
        <v>44284</v>
      </c>
      <c r="J3562" t="s">
        <v>3</v>
      </c>
      <c r="K3562" t="s">
        <v>4</v>
      </c>
      <c r="L3562">
        <v>6</v>
      </c>
      <c r="M3562" t="s">
        <v>5</v>
      </c>
      <c r="N3562">
        <f>Table1[[#This Row],[dti_ratio]]*Table1[[#This Row],[income]]</f>
        <v>0</v>
      </c>
      <c r="O3562">
        <v>0.49564745522446102</v>
      </c>
      <c r="P3562" t="e">
        <f>Table1[[#This Row],[loan_amount]]/Table1[[#This Row],[property_value]]</f>
        <v>#DIV/0!</v>
      </c>
      <c r="Q3562">
        <v>0</v>
      </c>
      <c r="R3562">
        <v>0</v>
      </c>
      <c r="S3562" t="s">
        <v>3502</v>
      </c>
      <c r="T3562" t="s">
        <v>91</v>
      </c>
      <c r="U3562" t="s">
        <v>470</v>
      </c>
      <c r="V3562">
        <v>2</v>
      </c>
      <c r="W3562">
        <v>2</v>
      </c>
      <c r="X3562" t="s">
        <v>9</v>
      </c>
      <c r="Y356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62" t="e">
        <f>0.4*(Table1[[#This Row],[normalized_credit_score]]) + 0.3*(1-Table1[[#This Row],[dti_ratio]]) + 0.2*(1-Table1[[#This Row],[ltv_ratio]]) + 0.1*IF(Table1[[#This Row],[previous_defaults]]=0,1,0)</f>
        <v>#DIV/0!</v>
      </c>
      <c r="AA3562" t="e">
        <f>IF(Table1[[#This Row],[composite_score]]&gt;=0.7,"Approve",IF(Table1[[#This Row],[composite_score]]&gt;=0.6,"Review","Reject"))</f>
        <v>#DIV/0!</v>
      </c>
    </row>
    <row r="3563" spans="1:27" hidden="1" x14ac:dyDescent="0.35">
      <c r="A3563">
        <v>3562</v>
      </c>
      <c r="B3563">
        <v>46</v>
      </c>
      <c r="C3563" t="s">
        <v>0</v>
      </c>
      <c r="D3563" t="s">
        <v>21</v>
      </c>
      <c r="E3563" t="s">
        <v>22</v>
      </c>
      <c r="F3563">
        <v>71113</v>
      </c>
      <c r="G3563">
        <v>772</v>
      </c>
      <c r="H3563">
        <f>(Table1[[#This Row],[credit_score]]-300)/(900-300)</f>
        <v>0.78666666666666663</v>
      </c>
      <c r="I3563">
        <v>47150</v>
      </c>
      <c r="J3563" t="s">
        <v>27</v>
      </c>
      <c r="K3563" t="s">
        <v>14</v>
      </c>
      <c r="L3563">
        <v>0</v>
      </c>
      <c r="M3563" t="s">
        <v>15</v>
      </c>
      <c r="N3563">
        <f>Table1[[#This Row],[dti_ratio]]*Table1[[#This Row],[income]]</f>
        <v>23994.088815918665</v>
      </c>
      <c r="O3563">
        <v>0.33740791157620498</v>
      </c>
      <c r="P3563" t="e">
        <f>Table1[[#This Row],[loan_amount]]/Table1[[#This Row],[property_value]]</f>
        <v>#DIV/0!</v>
      </c>
      <c r="Q3563">
        <v>0</v>
      </c>
      <c r="R3563">
        <v>3</v>
      </c>
      <c r="S3563" t="s">
        <v>3503</v>
      </c>
      <c r="T3563" t="s">
        <v>240</v>
      </c>
      <c r="U3563" t="s">
        <v>193</v>
      </c>
      <c r="V3563">
        <v>4</v>
      </c>
      <c r="W3563">
        <v>0</v>
      </c>
      <c r="X3563" t="s">
        <v>61</v>
      </c>
      <c r="Y356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63" t="e">
        <f>0.4*(Table1[[#This Row],[normalized_credit_score]]) + 0.3*(1-Table1[[#This Row],[dti_ratio]]) + 0.2*(1-Table1[[#This Row],[ltv_ratio]]) + 0.1*IF(Table1[[#This Row],[previous_defaults]]=0,1,0)</f>
        <v>#DIV/0!</v>
      </c>
      <c r="AA3563" t="e">
        <f>IF(Table1[[#This Row],[composite_score]]&gt;=0.7,"Approve",IF(Table1[[#This Row],[composite_score]]&gt;=0.6,"Review","Reject"))</f>
        <v>#DIV/0!</v>
      </c>
    </row>
    <row r="3564" spans="1:27" x14ac:dyDescent="0.35">
      <c r="A3564">
        <v>3563</v>
      </c>
      <c r="B3564">
        <v>45</v>
      </c>
      <c r="C3564" t="s">
        <v>0</v>
      </c>
      <c r="D3564" t="s">
        <v>62</v>
      </c>
      <c r="E3564" t="s">
        <v>49</v>
      </c>
      <c r="F3564">
        <v>21595</v>
      </c>
      <c r="G3564">
        <v>684</v>
      </c>
      <c r="H3564">
        <f>(Table1[[#This Row],[credit_score]]-300)/(900-300)</f>
        <v>0.64</v>
      </c>
      <c r="I3564">
        <v>33793</v>
      </c>
      <c r="J3564" t="s">
        <v>23</v>
      </c>
      <c r="K3564" t="s">
        <v>14</v>
      </c>
      <c r="L3564">
        <v>14</v>
      </c>
      <c r="M3564" t="s">
        <v>39</v>
      </c>
      <c r="N3564">
        <f>Table1[[#This Row],[dti_ratio]]*Table1[[#This Row],[income]]</f>
        <v>10985.366231770602</v>
      </c>
      <c r="O3564">
        <v>0.50869952450894196</v>
      </c>
      <c r="P3564">
        <f>Table1[[#This Row],[loan_amount]]/Table1[[#This Row],[property_value]]</f>
        <v>0.44322757499049092</v>
      </c>
      <c r="Q3564">
        <v>76243</v>
      </c>
      <c r="R3564">
        <v>0</v>
      </c>
      <c r="S3564" t="s">
        <v>3504</v>
      </c>
      <c r="T3564" t="s">
        <v>25</v>
      </c>
      <c r="U3564" t="s">
        <v>115</v>
      </c>
      <c r="V3564">
        <v>3</v>
      </c>
      <c r="W3564">
        <v>2</v>
      </c>
      <c r="X3564" t="s">
        <v>19</v>
      </c>
      <c r="Y35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64">
        <f>0.4*(Table1[[#This Row],[normalized_credit_score]]) + 0.3*(1-Table1[[#This Row],[dti_ratio]]) + 0.2*(1-Table1[[#This Row],[ltv_ratio]]) + 0.1*IF(Table1[[#This Row],[previous_defaults]]=0,1,0)</f>
        <v>0.51474462764921924</v>
      </c>
      <c r="AA3564" t="str">
        <f>IF(Table1[[#This Row],[composite_score]]&gt;=0.7,"Approve",IF(Table1[[#This Row],[composite_score]]&gt;=0.6,"Review","Reject"))</f>
        <v>Reject</v>
      </c>
    </row>
    <row r="3565" spans="1:27" x14ac:dyDescent="0.35">
      <c r="A3565">
        <v>3564</v>
      </c>
      <c r="B3565">
        <v>20</v>
      </c>
      <c r="C3565" t="s">
        <v>0</v>
      </c>
      <c r="D3565" t="s">
        <v>62</v>
      </c>
      <c r="E3565" t="s">
        <v>2</v>
      </c>
      <c r="F3565">
        <v>52407</v>
      </c>
      <c r="G3565">
        <v>675</v>
      </c>
      <c r="H3565">
        <f>(Table1[[#This Row],[credit_score]]-300)/(900-300)</f>
        <v>0.625</v>
      </c>
      <c r="I3565">
        <v>13104</v>
      </c>
      <c r="J3565" t="s">
        <v>13</v>
      </c>
      <c r="K3565" t="s">
        <v>38</v>
      </c>
      <c r="L3565">
        <v>3</v>
      </c>
      <c r="M3565" t="s">
        <v>15</v>
      </c>
      <c r="N3565">
        <f>Table1[[#This Row],[dti_ratio]]*Table1[[#This Row],[income]]</f>
        <v>8238.0985240548471</v>
      </c>
      <c r="O3565">
        <v>0.157194621406584</v>
      </c>
      <c r="P3565">
        <f>Table1[[#This Row],[loan_amount]]/Table1[[#This Row],[property_value]]</f>
        <v>0.10973587686535917</v>
      </c>
      <c r="Q3565">
        <v>119414</v>
      </c>
      <c r="R3565">
        <v>3</v>
      </c>
      <c r="S3565" t="s">
        <v>3505</v>
      </c>
      <c r="T3565" t="s">
        <v>410</v>
      </c>
      <c r="U3565" t="s">
        <v>732</v>
      </c>
      <c r="V3565">
        <v>3</v>
      </c>
      <c r="W3565">
        <v>2</v>
      </c>
      <c r="X3565" t="s">
        <v>9</v>
      </c>
      <c r="Y35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65">
        <f>0.4*(Table1[[#This Row],[normalized_credit_score]]) + 0.3*(1-Table1[[#This Row],[dti_ratio]]) + 0.2*(1-Table1[[#This Row],[ltv_ratio]]) + 0.1*IF(Table1[[#This Row],[previous_defaults]]=0,1,0)</f>
        <v>0.68089443820495288</v>
      </c>
      <c r="AA3565" t="str">
        <f>IF(Table1[[#This Row],[composite_score]]&gt;=0.7,"Approve",IF(Table1[[#This Row],[composite_score]]&gt;=0.6,"Review","Reject"))</f>
        <v>Review</v>
      </c>
    </row>
    <row r="3566" spans="1:27" x14ac:dyDescent="0.35">
      <c r="A3566">
        <v>3565</v>
      </c>
      <c r="B3566">
        <v>45</v>
      </c>
      <c r="C3566" t="s">
        <v>10</v>
      </c>
      <c r="D3566" t="s">
        <v>11</v>
      </c>
      <c r="E3566" t="s">
        <v>22</v>
      </c>
      <c r="F3566">
        <v>36263</v>
      </c>
      <c r="G3566">
        <v>636</v>
      </c>
      <c r="H3566">
        <f>(Table1[[#This Row],[credit_score]]-300)/(900-300)</f>
        <v>0.56000000000000005</v>
      </c>
      <c r="I3566">
        <v>6869</v>
      </c>
      <c r="J3566" t="s">
        <v>3</v>
      </c>
      <c r="K3566" t="s">
        <v>14</v>
      </c>
      <c r="L3566">
        <v>14</v>
      </c>
      <c r="M3566" t="s">
        <v>15</v>
      </c>
      <c r="N3566">
        <f>Table1[[#This Row],[dti_ratio]]*Table1[[#This Row],[income]]</f>
        <v>10365.784256629437</v>
      </c>
      <c r="O3566">
        <v>0.28585015736782499</v>
      </c>
      <c r="P3566">
        <f>Table1[[#This Row],[loan_amount]]/Table1[[#This Row],[property_value]]</f>
        <v>4.7595950637130249E-2</v>
      </c>
      <c r="Q3566">
        <v>144319</v>
      </c>
      <c r="R3566">
        <v>0</v>
      </c>
      <c r="S3566" t="s">
        <v>1436</v>
      </c>
      <c r="T3566" t="s">
        <v>84</v>
      </c>
      <c r="U3566" t="s">
        <v>255</v>
      </c>
      <c r="V3566">
        <v>0</v>
      </c>
      <c r="W3566">
        <v>1</v>
      </c>
      <c r="X3566" t="s">
        <v>19</v>
      </c>
      <c r="Y35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566">
        <f>0.4*(Table1[[#This Row],[normalized_credit_score]]) + 0.3*(1-Table1[[#This Row],[dti_ratio]]) + 0.2*(1-Table1[[#This Row],[ltv_ratio]]) + 0.1*IF(Table1[[#This Row],[previous_defaults]]=0,1,0)</f>
        <v>0.72872576266222655</v>
      </c>
      <c r="AA3566" t="str">
        <f>IF(Table1[[#This Row],[composite_score]]&gt;=0.7,"Approve",IF(Table1[[#This Row],[composite_score]]&gt;=0.6,"Review","Reject"))</f>
        <v>Approve</v>
      </c>
    </row>
    <row r="3567" spans="1:27" hidden="1" x14ac:dyDescent="0.35">
      <c r="A3567">
        <v>3566</v>
      </c>
      <c r="B3567">
        <v>68</v>
      </c>
      <c r="C3567" t="s">
        <v>10</v>
      </c>
      <c r="D3567" t="s">
        <v>1</v>
      </c>
      <c r="E3567" t="s">
        <v>22</v>
      </c>
      <c r="F3567">
        <v>0</v>
      </c>
      <c r="G3567">
        <v>794</v>
      </c>
      <c r="H3567">
        <f>(Table1[[#This Row],[credit_score]]-300)/(900-300)</f>
        <v>0.82333333333333336</v>
      </c>
      <c r="I3567">
        <v>31057</v>
      </c>
      <c r="J3567" t="s">
        <v>23</v>
      </c>
      <c r="K3567" t="s">
        <v>38</v>
      </c>
      <c r="L3567">
        <v>18</v>
      </c>
      <c r="M3567" t="s">
        <v>39</v>
      </c>
      <c r="N3567">
        <f>Table1[[#This Row],[dti_ratio]]*Table1[[#This Row],[income]]</f>
        <v>0</v>
      </c>
      <c r="O3567">
        <v>0.16845936213336701</v>
      </c>
      <c r="P3567">
        <f>Table1[[#This Row],[loan_amount]]/Table1[[#This Row],[property_value]]</f>
        <v>0.59651582667486169</v>
      </c>
      <c r="Q3567">
        <v>52064</v>
      </c>
      <c r="R3567">
        <v>1</v>
      </c>
      <c r="S3567" t="s">
        <v>3506</v>
      </c>
      <c r="T3567" t="s">
        <v>67</v>
      </c>
      <c r="U3567" t="s">
        <v>830</v>
      </c>
      <c r="V3567">
        <v>1</v>
      </c>
      <c r="W3567">
        <v>0</v>
      </c>
      <c r="X3567" t="s">
        <v>9</v>
      </c>
      <c r="Y35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67">
        <f>0.4*(Table1[[#This Row],[normalized_credit_score]]) + 0.3*(1-Table1[[#This Row],[dti_ratio]]) + 0.2*(1-Table1[[#This Row],[ltv_ratio]]) + 0.1*IF(Table1[[#This Row],[previous_defaults]]=0,1,0)</f>
        <v>0.65949235935835093</v>
      </c>
      <c r="AA3567" t="str">
        <f>IF(Table1[[#This Row],[composite_score]]&gt;=0.7,"Approve",IF(Table1[[#This Row],[composite_score]]&gt;=0.6,"Review","Reject"))</f>
        <v>Review</v>
      </c>
    </row>
    <row r="3568" spans="1:27" hidden="1" x14ac:dyDescent="0.35">
      <c r="A3568">
        <v>3567</v>
      </c>
      <c r="B3568">
        <v>66</v>
      </c>
      <c r="C3568" t="s">
        <v>20</v>
      </c>
      <c r="D3568" t="s">
        <v>62</v>
      </c>
      <c r="E3568" t="s">
        <v>2</v>
      </c>
      <c r="F3568">
        <v>62805</v>
      </c>
      <c r="G3568">
        <v>0</v>
      </c>
      <c r="H3568">
        <f>(Table1[[#This Row],[credit_score]]-300)/(900-300)</f>
        <v>-0.5</v>
      </c>
      <c r="I3568">
        <v>0</v>
      </c>
      <c r="J3568" t="s">
        <v>23</v>
      </c>
      <c r="K3568" t="s">
        <v>4</v>
      </c>
      <c r="L3568">
        <v>7</v>
      </c>
      <c r="M3568" t="s">
        <v>39</v>
      </c>
      <c r="N3568">
        <f>Table1[[#This Row],[dti_ratio]]*Table1[[#This Row],[income]]</f>
        <v>37370.990050256136</v>
      </c>
      <c r="O3568">
        <v>0.59503208423304099</v>
      </c>
      <c r="P3568">
        <f>Table1[[#This Row],[loan_amount]]/Table1[[#This Row],[property_value]]</f>
        <v>0</v>
      </c>
      <c r="Q3568">
        <v>142485</v>
      </c>
      <c r="R3568">
        <v>1</v>
      </c>
      <c r="S3568" t="s">
        <v>3507</v>
      </c>
      <c r="T3568" t="s">
        <v>33</v>
      </c>
      <c r="U3568" t="s">
        <v>500</v>
      </c>
      <c r="V3568">
        <v>0</v>
      </c>
      <c r="W3568">
        <v>1</v>
      </c>
      <c r="X3568" t="s">
        <v>9</v>
      </c>
      <c r="Y35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68">
        <f>0.4*(Table1[[#This Row],[normalized_credit_score]]) + 0.3*(1-Table1[[#This Row],[dti_ratio]]) + 0.2*(1-Table1[[#This Row],[ltv_ratio]]) + 0.1*IF(Table1[[#This Row],[previous_defaults]]=0,1,0)</f>
        <v>0.2214903747300877</v>
      </c>
      <c r="AA3568" t="str">
        <f>IF(Table1[[#This Row],[composite_score]]&gt;=0.7,"Approve",IF(Table1[[#This Row],[composite_score]]&gt;=0.6,"Review","Reject"))</f>
        <v>Reject</v>
      </c>
    </row>
    <row r="3569" spans="1:27" hidden="1" x14ac:dyDescent="0.35">
      <c r="A3569">
        <v>3568</v>
      </c>
      <c r="B3569">
        <v>48</v>
      </c>
      <c r="C3569" t="s">
        <v>10</v>
      </c>
      <c r="D3569" t="s">
        <v>1</v>
      </c>
      <c r="E3569" t="s">
        <v>12</v>
      </c>
      <c r="F3569">
        <v>23090</v>
      </c>
      <c r="G3569">
        <v>0</v>
      </c>
      <c r="H3569">
        <f>(Table1[[#This Row],[credit_score]]-300)/(900-300)</f>
        <v>-0.5</v>
      </c>
      <c r="I3569">
        <v>42635</v>
      </c>
      <c r="J3569" t="s">
        <v>23</v>
      </c>
      <c r="K3569" t="s">
        <v>4</v>
      </c>
      <c r="L3569">
        <v>14</v>
      </c>
      <c r="M3569" t="s">
        <v>39</v>
      </c>
      <c r="N3569">
        <f>Table1[[#This Row],[dti_ratio]]*Table1[[#This Row],[income]]</f>
        <v>5086.046227542628</v>
      </c>
      <c r="O3569">
        <v>0.220270516567459</v>
      </c>
      <c r="P3569">
        <f>Table1[[#This Row],[loan_amount]]/Table1[[#This Row],[property_value]]</f>
        <v>0.20595125957056251</v>
      </c>
      <c r="Q3569">
        <v>207015</v>
      </c>
      <c r="R3569">
        <v>1</v>
      </c>
      <c r="S3569" t="s">
        <v>3508</v>
      </c>
      <c r="T3569" t="s">
        <v>162</v>
      </c>
      <c r="U3569" t="s">
        <v>110</v>
      </c>
      <c r="V3569">
        <v>3</v>
      </c>
      <c r="W3569">
        <v>0</v>
      </c>
      <c r="X3569" t="s">
        <v>9</v>
      </c>
      <c r="Y35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69">
        <f>0.4*(Table1[[#This Row],[normalized_credit_score]]) + 0.3*(1-Table1[[#This Row],[dti_ratio]]) + 0.2*(1-Table1[[#This Row],[ltv_ratio]]) + 0.1*IF(Table1[[#This Row],[previous_defaults]]=0,1,0)</f>
        <v>0.1927285931156498</v>
      </c>
      <c r="AA3569" t="str">
        <f>IF(Table1[[#This Row],[composite_score]]&gt;=0.7,"Approve",IF(Table1[[#This Row],[composite_score]]&gt;=0.6,"Review","Reject"))</f>
        <v>Reject</v>
      </c>
    </row>
    <row r="3570" spans="1:27" x14ac:dyDescent="0.35">
      <c r="A3570">
        <v>3569</v>
      </c>
      <c r="B3570">
        <v>46</v>
      </c>
      <c r="C3570" t="s">
        <v>10</v>
      </c>
      <c r="D3570" t="s">
        <v>62</v>
      </c>
      <c r="E3570" t="s">
        <v>49</v>
      </c>
      <c r="F3570">
        <v>64518</v>
      </c>
      <c r="G3570">
        <v>725</v>
      </c>
      <c r="H3570">
        <f>(Table1[[#This Row],[credit_score]]-300)/(900-300)</f>
        <v>0.70833333333333337</v>
      </c>
      <c r="I3570">
        <v>5555</v>
      </c>
      <c r="J3570" t="s">
        <v>27</v>
      </c>
      <c r="K3570" t="s">
        <v>4</v>
      </c>
      <c r="L3570">
        <v>4</v>
      </c>
      <c r="M3570" t="s">
        <v>15</v>
      </c>
      <c r="N3570">
        <f>Table1[[#This Row],[dti_ratio]]*Table1[[#This Row],[income]]</f>
        <v>12270.410888924211</v>
      </c>
      <c r="O3570">
        <v>0.19018585338857699</v>
      </c>
      <c r="P3570">
        <f>Table1[[#This Row],[loan_amount]]/Table1[[#This Row],[property_value]]</f>
        <v>2.0296166929122349E-2</v>
      </c>
      <c r="Q3570">
        <v>273697</v>
      </c>
      <c r="R3570">
        <v>4</v>
      </c>
      <c r="S3570" t="s">
        <v>3509</v>
      </c>
      <c r="T3570" t="s">
        <v>44</v>
      </c>
      <c r="U3570" t="s">
        <v>796</v>
      </c>
      <c r="V3570">
        <v>3</v>
      </c>
      <c r="W3570">
        <v>0</v>
      </c>
      <c r="X3570" t="s">
        <v>9</v>
      </c>
      <c r="Y35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70">
        <f>0.4*(Table1[[#This Row],[normalized_credit_score]]) + 0.3*(1-Table1[[#This Row],[dti_ratio]]) + 0.2*(1-Table1[[#This Row],[ltv_ratio]]) + 0.1*IF(Table1[[#This Row],[previous_defaults]]=0,1,0)</f>
        <v>0.72221834393093576</v>
      </c>
      <c r="AA3570" t="str">
        <f>IF(Table1[[#This Row],[composite_score]]&gt;=0.7,"Approve",IF(Table1[[#This Row],[composite_score]]&gt;=0.6,"Review","Reject"))</f>
        <v>Approve</v>
      </c>
    </row>
    <row r="3571" spans="1:27" hidden="1" x14ac:dyDescent="0.35">
      <c r="A3571">
        <v>3570</v>
      </c>
      <c r="B3571">
        <v>60</v>
      </c>
      <c r="C3571" t="s">
        <v>10</v>
      </c>
      <c r="D3571" t="s">
        <v>11</v>
      </c>
      <c r="E3571" t="s">
        <v>2</v>
      </c>
      <c r="F3571">
        <v>45382</v>
      </c>
      <c r="G3571">
        <v>0</v>
      </c>
      <c r="H3571">
        <f>(Table1[[#This Row],[credit_score]]-300)/(900-300)</f>
        <v>-0.5</v>
      </c>
      <c r="I3571">
        <v>35601</v>
      </c>
      <c r="J3571" t="s">
        <v>3</v>
      </c>
      <c r="K3571" t="s">
        <v>38</v>
      </c>
      <c r="L3571">
        <v>16</v>
      </c>
      <c r="M3571" t="s">
        <v>28</v>
      </c>
      <c r="N3571">
        <f>Table1[[#This Row],[dti_ratio]]*Table1[[#This Row],[income]]</f>
        <v>13650.261025884147</v>
      </c>
      <c r="O3571">
        <v>0.30078579670098599</v>
      </c>
      <c r="P3571">
        <f>Table1[[#This Row],[loan_amount]]/Table1[[#This Row],[property_value]]</f>
        <v>0.86271991469975284</v>
      </c>
      <c r="Q3571">
        <v>41266</v>
      </c>
      <c r="R3571">
        <v>4</v>
      </c>
      <c r="S3571" t="s">
        <v>3510</v>
      </c>
      <c r="T3571" t="s">
        <v>146</v>
      </c>
      <c r="U3571" t="s">
        <v>1321</v>
      </c>
      <c r="V3571">
        <v>4</v>
      </c>
      <c r="W3571">
        <v>2</v>
      </c>
      <c r="X3571" t="s">
        <v>19</v>
      </c>
      <c r="Y35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71">
        <f>0.4*(Table1[[#This Row],[normalized_credit_score]]) + 0.3*(1-Table1[[#This Row],[dti_ratio]]) + 0.2*(1-Table1[[#This Row],[ltv_ratio]]) + 0.1*IF(Table1[[#This Row],[previous_defaults]]=0,1,0)</f>
        <v>3.7220278049753641E-2</v>
      </c>
      <c r="AA3571" t="str">
        <f>IF(Table1[[#This Row],[composite_score]]&gt;=0.7,"Approve",IF(Table1[[#This Row],[composite_score]]&gt;=0.6,"Review","Reject"))</f>
        <v>Reject</v>
      </c>
    </row>
    <row r="3572" spans="1:27" hidden="1" x14ac:dyDescent="0.35">
      <c r="A3572">
        <v>3571</v>
      </c>
      <c r="B3572">
        <v>44</v>
      </c>
      <c r="C3572" t="s">
        <v>0</v>
      </c>
      <c r="D3572" t="s">
        <v>62</v>
      </c>
      <c r="E3572" t="s">
        <v>22</v>
      </c>
      <c r="F3572">
        <v>80115</v>
      </c>
      <c r="G3572">
        <v>0</v>
      </c>
      <c r="H3572">
        <f>(Table1[[#This Row],[credit_score]]-300)/(900-300)</f>
        <v>-0.5</v>
      </c>
      <c r="I3572">
        <v>23876</v>
      </c>
      <c r="J3572" t="s">
        <v>13</v>
      </c>
      <c r="K3572" t="s">
        <v>14</v>
      </c>
      <c r="L3572">
        <v>14</v>
      </c>
      <c r="M3572" t="s">
        <v>5</v>
      </c>
      <c r="N3572">
        <f>Table1[[#This Row],[dti_ratio]]*Table1[[#This Row],[income]]</f>
        <v>9562.4801871430154</v>
      </c>
      <c r="O3572">
        <v>0.119359423168483</v>
      </c>
      <c r="P3572">
        <f>Table1[[#This Row],[loan_amount]]/Table1[[#This Row],[property_value]]</f>
        <v>0.3343930757272307</v>
      </c>
      <c r="Q3572">
        <v>71401</v>
      </c>
      <c r="R3572">
        <v>3</v>
      </c>
      <c r="S3572" t="s">
        <v>3511</v>
      </c>
      <c r="T3572" t="s">
        <v>233</v>
      </c>
      <c r="U3572" t="s">
        <v>653</v>
      </c>
      <c r="V3572">
        <v>3</v>
      </c>
      <c r="W3572">
        <v>0</v>
      </c>
      <c r="X3572" t="s">
        <v>19</v>
      </c>
      <c r="Y35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72">
        <f>0.4*(Table1[[#This Row],[normalized_credit_score]]) + 0.3*(1-Table1[[#This Row],[dti_ratio]]) + 0.2*(1-Table1[[#This Row],[ltv_ratio]]) + 0.1*IF(Table1[[#This Row],[previous_defaults]]=0,1,0)</f>
        <v>0.19731355790400895</v>
      </c>
      <c r="AA3572" t="str">
        <f>IF(Table1[[#This Row],[composite_score]]&gt;=0.7,"Approve",IF(Table1[[#This Row],[composite_score]]&gt;=0.6,"Review","Reject"))</f>
        <v>Reject</v>
      </c>
    </row>
    <row r="3573" spans="1:27" hidden="1" x14ac:dyDescent="0.35">
      <c r="A3573">
        <v>3572</v>
      </c>
      <c r="B3573">
        <v>38</v>
      </c>
      <c r="C3573" t="s">
        <v>0</v>
      </c>
      <c r="D3573" t="s">
        <v>21</v>
      </c>
      <c r="E3573" t="s">
        <v>12</v>
      </c>
      <c r="F3573">
        <v>61999</v>
      </c>
      <c r="G3573">
        <v>628</v>
      </c>
      <c r="H3573">
        <f>(Table1[[#This Row],[credit_score]]-300)/(900-300)</f>
        <v>0.54666666666666663</v>
      </c>
      <c r="I3573">
        <v>0</v>
      </c>
      <c r="J3573" t="s">
        <v>23</v>
      </c>
      <c r="K3573" t="s">
        <v>4</v>
      </c>
      <c r="L3573">
        <v>11</v>
      </c>
      <c r="M3573" t="s">
        <v>15</v>
      </c>
      <c r="N3573">
        <f>Table1[[#This Row],[dti_ratio]]*Table1[[#This Row],[income]]</f>
        <v>9612.3181443186768</v>
      </c>
      <c r="O3573">
        <v>0.15503989006788299</v>
      </c>
      <c r="P3573" t="e">
        <f>Table1[[#This Row],[loan_amount]]/Table1[[#This Row],[property_value]]</f>
        <v>#DIV/0!</v>
      </c>
      <c r="Q3573">
        <v>0</v>
      </c>
      <c r="R3573">
        <v>1</v>
      </c>
      <c r="S3573" t="s">
        <v>271</v>
      </c>
      <c r="T3573" t="s">
        <v>17</v>
      </c>
      <c r="U3573" t="s">
        <v>901</v>
      </c>
      <c r="V3573">
        <v>0</v>
      </c>
      <c r="W3573">
        <v>1</v>
      </c>
      <c r="X3573" t="s">
        <v>61</v>
      </c>
      <c r="Y357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73" t="e">
        <f>0.4*(Table1[[#This Row],[normalized_credit_score]]) + 0.3*(1-Table1[[#This Row],[dti_ratio]]) + 0.2*(1-Table1[[#This Row],[ltv_ratio]]) + 0.1*IF(Table1[[#This Row],[previous_defaults]]=0,1,0)</f>
        <v>#DIV/0!</v>
      </c>
      <c r="AA3573" t="e">
        <f>IF(Table1[[#This Row],[composite_score]]&gt;=0.7,"Approve",IF(Table1[[#This Row],[composite_score]]&gt;=0.6,"Review","Reject"))</f>
        <v>#DIV/0!</v>
      </c>
    </row>
    <row r="3574" spans="1:27" hidden="1" x14ac:dyDescent="0.35">
      <c r="A3574">
        <v>3573</v>
      </c>
      <c r="B3574">
        <v>31</v>
      </c>
      <c r="C3574" t="s">
        <v>0</v>
      </c>
      <c r="D3574" t="s">
        <v>1</v>
      </c>
      <c r="E3574" t="s">
        <v>22</v>
      </c>
      <c r="F3574">
        <v>31939</v>
      </c>
      <c r="G3574">
        <v>0</v>
      </c>
      <c r="H3574">
        <f>(Table1[[#This Row],[credit_score]]-300)/(900-300)</f>
        <v>-0.5</v>
      </c>
      <c r="I3574">
        <v>5318</v>
      </c>
      <c r="J3574" t="s">
        <v>27</v>
      </c>
      <c r="K3574" t="s">
        <v>4</v>
      </c>
      <c r="L3574">
        <v>1</v>
      </c>
      <c r="M3574" t="s">
        <v>39</v>
      </c>
      <c r="N3574">
        <f>Table1[[#This Row],[dti_ratio]]*Table1[[#This Row],[income]]</f>
        <v>14597.188854879023</v>
      </c>
      <c r="O3574">
        <v>0.45703337157954299</v>
      </c>
      <c r="P3574">
        <f>Table1[[#This Row],[loan_amount]]/Table1[[#This Row],[property_value]]</f>
        <v>1.9766650931649313E-2</v>
      </c>
      <c r="Q3574">
        <v>269039</v>
      </c>
      <c r="R3574">
        <v>0</v>
      </c>
      <c r="S3574" t="s">
        <v>3512</v>
      </c>
      <c r="T3574" t="s">
        <v>130</v>
      </c>
      <c r="U3574" t="s">
        <v>364</v>
      </c>
      <c r="V3574">
        <v>0</v>
      </c>
      <c r="W3574">
        <v>1</v>
      </c>
      <c r="X3574" t="s">
        <v>9</v>
      </c>
      <c r="Y35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574">
        <f>0.4*(Table1[[#This Row],[normalized_credit_score]]) + 0.3*(1-Table1[[#This Row],[dti_ratio]]) + 0.2*(1-Table1[[#This Row],[ltv_ratio]]) + 0.1*IF(Table1[[#This Row],[previous_defaults]]=0,1,0)</f>
        <v>0.25893665833980728</v>
      </c>
      <c r="AA3574" t="str">
        <f>IF(Table1[[#This Row],[composite_score]]&gt;=0.7,"Approve",IF(Table1[[#This Row],[composite_score]]&gt;=0.6,"Review","Reject"))</f>
        <v>Reject</v>
      </c>
    </row>
    <row r="3575" spans="1:27" x14ac:dyDescent="0.35">
      <c r="A3575">
        <v>3574</v>
      </c>
      <c r="B3575">
        <v>47</v>
      </c>
      <c r="C3575" t="s">
        <v>20</v>
      </c>
      <c r="D3575" t="s">
        <v>21</v>
      </c>
      <c r="E3575" t="s">
        <v>49</v>
      </c>
      <c r="F3575">
        <v>64109</v>
      </c>
      <c r="G3575">
        <v>772</v>
      </c>
      <c r="H3575">
        <f>(Table1[[#This Row],[credit_score]]-300)/(900-300)</f>
        <v>0.78666666666666663</v>
      </c>
      <c r="I3575">
        <v>13374</v>
      </c>
      <c r="J3575" t="s">
        <v>13</v>
      </c>
      <c r="K3575" t="s">
        <v>14</v>
      </c>
      <c r="L3575">
        <v>16</v>
      </c>
      <c r="M3575" t="s">
        <v>5</v>
      </c>
      <c r="N3575">
        <f>Table1[[#This Row],[dti_ratio]]*Table1[[#This Row],[income]]</f>
        <v>33276.678435485315</v>
      </c>
      <c r="O3575">
        <v>0.51906406956098705</v>
      </c>
      <c r="P3575">
        <f>Table1[[#This Row],[loan_amount]]/Table1[[#This Row],[property_value]]</f>
        <v>0.13347571807820516</v>
      </c>
      <c r="Q3575">
        <v>100198</v>
      </c>
      <c r="R3575">
        <v>3</v>
      </c>
      <c r="S3575" t="s">
        <v>3116</v>
      </c>
      <c r="T3575" t="s">
        <v>214</v>
      </c>
      <c r="U3575" t="s">
        <v>629</v>
      </c>
      <c r="V3575">
        <v>2</v>
      </c>
      <c r="W3575">
        <v>0</v>
      </c>
      <c r="X3575" t="s">
        <v>9</v>
      </c>
      <c r="Y35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75">
        <f>0.4*(Table1[[#This Row],[normalized_credit_score]]) + 0.3*(1-Table1[[#This Row],[dti_ratio]]) + 0.2*(1-Table1[[#This Row],[ltv_ratio]]) + 0.1*IF(Table1[[#This Row],[previous_defaults]]=0,1,0)</f>
        <v>0.63225230218272954</v>
      </c>
      <c r="AA3575" t="str">
        <f>IF(Table1[[#This Row],[composite_score]]&gt;=0.7,"Approve",IF(Table1[[#This Row],[composite_score]]&gt;=0.6,"Review","Reject"))</f>
        <v>Review</v>
      </c>
    </row>
    <row r="3576" spans="1:27" hidden="1" x14ac:dyDescent="0.35">
      <c r="A3576">
        <v>3575</v>
      </c>
      <c r="B3576">
        <v>22</v>
      </c>
      <c r="C3576" t="s">
        <v>20</v>
      </c>
      <c r="D3576" t="s">
        <v>62</v>
      </c>
      <c r="E3576" t="s">
        <v>22</v>
      </c>
      <c r="F3576">
        <v>0</v>
      </c>
      <c r="G3576">
        <v>0</v>
      </c>
      <c r="H3576">
        <f>(Table1[[#This Row],[credit_score]]-300)/(900-300)</f>
        <v>-0.5</v>
      </c>
      <c r="I3576">
        <v>0</v>
      </c>
      <c r="J3576" t="s">
        <v>27</v>
      </c>
      <c r="K3576" t="s">
        <v>14</v>
      </c>
      <c r="L3576">
        <v>6</v>
      </c>
      <c r="M3576" t="s">
        <v>28</v>
      </c>
      <c r="N3576">
        <f>Table1[[#This Row],[dti_ratio]]*Table1[[#This Row],[income]]</f>
        <v>0</v>
      </c>
      <c r="O3576">
        <v>0.11313728015688999</v>
      </c>
      <c r="P3576">
        <f>Table1[[#This Row],[loan_amount]]/Table1[[#This Row],[property_value]]</f>
        <v>0</v>
      </c>
      <c r="Q3576">
        <v>65634</v>
      </c>
      <c r="R3576">
        <v>3</v>
      </c>
      <c r="S3576" t="s">
        <v>3462</v>
      </c>
      <c r="T3576" t="s">
        <v>214</v>
      </c>
      <c r="U3576" t="s">
        <v>372</v>
      </c>
      <c r="V3576">
        <v>1</v>
      </c>
      <c r="W3576">
        <v>2</v>
      </c>
      <c r="X3576" t="s">
        <v>19</v>
      </c>
      <c r="Y35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76">
        <f>0.4*(Table1[[#This Row],[normalized_credit_score]]) + 0.3*(1-Table1[[#This Row],[dti_ratio]]) + 0.2*(1-Table1[[#This Row],[ltv_ratio]]) + 0.1*IF(Table1[[#This Row],[previous_defaults]]=0,1,0)</f>
        <v>0.26605881595293301</v>
      </c>
      <c r="AA3576" t="str">
        <f>IF(Table1[[#This Row],[composite_score]]&gt;=0.7,"Approve",IF(Table1[[#This Row],[composite_score]]&gt;=0.6,"Review","Reject"))</f>
        <v>Reject</v>
      </c>
    </row>
    <row r="3577" spans="1:27" x14ac:dyDescent="0.35">
      <c r="A3577">
        <v>3576</v>
      </c>
      <c r="B3577">
        <v>28</v>
      </c>
      <c r="C3577" t="s">
        <v>10</v>
      </c>
      <c r="D3577" t="s">
        <v>62</v>
      </c>
      <c r="E3577" t="s">
        <v>2</v>
      </c>
      <c r="F3577">
        <v>28831</v>
      </c>
      <c r="G3577">
        <v>699</v>
      </c>
      <c r="H3577">
        <f>(Table1[[#This Row],[credit_score]]-300)/(900-300)</f>
        <v>0.66500000000000004</v>
      </c>
      <c r="I3577">
        <v>13846</v>
      </c>
      <c r="J3577" t="s">
        <v>23</v>
      </c>
      <c r="K3577" t="s">
        <v>14</v>
      </c>
      <c r="L3577">
        <v>13</v>
      </c>
      <c r="M3577" t="s">
        <v>5</v>
      </c>
      <c r="N3577">
        <f>Table1[[#This Row],[dti_ratio]]*Table1[[#This Row],[income]]</f>
        <v>4375.2262743619958</v>
      </c>
      <c r="O3577">
        <v>0.15175423240130401</v>
      </c>
      <c r="P3577">
        <f>Table1[[#This Row],[loan_amount]]/Table1[[#This Row],[property_value]]</f>
        <v>9.3560375701060877E-2</v>
      </c>
      <c r="Q3577">
        <v>147990</v>
      </c>
      <c r="R3577">
        <v>3</v>
      </c>
      <c r="S3577" t="s">
        <v>3513</v>
      </c>
      <c r="T3577" t="s">
        <v>109</v>
      </c>
      <c r="U3577" t="s">
        <v>735</v>
      </c>
      <c r="V3577">
        <v>0</v>
      </c>
      <c r="W3577">
        <v>0</v>
      </c>
      <c r="X3577" t="s">
        <v>9</v>
      </c>
      <c r="Y35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577">
        <f>0.4*(Table1[[#This Row],[normalized_credit_score]]) + 0.3*(1-Table1[[#This Row],[dti_ratio]]) + 0.2*(1-Table1[[#This Row],[ltv_ratio]]) + 0.1*IF(Table1[[#This Row],[previous_defaults]]=0,1,0)</f>
        <v>0.80176165513939657</v>
      </c>
      <c r="AA3577" t="str">
        <f>IF(Table1[[#This Row],[composite_score]]&gt;=0.7,"Approve",IF(Table1[[#This Row],[composite_score]]&gt;=0.6,"Review","Reject"))</f>
        <v>Approve</v>
      </c>
    </row>
    <row r="3578" spans="1:27" hidden="1" x14ac:dyDescent="0.35">
      <c r="A3578">
        <v>3577</v>
      </c>
      <c r="B3578">
        <v>27</v>
      </c>
      <c r="C3578" t="s">
        <v>10</v>
      </c>
      <c r="D3578" t="s">
        <v>1</v>
      </c>
      <c r="E3578" t="s">
        <v>2</v>
      </c>
      <c r="F3578">
        <v>0</v>
      </c>
      <c r="G3578">
        <v>784</v>
      </c>
      <c r="H3578">
        <f>(Table1[[#This Row],[credit_score]]-300)/(900-300)</f>
        <v>0.80666666666666664</v>
      </c>
      <c r="I3578">
        <v>42213</v>
      </c>
      <c r="J3578" t="s">
        <v>23</v>
      </c>
      <c r="K3578" t="s">
        <v>4</v>
      </c>
      <c r="L3578">
        <v>7</v>
      </c>
      <c r="M3578" t="s">
        <v>39</v>
      </c>
      <c r="N3578">
        <f>Table1[[#This Row],[dti_ratio]]*Table1[[#This Row],[income]]</f>
        <v>0</v>
      </c>
      <c r="O3578">
        <v>0.153254131346411</v>
      </c>
      <c r="P3578">
        <f>Table1[[#This Row],[loan_amount]]/Table1[[#This Row],[property_value]]</f>
        <v>0.62947167504212587</v>
      </c>
      <c r="Q3578">
        <v>67061</v>
      </c>
      <c r="R3578">
        <v>1</v>
      </c>
      <c r="S3578" t="s">
        <v>3514</v>
      </c>
      <c r="T3578" t="s">
        <v>7</v>
      </c>
      <c r="U3578" t="s">
        <v>48</v>
      </c>
      <c r="V3578">
        <v>1</v>
      </c>
      <c r="W3578">
        <v>2</v>
      </c>
      <c r="X3578" t="s">
        <v>9</v>
      </c>
      <c r="Y35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78">
        <f>0.4*(Table1[[#This Row],[normalized_credit_score]]) + 0.3*(1-Table1[[#This Row],[dti_ratio]]) + 0.2*(1-Table1[[#This Row],[ltv_ratio]]) + 0.1*IF(Table1[[#This Row],[previous_defaults]]=0,1,0)</f>
        <v>0.65079609225431811</v>
      </c>
      <c r="AA3578" t="str">
        <f>IF(Table1[[#This Row],[composite_score]]&gt;=0.7,"Approve",IF(Table1[[#This Row],[composite_score]]&gt;=0.6,"Review","Reject"))</f>
        <v>Review</v>
      </c>
    </row>
    <row r="3579" spans="1:27" hidden="1" x14ac:dyDescent="0.35">
      <c r="A3579">
        <v>3578</v>
      </c>
      <c r="B3579">
        <v>33</v>
      </c>
      <c r="C3579" t="s">
        <v>0</v>
      </c>
      <c r="D3579" t="s">
        <v>1</v>
      </c>
      <c r="E3579" t="s">
        <v>12</v>
      </c>
      <c r="F3579">
        <v>54133</v>
      </c>
      <c r="G3579">
        <v>776</v>
      </c>
      <c r="H3579">
        <f>(Table1[[#This Row],[credit_score]]-300)/(900-300)</f>
        <v>0.79333333333333333</v>
      </c>
      <c r="I3579">
        <v>41119</v>
      </c>
      <c r="J3579" t="s">
        <v>3</v>
      </c>
      <c r="K3579" t="s">
        <v>14</v>
      </c>
      <c r="L3579">
        <v>12</v>
      </c>
      <c r="M3579" t="s">
        <v>39</v>
      </c>
      <c r="N3579">
        <f>Table1[[#This Row],[dti_ratio]]*Table1[[#This Row],[income]]</f>
        <v>30741.370028543261</v>
      </c>
      <c r="O3579">
        <v>0.56788594810084903</v>
      </c>
      <c r="P3579" t="e">
        <f>Table1[[#This Row],[loan_amount]]/Table1[[#This Row],[property_value]]</f>
        <v>#DIV/0!</v>
      </c>
      <c r="Q3579">
        <v>0</v>
      </c>
      <c r="R3579">
        <v>2</v>
      </c>
      <c r="S3579" t="s">
        <v>3515</v>
      </c>
      <c r="T3579" t="s">
        <v>317</v>
      </c>
      <c r="U3579" t="s">
        <v>703</v>
      </c>
      <c r="V3579">
        <v>1</v>
      </c>
      <c r="W3579">
        <v>0</v>
      </c>
      <c r="X3579" t="s">
        <v>9</v>
      </c>
      <c r="Y357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79" t="e">
        <f>0.4*(Table1[[#This Row],[normalized_credit_score]]) + 0.3*(1-Table1[[#This Row],[dti_ratio]]) + 0.2*(1-Table1[[#This Row],[ltv_ratio]]) + 0.1*IF(Table1[[#This Row],[previous_defaults]]=0,1,0)</f>
        <v>#DIV/0!</v>
      </c>
      <c r="AA3579" t="e">
        <f>IF(Table1[[#This Row],[composite_score]]&gt;=0.7,"Approve",IF(Table1[[#This Row],[composite_score]]&gt;=0.6,"Review","Reject"))</f>
        <v>#DIV/0!</v>
      </c>
    </row>
    <row r="3580" spans="1:27" x14ac:dyDescent="0.35">
      <c r="A3580">
        <v>3579</v>
      </c>
      <c r="B3580">
        <v>67</v>
      </c>
      <c r="C3580" t="s">
        <v>20</v>
      </c>
      <c r="D3580" t="s">
        <v>21</v>
      </c>
      <c r="E3580" t="s">
        <v>12</v>
      </c>
      <c r="F3580">
        <v>58718</v>
      </c>
      <c r="G3580">
        <v>749</v>
      </c>
      <c r="H3580">
        <f>(Table1[[#This Row],[credit_score]]-300)/(900-300)</f>
        <v>0.74833333333333329</v>
      </c>
      <c r="I3580">
        <v>47750</v>
      </c>
      <c r="J3580" t="s">
        <v>23</v>
      </c>
      <c r="K3580" t="s">
        <v>38</v>
      </c>
      <c r="L3580">
        <v>5</v>
      </c>
      <c r="M3580" t="s">
        <v>5</v>
      </c>
      <c r="N3580">
        <f>Table1[[#This Row],[dti_ratio]]*Table1[[#This Row],[income]]</f>
        <v>7865.2181594212125</v>
      </c>
      <c r="O3580">
        <v>0.13394901323991301</v>
      </c>
      <c r="P3580">
        <f>Table1[[#This Row],[loan_amount]]/Table1[[#This Row],[property_value]]</f>
        <v>0.16986897854492544</v>
      </c>
      <c r="Q3580">
        <v>281099</v>
      </c>
      <c r="R3580">
        <v>4</v>
      </c>
      <c r="S3580" t="s">
        <v>3516</v>
      </c>
      <c r="T3580" t="s">
        <v>240</v>
      </c>
      <c r="U3580" t="s">
        <v>245</v>
      </c>
      <c r="V3580">
        <v>1</v>
      </c>
      <c r="W3580">
        <v>2</v>
      </c>
      <c r="X3580" t="s">
        <v>61</v>
      </c>
      <c r="Y35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580">
        <f>0.4*(Table1[[#This Row],[normalized_credit_score]]) + 0.3*(1-Table1[[#This Row],[dti_ratio]]) + 0.2*(1-Table1[[#This Row],[ltv_ratio]]) + 0.1*IF(Table1[[#This Row],[previous_defaults]]=0,1,0)</f>
        <v>0.72517483365237434</v>
      </c>
      <c r="AA3580" t="str">
        <f>IF(Table1[[#This Row],[composite_score]]&gt;=0.7,"Approve",IF(Table1[[#This Row],[composite_score]]&gt;=0.6,"Review","Reject"))</f>
        <v>Approve</v>
      </c>
    </row>
    <row r="3581" spans="1:27" x14ac:dyDescent="0.35">
      <c r="A3581">
        <v>3580</v>
      </c>
      <c r="B3581">
        <v>57</v>
      </c>
      <c r="C3581" t="s">
        <v>10</v>
      </c>
      <c r="D3581" t="s">
        <v>62</v>
      </c>
      <c r="E3581" t="s">
        <v>12</v>
      </c>
      <c r="F3581">
        <v>32699</v>
      </c>
      <c r="G3581">
        <v>783</v>
      </c>
      <c r="H3581">
        <f>(Table1[[#This Row],[credit_score]]-300)/(900-300)</f>
        <v>0.80500000000000005</v>
      </c>
      <c r="I3581">
        <v>48124</v>
      </c>
      <c r="J3581" t="s">
        <v>27</v>
      </c>
      <c r="K3581" t="s">
        <v>38</v>
      </c>
      <c r="L3581">
        <v>10</v>
      </c>
      <c r="M3581" t="s">
        <v>39</v>
      </c>
      <c r="N3581">
        <f>Table1[[#This Row],[dti_ratio]]*Table1[[#This Row],[income]]</f>
        <v>7049.0802592913888</v>
      </c>
      <c r="O3581">
        <v>0.21557479614946601</v>
      </c>
      <c r="P3581">
        <f>Table1[[#This Row],[loan_amount]]/Table1[[#This Row],[property_value]]</f>
        <v>0.42676740803802632</v>
      </c>
      <c r="Q3581">
        <v>112764</v>
      </c>
      <c r="R3581">
        <v>0</v>
      </c>
      <c r="S3581" t="s">
        <v>1482</v>
      </c>
      <c r="T3581" t="s">
        <v>217</v>
      </c>
      <c r="U3581" t="s">
        <v>110</v>
      </c>
      <c r="V3581">
        <v>4</v>
      </c>
      <c r="W3581">
        <v>0</v>
      </c>
      <c r="X3581" t="s">
        <v>9</v>
      </c>
      <c r="Y35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81">
        <f>0.4*(Table1[[#This Row],[normalized_credit_score]]) + 0.3*(1-Table1[[#This Row],[dti_ratio]]) + 0.2*(1-Table1[[#This Row],[ltv_ratio]]) + 0.1*IF(Table1[[#This Row],[previous_defaults]]=0,1,0)</f>
        <v>0.67197407954755495</v>
      </c>
      <c r="AA3581" t="str">
        <f>IF(Table1[[#This Row],[composite_score]]&gt;=0.7,"Approve",IF(Table1[[#This Row],[composite_score]]&gt;=0.6,"Review","Reject"))</f>
        <v>Review</v>
      </c>
    </row>
    <row r="3582" spans="1:27" hidden="1" x14ac:dyDescent="0.35">
      <c r="A3582">
        <v>3581</v>
      </c>
      <c r="B3582">
        <v>69</v>
      </c>
      <c r="C3582" t="s">
        <v>0</v>
      </c>
      <c r="D3582" t="s">
        <v>11</v>
      </c>
      <c r="E3582" t="s">
        <v>12</v>
      </c>
      <c r="F3582">
        <v>25704</v>
      </c>
      <c r="G3582">
        <v>642</v>
      </c>
      <c r="H3582">
        <f>(Table1[[#This Row],[credit_score]]-300)/(900-300)</f>
        <v>0.56999999999999995</v>
      </c>
      <c r="I3582">
        <v>24876</v>
      </c>
      <c r="J3582" t="s">
        <v>27</v>
      </c>
      <c r="K3582" t="s">
        <v>14</v>
      </c>
      <c r="L3582">
        <v>10</v>
      </c>
      <c r="M3582" t="s">
        <v>39</v>
      </c>
      <c r="N3582">
        <f>Table1[[#This Row],[dti_ratio]]*Table1[[#This Row],[income]]</f>
        <v>9515.3725867196717</v>
      </c>
      <c r="O3582">
        <v>0.37019034339868001</v>
      </c>
      <c r="P3582" t="e">
        <f>Table1[[#This Row],[loan_amount]]/Table1[[#This Row],[property_value]]</f>
        <v>#DIV/0!</v>
      </c>
      <c r="Q3582">
        <v>0</v>
      </c>
      <c r="R3582">
        <v>2</v>
      </c>
      <c r="S3582" t="s">
        <v>3517</v>
      </c>
      <c r="T3582" t="s">
        <v>51</v>
      </c>
      <c r="U3582" t="s">
        <v>191</v>
      </c>
      <c r="V3582">
        <v>3</v>
      </c>
      <c r="W3582">
        <v>1</v>
      </c>
      <c r="X3582" t="s">
        <v>9</v>
      </c>
      <c r="Y358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82" t="e">
        <f>0.4*(Table1[[#This Row],[normalized_credit_score]]) + 0.3*(1-Table1[[#This Row],[dti_ratio]]) + 0.2*(1-Table1[[#This Row],[ltv_ratio]]) + 0.1*IF(Table1[[#This Row],[previous_defaults]]=0,1,0)</f>
        <v>#DIV/0!</v>
      </c>
      <c r="AA3582" t="e">
        <f>IF(Table1[[#This Row],[composite_score]]&gt;=0.7,"Approve",IF(Table1[[#This Row],[composite_score]]&gt;=0.6,"Review","Reject"))</f>
        <v>#DIV/0!</v>
      </c>
    </row>
    <row r="3583" spans="1:27" x14ac:dyDescent="0.35">
      <c r="A3583">
        <v>3582</v>
      </c>
      <c r="B3583">
        <v>66</v>
      </c>
      <c r="C3583" t="s">
        <v>20</v>
      </c>
      <c r="D3583" t="s">
        <v>62</v>
      </c>
      <c r="E3583" t="s">
        <v>12</v>
      </c>
      <c r="F3583">
        <v>97712</v>
      </c>
      <c r="G3583">
        <v>733</v>
      </c>
      <c r="H3583">
        <f>(Table1[[#This Row],[credit_score]]-300)/(900-300)</f>
        <v>0.72166666666666668</v>
      </c>
      <c r="I3583">
        <v>0</v>
      </c>
      <c r="J3583" t="s">
        <v>13</v>
      </c>
      <c r="K3583" t="s">
        <v>14</v>
      </c>
      <c r="L3583">
        <v>17</v>
      </c>
      <c r="M3583" t="s">
        <v>28</v>
      </c>
      <c r="N3583">
        <f>Table1[[#This Row],[dti_ratio]]*Table1[[#This Row],[income]]</f>
        <v>28387.497642573391</v>
      </c>
      <c r="O3583">
        <v>0.290522122590607</v>
      </c>
      <c r="P3583">
        <f>Table1[[#This Row],[loan_amount]]/Table1[[#This Row],[property_value]]</f>
        <v>0</v>
      </c>
      <c r="Q3583">
        <v>52877</v>
      </c>
      <c r="R3583">
        <v>0</v>
      </c>
      <c r="S3583" t="s">
        <v>3518</v>
      </c>
      <c r="T3583" t="s">
        <v>96</v>
      </c>
      <c r="U3583" t="s">
        <v>517</v>
      </c>
      <c r="V3583">
        <v>3</v>
      </c>
      <c r="W3583">
        <v>0</v>
      </c>
      <c r="X3583" t="s">
        <v>9</v>
      </c>
      <c r="Y35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83">
        <f>0.4*(Table1[[#This Row],[normalized_credit_score]]) + 0.3*(1-Table1[[#This Row],[dti_ratio]]) + 0.2*(1-Table1[[#This Row],[ltv_ratio]]) + 0.1*IF(Table1[[#This Row],[previous_defaults]]=0,1,0)</f>
        <v>0.70151002988948452</v>
      </c>
      <c r="AA3583" t="str">
        <f>IF(Table1[[#This Row],[composite_score]]&gt;=0.7,"Approve",IF(Table1[[#This Row],[composite_score]]&gt;=0.6,"Review","Reject"))</f>
        <v>Approve</v>
      </c>
    </row>
    <row r="3584" spans="1:27" x14ac:dyDescent="0.35">
      <c r="A3584">
        <v>3583</v>
      </c>
      <c r="B3584">
        <v>67</v>
      </c>
      <c r="C3584" t="s">
        <v>20</v>
      </c>
      <c r="D3584" t="s">
        <v>1</v>
      </c>
      <c r="E3584" t="s">
        <v>49</v>
      </c>
      <c r="F3584">
        <v>97192</v>
      </c>
      <c r="G3584">
        <v>790</v>
      </c>
      <c r="H3584">
        <f>(Table1[[#This Row],[credit_score]]-300)/(900-300)</f>
        <v>0.81666666666666665</v>
      </c>
      <c r="I3584">
        <v>0</v>
      </c>
      <c r="J3584" t="s">
        <v>3</v>
      </c>
      <c r="K3584" t="s">
        <v>14</v>
      </c>
      <c r="L3584">
        <v>9</v>
      </c>
      <c r="M3584" t="s">
        <v>28</v>
      </c>
      <c r="N3584">
        <f>Table1[[#This Row],[dti_ratio]]*Table1[[#This Row],[income]]</f>
        <v>13740.543991737057</v>
      </c>
      <c r="O3584">
        <v>0.1413752571378</v>
      </c>
      <c r="P3584">
        <f>Table1[[#This Row],[loan_amount]]/Table1[[#This Row],[property_value]]</f>
        <v>0</v>
      </c>
      <c r="Q3584">
        <v>209672</v>
      </c>
      <c r="R3584">
        <v>0</v>
      </c>
      <c r="S3584" t="s">
        <v>3519</v>
      </c>
      <c r="T3584" t="s">
        <v>233</v>
      </c>
      <c r="U3584" t="s">
        <v>437</v>
      </c>
      <c r="V3584">
        <v>3</v>
      </c>
      <c r="W3584">
        <v>2</v>
      </c>
      <c r="X3584" t="s">
        <v>9</v>
      </c>
      <c r="Y35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84">
        <f>0.4*(Table1[[#This Row],[normalized_credit_score]]) + 0.3*(1-Table1[[#This Row],[dti_ratio]]) + 0.2*(1-Table1[[#This Row],[ltv_ratio]]) + 0.1*IF(Table1[[#This Row],[previous_defaults]]=0,1,0)</f>
        <v>0.78425408952532671</v>
      </c>
      <c r="AA3584" t="str">
        <f>IF(Table1[[#This Row],[composite_score]]&gt;=0.7,"Approve",IF(Table1[[#This Row],[composite_score]]&gt;=0.6,"Review","Reject"))</f>
        <v>Approve</v>
      </c>
    </row>
    <row r="3585" spans="1:27" x14ac:dyDescent="0.35">
      <c r="A3585">
        <v>3584</v>
      </c>
      <c r="B3585">
        <v>61</v>
      </c>
      <c r="C3585" t="s">
        <v>0</v>
      </c>
      <c r="D3585" t="s">
        <v>62</v>
      </c>
      <c r="E3585" t="s">
        <v>49</v>
      </c>
      <c r="F3585">
        <v>41509</v>
      </c>
      <c r="G3585">
        <v>637</v>
      </c>
      <c r="H3585">
        <f>(Table1[[#This Row],[credit_score]]-300)/(900-300)</f>
        <v>0.56166666666666665</v>
      </c>
      <c r="I3585">
        <v>28770</v>
      </c>
      <c r="J3585" t="s">
        <v>23</v>
      </c>
      <c r="K3585" t="s">
        <v>38</v>
      </c>
      <c r="L3585">
        <v>19</v>
      </c>
      <c r="M3585" t="s">
        <v>5</v>
      </c>
      <c r="N3585">
        <f>Table1[[#This Row],[dti_ratio]]*Table1[[#This Row],[income]]</f>
        <v>8338.5633146193395</v>
      </c>
      <c r="O3585">
        <v>0.200885670929662</v>
      </c>
      <c r="P3585">
        <f>Table1[[#This Row],[loan_amount]]/Table1[[#This Row],[property_value]]</f>
        <v>0.26236833705713375</v>
      </c>
      <c r="Q3585">
        <v>109655</v>
      </c>
      <c r="R3585">
        <v>3</v>
      </c>
      <c r="S3585" t="s">
        <v>1162</v>
      </c>
      <c r="T3585" t="s">
        <v>17</v>
      </c>
      <c r="U3585" t="s">
        <v>1003</v>
      </c>
      <c r="V3585">
        <v>2</v>
      </c>
      <c r="W3585">
        <v>0</v>
      </c>
      <c r="X3585" t="s">
        <v>9</v>
      </c>
      <c r="Y35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585">
        <f>0.4*(Table1[[#This Row],[normalized_credit_score]]) + 0.3*(1-Table1[[#This Row],[dti_ratio]]) + 0.2*(1-Table1[[#This Row],[ltv_ratio]]) + 0.1*IF(Table1[[#This Row],[previous_defaults]]=0,1,0)</f>
        <v>0.61192729797634138</v>
      </c>
      <c r="AA3585" t="str">
        <f>IF(Table1[[#This Row],[composite_score]]&gt;=0.7,"Approve",IF(Table1[[#This Row],[composite_score]]&gt;=0.6,"Review","Reject"))</f>
        <v>Review</v>
      </c>
    </row>
    <row r="3586" spans="1:27" hidden="1" x14ac:dyDescent="0.35">
      <c r="A3586">
        <v>3585</v>
      </c>
      <c r="B3586">
        <v>33</v>
      </c>
      <c r="C3586" t="s">
        <v>0</v>
      </c>
      <c r="D3586" t="s">
        <v>11</v>
      </c>
      <c r="E3586" t="s">
        <v>2</v>
      </c>
      <c r="F3586">
        <v>0</v>
      </c>
      <c r="G3586">
        <v>0</v>
      </c>
      <c r="H3586">
        <f>(Table1[[#This Row],[credit_score]]-300)/(900-300)</f>
        <v>-0.5</v>
      </c>
      <c r="I3586">
        <v>19431</v>
      </c>
      <c r="J3586" t="s">
        <v>3</v>
      </c>
      <c r="K3586" t="s">
        <v>38</v>
      </c>
      <c r="L3586">
        <v>8</v>
      </c>
      <c r="M3586" t="s">
        <v>28</v>
      </c>
      <c r="N3586">
        <f>Table1[[#This Row],[dti_ratio]]*Table1[[#This Row],[income]]</f>
        <v>0</v>
      </c>
      <c r="O3586">
        <v>0.17544555581757201</v>
      </c>
      <c r="P3586">
        <f>Table1[[#This Row],[loan_amount]]/Table1[[#This Row],[property_value]]</f>
        <v>0.19858554682310137</v>
      </c>
      <c r="Q3586">
        <v>97847</v>
      </c>
      <c r="R3586">
        <v>2</v>
      </c>
      <c r="S3586" t="s">
        <v>3520</v>
      </c>
      <c r="T3586" t="s">
        <v>138</v>
      </c>
      <c r="U3586" t="s">
        <v>530</v>
      </c>
      <c r="V3586">
        <v>0</v>
      </c>
      <c r="W3586">
        <v>0</v>
      </c>
      <c r="X3586" t="s">
        <v>61</v>
      </c>
      <c r="Y35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86">
        <f>0.4*(Table1[[#This Row],[normalized_credit_score]]) + 0.3*(1-Table1[[#This Row],[dti_ratio]]) + 0.2*(1-Table1[[#This Row],[ltv_ratio]]) + 0.1*IF(Table1[[#This Row],[previous_defaults]]=0,1,0)</f>
        <v>0.30764922389010807</v>
      </c>
      <c r="AA3586" t="str">
        <f>IF(Table1[[#This Row],[composite_score]]&gt;=0.7,"Approve",IF(Table1[[#This Row],[composite_score]]&gt;=0.6,"Review","Reject"))</f>
        <v>Reject</v>
      </c>
    </row>
    <row r="3587" spans="1:27" x14ac:dyDescent="0.35">
      <c r="A3587">
        <v>3586</v>
      </c>
      <c r="B3587">
        <v>33</v>
      </c>
      <c r="C3587" t="s">
        <v>0</v>
      </c>
      <c r="D3587" t="s">
        <v>62</v>
      </c>
      <c r="E3587" t="s">
        <v>49</v>
      </c>
      <c r="F3587">
        <v>96639</v>
      </c>
      <c r="G3587">
        <v>750</v>
      </c>
      <c r="H3587">
        <f>(Table1[[#This Row],[credit_score]]-300)/(900-300)</f>
        <v>0.75</v>
      </c>
      <c r="I3587">
        <v>0</v>
      </c>
      <c r="J3587" t="s">
        <v>27</v>
      </c>
      <c r="K3587" t="s">
        <v>4</v>
      </c>
      <c r="L3587">
        <v>15</v>
      </c>
      <c r="M3587" t="s">
        <v>39</v>
      </c>
      <c r="N3587">
        <f>Table1[[#This Row],[dti_ratio]]*Table1[[#This Row],[income]]</f>
        <v>46926.51713230669</v>
      </c>
      <c r="O3587">
        <v>0.485585706933088</v>
      </c>
      <c r="P3587">
        <f>Table1[[#This Row],[loan_amount]]/Table1[[#This Row],[property_value]]</f>
        <v>0</v>
      </c>
      <c r="Q3587">
        <v>232003</v>
      </c>
      <c r="R3587">
        <v>0</v>
      </c>
      <c r="S3587" t="s">
        <v>3521</v>
      </c>
      <c r="T3587" t="s">
        <v>222</v>
      </c>
      <c r="U3587" t="s">
        <v>299</v>
      </c>
      <c r="V3587">
        <v>1</v>
      </c>
      <c r="W3587">
        <v>0</v>
      </c>
      <c r="X3587" t="s">
        <v>9</v>
      </c>
      <c r="Y35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87">
        <f>0.4*(Table1[[#This Row],[normalized_credit_score]]) + 0.3*(1-Table1[[#This Row],[dti_ratio]]) + 0.2*(1-Table1[[#This Row],[ltv_ratio]]) + 0.1*IF(Table1[[#This Row],[previous_defaults]]=0,1,0)</f>
        <v>0.65432428792007369</v>
      </c>
      <c r="AA3587" t="str">
        <f>IF(Table1[[#This Row],[composite_score]]&gt;=0.7,"Approve",IF(Table1[[#This Row],[composite_score]]&gt;=0.6,"Review","Reject"))</f>
        <v>Review</v>
      </c>
    </row>
    <row r="3588" spans="1:27" hidden="1" x14ac:dyDescent="0.35">
      <c r="A3588">
        <v>3587</v>
      </c>
      <c r="B3588">
        <v>40</v>
      </c>
      <c r="C3588" t="s">
        <v>20</v>
      </c>
      <c r="D3588" t="s">
        <v>11</v>
      </c>
      <c r="E3588" t="s">
        <v>12</v>
      </c>
      <c r="F3588">
        <v>56870</v>
      </c>
      <c r="G3588">
        <v>0</v>
      </c>
      <c r="H3588">
        <f>(Table1[[#This Row],[credit_score]]-300)/(900-300)</f>
        <v>-0.5</v>
      </c>
      <c r="I3588">
        <v>10022</v>
      </c>
      <c r="J3588" t="s">
        <v>27</v>
      </c>
      <c r="K3588" t="s">
        <v>4</v>
      </c>
      <c r="L3588">
        <v>8</v>
      </c>
      <c r="M3588" t="s">
        <v>15</v>
      </c>
      <c r="N3588">
        <f>Table1[[#This Row],[dti_ratio]]*Table1[[#This Row],[income]]</f>
        <v>29485.350668497824</v>
      </c>
      <c r="O3588">
        <v>0.51846932773866405</v>
      </c>
      <c r="P3588">
        <f>Table1[[#This Row],[loan_amount]]/Table1[[#This Row],[property_value]]</f>
        <v>7.2359443477758606E-2</v>
      </c>
      <c r="Q3588">
        <v>138503</v>
      </c>
      <c r="R3588">
        <v>0</v>
      </c>
      <c r="S3588" t="s">
        <v>3522</v>
      </c>
      <c r="T3588" t="s">
        <v>41</v>
      </c>
      <c r="U3588" t="s">
        <v>395</v>
      </c>
      <c r="V3588">
        <v>1</v>
      </c>
      <c r="W3588">
        <v>2</v>
      </c>
      <c r="X3588" t="s">
        <v>9</v>
      </c>
      <c r="Y35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588">
        <f>0.4*(Table1[[#This Row],[normalized_credit_score]]) + 0.3*(1-Table1[[#This Row],[dti_ratio]]) + 0.2*(1-Table1[[#This Row],[ltv_ratio]]) + 0.1*IF(Table1[[#This Row],[previous_defaults]]=0,1,0)</f>
        <v>0.12998731298284907</v>
      </c>
      <c r="AA3588" t="str">
        <f>IF(Table1[[#This Row],[composite_score]]&gt;=0.7,"Approve",IF(Table1[[#This Row],[composite_score]]&gt;=0.6,"Review","Reject"))</f>
        <v>Reject</v>
      </c>
    </row>
    <row r="3589" spans="1:27" x14ac:dyDescent="0.35">
      <c r="A3589">
        <v>3588</v>
      </c>
      <c r="B3589">
        <v>43</v>
      </c>
      <c r="C3589" t="s">
        <v>10</v>
      </c>
      <c r="D3589" t="s">
        <v>62</v>
      </c>
      <c r="E3589" t="s">
        <v>2</v>
      </c>
      <c r="F3589">
        <v>36531</v>
      </c>
      <c r="G3589">
        <v>603</v>
      </c>
      <c r="H3589">
        <f>(Table1[[#This Row],[credit_score]]-300)/(900-300)</f>
        <v>0.505</v>
      </c>
      <c r="I3589">
        <v>42474</v>
      </c>
      <c r="J3589" t="s">
        <v>3</v>
      </c>
      <c r="K3589" t="s">
        <v>14</v>
      </c>
      <c r="L3589">
        <v>17</v>
      </c>
      <c r="M3589" t="s">
        <v>28</v>
      </c>
      <c r="N3589">
        <f>Table1[[#This Row],[dti_ratio]]*Table1[[#This Row],[income]]</f>
        <v>14861.505626416336</v>
      </c>
      <c r="O3589">
        <v>0.40681902018604299</v>
      </c>
      <c r="P3589">
        <f>Table1[[#This Row],[loan_amount]]/Table1[[#This Row],[property_value]]</f>
        <v>0.18192019736503967</v>
      </c>
      <c r="Q3589">
        <v>233476</v>
      </c>
      <c r="R3589">
        <v>0</v>
      </c>
      <c r="S3589" t="s">
        <v>2775</v>
      </c>
      <c r="T3589" t="s">
        <v>240</v>
      </c>
      <c r="U3589" t="s">
        <v>359</v>
      </c>
      <c r="V3589">
        <v>3</v>
      </c>
      <c r="W3589">
        <v>0</v>
      </c>
      <c r="X3589" t="s">
        <v>61</v>
      </c>
      <c r="Y35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89">
        <f>0.4*(Table1[[#This Row],[normalized_credit_score]]) + 0.3*(1-Table1[[#This Row],[dti_ratio]]) + 0.2*(1-Table1[[#This Row],[ltv_ratio]]) + 0.1*IF(Table1[[#This Row],[previous_defaults]]=0,1,0)</f>
        <v>0.54357025447117913</v>
      </c>
      <c r="AA3589" t="str">
        <f>IF(Table1[[#This Row],[composite_score]]&gt;=0.7,"Approve",IF(Table1[[#This Row],[composite_score]]&gt;=0.6,"Review","Reject"))</f>
        <v>Reject</v>
      </c>
    </row>
    <row r="3590" spans="1:27" x14ac:dyDescent="0.35">
      <c r="A3590">
        <v>3589</v>
      </c>
      <c r="B3590">
        <v>40</v>
      </c>
      <c r="C3590" t="s">
        <v>10</v>
      </c>
      <c r="D3590" t="s">
        <v>62</v>
      </c>
      <c r="E3590" t="s">
        <v>2</v>
      </c>
      <c r="F3590">
        <v>103632</v>
      </c>
      <c r="G3590">
        <v>702</v>
      </c>
      <c r="H3590">
        <f>(Table1[[#This Row],[credit_score]]-300)/(900-300)</f>
        <v>0.67</v>
      </c>
      <c r="I3590">
        <v>11227</v>
      </c>
      <c r="J3590" t="s">
        <v>23</v>
      </c>
      <c r="K3590" t="s">
        <v>14</v>
      </c>
      <c r="L3590">
        <v>10</v>
      </c>
      <c r="M3590" t="s">
        <v>39</v>
      </c>
      <c r="N3590">
        <f>Table1[[#This Row],[dti_ratio]]*Table1[[#This Row],[income]]</f>
        <v>19130.628882802583</v>
      </c>
      <c r="O3590">
        <v>0.18460156016290899</v>
      </c>
      <c r="P3590">
        <f>Table1[[#This Row],[loan_amount]]/Table1[[#This Row],[property_value]]</f>
        <v>5.264416539280322E-2</v>
      </c>
      <c r="Q3590">
        <v>213262</v>
      </c>
      <c r="R3590">
        <v>2</v>
      </c>
      <c r="S3590" t="s">
        <v>3523</v>
      </c>
      <c r="T3590" t="s">
        <v>154</v>
      </c>
      <c r="U3590" t="s">
        <v>596</v>
      </c>
      <c r="V3590">
        <v>4</v>
      </c>
      <c r="W3590">
        <v>1</v>
      </c>
      <c r="X3590" t="s">
        <v>9</v>
      </c>
      <c r="Y35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90">
        <f>0.4*(Table1[[#This Row],[normalized_credit_score]]) + 0.3*(1-Table1[[#This Row],[dti_ratio]]) + 0.2*(1-Table1[[#This Row],[ltv_ratio]]) + 0.1*IF(Table1[[#This Row],[previous_defaults]]=0,1,0)</f>
        <v>0.7020906988725667</v>
      </c>
      <c r="AA3590" t="str">
        <f>IF(Table1[[#This Row],[composite_score]]&gt;=0.7,"Approve",IF(Table1[[#This Row],[composite_score]]&gt;=0.6,"Review","Reject"))</f>
        <v>Approve</v>
      </c>
    </row>
    <row r="3591" spans="1:27" hidden="1" x14ac:dyDescent="0.35">
      <c r="A3591">
        <v>3590</v>
      </c>
      <c r="B3591">
        <v>39</v>
      </c>
      <c r="C3591" t="s">
        <v>0</v>
      </c>
      <c r="D3591" t="s">
        <v>1</v>
      </c>
      <c r="E3591" t="s">
        <v>12</v>
      </c>
      <c r="F3591">
        <v>0</v>
      </c>
      <c r="G3591">
        <v>658</v>
      </c>
      <c r="H3591">
        <f>(Table1[[#This Row],[credit_score]]-300)/(900-300)</f>
        <v>0.59666666666666668</v>
      </c>
      <c r="I3591">
        <v>48727</v>
      </c>
      <c r="J3591" t="s">
        <v>27</v>
      </c>
      <c r="K3591" t="s">
        <v>38</v>
      </c>
      <c r="L3591">
        <v>12</v>
      </c>
      <c r="M3591" t="s">
        <v>28</v>
      </c>
      <c r="N3591">
        <f>Table1[[#This Row],[dti_ratio]]*Table1[[#This Row],[income]]</f>
        <v>0</v>
      </c>
      <c r="O3591">
        <v>0.30889431938372403</v>
      </c>
      <c r="P3591">
        <f>Table1[[#This Row],[loan_amount]]/Table1[[#This Row],[property_value]]</f>
        <v>0.60615522410339984</v>
      </c>
      <c r="Q3591">
        <v>80387</v>
      </c>
      <c r="R3591">
        <v>0</v>
      </c>
      <c r="S3591" t="s">
        <v>3524</v>
      </c>
      <c r="T3591" t="s">
        <v>187</v>
      </c>
      <c r="U3591" t="s">
        <v>662</v>
      </c>
      <c r="V3591">
        <v>1</v>
      </c>
      <c r="W3591">
        <v>2</v>
      </c>
      <c r="X3591" t="s">
        <v>19</v>
      </c>
      <c r="Y35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91">
        <f>0.4*(Table1[[#This Row],[normalized_credit_score]]) + 0.3*(1-Table1[[#This Row],[dti_ratio]]) + 0.2*(1-Table1[[#This Row],[ltv_ratio]]) + 0.1*IF(Table1[[#This Row],[previous_defaults]]=0,1,0)</f>
        <v>0.52476732603086951</v>
      </c>
      <c r="AA3591" t="str">
        <f>IF(Table1[[#This Row],[composite_score]]&gt;=0.7,"Approve",IF(Table1[[#This Row],[composite_score]]&gt;=0.6,"Review","Reject"))</f>
        <v>Reject</v>
      </c>
    </row>
    <row r="3592" spans="1:27" x14ac:dyDescent="0.35">
      <c r="A3592">
        <v>3591</v>
      </c>
      <c r="B3592">
        <v>33</v>
      </c>
      <c r="C3592" t="s">
        <v>20</v>
      </c>
      <c r="D3592" t="s">
        <v>1</v>
      </c>
      <c r="E3592" t="s">
        <v>49</v>
      </c>
      <c r="F3592">
        <v>111641</v>
      </c>
      <c r="G3592">
        <v>606</v>
      </c>
      <c r="H3592">
        <f>(Table1[[#This Row],[credit_score]]-300)/(900-300)</f>
        <v>0.51</v>
      </c>
      <c r="I3592">
        <v>35172</v>
      </c>
      <c r="J3592" t="s">
        <v>27</v>
      </c>
      <c r="K3592" t="s">
        <v>4</v>
      </c>
      <c r="L3592">
        <v>9</v>
      </c>
      <c r="M3592" t="s">
        <v>15</v>
      </c>
      <c r="N3592">
        <f>Table1[[#This Row],[dti_ratio]]*Table1[[#This Row],[income]]</f>
        <v>34746.20339332908</v>
      </c>
      <c r="O3592">
        <v>0.31123156719600398</v>
      </c>
      <c r="P3592">
        <f>Table1[[#This Row],[loan_amount]]/Table1[[#This Row],[property_value]]</f>
        <v>0.197152466367713</v>
      </c>
      <c r="Q3592">
        <v>178400</v>
      </c>
      <c r="R3592">
        <v>2</v>
      </c>
      <c r="S3592" t="s">
        <v>3525</v>
      </c>
      <c r="T3592" t="s">
        <v>96</v>
      </c>
      <c r="U3592" t="s">
        <v>1626</v>
      </c>
      <c r="V3592">
        <v>2</v>
      </c>
      <c r="W3592">
        <v>0</v>
      </c>
      <c r="X3592" t="s">
        <v>9</v>
      </c>
      <c r="Y35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592">
        <f>0.4*(Table1[[#This Row],[normalized_credit_score]]) + 0.3*(1-Table1[[#This Row],[dti_ratio]]) + 0.2*(1-Table1[[#This Row],[ltv_ratio]]) + 0.1*IF(Table1[[#This Row],[previous_defaults]]=0,1,0)</f>
        <v>0.57120003656765628</v>
      </c>
      <c r="AA3592" t="str">
        <f>IF(Table1[[#This Row],[composite_score]]&gt;=0.7,"Approve",IF(Table1[[#This Row],[composite_score]]&gt;=0.6,"Review","Reject"))</f>
        <v>Reject</v>
      </c>
    </row>
    <row r="3593" spans="1:27" hidden="1" x14ac:dyDescent="0.35">
      <c r="A3593">
        <v>3592</v>
      </c>
      <c r="B3593">
        <v>62</v>
      </c>
      <c r="C3593" t="s">
        <v>10</v>
      </c>
      <c r="D3593" t="s">
        <v>11</v>
      </c>
      <c r="E3593" t="s">
        <v>49</v>
      </c>
      <c r="F3593">
        <v>30349</v>
      </c>
      <c r="G3593">
        <v>0</v>
      </c>
      <c r="H3593">
        <f>(Table1[[#This Row],[credit_score]]-300)/(900-300)</f>
        <v>-0.5</v>
      </c>
      <c r="I3593">
        <v>13656</v>
      </c>
      <c r="J3593" t="s">
        <v>23</v>
      </c>
      <c r="K3593" t="s">
        <v>4</v>
      </c>
      <c r="L3593">
        <v>1</v>
      </c>
      <c r="M3593" t="s">
        <v>39</v>
      </c>
      <c r="N3593">
        <f>Table1[[#This Row],[dti_ratio]]*Table1[[#This Row],[income]]</f>
        <v>15512.080956574937</v>
      </c>
      <c r="O3593">
        <v>0.51112329752462804</v>
      </c>
      <c r="P3593" t="e">
        <f>Table1[[#This Row],[loan_amount]]/Table1[[#This Row],[property_value]]</f>
        <v>#DIV/0!</v>
      </c>
      <c r="Q3593">
        <v>0</v>
      </c>
      <c r="R3593">
        <v>0</v>
      </c>
      <c r="S3593" t="s">
        <v>3526</v>
      </c>
      <c r="T3593" t="s">
        <v>51</v>
      </c>
      <c r="U3593" t="s">
        <v>707</v>
      </c>
      <c r="V3593">
        <v>0</v>
      </c>
      <c r="W3593">
        <v>2</v>
      </c>
      <c r="X3593" t="s">
        <v>9</v>
      </c>
      <c r="Y359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93" t="e">
        <f>0.4*(Table1[[#This Row],[normalized_credit_score]]) + 0.3*(1-Table1[[#This Row],[dti_ratio]]) + 0.2*(1-Table1[[#This Row],[ltv_ratio]]) + 0.1*IF(Table1[[#This Row],[previous_defaults]]=0,1,0)</f>
        <v>#DIV/0!</v>
      </c>
      <c r="AA3593" t="e">
        <f>IF(Table1[[#This Row],[composite_score]]&gt;=0.7,"Approve",IF(Table1[[#This Row],[composite_score]]&gt;=0.6,"Review","Reject"))</f>
        <v>#DIV/0!</v>
      </c>
    </row>
    <row r="3594" spans="1:27" hidden="1" x14ac:dyDescent="0.35">
      <c r="A3594">
        <v>3593</v>
      </c>
      <c r="B3594">
        <v>66</v>
      </c>
      <c r="C3594" t="s">
        <v>0</v>
      </c>
      <c r="D3594" t="s">
        <v>1</v>
      </c>
      <c r="E3594" t="s">
        <v>12</v>
      </c>
      <c r="F3594">
        <v>101266</v>
      </c>
      <c r="G3594">
        <v>681</v>
      </c>
      <c r="H3594">
        <f>(Table1[[#This Row],[credit_score]]-300)/(900-300)</f>
        <v>0.63500000000000001</v>
      </c>
      <c r="I3594">
        <v>0</v>
      </c>
      <c r="J3594" t="s">
        <v>23</v>
      </c>
      <c r="K3594" t="s">
        <v>14</v>
      </c>
      <c r="L3594">
        <v>15</v>
      </c>
      <c r="M3594" t="s">
        <v>28</v>
      </c>
      <c r="N3594">
        <f>Table1[[#This Row],[dti_ratio]]*Table1[[#This Row],[income]]</f>
        <v>17942.76219640917</v>
      </c>
      <c r="O3594">
        <v>0.17718446661672399</v>
      </c>
      <c r="P3594" t="e">
        <f>Table1[[#This Row],[loan_amount]]/Table1[[#This Row],[property_value]]</f>
        <v>#DIV/0!</v>
      </c>
      <c r="Q3594">
        <v>0</v>
      </c>
      <c r="R3594">
        <v>0</v>
      </c>
      <c r="S3594" t="s">
        <v>3527</v>
      </c>
      <c r="T3594" t="s">
        <v>64</v>
      </c>
      <c r="U3594" t="s">
        <v>470</v>
      </c>
      <c r="V3594">
        <v>0</v>
      </c>
      <c r="W3594">
        <v>0</v>
      </c>
      <c r="X3594" t="s">
        <v>9</v>
      </c>
      <c r="Y359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94" t="e">
        <f>0.4*(Table1[[#This Row],[normalized_credit_score]]) + 0.3*(1-Table1[[#This Row],[dti_ratio]]) + 0.2*(1-Table1[[#This Row],[ltv_ratio]]) + 0.1*IF(Table1[[#This Row],[previous_defaults]]=0,1,0)</f>
        <v>#DIV/0!</v>
      </c>
      <c r="AA3594" t="e">
        <f>IF(Table1[[#This Row],[composite_score]]&gt;=0.7,"Approve",IF(Table1[[#This Row],[composite_score]]&gt;=0.6,"Review","Reject"))</f>
        <v>#DIV/0!</v>
      </c>
    </row>
    <row r="3595" spans="1:27" hidden="1" x14ac:dyDescent="0.35">
      <c r="A3595">
        <v>3594</v>
      </c>
      <c r="B3595">
        <v>26</v>
      </c>
      <c r="C3595" t="s">
        <v>10</v>
      </c>
      <c r="D3595" t="s">
        <v>21</v>
      </c>
      <c r="E3595" t="s">
        <v>2</v>
      </c>
      <c r="F3595">
        <v>89110</v>
      </c>
      <c r="G3595">
        <v>710</v>
      </c>
      <c r="H3595">
        <f>(Table1[[#This Row],[credit_score]]-300)/(900-300)</f>
        <v>0.68333333333333335</v>
      </c>
      <c r="I3595">
        <v>18573</v>
      </c>
      <c r="J3595" t="s">
        <v>27</v>
      </c>
      <c r="K3595" t="s">
        <v>38</v>
      </c>
      <c r="L3595">
        <v>0</v>
      </c>
      <c r="M3595" t="s">
        <v>39</v>
      </c>
      <c r="N3595">
        <f>Table1[[#This Row],[dti_ratio]]*Table1[[#This Row],[income]]</f>
        <v>28354.397773883076</v>
      </c>
      <c r="O3595">
        <v>0.31819546374013102</v>
      </c>
      <c r="P3595" t="e">
        <f>Table1[[#This Row],[loan_amount]]/Table1[[#This Row],[property_value]]</f>
        <v>#DIV/0!</v>
      </c>
      <c r="Q3595">
        <v>0</v>
      </c>
      <c r="R3595">
        <v>3</v>
      </c>
      <c r="S3595" t="s">
        <v>1282</v>
      </c>
      <c r="T3595" t="s">
        <v>51</v>
      </c>
      <c r="U3595" t="s">
        <v>735</v>
      </c>
      <c r="V3595">
        <v>0</v>
      </c>
      <c r="W3595">
        <v>1</v>
      </c>
      <c r="X3595" t="s">
        <v>9</v>
      </c>
      <c r="Y359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95" t="e">
        <f>0.4*(Table1[[#This Row],[normalized_credit_score]]) + 0.3*(1-Table1[[#This Row],[dti_ratio]]) + 0.2*(1-Table1[[#This Row],[ltv_ratio]]) + 0.1*IF(Table1[[#This Row],[previous_defaults]]=0,1,0)</f>
        <v>#DIV/0!</v>
      </c>
      <c r="AA3595" t="e">
        <f>IF(Table1[[#This Row],[composite_score]]&gt;=0.7,"Approve",IF(Table1[[#This Row],[composite_score]]&gt;=0.6,"Review","Reject"))</f>
        <v>#DIV/0!</v>
      </c>
    </row>
    <row r="3596" spans="1:27" x14ac:dyDescent="0.35">
      <c r="A3596">
        <v>3595</v>
      </c>
      <c r="B3596">
        <v>56</v>
      </c>
      <c r="C3596" t="s">
        <v>20</v>
      </c>
      <c r="D3596" t="s">
        <v>1</v>
      </c>
      <c r="E3596" t="s">
        <v>22</v>
      </c>
      <c r="F3596">
        <v>21617</v>
      </c>
      <c r="G3596">
        <v>604</v>
      </c>
      <c r="H3596">
        <f>(Table1[[#This Row],[credit_score]]-300)/(900-300)</f>
        <v>0.50666666666666671</v>
      </c>
      <c r="I3596">
        <v>42676</v>
      </c>
      <c r="J3596" t="s">
        <v>13</v>
      </c>
      <c r="K3596" t="s">
        <v>38</v>
      </c>
      <c r="L3596">
        <v>6</v>
      </c>
      <c r="M3596" t="s">
        <v>39</v>
      </c>
      <c r="N3596">
        <f>Table1[[#This Row],[dti_ratio]]*Table1[[#This Row],[income]]</f>
        <v>5166.4512561431748</v>
      </c>
      <c r="O3596">
        <v>0.23899945673049799</v>
      </c>
      <c r="P3596">
        <f>Table1[[#This Row],[loan_amount]]/Table1[[#This Row],[property_value]]</f>
        <v>0.38107314111207352</v>
      </c>
      <c r="Q3596">
        <v>111989</v>
      </c>
      <c r="R3596">
        <v>1</v>
      </c>
      <c r="S3596" t="s">
        <v>3528</v>
      </c>
      <c r="T3596" t="s">
        <v>117</v>
      </c>
      <c r="U3596" t="s">
        <v>671</v>
      </c>
      <c r="V3596">
        <v>2</v>
      </c>
      <c r="W3596">
        <v>0</v>
      </c>
      <c r="X3596" t="s">
        <v>9</v>
      </c>
      <c r="Y35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596">
        <f>0.4*(Table1[[#This Row],[normalized_credit_score]]) + 0.3*(1-Table1[[#This Row],[dti_ratio]]) + 0.2*(1-Table1[[#This Row],[ltv_ratio]]) + 0.1*IF(Table1[[#This Row],[previous_defaults]]=0,1,0)</f>
        <v>0.55475220142510251</v>
      </c>
      <c r="AA3596" t="str">
        <f>IF(Table1[[#This Row],[composite_score]]&gt;=0.7,"Approve",IF(Table1[[#This Row],[composite_score]]&gt;=0.6,"Review","Reject"))</f>
        <v>Reject</v>
      </c>
    </row>
    <row r="3597" spans="1:27" hidden="1" x14ac:dyDescent="0.35">
      <c r="A3597">
        <v>3596</v>
      </c>
      <c r="B3597">
        <v>33</v>
      </c>
      <c r="C3597" t="s">
        <v>20</v>
      </c>
      <c r="D3597" t="s">
        <v>62</v>
      </c>
      <c r="E3597" t="s">
        <v>12</v>
      </c>
      <c r="F3597">
        <v>0</v>
      </c>
      <c r="G3597">
        <v>790</v>
      </c>
      <c r="H3597">
        <f>(Table1[[#This Row],[credit_score]]-300)/(900-300)</f>
        <v>0.81666666666666665</v>
      </c>
      <c r="I3597">
        <v>33492</v>
      </c>
      <c r="J3597" t="s">
        <v>23</v>
      </c>
      <c r="K3597" t="s">
        <v>4</v>
      </c>
      <c r="L3597">
        <v>6</v>
      </c>
      <c r="M3597" t="s">
        <v>15</v>
      </c>
      <c r="N3597">
        <f>Table1[[#This Row],[dti_ratio]]*Table1[[#This Row],[income]]</f>
        <v>0</v>
      </c>
      <c r="O3597">
        <v>0.17480817494036699</v>
      </c>
      <c r="P3597">
        <f>Table1[[#This Row],[loan_amount]]/Table1[[#This Row],[property_value]]</f>
        <v>0.12994793081238798</v>
      </c>
      <c r="Q3597">
        <v>257734</v>
      </c>
      <c r="R3597">
        <v>1</v>
      </c>
      <c r="S3597" t="s">
        <v>2522</v>
      </c>
      <c r="T3597" t="s">
        <v>214</v>
      </c>
      <c r="U3597" t="s">
        <v>1225</v>
      </c>
      <c r="V3597">
        <v>4</v>
      </c>
      <c r="W3597">
        <v>0</v>
      </c>
      <c r="X3597" t="s">
        <v>19</v>
      </c>
      <c r="Y35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597">
        <f>0.4*(Table1[[#This Row],[normalized_credit_score]]) + 0.3*(1-Table1[[#This Row],[dti_ratio]]) + 0.2*(1-Table1[[#This Row],[ltv_ratio]]) + 0.1*IF(Table1[[#This Row],[previous_defaults]]=0,1,0)</f>
        <v>0.74823462802207907</v>
      </c>
      <c r="AA3597" t="str">
        <f>IF(Table1[[#This Row],[composite_score]]&gt;=0.7,"Approve",IF(Table1[[#This Row],[composite_score]]&gt;=0.6,"Review","Reject"))</f>
        <v>Approve</v>
      </c>
    </row>
    <row r="3598" spans="1:27" hidden="1" x14ac:dyDescent="0.35">
      <c r="A3598">
        <v>3597</v>
      </c>
      <c r="B3598">
        <v>27</v>
      </c>
      <c r="C3598" t="s">
        <v>10</v>
      </c>
      <c r="D3598" t="s">
        <v>21</v>
      </c>
      <c r="E3598" t="s">
        <v>12</v>
      </c>
      <c r="F3598">
        <v>70254</v>
      </c>
      <c r="G3598">
        <v>651</v>
      </c>
      <c r="H3598">
        <f>(Table1[[#This Row],[credit_score]]-300)/(900-300)</f>
        <v>0.58499999999999996</v>
      </c>
      <c r="I3598">
        <v>8155</v>
      </c>
      <c r="J3598" t="s">
        <v>13</v>
      </c>
      <c r="K3598" t="s">
        <v>14</v>
      </c>
      <c r="L3598">
        <v>13</v>
      </c>
      <c r="M3598" t="s">
        <v>28</v>
      </c>
      <c r="N3598">
        <f>Table1[[#This Row],[dti_ratio]]*Table1[[#This Row],[income]]</f>
        <v>39053.352895705677</v>
      </c>
      <c r="O3598">
        <v>0.55588796219013403</v>
      </c>
      <c r="P3598" t="e">
        <f>Table1[[#This Row],[loan_amount]]/Table1[[#This Row],[property_value]]</f>
        <v>#DIV/0!</v>
      </c>
      <c r="Q3598">
        <v>0</v>
      </c>
      <c r="R3598">
        <v>0</v>
      </c>
      <c r="S3598" t="s">
        <v>1127</v>
      </c>
      <c r="T3598" t="s">
        <v>410</v>
      </c>
      <c r="U3598" t="s">
        <v>178</v>
      </c>
      <c r="V3598">
        <v>2</v>
      </c>
      <c r="W3598">
        <v>1</v>
      </c>
      <c r="X3598" t="s">
        <v>9</v>
      </c>
      <c r="Y359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98" t="e">
        <f>0.4*(Table1[[#This Row],[normalized_credit_score]]) + 0.3*(1-Table1[[#This Row],[dti_ratio]]) + 0.2*(1-Table1[[#This Row],[ltv_ratio]]) + 0.1*IF(Table1[[#This Row],[previous_defaults]]=0,1,0)</f>
        <v>#DIV/0!</v>
      </c>
      <c r="AA3598" t="e">
        <f>IF(Table1[[#This Row],[composite_score]]&gt;=0.7,"Approve",IF(Table1[[#This Row],[composite_score]]&gt;=0.6,"Review","Reject"))</f>
        <v>#DIV/0!</v>
      </c>
    </row>
    <row r="3599" spans="1:27" hidden="1" x14ac:dyDescent="0.35">
      <c r="A3599">
        <v>3598</v>
      </c>
      <c r="B3599">
        <v>68</v>
      </c>
      <c r="C3599" t="s">
        <v>10</v>
      </c>
      <c r="D3599" t="s">
        <v>21</v>
      </c>
      <c r="E3599" t="s">
        <v>12</v>
      </c>
      <c r="F3599">
        <v>0</v>
      </c>
      <c r="G3599">
        <v>0</v>
      </c>
      <c r="H3599">
        <f>(Table1[[#This Row],[credit_score]]-300)/(900-300)</f>
        <v>-0.5</v>
      </c>
      <c r="I3599">
        <v>26384</v>
      </c>
      <c r="J3599" t="s">
        <v>3</v>
      </c>
      <c r="K3599" t="s">
        <v>4</v>
      </c>
      <c r="L3599">
        <v>4</v>
      </c>
      <c r="M3599" t="s">
        <v>39</v>
      </c>
      <c r="N3599">
        <f>Table1[[#This Row],[dti_ratio]]*Table1[[#This Row],[income]]</f>
        <v>0</v>
      </c>
      <c r="O3599">
        <v>0.158932255793299</v>
      </c>
      <c r="P3599" t="e">
        <f>Table1[[#This Row],[loan_amount]]/Table1[[#This Row],[property_value]]</f>
        <v>#DIV/0!</v>
      </c>
      <c r="Q3599">
        <v>0</v>
      </c>
      <c r="R3599">
        <v>1</v>
      </c>
      <c r="S3599" t="s">
        <v>3529</v>
      </c>
      <c r="T3599" t="s">
        <v>317</v>
      </c>
      <c r="U3599" t="s">
        <v>76</v>
      </c>
      <c r="V3599">
        <v>1</v>
      </c>
      <c r="W3599">
        <v>2</v>
      </c>
      <c r="X3599" t="s">
        <v>19</v>
      </c>
      <c r="Y359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599" t="e">
        <f>0.4*(Table1[[#This Row],[normalized_credit_score]]) + 0.3*(1-Table1[[#This Row],[dti_ratio]]) + 0.2*(1-Table1[[#This Row],[ltv_ratio]]) + 0.1*IF(Table1[[#This Row],[previous_defaults]]=0,1,0)</f>
        <v>#DIV/0!</v>
      </c>
      <c r="AA3599" t="e">
        <f>IF(Table1[[#This Row],[composite_score]]&gt;=0.7,"Approve",IF(Table1[[#This Row],[composite_score]]&gt;=0.6,"Review","Reject"))</f>
        <v>#DIV/0!</v>
      </c>
    </row>
    <row r="3600" spans="1:27" hidden="1" x14ac:dyDescent="0.35">
      <c r="A3600">
        <v>3599</v>
      </c>
      <c r="B3600">
        <v>32</v>
      </c>
      <c r="C3600" t="s">
        <v>20</v>
      </c>
      <c r="D3600" t="s">
        <v>11</v>
      </c>
      <c r="E3600" t="s">
        <v>22</v>
      </c>
      <c r="F3600">
        <v>0</v>
      </c>
      <c r="G3600">
        <v>768</v>
      </c>
      <c r="H3600">
        <f>(Table1[[#This Row],[credit_score]]-300)/(900-300)</f>
        <v>0.78</v>
      </c>
      <c r="I3600">
        <v>24673</v>
      </c>
      <c r="J3600" t="s">
        <v>13</v>
      </c>
      <c r="K3600" t="s">
        <v>38</v>
      </c>
      <c r="L3600">
        <v>17</v>
      </c>
      <c r="M3600" t="s">
        <v>28</v>
      </c>
      <c r="N3600">
        <f>Table1[[#This Row],[dti_ratio]]*Table1[[#This Row],[income]]</f>
        <v>0</v>
      </c>
      <c r="O3600">
        <v>0.43404809104243097</v>
      </c>
      <c r="P3600" t="e">
        <f>Table1[[#This Row],[loan_amount]]/Table1[[#This Row],[property_value]]</f>
        <v>#DIV/0!</v>
      </c>
      <c r="Q3600">
        <v>0</v>
      </c>
      <c r="R3600">
        <v>3</v>
      </c>
      <c r="S3600" t="s">
        <v>3530</v>
      </c>
      <c r="T3600" t="s">
        <v>33</v>
      </c>
      <c r="U3600" t="s">
        <v>57</v>
      </c>
      <c r="V3600">
        <v>2</v>
      </c>
      <c r="W3600">
        <v>1</v>
      </c>
      <c r="X3600" t="s">
        <v>9</v>
      </c>
      <c r="Y360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600" t="e">
        <f>0.4*(Table1[[#This Row],[normalized_credit_score]]) + 0.3*(1-Table1[[#This Row],[dti_ratio]]) + 0.2*(1-Table1[[#This Row],[ltv_ratio]]) + 0.1*IF(Table1[[#This Row],[previous_defaults]]=0,1,0)</f>
        <v>#DIV/0!</v>
      </c>
      <c r="AA3600" t="e">
        <f>IF(Table1[[#This Row],[composite_score]]&gt;=0.7,"Approve",IF(Table1[[#This Row],[composite_score]]&gt;=0.6,"Review","Reject"))</f>
        <v>#DIV/0!</v>
      </c>
    </row>
    <row r="3601" spans="1:27" x14ac:dyDescent="0.35">
      <c r="A3601">
        <v>3600</v>
      </c>
      <c r="B3601">
        <v>43</v>
      </c>
      <c r="C3601" t="s">
        <v>0</v>
      </c>
      <c r="D3601" t="s">
        <v>11</v>
      </c>
      <c r="E3601" t="s">
        <v>2</v>
      </c>
      <c r="F3601">
        <v>39693</v>
      </c>
      <c r="G3601">
        <v>614</v>
      </c>
      <c r="H3601">
        <f>(Table1[[#This Row],[credit_score]]-300)/(900-300)</f>
        <v>0.52333333333333332</v>
      </c>
      <c r="I3601">
        <v>33975</v>
      </c>
      <c r="J3601" t="s">
        <v>3</v>
      </c>
      <c r="K3601" t="s">
        <v>14</v>
      </c>
      <c r="L3601">
        <v>3</v>
      </c>
      <c r="M3601" t="s">
        <v>28</v>
      </c>
      <c r="N3601">
        <f>Table1[[#This Row],[dti_ratio]]*Table1[[#This Row],[income]]</f>
        <v>14868.307076933104</v>
      </c>
      <c r="O3601">
        <v>0.374582598365785</v>
      </c>
      <c r="P3601">
        <f>Table1[[#This Row],[loan_amount]]/Table1[[#This Row],[property_value]]</f>
        <v>0.25196529219816077</v>
      </c>
      <c r="Q3601">
        <v>134840</v>
      </c>
      <c r="R3601">
        <v>0</v>
      </c>
      <c r="S3601" t="s">
        <v>298</v>
      </c>
      <c r="T3601" t="s">
        <v>7</v>
      </c>
      <c r="U3601" t="s">
        <v>347</v>
      </c>
      <c r="V3601">
        <v>1</v>
      </c>
      <c r="W3601">
        <v>0</v>
      </c>
      <c r="X3601" t="s">
        <v>19</v>
      </c>
      <c r="Y36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601">
        <f>0.4*(Table1[[#This Row],[normalized_credit_score]]) + 0.3*(1-Table1[[#This Row],[dti_ratio]]) + 0.2*(1-Table1[[#This Row],[ltv_ratio]]) + 0.1*IF(Table1[[#This Row],[previous_defaults]]=0,1,0)</f>
        <v>0.5465654953839657</v>
      </c>
      <c r="AA3601" t="str">
        <f>IF(Table1[[#This Row],[composite_score]]&gt;=0.7,"Approve",IF(Table1[[#This Row],[composite_score]]&gt;=0.6,"Review","Reject"))</f>
        <v>Reject</v>
      </c>
    </row>
    <row r="3602" spans="1:27" x14ac:dyDescent="0.35">
      <c r="A3602">
        <v>3601</v>
      </c>
      <c r="B3602">
        <v>18</v>
      </c>
      <c r="C3602" t="s">
        <v>0</v>
      </c>
      <c r="D3602" t="s">
        <v>21</v>
      </c>
      <c r="E3602" t="s">
        <v>12</v>
      </c>
      <c r="F3602">
        <v>111650</v>
      </c>
      <c r="G3602">
        <v>658</v>
      </c>
      <c r="H3602">
        <f>(Table1[[#This Row],[credit_score]]-300)/(900-300)</f>
        <v>0.59666666666666668</v>
      </c>
      <c r="I3602">
        <v>5131</v>
      </c>
      <c r="J3602" t="s">
        <v>23</v>
      </c>
      <c r="K3602" t="s">
        <v>38</v>
      </c>
      <c r="L3602">
        <v>19</v>
      </c>
      <c r="M3602" t="s">
        <v>28</v>
      </c>
      <c r="N3602">
        <f>Table1[[#This Row],[dti_ratio]]*Table1[[#This Row],[income]]</f>
        <v>40390.129435306073</v>
      </c>
      <c r="O3602">
        <v>0.36175664518859002</v>
      </c>
      <c r="P3602">
        <f>Table1[[#This Row],[loan_amount]]/Table1[[#This Row],[property_value]]</f>
        <v>3.808357455652045E-2</v>
      </c>
      <c r="Q3602">
        <v>134730</v>
      </c>
      <c r="R3602">
        <v>3</v>
      </c>
      <c r="S3602" t="s">
        <v>3501</v>
      </c>
      <c r="T3602" t="s">
        <v>327</v>
      </c>
      <c r="U3602" t="s">
        <v>115</v>
      </c>
      <c r="V3602">
        <v>3</v>
      </c>
      <c r="W3602">
        <v>1</v>
      </c>
      <c r="X3602" t="s">
        <v>19</v>
      </c>
      <c r="Y36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02">
        <f>0.4*(Table1[[#This Row],[normalized_credit_score]]) + 0.3*(1-Table1[[#This Row],[dti_ratio]]) + 0.2*(1-Table1[[#This Row],[ltv_ratio]]) + 0.1*IF(Table1[[#This Row],[previous_defaults]]=0,1,0)</f>
        <v>0.62252295819878556</v>
      </c>
      <c r="AA3602" t="str">
        <f>IF(Table1[[#This Row],[composite_score]]&gt;=0.7,"Approve",IF(Table1[[#This Row],[composite_score]]&gt;=0.6,"Review","Reject"))</f>
        <v>Review</v>
      </c>
    </row>
    <row r="3603" spans="1:27" hidden="1" x14ac:dyDescent="0.35">
      <c r="A3603">
        <v>3602</v>
      </c>
      <c r="B3603">
        <v>46</v>
      </c>
      <c r="C3603" t="s">
        <v>10</v>
      </c>
      <c r="D3603" t="s">
        <v>11</v>
      </c>
      <c r="E3603" t="s">
        <v>2</v>
      </c>
      <c r="F3603">
        <v>0</v>
      </c>
      <c r="G3603">
        <v>763</v>
      </c>
      <c r="H3603">
        <f>(Table1[[#This Row],[credit_score]]-300)/(900-300)</f>
        <v>0.77166666666666661</v>
      </c>
      <c r="I3603">
        <v>48489</v>
      </c>
      <c r="J3603" t="s">
        <v>23</v>
      </c>
      <c r="K3603" t="s">
        <v>14</v>
      </c>
      <c r="L3603">
        <v>18</v>
      </c>
      <c r="M3603" t="s">
        <v>39</v>
      </c>
      <c r="N3603">
        <f>Table1[[#This Row],[dti_ratio]]*Table1[[#This Row],[income]]</f>
        <v>0</v>
      </c>
      <c r="O3603">
        <v>0.49451903653585499</v>
      </c>
      <c r="P3603">
        <f>Table1[[#This Row],[loan_amount]]/Table1[[#This Row],[property_value]]</f>
        <v>1.2491048198047348</v>
      </c>
      <c r="Q3603">
        <v>38819</v>
      </c>
      <c r="R3603">
        <v>2</v>
      </c>
      <c r="S3603" t="s">
        <v>3531</v>
      </c>
      <c r="T3603" t="s">
        <v>17</v>
      </c>
      <c r="U3603" t="s">
        <v>461</v>
      </c>
      <c r="V3603">
        <v>0</v>
      </c>
      <c r="W3603">
        <v>1</v>
      </c>
      <c r="X3603" t="s">
        <v>19</v>
      </c>
      <c r="Y36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03">
        <f>0.4*(Table1[[#This Row],[normalized_credit_score]]) + 0.3*(1-Table1[[#This Row],[dti_ratio]]) + 0.2*(1-Table1[[#This Row],[ltv_ratio]]) + 0.1*IF(Table1[[#This Row],[previous_defaults]]=0,1,0)</f>
        <v>0.51048999174496323</v>
      </c>
      <c r="AA3603" t="str">
        <f>IF(Table1[[#This Row],[composite_score]]&gt;=0.7,"Approve",IF(Table1[[#This Row],[composite_score]]&gt;=0.6,"Review","Reject"))</f>
        <v>Reject</v>
      </c>
    </row>
    <row r="3604" spans="1:27" x14ac:dyDescent="0.35">
      <c r="A3604">
        <v>3603</v>
      </c>
      <c r="B3604">
        <v>50</v>
      </c>
      <c r="C3604" t="s">
        <v>20</v>
      </c>
      <c r="D3604" t="s">
        <v>1</v>
      </c>
      <c r="E3604" t="s">
        <v>12</v>
      </c>
      <c r="F3604">
        <v>62707</v>
      </c>
      <c r="G3604">
        <v>726</v>
      </c>
      <c r="H3604">
        <f>(Table1[[#This Row],[credit_score]]-300)/(900-300)</f>
        <v>0.71</v>
      </c>
      <c r="I3604">
        <v>28892</v>
      </c>
      <c r="J3604" t="s">
        <v>13</v>
      </c>
      <c r="K3604" t="s">
        <v>14</v>
      </c>
      <c r="L3604">
        <v>7</v>
      </c>
      <c r="M3604" t="s">
        <v>28</v>
      </c>
      <c r="N3604">
        <f>Table1[[#This Row],[dti_ratio]]*Table1[[#This Row],[income]]</f>
        <v>23397.981286668422</v>
      </c>
      <c r="O3604">
        <v>0.373131887774386</v>
      </c>
      <c r="P3604">
        <f>Table1[[#This Row],[loan_amount]]/Table1[[#This Row],[property_value]]</f>
        <v>0.14857019442887481</v>
      </c>
      <c r="Q3604">
        <v>194467</v>
      </c>
      <c r="R3604">
        <v>4</v>
      </c>
      <c r="S3604" t="s">
        <v>3532</v>
      </c>
      <c r="T3604" t="s">
        <v>30</v>
      </c>
      <c r="U3604" t="s">
        <v>407</v>
      </c>
      <c r="V3604">
        <v>3</v>
      </c>
      <c r="W3604">
        <v>2</v>
      </c>
      <c r="X3604" t="s">
        <v>61</v>
      </c>
      <c r="Y36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04">
        <f>0.4*(Table1[[#This Row],[normalized_credit_score]]) + 0.3*(1-Table1[[#This Row],[dti_ratio]]) + 0.2*(1-Table1[[#This Row],[ltv_ratio]]) + 0.1*IF(Table1[[#This Row],[previous_defaults]]=0,1,0)</f>
        <v>0.64234639478190914</v>
      </c>
      <c r="AA3604" t="str">
        <f>IF(Table1[[#This Row],[composite_score]]&gt;=0.7,"Approve",IF(Table1[[#This Row],[composite_score]]&gt;=0.6,"Review","Reject"))</f>
        <v>Review</v>
      </c>
    </row>
    <row r="3605" spans="1:27" x14ac:dyDescent="0.35">
      <c r="A3605">
        <v>3604</v>
      </c>
      <c r="B3605">
        <v>52</v>
      </c>
      <c r="C3605" t="s">
        <v>20</v>
      </c>
      <c r="D3605" t="s">
        <v>11</v>
      </c>
      <c r="E3605" t="s">
        <v>49</v>
      </c>
      <c r="F3605">
        <v>23212</v>
      </c>
      <c r="G3605">
        <v>614</v>
      </c>
      <c r="H3605">
        <f>(Table1[[#This Row],[credit_score]]-300)/(900-300)</f>
        <v>0.52333333333333332</v>
      </c>
      <c r="I3605">
        <v>30607</v>
      </c>
      <c r="J3605" t="s">
        <v>3</v>
      </c>
      <c r="K3605" t="s">
        <v>4</v>
      </c>
      <c r="L3605">
        <v>18</v>
      </c>
      <c r="M3605" t="s">
        <v>28</v>
      </c>
      <c r="N3605">
        <f>Table1[[#This Row],[dti_ratio]]*Table1[[#This Row],[income]]</f>
        <v>3142.9579082272153</v>
      </c>
      <c r="O3605">
        <v>0.13540228796429499</v>
      </c>
      <c r="P3605">
        <f>Table1[[#This Row],[loan_amount]]/Table1[[#This Row],[property_value]]</f>
        <v>0.14353714698406445</v>
      </c>
      <c r="Q3605">
        <v>213234</v>
      </c>
      <c r="R3605">
        <v>2</v>
      </c>
      <c r="S3605" t="s">
        <v>3533</v>
      </c>
      <c r="T3605" t="s">
        <v>403</v>
      </c>
      <c r="U3605" t="s">
        <v>208</v>
      </c>
      <c r="V3605">
        <v>4</v>
      </c>
      <c r="W3605">
        <v>1</v>
      </c>
      <c r="X3605" t="s">
        <v>9</v>
      </c>
      <c r="Y36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05">
        <f>0.4*(Table1[[#This Row],[normalized_credit_score]]) + 0.3*(1-Table1[[#This Row],[dti_ratio]]) + 0.2*(1-Table1[[#This Row],[ltv_ratio]]) + 0.1*IF(Table1[[#This Row],[previous_defaults]]=0,1,0)</f>
        <v>0.64000521754723194</v>
      </c>
      <c r="AA3605" t="str">
        <f>IF(Table1[[#This Row],[composite_score]]&gt;=0.7,"Approve",IF(Table1[[#This Row],[composite_score]]&gt;=0.6,"Review","Reject"))</f>
        <v>Review</v>
      </c>
    </row>
    <row r="3606" spans="1:27" x14ac:dyDescent="0.35">
      <c r="A3606">
        <v>3605</v>
      </c>
      <c r="B3606">
        <v>63</v>
      </c>
      <c r="C3606" t="s">
        <v>20</v>
      </c>
      <c r="D3606" t="s">
        <v>1</v>
      </c>
      <c r="E3606" t="s">
        <v>2</v>
      </c>
      <c r="F3606">
        <v>73866</v>
      </c>
      <c r="G3606">
        <v>657</v>
      </c>
      <c r="H3606">
        <f>(Table1[[#This Row],[credit_score]]-300)/(900-300)</f>
        <v>0.59499999999999997</v>
      </c>
      <c r="I3606">
        <v>31264</v>
      </c>
      <c r="J3606" t="s">
        <v>27</v>
      </c>
      <c r="K3606" t="s">
        <v>38</v>
      </c>
      <c r="L3606">
        <v>2</v>
      </c>
      <c r="M3606" t="s">
        <v>28</v>
      </c>
      <c r="N3606">
        <f>Table1[[#This Row],[dti_ratio]]*Table1[[#This Row],[income]]</f>
        <v>41474.642324958557</v>
      </c>
      <c r="O3606">
        <v>0.56148488242166295</v>
      </c>
      <c r="P3606">
        <f>Table1[[#This Row],[loan_amount]]/Table1[[#This Row],[property_value]]</f>
        <v>0.14194714212421283</v>
      </c>
      <c r="Q3606">
        <v>220251</v>
      </c>
      <c r="R3606">
        <v>3</v>
      </c>
      <c r="S3606" t="s">
        <v>3472</v>
      </c>
      <c r="T3606" t="s">
        <v>109</v>
      </c>
      <c r="U3606" t="s">
        <v>721</v>
      </c>
      <c r="V3606">
        <v>1</v>
      </c>
      <c r="W3606">
        <v>2</v>
      </c>
      <c r="X3606" t="s">
        <v>61</v>
      </c>
      <c r="Y36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06">
        <f>0.4*(Table1[[#This Row],[normalized_credit_score]]) + 0.3*(1-Table1[[#This Row],[dti_ratio]]) + 0.2*(1-Table1[[#This Row],[ltv_ratio]]) + 0.1*IF(Table1[[#This Row],[previous_defaults]]=0,1,0)</f>
        <v>0.54116510684865859</v>
      </c>
      <c r="AA3606" t="str">
        <f>IF(Table1[[#This Row],[composite_score]]&gt;=0.7,"Approve",IF(Table1[[#This Row],[composite_score]]&gt;=0.6,"Review","Reject"))</f>
        <v>Reject</v>
      </c>
    </row>
    <row r="3607" spans="1:27" x14ac:dyDescent="0.35">
      <c r="A3607">
        <v>3606</v>
      </c>
      <c r="B3607">
        <v>28</v>
      </c>
      <c r="C3607" t="s">
        <v>0</v>
      </c>
      <c r="D3607" t="s">
        <v>11</v>
      </c>
      <c r="E3607" t="s">
        <v>49</v>
      </c>
      <c r="F3607">
        <v>72158</v>
      </c>
      <c r="G3607">
        <v>693</v>
      </c>
      <c r="H3607">
        <f>(Table1[[#This Row],[credit_score]]-300)/(900-300)</f>
        <v>0.65500000000000003</v>
      </c>
      <c r="I3607">
        <v>8782</v>
      </c>
      <c r="J3607" t="s">
        <v>23</v>
      </c>
      <c r="K3607" t="s">
        <v>4</v>
      </c>
      <c r="L3607">
        <v>3</v>
      </c>
      <c r="M3607" t="s">
        <v>5</v>
      </c>
      <c r="N3607">
        <f>Table1[[#This Row],[dti_ratio]]*Table1[[#This Row],[income]]</f>
        <v>36804.124970779383</v>
      </c>
      <c r="O3607">
        <v>0.51004912789682899</v>
      </c>
      <c r="P3607">
        <f>Table1[[#This Row],[loan_amount]]/Table1[[#This Row],[property_value]]</f>
        <v>4.3242551221890128E-2</v>
      </c>
      <c r="Q3607">
        <v>203087</v>
      </c>
      <c r="R3607">
        <v>2</v>
      </c>
      <c r="S3607" t="s">
        <v>3534</v>
      </c>
      <c r="T3607" t="s">
        <v>288</v>
      </c>
      <c r="U3607" t="s">
        <v>901</v>
      </c>
      <c r="V3607">
        <v>4</v>
      </c>
      <c r="W3607">
        <v>2</v>
      </c>
      <c r="X3607" t="s">
        <v>19</v>
      </c>
      <c r="Y36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07">
        <f>0.4*(Table1[[#This Row],[normalized_credit_score]]) + 0.3*(1-Table1[[#This Row],[dti_ratio]]) + 0.2*(1-Table1[[#This Row],[ltv_ratio]]) + 0.1*IF(Table1[[#This Row],[previous_defaults]]=0,1,0)</f>
        <v>0.60033675138657328</v>
      </c>
      <c r="AA3607" t="str">
        <f>IF(Table1[[#This Row],[composite_score]]&gt;=0.7,"Approve",IF(Table1[[#This Row],[composite_score]]&gt;=0.6,"Review","Reject"))</f>
        <v>Review</v>
      </c>
    </row>
    <row r="3608" spans="1:27" x14ac:dyDescent="0.35">
      <c r="A3608">
        <v>3607</v>
      </c>
      <c r="B3608">
        <v>38</v>
      </c>
      <c r="C3608" t="s">
        <v>0</v>
      </c>
      <c r="D3608" t="s">
        <v>11</v>
      </c>
      <c r="E3608" t="s">
        <v>2</v>
      </c>
      <c r="F3608">
        <v>116554</v>
      </c>
      <c r="G3608">
        <v>707</v>
      </c>
      <c r="H3608">
        <f>(Table1[[#This Row],[credit_score]]-300)/(900-300)</f>
        <v>0.67833333333333334</v>
      </c>
      <c r="I3608">
        <v>13337</v>
      </c>
      <c r="J3608" t="s">
        <v>27</v>
      </c>
      <c r="K3608" t="s">
        <v>14</v>
      </c>
      <c r="L3608">
        <v>16</v>
      </c>
      <c r="M3608" t="s">
        <v>15</v>
      </c>
      <c r="N3608">
        <f>Table1[[#This Row],[dti_ratio]]*Table1[[#This Row],[income]]</f>
        <v>57304.753049496998</v>
      </c>
      <c r="O3608">
        <v>0.49165839910682602</v>
      </c>
      <c r="P3608">
        <f>Table1[[#This Row],[loan_amount]]/Table1[[#This Row],[property_value]]</f>
        <v>4.9616446306203078E-2</v>
      </c>
      <c r="Q3608">
        <v>268802</v>
      </c>
      <c r="R3608">
        <v>4</v>
      </c>
      <c r="S3608" t="s">
        <v>3535</v>
      </c>
      <c r="T3608" t="s">
        <v>403</v>
      </c>
      <c r="U3608" t="s">
        <v>382</v>
      </c>
      <c r="V3608">
        <v>0</v>
      </c>
      <c r="W3608">
        <v>1</v>
      </c>
      <c r="X3608" t="s">
        <v>9</v>
      </c>
      <c r="Y36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08">
        <f>0.4*(Table1[[#This Row],[normalized_credit_score]]) + 0.3*(1-Table1[[#This Row],[dti_ratio]]) + 0.2*(1-Table1[[#This Row],[ltv_ratio]]) + 0.1*IF(Table1[[#This Row],[previous_defaults]]=0,1,0)</f>
        <v>0.71391252434004493</v>
      </c>
      <c r="AA3608" t="str">
        <f>IF(Table1[[#This Row],[composite_score]]&gt;=0.7,"Approve",IF(Table1[[#This Row],[composite_score]]&gt;=0.6,"Review","Reject"))</f>
        <v>Approve</v>
      </c>
    </row>
    <row r="3609" spans="1:27" hidden="1" x14ac:dyDescent="0.35">
      <c r="A3609">
        <v>3608</v>
      </c>
      <c r="B3609">
        <v>59</v>
      </c>
      <c r="C3609" t="s">
        <v>0</v>
      </c>
      <c r="D3609" t="s">
        <v>62</v>
      </c>
      <c r="E3609" t="s">
        <v>49</v>
      </c>
      <c r="F3609">
        <v>0</v>
      </c>
      <c r="G3609">
        <v>0</v>
      </c>
      <c r="H3609">
        <f>(Table1[[#This Row],[credit_score]]-300)/(900-300)</f>
        <v>-0.5</v>
      </c>
      <c r="I3609">
        <v>31263</v>
      </c>
      <c r="J3609" t="s">
        <v>23</v>
      </c>
      <c r="K3609" t="s">
        <v>4</v>
      </c>
      <c r="L3609">
        <v>1</v>
      </c>
      <c r="M3609" t="s">
        <v>28</v>
      </c>
      <c r="N3609">
        <f>Table1[[#This Row],[dti_ratio]]*Table1[[#This Row],[income]]</f>
        <v>0</v>
      </c>
      <c r="O3609">
        <v>0.44866117244174197</v>
      </c>
      <c r="P3609" t="e">
        <f>Table1[[#This Row],[loan_amount]]/Table1[[#This Row],[property_value]]</f>
        <v>#DIV/0!</v>
      </c>
      <c r="Q3609">
        <v>0</v>
      </c>
      <c r="R3609">
        <v>2</v>
      </c>
      <c r="S3609" t="s">
        <v>3536</v>
      </c>
      <c r="T3609" t="s">
        <v>25</v>
      </c>
      <c r="U3609" t="s">
        <v>71</v>
      </c>
      <c r="V3609">
        <v>0</v>
      </c>
      <c r="W3609">
        <v>0</v>
      </c>
      <c r="X3609" t="s">
        <v>19</v>
      </c>
      <c r="Y360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609" t="e">
        <f>0.4*(Table1[[#This Row],[normalized_credit_score]]) + 0.3*(1-Table1[[#This Row],[dti_ratio]]) + 0.2*(1-Table1[[#This Row],[ltv_ratio]]) + 0.1*IF(Table1[[#This Row],[previous_defaults]]=0,1,0)</f>
        <v>#DIV/0!</v>
      </c>
      <c r="AA3609" t="e">
        <f>IF(Table1[[#This Row],[composite_score]]&gt;=0.7,"Approve",IF(Table1[[#This Row],[composite_score]]&gt;=0.6,"Review","Reject"))</f>
        <v>#DIV/0!</v>
      </c>
    </row>
    <row r="3610" spans="1:27" hidden="1" x14ac:dyDescent="0.35">
      <c r="A3610">
        <v>3609</v>
      </c>
      <c r="B3610">
        <v>34</v>
      </c>
      <c r="C3610" t="s">
        <v>0</v>
      </c>
      <c r="D3610" t="s">
        <v>11</v>
      </c>
      <c r="E3610" t="s">
        <v>22</v>
      </c>
      <c r="F3610">
        <v>0</v>
      </c>
      <c r="G3610">
        <v>614</v>
      </c>
      <c r="H3610">
        <f>(Table1[[#This Row],[credit_score]]-300)/(900-300)</f>
        <v>0.52333333333333332</v>
      </c>
      <c r="I3610">
        <v>22762</v>
      </c>
      <c r="J3610" t="s">
        <v>13</v>
      </c>
      <c r="K3610" t="s">
        <v>14</v>
      </c>
      <c r="L3610">
        <v>5</v>
      </c>
      <c r="M3610" t="s">
        <v>5</v>
      </c>
      <c r="N3610">
        <f>Table1[[#This Row],[dti_ratio]]*Table1[[#This Row],[income]]</f>
        <v>0</v>
      </c>
      <c r="O3610">
        <v>0.58842872281675696</v>
      </c>
      <c r="P3610">
        <f>Table1[[#This Row],[loan_amount]]/Table1[[#This Row],[property_value]]</f>
        <v>7.9156755553700844E-2</v>
      </c>
      <c r="Q3610">
        <v>287556</v>
      </c>
      <c r="R3610">
        <v>4</v>
      </c>
      <c r="S3610" t="s">
        <v>3537</v>
      </c>
      <c r="T3610" t="s">
        <v>230</v>
      </c>
      <c r="U3610" t="s">
        <v>1022</v>
      </c>
      <c r="V3610">
        <v>1</v>
      </c>
      <c r="W3610">
        <v>1</v>
      </c>
      <c r="X3610" t="s">
        <v>9</v>
      </c>
      <c r="Y36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10">
        <f>0.4*(Table1[[#This Row],[normalized_credit_score]]) + 0.3*(1-Table1[[#This Row],[dti_ratio]]) + 0.2*(1-Table1[[#This Row],[ltv_ratio]]) + 0.1*IF(Table1[[#This Row],[previous_defaults]]=0,1,0)</f>
        <v>0.51697336537756611</v>
      </c>
      <c r="AA3610" t="str">
        <f>IF(Table1[[#This Row],[composite_score]]&gt;=0.7,"Approve",IF(Table1[[#This Row],[composite_score]]&gt;=0.6,"Review","Reject"))</f>
        <v>Reject</v>
      </c>
    </row>
    <row r="3611" spans="1:27" x14ac:dyDescent="0.35">
      <c r="A3611">
        <v>3610</v>
      </c>
      <c r="B3611">
        <v>58</v>
      </c>
      <c r="C3611" t="s">
        <v>20</v>
      </c>
      <c r="D3611" t="s">
        <v>21</v>
      </c>
      <c r="E3611" t="s">
        <v>49</v>
      </c>
      <c r="F3611">
        <v>86905</v>
      </c>
      <c r="G3611">
        <v>777</v>
      </c>
      <c r="H3611">
        <f>(Table1[[#This Row],[credit_score]]-300)/(900-300)</f>
        <v>0.79500000000000004</v>
      </c>
      <c r="I3611">
        <v>0</v>
      </c>
      <c r="J3611" t="s">
        <v>3</v>
      </c>
      <c r="K3611" t="s">
        <v>4</v>
      </c>
      <c r="L3611">
        <v>5</v>
      </c>
      <c r="M3611" t="s">
        <v>28</v>
      </c>
      <c r="N3611">
        <f>Table1[[#This Row],[dti_ratio]]*Table1[[#This Row],[income]]</f>
        <v>44094.920961352364</v>
      </c>
      <c r="O3611">
        <v>0.50739222094646297</v>
      </c>
      <c r="P3611">
        <f>Table1[[#This Row],[loan_amount]]/Table1[[#This Row],[property_value]]</f>
        <v>0</v>
      </c>
      <c r="Q3611">
        <v>97846</v>
      </c>
      <c r="R3611">
        <v>1</v>
      </c>
      <c r="S3611" t="s">
        <v>3538</v>
      </c>
      <c r="T3611" t="s">
        <v>41</v>
      </c>
      <c r="U3611" t="s">
        <v>655</v>
      </c>
      <c r="V3611">
        <v>2</v>
      </c>
      <c r="W3611">
        <v>1</v>
      </c>
      <c r="X3611" t="s">
        <v>9</v>
      </c>
      <c r="Y36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11">
        <f>0.4*(Table1[[#This Row],[normalized_credit_score]]) + 0.3*(1-Table1[[#This Row],[dti_ratio]]) + 0.2*(1-Table1[[#This Row],[ltv_ratio]]) + 0.1*IF(Table1[[#This Row],[previous_defaults]]=0,1,0)</f>
        <v>0.6657823337160611</v>
      </c>
      <c r="AA3611" t="str">
        <f>IF(Table1[[#This Row],[composite_score]]&gt;=0.7,"Approve",IF(Table1[[#This Row],[composite_score]]&gt;=0.6,"Review","Reject"))</f>
        <v>Review</v>
      </c>
    </row>
    <row r="3612" spans="1:27" x14ac:dyDescent="0.35">
      <c r="A3612">
        <v>3611</v>
      </c>
      <c r="B3612">
        <v>45</v>
      </c>
      <c r="C3612" t="s">
        <v>20</v>
      </c>
      <c r="D3612" t="s">
        <v>21</v>
      </c>
      <c r="E3612" t="s">
        <v>2</v>
      </c>
      <c r="F3612">
        <v>60285</v>
      </c>
      <c r="G3612">
        <v>673</v>
      </c>
      <c r="H3612">
        <f>(Table1[[#This Row],[credit_score]]-300)/(900-300)</f>
        <v>0.6216666666666667</v>
      </c>
      <c r="I3612">
        <v>44076</v>
      </c>
      <c r="J3612" t="s">
        <v>23</v>
      </c>
      <c r="K3612" t="s">
        <v>38</v>
      </c>
      <c r="L3612">
        <v>16</v>
      </c>
      <c r="M3612" t="s">
        <v>28</v>
      </c>
      <c r="N3612">
        <f>Table1[[#This Row],[dti_ratio]]*Table1[[#This Row],[income]]</f>
        <v>20150.937548976799</v>
      </c>
      <c r="O3612">
        <v>0.33426121836239198</v>
      </c>
      <c r="P3612">
        <f>Table1[[#This Row],[loan_amount]]/Table1[[#This Row],[property_value]]</f>
        <v>0.30718621718252337</v>
      </c>
      <c r="Q3612">
        <v>143483</v>
      </c>
      <c r="R3612">
        <v>1</v>
      </c>
      <c r="S3612" t="s">
        <v>2509</v>
      </c>
      <c r="T3612" t="s">
        <v>86</v>
      </c>
      <c r="U3612" t="s">
        <v>82</v>
      </c>
      <c r="V3612">
        <v>0</v>
      </c>
      <c r="W3612">
        <v>0</v>
      </c>
      <c r="X3612" t="s">
        <v>9</v>
      </c>
      <c r="Y36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612">
        <f>0.4*(Table1[[#This Row],[normalized_credit_score]]) + 0.3*(1-Table1[[#This Row],[dti_ratio]]) + 0.2*(1-Table1[[#This Row],[ltv_ratio]]) + 0.1*IF(Table1[[#This Row],[previous_defaults]]=0,1,0)</f>
        <v>0.68695105772144449</v>
      </c>
      <c r="AA3612" t="str">
        <f>IF(Table1[[#This Row],[composite_score]]&gt;=0.7,"Approve",IF(Table1[[#This Row],[composite_score]]&gt;=0.6,"Review","Reject"))</f>
        <v>Review</v>
      </c>
    </row>
    <row r="3613" spans="1:27" x14ac:dyDescent="0.35">
      <c r="A3613">
        <v>3612</v>
      </c>
      <c r="B3613">
        <v>29</v>
      </c>
      <c r="C3613" t="s">
        <v>0</v>
      </c>
      <c r="D3613" t="s">
        <v>11</v>
      </c>
      <c r="E3613" t="s">
        <v>22</v>
      </c>
      <c r="F3613">
        <v>103577</v>
      </c>
      <c r="G3613">
        <v>775</v>
      </c>
      <c r="H3613">
        <f>(Table1[[#This Row],[credit_score]]-300)/(900-300)</f>
        <v>0.79166666666666663</v>
      </c>
      <c r="I3613">
        <v>0</v>
      </c>
      <c r="J3613" t="s">
        <v>27</v>
      </c>
      <c r="K3613" t="s">
        <v>4</v>
      </c>
      <c r="L3613">
        <v>0</v>
      </c>
      <c r="M3613" t="s">
        <v>15</v>
      </c>
      <c r="N3613">
        <f>Table1[[#This Row],[dti_ratio]]*Table1[[#This Row],[income]]</f>
        <v>17843.639128226885</v>
      </c>
      <c r="O3613">
        <v>0.172274145111626</v>
      </c>
      <c r="P3613">
        <f>Table1[[#This Row],[loan_amount]]/Table1[[#This Row],[property_value]]</f>
        <v>0</v>
      </c>
      <c r="Q3613">
        <v>144132</v>
      </c>
      <c r="R3613">
        <v>0</v>
      </c>
      <c r="S3613" t="s">
        <v>3539</v>
      </c>
      <c r="T3613" t="s">
        <v>7</v>
      </c>
      <c r="U3613" t="s">
        <v>277</v>
      </c>
      <c r="V3613">
        <v>2</v>
      </c>
      <c r="W3613">
        <v>0</v>
      </c>
      <c r="X3613" t="s">
        <v>19</v>
      </c>
      <c r="Y36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13">
        <f>0.4*(Table1[[#This Row],[normalized_credit_score]]) + 0.3*(1-Table1[[#This Row],[dti_ratio]]) + 0.2*(1-Table1[[#This Row],[ltv_ratio]]) + 0.1*IF(Table1[[#This Row],[previous_defaults]]=0,1,0)</f>
        <v>0.76498442313317883</v>
      </c>
      <c r="AA3613" t="str">
        <f>IF(Table1[[#This Row],[composite_score]]&gt;=0.7,"Approve",IF(Table1[[#This Row],[composite_score]]&gt;=0.6,"Review","Reject"))</f>
        <v>Approve</v>
      </c>
    </row>
    <row r="3614" spans="1:27" x14ac:dyDescent="0.35">
      <c r="A3614">
        <v>3613</v>
      </c>
      <c r="B3614">
        <v>49</v>
      </c>
      <c r="C3614" t="s">
        <v>20</v>
      </c>
      <c r="D3614" t="s">
        <v>62</v>
      </c>
      <c r="E3614" t="s">
        <v>2</v>
      </c>
      <c r="F3614">
        <v>32442</v>
      </c>
      <c r="G3614">
        <v>799</v>
      </c>
      <c r="H3614">
        <f>(Table1[[#This Row],[credit_score]]-300)/(900-300)</f>
        <v>0.83166666666666667</v>
      </c>
      <c r="I3614">
        <v>5139</v>
      </c>
      <c r="J3614" t="s">
        <v>23</v>
      </c>
      <c r="K3614" t="s">
        <v>38</v>
      </c>
      <c r="L3614">
        <v>14</v>
      </c>
      <c r="M3614" t="s">
        <v>28</v>
      </c>
      <c r="N3614">
        <f>Table1[[#This Row],[dti_ratio]]*Table1[[#This Row],[income]]</f>
        <v>10694.919976639598</v>
      </c>
      <c r="O3614">
        <v>0.32966278209233701</v>
      </c>
      <c r="P3614">
        <f>Table1[[#This Row],[loan_amount]]/Table1[[#This Row],[property_value]]</f>
        <v>8.0859098418692474E-2</v>
      </c>
      <c r="Q3614">
        <v>63555</v>
      </c>
      <c r="R3614">
        <v>4</v>
      </c>
      <c r="S3614" t="s">
        <v>3540</v>
      </c>
      <c r="T3614" t="s">
        <v>288</v>
      </c>
      <c r="U3614" t="s">
        <v>1053</v>
      </c>
      <c r="V3614">
        <v>1</v>
      </c>
      <c r="W3614">
        <v>2</v>
      </c>
      <c r="X3614" t="s">
        <v>9</v>
      </c>
      <c r="Y36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614">
        <f>0.4*(Table1[[#This Row],[normalized_credit_score]]) + 0.3*(1-Table1[[#This Row],[dti_ratio]]) + 0.2*(1-Table1[[#This Row],[ltv_ratio]]) + 0.1*IF(Table1[[#This Row],[previous_defaults]]=0,1,0)</f>
        <v>0.71759601235522719</v>
      </c>
      <c r="AA3614" t="str">
        <f>IF(Table1[[#This Row],[composite_score]]&gt;=0.7,"Approve",IF(Table1[[#This Row],[composite_score]]&gt;=0.6,"Review","Reject"))</f>
        <v>Approve</v>
      </c>
    </row>
    <row r="3615" spans="1:27" hidden="1" x14ac:dyDescent="0.35">
      <c r="A3615">
        <v>3614</v>
      </c>
      <c r="B3615">
        <v>60</v>
      </c>
      <c r="C3615" t="s">
        <v>10</v>
      </c>
      <c r="D3615" t="s">
        <v>62</v>
      </c>
      <c r="E3615" t="s">
        <v>12</v>
      </c>
      <c r="F3615">
        <v>0</v>
      </c>
      <c r="G3615">
        <v>765</v>
      </c>
      <c r="H3615">
        <f>(Table1[[#This Row],[credit_score]]-300)/(900-300)</f>
        <v>0.77500000000000002</v>
      </c>
      <c r="I3615">
        <v>5343</v>
      </c>
      <c r="J3615" t="s">
        <v>23</v>
      </c>
      <c r="K3615" t="s">
        <v>38</v>
      </c>
      <c r="L3615">
        <v>15</v>
      </c>
      <c r="M3615" t="s">
        <v>39</v>
      </c>
      <c r="N3615">
        <f>Table1[[#This Row],[dti_ratio]]*Table1[[#This Row],[income]]</f>
        <v>0</v>
      </c>
      <c r="O3615">
        <v>0.36119598527241797</v>
      </c>
      <c r="P3615" t="e">
        <f>Table1[[#This Row],[loan_amount]]/Table1[[#This Row],[property_value]]</f>
        <v>#DIV/0!</v>
      </c>
      <c r="Q3615">
        <v>0</v>
      </c>
      <c r="R3615">
        <v>2</v>
      </c>
      <c r="S3615" t="s">
        <v>3541</v>
      </c>
      <c r="T3615" t="s">
        <v>146</v>
      </c>
      <c r="U3615" t="s">
        <v>330</v>
      </c>
      <c r="V3615">
        <v>0</v>
      </c>
      <c r="W3615">
        <v>1</v>
      </c>
      <c r="X3615" t="s">
        <v>9</v>
      </c>
      <c r="Y361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615" t="e">
        <f>0.4*(Table1[[#This Row],[normalized_credit_score]]) + 0.3*(1-Table1[[#This Row],[dti_ratio]]) + 0.2*(1-Table1[[#This Row],[ltv_ratio]]) + 0.1*IF(Table1[[#This Row],[previous_defaults]]=0,1,0)</f>
        <v>#DIV/0!</v>
      </c>
      <c r="AA3615" t="e">
        <f>IF(Table1[[#This Row],[composite_score]]&gt;=0.7,"Approve",IF(Table1[[#This Row],[composite_score]]&gt;=0.6,"Review","Reject"))</f>
        <v>#DIV/0!</v>
      </c>
    </row>
    <row r="3616" spans="1:27" hidden="1" x14ac:dyDescent="0.35">
      <c r="A3616">
        <v>3615</v>
      </c>
      <c r="B3616">
        <v>39</v>
      </c>
      <c r="C3616" t="s">
        <v>0</v>
      </c>
      <c r="D3616" t="s">
        <v>21</v>
      </c>
      <c r="E3616" t="s">
        <v>49</v>
      </c>
      <c r="F3616">
        <v>0</v>
      </c>
      <c r="G3616">
        <v>679</v>
      </c>
      <c r="H3616">
        <f>(Table1[[#This Row],[credit_score]]-300)/(900-300)</f>
        <v>0.63166666666666671</v>
      </c>
      <c r="I3616">
        <v>23349</v>
      </c>
      <c r="J3616" t="s">
        <v>3</v>
      </c>
      <c r="K3616" t="s">
        <v>38</v>
      </c>
      <c r="L3616">
        <v>10</v>
      </c>
      <c r="M3616" t="s">
        <v>39</v>
      </c>
      <c r="N3616">
        <f>Table1[[#This Row],[dti_ratio]]*Table1[[#This Row],[income]]</f>
        <v>0</v>
      </c>
      <c r="O3616">
        <v>0.31966646670118998</v>
      </c>
      <c r="P3616">
        <f>Table1[[#This Row],[loan_amount]]/Table1[[#This Row],[property_value]]</f>
        <v>0.15110274132173643</v>
      </c>
      <c r="Q3616">
        <v>154524</v>
      </c>
      <c r="R3616">
        <v>0</v>
      </c>
      <c r="S3616" t="s">
        <v>3542</v>
      </c>
      <c r="T3616" t="s">
        <v>138</v>
      </c>
      <c r="U3616" t="s">
        <v>996</v>
      </c>
      <c r="V3616">
        <v>4</v>
      </c>
      <c r="W3616">
        <v>0</v>
      </c>
      <c r="X3616" t="s">
        <v>9</v>
      </c>
      <c r="Y36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16">
        <f>0.4*(Table1[[#This Row],[normalized_credit_score]]) + 0.3*(1-Table1[[#This Row],[dti_ratio]]) + 0.2*(1-Table1[[#This Row],[ltv_ratio]]) + 0.1*IF(Table1[[#This Row],[previous_defaults]]=0,1,0)</f>
        <v>0.62654617839196236</v>
      </c>
      <c r="AA3616" t="str">
        <f>IF(Table1[[#This Row],[composite_score]]&gt;=0.7,"Approve",IF(Table1[[#This Row],[composite_score]]&gt;=0.6,"Review","Reject"))</f>
        <v>Review</v>
      </c>
    </row>
    <row r="3617" spans="1:27" x14ac:dyDescent="0.35">
      <c r="A3617">
        <v>3616</v>
      </c>
      <c r="B3617">
        <v>42</v>
      </c>
      <c r="C3617" t="s">
        <v>10</v>
      </c>
      <c r="D3617" t="s">
        <v>21</v>
      </c>
      <c r="E3617" t="s">
        <v>2</v>
      </c>
      <c r="F3617">
        <v>36472</v>
      </c>
      <c r="G3617">
        <v>686</v>
      </c>
      <c r="H3617">
        <f>(Table1[[#This Row],[credit_score]]-300)/(900-300)</f>
        <v>0.64333333333333331</v>
      </c>
      <c r="I3617">
        <v>28819</v>
      </c>
      <c r="J3617" t="s">
        <v>27</v>
      </c>
      <c r="K3617" t="s">
        <v>4</v>
      </c>
      <c r="L3617">
        <v>5</v>
      </c>
      <c r="M3617" t="s">
        <v>5</v>
      </c>
      <c r="N3617">
        <f>Table1[[#This Row],[dti_ratio]]*Table1[[#This Row],[income]]</f>
        <v>8436.6697026056609</v>
      </c>
      <c r="O3617">
        <v>0.23131908594553799</v>
      </c>
      <c r="P3617">
        <f>Table1[[#This Row],[loan_amount]]/Table1[[#This Row],[property_value]]</f>
        <v>0.10965090839912489</v>
      </c>
      <c r="Q3617">
        <v>262825</v>
      </c>
      <c r="R3617">
        <v>4</v>
      </c>
      <c r="S3617" t="s">
        <v>3543</v>
      </c>
      <c r="T3617" t="s">
        <v>7</v>
      </c>
      <c r="U3617" t="s">
        <v>721</v>
      </c>
      <c r="V3617">
        <v>3</v>
      </c>
      <c r="W3617">
        <v>1</v>
      </c>
      <c r="X3617" t="s">
        <v>19</v>
      </c>
      <c r="Y36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17">
        <f>0.4*(Table1[[#This Row],[normalized_credit_score]]) + 0.3*(1-Table1[[#This Row],[dti_ratio]]) + 0.2*(1-Table1[[#This Row],[ltv_ratio]]) + 0.1*IF(Table1[[#This Row],[previous_defaults]]=0,1,0)</f>
        <v>0.66600742586984696</v>
      </c>
      <c r="AA3617" t="str">
        <f>IF(Table1[[#This Row],[composite_score]]&gt;=0.7,"Approve",IF(Table1[[#This Row],[composite_score]]&gt;=0.6,"Review","Reject"))</f>
        <v>Review</v>
      </c>
    </row>
    <row r="3618" spans="1:27" x14ac:dyDescent="0.35">
      <c r="A3618">
        <v>3617</v>
      </c>
      <c r="B3618">
        <v>55</v>
      </c>
      <c r="C3618" t="s">
        <v>10</v>
      </c>
      <c r="D3618" t="s">
        <v>11</v>
      </c>
      <c r="E3618" t="s">
        <v>12</v>
      </c>
      <c r="F3618">
        <v>40954</v>
      </c>
      <c r="G3618">
        <v>674</v>
      </c>
      <c r="H3618">
        <f>(Table1[[#This Row],[credit_score]]-300)/(900-300)</f>
        <v>0.62333333333333329</v>
      </c>
      <c r="I3618">
        <v>25137</v>
      </c>
      <c r="J3618" t="s">
        <v>13</v>
      </c>
      <c r="K3618" t="s">
        <v>38</v>
      </c>
      <c r="L3618">
        <v>0</v>
      </c>
      <c r="M3618" t="s">
        <v>39</v>
      </c>
      <c r="N3618">
        <f>Table1[[#This Row],[dti_ratio]]*Table1[[#This Row],[income]]</f>
        <v>21830.059227925096</v>
      </c>
      <c r="O3618">
        <v>0.53303851218257303</v>
      </c>
      <c r="P3618">
        <f>Table1[[#This Row],[loan_amount]]/Table1[[#This Row],[property_value]]</f>
        <v>0.4106346483704974</v>
      </c>
      <c r="Q3618">
        <v>61215</v>
      </c>
      <c r="R3618">
        <v>0</v>
      </c>
      <c r="S3618" t="s">
        <v>3544</v>
      </c>
      <c r="T3618" t="s">
        <v>362</v>
      </c>
      <c r="U3618" t="s">
        <v>210</v>
      </c>
      <c r="V3618">
        <v>0</v>
      </c>
      <c r="W3618">
        <v>0</v>
      </c>
      <c r="X3618" t="s">
        <v>9</v>
      </c>
      <c r="Y36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18">
        <f>0.4*(Table1[[#This Row],[normalized_credit_score]]) + 0.3*(1-Table1[[#This Row],[dti_ratio]]) + 0.2*(1-Table1[[#This Row],[ltv_ratio]]) + 0.1*IF(Table1[[#This Row],[previous_defaults]]=0,1,0)</f>
        <v>0.60729485000446193</v>
      </c>
      <c r="AA3618" t="str">
        <f>IF(Table1[[#This Row],[composite_score]]&gt;=0.7,"Approve",IF(Table1[[#This Row],[composite_score]]&gt;=0.6,"Review","Reject"))</f>
        <v>Review</v>
      </c>
    </row>
    <row r="3619" spans="1:27" hidden="1" x14ac:dyDescent="0.35">
      <c r="A3619">
        <v>3618</v>
      </c>
      <c r="B3619">
        <v>38</v>
      </c>
      <c r="C3619" t="s">
        <v>10</v>
      </c>
      <c r="D3619" t="s">
        <v>62</v>
      </c>
      <c r="E3619" t="s">
        <v>2</v>
      </c>
      <c r="F3619">
        <v>0</v>
      </c>
      <c r="G3619">
        <v>0</v>
      </c>
      <c r="H3619">
        <f>(Table1[[#This Row],[credit_score]]-300)/(900-300)</f>
        <v>-0.5</v>
      </c>
      <c r="I3619">
        <v>26673</v>
      </c>
      <c r="J3619" t="s">
        <v>23</v>
      </c>
      <c r="K3619" t="s">
        <v>4</v>
      </c>
      <c r="L3619">
        <v>0</v>
      </c>
      <c r="M3619" t="s">
        <v>15</v>
      </c>
      <c r="N3619">
        <f>Table1[[#This Row],[dti_ratio]]*Table1[[#This Row],[income]]</f>
        <v>0</v>
      </c>
      <c r="O3619">
        <v>0.34347632460462202</v>
      </c>
      <c r="P3619">
        <f>Table1[[#This Row],[loan_amount]]/Table1[[#This Row],[property_value]]</f>
        <v>0.25764542240596566</v>
      </c>
      <c r="Q3619">
        <v>103526</v>
      </c>
      <c r="R3619">
        <v>1</v>
      </c>
      <c r="S3619" t="s">
        <v>24</v>
      </c>
      <c r="T3619" t="s">
        <v>251</v>
      </c>
      <c r="U3619" t="s">
        <v>169</v>
      </c>
      <c r="V3619">
        <v>2</v>
      </c>
      <c r="W3619">
        <v>1</v>
      </c>
      <c r="X3619" t="s">
        <v>19</v>
      </c>
      <c r="Y36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19">
        <f>0.4*(Table1[[#This Row],[normalized_credit_score]]) + 0.3*(1-Table1[[#This Row],[dti_ratio]]) + 0.2*(1-Table1[[#This Row],[ltv_ratio]]) + 0.1*IF(Table1[[#This Row],[previous_defaults]]=0,1,0)</f>
        <v>0.14542801813742026</v>
      </c>
      <c r="AA3619" t="str">
        <f>IF(Table1[[#This Row],[composite_score]]&gt;=0.7,"Approve",IF(Table1[[#This Row],[composite_score]]&gt;=0.6,"Review","Reject"))</f>
        <v>Reject</v>
      </c>
    </row>
    <row r="3620" spans="1:27" x14ac:dyDescent="0.35">
      <c r="A3620">
        <v>3619</v>
      </c>
      <c r="B3620">
        <v>26</v>
      </c>
      <c r="C3620" t="s">
        <v>0</v>
      </c>
      <c r="D3620" t="s">
        <v>1</v>
      </c>
      <c r="E3620" t="s">
        <v>22</v>
      </c>
      <c r="F3620">
        <v>95400</v>
      </c>
      <c r="G3620">
        <v>658</v>
      </c>
      <c r="H3620">
        <f>(Table1[[#This Row],[credit_score]]-300)/(900-300)</f>
        <v>0.59666666666666668</v>
      </c>
      <c r="I3620">
        <v>9585</v>
      </c>
      <c r="J3620" t="s">
        <v>13</v>
      </c>
      <c r="K3620" t="s">
        <v>14</v>
      </c>
      <c r="L3620">
        <v>10</v>
      </c>
      <c r="M3620" t="s">
        <v>28</v>
      </c>
      <c r="N3620">
        <f>Table1[[#This Row],[dti_ratio]]*Table1[[#This Row],[income]]</f>
        <v>44661.733810277568</v>
      </c>
      <c r="O3620">
        <v>0.46815234601968098</v>
      </c>
      <c r="P3620">
        <f>Table1[[#This Row],[loan_amount]]/Table1[[#This Row],[property_value]]</f>
        <v>5.8202022042080338E-2</v>
      </c>
      <c r="Q3620">
        <v>164685</v>
      </c>
      <c r="R3620">
        <v>3</v>
      </c>
      <c r="S3620" t="s">
        <v>3545</v>
      </c>
      <c r="T3620" t="s">
        <v>70</v>
      </c>
      <c r="U3620" t="s">
        <v>732</v>
      </c>
      <c r="V3620">
        <v>0</v>
      </c>
      <c r="W3620">
        <v>0</v>
      </c>
      <c r="X3620" t="s">
        <v>9</v>
      </c>
      <c r="Y36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620">
        <f>0.4*(Table1[[#This Row],[normalized_credit_score]]) + 0.3*(1-Table1[[#This Row],[dti_ratio]]) + 0.2*(1-Table1[[#This Row],[ltv_ratio]]) + 0.1*IF(Table1[[#This Row],[previous_defaults]]=0,1,0)</f>
        <v>0.68658055845234622</v>
      </c>
      <c r="AA3620" t="str">
        <f>IF(Table1[[#This Row],[composite_score]]&gt;=0.7,"Approve",IF(Table1[[#This Row],[composite_score]]&gt;=0.6,"Review","Reject"))</f>
        <v>Review</v>
      </c>
    </row>
    <row r="3621" spans="1:27" x14ac:dyDescent="0.35">
      <c r="A3621">
        <v>3620</v>
      </c>
      <c r="B3621">
        <v>41</v>
      </c>
      <c r="C3621" t="s">
        <v>10</v>
      </c>
      <c r="D3621" t="s">
        <v>1</v>
      </c>
      <c r="E3621" t="s">
        <v>22</v>
      </c>
      <c r="F3621">
        <v>113639</v>
      </c>
      <c r="G3621">
        <v>772</v>
      </c>
      <c r="H3621">
        <f>(Table1[[#This Row],[credit_score]]-300)/(900-300)</f>
        <v>0.78666666666666663</v>
      </c>
      <c r="I3621">
        <v>12361</v>
      </c>
      <c r="J3621" t="s">
        <v>23</v>
      </c>
      <c r="K3621" t="s">
        <v>38</v>
      </c>
      <c r="L3621">
        <v>9</v>
      </c>
      <c r="M3621" t="s">
        <v>28</v>
      </c>
      <c r="N3621">
        <f>Table1[[#This Row],[dti_ratio]]*Table1[[#This Row],[income]]</f>
        <v>55785.618486476145</v>
      </c>
      <c r="O3621">
        <v>0.490902053753343</v>
      </c>
      <c r="P3621">
        <f>Table1[[#This Row],[loan_amount]]/Table1[[#This Row],[property_value]]</f>
        <v>9.9187944343695336E-2</v>
      </c>
      <c r="Q3621">
        <v>124622</v>
      </c>
      <c r="R3621">
        <v>3</v>
      </c>
      <c r="S3621" t="s">
        <v>3546</v>
      </c>
      <c r="T3621" t="s">
        <v>362</v>
      </c>
      <c r="U3621" t="s">
        <v>236</v>
      </c>
      <c r="V3621">
        <v>2</v>
      </c>
      <c r="W3621">
        <v>0</v>
      </c>
      <c r="X3621" t="s">
        <v>19</v>
      </c>
      <c r="Y36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21">
        <f>0.4*(Table1[[#This Row],[normalized_credit_score]]) + 0.3*(1-Table1[[#This Row],[dti_ratio]]) + 0.2*(1-Table1[[#This Row],[ltv_ratio]]) + 0.1*IF(Table1[[#This Row],[previous_defaults]]=0,1,0)</f>
        <v>0.64755846167192466</v>
      </c>
      <c r="AA3621" t="str">
        <f>IF(Table1[[#This Row],[composite_score]]&gt;=0.7,"Approve",IF(Table1[[#This Row],[composite_score]]&gt;=0.6,"Review","Reject"))</f>
        <v>Review</v>
      </c>
    </row>
    <row r="3622" spans="1:27" x14ac:dyDescent="0.35">
      <c r="A3622">
        <v>3621</v>
      </c>
      <c r="B3622">
        <v>22</v>
      </c>
      <c r="C3622" t="s">
        <v>10</v>
      </c>
      <c r="D3622" t="s">
        <v>11</v>
      </c>
      <c r="E3622" t="s">
        <v>2</v>
      </c>
      <c r="F3622">
        <v>45028</v>
      </c>
      <c r="G3622">
        <v>647</v>
      </c>
      <c r="H3622">
        <f>(Table1[[#This Row],[credit_score]]-300)/(900-300)</f>
        <v>0.57833333333333337</v>
      </c>
      <c r="I3622">
        <v>25723</v>
      </c>
      <c r="J3622" t="s">
        <v>27</v>
      </c>
      <c r="K3622" t="s">
        <v>38</v>
      </c>
      <c r="L3622">
        <v>5</v>
      </c>
      <c r="M3622" t="s">
        <v>5</v>
      </c>
      <c r="N3622">
        <f>Table1[[#This Row],[dti_ratio]]*Table1[[#This Row],[income]]</f>
        <v>22467.220771843913</v>
      </c>
      <c r="O3622">
        <v>0.49896110801820898</v>
      </c>
      <c r="P3622">
        <f>Table1[[#This Row],[loan_amount]]/Table1[[#This Row],[property_value]]</f>
        <v>0.11250191344660937</v>
      </c>
      <c r="Q3622">
        <v>228645</v>
      </c>
      <c r="R3622">
        <v>0</v>
      </c>
      <c r="S3622" t="s">
        <v>3547</v>
      </c>
      <c r="T3622" t="s">
        <v>99</v>
      </c>
      <c r="U3622" t="s">
        <v>689</v>
      </c>
      <c r="V3622">
        <v>2</v>
      </c>
      <c r="W3622">
        <v>0</v>
      </c>
      <c r="X3622" t="s">
        <v>9</v>
      </c>
      <c r="Y36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622">
        <f>0.4*(Table1[[#This Row],[normalized_credit_score]]) + 0.3*(1-Table1[[#This Row],[dti_ratio]]) + 0.2*(1-Table1[[#This Row],[ltv_ratio]]) + 0.1*IF(Table1[[#This Row],[previous_defaults]]=0,1,0)</f>
        <v>0.55914461823854877</v>
      </c>
      <c r="AA3622" t="str">
        <f>IF(Table1[[#This Row],[composite_score]]&gt;=0.7,"Approve",IF(Table1[[#This Row],[composite_score]]&gt;=0.6,"Review","Reject"))</f>
        <v>Reject</v>
      </c>
    </row>
    <row r="3623" spans="1:27" x14ac:dyDescent="0.35">
      <c r="A3623">
        <v>3622</v>
      </c>
      <c r="B3623">
        <v>54</v>
      </c>
      <c r="C3623" t="s">
        <v>10</v>
      </c>
      <c r="D3623" t="s">
        <v>21</v>
      </c>
      <c r="E3623" t="s">
        <v>2</v>
      </c>
      <c r="F3623">
        <v>32842</v>
      </c>
      <c r="G3623">
        <v>631</v>
      </c>
      <c r="H3623">
        <f>(Table1[[#This Row],[credit_score]]-300)/(900-300)</f>
        <v>0.55166666666666664</v>
      </c>
      <c r="I3623">
        <v>10921</v>
      </c>
      <c r="J3623" t="s">
        <v>23</v>
      </c>
      <c r="K3623" t="s">
        <v>38</v>
      </c>
      <c r="L3623">
        <v>8</v>
      </c>
      <c r="M3623" t="s">
        <v>15</v>
      </c>
      <c r="N3623">
        <f>Table1[[#This Row],[dti_ratio]]*Table1[[#This Row],[income]]</f>
        <v>16448.69451071896</v>
      </c>
      <c r="O3623">
        <v>0.50084326504838195</v>
      </c>
      <c r="P3623">
        <f>Table1[[#This Row],[loan_amount]]/Table1[[#This Row],[property_value]]</f>
        <v>4.0879043547916182E-2</v>
      </c>
      <c r="Q3623">
        <v>267154</v>
      </c>
      <c r="R3623">
        <v>3</v>
      </c>
      <c r="S3623" t="s">
        <v>268</v>
      </c>
      <c r="T3623" t="s">
        <v>81</v>
      </c>
      <c r="U3623" t="s">
        <v>306</v>
      </c>
      <c r="V3623">
        <v>1</v>
      </c>
      <c r="W3623">
        <v>1</v>
      </c>
      <c r="X3623" t="s">
        <v>61</v>
      </c>
      <c r="Y36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623">
        <f>0.4*(Table1[[#This Row],[normalized_credit_score]]) + 0.3*(1-Table1[[#This Row],[dti_ratio]]) + 0.2*(1-Table1[[#This Row],[ltv_ratio]]) + 0.1*IF(Table1[[#This Row],[previous_defaults]]=0,1,0)</f>
        <v>0.56223787844256878</v>
      </c>
      <c r="AA3623" t="str">
        <f>IF(Table1[[#This Row],[composite_score]]&gt;=0.7,"Approve",IF(Table1[[#This Row],[composite_score]]&gt;=0.6,"Review","Reject"))</f>
        <v>Reject</v>
      </c>
    </row>
    <row r="3624" spans="1:27" hidden="1" x14ac:dyDescent="0.35">
      <c r="A3624">
        <v>3623</v>
      </c>
      <c r="B3624">
        <v>47</v>
      </c>
      <c r="C3624" t="s">
        <v>20</v>
      </c>
      <c r="D3624" t="s">
        <v>62</v>
      </c>
      <c r="E3624" t="s">
        <v>22</v>
      </c>
      <c r="F3624">
        <v>0</v>
      </c>
      <c r="G3624">
        <v>747</v>
      </c>
      <c r="H3624">
        <f>(Table1[[#This Row],[credit_score]]-300)/(900-300)</f>
        <v>0.745</v>
      </c>
      <c r="I3624">
        <v>34661</v>
      </c>
      <c r="J3624" t="s">
        <v>3</v>
      </c>
      <c r="K3624" t="s">
        <v>38</v>
      </c>
      <c r="L3624">
        <v>18</v>
      </c>
      <c r="M3624" t="s">
        <v>5</v>
      </c>
      <c r="N3624">
        <f>Table1[[#This Row],[dti_ratio]]*Table1[[#This Row],[income]]</f>
        <v>0</v>
      </c>
      <c r="O3624">
        <v>0.27456496447381601</v>
      </c>
      <c r="P3624">
        <f>Table1[[#This Row],[loan_amount]]/Table1[[#This Row],[property_value]]</f>
        <v>0.130886118013126</v>
      </c>
      <c r="Q3624">
        <v>264818</v>
      </c>
      <c r="R3624">
        <v>3</v>
      </c>
      <c r="S3624" t="s">
        <v>3548</v>
      </c>
      <c r="T3624" t="s">
        <v>44</v>
      </c>
      <c r="U3624" t="s">
        <v>122</v>
      </c>
      <c r="V3624">
        <v>1</v>
      </c>
      <c r="W3624">
        <v>2</v>
      </c>
      <c r="X3624" t="s">
        <v>9</v>
      </c>
      <c r="Y36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24">
        <f>0.4*(Table1[[#This Row],[normalized_credit_score]]) + 0.3*(1-Table1[[#This Row],[dti_ratio]]) + 0.2*(1-Table1[[#This Row],[ltv_ratio]]) + 0.1*IF(Table1[[#This Row],[previous_defaults]]=0,1,0)</f>
        <v>0.6894532870552299</v>
      </c>
      <c r="AA3624" t="str">
        <f>IF(Table1[[#This Row],[composite_score]]&gt;=0.7,"Approve",IF(Table1[[#This Row],[composite_score]]&gt;=0.6,"Review","Reject"))</f>
        <v>Review</v>
      </c>
    </row>
    <row r="3625" spans="1:27" x14ac:dyDescent="0.35">
      <c r="A3625">
        <v>3624</v>
      </c>
      <c r="B3625">
        <v>61</v>
      </c>
      <c r="C3625" t="s">
        <v>10</v>
      </c>
      <c r="D3625" t="s">
        <v>11</v>
      </c>
      <c r="E3625" t="s">
        <v>2</v>
      </c>
      <c r="F3625">
        <v>27784</v>
      </c>
      <c r="G3625">
        <v>715</v>
      </c>
      <c r="H3625">
        <f>(Table1[[#This Row],[credit_score]]-300)/(900-300)</f>
        <v>0.69166666666666665</v>
      </c>
      <c r="I3625">
        <v>0</v>
      </c>
      <c r="J3625" t="s">
        <v>23</v>
      </c>
      <c r="K3625" t="s">
        <v>14</v>
      </c>
      <c r="L3625">
        <v>19</v>
      </c>
      <c r="M3625" t="s">
        <v>39</v>
      </c>
      <c r="N3625">
        <f>Table1[[#This Row],[dti_ratio]]*Table1[[#This Row],[income]]</f>
        <v>5587.9705891648628</v>
      </c>
      <c r="O3625">
        <v>0.20112188990659599</v>
      </c>
      <c r="P3625">
        <f>Table1[[#This Row],[loan_amount]]/Table1[[#This Row],[property_value]]</f>
        <v>0</v>
      </c>
      <c r="Q3625">
        <v>35882</v>
      </c>
      <c r="R3625">
        <v>3</v>
      </c>
      <c r="S3625" t="s">
        <v>3549</v>
      </c>
      <c r="T3625" t="s">
        <v>214</v>
      </c>
      <c r="U3625" t="s">
        <v>387</v>
      </c>
      <c r="V3625">
        <v>0</v>
      </c>
      <c r="W3625">
        <v>1</v>
      </c>
      <c r="X3625" t="s">
        <v>19</v>
      </c>
      <c r="Y36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25">
        <f>0.4*(Table1[[#This Row],[normalized_credit_score]]) + 0.3*(1-Table1[[#This Row],[dti_ratio]]) + 0.2*(1-Table1[[#This Row],[ltv_ratio]]) + 0.1*IF(Table1[[#This Row],[previous_defaults]]=0,1,0)</f>
        <v>0.81633009969468795</v>
      </c>
      <c r="AA3625" t="str">
        <f>IF(Table1[[#This Row],[composite_score]]&gt;=0.7,"Approve",IF(Table1[[#This Row],[composite_score]]&gt;=0.6,"Review","Reject"))</f>
        <v>Approve</v>
      </c>
    </row>
    <row r="3626" spans="1:27" hidden="1" x14ac:dyDescent="0.35">
      <c r="A3626">
        <v>3625</v>
      </c>
      <c r="B3626">
        <v>25</v>
      </c>
      <c r="C3626" t="s">
        <v>10</v>
      </c>
      <c r="D3626" t="s">
        <v>21</v>
      </c>
      <c r="E3626" t="s">
        <v>12</v>
      </c>
      <c r="F3626">
        <v>35090</v>
      </c>
      <c r="G3626">
        <v>0</v>
      </c>
      <c r="H3626">
        <f>(Table1[[#This Row],[credit_score]]-300)/(900-300)</f>
        <v>-0.5</v>
      </c>
      <c r="I3626">
        <v>29792</v>
      </c>
      <c r="J3626" t="s">
        <v>13</v>
      </c>
      <c r="K3626" t="s">
        <v>14</v>
      </c>
      <c r="L3626">
        <v>12</v>
      </c>
      <c r="M3626" t="s">
        <v>39</v>
      </c>
      <c r="N3626">
        <f>Table1[[#This Row],[dti_ratio]]*Table1[[#This Row],[income]]</f>
        <v>15187.157911953756</v>
      </c>
      <c r="O3626">
        <v>0.43280586810925498</v>
      </c>
      <c r="P3626">
        <f>Table1[[#This Row],[loan_amount]]/Table1[[#This Row],[property_value]]</f>
        <v>0.12122149207576344</v>
      </c>
      <c r="Q3626">
        <v>245765</v>
      </c>
      <c r="R3626">
        <v>0</v>
      </c>
      <c r="S3626" t="s">
        <v>3550</v>
      </c>
      <c r="T3626" t="s">
        <v>112</v>
      </c>
      <c r="U3626" t="s">
        <v>42</v>
      </c>
      <c r="V3626">
        <v>0</v>
      </c>
      <c r="W3626">
        <v>0</v>
      </c>
      <c r="X3626" t="s">
        <v>9</v>
      </c>
      <c r="Y36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626">
        <f>0.4*(Table1[[#This Row],[normalized_credit_score]]) + 0.3*(1-Table1[[#This Row],[dti_ratio]]) + 0.2*(1-Table1[[#This Row],[ltv_ratio]]) + 0.1*IF(Table1[[#This Row],[previous_defaults]]=0,1,0)</f>
        <v>0.2459139411520708</v>
      </c>
      <c r="AA3626" t="str">
        <f>IF(Table1[[#This Row],[composite_score]]&gt;=0.7,"Approve",IF(Table1[[#This Row],[composite_score]]&gt;=0.6,"Review","Reject"))</f>
        <v>Reject</v>
      </c>
    </row>
    <row r="3627" spans="1:27" x14ac:dyDescent="0.35">
      <c r="A3627">
        <v>3626</v>
      </c>
      <c r="B3627">
        <v>62</v>
      </c>
      <c r="C3627" t="s">
        <v>10</v>
      </c>
      <c r="D3627" t="s">
        <v>62</v>
      </c>
      <c r="E3627" t="s">
        <v>49</v>
      </c>
      <c r="F3627">
        <v>86794</v>
      </c>
      <c r="G3627">
        <v>784</v>
      </c>
      <c r="H3627">
        <f>(Table1[[#This Row],[credit_score]]-300)/(900-300)</f>
        <v>0.80666666666666664</v>
      </c>
      <c r="I3627">
        <v>0</v>
      </c>
      <c r="J3627" t="s">
        <v>13</v>
      </c>
      <c r="K3627" t="s">
        <v>14</v>
      </c>
      <c r="L3627">
        <v>3</v>
      </c>
      <c r="M3627" t="s">
        <v>28</v>
      </c>
      <c r="N3627">
        <f>Table1[[#This Row],[dti_ratio]]*Table1[[#This Row],[income]]</f>
        <v>10086.908802793851</v>
      </c>
      <c r="O3627">
        <v>0.116216660169987</v>
      </c>
      <c r="P3627">
        <f>Table1[[#This Row],[loan_amount]]/Table1[[#This Row],[property_value]]</f>
        <v>0</v>
      </c>
      <c r="Q3627">
        <v>88075</v>
      </c>
      <c r="R3627">
        <v>4</v>
      </c>
      <c r="S3627" t="s">
        <v>3551</v>
      </c>
      <c r="T3627" t="s">
        <v>249</v>
      </c>
      <c r="U3627" t="s">
        <v>500</v>
      </c>
      <c r="V3627">
        <v>0</v>
      </c>
      <c r="W3627">
        <v>2</v>
      </c>
      <c r="X3627" t="s">
        <v>9</v>
      </c>
      <c r="Y36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27">
        <f>0.4*(Table1[[#This Row],[normalized_credit_score]]) + 0.3*(1-Table1[[#This Row],[dti_ratio]]) + 0.2*(1-Table1[[#This Row],[ltv_ratio]]) + 0.1*IF(Table1[[#This Row],[previous_defaults]]=0,1,0)</f>
        <v>0.88780166861567056</v>
      </c>
      <c r="AA3627" t="str">
        <f>IF(Table1[[#This Row],[composite_score]]&gt;=0.7,"Approve",IF(Table1[[#This Row],[composite_score]]&gt;=0.6,"Review","Reject"))</f>
        <v>Approve</v>
      </c>
    </row>
    <row r="3628" spans="1:27" x14ac:dyDescent="0.35">
      <c r="A3628">
        <v>3627</v>
      </c>
      <c r="B3628">
        <v>37</v>
      </c>
      <c r="C3628" t="s">
        <v>20</v>
      </c>
      <c r="D3628" t="s">
        <v>62</v>
      </c>
      <c r="E3628" t="s">
        <v>12</v>
      </c>
      <c r="F3628">
        <v>87557</v>
      </c>
      <c r="G3628">
        <v>765</v>
      </c>
      <c r="H3628">
        <f>(Table1[[#This Row],[credit_score]]-300)/(900-300)</f>
        <v>0.77500000000000002</v>
      </c>
      <c r="I3628">
        <v>21613</v>
      </c>
      <c r="J3628" t="s">
        <v>13</v>
      </c>
      <c r="K3628" t="s">
        <v>14</v>
      </c>
      <c r="L3628">
        <v>6</v>
      </c>
      <c r="M3628" t="s">
        <v>28</v>
      </c>
      <c r="N3628">
        <f>Table1[[#This Row],[dti_ratio]]*Table1[[#This Row],[income]]</f>
        <v>50260.316199809</v>
      </c>
      <c r="O3628">
        <v>0.57402967438136299</v>
      </c>
      <c r="P3628">
        <f>Table1[[#This Row],[loan_amount]]/Table1[[#This Row],[property_value]]</f>
        <v>0.13170146125065507</v>
      </c>
      <c r="Q3628">
        <v>164106</v>
      </c>
      <c r="R3628">
        <v>3</v>
      </c>
      <c r="S3628" t="s">
        <v>3552</v>
      </c>
      <c r="T3628" t="s">
        <v>104</v>
      </c>
      <c r="U3628" t="s">
        <v>608</v>
      </c>
      <c r="V3628">
        <v>0</v>
      </c>
      <c r="W3628">
        <v>2</v>
      </c>
      <c r="X3628" t="s">
        <v>19</v>
      </c>
      <c r="Y36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28">
        <f>0.4*(Table1[[#This Row],[normalized_credit_score]]) + 0.3*(1-Table1[[#This Row],[dti_ratio]]) + 0.2*(1-Table1[[#This Row],[ltv_ratio]]) + 0.1*IF(Table1[[#This Row],[previous_defaults]]=0,1,0)</f>
        <v>0.71145080543546013</v>
      </c>
      <c r="AA3628" t="str">
        <f>IF(Table1[[#This Row],[composite_score]]&gt;=0.7,"Approve",IF(Table1[[#This Row],[composite_score]]&gt;=0.6,"Review","Reject"))</f>
        <v>Approve</v>
      </c>
    </row>
    <row r="3629" spans="1:27" x14ac:dyDescent="0.35">
      <c r="A3629">
        <v>3628</v>
      </c>
      <c r="B3629">
        <v>57</v>
      </c>
      <c r="C3629" t="s">
        <v>10</v>
      </c>
      <c r="D3629" t="s">
        <v>11</v>
      </c>
      <c r="E3629" t="s">
        <v>12</v>
      </c>
      <c r="F3629">
        <v>118529</v>
      </c>
      <c r="G3629">
        <v>656</v>
      </c>
      <c r="H3629">
        <f>(Table1[[#This Row],[credit_score]]-300)/(900-300)</f>
        <v>0.59333333333333338</v>
      </c>
      <c r="I3629">
        <v>17463</v>
      </c>
      <c r="J3629" t="s">
        <v>13</v>
      </c>
      <c r="K3629" t="s">
        <v>38</v>
      </c>
      <c r="L3629">
        <v>15</v>
      </c>
      <c r="M3629" t="s">
        <v>39</v>
      </c>
      <c r="N3629">
        <f>Table1[[#This Row],[dti_ratio]]*Table1[[#This Row],[income]]</f>
        <v>41125.526179455119</v>
      </c>
      <c r="O3629">
        <v>0.34696594233862699</v>
      </c>
      <c r="P3629">
        <f>Table1[[#This Row],[loan_amount]]/Table1[[#This Row],[property_value]]</f>
        <v>7.7048652321430933E-2</v>
      </c>
      <c r="Q3629">
        <v>226649</v>
      </c>
      <c r="R3629">
        <v>2</v>
      </c>
      <c r="S3629" t="s">
        <v>3553</v>
      </c>
      <c r="T3629" t="s">
        <v>51</v>
      </c>
      <c r="U3629" t="s">
        <v>934</v>
      </c>
      <c r="V3629">
        <v>0</v>
      </c>
      <c r="W3629">
        <v>1</v>
      </c>
      <c r="X3629" t="s">
        <v>9</v>
      </c>
      <c r="Y36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629">
        <f>0.4*(Table1[[#This Row],[normalized_credit_score]]) + 0.3*(1-Table1[[#This Row],[dti_ratio]]) + 0.2*(1-Table1[[#This Row],[ltv_ratio]]) + 0.1*IF(Table1[[#This Row],[previous_defaults]]=0,1,0)</f>
        <v>0.71783382016745911</v>
      </c>
      <c r="AA3629" t="str">
        <f>IF(Table1[[#This Row],[composite_score]]&gt;=0.7,"Approve",IF(Table1[[#This Row],[composite_score]]&gt;=0.6,"Review","Reject"))</f>
        <v>Approve</v>
      </c>
    </row>
    <row r="3630" spans="1:27" hidden="1" x14ac:dyDescent="0.35">
      <c r="A3630">
        <v>3629</v>
      </c>
      <c r="B3630">
        <v>62</v>
      </c>
      <c r="C3630" t="s">
        <v>20</v>
      </c>
      <c r="D3630" t="s">
        <v>1</v>
      </c>
      <c r="E3630" t="s">
        <v>2</v>
      </c>
      <c r="F3630">
        <v>0</v>
      </c>
      <c r="G3630">
        <v>0</v>
      </c>
      <c r="H3630">
        <f>(Table1[[#This Row],[credit_score]]-300)/(900-300)</f>
        <v>-0.5</v>
      </c>
      <c r="I3630">
        <v>19838</v>
      </c>
      <c r="J3630" t="s">
        <v>13</v>
      </c>
      <c r="K3630" t="s">
        <v>14</v>
      </c>
      <c r="L3630">
        <v>15</v>
      </c>
      <c r="M3630" t="s">
        <v>15</v>
      </c>
      <c r="N3630">
        <f>Table1[[#This Row],[dti_ratio]]*Table1[[#This Row],[income]]</f>
        <v>0</v>
      </c>
      <c r="O3630">
        <v>0.267164726891925</v>
      </c>
      <c r="P3630" t="e">
        <f>Table1[[#This Row],[loan_amount]]/Table1[[#This Row],[property_value]]</f>
        <v>#DIV/0!</v>
      </c>
      <c r="Q3630">
        <v>0</v>
      </c>
      <c r="R3630">
        <v>2</v>
      </c>
      <c r="S3630" t="s">
        <v>3554</v>
      </c>
      <c r="T3630" t="s">
        <v>17</v>
      </c>
      <c r="U3630" t="s">
        <v>199</v>
      </c>
      <c r="V3630">
        <v>4</v>
      </c>
      <c r="W3630">
        <v>2</v>
      </c>
      <c r="X3630" t="s">
        <v>9</v>
      </c>
      <c r="Y363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630" t="e">
        <f>0.4*(Table1[[#This Row],[normalized_credit_score]]) + 0.3*(1-Table1[[#This Row],[dti_ratio]]) + 0.2*(1-Table1[[#This Row],[ltv_ratio]]) + 0.1*IF(Table1[[#This Row],[previous_defaults]]=0,1,0)</f>
        <v>#DIV/0!</v>
      </c>
      <c r="AA3630" t="e">
        <f>IF(Table1[[#This Row],[composite_score]]&gt;=0.7,"Approve",IF(Table1[[#This Row],[composite_score]]&gt;=0.6,"Review","Reject"))</f>
        <v>#DIV/0!</v>
      </c>
    </row>
    <row r="3631" spans="1:27" x14ac:dyDescent="0.35">
      <c r="A3631">
        <v>3630</v>
      </c>
      <c r="B3631">
        <v>38</v>
      </c>
      <c r="C3631" t="s">
        <v>20</v>
      </c>
      <c r="D3631" t="s">
        <v>21</v>
      </c>
      <c r="E3631" t="s">
        <v>49</v>
      </c>
      <c r="F3631">
        <v>58101</v>
      </c>
      <c r="G3631">
        <v>722</v>
      </c>
      <c r="H3631">
        <f>(Table1[[#This Row],[credit_score]]-300)/(900-300)</f>
        <v>0.70333333333333337</v>
      </c>
      <c r="I3631">
        <v>16140</v>
      </c>
      <c r="J3631" t="s">
        <v>13</v>
      </c>
      <c r="K3631" t="s">
        <v>38</v>
      </c>
      <c r="L3631">
        <v>7</v>
      </c>
      <c r="M3631" t="s">
        <v>15</v>
      </c>
      <c r="N3631">
        <f>Table1[[#This Row],[dti_ratio]]*Table1[[#This Row],[income]]</f>
        <v>31509.541576893556</v>
      </c>
      <c r="O3631">
        <v>0.54232356718289798</v>
      </c>
      <c r="P3631">
        <f>Table1[[#This Row],[loan_amount]]/Table1[[#This Row],[property_value]]</f>
        <v>0.31782915206175416</v>
      </c>
      <c r="Q3631">
        <v>50782</v>
      </c>
      <c r="R3631">
        <v>4</v>
      </c>
      <c r="S3631" t="s">
        <v>3555</v>
      </c>
      <c r="T3631" t="s">
        <v>73</v>
      </c>
      <c r="U3631" t="s">
        <v>236</v>
      </c>
      <c r="V3631">
        <v>0</v>
      </c>
      <c r="W3631">
        <v>2</v>
      </c>
      <c r="X3631" t="s">
        <v>9</v>
      </c>
      <c r="Y36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31">
        <f>0.4*(Table1[[#This Row],[normalized_credit_score]]) + 0.3*(1-Table1[[#This Row],[dti_ratio]]) + 0.2*(1-Table1[[#This Row],[ltv_ratio]]) + 0.1*IF(Table1[[#This Row],[previous_defaults]]=0,1,0)</f>
        <v>0.6550704327661131</v>
      </c>
      <c r="AA3631" t="str">
        <f>IF(Table1[[#This Row],[composite_score]]&gt;=0.7,"Approve",IF(Table1[[#This Row],[composite_score]]&gt;=0.6,"Review","Reject"))</f>
        <v>Review</v>
      </c>
    </row>
    <row r="3632" spans="1:27" hidden="1" x14ac:dyDescent="0.35">
      <c r="A3632">
        <v>3631</v>
      </c>
      <c r="B3632">
        <v>48</v>
      </c>
      <c r="C3632" t="s">
        <v>10</v>
      </c>
      <c r="D3632" t="s">
        <v>21</v>
      </c>
      <c r="E3632" t="s">
        <v>12</v>
      </c>
      <c r="F3632">
        <v>0</v>
      </c>
      <c r="G3632">
        <v>777</v>
      </c>
      <c r="H3632">
        <f>(Table1[[#This Row],[credit_score]]-300)/(900-300)</f>
        <v>0.79500000000000004</v>
      </c>
      <c r="I3632">
        <v>0</v>
      </c>
      <c r="J3632" t="s">
        <v>13</v>
      </c>
      <c r="K3632" t="s">
        <v>4</v>
      </c>
      <c r="L3632">
        <v>2</v>
      </c>
      <c r="M3632" t="s">
        <v>28</v>
      </c>
      <c r="N3632">
        <f>Table1[[#This Row],[dti_ratio]]*Table1[[#This Row],[income]]</f>
        <v>0</v>
      </c>
      <c r="O3632">
        <v>0.36752609145756499</v>
      </c>
      <c r="P3632">
        <f>Table1[[#This Row],[loan_amount]]/Table1[[#This Row],[property_value]]</f>
        <v>0</v>
      </c>
      <c r="Q3632">
        <v>67400</v>
      </c>
      <c r="R3632">
        <v>4</v>
      </c>
      <c r="S3632" t="s">
        <v>3556</v>
      </c>
      <c r="T3632" t="s">
        <v>249</v>
      </c>
      <c r="U3632" t="s">
        <v>996</v>
      </c>
      <c r="V3632">
        <v>0</v>
      </c>
      <c r="W3632">
        <v>1</v>
      </c>
      <c r="X3632" t="s">
        <v>61</v>
      </c>
      <c r="Y36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32">
        <f>0.4*(Table1[[#This Row],[normalized_credit_score]]) + 0.3*(1-Table1[[#This Row],[dti_ratio]]) + 0.2*(1-Table1[[#This Row],[ltv_ratio]]) + 0.1*IF(Table1[[#This Row],[previous_defaults]]=0,1,0)</f>
        <v>0.80774217256273062</v>
      </c>
      <c r="AA3632" t="str">
        <f>IF(Table1[[#This Row],[composite_score]]&gt;=0.7,"Approve",IF(Table1[[#This Row],[composite_score]]&gt;=0.6,"Review","Reject"))</f>
        <v>Approve</v>
      </c>
    </row>
    <row r="3633" spans="1:27" x14ac:dyDescent="0.35">
      <c r="A3633">
        <v>3632</v>
      </c>
      <c r="B3633">
        <v>18</v>
      </c>
      <c r="C3633" t="s">
        <v>20</v>
      </c>
      <c r="D3633" t="s">
        <v>1</v>
      </c>
      <c r="E3633" t="s">
        <v>49</v>
      </c>
      <c r="F3633">
        <v>57832</v>
      </c>
      <c r="G3633">
        <v>684</v>
      </c>
      <c r="H3633">
        <f>(Table1[[#This Row],[credit_score]]-300)/(900-300)</f>
        <v>0.64</v>
      </c>
      <c r="I3633">
        <v>48773</v>
      </c>
      <c r="J3633" t="s">
        <v>27</v>
      </c>
      <c r="K3633" t="s">
        <v>14</v>
      </c>
      <c r="L3633">
        <v>5</v>
      </c>
      <c r="M3633" t="s">
        <v>15</v>
      </c>
      <c r="N3633">
        <f>Table1[[#This Row],[dti_ratio]]*Table1[[#This Row],[income]]</f>
        <v>9179.9505597392708</v>
      </c>
      <c r="O3633">
        <v>0.15873479318957101</v>
      </c>
      <c r="P3633">
        <f>Table1[[#This Row],[loan_amount]]/Table1[[#This Row],[property_value]]</f>
        <v>0.73680791600574058</v>
      </c>
      <c r="Q3633">
        <v>66195</v>
      </c>
      <c r="R3633">
        <v>1</v>
      </c>
      <c r="S3633" t="s">
        <v>3557</v>
      </c>
      <c r="T3633" t="s">
        <v>47</v>
      </c>
      <c r="U3633" t="s">
        <v>949</v>
      </c>
      <c r="V3633">
        <v>0</v>
      </c>
      <c r="W3633">
        <v>1</v>
      </c>
      <c r="X3633" t="s">
        <v>9</v>
      </c>
      <c r="Y36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633">
        <f>0.4*(Table1[[#This Row],[normalized_credit_score]]) + 0.3*(1-Table1[[#This Row],[dti_ratio]]) + 0.2*(1-Table1[[#This Row],[ltv_ratio]]) + 0.1*IF(Table1[[#This Row],[previous_defaults]]=0,1,0)</f>
        <v>0.66101797884198044</v>
      </c>
      <c r="AA3633" t="str">
        <f>IF(Table1[[#This Row],[composite_score]]&gt;=0.7,"Approve",IF(Table1[[#This Row],[composite_score]]&gt;=0.6,"Review","Reject"))</f>
        <v>Review</v>
      </c>
    </row>
    <row r="3634" spans="1:27" hidden="1" x14ac:dyDescent="0.35">
      <c r="A3634">
        <v>3633</v>
      </c>
      <c r="B3634">
        <v>50</v>
      </c>
      <c r="C3634" t="s">
        <v>20</v>
      </c>
      <c r="D3634" t="s">
        <v>11</v>
      </c>
      <c r="E3634" t="s">
        <v>22</v>
      </c>
      <c r="F3634">
        <v>114835</v>
      </c>
      <c r="G3634">
        <v>0</v>
      </c>
      <c r="H3634">
        <f>(Table1[[#This Row],[credit_score]]-300)/(900-300)</f>
        <v>-0.5</v>
      </c>
      <c r="I3634">
        <v>0</v>
      </c>
      <c r="J3634" t="s">
        <v>23</v>
      </c>
      <c r="K3634" t="s">
        <v>38</v>
      </c>
      <c r="L3634">
        <v>16</v>
      </c>
      <c r="M3634" t="s">
        <v>15</v>
      </c>
      <c r="N3634">
        <f>Table1[[#This Row],[dti_ratio]]*Table1[[#This Row],[income]]</f>
        <v>36784.654472885399</v>
      </c>
      <c r="O3634">
        <v>0.32032615903588102</v>
      </c>
      <c r="P3634">
        <f>Table1[[#This Row],[loan_amount]]/Table1[[#This Row],[property_value]]</f>
        <v>0</v>
      </c>
      <c r="Q3634">
        <v>243750</v>
      </c>
      <c r="R3634">
        <v>0</v>
      </c>
      <c r="S3634" t="s">
        <v>3558</v>
      </c>
      <c r="T3634" t="s">
        <v>217</v>
      </c>
      <c r="U3634" t="s">
        <v>389</v>
      </c>
      <c r="V3634">
        <v>0</v>
      </c>
      <c r="W3634">
        <v>1</v>
      </c>
      <c r="X3634" t="s">
        <v>19</v>
      </c>
      <c r="Y36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34">
        <f>0.4*(Table1[[#This Row],[normalized_credit_score]]) + 0.3*(1-Table1[[#This Row],[dti_ratio]]) + 0.2*(1-Table1[[#This Row],[ltv_ratio]]) + 0.1*IF(Table1[[#This Row],[previous_defaults]]=0,1,0)</f>
        <v>0.30390215228923567</v>
      </c>
      <c r="AA3634" t="str">
        <f>IF(Table1[[#This Row],[composite_score]]&gt;=0.7,"Approve",IF(Table1[[#This Row],[composite_score]]&gt;=0.6,"Review","Reject"))</f>
        <v>Reject</v>
      </c>
    </row>
    <row r="3635" spans="1:27" x14ac:dyDescent="0.35">
      <c r="A3635">
        <v>3634</v>
      </c>
      <c r="B3635">
        <v>62</v>
      </c>
      <c r="C3635" t="s">
        <v>0</v>
      </c>
      <c r="D3635" t="s">
        <v>11</v>
      </c>
      <c r="E3635" t="s">
        <v>2</v>
      </c>
      <c r="F3635">
        <v>107298</v>
      </c>
      <c r="G3635">
        <v>621</v>
      </c>
      <c r="H3635">
        <f>(Table1[[#This Row],[credit_score]]-300)/(900-300)</f>
        <v>0.53500000000000003</v>
      </c>
      <c r="I3635">
        <v>7560</v>
      </c>
      <c r="J3635" t="s">
        <v>23</v>
      </c>
      <c r="K3635" t="s">
        <v>14</v>
      </c>
      <c r="L3635">
        <v>15</v>
      </c>
      <c r="M3635" t="s">
        <v>28</v>
      </c>
      <c r="N3635">
        <f>Table1[[#This Row],[dti_ratio]]*Table1[[#This Row],[income]]</f>
        <v>21161.616106532652</v>
      </c>
      <c r="O3635">
        <v>0.19722283832441101</v>
      </c>
      <c r="P3635">
        <f>Table1[[#This Row],[loan_amount]]/Table1[[#This Row],[property_value]]</f>
        <v>5.4651919323357188E-2</v>
      </c>
      <c r="Q3635">
        <v>138330</v>
      </c>
      <c r="R3635">
        <v>4</v>
      </c>
      <c r="S3635" t="s">
        <v>3559</v>
      </c>
      <c r="T3635" t="s">
        <v>249</v>
      </c>
      <c r="U3635" t="s">
        <v>377</v>
      </c>
      <c r="V3635">
        <v>2</v>
      </c>
      <c r="W3635">
        <v>2</v>
      </c>
      <c r="X3635" t="s">
        <v>9</v>
      </c>
      <c r="Y36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635">
        <f>0.4*(Table1[[#This Row],[normalized_credit_score]]) + 0.3*(1-Table1[[#This Row],[dti_ratio]]) + 0.2*(1-Table1[[#This Row],[ltv_ratio]]) + 0.1*IF(Table1[[#This Row],[previous_defaults]]=0,1,0)</f>
        <v>0.64390276463800533</v>
      </c>
      <c r="AA3635" t="str">
        <f>IF(Table1[[#This Row],[composite_score]]&gt;=0.7,"Approve",IF(Table1[[#This Row],[composite_score]]&gt;=0.6,"Review","Reject"))</f>
        <v>Review</v>
      </c>
    </row>
    <row r="3636" spans="1:27" x14ac:dyDescent="0.35">
      <c r="A3636">
        <v>3635</v>
      </c>
      <c r="B3636">
        <v>62</v>
      </c>
      <c r="C3636" t="s">
        <v>10</v>
      </c>
      <c r="D3636" t="s">
        <v>1</v>
      </c>
      <c r="E3636" t="s">
        <v>2</v>
      </c>
      <c r="F3636">
        <v>61298</v>
      </c>
      <c r="G3636">
        <v>730</v>
      </c>
      <c r="H3636">
        <f>(Table1[[#This Row],[credit_score]]-300)/(900-300)</f>
        <v>0.71666666666666667</v>
      </c>
      <c r="I3636">
        <v>44136</v>
      </c>
      <c r="J3636" t="s">
        <v>23</v>
      </c>
      <c r="K3636" t="s">
        <v>14</v>
      </c>
      <c r="L3636">
        <v>15</v>
      </c>
      <c r="M3636" t="s">
        <v>39</v>
      </c>
      <c r="N3636">
        <f>Table1[[#This Row],[dti_ratio]]*Table1[[#This Row],[income]]</f>
        <v>33912.567693088778</v>
      </c>
      <c r="O3636">
        <v>0.55324101427597605</v>
      </c>
      <c r="P3636">
        <f>Table1[[#This Row],[loan_amount]]/Table1[[#This Row],[property_value]]</f>
        <v>0.20058991687534938</v>
      </c>
      <c r="Q3636">
        <v>220031</v>
      </c>
      <c r="R3636">
        <v>0</v>
      </c>
      <c r="S3636" t="s">
        <v>1198</v>
      </c>
      <c r="T3636" t="s">
        <v>117</v>
      </c>
      <c r="U3636" t="s">
        <v>60</v>
      </c>
      <c r="V3636">
        <v>0</v>
      </c>
      <c r="W3636">
        <v>0</v>
      </c>
      <c r="X3636" t="s">
        <v>9</v>
      </c>
      <c r="Y36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36">
        <f>0.4*(Table1[[#This Row],[normalized_credit_score]]) + 0.3*(1-Table1[[#This Row],[dti_ratio]]) + 0.2*(1-Table1[[#This Row],[ltv_ratio]]) + 0.1*IF(Table1[[#This Row],[previous_defaults]]=0,1,0)</f>
        <v>0.68057637900880397</v>
      </c>
      <c r="AA3636" t="str">
        <f>IF(Table1[[#This Row],[composite_score]]&gt;=0.7,"Approve",IF(Table1[[#This Row],[composite_score]]&gt;=0.6,"Review","Reject"))</f>
        <v>Review</v>
      </c>
    </row>
    <row r="3637" spans="1:27" hidden="1" x14ac:dyDescent="0.35">
      <c r="A3637">
        <v>3636</v>
      </c>
      <c r="B3637">
        <v>37</v>
      </c>
      <c r="C3637" t="s">
        <v>0</v>
      </c>
      <c r="D3637" t="s">
        <v>62</v>
      </c>
      <c r="E3637" t="s">
        <v>49</v>
      </c>
      <c r="F3637">
        <v>0</v>
      </c>
      <c r="G3637">
        <v>667</v>
      </c>
      <c r="H3637">
        <f>(Table1[[#This Row],[credit_score]]-300)/(900-300)</f>
        <v>0.61166666666666669</v>
      </c>
      <c r="I3637">
        <v>10684</v>
      </c>
      <c r="J3637" t="s">
        <v>13</v>
      </c>
      <c r="K3637" t="s">
        <v>4</v>
      </c>
      <c r="L3637">
        <v>14</v>
      </c>
      <c r="M3637" t="s">
        <v>5</v>
      </c>
      <c r="N3637">
        <f>Table1[[#This Row],[dti_ratio]]*Table1[[#This Row],[income]]</f>
        <v>0</v>
      </c>
      <c r="O3637">
        <v>0.151061978204235</v>
      </c>
      <c r="P3637">
        <f>Table1[[#This Row],[loan_amount]]/Table1[[#This Row],[property_value]]</f>
        <v>8.62405760134317E-2</v>
      </c>
      <c r="Q3637">
        <v>123886</v>
      </c>
      <c r="R3637">
        <v>3</v>
      </c>
      <c r="S3637" t="s">
        <v>3560</v>
      </c>
      <c r="T3637" t="s">
        <v>59</v>
      </c>
      <c r="U3637" t="s">
        <v>479</v>
      </c>
      <c r="V3637">
        <v>1</v>
      </c>
      <c r="W3637">
        <v>2</v>
      </c>
      <c r="X3637" t="s">
        <v>9</v>
      </c>
      <c r="Y36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37">
        <f>0.4*(Table1[[#This Row],[normalized_credit_score]]) + 0.3*(1-Table1[[#This Row],[dti_ratio]]) + 0.2*(1-Table1[[#This Row],[ltv_ratio]]) + 0.1*IF(Table1[[#This Row],[previous_defaults]]=0,1,0)</f>
        <v>0.68209995800270984</v>
      </c>
      <c r="AA3637" t="str">
        <f>IF(Table1[[#This Row],[composite_score]]&gt;=0.7,"Approve",IF(Table1[[#This Row],[composite_score]]&gt;=0.6,"Review","Reject"))</f>
        <v>Review</v>
      </c>
    </row>
    <row r="3638" spans="1:27" hidden="1" x14ac:dyDescent="0.35">
      <c r="A3638">
        <v>3637</v>
      </c>
      <c r="B3638">
        <v>49</v>
      </c>
      <c r="C3638" t="s">
        <v>20</v>
      </c>
      <c r="D3638" t="s">
        <v>21</v>
      </c>
      <c r="E3638" t="s">
        <v>12</v>
      </c>
      <c r="F3638">
        <v>59809</v>
      </c>
      <c r="G3638">
        <v>678</v>
      </c>
      <c r="H3638">
        <f>(Table1[[#This Row],[credit_score]]-300)/(900-300)</f>
        <v>0.63</v>
      </c>
      <c r="I3638">
        <v>0</v>
      </c>
      <c r="J3638" t="s">
        <v>3</v>
      </c>
      <c r="K3638" t="s">
        <v>4</v>
      </c>
      <c r="L3638">
        <v>17</v>
      </c>
      <c r="M3638" t="s">
        <v>5</v>
      </c>
      <c r="N3638">
        <f>Table1[[#This Row],[dti_ratio]]*Table1[[#This Row],[income]]</f>
        <v>18979.505939873728</v>
      </c>
      <c r="O3638">
        <v>0.31733528298205499</v>
      </c>
      <c r="P3638" t="e">
        <f>Table1[[#This Row],[loan_amount]]/Table1[[#This Row],[property_value]]</f>
        <v>#DIV/0!</v>
      </c>
      <c r="Q3638">
        <v>0</v>
      </c>
      <c r="R3638">
        <v>4</v>
      </c>
      <c r="S3638" t="s">
        <v>3561</v>
      </c>
      <c r="T3638" t="s">
        <v>240</v>
      </c>
      <c r="U3638" t="s">
        <v>241</v>
      </c>
      <c r="V3638">
        <v>0</v>
      </c>
      <c r="W3638">
        <v>0</v>
      </c>
      <c r="X3638" t="s">
        <v>9</v>
      </c>
      <c r="Y363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638" t="e">
        <f>0.4*(Table1[[#This Row],[normalized_credit_score]]) + 0.3*(1-Table1[[#This Row],[dti_ratio]]) + 0.2*(1-Table1[[#This Row],[ltv_ratio]]) + 0.1*IF(Table1[[#This Row],[previous_defaults]]=0,1,0)</f>
        <v>#DIV/0!</v>
      </c>
      <c r="AA3638" t="e">
        <f>IF(Table1[[#This Row],[composite_score]]&gt;=0.7,"Approve",IF(Table1[[#This Row],[composite_score]]&gt;=0.6,"Review","Reject"))</f>
        <v>#DIV/0!</v>
      </c>
    </row>
    <row r="3639" spans="1:27" x14ac:dyDescent="0.35">
      <c r="A3639">
        <v>3638</v>
      </c>
      <c r="B3639">
        <v>28</v>
      </c>
      <c r="C3639" t="s">
        <v>0</v>
      </c>
      <c r="D3639" t="s">
        <v>1</v>
      </c>
      <c r="E3639" t="s">
        <v>2</v>
      </c>
      <c r="F3639">
        <v>116988</v>
      </c>
      <c r="G3639">
        <v>734</v>
      </c>
      <c r="H3639">
        <f>(Table1[[#This Row],[credit_score]]-300)/(900-300)</f>
        <v>0.72333333333333338</v>
      </c>
      <c r="I3639">
        <v>43899</v>
      </c>
      <c r="J3639" t="s">
        <v>3</v>
      </c>
      <c r="K3639" t="s">
        <v>14</v>
      </c>
      <c r="L3639">
        <v>8</v>
      </c>
      <c r="M3639" t="s">
        <v>5</v>
      </c>
      <c r="N3639">
        <f>Table1[[#This Row],[dti_ratio]]*Table1[[#This Row],[income]]</f>
        <v>66759.346833169533</v>
      </c>
      <c r="O3639">
        <v>0.57065123630773695</v>
      </c>
      <c r="P3639">
        <f>Table1[[#This Row],[loan_amount]]/Table1[[#This Row],[property_value]]</f>
        <v>0.48172899657624441</v>
      </c>
      <c r="Q3639">
        <v>91128</v>
      </c>
      <c r="R3639">
        <v>2</v>
      </c>
      <c r="S3639" t="s">
        <v>3562</v>
      </c>
      <c r="T3639" t="s">
        <v>187</v>
      </c>
      <c r="U3639" t="s">
        <v>502</v>
      </c>
      <c r="V3639">
        <v>1</v>
      </c>
      <c r="W3639">
        <v>2</v>
      </c>
      <c r="X3639" t="s">
        <v>19</v>
      </c>
      <c r="Y36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39">
        <f>0.4*(Table1[[#This Row],[normalized_credit_score]]) + 0.3*(1-Table1[[#This Row],[dti_ratio]]) + 0.2*(1-Table1[[#This Row],[ltv_ratio]]) + 0.1*IF(Table1[[#This Row],[previous_defaults]]=0,1,0)</f>
        <v>0.52179216312576349</v>
      </c>
      <c r="AA3639" t="str">
        <f>IF(Table1[[#This Row],[composite_score]]&gt;=0.7,"Approve",IF(Table1[[#This Row],[composite_score]]&gt;=0.6,"Review","Reject"))</f>
        <v>Reject</v>
      </c>
    </row>
    <row r="3640" spans="1:27" hidden="1" x14ac:dyDescent="0.35">
      <c r="A3640">
        <v>3639</v>
      </c>
      <c r="B3640">
        <v>24</v>
      </c>
      <c r="C3640" t="s">
        <v>20</v>
      </c>
      <c r="D3640" t="s">
        <v>62</v>
      </c>
      <c r="E3640" t="s">
        <v>22</v>
      </c>
      <c r="F3640">
        <v>66815</v>
      </c>
      <c r="G3640">
        <v>0</v>
      </c>
      <c r="H3640">
        <f>(Table1[[#This Row],[credit_score]]-300)/(900-300)</f>
        <v>-0.5</v>
      </c>
      <c r="I3640">
        <v>15357</v>
      </c>
      <c r="J3640" t="s">
        <v>27</v>
      </c>
      <c r="K3640" t="s">
        <v>38</v>
      </c>
      <c r="L3640">
        <v>3</v>
      </c>
      <c r="M3640" t="s">
        <v>28</v>
      </c>
      <c r="N3640">
        <f>Table1[[#This Row],[dti_ratio]]*Table1[[#This Row],[income]]</f>
        <v>31723.19496288992</v>
      </c>
      <c r="O3640">
        <v>0.47479151332619801</v>
      </c>
      <c r="P3640">
        <f>Table1[[#This Row],[loan_amount]]/Table1[[#This Row],[property_value]]</f>
        <v>0.1014828912414258</v>
      </c>
      <c r="Q3640">
        <v>151326</v>
      </c>
      <c r="R3640">
        <v>3</v>
      </c>
      <c r="S3640" t="s">
        <v>3053</v>
      </c>
      <c r="T3640" t="s">
        <v>217</v>
      </c>
      <c r="U3640" t="s">
        <v>71</v>
      </c>
      <c r="V3640">
        <v>4</v>
      </c>
      <c r="W3640">
        <v>1</v>
      </c>
      <c r="X3640" t="s">
        <v>9</v>
      </c>
      <c r="Y36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40">
        <f>0.4*(Table1[[#This Row],[normalized_credit_score]]) + 0.3*(1-Table1[[#This Row],[dti_ratio]]) + 0.2*(1-Table1[[#This Row],[ltv_ratio]]) + 0.1*IF(Table1[[#This Row],[previous_defaults]]=0,1,0)</f>
        <v>0.13726596775385544</v>
      </c>
      <c r="AA3640" t="str">
        <f>IF(Table1[[#This Row],[composite_score]]&gt;=0.7,"Approve",IF(Table1[[#This Row],[composite_score]]&gt;=0.6,"Review","Reject"))</f>
        <v>Reject</v>
      </c>
    </row>
    <row r="3641" spans="1:27" hidden="1" x14ac:dyDescent="0.35">
      <c r="A3641">
        <v>3640</v>
      </c>
      <c r="B3641">
        <v>68</v>
      </c>
      <c r="C3641" t="s">
        <v>0</v>
      </c>
      <c r="D3641" t="s">
        <v>1</v>
      </c>
      <c r="E3641" t="s">
        <v>22</v>
      </c>
      <c r="F3641">
        <v>61091</v>
      </c>
      <c r="G3641">
        <v>0</v>
      </c>
      <c r="H3641">
        <f>(Table1[[#This Row],[credit_score]]-300)/(900-300)</f>
        <v>-0.5</v>
      </c>
      <c r="I3641">
        <v>0</v>
      </c>
      <c r="J3641" t="s">
        <v>13</v>
      </c>
      <c r="K3641" t="s">
        <v>38</v>
      </c>
      <c r="L3641">
        <v>7</v>
      </c>
      <c r="M3641" t="s">
        <v>5</v>
      </c>
      <c r="N3641">
        <f>Table1[[#This Row],[dti_ratio]]*Table1[[#This Row],[income]]</f>
        <v>17072.689292776366</v>
      </c>
      <c r="O3641">
        <v>0.27946324815073198</v>
      </c>
      <c r="P3641">
        <f>Table1[[#This Row],[loan_amount]]/Table1[[#This Row],[property_value]]</f>
        <v>0</v>
      </c>
      <c r="Q3641">
        <v>196621</v>
      </c>
      <c r="R3641">
        <v>0</v>
      </c>
      <c r="S3641" t="s">
        <v>3563</v>
      </c>
      <c r="T3641" t="s">
        <v>104</v>
      </c>
      <c r="U3641" t="s">
        <v>1626</v>
      </c>
      <c r="V3641">
        <v>1</v>
      </c>
      <c r="W3641">
        <v>0</v>
      </c>
      <c r="X3641" t="s">
        <v>9</v>
      </c>
      <c r="Y36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41">
        <f>0.4*(Table1[[#This Row],[normalized_credit_score]]) + 0.3*(1-Table1[[#This Row],[dti_ratio]]) + 0.2*(1-Table1[[#This Row],[ltv_ratio]]) + 0.1*IF(Table1[[#This Row],[previous_defaults]]=0,1,0)</f>
        <v>0.21616102555478039</v>
      </c>
      <c r="AA3641" t="str">
        <f>IF(Table1[[#This Row],[composite_score]]&gt;=0.7,"Approve",IF(Table1[[#This Row],[composite_score]]&gt;=0.6,"Review","Reject"))</f>
        <v>Reject</v>
      </c>
    </row>
    <row r="3642" spans="1:27" x14ac:dyDescent="0.35">
      <c r="A3642">
        <v>3641</v>
      </c>
      <c r="B3642">
        <v>42</v>
      </c>
      <c r="C3642" t="s">
        <v>10</v>
      </c>
      <c r="D3642" t="s">
        <v>62</v>
      </c>
      <c r="E3642" t="s">
        <v>12</v>
      </c>
      <c r="F3642">
        <v>29297</v>
      </c>
      <c r="G3642">
        <v>799</v>
      </c>
      <c r="H3642">
        <f>(Table1[[#This Row],[credit_score]]-300)/(900-300)</f>
        <v>0.83166666666666667</v>
      </c>
      <c r="I3642">
        <v>17569</v>
      </c>
      <c r="J3642" t="s">
        <v>13</v>
      </c>
      <c r="K3642" t="s">
        <v>4</v>
      </c>
      <c r="L3642">
        <v>12</v>
      </c>
      <c r="M3642" t="s">
        <v>15</v>
      </c>
      <c r="N3642">
        <f>Table1[[#This Row],[dti_ratio]]*Table1[[#This Row],[income]]</f>
        <v>15121.716355543687</v>
      </c>
      <c r="O3642">
        <v>0.51615238268572505</v>
      </c>
      <c r="P3642">
        <f>Table1[[#This Row],[loan_amount]]/Table1[[#This Row],[property_value]]</f>
        <v>6.0101943076081007E-2</v>
      </c>
      <c r="Q3642">
        <v>292320</v>
      </c>
      <c r="R3642">
        <v>0</v>
      </c>
      <c r="S3642" t="s">
        <v>3564</v>
      </c>
      <c r="T3642" t="s">
        <v>146</v>
      </c>
      <c r="U3642" t="s">
        <v>328</v>
      </c>
      <c r="V3642">
        <v>0</v>
      </c>
      <c r="W3642">
        <v>0</v>
      </c>
      <c r="X3642" t="s">
        <v>9</v>
      </c>
      <c r="Y36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42">
        <f>0.4*(Table1[[#This Row],[normalized_credit_score]]) + 0.3*(1-Table1[[#This Row],[dti_ratio]]) + 0.2*(1-Table1[[#This Row],[ltv_ratio]]) + 0.1*IF(Table1[[#This Row],[previous_defaults]]=0,1,0)</f>
        <v>0.76580056324573287</v>
      </c>
      <c r="AA3642" t="str">
        <f>IF(Table1[[#This Row],[composite_score]]&gt;=0.7,"Approve",IF(Table1[[#This Row],[composite_score]]&gt;=0.6,"Review","Reject"))</f>
        <v>Approve</v>
      </c>
    </row>
    <row r="3643" spans="1:27" hidden="1" x14ac:dyDescent="0.35">
      <c r="A3643">
        <v>3642</v>
      </c>
      <c r="B3643">
        <v>56</v>
      </c>
      <c r="C3643" t="s">
        <v>20</v>
      </c>
      <c r="D3643" t="s">
        <v>11</v>
      </c>
      <c r="E3643" t="s">
        <v>12</v>
      </c>
      <c r="F3643">
        <v>64389</v>
      </c>
      <c r="G3643">
        <v>0</v>
      </c>
      <c r="H3643">
        <f>(Table1[[#This Row],[credit_score]]-300)/(900-300)</f>
        <v>-0.5</v>
      </c>
      <c r="I3643">
        <v>36937</v>
      </c>
      <c r="J3643" t="s">
        <v>13</v>
      </c>
      <c r="K3643" t="s">
        <v>38</v>
      </c>
      <c r="L3643">
        <v>13</v>
      </c>
      <c r="M3643" t="s">
        <v>5</v>
      </c>
      <c r="N3643">
        <f>Table1[[#This Row],[dti_ratio]]*Table1[[#This Row],[income]]</f>
        <v>32506.005688427591</v>
      </c>
      <c r="O3643">
        <v>0.50483787119581902</v>
      </c>
      <c r="P3643">
        <f>Table1[[#This Row],[loan_amount]]/Table1[[#This Row],[property_value]]</f>
        <v>0.3356627469511641</v>
      </c>
      <c r="Q3643">
        <v>110042</v>
      </c>
      <c r="R3643">
        <v>4</v>
      </c>
      <c r="S3643" t="s">
        <v>3565</v>
      </c>
      <c r="T3643" t="s">
        <v>36</v>
      </c>
      <c r="U3643" t="s">
        <v>655</v>
      </c>
      <c r="V3643">
        <v>1</v>
      </c>
      <c r="W3643">
        <v>0</v>
      </c>
      <c r="X3643" t="s">
        <v>19</v>
      </c>
      <c r="Y36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643">
        <f>0.4*(Table1[[#This Row],[normalized_credit_score]]) + 0.3*(1-Table1[[#This Row],[dti_ratio]]) + 0.2*(1-Table1[[#This Row],[ltv_ratio]]) + 0.1*IF(Table1[[#This Row],[previous_defaults]]=0,1,0)</f>
        <v>8.1416089251021451E-2</v>
      </c>
      <c r="AA3643" t="str">
        <f>IF(Table1[[#This Row],[composite_score]]&gt;=0.7,"Approve",IF(Table1[[#This Row],[composite_score]]&gt;=0.6,"Review","Reject"))</f>
        <v>Reject</v>
      </c>
    </row>
    <row r="3644" spans="1:27" hidden="1" x14ac:dyDescent="0.35">
      <c r="A3644">
        <v>3643</v>
      </c>
      <c r="B3644">
        <v>43</v>
      </c>
      <c r="C3644" t="s">
        <v>20</v>
      </c>
      <c r="D3644" t="s">
        <v>1</v>
      </c>
      <c r="E3644" t="s">
        <v>22</v>
      </c>
      <c r="F3644">
        <v>85377</v>
      </c>
      <c r="G3644">
        <v>0</v>
      </c>
      <c r="H3644">
        <f>(Table1[[#This Row],[credit_score]]-300)/(900-300)</f>
        <v>-0.5</v>
      </c>
      <c r="I3644">
        <v>33959</v>
      </c>
      <c r="J3644" t="s">
        <v>3</v>
      </c>
      <c r="K3644" t="s">
        <v>14</v>
      </c>
      <c r="L3644">
        <v>18</v>
      </c>
      <c r="M3644" t="s">
        <v>39</v>
      </c>
      <c r="N3644">
        <f>Table1[[#This Row],[dti_ratio]]*Table1[[#This Row],[income]]</f>
        <v>36412.333596230244</v>
      </c>
      <c r="O3644">
        <v>0.42648879201928203</v>
      </c>
      <c r="P3644">
        <f>Table1[[#This Row],[loan_amount]]/Table1[[#This Row],[property_value]]</f>
        <v>0.13100758446688837</v>
      </c>
      <c r="Q3644">
        <v>259214</v>
      </c>
      <c r="R3644">
        <v>3</v>
      </c>
      <c r="S3644" t="s">
        <v>3566</v>
      </c>
      <c r="T3644" t="s">
        <v>233</v>
      </c>
      <c r="U3644" t="s">
        <v>347</v>
      </c>
      <c r="V3644">
        <v>3</v>
      </c>
      <c r="W3644">
        <v>2</v>
      </c>
      <c r="X3644" t="s">
        <v>19</v>
      </c>
      <c r="Y36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44">
        <f>0.4*(Table1[[#This Row],[normalized_credit_score]]) + 0.3*(1-Table1[[#This Row],[dti_ratio]]) + 0.2*(1-Table1[[#This Row],[ltv_ratio]]) + 0.1*IF(Table1[[#This Row],[previous_defaults]]=0,1,0)</f>
        <v>0.14585184550083774</v>
      </c>
      <c r="AA3644" t="str">
        <f>IF(Table1[[#This Row],[composite_score]]&gt;=0.7,"Approve",IF(Table1[[#This Row],[composite_score]]&gt;=0.6,"Review","Reject"))</f>
        <v>Reject</v>
      </c>
    </row>
    <row r="3645" spans="1:27" x14ac:dyDescent="0.35">
      <c r="A3645">
        <v>3644</v>
      </c>
      <c r="B3645">
        <v>43</v>
      </c>
      <c r="C3645" t="s">
        <v>20</v>
      </c>
      <c r="D3645" t="s">
        <v>11</v>
      </c>
      <c r="E3645" t="s">
        <v>2</v>
      </c>
      <c r="F3645">
        <v>65638</v>
      </c>
      <c r="G3645">
        <v>748</v>
      </c>
      <c r="H3645">
        <f>(Table1[[#This Row],[credit_score]]-300)/(900-300)</f>
        <v>0.7466666666666667</v>
      </c>
      <c r="I3645">
        <v>25289</v>
      </c>
      <c r="J3645" t="s">
        <v>23</v>
      </c>
      <c r="K3645" t="s">
        <v>4</v>
      </c>
      <c r="L3645">
        <v>18</v>
      </c>
      <c r="M3645" t="s">
        <v>15</v>
      </c>
      <c r="N3645">
        <f>Table1[[#This Row],[dti_ratio]]*Table1[[#This Row],[income]]</f>
        <v>15115.134857767727</v>
      </c>
      <c r="O3645">
        <v>0.23028024707894401</v>
      </c>
      <c r="P3645">
        <f>Table1[[#This Row],[loan_amount]]/Table1[[#This Row],[property_value]]</f>
        <v>0.15672603775455818</v>
      </c>
      <c r="Q3645">
        <v>161358</v>
      </c>
      <c r="R3645">
        <v>0</v>
      </c>
      <c r="S3645" t="s">
        <v>3567</v>
      </c>
      <c r="T3645" t="s">
        <v>317</v>
      </c>
      <c r="U3645" t="s">
        <v>165</v>
      </c>
      <c r="V3645">
        <v>2</v>
      </c>
      <c r="W3645">
        <v>2</v>
      </c>
      <c r="X3645" t="s">
        <v>9</v>
      </c>
      <c r="Y36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45">
        <f>0.4*(Table1[[#This Row],[normalized_credit_score]]) + 0.3*(1-Table1[[#This Row],[dti_ratio]]) + 0.2*(1-Table1[[#This Row],[ltv_ratio]]) + 0.1*IF(Table1[[#This Row],[previous_defaults]]=0,1,0)</f>
        <v>0.69823738499207177</v>
      </c>
      <c r="AA3645" t="str">
        <f>IF(Table1[[#This Row],[composite_score]]&gt;=0.7,"Approve",IF(Table1[[#This Row],[composite_score]]&gt;=0.6,"Review","Reject"))</f>
        <v>Review</v>
      </c>
    </row>
    <row r="3646" spans="1:27" hidden="1" x14ac:dyDescent="0.35">
      <c r="A3646">
        <v>3645</v>
      </c>
      <c r="B3646">
        <v>35</v>
      </c>
      <c r="C3646" t="s">
        <v>10</v>
      </c>
      <c r="D3646" t="s">
        <v>21</v>
      </c>
      <c r="E3646" t="s">
        <v>2</v>
      </c>
      <c r="F3646">
        <v>46730</v>
      </c>
      <c r="G3646">
        <v>0</v>
      </c>
      <c r="H3646">
        <f>(Table1[[#This Row],[credit_score]]-300)/(900-300)</f>
        <v>-0.5</v>
      </c>
      <c r="I3646">
        <v>5073</v>
      </c>
      <c r="J3646" t="s">
        <v>27</v>
      </c>
      <c r="K3646" t="s">
        <v>38</v>
      </c>
      <c r="L3646">
        <v>1</v>
      </c>
      <c r="M3646" t="s">
        <v>39</v>
      </c>
      <c r="N3646">
        <f>Table1[[#This Row],[dti_ratio]]*Table1[[#This Row],[income]]</f>
        <v>13010.871570613645</v>
      </c>
      <c r="O3646">
        <v>0.27842652622755498</v>
      </c>
      <c r="P3646" t="e">
        <f>Table1[[#This Row],[loan_amount]]/Table1[[#This Row],[property_value]]</f>
        <v>#DIV/0!</v>
      </c>
      <c r="Q3646">
        <v>0</v>
      </c>
      <c r="R3646">
        <v>4</v>
      </c>
      <c r="S3646" t="s">
        <v>963</v>
      </c>
      <c r="T3646" t="s">
        <v>146</v>
      </c>
      <c r="U3646" t="s">
        <v>548</v>
      </c>
      <c r="V3646">
        <v>1</v>
      </c>
      <c r="W3646">
        <v>1</v>
      </c>
      <c r="X3646" t="s">
        <v>19</v>
      </c>
      <c r="Y364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646" t="e">
        <f>0.4*(Table1[[#This Row],[normalized_credit_score]]) + 0.3*(1-Table1[[#This Row],[dti_ratio]]) + 0.2*(1-Table1[[#This Row],[ltv_ratio]]) + 0.1*IF(Table1[[#This Row],[previous_defaults]]=0,1,0)</f>
        <v>#DIV/0!</v>
      </c>
      <c r="AA3646" t="e">
        <f>IF(Table1[[#This Row],[composite_score]]&gt;=0.7,"Approve",IF(Table1[[#This Row],[composite_score]]&gt;=0.6,"Review","Reject"))</f>
        <v>#DIV/0!</v>
      </c>
    </row>
    <row r="3647" spans="1:27" x14ac:dyDescent="0.35">
      <c r="A3647">
        <v>3646</v>
      </c>
      <c r="B3647">
        <v>27</v>
      </c>
      <c r="C3647" t="s">
        <v>0</v>
      </c>
      <c r="D3647" t="s">
        <v>11</v>
      </c>
      <c r="E3647" t="s">
        <v>49</v>
      </c>
      <c r="F3647">
        <v>82580</v>
      </c>
      <c r="G3647">
        <v>772</v>
      </c>
      <c r="H3647">
        <f>(Table1[[#This Row],[credit_score]]-300)/(900-300)</f>
        <v>0.78666666666666663</v>
      </c>
      <c r="I3647">
        <v>21881</v>
      </c>
      <c r="J3647" t="s">
        <v>13</v>
      </c>
      <c r="K3647" t="s">
        <v>4</v>
      </c>
      <c r="L3647">
        <v>5</v>
      </c>
      <c r="M3647" t="s">
        <v>39</v>
      </c>
      <c r="N3647">
        <f>Table1[[#This Row],[dti_ratio]]*Table1[[#This Row],[income]]</f>
        <v>25126.316525833052</v>
      </c>
      <c r="O3647">
        <v>0.30426636626099601</v>
      </c>
      <c r="P3647">
        <f>Table1[[#This Row],[loan_amount]]/Table1[[#This Row],[property_value]]</f>
        <v>7.6073427667489479E-2</v>
      </c>
      <c r="Q3647">
        <v>287630</v>
      </c>
      <c r="R3647">
        <v>3</v>
      </c>
      <c r="S3647" t="s">
        <v>3568</v>
      </c>
      <c r="T3647" t="s">
        <v>266</v>
      </c>
      <c r="U3647" t="s">
        <v>530</v>
      </c>
      <c r="V3647">
        <v>1</v>
      </c>
      <c r="W3647">
        <v>1</v>
      </c>
      <c r="X3647" t="s">
        <v>9</v>
      </c>
      <c r="Y36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647">
        <f>0.4*(Table1[[#This Row],[normalized_credit_score]]) + 0.3*(1-Table1[[#This Row],[dti_ratio]]) + 0.2*(1-Table1[[#This Row],[ltv_ratio]]) + 0.1*IF(Table1[[#This Row],[previous_defaults]]=0,1,0)</f>
        <v>0.70817207125487003</v>
      </c>
      <c r="AA3647" t="str">
        <f>IF(Table1[[#This Row],[composite_score]]&gt;=0.7,"Approve",IF(Table1[[#This Row],[composite_score]]&gt;=0.6,"Review","Reject"))</f>
        <v>Approve</v>
      </c>
    </row>
    <row r="3648" spans="1:27" x14ac:dyDescent="0.35">
      <c r="A3648">
        <v>3647</v>
      </c>
      <c r="B3648">
        <v>36</v>
      </c>
      <c r="C3648" t="s">
        <v>20</v>
      </c>
      <c r="D3648" t="s">
        <v>1</v>
      </c>
      <c r="E3648" t="s">
        <v>22</v>
      </c>
      <c r="F3648">
        <v>20637</v>
      </c>
      <c r="G3648">
        <v>759</v>
      </c>
      <c r="H3648">
        <f>(Table1[[#This Row],[credit_score]]-300)/(900-300)</f>
        <v>0.76500000000000001</v>
      </c>
      <c r="I3648">
        <v>26092</v>
      </c>
      <c r="J3648" t="s">
        <v>13</v>
      </c>
      <c r="K3648" t="s">
        <v>38</v>
      </c>
      <c r="L3648">
        <v>19</v>
      </c>
      <c r="M3648" t="s">
        <v>28</v>
      </c>
      <c r="N3648">
        <f>Table1[[#This Row],[dti_ratio]]*Table1[[#This Row],[income]]</f>
        <v>4738.6714218220159</v>
      </c>
      <c r="O3648">
        <v>0.22962016871745</v>
      </c>
      <c r="P3648">
        <f>Table1[[#This Row],[loan_amount]]/Table1[[#This Row],[property_value]]</f>
        <v>0.55257417564963252</v>
      </c>
      <c r="Q3648">
        <v>47219</v>
      </c>
      <c r="R3648">
        <v>1</v>
      </c>
      <c r="S3648" t="s">
        <v>3569</v>
      </c>
      <c r="T3648" t="s">
        <v>47</v>
      </c>
      <c r="U3648" t="s">
        <v>482</v>
      </c>
      <c r="V3648">
        <v>3</v>
      </c>
      <c r="W3648">
        <v>1</v>
      </c>
      <c r="X3648" t="s">
        <v>9</v>
      </c>
      <c r="Y36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48">
        <f>0.4*(Table1[[#This Row],[normalized_credit_score]]) + 0.3*(1-Table1[[#This Row],[dti_ratio]]) + 0.2*(1-Table1[[#This Row],[ltv_ratio]]) + 0.1*IF(Table1[[#This Row],[previous_defaults]]=0,1,0)</f>
        <v>0.62659911425483861</v>
      </c>
      <c r="AA3648" t="str">
        <f>IF(Table1[[#This Row],[composite_score]]&gt;=0.7,"Approve",IF(Table1[[#This Row],[composite_score]]&gt;=0.6,"Review","Reject"))</f>
        <v>Review</v>
      </c>
    </row>
    <row r="3649" spans="1:27" hidden="1" x14ac:dyDescent="0.35">
      <c r="A3649">
        <v>3648</v>
      </c>
      <c r="B3649">
        <v>46</v>
      </c>
      <c r="C3649" t="s">
        <v>10</v>
      </c>
      <c r="D3649" t="s">
        <v>21</v>
      </c>
      <c r="E3649" t="s">
        <v>49</v>
      </c>
      <c r="F3649">
        <v>0</v>
      </c>
      <c r="G3649">
        <v>682</v>
      </c>
      <c r="H3649">
        <f>(Table1[[#This Row],[credit_score]]-300)/(900-300)</f>
        <v>0.63666666666666671</v>
      </c>
      <c r="I3649">
        <v>30744</v>
      </c>
      <c r="J3649" t="s">
        <v>3</v>
      </c>
      <c r="K3649" t="s">
        <v>14</v>
      </c>
      <c r="L3649">
        <v>17</v>
      </c>
      <c r="M3649" t="s">
        <v>15</v>
      </c>
      <c r="N3649">
        <f>Table1[[#This Row],[dti_ratio]]*Table1[[#This Row],[income]]</f>
        <v>0</v>
      </c>
      <c r="O3649">
        <v>0.21489983891766001</v>
      </c>
      <c r="P3649">
        <f>Table1[[#This Row],[loan_amount]]/Table1[[#This Row],[property_value]]</f>
        <v>0.35893244915590633</v>
      </c>
      <c r="Q3649">
        <v>85654</v>
      </c>
      <c r="R3649">
        <v>1</v>
      </c>
      <c r="S3649" t="s">
        <v>3570</v>
      </c>
      <c r="T3649" t="s">
        <v>59</v>
      </c>
      <c r="U3649" t="s">
        <v>1262</v>
      </c>
      <c r="V3649">
        <v>1</v>
      </c>
      <c r="W3649">
        <v>1</v>
      </c>
      <c r="X3649" t="s">
        <v>9</v>
      </c>
      <c r="Y36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49">
        <f>0.4*(Table1[[#This Row],[normalized_credit_score]]) + 0.3*(1-Table1[[#This Row],[dti_ratio]]) + 0.2*(1-Table1[[#This Row],[ltv_ratio]]) + 0.1*IF(Table1[[#This Row],[previous_defaults]]=0,1,0)</f>
        <v>0.61841022516018751</v>
      </c>
      <c r="AA3649" t="str">
        <f>IF(Table1[[#This Row],[composite_score]]&gt;=0.7,"Approve",IF(Table1[[#This Row],[composite_score]]&gt;=0.6,"Review","Reject"))</f>
        <v>Review</v>
      </c>
    </row>
    <row r="3650" spans="1:27" hidden="1" x14ac:dyDescent="0.35">
      <c r="A3650">
        <v>3649</v>
      </c>
      <c r="B3650">
        <v>42</v>
      </c>
      <c r="C3650" t="s">
        <v>20</v>
      </c>
      <c r="D3650" t="s">
        <v>1</v>
      </c>
      <c r="E3650" t="s">
        <v>2</v>
      </c>
      <c r="F3650">
        <v>0</v>
      </c>
      <c r="G3650">
        <v>711</v>
      </c>
      <c r="H3650">
        <f>(Table1[[#This Row],[credit_score]]-300)/(900-300)</f>
        <v>0.68500000000000005</v>
      </c>
      <c r="I3650">
        <v>45728</v>
      </c>
      <c r="J3650" t="s">
        <v>3</v>
      </c>
      <c r="K3650" t="s">
        <v>38</v>
      </c>
      <c r="L3650">
        <v>0</v>
      </c>
      <c r="M3650" t="s">
        <v>5</v>
      </c>
      <c r="N3650">
        <f>Table1[[#This Row],[dti_ratio]]*Table1[[#This Row],[income]]</f>
        <v>0</v>
      </c>
      <c r="O3650">
        <v>0.47562209896910101</v>
      </c>
      <c r="P3650">
        <f>Table1[[#This Row],[loan_amount]]/Table1[[#This Row],[property_value]]</f>
        <v>0.30385870251377156</v>
      </c>
      <c r="Q3650">
        <v>150491</v>
      </c>
      <c r="R3650">
        <v>2</v>
      </c>
      <c r="S3650" t="s">
        <v>3571</v>
      </c>
      <c r="T3650" t="s">
        <v>17</v>
      </c>
      <c r="U3650" t="s">
        <v>208</v>
      </c>
      <c r="V3650">
        <v>4</v>
      </c>
      <c r="W3650">
        <v>1</v>
      </c>
      <c r="X3650" t="s">
        <v>9</v>
      </c>
      <c r="Y36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50">
        <f>0.4*(Table1[[#This Row],[normalized_credit_score]]) + 0.3*(1-Table1[[#This Row],[dti_ratio]]) + 0.2*(1-Table1[[#This Row],[ltv_ratio]]) + 0.1*IF(Table1[[#This Row],[previous_defaults]]=0,1,0)</f>
        <v>0.57054162980651546</v>
      </c>
      <c r="AA3650" t="str">
        <f>IF(Table1[[#This Row],[composite_score]]&gt;=0.7,"Approve",IF(Table1[[#This Row],[composite_score]]&gt;=0.6,"Review","Reject"))</f>
        <v>Reject</v>
      </c>
    </row>
    <row r="3651" spans="1:27" x14ac:dyDescent="0.35">
      <c r="A3651">
        <v>3650</v>
      </c>
      <c r="B3651">
        <v>29</v>
      </c>
      <c r="C3651" t="s">
        <v>0</v>
      </c>
      <c r="D3651" t="s">
        <v>11</v>
      </c>
      <c r="E3651" t="s">
        <v>2</v>
      </c>
      <c r="F3651">
        <v>60352</v>
      </c>
      <c r="G3651">
        <v>760</v>
      </c>
      <c r="H3651">
        <f>(Table1[[#This Row],[credit_score]]-300)/(900-300)</f>
        <v>0.76666666666666672</v>
      </c>
      <c r="I3651">
        <v>31085</v>
      </c>
      <c r="J3651" t="s">
        <v>3</v>
      </c>
      <c r="K3651" t="s">
        <v>4</v>
      </c>
      <c r="L3651">
        <v>6</v>
      </c>
      <c r="M3651" t="s">
        <v>39</v>
      </c>
      <c r="N3651">
        <f>Table1[[#This Row],[dti_ratio]]*Table1[[#This Row],[income]]</f>
        <v>16818.054085026291</v>
      </c>
      <c r="O3651">
        <v>0.27866606052866999</v>
      </c>
      <c r="P3651">
        <f>Table1[[#This Row],[loan_amount]]/Table1[[#This Row],[property_value]]</f>
        <v>0.10798802178867212</v>
      </c>
      <c r="Q3651">
        <v>287856</v>
      </c>
      <c r="R3651">
        <v>3</v>
      </c>
      <c r="S3651" t="s">
        <v>3572</v>
      </c>
      <c r="T3651" t="s">
        <v>332</v>
      </c>
      <c r="U3651" t="s">
        <v>48</v>
      </c>
      <c r="V3651">
        <v>2</v>
      </c>
      <c r="W3651">
        <v>1</v>
      </c>
      <c r="X3651" t="s">
        <v>9</v>
      </c>
      <c r="Y36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51">
        <f>0.4*(Table1[[#This Row],[normalized_credit_score]]) + 0.3*(1-Table1[[#This Row],[dti_ratio]]) + 0.2*(1-Table1[[#This Row],[ltv_ratio]]) + 0.1*IF(Table1[[#This Row],[previous_defaults]]=0,1,0)</f>
        <v>0.70146924415033129</v>
      </c>
      <c r="AA3651" t="str">
        <f>IF(Table1[[#This Row],[composite_score]]&gt;=0.7,"Approve",IF(Table1[[#This Row],[composite_score]]&gt;=0.6,"Review","Reject"))</f>
        <v>Approve</v>
      </c>
    </row>
    <row r="3652" spans="1:27" x14ac:dyDescent="0.35">
      <c r="A3652">
        <v>3651</v>
      </c>
      <c r="B3652">
        <v>30</v>
      </c>
      <c r="C3652" t="s">
        <v>20</v>
      </c>
      <c r="D3652" t="s">
        <v>11</v>
      </c>
      <c r="E3652" t="s">
        <v>49</v>
      </c>
      <c r="F3652">
        <v>95997</v>
      </c>
      <c r="G3652">
        <v>652</v>
      </c>
      <c r="H3652">
        <f>(Table1[[#This Row],[credit_score]]-300)/(900-300)</f>
        <v>0.58666666666666667</v>
      </c>
      <c r="I3652">
        <v>0</v>
      </c>
      <c r="J3652" t="s">
        <v>13</v>
      </c>
      <c r="K3652" t="s">
        <v>14</v>
      </c>
      <c r="L3652">
        <v>15</v>
      </c>
      <c r="M3652" t="s">
        <v>28</v>
      </c>
      <c r="N3652">
        <f>Table1[[#This Row],[dti_ratio]]*Table1[[#This Row],[income]]</f>
        <v>15873.098142442421</v>
      </c>
      <c r="O3652">
        <v>0.16534993950271801</v>
      </c>
      <c r="P3652">
        <f>Table1[[#This Row],[loan_amount]]/Table1[[#This Row],[property_value]]</f>
        <v>0</v>
      </c>
      <c r="Q3652">
        <v>161797</v>
      </c>
      <c r="R3652">
        <v>0</v>
      </c>
      <c r="S3652" t="s">
        <v>225</v>
      </c>
      <c r="T3652" t="s">
        <v>104</v>
      </c>
      <c r="U3652" t="s">
        <v>277</v>
      </c>
      <c r="V3652">
        <v>3</v>
      </c>
      <c r="W3652">
        <v>1</v>
      </c>
      <c r="X3652" t="s">
        <v>19</v>
      </c>
      <c r="Y36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52">
        <f>0.4*(Table1[[#This Row],[normalized_credit_score]]) + 0.3*(1-Table1[[#This Row],[dti_ratio]]) + 0.2*(1-Table1[[#This Row],[ltv_ratio]]) + 0.1*IF(Table1[[#This Row],[previous_defaults]]=0,1,0)</f>
        <v>0.68506168481585128</v>
      </c>
      <c r="AA3652" t="str">
        <f>IF(Table1[[#This Row],[composite_score]]&gt;=0.7,"Approve",IF(Table1[[#This Row],[composite_score]]&gt;=0.6,"Review","Reject"))</f>
        <v>Review</v>
      </c>
    </row>
    <row r="3653" spans="1:27" hidden="1" x14ac:dyDescent="0.35">
      <c r="A3653">
        <v>3652</v>
      </c>
      <c r="B3653">
        <v>62</v>
      </c>
      <c r="C3653" t="s">
        <v>0</v>
      </c>
      <c r="D3653" t="s">
        <v>11</v>
      </c>
      <c r="E3653" t="s">
        <v>22</v>
      </c>
      <c r="F3653">
        <v>55674</v>
      </c>
      <c r="G3653">
        <v>0</v>
      </c>
      <c r="H3653">
        <f>(Table1[[#This Row],[credit_score]]-300)/(900-300)</f>
        <v>-0.5</v>
      </c>
      <c r="I3653">
        <v>19749</v>
      </c>
      <c r="J3653" t="s">
        <v>13</v>
      </c>
      <c r="K3653" t="s">
        <v>38</v>
      </c>
      <c r="L3653">
        <v>2</v>
      </c>
      <c r="M3653" t="s">
        <v>15</v>
      </c>
      <c r="N3653">
        <f>Table1[[#This Row],[dti_ratio]]*Table1[[#This Row],[income]]</f>
        <v>23197.860103566036</v>
      </c>
      <c r="O3653">
        <v>0.41667313474092099</v>
      </c>
      <c r="P3653">
        <f>Table1[[#This Row],[loan_amount]]/Table1[[#This Row],[property_value]]</f>
        <v>9.4578803697140945E-2</v>
      </c>
      <c r="Q3653">
        <v>208810</v>
      </c>
      <c r="R3653">
        <v>2</v>
      </c>
      <c r="S3653" t="s">
        <v>2577</v>
      </c>
      <c r="T3653" t="s">
        <v>99</v>
      </c>
      <c r="U3653" t="s">
        <v>34</v>
      </c>
      <c r="V3653">
        <v>3</v>
      </c>
      <c r="W3653">
        <v>0</v>
      </c>
      <c r="X3653" t="s">
        <v>9</v>
      </c>
      <c r="Y36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53">
        <f>0.4*(Table1[[#This Row],[normalized_credit_score]]) + 0.3*(1-Table1[[#This Row],[dti_ratio]]) + 0.2*(1-Table1[[#This Row],[ltv_ratio]]) + 0.1*IF(Table1[[#This Row],[previous_defaults]]=0,1,0)</f>
        <v>0.15608229883829552</v>
      </c>
      <c r="AA3653" t="str">
        <f>IF(Table1[[#This Row],[composite_score]]&gt;=0.7,"Approve",IF(Table1[[#This Row],[composite_score]]&gt;=0.6,"Review","Reject"))</f>
        <v>Reject</v>
      </c>
    </row>
    <row r="3654" spans="1:27" hidden="1" x14ac:dyDescent="0.35">
      <c r="A3654">
        <v>3653</v>
      </c>
      <c r="B3654">
        <v>38</v>
      </c>
      <c r="C3654" t="s">
        <v>20</v>
      </c>
      <c r="D3654" t="s">
        <v>11</v>
      </c>
      <c r="E3654" t="s">
        <v>22</v>
      </c>
      <c r="F3654">
        <v>0</v>
      </c>
      <c r="G3654">
        <v>668</v>
      </c>
      <c r="H3654">
        <f>(Table1[[#This Row],[credit_score]]-300)/(900-300)</f>
        <v>0.61333333333333329</v>
      </c>
      <c r="I3654">
        <v>40040</v>
      </c>
      <c r="J3654" t="s">
        <v>27</v>
      </c>
      <c r="K3654" t="s">
        <v>4</v>
      </c>
      <c r="L3654">
        <v>1</v>
      </c>
      <c r="M3654" t="s">
        <v>5</v>
      </c>
      <c r="N3654">
        <f>Table1[[#This Row],[dti_ratio]]*Table1[[#This Row],[income]]</f>
        <v>0</v>
      </c>
      <c r="O3654">
        <v>0.52707972228544697</v>
      </c>
      <c r="P3654">
        <f>Table1[[#This Row],[loan_amount]]/Table1[[#This Row],[property_value]]</f>
        <v>0.28796847018548216</v>
      </c>
      <c r="Q3654">
        <v>139043</v>
      </c>
      <c r="R3654">
        <v>1</v>
      </c>
      <c r="S3654" t="s">
        <v>3573</v>
      </c>
      <c r="T3654" t="s">
        <v>7</v>
      </c>
      <c r="U3654" t="s">
        <v>949</v>
      </c>
      <c r="V3654">
        <v>0</v>
      </c>
      <c r="W3654">
        <v>1</v>
      </c>
      <c r="X3654" t="s">
        <v>19</v>
      </c>
      <c r="Y36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54">
        <f>0.4*(Table1[[#This Row],[normalized_credit_score]]) + 0.3*(1-Table1[[#This Row],[dti_ratio]]) + 0.2*(1-Table1[[#This Row],[ltv_ratio]]) + 0.1*IF(Table1[[#This Row],[previous_defaults]]=0,1,0)</f>
        <v>0.62961572261060283</v>
      </c>
      <c r="AA3654" t="str">
        <f>IF(Table1[[#This Row],[composite_score]]&gt;=0.7,"Approve",IF(Table1[[#This Row],[composite_score]]&gt;=0.6,"Review","Reject"))</f>
        <v>Review</v>
      </c>
    </row>
    <row r="3655" spans="1:27" x14ac:dyDescent="0.35">
      <c r="A3655">
        <v>3654</v>
      </c>
      <c r="B3655">
        <v>56</v>
      </c>
      <c r="C3655" t="s">
        <v>0</v>
      </c>
      <c r="D3655" t="s">
        <v>21</v>
      </c>
      <c r="E3655" t="s">
        <v>22</v>
      </c>
      <c r="F3655">
        <v>71188</v>
      </c>
      <c r="G3655">
        <v>612</v>
      </c>
      <c r="H3655">
        <f>(Table1[[#This Row],[credit_score]]-300)/(900-300)</f>
        <v>0.52</v>
      </c>
      <c r="I3655">
        <v>47944</v>
      </c>
      <c r="J3655" t="s">
        <v>3</v>
      </c>
      <c r="K3655" t="s">
        <v>38</v>
      </c>
      <c r="L3655">
        <v>7</v>
      </c>
      <c r="M3655" t="s">
        <v>15</v>
      </c>
      <c r="N3655">
        <f>Table1[[#This Row],[dti_ratio]]*Table1[[#This Row],[income]]</f>
        <v>15315.161904410521</v>
      </c>
      <c r="O3655">
        <v>0.21513684756434401</v>
      </c>
      <c r="P3655">
        <f>Table1[[#This Row],[loan_amount]]/Table1[[#This Row],[property_value]]</f>
        <v>0.17830140613552603</v>
      </c>
      <c r="Q3655">
        <v>268893</v>
      </c>
      <c r="R3655">
        <v>1</v>
      </c>
      <c r="S3655" t="s">
        <v>3574</v>
      </c>
      <c r="T3655" t="s">
        <v>73</v>
      </c>
      <c r="U3655" t="s">
        <v>347</v>
      </c>
      <c r="V3655">
        <v>1</v>
      </c>
      <c r="W3655">
        <v>2</v>
      </c>
      <c r="X3655" t="s">
        <v>19</v>
      </c>
      <c r="Y36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655">
        <f>0.4*(Table1[[#This Row],[normalized_credit_score]]) + 0.3*(1-Table1[[#This Row],[dti_ratio]]) + 0.2*(1-Table1[[#This Row],[ltv_ratio]]) + 0.1*IF(Table1[[#This Row],[previous_defaults]]=0,1,0)</f>
        <v>0.60779866450359155</v>
      </c>
      <c r="AA3655" t="str">
        <f>IF(Table1[[#This Row],[composite_score]]&gt;=0.7,"Approve",IF(Table1[[#This Row],[composite_score]]&gt;=0.6,"Review","Reject"))</f>
        <v>Review</v>
      </c>
    </row>
    <row r="3656" spans="1:27" x14ac:dyDescent="0.35">
      <c r="A3656">
        <v>3655</v>
      </c>
      <c r="B3656">
        <v>65</v>
      </c>
      <c r="C3656" t="s">
        <v>10</v>
      </c>
      <c r="D3656" t="s">
        <v>62</v>
      </c>
      <c r="E3656" t="s">
        <v>22</v>
      </c>
      <c r="F3656">
        <v>40096</v>
      </c>
      <c r="G3656">
        <v>655</v>
      </c>
      <c r="H3656">
        <f>(Table1[[#This Row],[credit_score]]-300)/(900-300)</f>
        <v>0.59166666666666667</v>
      </c>
      <c r="I3656">
        <v>17685</v>
      </c>
      <c r="J3656" t="s">
        <v>3</v>
      </c>
      <c r="K3656" t="s">
        <v>38</v>
      </c>
      <c r="L3656">
        <v>8</v>
      </c>
      <c r="M3656" t="s">
        <v>15</v>
      </c>
      <c r="N3656">
        <f>Table1[[#This Row],[dti_ratio]]*Table1[[#This Row],[income]]</f>
        <v>17312.218761403012</v>
      </c>
      <c r="O3656">
        <v>0.43176922290011499</v>
      </c>
      <c r="P3656">
        <f>Table1[[#This Row],[loan_amount]]/Table1[[#This Row],[property_value]]</f>
        <v>0.17009877944387269</v>
      </c>
      <c r="Q3656">
        <v>103969</v>
      </c>
      <c r="R3656">
        <v>3</v>
      </c>
      <c r="S3656" t="s">
        <v>1151</v>
      </c>
      <c r="T3656" t="s">
        <v>36</v>
      </c>
      <c r="U3656" t="s">
        <v>306</v>
      </c>
      <c r="V3656">
        <v>0</v>
      </c>
      <c r="W3656">
        <v>0</v>
      </c>
      <c r="X3656" t="s">
        <v>9</v>
      </c>
      <c r="Y36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656">
        <f>0.4*(Table1[[#This Row],[normalized_credit_score]]) + 0.3*(1-Table1[[#This Row],[dti_ratio]]) + 0.2*(1-Table1[[#This Row],[ltv_ratio]]) + 0.1*IF(Table1[[#This Row],[previous_defaults]]=0,1,0)</f>
        <v>0.67311614390785768</v>
      </c>
      <c r="AA3656" t="str">
        <f>IF(Table1[[#This Row],[composite_score]]&gt;=0.7,"Approve",IF(Table1[[#This Row],[composite_score]]&gt;=0.6,"Review","Reject"))</f>
        <v>Review</v>
      </c>
    </row>
    <row r="3657" spans="1:27" hidden="1" x14ac:dyDescent="0.35">
      <c r="A3657">
        <v>3656</v>
      </c>
      <c r="B3657">
        <v>31</v>
      </c>
      <c r="C3657" t="s">
        <v>0</v>
      </c>
      <c r="D3657" t="s">
        <v>62</v>
      </c>
      <c r="E3657" t="s">
        <v>2</v>
      </c>
      <c r="F3657">
        <v>97347</v>
      </c>
      <c r="G3657">
        <v>679</v>
      </c>
      <c r="H3657">
        <f>(Table1[[#This Row],[credit_score]]-300)/(900-300)</f>
        <v>0.63166666666666671</v>
      </c>
      <c r="I3657">
        <v>38001</v>
      </c>
      <c r="J3657" t="s">
        <v>13</v>
      </c>
      <c r="K3657" t="s">
        <v>38</v>
      </c>
      <c r="L3657">
        <v>15</v>
      </c>
      <c r="M3657" t="s">
        <v>15</v>
      </c>
      <c r="N3657">
        <f>Table1[[#This Row],[dti_ratio]]*Table1[[#This Row],[income]]</f>
        <v>43133.043378921211</v>
      </c>
      <c r="O3657">
        <v>0.44308549188902802</v>
      </c>
      <c r="P3657" t="e">
        <f>Table1[[#This Row],[loan_amount]]/Table1[[#This Row],[property_value]]</f>
        <v>#DIV/0!</v>
      </c>
      <c r="Q3657">
        <v>0</v>
      </c>
      <c r="R3657">
        <v>4</v>
      </c>
      <c r="S3657" t="s">
        <v>3575</v>
      </c>
      <c r="T3657" t="s">
        <v>230</v>
      </c>
      <c r="U3657" t="s">
        <v>281</v>
      </c>
      <c r="V3657">
        <v>4</v>
      </c>
      <c r="W3657">
        <v>2</v>
      </c>
      <c r="X3657" t="s">
        <v>9</v>
      </c>
      <c r="Y365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657" t="e">
        <f>0.4*(Table1[[#This Row],[normalized_credit_score]]) + 0.3*(1-Table1[[#This Row],[dti_ratio]]) + 0.2*(1-Table1[[#This Row],[ltv_ratio]]) + 0.1*IF(Table1[[#This Row],[previous_defaults]]=0,1,0)</f>
        <v>#DIV/0!</v>
      </c>
      <c r="AA3657" t="e">
        <f>IF(Table1[[#This Row],[composite_score]]&gt;=0.7,"Approve",IF(Table1[[#This Row],[composite_score]]&gt;=0.6,"Review","Reject"))</f>
        <v>#DIV/0!</v>
      </c>
    </row>
    <row r="3658" spans="1:27" hidden="1" x14ac:dyDescent="0.35">
      <c r="A3658">
        <v>3657</v>
      </c>
      <c r="B3658">
        <v>58</v>
      </c>
      <c r="C3658" t="s">
        <v>10</v>
      </c>
      <c r="D3658" t="s">
        <v>1</v>
      </c>
      <c r="E3658" t="s">
        <v>2</v>
      </c>
      <c r="F3658">
        <v>35032</v>
      </c>
      <c r="G3658">
        <v>656</v>
      </c>
      <c r="H3658">
        <f>(Table1[[#This Row],[credit_score]]-300)/(900-300)</f>
        <v>0.59333333333333338</v>
      </c>
      <c r="I3658">
        <v>16322</v>
      </c>
      <c r="J3658" t="s">
        <v>3</v>
      </c>
      <c r="K3658" t="s">
        <v>14</v>
      </c>
      <c r="L3658">
        <v>10</v>
      </c>
      <c r="M3658" t="s">
        <v>15</v>
      </c>
      <c r="N3658">
        <f>Table1[[#This Row],[dti_ratio]]*Table1[[#This Row],[income]]</f>
        <v>20472.949586019884</v>
      </c>
      <c r="O3658">
        <v>0.58440710167903298</v>
      </c>
      <c r="P3658" t="e">
        <f>Table1[[#This Row],[loan_amount]]/Table1[[#This Row],[property_value]]</f>
        <v>#DIV/0!</v>
      </c>
      <c r="Q3658">
        <v>0</v>
      </c>
      <c r="R3658">
        <v>2</v>
      </c>
      <c r="S3658" t="s">
        <v>3576</v>
      </c>
      <c r="T3658" t="s">
        <v>269</v>
      </c>
      <c r="U3658" t="s">
        <v>606</v>
      </c>
      <c r="V3658">
        <v>4</v>
      </c>
      <c r="W3658">
        <v>1</v>
      </c>
      <c r="X3658" t="s">
        <v>9</v>
      </c>
      <c r="Y365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658" t="e">
        <f>0.4*(Table1[[#This Row],[normalized_credit_score]]) + 0.3*(1-Table1[[#This Row],[dti_ratio]]) + 0.2*(1-Table1[[#This Row],[ltv_ratio]]) + 0.1*IF(Table1[[#This Row],[previous_defaults]]=0,1,0)</f>
        <v>#DIV/0!</v>
      </c>
      <c r="AA3658" t="e">
        <f>IF(Table1[[#This Row],[composite_score]]&gt;=0.7,"Approve",IF(Table1[[#This Row],[composite_score]]&gt;=0.6,"Review","Reject"))</f>
        <v>#DIV/0!</v>
      </c>
    </row>
    <row r="3659" spans="1:27" hidden="1" x14ac:dyDescent="0.35">
      <c r="A3659">
        <v>3658</v>
      </c>
      <c r="B3659">
        <v>39</v>
      </c>
      <c r="C3659" t="s">
        <v>20</v>
      </c>
      <c r="D3659" t="s">
        <v>1</v>
      </c>
      <c r="E3659" t="s">
        <v>2</v>
      </c>
      <c r="F3659">
        <v>0</v>
      </c>
      <c r="G3659">
        <v>605</v>
      </c>
      <c r="H3659">
        <f>(Table1[[#This Row],[credit_score]]-300)/(900-300)</f>
        <v>0.5083333333333333</v>
      </c>
      <c r="I3659">
        <v>23542</v>
      </c>
      <c r="J3659" t="s">
        <v>3</v>
      </c>
      <c r="K3659" t="s">
        <v>4</v>
      </c>
      <c r="L3659">
        <v>15</v>
      </c>
      <c r="M3659" t="s">
        <v>28</v>
      </c>
      <c r="N3659">
        <f>Table1[[#This Row],[dti_ratio]]*Table1[[#This Row],[income]]</f>
        <v>0</v>
      </c>
      <c r="O3659">
        <v>0.57457058709758402</v>
      </c>
      <c r="P3659">
        <f>Table1[[#This Row],[loan_amount]]/Table1[[#This Row],[property_value]]</f>
        <v>0.17798980841637307</v>
      </c>
      <c r="Q3659">
        <v>132266</v>
      </c>
      <c r="R3659">
        <v>0</v>
      </c>
      <c r="S3659" t="s">
        <v>3577</v>
      </c>
      <c r="T3659" t="s">
        <v>117</v>
      </c>
      <c r="U3659" t="s">
        <v>42</v>
      </c>
      <c r="V3659">
        <v>1</v>
      </c>
      <c r="W3659">
        <v>2</v>
      </c>
      <c r="X3659" t="s">
        <v>19</v>
      </c>
      <c r="Y36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59">
        <f>0.4*(Table1[[#This Row],[normalized_credit_score]]) + 0.3*(1-Table1[[#This Row],[dti_ratio]]) + 0.2*(1-Table1[[#This Row],[ltv_ratio]]) + 0.1*IF(Table1[[#This Row],[previous_defaults]]=0,1,0)</f>
        <v>0.49536419552078353</v>
      </c>
      <c r="AA3659" t="str">
        <f>IF(Table1[[#This Row],[composite_score]]&gt;=0.7,"Approve",IF(Table1[[#This Row],[composite_score]]&gt;=0.6,"Review","Reject"))</f>
        <v>Reject</v>
      </c>
    </row>
    <row r="3660" spans="1:27" x14ac:dyDescent="0.35">
      <c r="A3660">
        <v>3659</v>
      </c>
      <c r="B3660">
        <v>38</v>
      </c>
      <c r="C3660" t="s">
        <v>0</v>
      </c>
      <c r="D3660" t="s">
        <v>21</v>
      </c>
      <c r="E3660" t="s">
        <v>49</v>
      </c>
      <c r="F3660">
        <v>101223</v>
      </c>
      <c r="G3660">
        <v>796</v>
      </c>
      <c r="H3660">
        <f>(Table1[[#This Row],[credit_score]]-300)/(900-300)</f>
        <v>0.82666666666666666</v>
      </c>
      <c r="I3660">
        <v>46034</v>
      </c>
      <c r="J3660" t="s">
        <v>13</v>
      </c>
      <c r="K3660" t="s">
        <v>14</v>
      </c>
      <c r="L3660">
        <v>11</v>
      </c>
      <c r="M3660" t="s">
        <v>28</v>
      </c>
      <c r="N3660">
        <f>Table1[[#This Row],[dti_ratio]]*Table1[[#This Row],[income]]</f>
        <v>14241.941148435786</v>
      </c>
      <c r="O3660">
        <v>0.140698666789522</v>
      </c>
      <c r="P3660">
        <f>Table1[[#This Row],[loan_amount]]/Table1[[#This Row],[property_value]]</f>
        <v>0.15991301598991209</v>
      </c>
      <c r="Q3660">
        <v>287869</v>
      </c>
      <c r="R3660">
        <v>2</v>
      </c>
      <c r="S3660" t="s">
        <v>741</v>
      </c>
      <c r="T3660" t="s">
        <v>73</v>
      </c>
      <c r="U3660" t="s">
        <v>901</v>
      </c>
      <c r="V3660">
        <v>0</v>
      </c>
      <c r="W3660">
        <v>1</v>
      </c>
      <c r="X3660" t="s">
        <v>9</v>
      </c>
      <c r="Y36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660">
        <f>0.4*(Table1[[#This Row],[normalized_credit_score]]) + 0.3*(1-Table1[[#This Row],[dti_ratio]]) + 0.2*(1-Table1[[#This Row],[ltv_ratio]]) + 0.1*IF(Table1[[#This Row],[previous_defaults]]=0,1,0)</f>
        <v>0.85647446343182765</v>
      </c>
      <c r="AA3660" t="str">
        <f>IF(Table1[[#This Row],[composite_score]]&gt;=0.7,"Approve",IF(Table1[[#This Row],[composite_score]]&gt;=0.6,"Review","Reject"))</f>
        <v>Approve</v>
      </c>
    </row>
    <row r="3661" spans="1:27" hidden="1" x14ac:dyDescent="0.35">
      <c r="A3661">
        <v>3660</v>
      </c>
      <c r="B3661">
        <v>52</v>
      </c>
      <c r="C3661" t="s">
        <v>10</v>
      </c>
      <c r="D3661" t="s">
        <v>21</v>
      </c>
      <c r="E3661" t="s">
        <v>49</v>
      </c>
      <c r="F3661">
        <v>0</v>
      </c>
      <c r="G3661">
        <v>760</v>
      </c>
      <c r="H3661">
        <f>(Table1[[#This Row],[credit_score]]-300)/(900-300)</f>
        <v>0.76666666666666672</v>
      </c>
      <c r="I3661">
        <v>33014</v>
      </c>
      <c r="J3661" t="s">
        <v>3</v>
      </c>
      <c r="K3661" t="s">
        <v>38</v>
      </c>
      <c r="L3661">
        <v>5</v>
      </c>
      <c r="M3661" t="s">
        <v>39</v>
      </c>
      <c r="N3661">
        <f>Table1[[#This Row],[dti_ratio]]*Table1[[#This Row],[income]]</f>
        <v>0</v>
      </c>
      <c r="O3661">
        <v>0.58911820472489695</v>
      </c>
      <c r="P3661">
        <f>Table1[[#This Row],[loan_amount]]/Table1[[#This Row],[property_value]]</f>
        <v>0.12323668954910766</v>
      </c>
      <c r="Q3661">
        <v>267891</v>
      </c>
      <c r="R3661">
        <v>3</v>
      </c>
      <c r="S3661" t="s">
        <v>3578</v>
      </c>
      <c r="T3661" t="s">
        <v>154</v>
      </c>
      <c r="U3661" t="s">
        <v>395</v>
      </c>
      <c r="V3661">
        <v>4</v>
      </c>
      <c r="W3661">
        <v>0</v>
      </c>
      <c r="X3661" t="s">
        <v>9</v>
      </c>
      <c r="Y36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61">
        <f>0.4*(Table1[[#This Row],[normalized_credit_score]]) + 0.3*(1-Table1[[#This Row],[dti_ratio]]) + 0.2*(1-Table1[[#This Row],[ltv_ratio]]) + 0.1*IF(Table1[[#This Row],[previous_defaults]]=0,1,0)</f>
        <v>0.60528386733937611</v>
      </c>
      <c r="AA3661" t="str">
        <f>IF(Table1[[#This Row],[composite_score]]&gt;=0.7,"Approve",IF(Table1[[#This Row],[composite_score]]&gt;=0.6,"Review","Reject"))</f>
        <v>Review</v>
      </c>
    </row>
    <row r="3662" spans="1:27" x14ac:dyDescent="0.35">
      <c r="A3662">
        <v>3661</v>
      </c>
      <c r="B3662">
        <v>19</v>
      </c>
      <c r="C3662" t="s">
        <v>10</v>
      </c>
      <c r="D3662" t="s">
        <v>62</v>
      </c>
      <c r="E3662" t="s">
        <v>22</v>
      </c>
      <c r="F3662">
        <v>23107</v>
      </c>
      <c r="G3662">
        <v>658</v>
      </c>
      <c r="H3662">
        <f>(Table1[[#This Row],[credit_score]]-300)/(900-300)</f>
        <v>0.59666666666666668</v>
      </c>
      <c r="I3662">
        <v>0</v>
      </c>
      <c r="J3662" t="s">
        <v>27</v>
      </c>
      <c r="K3662" t="s">
        <v>38</v>
      </c>
      <c r="L3662">
        <v>10</v>
      </c>
      <c r="M3662" t="s">
        <v>28</v>
      </c>
      <c r="N3662">
        <f>Table1[[#This Row],[dti_ratio]]*Table1[[#This Row],[income]]</f>
        <v>11858.870821433049</v>
      </c>
      <c r="O3662">
        <v>0.51321551137893495</v>
      </c>
      <c r="P3662">
        <f>Table1[[#This Row],[loan_amount]]/Table1[[#This Row],[property_value]]</f>
        <v>0</v>
      </c>
      <c r="Q3662">
        <v>112918</v>
      </c>
      <c r="R3662">
        <v>1</v>
      </c>
      <c r="S3662" t="s">
        <v>3579</v>
      </c>
      <c r="T3662" t="s">
        <v>182</v>
      </c>
      <c r="U3662" t="s">
        <v>60</v>
      </c>
      <c r="V3662">
        <v>1</v>
      </c>
      <c r="W3662">
        <v>1</v>
      </c>
      <c r="X3662" t="s">
        <v>9</v>
      </c>
      <c r="Y36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62">
        <f>0.4*(Table1[[#This Row],[normalized_credit_score]]) + 0.3*(1-Table1[[#This Row],[dti_ratio]]) + 0.2*(1-Table1[[#This Row],[ltv_ratio]]) + 0.1*IF(Table1[[#This Row],[previous_defaults]]=0,1,0)</f>
        <v>0.58470201325298621</v>
      </c>
      <c r="AA3662" t="str">
        <f>IF(Table1[[#This Row],[composite_score]]&gt;=0.7,"Approve",IF(Table1[[#This Row],[composite_score]]&gt;=0.6,"Review","Reject"))</f>
        <v>Reject</v>
      </c>
    </row>
    <row r="3663" spans="1:27" hidden="1" x14ac:dyDescent="0.35">
      <c r="A3663">
        <v>3662</v>
      </c>
      <c r="B3663">
        <v>37</v>
      </c>
      <c r="C3663" t="s">
        <v>0</v>
      </c>
      <c r="D3663" t="s">
        <v>21</v>
      </c>
      <c r="E3663" t="s">
        <v>22</v>
      </c>
      <c r="F3663">
        <v>0</v>
      </c>
      <c r="G3663">
        <v>721</v>
      </c>
      <c r="H3663">
        <f>(Table1[[#This Row],[credit_score]]-300)/(900-300)</f>
        <v>0.70166666666666666</v>
      </c>
      <c r="I3663">
        <v>42246</v>
      </c>
      <c r="J3663" t="s">
        <v>23</v>
      </c>
      <c r="K3663" t="s">
        <v>14</v>
      </c>
      <c r="L3663">
        <v>0</v>
      </c>
      <c r="M3663" t="s">
        <v>39</v>
      </c>
      <c r="N3663">
        <f>Table1[[#This Row],[dti_ratio]]*Table1[[#This Row],[income]]</f>
        <v>0</v>
      </c>
      <c r="O3663">
        <v>0.40810392898512898</v>
      </c>
      <c r="P3663">
        <f>Table1[[#This Row],[loan_amount]]/Table1[[#This Row],[property_value]]</f>
        <v>0.2435784339162472</v>
      </c>
      <c r="Q3663">
        <v>173439</v>
      </c>
      <c r="R3663">
        <v>0</v>
      </c>
      <c r="S3663" t="s">
        <v>77</v>
      </c>
      <c r="T3663" t="s">
        <v>317</v>
      </c>
      <c r="U3663" t="s">
        <v>150</v>
      </c>
      <c r="V3663">
        <v>3</v>
      </c>
      <c r="W3663">
        <v>0</v>
      </c>
      <c r="X3663" t="s">
        <v>61</v>
      </c>
      <c r="Y36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63">
        <f>0.4*(Table1[[#This Row],[normalized_credit_score]]) + 0.3*(1-Table1[[#This Row],[dti_ratio]]) + 0.2*(1-Table1[[#This Row],[ltv_ratio]]) + 0.1*IF(Table1[[#This Row],[previous_defaults]]=0,1,0)</f>
        <v>0.60951980118787863</v>
      </c>
      <c r="AA3663" t="str">
        <f>IF(Table1[[#This Row],[composite_score]]&gt;=0.7,"Approve",IF(Table1[[#This Row],[composite_score]]&gt;=0.6,"Review","Reject"))</f>
        <v>Review</v>
      </c>
    </row>
    <row r="3664" spans="1:27" x14ac:dyDescent="0.35">
      <c r="A3664">
        <v>3663</v>
      </c>
      <c r="B3664">
        <v>40</v>
      </c>
      <c r="C3664" t="s">
        <v>10</v>
      </c>
      <c r="D3664" t="s">
        <v>21</v>
      </c>
      <c r="E3664" t="s">
        <v>12</v>
      </c>
      <c r="F3664">
        <v>24137</v>
      </c>
      <c r="G3664">
        <v>761</v>
      </c>
      <c r="H3664">
        <f>(Table1[[#This Row],[credit_score]]-300)/(900-300)</f>
        <v>0.76833333333333331</v>
      </c>
      <c r="I3664">
        <v>12293</v>
      </c>
      <c r="J3664" t="s">
        <v>13</v>
      </c>
      <c r="K3664" t="s">
        <v>14</v>
      </c>
      <c r="L3664">
        <v>1</v>
      </c>
      <c r="M3664" t="s">
        <v>28</v>
      </c>
      <c r="N3664">
        <f>Table1[[#This Row],[dti_ratio]]*Table1[[#This Row],[income]]</f>
        <v>12754.27777670963</v>
      </c>
      <c r="O3664">
        <v>0.52841188949370799</v>
      </c>
      <c r="P3664">
        <f>Table1[[#This Row],[loan_amount]]/Table1[[#This Row],[property_value]]</f>
        <v>8.4710957365436171E-2</v>
      </c>
      <c r="Q3664">
        <v>145117</v>
      </c>
      <c r="R3664">
        <v>0</v>
      </c>
      <c r="S3664" t="s">
        <v>3580</v>
      </c>
      <c r="T3664" t="s">
        <v>73</v>
      </c>
      <c r="U3664" t="s">
        <v>160</v>
      </c>
      <c r="V3664">
        <v>0</v>
      </c>
      <c r="W3664">
        <v>1</v>
      </c>
      <c r="X3664" t="s">
        <v>61</v>
      </c>
      <c r="Y36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64">
        <f>0.4*(Table1[[#This Row],[normalized_credit_score]]) + 0.3*(1-Table1[[#This Row],[dti_ratio]]) + 0.2*(1-Table1[[#This Row],[ltv_ratio]]) + 0.1*IF(Table1[[#This Row],[previous_defaults]]=0,1,0)</f>
        <v>0.73186757501213373</v>
      </c>
      <c r="AA3664" t="str">
        <f>IF(Table1[[#This Row],[composite_score]]&gt;=0.7,"Approve",IF(Table1[[#This Row],[composite_score]]&gt;=0.6,"Review","Reject"))</f>
        <v>Approve</v>
      </c>
    </row>
    <row r="3665" spans="1:27" hidden="1" x14ac:dyDescent="0.35">
      <c r="A3665">
        <v>3664</v>
      </c>
      <c r="B3665">
        <v>35</v>
      </c>
      <c r="C3665" t="s">
        <v>0</v>
      </c>
      <c r="D3665" t="s">
        <v>1</v>
      </c>
      <c r="E3665" t="s">
        <v>2</v>
      </c>
      <c r="F3665">
        <v>0</v>
      </c>
      <c r="G3665">
        <v>733</v>
      </c>
      <c r="H3665">
        <f>(Table1[[#This Row],[credit_score]]-300)/(900-300)</f>
        <v>0.72166666666666668</v>
      </c>
      <c r="I3665">
        <v>8266</v>
      </c>
      <c r="J3665" t="s">
        <v>13</v>
      </c>
      <c r="K3665" t="s">
        <v>4</v>
      </c>
      <c r="L3665">
        <v>8</v>
      </c>
      <c r="M3665" t="s">
        <v>5</v>
      </c>
      <c r="N3665">
        <f>Table1[[#This Row],[dti_ratio]]*Table1[[#This Row],[income]]</f>
        <v>0</v>
      </c>
      <c r="O3665">
        <v>0.14096161488369699</v>
      </c>
      <c r="P3665">
        <f>Table1[[#This Row],[loan_amount]]/Table1[[#This Row],[property_value]]</f>
        <v>8.2138421026481834E-2</v>
      </c>
      <c r="Q3665">
        <v>100635</v>
      </c>
      <c r="R3665">
        <v>4</v>
      </c>
      <c r="S3665" t="s">
        <v>815</v>
      </c>
      <c r="T3665" t="s">
        <v>117</v>
      </c>
      <c r="U3665" t="s">
        <v>920</v>
      </c>
      <c r="V3665">
        <v>0</v>
      </c>
      <c r="W3665">
        <v>0</v>
      </c>
      <c r="X3665" t="s">
        <v>9</v>
      </c>
      <c r="Y36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65">
        <f>0.4*(Table1[[#This Row],[normalized_credit_score]]) + 0.3*(1-Table1[[#This Row],[dti_ratio]]) + 0.2*(1-Table1[[#This Row],[ltv_ratio]]) + 0.1*IF(Table1[[#This Row],[previous_defaults]]=0,1,0)</f>
        <v>0.8299504979962613</v>
      </c>
      <c r="AA3665" t="str">
        <f>IF(Table1[[#This Row],[composite_score]]&gt;=0.7,"Approve",IF(Table1[[#This Row],[composite_score]]&gt;=0.6,"Review","Reject"))</f>
        <v>Approve</v>
      </c>
    </row>
    <row r="3666" spans="1:27" x14ac:dyDescent="0.35">
      <c r="A3666">
        <v>3665</v>
      </c>
      <c r="B3666">
        <v>57</v>
      </c>
      <c r="C3666" t="s">
        <v>0</v>
      </c>
      <c r="D3666" t="s">
        <v>21</v>
      </c>
      <c r="E3666" t="s">
        <v>22</v>
      </c>
      <c r="F3666">
        <v>65693</v>
      </c>
      <c r="G3666">
        <v>633</v>
      </c>
      <c r="H3666">
        <f>(Table1[[#This Row],[credit_score]]-300)/(900-300)</f>
        <v>0.55500000000000005</v>
      </c>
      <c r="I3666">
        <v>39477</v>
      </c>
      <c r="J3666" t="s">
        <v>3</v>
      </c>
      <c r="K3666" t="s">
        <v>4</v>
      </c>
      <c r="L3666">
        <v>18</v>
      </c>
      <c r="M3666" t="s">
        <v>15</v>
      </c>
      <c r="N3666">
        <f>Table1[[#This Row],[dti_ratio]]*Table1[[#This Row],[income]]</f>
        <v>23078.175987406252</v>
      </c>
      <c r="O3666">
        <v>0.35130342635297901</v>
      </c>
      <c r="P3666">
        <f>Table1[[#This Row],[loan_amount]]/Table1[[#This Row],[property_value]]</f>
        <v>0.22791804026396162</v>
      </c>
      <c r="Q3666">
        <v>173207</v>
      </c>
      <c r="R3666">
        <v>3</v>
      </c>
      <c r="S3666" t="s">
        <v>449</v>
      </c>
      <c r="T3666" t="s">
        <v>327</v>
      </c>
      <c r="U3666" t="s">
        <v>387</v>
      </c>
      <c r="V3666">
        <v>2</v>
      </c>
      <c r="W3666">
        <v>1</v>
      </c>
      <c r="X3666" t="s">
        <v>9</v>
      </c>
      <c r="Y36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666">
        <f>0.4*(Table1[[#This Row],[normalized_credit_score]]) + 0.3*(1-Table1[[#This Row],[dti_ratio]]) + 0.2*(1-Table1[[#This Row],[ltv_ratio]]) + 0.1*IF(Table1[[#This Row],[previous_defaults]]=0,1,0)</f>
        <v>0.57102536404131399</v>
      </c>
      <c r="AA3666" t="str">
        <f>IF(Table1[[#This Row],[composite_score]]&gt;=0.7,"Approve",IF(Table1[[#This Row],[composite_score]]&gt;=0.6,"Review","Reject"))</f>
        <v>Reject</v>
      </c>
    </row>
    <row r="3667" spans="1:27" x14ac:dyDescent="0.35">
      <c r="A3667">
        <v>3666</v>
      </c>
      <c r="B3667">
        <v>43</v>
      </c>
      <c r="C3667" t="s">
        <v>20</v>
      </c>
      <c r="D3667" t="s">
        <v>1</v>
      </c>
      <c r="E3667" t="s">
        <v>12</v>
      </c>
      <c r="F3667">
        <v>80521</v>
      </c>
      <c r="G3667">
        <v>762</v>
      </c>
      <c r="H3667">
        <f>(Table1[[#This Row],[credit_score]]-300)/(900-300)</f>
        <v>0.77</v>
      </c>
      <c r="I3667">
        <v>20098</v>
      </c>
      <c r="J3667" t="s">
        <v>13</v>
      </c>
      <c r="K3667" t="s">
        <v>14</v>
      </c>
      <c r="L3667">
        <v>5</v>
      </c>
      <c r="M3667" t="s">
        <v>5</v>
      </c>
      <c r="N3667">
        <f>Table1[[#This Row],[dti_ratio]]*Table1[[#This Row],[income]]</f>
        <v>44262.621653998191</v>
      </c>
      <c r="O3667">
        <v>0.54970283098816697</v>
      </c>
      <c r="P3667">
        <f>Table1[[#This Row],[loan_amount]]/Table1[[#This Row],[property_value]]</f>
        <v>7.0273218693837014E-2</v>
      </c>
      <c r="Q3667">
        <v>285998</v>
      </c>
      <c r="R3667">
        <v>4</v>
      </c>
      <c r="S3667" t="s">
        <v>3581</v>
      </c>
      <c r="T3667" t="s">
        <v>217</v>
      </c>
      <c r="U3667" t="s">
        <v>302</v>
      </c>
      <c r="V3667">
        <v>4</v>
      </c>
      <c r="W3667">
        <v>0</v>
      </c>
      <c r="X3667" t="s">
        <v>9</v>
      </c>
      <c r="Y36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67">
        <f>0.4*(Table1[[#This Row],[normalized_credit_score]]) + 0.3*(1-Table1[[#This Row],[dti_ratio]]) + 0.2*(1-Table1[[#This Row],[ltv_ratio]]) + 0.1*IF(Table1[[#This Row],[previous_defaults]]=0,1,0)</f>
        <v>0.62903450696478247</v>
      </c>
      <c r="AA3667" t="str">
        <f>IF(Table1[[#This Row],[composite_score]]&gt;=0.7,"Approve",IF(Table1[[#This Row],[composite_score]]&gt;=0.6,"Review","Reject"))</f>
        <v>Review</v>
      </c>
    </row>
    <row r="3668" spans="1:27" x14ac:dyDescent="0.35">
      <c r="A3668">
        <v>3667</v>
      </c>
      <c r="B3668">
        <v>68</v>
      </c>
      <c r="C3668" t="s">
        <v>10</v>
      </c>
      <c r="D3668" t="s">
        <v>11</v>
      </c>
      <c r="E3668" t="s">
        <v>2</v>
      </c>
      <c r="F3668">
        <v>105971</v>
      </c>
      <c r="G3668">
        <v>646</v>
      </c>
      <c r="H3668">
        <f>(Table1[[#This Row],[credit_score]]-300)/(900-300)</f>
        <v>0.57666666666666666</v>
      </c>
      <c r="I3668">
        <v>8755</v>
      </c>
      <c r="J3668" t="s">
        <v>27</v>
      </c>
      <c r="K3668" t="s">
        <v>14</v>
      </c>
      <c r="L3668">
        <v>10</v>
      </c>
      <c r="M3668" t="s">
        <v>28</v>
      </c>
      <c r="N3668">
        <f>Table1[[#This Row],[dti_ratio]]*Table1[[#This Row],[income]]</f>
        <v>19352.011563282431</v>
      </c>
      <c r="O3668">
        <v>0.18261610783405299</v>
      </c>
      <c r="P3668">
        <f>Table1[[#This Row],[loan_amount]]/Table1[[#This Row],[property_value]]</f>
        <v>0.2267782210019168</v>
      </c>
      <c r="Q3668">
        <v>38606</v>
      </c>
      <c r="R3668">
        <v>4</v>
      </c>
      <c r="S3668" t="s">
        <v>3582</v>
      </c>
      <c r="T3668" t="s">
        <v>59</v>
      </c>
      <c r="U3668" t="s">
        <v>370</v>
      </c>
      <c r="V3668">
        <v>2</v>
      </c>
      <c r="W3668">
        <v>2</v>
      </c>
      <c r="X3668" t="s">
        <v>9</v>
      </c>
      <c r="Y36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668">
        <f>0.4*(Table1[[#This Row],[normalized_credit_score]]) + 0.3*(1-Table1[[#This Row],[dti_ratio]]) + 0.2*(1-Table1[[#This Row],[ltv_ratio]]) + 0.1*IF(Table1[[#This Row],[previous_defaults]]=0,1,0)</f>
        <v>0.63052619011606748</v>
      </c>
      <c r="AA3668" t="str">
        <f>IF(Table1[[#This Row],[composite_score]]&gt;=0.7,"Approve",IF(Table1[[#This Row],[composite_score]]&gt;=0.6,"Review","Reject"))</f>
        <v>Review</v>
      </c>
    </row>
    <row r="3669" spans="1:27" hidden="1" x14ac:dyDescent="0.35">
      <c r="A3669">
        <v>3668</v>
      </c>
      <c r="B3669">
        <v>69</v>
      </c>
      <c r="C3669" t="s">
        <v>0</v>
      </c>
      <c r="D3669" t="s">
        <v>62</v>
      </c>
      <c r="E3669" t="s">
        <v>49</v>
      </c>
      <c r="F3669">
        <v>50412</v>
      </c>
      <c r="G3669">
        <v>0</v>
      </c>
      <c r="H3669">
        <f>(Table1[[#This Row],[credit_score]]-300)/(900-300)</f>
        <v>-0.5</v>
      </c>
      <c r="I3669">
        <v>0</v>
      </c>
      <c r="J3669" t="s">
        <v>27</v>
      </c>
      <c r="K3669" t="s">
        <v>4</v>
      </c>
      <c r="L3669">
        <v>18</v>
      </c>
      <c r="M3669" t="s">
        <v>5</v>
      </c>
      <c r="N3669">
        <f>Table1[[#This Row],[dti_ratio]]*Table1[[#This Row],[income]]</f>
        <v>24986.934958049042</v>
      </c>
      <c r="O3669">
        <v>0.49565450603128303</v>
      </c>
      <c r="P3669">
        <f>Table1[[#This Row],[loan_amount]]/Table1[[#This Row],[property_value]]</f>
        <v>0</v>
      </c>
      <c r="Q3669">
        <v>276502</v>
      </c>
      <c r="R3669">
        <v>0</v>
      </c>
      <c r="S3669" t="s">
        <v>1091</v>
      </c>
      <c r="T3669" t="s">
        <v>54</v>
      </c>
      <c r="U3669" t="s">
        <v>180</v>
      </c>
      <c r="V3669">
        <v>4</v>
      </c>
      <c r="W3669">
        <v>0</v>
      </c>
      <c r="X3669" t="s">
        <v>9</v>
      </c>
      <c r="Y36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69">
        <f>0.4*(Table1[[#This Row],[normalized_credit_score]]) + 0.3*(1-Table1[[#This Row],[dti_ratio]]) + 0.2*(1-Table1[[#This Row],[ltv_ratio]]) + 0.1*IF(Table1[[#This Row],[previous_defaults]]=0,1,0)</f>
        <v>0.15130364819061509</v>
      </c>
      <c r="AA3669" t="str">
        <f>IF(Table1[[#This Row],[composite_score]]&gt;=0.7,"Approve",IF(Table1[[#This Row],[composite_score]]&gt;=0.6,"Review","Reject"))</f>
        <v>Reject</v>
      </c>
    </row>
    <row r="3670" spans="1:27" x14ac:dyDescent="0.35">
      <c r="A3670">
        <v>3669</v>
      </c>
      <c r="B3670">
        <v>54</v>
      </c>
      <c r="C3670" t="s">
        <v>0</v>
      </c>
      <c r="D3670" t="s">
        <v>11</v>
      </c>
      <c r="E3670" t="s">
        <v>22</v>
      </c>
      <c r="F3670">
        <v>45775</v>
      </c>
      <c r="G3670">
        <v>714</v>
      </c>
      <c r="H3670">
        <f>(Table1[[#This Row],[credit_score]]-300)/(900-300)</f>
        <v>0.69</v>
      </c>
      <c r="I3670">
        <v>23272</v>
      </c>
      <c r="J3670" t="s">
        <v>27</v>
      </c>
      <c r="K3670" t="s">
        <v>4</v>
      </c>
      <c r="L3670">
        <v>6</v>
      </c>
      <c r="M3670" t="s">
        <v>5</v>
      </c>
      <c r="N3670">
        <f>Table1[[#This Row],[dti_ratio]]*Table1[[#This Row],[income]]</f>
        <v>7162.4317567169546</v>
      </c>
      <c r="O3670">
        <v>0.15647038245149</v>
      </c>
      <c r="P3670">
        <f>Table1[[#This Row],[loan_amount]]/Table1[[#This Row],[property_value]]</f>
        <v>9.343182913120282E-2</v>
      </c>
      <c r="Q3670">
        <v>249080</v>
      </c>
      <c r="R3670">
        <v>4</v>
      </c>
      <c r="S3670" t="s">
        <v>3583</v>
      </c>
      <c r="T3670" t="s">
        <v>54</v>
      </c>
      <c r="U3670" t="s">
        <v>45</v>
      </c>
      <c r="V3670">
        <v>3</v>
      </c>
      <c r="W3670">
        <v>2</v>
      </c>
      <c r="X3670" t="s">
        <v>19</v>
      </c>
      <c r="Y36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70">
        <f>0.4*(Table1[[#This Row],[normalized_credit_score]]) + 0.3*(1-Table1[[#This Row],[dti_ratio]]) + 0.2*(1-Table1[[#This Row],[ltv_ratio]]) + 0.1*IF(Table1[[#This Row],[previous_defaults]]=0,1,0)</f>
        <v>0.71037251943831248</v>
      </c>
      <c r="AA3670" t="str">
        <f>IF(Table1[[#This Row],[composite_score]]&gt;=0.7,"Approve",IF(Table1[[#This Row],[composite_score]]&gt;=0.6,"Review","Reject"))</f>
        <v>Approve</v>
      </c>
    </row>
    <row r="3671" spans="1:27" hidden="1" x14ac:dyDescent="0.35">
      <c r="A3671">
        <v>3670</v>
      </c>
      <c r="B3671">
        <v>39</v>
      </c>
      <c r="C3671" t="s">
        <v>20</v>
      </c>
      <c r="D3671" t="s">
        <v>21</v>
      </c>
      <c r="E3671" t="s">
        <v>49</v>
      </c>
      <c r="F3671">
        <v>0</v>
      </c>
      <c r="G3671">
        <v>678</v>
      </c>
      <c r="H3671">
        <f>(Table1[[#This Row],[credit_score]]-300)/(900-300)</f>
        <v>0.63</v>
      </c>
      <c r="I3671">
        <v>37558</v>
      </c>
      <c r="J3671" t="s">
        <v>13</v>
      </c>
      <c r="K3671" t="s">
        <v>38</v>
      </c>
      <c r="L3671">
        <v>8</v>
      </c>
      <c r="M3671" t="s">
        <v>39</v>
      </c>
      <c r="N3671">
        <f>Table1[[#This Row],[dti_ratio]]*Table1[[#This Row],[income]]</f>
        <v>0</v>
      </c>
      <c r="O3671">
        <v>0.38851242836481997</v>
      </c>
      <c r="P3671">
        <f>Table1[[#This Row],[loan_amount]]/Table1[[#This Row],[property_value]]</f>
        <v>0.33816538212201974</v>
      </c>
      <c r="Q3671">
        <v>111064</v>
      </c>
      <c r="R3671">
        <v>4</v>
      </c>
      <c r="S3671" t="s">
        <v>3584</v>
      </c>
      <c r="T3671" t="s">
        <v>54</v>
      </c>
      <c r="U3671" t="s">
        <v>313</v>
      </c>
      <c r="V3671">
        <v>0</v>
      </c>
      <c r="W3671">
        <v>2</v>
      </c>
      <c r="X3671" t="s">
        <v>9</v>
      </c>
      <c r="Y36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71">
        <f>0.4*(Table1[[#This Row],[normalized_credit_score]]) + 0.3*(1-Table1[[#This Row],[dti_ratio]]) + 0.2*(1-Table1[[#This Row],[ltv_ratio]]) + 0.1*IF(Table1[[#This Row],[previous_defaults]]=0,1,0)</f>
        <v>0.66781319506615</v>
      </c>
      <c r="AA3671" t="str">
        <f>IF(Table1[[#This Row],[composite_score]]&gt;=0.7,"Approve",IF(Table1[[#This Row],[composite_score]]&gt;=0.6,"Review","Reject"))</f>
        <v>Review</v>
      </c>
    </row>
    <row r="3672" spans="1:27" x14ac:dyDescent="0.35">
      <c r="A3672">
        <v>3671</v>
      </c>
      <c r="B3672">
        <v>51</v>
      </c>
      <c r="C3672" t="s">
        <v>0</v>
      </c>
      <c r="D3672" t="s">
        <v>21</v>
      </c>
      <c r="E3672" t="s">
        <v>49</v>
      </c>
      <c r="F3672">
        <v>28261</v>
      </c>
      <c r="G3672">
        <v>713</v>
      </c>
      <c r="H3672">
        <f>(Table1[[#This Row],[credit_score]]-300)/(900-300)</f>
        <v>0.68833333333333335</v>
      </c>
      <c r="I3672">
        <v>16544</v>
      </c>
      <c r="J3672" t="s">
        <v>13</v>
      </c>
      <c r="K3672" t="s">
        <v>38</v>
      </c>
      <c r="L3672">
        <v>12</v>
      </c>
      <c r="M3672" t="s">
        <v>5</v>
      </c>
      <c r="N3672">
        <f>Table1[[#This Row],[dti_ratio]]*Table1[[#This Row],[income]]</f>
        <v>6401.5538655398877</v>
      </c>
      <c r="O3672">
        <v>0.226515475939984</v>
      </c>
      <c r="P3672">
        <f>Table1[[#This Row],[loan_amount]]/Table1[[#This Row],[property_value]]</f>
        <v>8.8681146679817316E-2</v>
      </c>
      <c r="Q3672">
        <v>186556</v>
      </c>
      <c r="R3672">
        <v>3</v>
      </c>
      <c r="S3672" t="s">
        <v>491</v>
      </c>
      <c r="T3672" t="s">
        <v>81</v>
      </c>
      <c r="U3672" t="s">
        <v>735</v>
      </c>
      <c r="V3672">
        <v>1</v>
      </c>
      <c r="W3672">
        <v>1</v>
      </c>
      <c r="X3672" t="s">
        <v>9</v>
      </c>
      <c r="Y36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672">
        <f>0.4*(Table1[[#This Row],[normalized_credit_score]]) + 0.3*(1-Table1[[#This Row],[dti_ratio]]) + 0.2*(1-Table1[[#This Row],[ltv_ratio]]) + 0.1*IF(Table1[[#This Row],[previous_defaults]]=0,1,0)</f>
        <v>0.68964246121537476</v>
      </c>
      <c r="AA3672" t="str">
        <f>IF(Table1[[#This Row],[composite_score]]&gt;=0.7,"Approve",IF(Table1[[#This Row],[composite_score]]&gt;=0.6,"Review","Reject"))</f>
        <v>Review</v>
      </c>
    </row>
    <row r="3673" spans="1:27" x14ac:dyDescent="0.35">
      <c r="A3673">
        <v>3672</v>
      </c>
      <c r="B3673">
        <v>32</v>
      </c>
      <c r="C3673" t="s">
        <v>0</v>
      </c>
      <c r="D3673" t="s">
        <v>21</v>
      </c>
      <c r="E3673" t="s">
        <v>49</v>
      </c>
      <c r="F3673">
        <v>48428</v>
      </c>
      <c r="G3673">
        <v>745</v>
      </c>
      <c r="H3673">
        <f>(Table1[[#This Row],[credit_score]]-300)/(900-300)</f>
        <v>0.7416666666666667</v>
      </c>
      <c r="I3673">
        <v>39520</v>
      </c>
      <c r="J3673" t="s">
        <v>13</v>
      </c>
      <c r="K3673" t="s">
        <v>4</v>
      </c>
      <c r="L3673">
        <v>5</v>
      </c>
      <c r="M3673" t="s">
        <v>15</v>
      </c>
      <c r="N3673">
        <f>Table1[[#This Row],[dti_ratio]]*Table1[[#This Row],[income]]</f>
        <v>17220.294563437863</v>
      </c>
      <c r="O3673">
        <v>0.35558549936891598</v>
      </c>
      <c r="P3673">
        <f>Table1[[#This Row],[loan_amount]]/Table1[[#This Row],[property_value]]</f>
        <v>0.15880861392066803</v>
      </c>
      <c r="Q3673">
        <v>248853</v>
      </c>
      <c r="R3673">
        <v>4</v>
      </c>
      <c r="S3673" t="s">
        <v>3585</v>
      </c>
      <c r="T3673" t="s">
        <v>84</v>
      </c>
      <c r="U3673" t="s">
        <v>323</v>
      </c>
      <c r="V3673">
        <v>2</v>
      </c>
      <c r="W3673">
        <v>1</v>
      </c>
      <c r="X3673" t="s">
        <v>19</v>
      </c>
      <c r="Y36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73">
        <f>0.4*(Table1[[#This Row],[normalized_credit_score]]) + 0.3*(1-Table1[[#This Row],[dti_ratio]]) + 0.2*(1-Table1[[#This Row],[ltv_ratio]]) + 0.1*IF(Table1[[#This Row],[previous_defaults]]=0,1,0)</f>
        <v>0.65822929407185826</v>
      </c>
      <c r="AA3673" t="str">
        <f>IF(Table1[[#This Row],[composite_score]]&gt;=0.7,"Approve",IF(Table1[[#This Row],[composite_score]]&gt;=0.6,"Review","Reject"))</f>
        <v>Review</v>
      </c>
    </row>
    <row r="3674" spans="1:27" hidden="1" x14ac:dyDescent="0.35">
      <c r="A3674">
        <v>3673</v>
      </c>
      <c r="B3674">
        <v>59</v>
      </c>
      <c r="C3674" t="s">
        <v>20</v>
      </c>
      <c r="D3674" t="s">
        <v>1</v>
      </c>
      <c r="E3674" t="s">
        <v>2</v>
      </c>
      <c r="F3674">
        <v>0</v>
      </c>
      <c r="G3674">
        <v>772</v>
      </c>
      <c r="H3674">
        <f>(Table1[[#This Row],[credit_score]]-300)/(900-300)</f>
        <v>0.78666666666666663</v>
      </c>
      <c r="I3674">
        <v>43199</v>
      </c>
      <c r="J3674" t="s">
        <v>3</v>
      </c>
      <c r="K3674" t="s">
        <v>14</v>
      </c>
      <c r="L3674">
        <v>8</v>
      </c>
      <c r="M3674" t="s">
        <v>15</v>
      </c>
      <c r="N3674">
        <f>Table1[[#This Row],[dti_ratio]]*Table1[[#This Row],[income]]</f>
        <v>0</v>
      </c>
      <c r="O3674">
        <v>0.120167791843421</v>
      </c>
      <c r="P3674">
        <f>Table1[[#This Row],[loan_amount]]/Table1[[#This Row],[property_value]]</f>
        <v>1.5671116592904302</v>
      </c>
      <c r="Q3674">
        <v>27566</v>
      </c>
      <c r="R3674">
        <v>1</v>
      </c>
      <c r="S3674" t="s">
        <v>3586</v>
      </c>
      <c r="T3674" t="s">
        <v>91</v>
      </c>
      <c r="U3674" t="s">
        <v>675</v>
      </c>
      <c r="V3674">
        <v>0</v>
      </c>
      <c r="W3674">
        <v>0</v>
      </c>
      <c r="X3674" t="s">
        <v>9</v>
      </c>
      <c r="Y36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74">
        <f>0.4*(Table1[[#This Row],[normalized_credit_score]]) + 0.3*(1-Table1[[#This Row],[dti_ratio]]) + 0.2*(1-Table1[[#This Row],[ltv_ratio]]) + 0.1*IF(Table1[[#This Row],[previous_defaults]]=0,1,0)</f>
        <v>0.5651939972555543</v>
      </c>
      <c r="AA3674" t="str">
        <f>IF(Table1[[#This Row],[composite_score]]&gt;=0.7,"Approve",IF(Table1[[#This Row],[composite_score]]&gt;=0.6,"Review","Reject"))</f>
        <v>Reject</v>
      </c>
    </row>
    <row r="3675" spans="1:27" hidden="1" x14ac:dyDescent="0.35">
      <c r="A3675">
        <v>3674</v>
      </c>
      <c r="B3675">
        <v>25</v>
      </c>
      <c r="C3675" t="s">
        <v>10</v>
      </c>
      <c r="D3675" t="s">
        <v>21</v>
      </c>
      <c r="E3675" t="s">
        <v>12</v>
      </c>
      <c r="F3675">
        <v>69365</v>
      </c>
      <c r="G3675">
        <v>0</v>
      </c>
      <c r="H3675">
        <f>(Table1[[#This Row],[credit_score]]-300)/(900-300)</f>
        <v>-0.5</v>
      </c>
      <c r="I3675">
        <v>41212</v>
      </c>
      <c r="J3675" t="s">
        <v>23</v>
      </c>
      <c r="K3675" t="s">
        <v>4</v>
      </c>
      <c r="L3675">
        <v>3</v>
      </c>
      <c r="M3675" t="s">
        <v>15</v>
      </c>
      <c r="N3675">
        <f>Table1[[#This Row],[dti_ratio]]*Table1[[#This Row],[income]]</f>
        <v>37878.058280922385</v>
      </c>
      <c r="O3675">
        <v>0.54606874188599996</v>
      </c>
      <c r="P3675" t="e">
        <f>Table1[[#This Row],[loan_amount]]/Table1[[#This Row],[property_value]]</f>
        <v>#DIV/0!</v>
      </c>
      <c r="Q3675">
        <v>0</v>
      </c>
      <c r="R3675">
        <v>0</v>
      </c>
      <c r="S3675" t="s">
        <v>3587</v>
      </c>
      <c r="T3675" t="s">
        <v>70</v>
      </c>
      <c r="U3675" t="s">
        <v>748</v>
      </c>
      <c r="V3675">
        <v>4</v>
      </c>
      <c r="W3675">
        <v>1</v>
      </c>
      <c r="X3675" t="s">
        <v>61</v>
      </c>
      <c r="Y367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675" t="e">
        <f>0.4*(Table1[[#This Row],[normalized_credit_score]]) + 0.3*(1-Table1[[#This Row],[dti_ratio]]) + 0.2*(1-Table1[[#This Row],[ltv_ratio]]) + 0.1*IF(Table1[[#This Row],[previous_defaults]]=0,1,0)</f>
        <v>#DIV/0!</v>
      </c>
      <c r="AA3675" t="e">
        <f>IF(Table1[[#This Row],[composite_score]]&gt;=0.7,"Approve",IF(Table1[[#This Row],[composite_score]]&gt;=0.6,"Review","Reject"))</f>
        <v>#DIV/0!</v>
      </c>
    </row>
    <row r="3676" spans="1:27" x14ac:dyDescent="0.35">
      <c r="A3676">
        <v>3675</v>
      </c>
      <c r="B3676">
        <v>44</v>
      </c>
      <c r="C3676" t="s">
        <v>0</v>
      </c>
      <c r="D3676" t="s">
        <v>62</v>
      </c>
      <c r="E3676" t="s">
        <v>49</v>
      </c>
      <c r="F3676">
        <v>49312</v>
      </c>
      <c r="G3676">
        <v>739</v>
      </c>
      <c r="H3676">
        <f>(Table1[[#This Row],[credit_score]]-300)/(900-300)</f>
        <v>0.73166666666666669</v>
      </c>
      <c r="I3676">
        <v>0</v>
      </c>
      <c r="J3676" t="s">
        <v>27</v>
      </c>
      <c r="K3676" t="s">
        <v>38</v>
      </c>
      <c r="L3676">
        <v>11</v>
      </c>
      <c r="M3676" t="s">
        <v>15</v>
      </c>
      <c r="N3676">
        <f>Table1[[#This Row],[dti_ratio]]*Table1[[#This Row],[income]]</f>
        <v>14642.573652553845</v>
      </c>
      <c r="O3676">
        <v>0.296937330721809</v>
      </c>
      <c r="P3676">
        <f>Table1[[#This Row],[loan_amount]]/Table1[[#This Row],[property_value]]</f>
        <v>0</v>
      </c>
      <c r="Q3676">
        <v>102541</v>
      </c>
      <c r="R3676">
        <v>0</v>
      </c>
      <c r="S3676" t="s">
        <v>3588</v>
      </c>
      <c r="T3676" t="s">
        <v>177</v>
      </c>
      <c r="U3676" t="s">
        <v>341</v>
      </c>
      <c r="V3676">
        <v>4</v>
      </c>
      <c r="W3676">
        <v>0</v>
      </c>
      <c r="X3676" t="s">
        <v>9</v>
      </c>
      <c r="Y36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76">
        <f>0.4*(Table1[[#This Row],[normalized_credit_score]]) + 0.3*(1-Table1[[#This Row],[dti_ratio]]) + 0.2*(1-Table1[[#This Row],[ltv_ratio]]) + 0.1*IF(Table1[[#This Row],[previous_defaults]]=0,1,0)</f>
        <v>0.70358546745012407</v>
      </c>
      <c r="AA3676" t="str">
        <f>IF(Table1[[#This Row],[composite_score]]&gt;=0.7,"Approve",IF(Table1[[#This Row],[composite_score]]&gt;=0.6,"Review","Reject"))</f>
        <v>Approve</v>
      </c>
    </row>
    <row r="3677" spans="1:27" hidden="1" x14ac:dyDescent="0.35">
      <c r="A3677">
        <v>3676</v>
      </c>
      <c r="B3677">
        <v>20</v>
      </c>
      <c r="C3677" t="s">
        <v>0</v>
      </c>
      <c r="D3677" t="s">
        <v>1</v>
      </c>
      <c r="E3677" t="s">
        <v>22</v>
      </c>
      <c r="F3677">
        <v>0</v>
      </c>
      <c r="G3677">
        <v>674</v>
      </c>
      <c r="H3677">
        <f>(Table1[[#This Row],[credit_score]]-300)/(900-300)</f>
        <v>0.62333333333333329</v>
      </c>
      <c r="I3677">
        <v>28998</v>
      </c>
      <c r="J3677" t="s">
        <v>3</v>
      </c>
      <c r="K3677" t="s">
        <v>14</v>
      </c>
      <c r="L3677">
        <v>13</v>
      </c>
      <c r="M3677" t="s">
        <v>5</v>
      </c>
      <c r="N3677">
        <f>Table1[[#This Row],[dti_ratio]]*Table1[[#This Row],[income]]</f>
        <v>0</v>
      </c>
      <c r="O3677">
        <v>0.52692254829198604</v>
      </c>
      <c r="P3677">
        <f>Table1[[#This Row],[loan_amount]]/Table1[[#This Row],[property_value]]</f>
        <v>0.61708375893769152</v>
      </c>
      <c r="Q3677">
        <v>46992</v>
      </c>
      <c r="R3677">
        <v>1</v>
      </c>
      <c r="S3677" t="s">
        <v>3341</v>
      </c>
      <c r="T3677" t="s">
        <v>99</v>
      </c>
      <c r="U3677" t="s">
        <v>169</v>
      </c>
      <c r="V3677">
        <v>4</v>
      </c>
      <c r="W3677">
        <v>0</v>
      </c>
      <c r="X3677" t="s">
        <v>9</v>
      </c>
      <c r="Y36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77">
        <f>0.4*(Table1[[#This Row],[normalized_credit_score]]) + 0.3*(1-Table1[[#This Row],[dti_ratio]]) + 0.2*(1-Table1[[#This Row],[ltv_ratio]]) + 0.1*IF(Table1[[#This Row],[previous_defaults]]=0,1,0)</f>
        <v>0.46783981705819921</v>
      </c>
      <c r="AA3677" t="str">
        <f>IF(Table1[[#This Row],[composite_score]]&gt;=0.7,"Approve",IF(Table1[[#This Row],[composite_score]]&gt;=0.6,"Review","Reject"))</f>
        <v>Reject</v>
      </c>
    </row>
    <row r="3678" spans="1:27" hidden="1" x14ac:dyDescent="0.35">
      <c r="A3678">
        <v>3677</v>
      </c>
      <c r="B3678">
        <v>62</v>
      </c>
      <c r="C3678" t="s">
        <v>0</v>
      </c>
      <c r="D3678" t="s">
        <v>62</v>
      </c>
      <c r="E3678" t="s">
        <v>12</v>
      </c>
      <c r="F3678">
        <v>105687</v>
      </c>
      <c r="G3678">
        <v>619</v>
      </c>
      <c r="H3678">
        <f>(Table1[[#This Row],[credit_score]]-300)/(900-300)</f>
        <v>0.53166666666666662</v>
      </c>
      <c r="I3678">
        <v>9596</v>
      </c>
      <c r="J3678" t="s">
        <v>3</v>
      </c>
      <c r="K3678" t="s">
        <v>4</v>
      </c>
      <c r="L3678">
        <v>5</v>
      </c>
      <c r="M3678" t="s">
        <v>15</v>
      </c>
      <c r="N3678">
        <f>Table1[[#This Row],[dti_ratio]]*Table1[[#This Row],[income]]</f>
        <v>45392.583537214603</v>
      </c>
      <c r="O3678">
        <v>0.429500161204449</v>
      </c>
      <c r="P3678" t="e">
        <f>Table1[[#This Row],[loan_amount]]/Table1[[#This Row],[property_value]]</f>
        <v>#DIV/0!</v>
      </c>
      <c r="Q3678">
        <v>0</v>
      </c>
      <c r="R3678">
        <v>3</v>
      </c>
      <c r="S3678" t="s">
        <v>3589</v>
      </c>
      <c r="T3678" t="s">
        <v>219</v>
      </c>
      <c r="U3678" t="s">
        <v>827</v>
      </c>
      <c r="V3678">
        <v>0</v>
      </c>
      <c r="W3678">
        <v>2</v>
      </c>
      <c r="X3678" t="s">
        <v>9</v>
      </c>
      <c r="Y367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678" t="e">
        <f>0.4*(Table1[[#This Row],[normalized_credit_score]]) + 0.3*(1-Table1[[#This Row],[dti_ratio]]) + 0.2*(1-Table1[[#This Row],[ltv_ratio]]) + 0.1*IF(Table1[[#This Row],[previous_defaults]]=0,1,0)</f>
        <v>#DIV/0!</v>
      </c>
      <c r="AA3678" t="e">
        <f>IF(Table1[[#This Row],[composite_score]]&gt;=0.7,"Approve",IF(Table1[[#This Row],[composite_score]]&gt;=0.6,"Review","Reject"))</f>
        <v>#DIV/0!</v>
      </c>
    </row>
    <row r="3679" spans="1:27" hidden="1" x14ac:dyDescent="0.35">
      <c r="A3679">
        <v>3678</v>
      </c>
      <c r="B3679">
        <v>40</v>
      </c>
      <c r="C3679" t="s">
        <v>20</v>
      </c>
      <c r="D3679" t="s">
        <v>1</v>
      </c>
      <c r="E3679" t="s">
        <v>22</v>
      </c>
      <c r="F3679">
        <v>0</v>
      </c>
      <c r="G3679">
        <v>794</v>
      </c>
      <c r="H3679">
        <f>(Table1[[#This Row],[credit_score]]-300)/(900-300)</f>
        <v>0.82333333333333336</v>
      </c>
      <c r="I3679">
        <v>38216</v>
      </c>
      <c r="J3679" t="s">
        <v>23</v>
      </c>
      <c r="K3679" t="s">
        <v>4</v>
      </c>
      <c r="L3679">
        <v>14</v>
      </c>
      <c r="M3679" t="s">
        <v>28</v>
      </c>
      <c r="N3679">
        <f>Table1[[#This Row],[dti_ratio]]*Table1[[#This Row],[income]]</f>
        <v>0</v>
      </c>
      <c r="O3679">
        <v>0.58198876271996802</v>
      </c>
      <c r="P3679">
        <f>Table1[[#This Row],[loan_amount]]/Table1[[#This Row],[property_value]]</f>
        <v>0.47001525065184235</v>
      </c>
      <c r="Q3679">
        <v>81308</v>
      </c>
      <c r="R3679">
        <v>4</v>
      </c>
      <c r="S3679" t="s">
        <v>3590</v>
      </c>
      <c r="T3679" t="s">
        <v>112</v>
      </c>
      <c r="U3679" t="s">
        <v>281</v>
      </c>
      <c r="V3679">
        <v>1</v>
      </c>
      <c r="W3679">
        <v>2</v>
      </c>
      <c r="X3679" t="s">
        <v>9</v>
      </c>
      <c r="Y36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79">
        <f>0.4*(Table1[[#This Row],[normalized_credit_score]]) + 0.3*(1-Table1[[#This Row],[dti_ratio]]) + 0.2*(1-Table1[[#This Row],[ltv_ratio]]) + 0.1*IF(Table1[[#This Row],[previous_defaults]]=0,1,0)</f>
        <v>0.56073365438697453</v>
      </c>
      <c r="AA3679" t="str">
        <f>IF(Table1[[#This Row],[composite_score]]&gt;=0.7,"Approve",IF(Table1[[#This Row],[composite_score]]&gt;=0.6,"Review","Reject"))</f>
        <v>Reject</v>
      </c>
    </row>
    <row r="3680" spans="1:27" x14ac:dyDescent="0.35">
      <c r="A3680">
        <v>3679</v>
      </c>
      <c r="B3680">
        <v>52</v>
      </c>
      <c r="C3680" t="s">
        <v>10</v>
      </c>
      <c r="D3680" t="s">
        <v>62</v>
      </c>
      <c r="E3680" t="s">
        <v>12</v>
      </c>
      <c r="F3680">
        <v>51510</v>
      </c>
      <c r="G3680">
        <v>679</v>
      </c>
      <c r="H3680">
        <f>(Table1[[#This Row],[credit_score]]-300)/(900-300)</f>
        <v>0.63166666666666671</v>
      </c>
      <c r="I3680">
        <v>11614</v>
      </c>
      <c r="J3680" t="s">
        <v>13</v>
      </c>
      <c r="K3680" t="s">
        <v>38</v>
      </c>
      <c r="L3680">
        <v>6</v>
      </c>
      <c r="M3680" t="s">
        <v>28</v>
      </c>
      <c r="N3680">
        <f>Table1[[#This Row],[dti_ratio]]*Table1[[#This Row],[income]]</f>
        <v>5922.4165251511668</v>
      </c>
      <c r="O3680">
        <v>0.114976053681832</v>
      </c>
      <c r="P3680">
        <f>Table1[[#This Row],[loan_amount]]/Table1[[#This Row],[property_value]]</f>
        <v>6.5401509178961592E-2</v>
      </c>
      <c r="Q3680">
        <v>177580</v>
      </c>
      <c r="R3680">
        <v>1</v>
      </c>
      <c r="S3680" t="s">
        <v>2089</v>
      </c>
      <c r="T3680" t="s">
        <v>269</v>
      </c>
      <c r="U3680" t="s">
        <v>206</v>
      </c>
      <c r="V3680">
        <v>2</v>
      </c>
      <c r="W3680">
        <v>1</v>
      </c>
      <c r="X3680" t="s">
        <v>9</v>
      </c>
      <c r="Y36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80">
        <f>0.4*(Table1[[#This Row],[normalized_credit_score]]) + 0.3*(1-Table1[[#This Row],[dti_ratio]]) + 0.2*(1-Table1[[#This Row],[ltv_ratio]]) + 0.1*IF(Table1[[#This Row],[previous_defaults]]=0,1,0)</f>
        <v>0.70509354872632479</v>
      </c>
      <c r="AA3680" t="str">
        <f>IF(Table1[[#This Row],[composite_score]]&gt;=0.7,"Approve",IF(Table1[[#This Row],[composite_score]]&gt;=0.6,"Review","Reject"))</f>
        <v>Approve</v>
      </c>
    </row>
    <row r="3681" spans="1:27" x14ac:dyDescent="0.35">
      <c r="A3681">
        <v>3680</v>
      </c>
      <c r="B3681">
        <v>35</v>
      </c>
      <c r="C3681" t="s">
        <v>20</v>
      </c>
      <c r="D3681" t="s">
        <v>11</v>
      </c>
      <c r="E3681" t="s">
        <v>22</v>
      </c>
      <c r="F3681">
        <v>37332</v>
      </c>
      <c r="G3681">
        <v>700</v>
      </c>
      <c r="H3681">
        <f>(Table1[[#This Row],[credit_score]]-300)/(900-300)</f>
        <v>0.66666666666666663</v>
      </c>
      <c r="I3681">
        <v>31615</v>
      </c>
      <c r="J3681" t="s">
        <v>13</v>
      </c>
      <c r="K3681" t="s">
        <v>14</v>
      </c>
      <c r="L3681">
        <v>6</v>
      </c>
      <c r="M3681" t="s">
        <v>28</v>
      </c>
      <c r="N3681">
        <f>Table1[[#This Row],[dti_ratio]]*Table1[[#This Row],[income]]</f>
        <v>6877.2268516424583</v>
      </c>
      <c r="O3681">
        <v>0.18421801274087801</v>
      </c>
      <c r="P3681">
        <f>Table1[[#This Row],[loan_amount]]/Table1[[#This Row],[property_value]]</f>
        <v>0.64218972171440181</v>
      </c>
      <c r="Q3681">
        <v>49230</v>
      </c>
      <c r="R3681">
        <v>1</v>
      </c>
      <c r="S3681" t="s">
        <v>3591</v>
      </c>
      <c r="T3681" t="s">
        <v>249</v>
      </c>
      <c r="U3681" t="s">
        <v>313</v>
      </c>
      <c r="V3681">
        <v>4</v>
      </c>
      <c r="W3681">
        <v>1</v>
      </c>
      <c r="X3681" t="s">
        <v>9</v>
      </c>
      <c r="Y36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81">
        <f>0.4*(Table1[[#This Row],[normalized_credit_score]]) + 0.3*(1-Table1[[#This Row],[dti_ratio]]) + 0.2*(1-Table1[[#This Row],[ltv_ratio]]) + 0.1*IF(Table1[[#This Row],[previous_defaults]]=0,1,0)</f>
        <v>0.58296331850152283</v>
      </c>
      <c r="AA3681" t="str">
        <f>IF(Table1[[#This Row],[composite_score]]&gt;=0.7,"Approve",IF(Table1[[#This Row],[composite_score]]&gt;=0.6,"Review","Reject"))</f>
        <v>Reject</v>
      </c>
    </row>
    <row r="3682" spans="1:27" x14ac:dyDescent="0.35">
      <c r="A3682">
        <v>3681</v>
      </c>
      <c r="B3682">
        <v>66</v>
      </c>
      <c r="C3682" t="s">
        <v>10</v>
      </c>
      <c r="D3682" t="s">
        <v>62</v>
      </c>
      <c r="E3682" t="s">
        <v>2</v>
      </c>
      <c r="F3682">
        <v>72879</v>
      </c>
      <c r="G3682">
        <v>765</v>
      </c>
      <c r="H3682">
        <f>(Table1[[#This Row],[credit_score]]-300)/(900-300)</f>
        <v>0.77500000000000002</v>
      </c>
      <c r="I3682">
        <v>0</v>
      </c>
      <c r="J3682" t="s">
        <v>27</v>
      </c>
      <c r="K3682" t="s">
        <v>4</v>
      </c>
      <c r="L3682">
        <v>3</v>
      </c>
      <c r="M3682" t="s">
        <v>28</v>
      </c>
      <c r="N3682">
        <f>Table1[[#This Row],[dti_ratio]]*Table1[[#This Row],[income]]</f>
        <v>14628.803941406148</v>
      </c>
      <c r="O3682">
        <v>0.20072728689205599</v>
      </c>
      <c r="P3682">
        <f>Table1[[#This Row],[loan_amount]]/Table1[[#This Row],[property_value]]</f>
        <v>0</v>
      </c>
      <c r="Q3682">
        <v>202871</v>
      </c>
      <c r="R3682">
        <v>0</v>
      </c>
      <c r="S3682" t="s">
        <v>3592</v>
      </c>
      <c r="T3682" t="s">
        <v>117</v>
      </c>
      <c r="U3682" t="s">
        <v>247</v>
      </c>
      <c r="V3682">
        <v>0</v>
      </c>
      <c r="W3682">
        <v>2</v>
      </c>
      <c r="X3682" t="s">
        <v>9</v>
      </c>
      <c r="Y36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82">
        <f>0.4*(Table1[[#This Row],[normalized_credit_score]]) + 0.3*(1-Table1[[#This Row],[dti_ratio]]) + 0.2*(1-Table1[[#This Row],[ltv_ratio]]) + 0.1*IF(Table1[[#This Row],[previous_defaults]]=0,1,0)</f>
        <v>0.84978181393238328</v>
      </c>
      <c r="AA3682" t="str">
        <f>IF(Table1[[#This Row],[composite_score]]&gt;=0.7,"Approve",IF(Table1[[#This Row],[composite_score]]&gt;=0.6,"Review","Reject"))</f>
        <v>Approve</v>
      </c>
    </row>
    <row r="3683" spans="1:27" x14ac:dyDescent="0.35">
      <c r="A3683">
        <v>3682</v>
      </c>
      <c r="B3683">
        <v>69</v>
      </c>
      <c r="C3683" t="s">
        <v>0</v>
      </c>
      <c r="D3683" t="s">
        <v>62</v>
      </c>
      <c r="E3683" t="s">
        <v>49</v>
      </c>
      <c r="F3683">
        <v>117201</v>
      </c>
      <c r="G3683">
        <v>623</v>
      </c>
      <c r="H3683">
        <f>(Table1[[#This Row],[credit_score]]-300)/(900-300)</f>
        <v>0.53833333333333333</v>
      </c>
      <c r="I3683">
        <v>36458</v>
      </c>
      <c r="J3683" t="s">
        <v>13</v>
      </c>
      <c r="K3683" t="s">
        <v>38</v>
      </c>
      <c r="L3683">
        <v>9</v>
      </c>
      <c r="M3683" t="s">
        <v>15</v>
      </c>
      <c r="N3683">
        <f>Table1[[#This Row],[dti_ratio]]*Table1[[#This Row],[income]]</f>
        <v>50264.754142182639</v>
      </c>
      <c r="O3683">
        <v>0.42887649544101702</v>
      </c>
      <c r="P3683">
        <f>Table1[[#This Row],[loan_amount]]/Table1[[#This Row],[property_value]]</f>
        <v>0.13514725779845421</v>
      </c>
      <c r="Q3683">
        <v>269765</v>
      </c>
      <c r="R3683">
        <v>2</v>
      </c>
      <c r="S3683" t="s">
        <v>3593</v>
      </c>
      <c r="T3683" t="s">
        <v>99</v>
      </c>
      <c r="U3683" t="s">
        <v>42</v>
      </c>
      <c r="V3683">
        <v>0</v>
      </c>
      <c r="W3683">
        <v>1</v>
      </c>
      <c r="X3683" t="s">
        <v>9</v>
      </c>
      <c r="Y36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683">
        <f>0.4*(Table1[[#This Row],[normalized_credit_score]]) + 0.3*(1-Table1[[#This Row],[dti_ratio]]) + 0.2*(1-Table1[[#This Row],[ltv_ratio]]) + 0.1*IF(Table1[[#This Row],[previous_defaults]]=0,1,0)</f>
        <v>0.65964093314133732</v>
      </c>
      <c r="AA3683" t="str">
        <f>IF(Table1[[#This Row],[composite_score]]&gt;=0.7,"Approve",IF(Table1[[#This Row],[composite_score]]&gt;=0.6,"Review","Reject"))</f>
        <v>Review</v>
      </c>
    </row>
    <row r="3684" spans="1:27" x14ac:dyDescent="0.35">
      <c r="A3684">
        <v>3683</v>
      </c>
      <c r="B3684">
        <v>66</v>
      </c>
      <c r="C3684" t="s">
        <v>10</v>
      </c>
      <c r="D3684" t="s">
        <v>62</v>
      </c>
      <c r="E3684" t="s">
        <v>22</v>
      </c>
      <c r="F3684">
        <v>35791</v>
      </c>
      <c r="G3684">
        <v>671</v>
      </c>
      <c r="H3684">
        <f>(Table1[[#This Row],[credit_score]]-300)/(900-300)</f>
        <v>0.61833333333333329</v>
      </c>
      <c r="I3684">
        <v>14704</v>
      </c>
      <c r="J3684" t="s">
        <v>13</v>
      </c>
      <c r="K3684" t="s">
        <v>14</v>
      </c>
      <c r="L3684">
        <v>8</v>
      </c>
      <c r="M3684" t="s">
        <v>28</v>
      </c>
      <c r="N3684">
        <f>Table1[[#This Row],[dti_ratio]]*Table1[[#This Row],[income]]</f>
        <v>19236.554218442761</v>
      </c>
      <c r="O3684">
        <v>0.53746903463001205</v>
      </c>
      <c r="P3684">
        <f>Table1[[#This Row],[loan_amount]]/Table1[[#This Row],[property_value]]</f>
        <v>0.15511203004346175</v>
      </c>
      <c r="Q3684">
        <v>94796</v>
      </c>
      <c r="R3684">
        <v>3</v>
      </c>
      <c r="S3684" t="s">
        <v>3594</v>
      </c>
      <c r="T3684" t="s">
        <v>249</v>
      </c>
      <c r="U3684" t="s">
        <v>528</v>
      </c>
      <c r="V3684">
        <v>0</v>
      </c>
      <c r="W3684">
        <v>1</v>
      </c>
      <c r="X3684" t="s">
        <v>9</v>
      </c>
      <c r="Y36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84">
        <f>0.4*(Table1[[#This Row],[normalized_credit_score]]) + 0.3*(1-Table1[[#This Row],[dti_ratio]]) + 0.2*(1-Table1[[#This Row],[ltv_ratio]]) + 0.1*IF(Table1[[#This Row],[previous_defaults]]=0,1,0)</f>
        <v>0.65507021693563727</v>
      </c>
      <c r="AA3684" t="str">
        <f>IF(Table1[[#This Row],[composite_score]]&gt;=0.7,"Approve",IF(Table1[[#This Row],[composite_score]]&gt;=0.6,"Review","Reject"))</f>
        <v>Review</v>
      </c>
    </row>
    <row r="3685" spans="1:27" x14ac:dyDescent="0.35">
      <c r="A3685">
        <v>3684</v>
      </c>
      <c r="B3685">
        <v>26</v>
      </c>
      <c r="C3685" t="s">
        <v>0</v>
      </c>
      <c r="D3685" t="s">
        <v>62</v>
      </c>
      <c r="E3685" t="s">
        <v>22</v>
      </c>
      <c r="F3685">
        <v>52476</v>
      </c>
      <c r="G3685">
        <v>772</v>
      </c>
      <c r="H3685">
        <f>(Table1[[#This Row],[credit_score]]-300)/(900-300)</f>
        <v>0.78666666666666663</v>
      </c>
      <c r="I3685">
        <v>29108</v>
      </c>
      <c r="J3685" t="s">
        <v>3</v>
      </c>
      <c r="K3685" t="s">
        <v>14</v>
      </c>
      <c r="L3685">
        <v>17</v>
      </c>
      <c r="M3685" t="s">
        <v>15</v>
      </c>
      <c r="N3685">
        <f>Table1[[#This Row],[dti_ratio]]*Table1[[#This Row],[income]]</f>
        <v>17867.172990586609</v>
      </c>
      <c r="O3685">
        <v>0.34048275384150101</v>
      </c>
      <c r="P3685">
        <f>Table1[[#This Row],[loan_amount]]/Table1[[#This Row],[property_value]]</f>
        <v>0.98168695828133956</v>
      </c>
      <c r="Q3685">
        <v>29651</v>
      </c>
      <c r="R3685">
        <v>2</v>
      </c>
      <c r="S3685" t="s">
        <v>3595</v>
      </c>
      <c r="T3685" t="s">
        <v>47</v>
      </c>
      <c r="U3685" t="s">
        <v>1053</v>
      </c>
      <c r="V3685">
        <v>4</v>
      </c>
      <c r="W3685">
        <v>0</v>
      </c>
      <c r="X3685" t="s">
        <v>19</v>
      </c>
      <c r="Y36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85">
        <f>0.4*(Table1[[#This Row],[normalized_credit_score]]) + 0.3*(1-Table1[[#This Row],[dti_ratio]]) + 0.2*(1-Table1[[#This Row],[ltv_ratio]]) + 0.1*IF(Table1[[#This Row],[previous_defaults]]=0,1,0)</f>
        <v>0.51618444885794845</v>
      </c>
      <c r="AA3685" t="str">
        <f>IF(Table1[[#This Row],[composite_score]]&gt;=0.7,"Approve",IF(Table1[[#This Row],[composite_score]]&gt;=0.6,"Review","Reject"))</f>
        <v>Reject</v>
      </c>
    </row>
    <row r="3686" spans="1:27" hidden="1" x14ac:dyDescent="0.35">
      <c r="A3686">
        <v>3685</v>
      </c>
      <c r="B3686">
        <v>46</v>
      </c>
      <c r="C3686" t="s">
        <v>0</v>
      </c>
      <c r="D3686" t="s">
        <v>11</v>
      </c>
      <c r="E3686" t="s">
        <v>22</v>
      </c>
      <c r="F3686">
        <v>43226</v>
      </c>
      <c r="G3686">
        <v>646</v>
      </c>
      <c r="H3686">
        <f>(Table1[[#This Row],[credit_score]]-300)/(900-300)</f>
        <v>0.57666666666666666</v>
      </c>
      <c r="I3686">
        <v>45316</v>
      </c>
      <c r="J3686" t="s">
        <v>27</v>
      </c>
      <c r="K3686" t="s">
        <v>4</v>
      </c>
      <c r="L3686">
        <v>14</v>
      </c>
      <c r="M3686" t="s">
        <v>28</v>
      </c>
      <c r="N3686">
        <f>Table1[[#This Row],[dti_ratio]]*Table1[[#This Row],[income]]</f>
        <v>22036.698620872543</v>
      </c>
      <c r="O3686">
        <v>0.50980193913090599</v>
      </c>
      <c r="P3686" t="e">
        <f>Table1[[#This Row],[loan_amount]]/Table1[[#This Row],[property_value]]</f>
        <v>#DIV/0!</v>
      </c>
      <c r="Q3686">
        <v>0</v>
      </c>
      <c r="R3686">
        <v>1</v>
      </c>
      <c r="S3686" t="s">
        <v>3596</v>
      </c>
      <c r="T3686" t="s">
        <v>70</v>
      </c>
      <c r="U3686" t="s">
        <v>203</v>
      </c>
      <c r="V3686">
        <v>4</v>
      </c>
      <c r="W3686">
        <v>1</v>
      </c>
      <c r="X3686" t="s">
        <v>61</v>
      </c>
      <c r="Y368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686" t="e">
        <f>0.4*(Table1[[#This Row],[normalized_credit_score]]) + 0.3*(1-Table1[[#This Row],[dti_ratio]]) + 0.2*(1-Table1[[#This Row],[ltv_ratio]]) + 0.1*IF(Table1[[#This Row],[previous_defaults]]=0,1,0)</f>
        <v>#DIV/0!</v>
      </c>
      <c r="AA3686" t="e">
        <f>IF(Table1[[#This Row],[composite_score]]&gt;=0.7,"Approve",IF(Table1[[#This Row],[composite_score]]&gt;=0.6,"Review","Reject"))</f>
        <v>#DIV/0!</v>
      </c>
    </row>
    <row r="3687" spans="1:27" hidden="1" x14ac:dyDescent="0.35">
      <c r="A3687">
        <v>3686</v>
      </c>
      <c r="B3687">
        <v>61</v>
      </c>
      <c r="C3687" t="s">
        <v>0</v>
      </c>
      <c r="D3687" t="s">
        <v>62</v>
      </c>
      <c r="E3687" t="s">
        <v>49</v>
      </c>
      <c r="F3687">
        <v>38477</v>
      </c>
      <c r="G3687">
        <v>0</v>
      </c>
      <c r="H3687">
        <f>(Table1[[#This Row],[credit_score]]-300)/(900-300)</f>
        <v>-0.5</v>
      </c>
      <c r="I3687">
        <v>35353</v>
      </c>
      <c r="J3687" t="s">
        <v>13</v>
      </c>
      <c r="K3687" t="s">
        <v>38</v>
      </c>
      <c r="L3687">
        <v>18</v>
      </c>
      <c r="M3687" t="s">
        <v>39</v>
      </c>
      <c r="N3687">
        <f>Table1[[#This Row],[dti_ratio]]*Table1[[#This Row],[income]]</f>
        <v>17858.974271101044</v>
      </c>
      <c r="O3687">
        <v>0.46414674405751599</v>
      </c>
      <c r="P3687">
        <f>Table1[[#This Row],[loan_amount]]/Table1[[#This Row],[property_value]]</f>
        <v>0.15240727009363522</v>
      </c>
      <c r="Q3687">
        <v>231964</v>
      </c>
      <c r="R3687">
        <v>1</v>
      </c>
      <c r="S3687" t="s">
        <v>3597</v>
      </c>
      <c r="T3687" t="s">
        <v>332</v>
      </c>
      <c r="U3687" t="s">
        <v>226</v>
      </c>
      <c r="V3687">
        <v>2</v>
      </c>
      <c r="W3687">
        <v>0</v>
      </c>
      <c r="X3687" t="s">
        <v>9</v>
      </c>
      <c r="Y36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687">
        <f>0.4*(Table1[[#This Row],[normalized_credit_score]]) + 0.3*(1-Table1[[#This Row],[dti_ratio]]) + 0.2*(1-Table1[[#This Row],[ltv_ratio]]) + 0.1*IF(Table1[[#This Row],[previous_defaults]]=0,1,0)</f>
        <v>0.13027452276401816</v>
      </c>
      <c r="AA3687" t="str">
        <f>IF(Table1[[#This Row],[composite_score]]&gt;=0.7,"Approve",IF(Table1[[#This Row],[composite_score]]&gt;=0.6,"Review","Reject"))</f>
        <v>Reject</v>
      </c>
    </row>
    <row r="3688" spans="1:27" x14ac:dyDescent="0.35">
      <c r="A3688">
        <v>3687</v>
      </c>
      <c r="B3688">
        <v>50</v>
      </c>
      <c r="C3688" t="s">
        <v>10</v>
      </c>
      <c r="D3688" t="s">
        <v>21</v>
      </c>
      <c r="E3688" t="s">
        <v>49</v>
      </c>
      <c r="F3688">
        <v>68555</v>
      </c>
      <c r="G3688">
        <v>751</v>
      </c>
      <c r="H3688">
        <f>(Table1[[#This Row],[credit_score]]-300)/(900-300)</f>
        <v>0.75166666666666671</v>
      </c>
      <c r="I3688">
        <v>43883</v>
      </c>
      <c r="J3688" t="s">
        <v>13</v>
      </c>
      <c r="K3688" t="s">
        <v>38</v>
      </c>
      <c r="L3688">
        <v>16</v>
      </c>
      <c r="M3688" t="s">
        <v>39</v>
      </c>
      <c r="N3688">
        <f>Table1[[#This Row],[dti_ratio]]*Table1[[#This Row],[income]]</f>
        <v>35941.606787438344</v>
      </c>
      <c r="O3688">
        <v>0.52427403963880603</v>
      </c>
      <c r="P3688">
        <f>Table1[[#This Row],[loan_amount]]/Table1[[#This Row],[property_value]]</f>
        <v>0.16456659841444846</v>
      </c>
      <c r="Q3688">
        <v>266658</v>
      </c>
      <c r="R3688">
        <v>2</v>
      </c>
      <c r="S3688" t="s">
        <v>3598</v>
      </c>
      <c r="T3688" t="s">
        <v>288</v>
      </c>
      <c r="U3688" t="s">
        <v>594</v>
      </c>
      <c r="V3688">
        <v>4</v>
      </c>
      <c r="W3688">
        <v>2</v>
      </c>
      <c r="X3688" t="s">
        <v>19</v>
      </c>
      <c r="Y36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88">
        <f>0.4*(Table1[[#This Row],[normalized_credit_score]]) + 0.3*(1-Table1[[#This Row],[dti_ratio]]) + 0.2*(1-Table1[[#This Row],[ltv_ratio]]) + 0.1*IF(Table1[[#This Row],[previous_defaults]]=0,1,0)</f>
        <v>0.61047113509213524</v>
      </c>
      <c r="AA3688" t="str">
        <f>IF(Table1[[#This Row],[composite_score]]&gt;=0.7,"Approve",IF(Table1[[#This Row],[composite_score]]&gt;=0.6,"Review","Reject"))</f>
        <v>Review</v>
      </c>
    </row>
    <row r="3689" spans="1:27" x14ac:dyDescent="0.35">
      <c r="A3689">
        <v>3688</v>
      </c>
      <c r="B3689">
        <v>54</v>
      </c>
      <c r="C3689" t="s">
        <v>20</v>
      </c>
      <c r="D3689" t="s">
        <v>11</v>
      </c>
      <c r="E3689" t="s">
        <v>2</v>
      </c>
      <c r="F3689">
        <v>108612</v>
      </c>
      <c r="G3689">
        <v>624</v>
      </c>
      <c r="H3689">
        <f>(Table1[[#This Row],[credit_score]]-300)/(900-300)</f>
        <v>0.54</v>
      </c>
      <c r="I3689">
        <v>37599</v>
      </c>
      <c r="J3689" t="s">
        <v>27</v>
      </c>
      <c r="K3689" t="s">
        <v>38</v>
      </c>
      <c r="L3689">
        <v>17</v>
      </c>
      <c r="M3689" t="s">
        <v>15</v>
      </c>
      <c r="N3689">
        <f>Table1[[#This Row],[dti_ratio]]*Table1[[#This Row],[income]]</f>
        <v>19131.72945458287</v>
      </c>
      <c r="O3689">
        <v>0.17614747407821299</v>
      </c>
      <c r="P3689">
        <f>Table1[[#This Row],[loan_amount]]/Table1[[#This Row],[property_value]]</f>
        <v>0.42941821421229359</v>
      </c>
      <c r="Q3689">
        <v>87558</v>
      </c>
      <c r="R3689">
        <v>0</v>
      </c>
      <c r="S3689" t="s">
        <v>3599</v>
      </c>
      <c r="T3689" t="s">
        <v>138</v>
      </c>
      <c r="U3689" t="s">
        <v>422</v>
      </c>
      <c r="V3689">
        <v>2</v>
      </c>
      <c r="W3689">
        <v>0</v>
      </c>
      <c r="X3689" t="s">
        <v>19</v>
      </c>
      <c r="Y36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689">
        <f>0.4*(Table1[[#This Row],[normalized_credit_score]]) + 0.3*(1-Table1[[#This Row],[dti_ratio]]) + 0.2*(1-Table1[[#This Row],[ltv_ratio]]) + 0.1*IF(Table1[[#This Row],[previous_defaults]]=0,1,0)</f>
        <v>0.57727211493407737</v>
      </c>
      <c r="AA3689" t="str">
        <f>IF(Table1[[#This Row],[composite_score]]&gt;=0.7,"Approve",IF(Table1[[#This Row],[composite_score]]&gt;=0.6,"Review","Reject"))</f>
        <v>Reject</v>
      </c>
    </row>
    <row r="3690" spans="1:27" hidden="1" x14ac:dyDescent="0.35">
      <c r="A3690">
        <v>3689</v>
      </c>
      <c r="B3690">
        <v>40</v>
      </c>
      <c r="C3690" t="s">
        <v>10</v>
      </c>
      <c r="D3690" t="s">
        <v>21</v>
      </c>
      <c r="E3690" t="s">
        <v>49</v>
      </c>
      <c r="F3690">
        <v>0</v>
      </c>
      <c r="G3690">
        <v>0</v>
      </c>
      <c r="H3690">
        <f>(Table1[[#This Row],[credit_score]]-300)/(900-300)</f>
        <v>-0.5</v>
      </c>
      <c r="I3690">
        <v>32374</v>
      </c>
      <c r="J3690" t="s">
        <v>23</v>
      </c>
      <c r="K3690" t="s">
        <v>4</v>
      </c>
      <c r="L3690">
        <v>18</v>
      </c>
      <c r="M3690" t="s">
        <v>28</v>
      </c>
      <c r="N3690">
        <f>Table1[[#This Row],[dti_ratio]]*Table1[[#This Row],[income]]</f>
        <v>0</v>
      </c>
      <c r="O3690">
        <v>0.28076203839146902</v>
      </c>
      <c r="P3690">
        <f>Table1[[#This Row],[loan_amount]]/Table1[[#This Row],[property_value]]</f>
        <v>0.2085107205193768</v>
      </c>
      <c r="Q3690">
        <v>155263</v>
      </c>
      <c r="R3690">
        <v>3</v>
      </c>
      <c r="S3690" t="s">
        <v>3600</v>
      </c>
      <c r="T3690" t="s">
        <v>214</v>
      </c>
      <c r="U3690" t="s">
        <v>197</v>
      </c>
      <c r="V3690">
        <v>3</v>
      </c>
      <c r="W3690">
        <v>0</v>
      </c>
      <c r="X3690" t="s">
        <v>9</v>
      </c>
      <c r="Y36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90">
        <f>0.4*(Table1[[#This Row],[normalized_credit_score]]) + 0.3*(1-Table1[[#This Row],[dti_ratio]]) + 0.2*(1-Table1[[#This Row],[ltv_ratio]]) + 0.1*IF(Table1[[#This Row],[previous_defaults]]=0,1,0)</f>
        <v>0.17406924437868393</v>
      </c>
      <c r="AA3690" t="str">
        <f>IF(Table1[[#This Row],[composite_score]]&gt;=0.7,"Approve",IF(Table1[[#This Row],[composite_score]]&gt;=0.6,"Review","Reject"))</f>
        <v>Reject</v>
      </c>
    </row>
    <row r="3691" spans="1:27" x14ac:dyDescent="0.35">
      <c r="A3691">
        <v>3690</v>
      </c>
      <c r="B3691">
        <v>61</v>
      </c>
      <c r="C3691" t="s">
        <v>10</v>
      </c>
      <c r="D3691" t="s">
        <v>1</v>
      </c>
      <c r="E3691" t="s">
        <v>2</v>
      </c>
      <c r="F3691">
        <v>54082</v>
      </c>
      <c r="G3691">
        <v>716</v>
      </c>
      <c r="H3691">
        <f>(Table1[[#This Row],[credit_score]]-300)/(900-300)</f>
        <v>0.69333333333333336</v>
      </c>
      <c r="I3691">
        <v>24840</v>
      </c>
      <c r="J3691" t="s">
        <v>23</v>
      </c>
      <c r="K3691" t="s">
        <v>14</v>
      </c>
      <c r="L3691">
        <v>14</v>
      </c>
      <c r="M3691" t="s">
        <v>5</v>
      </c>
      <c r="N3691">
        <f>Table1[[#This Row],[dti_ratio]]*Table1[[#This Row],[income]]</f>
        <v>6003.0984906981957</v>
      </c>
      <c r="O3691">
        <v>0.110999935111464</v>
      </c>
      <c r="P3691">
        <f>Table1[[#This Row],[loan_amount]]/Table1[[#This Row],[property_value]]</f>
        <v>0.17160266108474437</v>
      </c>
      <c r="Q3691">
        <v>144753</v>
      </c>
      <c r="R3691">
        <v>0</v>
      </c>
      <c r="S3691" t="s">
        <v>3601</v>
      </c>
      <c r="T3691" t="s">
        <v>59</v>
      </c>
      <c r="U3691" t="s">
        <v>171</v>
      </c>
      <c r="V3691">
        <v>0</v>
      </c>
      <c r="W3691">
        <v>0</v>
      </c>
      <c r="X3691" t="s">
        <v>9</v>
      </c>
      <c r="Y36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691">
        <f>0.4*(Table1[[#This Row],[normalized_credit_score]]) + 0.3*(1-Table1[[#This Row],[dti_ratio]]) + 0.2*(1-Table1[[#This Row],[ltv_ratio]]) + 0.1*IF(Table1[[#This Row],[previous_defaults]]=0,1,0)</f>
        <v>0.80971282058294525</v>
      </c>
      <c r="AA3691" t="str">
        <f>IF(Table1[[#This Row],[composite_score]]&gt;=0.7,"Approve",IF(Table1[[#This Row],[composite_score]]&gt;=0.6,"Review","Reject"))</f>
        <v>Approve</v>
      </c>
    </row>
    <row r="3692" spans="1:27" x14ac:dyDescent="0.35">
      <c r="A3692">
        <v>3691</v>
      </c>
      <c r="B3692">
        <v>64</v>
      </c>
      <c r="C3692" t="s">
        <v>0</v>
      </c>
      <c r="D3692" t="s">
        <v>21</v>
      </c>
      <c r="E3692" t="s">
        <v>22</v>
      </c>
      <c r="F3692">
        <v>69028</v>
      </c>
      <c r="G3692">
        <v>763</v>
      </c>
      <c r="H3692">
        <f>(Table1[[#This Row],[credit_score]]-300)/(900-300)</f>
        <v>0.77166666666666661</v>
      </c>
      <c r="I3692">
        <v>20768</v>
      </c>
      <c r="J3692" t="s">
        <v>23</v>
      </c>
      <c r="K3692" t="s">
        <v>38</v>
      </c>
      <c r="L3692">
        <v>7</v>
      </c>
      <c r="M3692" t="s">
        <v>28</v>
      </c>
      <c r="N3692">
        <f>Table1[[#This Row],[dti_ratio]]*Table1[[#This Row],[income]]</f>
        <v>20736.644502018193</v>
      </c>
      <c r="O3692">
        <v>0.30040917456710597</v>
      </c>
      <c r="P3692">
        <f>Table1[[#This Row],[loan_amount]]/Table1[[#This Row],[property_value]]</f>
        <v>0.31597364857668842</v>
      </c>
      <c r="Q3692">
        <v>65727</v>
      </c>
      <c r="R3692">
        <v>3</v>
      </c>
      <c r="S3692" t="s">
        <v>3602</v>
      </c>
      <c r="T3692" t="s">
        <v>84</v>
      </c>
      <c r="U3692" t="s">
        <v>474</v>
      </c>
      <c r="V3692">
        <v>0</v>
      </c>
      <c r="W3692">
        <v>0</v>
      </c>
      <c r="X3692" t="s">
        <v>9</v>
      </c>
      <c r="Y36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692">
        <f>0.4*(Table1[[#This Row],[normalized_credit_score]]) + 0.3*(1-Table1[[#This Row],[dti_ratio]]) + 0.2*(1-Table1[[#This Row],[ltv_ratio]]) + 0.1*IF(Table1[[#This Row],[previous_defaults]]=0,1,0)</f>
        <v>0.75534918458119715</v>
      </c>
      <c r="AA3692" t="str">
        <f>IF(Table1[[#This Row],[composite_score]]&gt;=0.7,"Approve",IF(Table1[[#This Row],[composite_score]]&gt;=0.6,"Review","Reject"))</f>
        <v>Approve</v>
      </c>
    </row>
    <row r="3693" spans="1:27" hidden="1" x14ac:dyDescent="0.35">
      <c r="A3693">
        <v>3692</v>
      </c>
      <c r="B3693">
        <v>54</v>
      </c>
      <c r="C3693" t="s">
        <v>10</v>
      </c>
      <c r="D3693" t="s">
        <v>62</v>
      </c>
      <c r="E3693" t="s">
        <v>49</v>
      </c>
      <c r="F3693">
        <v>104565</v>
      </c>
      <c r="G3693">
        <v>661</v>
      </c>
      <c r="H3693">
        <f>(Table1[[#This Row],[credit_score]]-300)/(900-300)</f>
        <v>0.60166666666666668</v>
      </c>
      <c r="I3693">
        <v>0</v>
      </c>
      <c r="J3693" t="s">
        <v>3</v>
      </c>
      <c r="K3693" t="s">
        <v>38</v>
      </c>
      <c r="L3693">
        <v>5</v>
      </c>
      <c r="M3693" t="s">
        <v>39</v>
      </c>
      <c r="N3693">
        <f>Table1[[#This Row],[dti_ratio]]*Table1[[#This Row],[income]]</f>
        <v>53486.45424718791</v>
      </c>
      <c r="O3693">
        <v>0.51151393149895197</v>
      </c>
      <c r="P3693" t="e">
        <f>Table1[[#This Row],[loan_amount]]/Table1[[#This Row],[property_value]]</f>
        <v>#DIV/0!</v>
      </c>
      <c r="Q3693">
        <v>0</v>
      </c>
      <c r="R3693">
        <v>0</v>
      </c>
      <c r="S3693" t="s">
        <v>3603</v>
      </c>
      <c r="T3693" t="s">
        <v>91</v>
      </c>
      <c r="U3693" t="s">
        <v>199</v>
      </c>
      <c r="V3693">
        <v>4</v>
      </c>
      <c r="W3693">
        <v>0</v>
      </c>
      <c r="X3693" t="s">
        <v>19</v>
      </c>
      <c r="Y369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693" t="e">
        <f>0.4*(Table1[[#This Row],[normalized_credit_score]]) + 0.3*(1-Table1[[#This Row],[dti_ratio]]) + 0.2*(1-Table1[[#This Row],[ltv_ratio]]) + 0.1*IF(Table1[[#This Row],[previous_defaults]]=0,1,0)</f>
        <v>#DIV/0!</v>
      </c>
      <c r="AA3693" t="e">
        <f>IF(Table1[[#This Row],[composite_score]]&gt;=0.7,"Approve",IF(Table1[[#This Row],[composite_score]]&gt;=0.6,"Review","Reject"))</f>
        <v>#DIV/0!</v>
      </c>
    </row>
    <row r="3694" spans="1:27" x14ac:dyDescent="0.35">
      <c r="A3694">
        <v>3693</v>
      </c>
      <c r="B3694">
        <v>41</v>
      </c>
      <c r="C3694" t="s">
        <v>20</v>
      </c>
      <c r="D3694" t="s">
        <v>1</v>
      </c>
      <c r="E3694" t="s">
        <v>12</v>
      </c>
      <c r="F3694">
        <v>31809</v>
      </c>
      <c r="G3694">
        <v>689</v>
      </c>
      <c r="H3694">
        <f>(Table1[[#This Row],[credit_score]]-300)/(900-300)</f>
        <v>0.64833333333333332</v>
      </c>
      <c r="I3694">
        <v>45593</v>
      </c>
      <c r="J3694" t="s">
        <v>23</v>
      </c>
      <c r="K3694" t="s">
        <v>38</v>
      </c>
      <c r="L3694">
        <v>11</v>
      </c>
      <c r="M3694" t="s">
        <v>15</v>
      </c>
      <c r="N3694">
        <f>Table1[[#This Row],[dti_ratio]]*Table1[[#This Row],[income]]</f>
        <v>10617.119799976772</v>
      </c>
      <c r="O3694">
        <v>0.33377722657036601</v>
      </c>
      <c r="P3694">
        <f>Table1[[#This Row],[loan_amount]]/Table1[[#This Row],[property_value]]</f>
        <v>0.34316057262422667</v>
      </c>
      <c r="Q3694">
        <v>132862</v>
      </c>
      <c r="R3694">
        <v>2</v>
      </c>
      <c r="S3694" t="s">
        <v>1923</v>
      </c>
      <c r="T3694" t="s">
        <v>96</v>
      </c>
      <c r="U3694" t="s">
        <v>615</v>
      </c>
      <c r="V3694">
        <v>0</v>
      </c>
      <c r="W3694">
        <v>0</v>
      </c>
      <c r="X3694" t="s">
        <v>19</v>
      </c>
      <c r="Y36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694">
        <f>0.4*(Table1[[#This Row],[normalized_credit_score]]) + 0.3*(1-Table1[[#This Row],[dti_ratio]]) + 0.2*(1-Table1[[#This Row],[ltv_ratio]]) + 0.1*IF(Table1[[#This Row],[previous_defaults]]=0,1,0)</f>
        <v>0.69056805083737816</v>
      </c>
      <c r="AA3694" t="str">
        <f>IF(Table1[[#This Row],[composite_score]]&gt;=0.7,"Approve",IF(Table1[[#This Row],[composite_score]]&gt;=0.6,"Review","Reject"))</f>
        <v>Review</v>
      </c>
    </row>
    <row r="3695" spans="1:27" x14ac:dyDescent="0.35">
      <c r="A3695">
        <v>3694</v>
      </c>
      <c r="B3695">
        <v>51</v>
      </c>
      <c r="C3695" t="s">
        <v>0</v>
      </c>
      <c r="D3695" t="s">
        <v>11</v>
      </c>
      <c r="E3695" t="s">
        <v>12</v>
      </c>
      <c r="F3695">
        <v>26733</v>
      </c>
      <c r="G3695">
        <v>731</v>
      </c>
      <c r="H3695">
        <f>(Table1[[#This Row],[credit_score]]-300)/(900-300)</f>
        <v>0.71833333333333338</v>
      </c>
      <c r="I3695">
        <v>29490</v>
      </c>
      <c r="J3695" t="s">
        <v>13</v>
      </c>
      <c r="K3695" t="s">
        <v>14</v>
      </c>
      <c r="L3695">
        <v>7</v>
      </c>
      <c r="M3695" t="s">
        <v>15</v>
      </c>
      <c r="N3695">
        <f>Table1[[#This Row],[dti_ratio]]*Table1[[#This Row],[income]]</f>
        <v>5353.5854787716889</v>
      </c>
      <c r="O3695">
        <v>0.200261305456615</v>
      </c>
      <c r="P3695">
        <f>Table1[[#This Row],[loan_amount]]/Table1[[#This Row],[property_value]]</f>
        <v>0.21850756885322425</v>
      </c>
      <c r="Q3695">
        <v>134961</v>
      </c>
      <c r="R3695">
        <v>0</v>
      </c>
      <c r="S3695" t="s">
        <v>2169</v>
      </c>
      <c r="T3695" t="s">
        <v>269</v>
      </c>
      <c r="U3695" t="s">
        <v>171</v>
      </c>
      <c r="V3695">
        <v>3</v>
      </c>
      <c r="W3695">
        <v>1</v>
      </c>
      <c r="X3695" t="s">
        <v>19</v>
      </c>
      <c r="Y36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95">
        <f>0.4*(Table1[[#This Row],[normalized_credit_score]]) + 0.3*(1-Table1[[#This Row],[dti_ratio]]) + 0.2*(1-Table1[[#This Row],[ltv_ratio]]) + 0.1*IF(Table1[[#This Row],[previous_defaults]]=0,1,0)</f>
        <v>0.68355342792570406</v>
      </c>
      <c r="AA3695" t="str">
        <f>IF(Table1[[#This Row],[composite_score]]&gt;=0.7,"Approve",IF(Table1[[#This Row],[composite_score]]&gt;=0.6,"Review","Reject"))</f>
        <v>Review</v>
      </c>
    </row>
    <row r="3696" spans="1:27" x14ac:dyDescent="0.35">
      <c r="A3696">
        <v>3695</v>
      </c>
      <c r="B3696">
        <v>51</v>
      </c>
      <c r="C3696" t="s">
        <v>0</v>
      </c>
      <c r="D3696" t="s">
        <v>1</v>
      </c>
      <c r="E3696" t="s">
        <v>12</v>
      </c>
      <c r="F3696">
        <v>90207</v>
      </c>
      <c r="G3696">
        <v>663</v>
      </c>
      <c r="H3696">
        <f>(Table1[[#This Row],[credit_score]]-300)/(900-300)</f>
        <v>0.60499999999999998</v>
      </c>
      <c r="I3696">
        <v>9180</v>
      </c>
      <c r="J3696" t="s">
        <v>13</v>
      </c>
      <c r="K3696" t="s">
        <v>38</v>
      </c>
      <c r="L3696">
        <v>17</v>
      </c>
      <c r="M3696" t="s">
        <v>15</v>
      </c>
      <c r="N3696">
        <f>Table1[[#This Row],[dti_ratio]]*Table1[[#This Row],[income]]</f>
        <v>16713.00724862608</v>
      </c>
      <c r="O3696">
        <v>0.185273950454245</v>
      </c>
      <c r="P3696">
        <f>Table1[[#This Row],[loan_amount]]/Table1[[#This Row],[property_value]]</f>
        <v>5.2269867389410515E-2</v>
      </c>
      <c r="Q3696">
        <v>175627</v>
      </c>
      <c r="R3696">
        <v>1</v>
      </c>
      <c r="S3696" t="s">
        <v>3604</v>
      </c>
      <c r="T3696" t="s">
        <v>41</v>
      </c>
      <c r="U3696" t="s">
        <v>328</v>
      </c>
      <c r="V3696">
        <v>2</v>
      </c>
      <c r="W3696">
        <v>0</v>
      </c>
      <c r="X3696" t="s">
        <v>9</v>
      </c>
      <c r="Y36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696">
        <f>0.4*(Table1[[#This Row],[normalized_credit_score]]) + 0.3*(1-Table1[[#This Row],[dti_ratio]]) + 0.2*(1-Table1[[#This Row],[ltv_ratio]]) + 0.1*IF(Table1[[#This Row],[previous_defaults]]=0,1,0)</f>
        <v>0.67596384138584442</v>
      </c>
      <c r="AA3696" t="str">
        <f>IF(Table1[[#This Row],[composite_score]]&gt;=0.7,"Approve",IF(Table1[[#This Row],[composite_score]]&gt;=0.6,"Review","Reject"))</f>
        <v>Review</v>
      </c>
    </row>
    <row r="3697" spans="1:27" hidden="1" x14ac:dyDescent="0.35">
      <c r="A3697">
        <v>3696</v>
      </c>
      <c r="B3697">
        <v>28</v>
      </c>
      <c r="C3697" t="s">
        <v>20</v>
      </c>
      <c r="D3697" t="s">
        <v>21</v>
      </c>
      <c r="E3697" t="s">
        <v>49</v>
      </c>
      <c r="F3697">
        <v>47280</v>
      </c>
      <c r="G3697">
        <v>785</v>
      </c>
      <c r="H3697">
        <f>(Table1[[#This Row],[credit_score]]-300)/(900-300)</f>
        <v>0.80833333333333335</v>
      </c>
      <c r="I3697">
        <v>28949</v>
      </c>
      <c r="J3697" t="s">
        <v>13</v>
      </c>
      <c r="K3697" t="s">
        <v>38</v>
      </c>
      <c r="L3697">
        <v>15</v>
      </c>
      <c r="M3697" t="s">
        <v>5</v>
      </c>
      <c r="N3697">
        <f>Table1[[#This Row],[dti_ratio]]*Table1[[#This Row],[income]]</f>
        <v>12906.107372403696</v>
      </c>
      <c r="O3697">
        <v>0.27297181413713401</v>
      </c>
      <c r="P3697" t="e">
        <f>Table1[[#This Row],[loan_amount]]/Table1[[#This Row],[property_value]]</f>
        <v>#DIV/0!</v>
      </c>
      <c r="Q3697">
        <v>0</v>
      </c>
      <c r="R3697">
        <v>4</v>
      </c>
      <c r="S3697" t="s">
        <v>3605</v>
      </c>
      <c r="T3697" t="s">
        <v>154</v>
      </c>
      <c r="U3697" t="s">
        <v>34</v>
      </c>
      <c r="V3697">
        <v>4</v>
      </c>
      <c r="W3697">
        <v>2</v>
      </c>
      <c r="X3697" t="s">
        <v>9</v>
      </c>
      <c r="Y369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697" t="e">
        <f>0.4*(Table1[[#This Row],[normalized_credit_score]]) + 0.3*(1-Table1[[#This Row],[dti_ratio]]) + 0.2*(1-Table1[[#This Row],[ltv_ratio]]) + 0.1*IF(Table1[[#This Row],[previous_defaults]]=0,1,0)</f>
        <v>#DIV/0!</v>
      </c>
      <c r="AA3697" t="e">
        <f>IF(Table1[[#This Row],[composite_score]]&gt;=0.7,"Approve",IF(Table1[[#This Row],[composite_score]]&gt;=0.6,"Review","Reject"))</f>
        <v>#DIV/0!</v>
      </c>
    </row>
    <row r="3698" spans="1:27" x14ac:dyDescent="0.35">
      <c r="A3698">
        <v>3697</v>
      </c>
      <c r="B3698">
        <v>33</v>
      </c>
      <c r="C3698" t="s">
        <v>10</v>
      </c>
      <c r="D3698" t="s">
        <v>21</v>
      </c>
      <c r="E3698" t="s">
        <v>22</v>
      </c>
      <c r="F3698">
        <v>21643</v>
      </c>
      <c r="G3698">
        <v>615</v>
      </c>
      <c r="H3698">
        <f>(Table1[[#This Row],[credit_score]]-300)/(900-300)</f>
        <v>0.52500000000000002</v>
      </c>
      <c r="I3698">
        <v>0</v>
      </c>
      <c r="J3698" t="s">
        <v>23</v>
      </c>
      <c r="K3698" t="s">
        <v>38</v>
      </c>
      <c r="L3698">
        <v>6</v>
      </c>
      <c r="M3698" t="s">
        <v>39</v>
      </c>
      <c r="N3698">
        <f>Table1[[#This Row],[dti_ratio]]*Table1[[#This Row],[income]]</f>
        <v>5439.7597293302024</v>
      </c>
      <c r="O3698">
        <v>0.25134037468605103</v>
      </c>
      <c r="P3698">
        <f>Table1[[#This Row],[loan_amount]]/Table1[[#This Row],[property_value]]</f>
        <v>0</v>
      </c>
      <c r="Q3698">
        <v>81705</v>
      </c>
      <c r="R3698">
        <v>4</v>
      </c>
      <c r="S3698" t="s">
        <v>1227</v>
      </c>
      <c r="T3698" t="s">
        <v>44</v>
      </c>
      <c r="U3698" t="s">
        <v>45</v>
      </c>
      <c r="V3698">
        <v>1</v>
      </c>
      <c r="W3698">
        <v>2</v>
      </c>
      <c r="X3698" t="s">
        <v>9</v>
      </c>
      <c r="Y36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98">
        <f>0.4*(Table1[[#This Row],[normalized_credit_score]]) + 0.3*(1-Table1[[#This Row],[dti_ratio]]) + 0.2*(1-Table1[[#This Row],[ltv_ratio]]) + 0.1*IF(Table1[[#This Row],[previous_defaults]]=0,1,0)</f>
        <v>0.63459788759418467</v>
      </c>
      <c r="AA3698" t="str">
        <f>IF(Table1[[#This Row],[composite_score]]&gt;=0.7,"Approve",IF(Table1[[#This Row],[composite_score]]&gt;=0.6,"Review","Reject"))</f>
        <v>Review</v>
      </c>
    </row>
    <row r="3699" spans="1:27" hidden="1" x14ac:dyDescent="0.35">
      <c r="A3699">
        <v>3698</v>
      </c>
      <c r="B3699">
        <v>45</v>
      </c>
      <c r="C3699" t="s">
        <v>0</v>
      </c>
      <c r="D3699" t="s">
        <v>11</v>
      </c>
      <c r="E3699" t="s">
        <v>49</v>
      </c>
      <c r="F3699">
        <v>28348</v>
      </c>
      <c r="G3699">
        <v>0</v>
      </c>
      <c r="H3699">
        <f>(Table1[[#This Row],[credit_score]]-300)/(900-300)</f>
        <v>-0.5</v>
      </c>
      <c r="I3699">
        <v>0</v>
      </c>
      <c r="J3699" t="s">
        <v>23</v>
      </c>
      <c r="K3699" t="s">
        <v>38</v>
      </c>
      <c r="L3699">
        <v>13</v>
      </c>
      <c r="M3699" t="s">
        <v>5</v>
      </c>
      <c r="N3699">
        <f>Table1[[#This Row],[dti_ratio]]*Table1[[#This Row],[income]]</f>
        <v>8591.9841423999005</v>
      </c>
      <c r="O3699">
        <v>0.30308960570057503</v>
      </c>
      <c r="P3699">
        <f>Table1[[#This Row],[loan_amount]]/Table1[[#This Row],[property_value]]</f>
        <v>0</v>
      </c>
      <c r="Q3699">
        <v>229732</v>
      </c>
      <c r="R3699">
        <v>2</v>
      </c>
      <c r="S3699" t="s">
        <v>3606</v>
      </c>
      <c r="T3699" t="s">
        <v>70</v>
      </c>
      <c r="U3699" t="s">
        <v>437</v>
      </c>
      <c r="V3699">
        <v>0</v>
      </c>
      <c r="W3699">
        <v>2</v>
      </c>
      <c r="X3699" t="s">
        <v>19</v>
      </c>
      <c r="Y36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699">
        <f>0.4*(Table1[[#This Row],[normalized_credit_score]]) + 0.3*(1-Table1[[#This Row],[dti_ratio]]) + 0.2*(1-Table1[[#This Row],[ltv_ratio]]) + 0.1*IF(Table1[[#This Row],[previous_defaults]]=0,1,0)</f>
        <v>0.30907311828982753</v>
      </c>
      <c r="AA3699" t="str">
        <f>IF(Table1[[#This Row],[composite_score]]&gt;=0.7,"Approve",IF(Table1[[#This Row],[composite_score]]&gt;=0.6,"Review","Reject"))</f>
        <v>Reject</v>
      </c>
    </row>
    <row r="3700" spans="1:27" x14ac:dyDescent="0.35">
      <c r="A3700">
        <v>3699</v>
      </c>
      <c r="B3700">
        <v>64</v>
      </c>
      <c r="C3700" t="s">
        <v>0</v>
      </c>
      <c r="D3700" t="s">
        <v>11</v>
      </c>
      <c r="E3700" t="s">
        <v>22</v>
      </c>
      <c r="F3700">
        <v>77954</v>
      </c>
      <c r="G3700">
        <v>753</v>
      </c>
      <c r="H3700">
        <f>(Table1[[#This Row],[credit_score]]-300)/(900-300)</f>
        <v>0.755</v>
      </c>
      <c r="I3700">
        <v>48951</v>
      </c>
      <c r="J3700" t="s">
        <v>13</v>
      </c>
      <c r="K3700" t="s">
        <v>14</v>
      </c>
      <c r="L3700">
        <v>12</v>
      </c>
      <c r="M3700" t="s">
        <v>15</v>
      </c>
      <c r="N3700">
        <f>Table1[[#This Row],[dti_ratio]]*Table1[[#This Row],[income]]</f>
        <v>36073.298478110024</v>
      </c>
      <c r="O3700">
        <v>0.46275109010583199</v>
      </c>
      <c r="P3700">
        <f>Table1[[#This Row],[loan_amount]]/Table1[[#This Row],[property_value]]</f>
        <v>0.22913273043869012</v>
      </c>
      <c r="Q3700">
        <v>213636</v>
      </c>
      <c r="R3700">
        <v>2</v>
      </c>
      <c r="S3700" t="s">
        <v>3607</v>
      </c>
      <c r="T3700" t="s">
        <v>135</v>
      </c>
      <c r="U3700" t="s">
        <v>662</v>
      </c>
      <c r="V3700">
        <v>2</v>
      </c>
      <c r="W3700">
        <v>0</v>
      </c>
      <c r="X3700" t="s">
        <v>9</v>
      </c>
      <c r="Y37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00">
        <f>0.4*(Table1[[#This Row],[normalized_credit_score]]) + 0.3*(1-Table1[[#This Row],[dti_ratio]]) + 0.2*(1-Table1[[#This Row],[ltv_ratio]]) + 0.1*IF(Table1[[#This Row],[previous_defaults]]=0,1,0)</f>
        <v>0.61734812688051244</v>
      </c>
      <c r="AA3700" t="str">
        <f>IF(Table1[[#This Row],[composite_score]]&gt;=0.7,"Approve",IF(Table1[[#This Row],[composite_score]]&gt;=0.6,"Review","Reject"))</f>
        <v>Review</v>
      </c>
    </row>
    <row r="3701" spans="1:27" hidden="1" x14ac:dyDescent="0.35">
      <c r="A3701">
        <v>3700</v>
      </c>
      <c r="B3701">
        <v>33</v>
      </c>
      <c r="C3701" t="s">
        <v>10</v>
      </c>
      <c r="D3701" t="s">
        <v>62</v>
      </c>
      <c r="E3701" t="s">
        <v>2</v>
      </c>
      <c r="F3701">
        <v>0</v>
      </c>
      <c r="G3701">
        <v>0</v>
      </c>
      <c r="H3701">
        <f>(Table1[[#This Row],[credit_score]]-300)/(900-300)</f>
        <v>-0.5</v>
      </c>
      <c r="I3701">
        <v>12956</v>
      </c>
      <c r="J3701" t="s">
        <v>3</v>
      </c>
      <c r="K3701" t="s">
        <v>14</v>
      </c>
      <c r="L3701">
        <v>3</v>
      </c>
      <c r="M3701" t="s">
        <v>28</v>
      </c>
      <c r="N3701">
        <f>Table1[[#This Row],[dti_ratio]]*Table1[[#This Row],[income]]</f>
        <v>0</v>
      </c>
      <c r="O3701">
        <v>0.50414832637184603</v>
      </c>
      <c r="P3701">
        <f>Table1[[#This Row],[loan_amount]]/Table1[[#This Row],[property_value]]</f>
        <v>0.1714573077126674</v>
      </c>
      <c r="Q3701">
        <v>75564</v>
      </c>
      <c r="R3701">
        <v>2</v>
      </c>
      <c r="S3701" t="s">
        <v>3608</v>
      </c>
      <c r="T3701" t="s">
        <v>249</v>
      </c>
      <c r="U3701" t="s">
        <v>530</v>
      </c>
      <c r="V3701">
        <v>0</v>
      </c>
      <c r="W3701">
        <v>1</v>
      </c>
      <c r="X3701" t="s">
        <v>9</v>
      </c>
      <c r="Y37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01">
        <f>0.4*(Table1[[#This Row],[normalized_credit_score]]) + 0.3*(1-Table1[[#This Row],[dti_ratio]]) + 0.2*(1-Table1[[#This Row],[ltv_ratio]]) + 0.1*IF(Table1[[#This Row],[previous_defaults]]=0,1,0)</f>
        <v>0.2144640405459127</v>
      </c>
      <c r="AA3701" t="str">
        <f>IF(Table1[[#This Row],[composite_score]]&gt;=0.7,"Approve",IF(Table1[[#This Row],[composite_score]]&gt;=0.6,"Review","Reject"))</f>
        <v>Reject</v>
      </c>
    </row>
    <row r="3702" spans="1:27" hidden="1" x14ac:dyDescent="0.35">
      <c r="A3702">
        <v>3701</v>
      </c>
      <c r="B3702">
        <v>59</v>
      </c>
      <c r="C3702" t="s">
        <v>20</v>
      </c>
      <c r="D3702" t="s">
        <v>11</v>
      </c>
      <c r="E3702" t="s">
        <v>2</v>
      </c>
      <c r="F3702">
        <v>0</v>
      </c>
      <c r="G3702">
        <v>787</v>
      </c>
      <c r="H3702">
        <f>(Table1[[#This Row],[credit_score]]-300)/(900-300)</f>
        <v>0.81166666666666665</v>
      </c>
      <c r="I3702">
        <v>42146</v>
      </c>
      <c r="J3702" t="s">
        <v>23</v>
      </c>
      <c r="K3702" t="s">
        <v>38</v>
      </c>
      <c r="L3702">
        <v>5</v>
      </c>
      <c r="M3702" t="s">
        <v>39</v>
      </c>
      <c r="N3702">
        <f>Table1[[#This Row],[dti_ratio]]*Table1[[#This Row],[income]]</f>
        <v>0</v>
      </c>
      <c r="O3702">
        <v>0.26510861052221202</v>
      </c>
      <c r="P3702">
        <f>Table1[[#This Row],[loan_amount]]/Table1[[#This Row],[property_value]]</f>
        <v>0.23680987110476812</v>
      </c>
      <c r="Q3702">
        <v>177974</v>
      </c>
      <c r="R3702">
        <v>1</v>
      </c>
      <c r="S3702" t="s">
        <v>3555</v>
      </c>
      <c r="T3702" t="s">
        <v>78</v>
      </c>
      <c r="U3702" t="s">
        <v>330</v>
      </c>
      <c r="V3702">
        <v>1</v>
      </c>
      <c r="W3702">
        <v>1</v>
      </c>
      <c r="X3702" t="s">
        <v>9</v>
      </c>
      <c r="Y37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02">
        <f>0.4*(Table1[[#This Row],[normalized_credit_score]]) + 0.3*(1-Table1[[#This Row],[dti_ratio]]) + 0.2*(1-Table1[[#This Row],[ltv_ratio]]) + 0.1*IF(Table1[[#This Row],[previous_defaults]]=0,1,0)</f>
        <v>0.69777210928904942</v>
      </c>
      <c r="AA3702" t="str">
        <f>IF(Table1[[#This Row],[composite_score]]&gt;=0.7,"Approve",IF(Table1[[#This Row],[composite_score]]&gt;=0.6,"Review","Reject"))</f>
        <v>Review</v>
      </c>
    </row>
    <row r="3703" spans="1:27" x14ac:dyDescent="0.35">
      <c r="A3703">
        <v>3702</v>
      </c>
      <c r="B3703">
        <v>40</v>
      </c>
      <c r="C3703" t="s">
        <v>10</v>
      </c>
      <c r="D3703" t="s">
        <v>11</v>
      </c>
      <c r="E3703" t="s">
        <v>12</v>
      </c>
      <c r="F3703">
        <v>106388</v>
      </c>
      <c r="G3703">
        <v>737</v>
      </c>
      <c r="H3703">
        <f>(Table1[[#This Row],[credit_score]]-300)/(900-300)</f>
        <v>0.72833333333333339</v>
      </c>
      <c r="I3703">
        <v>9556</v>
      </c>
      <c r="J3703" t="s">
        <v>13</v>
      </c>
      <c r="K3703" t="s">
        <v>38</v>
      </c>
      <c r="L3703">
        <v>18</v>
      </c>
      <c r="M3703" t="s">
        <v>28</v>
      </c>
      <c r="N3703">
        <f>Table1[[#This Row],[dti_ratio]]*Table1[[#This Row],[income]]</f>
        <v>59151.416886648483</v>
      </c>
      <c r="O3703">
        <v>0.55599707567252399</v>
      </c>
      <c r="P3703">
        <f>Table1[[#This Row],[loan_amount]]/Table1[[#This Row],[property_value]]</f>
        <v>4.54333666143679E-2</v>
      </c>
      <c r="Q3703">
        <v>210330</v>
      </c>
      <c r="R3703">
        <v>1</v>
      </c>
      <c r="S3703" t="s">
        <v>1781</v>
      </c>
      <c r="T3703" t="s">
        <v>233</v>
      </c>
      <c r="U3703" t="s">
        <v>1043</v>
      </c>
      <c r="V3703">
        <v>1</v>
      </c>
      <c r="W3703">
        <v>0</v>
      </c>
      <c r="X3703" t="s">
        <v>9</v>
      </c>
      <c r="Y37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03">
        <f>0.4*(Table1[[#This Row],[normalized_credit_score]]) + 0.3*(1-Table1[[#This Row],[dti_ratio]]) + 0.2*(1-Table1[[#This Row],[ltv_ratio]]) + 0.1*IF(Table1[[#This Row],[previous_defaults]]=0,1,0)</f>
        <v>0.61544753730870261</v>
      </c>
      <c r="AA3703" t="str">
        <f>IF(Table1[[#This Row],[composite_score]]&gt;=0.7,"Approve",IF(Table1[[#This Row],[composite_score]]&gt;=0.6,"Review","Reject"))</f>
        <v>Review</v>
      </c>
    </row>
    <row r="3704" spans="1:27" x14ac:dyDescent="0.35">
      <c r="A3704">
        <v>3703</v>
      </c>
      <c r="B3704">
        <v>34</v>
      </c>
      <c r="C3704" t="s">
        <v>10</v>
      </c>
      <c r="D3704" t="s">
        <v>62</v>
      </c>
      <c r="E3704" t="s">
        <v>22</v>
      </c>
      <c r="F3704">
        <v>116755</v>
      </c>
      <c r="G3704">
        <v>761</v>
      </c>
      <c r="H3704">
        <f>(Table1[[#This Row],[credit_score]]-300)/(900-300)</f>
        <v>0.76833333333333331</v>
      </c>
      <c r="I3704">
        <v>0</v>
      </c>
      <c r="J3704" t="s">
        <v>13</v>
      </c>
      <c r="K3704" t="s">
        <v>14</v>
      </c>
      <c r="L3704">
        <v>5</v>
      </c>
      <c r="M3704" t="s">
        <v>5</v>
      </c>
      <c r="N3704">
        <f>Table1[[#This Row],[dti_ratio]]*Table1[[#This Row],[income]]</f>
        <v>15684.812578677778</v>
      </c>
      <c r="O3704">
        <v>0.13433953645392299</v>
      </c>
      <c r="P3704">
        <f>Table1[[#This Row],[loan_amount]]/Table1[[#This Row],[property_value]]</f>
        <v>0</v>
      </c>
      <c r="Q3704">
        <v>56977</v>
      </c>
      <c r="R3704">
        <v>2</v>
      </c>
      <c r="S3704" t="s">
        <v>3609</v>
      </c>
      <c r="T3704" t="s">
        <v>222</v>
      </c>
      <c r="U3704" t="s">
        <v>653</v>
      </c>
      <c r="V3704">
        <v>2</v>
      </c>
      <c r="W3704">
        <v>2</v>
      </c>
      <c r="X3704" t="s">
        <v>19</v>
      </c>
      <c r="Y37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04">
        <f>0.4*(Table1[[#This Row],[normalized_credit_score]]) + 0.3*(1-Table1[[#This Row],[dti_ratio]]) + 0.2*(1-Table1[[#This Row],[ltv_ratio]]) + 0.1*IF(Table1[[#This Row],[previous_defaults]]=0,1,0)</f>
        <v>0.7670314723971563</v>
      </c>
      <c r="AA3704" t="str">
        <f>IF(Table1[[#This Row],[composite_score]]&gt;=0.7,"Approve",IF(Table1[[#This Row],[composite_score]]&gt;=0.6,"Review","Reject"))</f>
        <v>Approve</v>
      </c>
    </row>
    <row r="3705" spans="1:27" hidden="1" x14ac:dyDescent="0.35">
      <c r="A3705">
        <v>3704</v>
      </c>
      <c r="B3705">
        <v>27</v>
      </c>
      <c r="C3705" t="s">
        <v>0</v>
      </c>
      <c r="D3705" t="s">
        <v>1</v>
      </c>
      <c r="E3705" t="s">
        <v>2</v>
      </c>
      <c r="F3705">
        <v>66350</v>
      </c>
      <c r="G3705">
        <v>0</v>
      </c>
      <c r="H3705">
        <f>(Table1[[#This Row],[credit_score]]-300)/(900-300)</f>
        <v>-0.5</v>
      </c>
      <c r="I3705">
        <v>9110</v>
      </c>
      <c r="J3705" t="s">
        <v>23</v>
      </c>
      <c r="K3705" t="s">
        <v>38</v>
      </c>
      <c r="L3705">
        <v>1</v>
      </c>
      <c r="M3705" t="s">
        <v>28</v>
      </c>
      <c r="N3705">
        <f>Table1[[#This Row],[dti_ratio]]*Table1[[#This Row],[income]]</f>
        <v>27130.289545082629</v>
      </c>
      <c r="O3705">
        <v>0.40889660203591</v>
      </c>
      <c r="P3705">
        <f>Table1[[#This Row],[loan_amount]]/Table1[[#This Row],[property_value]]</f>
        <v>3.7218157231393982E-2</v>
      </c>
      <c r="Q3705">
        <v>244773</v>
      </c>
      <c r="R3705">
        <v>3</v>
      </c>
      <c r="S3705" t="s">
        <v>3610</v>
      </c>
      <c r="T3705" t="s">
        <v>317</v>
      </c>
      <c r="U3705" t="s">
        <v>347</v>
      </c>
      <c r="V3705">
        <v>2</v>
      </c>
      <c r="W3705">
        <v>1</v>
      </c>
      <c r="X3705" t="s">
        <v>9</v>
      </c>
      <c r="Y37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705">
        <f>0.4*(Table1[[#This Row],[normalized_credit_score]]) + 0.3*(1-Table1[[#This Row],[dti_ratio]]) + 0.2*(1-Table1[[#This Row],[ltv_ratio]]) + 0.1*IF(Table1[[#This Row],[previous_defaults]]=0,1,0)</f>
        <v>0.16988738794294822</v>
      </c>
      <c r="AA3705" t="str">
        <f>IF(Table1[[#This Row],[composite_score]]&gt;=0.7,"Approve",IF(Table1[[#This Row],[composite_score]]&gt;=0.6,"Review","Reject"))</f>
        <v>Reject</v>
      </c>
    </row>
    <row r="3706" spans="1:27" x14ac:dyDescent="0.35">
      <c r="A3706">
        <v>3705</v>
      </c>
      <c r="B3706">
        <v>58</v>
      </c>
      <c r="C3706" t="s">
        <v>20</v>
      </c>
      <c r="D3706" t="s">
        <v>62</v>
      </c>
      <c r="E3706" t="s">
        <v>22</v>
      </c>
      <c r="F3706">
        <v>109934</v>
      </c>
      <c r="G3706">
        <v>793</v>
      </c>
      <c r="H3706">
        <f>(Table1[[#This Row],[credit_score]]-300)/(900-300)</f>
        <v>0.82166666666666666</v>
      </c>
      <c r="I3706">
        <v>32385</v>
      </c>
      <c r="J3706" t="s">
        <v>27</v>
      </c>
      <c r="K3706" t="s">
        <v>38</v>
      </c>
      <c r="L3706">
        <v>8</v>
      </c>
      <c r="M3706" t="s">
        <v>39</v>
      </c>
      <c r="N3706">
        <f>Table1[[#This Row],[dti_ratio]]*Table1[[#This Row],[income]]</f>
        <v>18725.033896055709</v>
      </c>
      <c r="O3706">
        <v>0.170329778740478</v>
      </c>
      <c r="P3706">
        <f>Table1[[#This Row],[loan_amount]]/Table1[[#This Row],[property_value]]</f>
        <v>0.22379705197398883</v>
      </c>
      <c r="Q3706">
        <v>144707</v>
      </c>
      <c r="R3706">
        <v>3</v>
      </c>
      <c r="S3706" t="s">
        <v>3611</v>
      </c>
      <c r="T3706" t="s">
        <v>33</v>
      </c>
      <c r="U3706" t="s">
        <v>380</v>
      </c>
      <c r="V3706">
        <v>3</v>
      </c>
      <c r="W3706">
        <v>0</v>
      </c>
      <c r="X3706" t="s">
        <v>9</v>
      </c>
      <c r="Y37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06">
        <f>0.4*(Table1[[#This Row],[normalized_credit_score]]) + 0.3*(1-Table1[[#This Row],[dti_ratio]]) + 0.2*(1-Table1[[#This Row],[ltv_ratio]]) + 0.1*IF(Table1[[#This Row],[previous_defaults]]=0,1,0)</f>
        <v>0.73280832264972551</v>
      </c>
      <c r="AA3706" t="str">
        <f>IF(Table1[[#This Row],[composite_score]]&gt;=0.7,"Approve",IF(Table1[[#This Row],[composite_score]]&gt;=0.6,"Review","Reject"))</f>
        <v>Approve</v>
      </c>
    </row>
    <row r="3707" spans="1:27" hidden="1" x14ac:dyDescent="0.35">
      <c r="A3707">
        <v>3706</v>
      </c>
      <c r="B3707">
        <v>44</v>
      </c>
      <c r="C3707" t="s">
        <v>0</v>
      </c>
      <c r="D3707" t="s">
        <v>21</v>
      </c>
      <c r="E3707" t="s">
        <v>2</v>
      </c>
      <c r="F3707">
        <v>0</v>
      </c>
      <c r="G3707">
        <v>663</v>
      </c>
      <c r="H3707">
        <f>(Table1[[#This Row],[credit_score]]-300)/(900-300)</f>
        <v>0.60499999999999998</v>
      </c>
      <c r="I3707">
        <v>0</v>
      </c>
      <c r="J3707" t="s">
        <v>27</v>
      </c>
      <c r="K3707" t="s">
        <v>4</v>
      </c>
      <c r="L3707">
        <v>2</v>
      </c>
      <c r="M3707" t="s">
        <v>28</v>
      </c>
      <c r="N3707">
        <f>Table1[[#This Row],[dti_ratio]]*Table1[[#This Row],[income]]</f>
        <v>0</v>
      </c>
      <c r="O3707">
        <v>0.171160220626736</v>
      </c>
      <c r="P3707">
        <f>Table1[[#This Row],[loan_amount]]/Table1[[#This Row],[property_value]]</f>
        <v>0</v>
      </c>
      <c r="Q3707">
        <v>168370</v>
      </c>
      <c r="R3707">
        <v>1</v>
      </c>
      <c r="S3707" t="s">
        <v>3612</v>
      </c>
      <c r="T3707" t="s">
        <v>214</v>
      </c>
      <c r="U3707" t="s">
        <v>920</v>
      </c>
      <c r="V3707">
        <v>0</v>
      </c>
      <c r="W3707">
        <v>2</v>
      </c>
      <c r="X3707" t="s">
        <v>9</v>
      </c>
      <c r="Y37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07">
        <f>0.4*(Table1[[#This Row],[normalized_credit_score]]) + 0.3*(1-Table1[[#This Row],[dti_ratio]]) + 0.2*(1-Table1[[#This Row],[ltv_ratio]]) + 0.1*IF(Table1[[#This Row],[previous_defaults]]=0,1,0)</f>
        <v>0.79065193381197918</v>
      </c>
      <c r="AA3707" t="str">
        <f>IF(Table1[[#This Row],[composite_score]]&gt;=0.7,"Approve",IF(Table1[[#This Row],[composite_score]]&gt;=0.6,"Review","Reject"))</f>
        <v>Approve</v>
      </c>
    </row>
    <row r="3708" spans="1:27" x14ac:dyDescent="0.35">
      <c r="A3708">
        <v>3707</v>
      </c>
      <c r="B3708">
        <v>36</v>
      </c>
      <c r="C3708" t="s">
        <v>20</v>
      </c>
      <c r="D3708" t="s">
        <v>62</v>
      </c>
      <c r="E3708" t="s">
        <v>22</v>
      </c>
      <c r="F3708">
        <v>84264</v>
      </c>
      <c r="G3708">
        <v>692</v>
      </c>
      <c r="H3708">
        <f>(Table1[[#This Row],[credit_score]]-300)/(900-300)</f>
        <v>0.65333333333333332</v>
      </c>
      <c r="I3708">
        <v>5412</v>
      </c>
      <c r="J3708" t="s">
        <v>3</v>
      </c>
      <c r="K3708" t="s">
        <v>14</v>
      </c>
      <c r="L3708">
        <v>2</v>
      </c>
      <c r="M3708" t="s">
        <v>39</v>
      </c>
      <c r="N3708">
        <f>Table1[[#This Row],[dti_ratio]]*Table1[[#This Row],[income]]</f>
        <v>10970.17074034771</v>
      </c>
      <c r="O3708">
        <v>0.13018810809299</v>
      </c>
      <c r="P3708">
        <f>Table1[[#This Row],[loan_amount]]/Table1[[#This Row],[property_value]]</f>
        <v>1.9457826993600345E-2</v>
      </c>
      <c r="Q3708">
        <v>278140</v>
      </c>
      <c r="R3708">
        <v>3</v>
      </c>
      <c r="S3708" t="s">
        <v>3613</v>
      </c>
      <c r="T3708" t="s">
        <v>73</v>
      </c>
      <c r="U3708" t="s">
        <v>79</v>
      </c>
      <c r="V3708">
        <v>1</v>
      </c>
      <c r="W3708">
        <v>0</v>
      </c>
      <c r="X3708" t="s">
        <v>9</v>
      </c>
      <c r="Y37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708">
        <f>0.4*(Table1[[#This Row],[normalized_credit_score]]) + 0.3*(1-Table1[[#This Row],[dti_ratio]]) + 0.2*(1-Table1[[#This Row],[ltv_ratio]]) + 0.1*IF(Table1[[#This Row],[previous_defaults]]=0,1,0)</f>
        <v>0.71838533550671635</v>
      </c>
      <c r="AA3708" t="str">
        <f>IF(Table1[[#This Row],[composite_score]]&gt;=0.7,"Approve",IF(Table1[[#This Row],[composite_score]]&gt;=0.6,"Review","Reject"))</f>
        <v>Approve</v>
      </c>
    </row>
    <row r="3709" spans="1:27" x14ac:dyDescent="0.35">
      <c r="A3709">
        <v>3708</v>
      </c>
      <c r="B3709">
        <v>67</v>
      </c>
      <c r="C3709" t="s">
        <v>0</v>
      </c>
      <c r="D3709" t="s">
        <v>11</v>
      </c>
      <c r="E3709" t="s">
        <v>22</v>
      </c>
      <c r="F3709">
        <v>22093</v>
      </c>
      <c r="G3709">
        <v>696</v>
      </c>
      <c r="H3709">
        <f>(Table1[[#This Row],[credit_score]]-300)/(900-300)</f>
        <v>0.66</v>
      </c>
      <c r="I3709">
        <v>12166</v>
      </c>
      <c r="J3709" t="s">
        <v>23</v>
      </c>
      <c r="K3709" t="s">
        <v>14</v>
      </c>
      <c r="L3709">
        <v>13</v>
      </c>
      <c r="M3709" t="s">
        <v>15</v>
      </c>
      <c r="N3709">
        <f>Table1[[#This Row],[dti_ratio]]*Table1[[#This Row],[income]]</f>
        <v>4671.5903604198256</v>
      </c>
      <c r="O3709">
        <v>0.211451154683376</v>
      </c>
      <c r="P3709">
        <f>Table1[[#This Row],[loan_amount]]/Table1[[#This Row],[property_value]]</f>
        <v>0.45156261598990421</v>
      </c>
      <c r="Q3709">
        <v>26942</v>
      </c>
      <c r="R3709">
        <v>1</v>
      </c>
      <c r="S3709" t="s">
        <v>3614</v>
      </c>
      <c r="T3709" t="s">
        <v>130</v>
      </c>
      <c r="U3709" t="s">
        <v>136</v>
      </c>
      <c r="V3709">
        <v>3</v>
      </c>
      <c r="W3709">
        <v>2</v>
      </c>
      <c r="X3709" t="s">
        <v>9</v>
      </c>
      <c r="Y37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09">
        <f>0.4*(Table1[[#This Row],[normalized_credit_score]]) + 0.3*(1-Table1[[#This Row],[dti_ratio]]) + 0.2*(1-Table1[[#This Row],[ltv_ratio]]) + 0.1*IF(Table1[[#This Row],[previous_defaults]]=0,1,0)</f>
        <v>0.61025213039700643</v>
      </c>
      <c r="AA3709" t="str">
        <f>IF(Table1[[#This Row],[composite_score]]&gt;=0.7,"Approve",IF(Table1[[#This Row],[composite_score]]&gt;=0.6,"Review","Reject"))</f>
        <v>Review</v>
      </c>
    </row>
    <row r="3710" spans="1:27" x14ac:dyDescent="0.35">
      <c r="A3710">
        <v>3709</v>
      </c>
      <c r="B3710">
        <v>53</v>
      </c>
      <c r="C3710" t="s">
        <v>10</v>
      </c>
      <c r="D3710" t="s">
        <v>62</v>
      </c>
      <c r="E3710" t="s">
        <v>12</v>
      </c>
      <c r="F3710">
        <v>43148</v>
      </c>
      <c r="G3710">
        <v>654</v>
      </c>
      <c r="H3710">
        <f>(Table1[[#This Row],[credit_score]]-300)/(900-300)</f>
        <v>0.59</v>
      </c>
      <c r="I3710">
        <v>0</v>
      </c>
      <c r="J3710" t="s">
        <v>23</v>
      </c>
      <c r="K3710" t="s">
        <v>38</v>
      </c>
      <c r="L3710">
        <v>15</v>
      </c>
      <c r="M3710" t="s">
        <v>15</v>
      </c>
      <c r="N3710">
        <f>Table1[[#This Row],[dti_ratio]]*Table1[[#This Row],[income]]</f>
        <v>10199.040019404041</v>
      </c>
      <c r="O3710">
        <v>0.23637341289061001</v>
      </c>
      <c r="P3710">
        <f>Table1[[#This Row],[loan_amount]]/Table1[[#This Row],[property_value]]</f>
        <v>0</v>
      </c>
      <c r="Q3710">
        <v>96792</v>
      </c>
      <c r="R3710">
        <v>2</v>
      </c>
      <c r="S3710" t="s">
        <v>1437</v>
      </c>
      <c r="T3710" t="s">
        <v>124</v>
      </c>
      <c r="U3710" t="s">
        <v>150</v>
      </c>
      <c r="V3710">
        <v>2</v>
      </c>
      <c r="W3710">
        <v>0</v>
      </c>
      <c r="X3710" t="s">
        <v>19</v>
      </c>
      <c r="Y37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10">
        <f>0.4*(Table1[[#This Row],[normalized_credit_score]]) + 0.3*(1-Table1[[#This Row],[dti_ratio]]) + 0.2*(1-Table1[[#This Row],[ltv_ratio]]) + 0.1*IF(Table1[[#This Row],[previous_defaults]]=0,1,0)</f>
        <v>0.665087976132817</v>
      </c>
      <c r="AA3710" t="str">
        <f>IF(Table1[[#This Row],[composite_score]]&gt;=0.7,"Approve",IF(Table1[[#This Row],[composite_score]]&gt;=0.6,"Review","Reject"))</f>
        <v>Review</v>
      </c>
    </row>
    <row r="3711" spans="1:27" x14ac:dyDescent="0.35">
      <c r="A3711">
        <v>3710</v>
      </c>
      <c r="B3711">
        <v>34</v>
      </c>
      <c r="C3711" t="s">
        <v>0</v>
      </c>
      <c r="D3711" t="s">
        <v>1</v>
      </c>
      <c r="E3711" t="s">
        <v>12</v>
      </c>
      <c r="F3711">
        <v>93694</v>
      </c>
      <c r="G3711">
        <v>711</v>
      </c>
      <c r="H3711">
        <f>(Table1[[#This Row],[credit_score]]-300)/(900-300)</f>
        <v>0.68500000000000005</v>
      </c>
      <c r="I3711">
        <v>30914</v>
      </c>
      <c r="J3711" t="s">
        <v>3</v>
      </c>
      <c r="K3711" t="s">
        <v>14</v>
      </c>
      <c r="L3711">
        <v>18</v>
      </c>
      <c r="M3711" t="s">
        <v>5</v>
      </c>
      <c r="N3711">
        <f>Table1[[#This Row],[dti_ratio]]*Table1[[#This Row],[income]]</f>
        <v>49390.838055612337</v>
      </c>
      <c r="O3711">
        <v>0.52715049048618201</v>
      </c>
      <c r="P3711">
        <f>Table1[[#This Row],[loan_amount]]/Table1[[#This Row],[property_value]]</f>
        <v>0.27770142201381592</v>
      </c>
      <c r="Q3711">
        <v>111321</v>
      </c>
      <c r="R3711">
        <v>2</v>
      </c>
      <c r="S3711" t="s">
        <v>3439</v>
      </c>
      <c r="T3711" t="s">
        <v>30</v>
      </c>
      <c r="U3711" t="s">
        <v>131</v>
      </c>
      <c r="V3711">
        <v>1</v>
      </c>
      <c r="W3711">
        <v>1</v>
      </c>
      <c r="X3711" t="s">
        <v>19</v>
      </c>
      <c r="Y37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11">
        <f>0.4*(Table1[[#This Row],[normalized_credit_score]]) + 0.3*(1-Table1[[#This Row],[dti_ratio]]) + 0.2*(1-Table1[[#This Row],[ltv_ratio]]) + 0.1*IF(Table1[[#This Row],[previous_defaults]]=0,1,0)</f>
        <v>0.56031456845138228</v>
      </c>
      <c r="AA3711" t="str">
        <f>IF(Table1[[#This Row],[composite_score]]&gt;=0.7,"Approve",IF(Table1[[#This Row],[composite_score]]&gt;=0.6,"Review","Reject"))</f>
        <v>Reject</v>
      </c>
    </row>
    <row r="3712" spans="1:27" hidden="1" x14ac:dyDescent="0.35">
      <c r="A3712">
        <v>3711</v>
      </c>
      <c r="B3712">
        <v>58</v>
      </c>
      <c r="C3712" t="s">
        <v>0</v>
      </c>
      <c r="D3712" t="s">
        <v>62</v>
      </c>
      <c r="E3712" t="s">
        <v>49</v>
      </c>
      <c r="F3712">
        <v>101863</v>
      </c>
      <c r="G3712">
        <v>0</v>
      </c>
      <c r="H3712">
        <f>(Table1[[#This Row],[credit_score]]-300)/(900-300)</f>
        <v>-0.5</v>
      </c>
      <c r="I3712">
        <v>0</v>
      </c>
      <c r="J3712" t="s">
        <v>13</v>
      </c>
      <c r="K3712" t="s">
        <v>14</v>
      </c>
      <c r="L3712">
        <v>5</v>
      </c>
      <c r="M3712" t="s">
        <v>39</v>
      </c>
      <c r="N3712">
        <f>Table1[[#This Row],[dti_ratio]]*Table1[[#This Row],[income]]</f>
        <v>58925.752364978282</v>
      </c>
      <c r="O3712">
        <v>0.57848043317964604</v>
      </c>
      <c r="P3712" t="e">
        <f>Table1[[#This Row],[loan_amount]]/Table1[[#This Row],[property_value]]</f>
        <v>#DIV/0!</v>
      </c>
      <c r="Q3712">
        <v>0</v>
      </c>
      <c r="R3712">
        <v>1</v>
      </c>
      <c r="S3712" t="s">
        <v>3615</v>
      </c>
      <c r="T3712" t="s">
        <v>269</v>
      </c>
      <c r="U3712" t="s">
        <v>325</v>
      </c>
      <c r="V3712">
        <v>3</v>
      </c>
      <c r="W3712">
        <v>1</v>
      </c>
      <c r="X3712" t="s">
        <v>19</v>
      </c>
      <c r="Y371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712" t="e">
        <f>0.4*(Table1[[#This Row],[normalized_credit_score]]) + 0.3*(1-Table1[[#This Row],[dti_ratio]]) + 0.2*(1-Table1[[#This Row],[ltv_ratio]]) + 0.1*IF(Table1[[#This Row],[previous_defaults]]=0,1,0)</f>
        <v>#DIV/0!</v>
      </c>
      <c r="AA3712" t="e">
        <f>IF(Table1[[#This Row],[composite_score]]&gt;=0.7,"Approve",IF(Table1[[#This Row],[composite_score]]&gt;=0.6,"Review","Reject"))</f>
        <v>#DIV/0!</v>
      </c>
    </row>
    <row r="3713" spans="1:27" x14ac:dyDescent="0.35">
      <c r="A3713">
        <v>3712</v>
      </c>
      <c r="B3713">
        <v>64</v>
      </c>
      <c r="C3713" t="s">
        <v>20</v>
      </c>
      <c r="D3713" t="s">
        <v>21</v>
      </c>
      <c r="E3713" t="s">
        <v>22</v>
      </c>
      <c r="F3713">
        <v>107688</v>
      </c>
      <c r="G3713">
        <v>782</v>
      </c>
      <c r="H3713">
        <f>(Table1[[#This Row],[credit_score]]-300)/(900-300)</f>
        <v>0.80333333333333334</v>
      </c>
      <c r="I3713">
        <v>40832</v>
      </c>
      <c r="J3713" t="s">
        <v>27</v>
      </c>
      <c r="K3713" t="s">
        <v>4</v>
      </c>
      <c r="L3713">
        <v>18</v>
      </c>
      <c r="M3713" t="s">
        <v>5</v>
      </c>
      <c r="N3713">
        <f>Table1[[#This Row],[dti_ratio]]*Table1[[#This Row],[income]]</f>
        <v>42988.132740710265</v>
      </c>
      <c r="O3713">
        <v>0.39919148596603399</v>
      </c>
      <c r="P3713">
        <f>Table1[[#This Row],[loan_amount]]/Table1[[#This Row],[property_value]]</f>
        <v>0.14161747466409549</v>
      </c>
      <c r="Q3713">
        <v>288326</v>
      </c>
      <c r="R3713">
        <v>1</v>
      </c>
      <c r="S3713" t="s">
        <v>3616</v>
      </c>
      <c r="T3713" t="s">
        <v>222</v>
      </c>
      <c r="U3713" t="s">
        <v>201</v>
      </c>
      <c r="V3713">
        <v>4</v>
      </c>
      <c r="W3713">
        <v>0</v>
      </c>
      <c r="X3713" t="s">
        <v>9</v>
      </c>
      <c r="Y37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13">
        <f>0.4*(Table1[[#This Row],[normalized_credit_score]]) + 0.3*(1-Table1[[#This Row],[dti_ratio]]) + 0.2*(1-Table1[[#This Row],[ltv_ratio]]) + 0.1*IF(Table1[[#This Row],[previous_defaults]]=0,1,0)</f>
        <v>0.67325239261070413</v>
      </c>
      <c r="AA3713" t="str">
        <f>IF(Table1[[#This Row],[composite_score]]&gt;=0.7,"Approve",IF(Table1[[#This Row],[composite_score]]&gt;=0.6,"Review","Reject"))</f>
        <v>Review</v>
      </c>
    </row>
    <row r="3714" spans="1:27" hidden="1" x14ac:dyDescent="0.35">
      <c r="A3714">
        <v>3713</v>
      </c>
      <c r="B3714">
        <v>56</v>
      </c>
      <c r="C3714" t="s">
        <v>10</v>
      </c>
      <c r="D3714" t="s">
        <v>1</v>
      </c>
      <c r="E3714" t="s">
        <v>12</v>
      </c>
      <c r="F3714">
        <v>0</v>
      </c>
      <c r="G3714">
        <v>647</v>
      </c>
      <c r="H3714">
        <f>(Table1[[#This Row],[credit_score]]-300)/(900-300)</f>
        <v>0.57833333333333337</v>
      </c>
      <c r="I3714">
        <v>23376</v>
      </c>
      <c r="J3714" t="s">
        <v>23</v>
      </c>
      <c r="K3714" t="s">
        <v>14</v>
      </c>
      <c r="L3714">
        <v>16</v>
      </c>
      <c r="M3714" t="s">
        <v>28</v>
      </c>
      <c r="N3714">
        <f>Table1[[#This Row],[dti_ratio]]*Table1[[#This Row],[income]]</f>
        <v>0</v>
      </c>
      <c r="O3714">
        <v>0.36753407513122699</v>
      </c>
      <c r="P3714">
        <f>Table1[[#This Row],[loan_amount]]/Table1[[#This Row],[property_value]]</f>
        <v>0.84874010601989691</v>
      </c>
      <c r="Q3714">
        <v>27542</v>
      </c>
      <c r="R3714">
        <v>3</v>
      </c>
      <c r="S3714" t="s">
        <v>2249</v>
      </c>
      <c r="T3714" t="s">
        <v>67</v>
      </c>
      <c r="U3714" t="s">
        <v>608</v>
      </c>
      <c r="V3714">
        <v>0</v>
      </c>
      <c r="W3714">
        <v>2</v>
      </c>
      <c r="X3714" t="s">
        <v>9</v>
      </c>
      <c r="Y37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14">
        <f>0.4*(Table1[[#This Row],[normalized_credit_score]]) + 0.3*(1-Table1[[#This Row],[dti_ratio]]) + 0.2*(1-Table1[[#This Row],[ltv_ratio]]) + 0.1*IF(Table1[[#This Row],[previous_defaults]]=0,1,0)</f>
        <v>0.55132508958998583</v>
      </c>
      <c r="AA3714" t="str">
        <f>IF(Table1[[#This Row],[composite_score]]&gt;=0.7,"Approve",IF(Table1[[#This Row],[composite_score]]&gt;=0.6,"Review","Reject"))</f>
        <v>Reject</v>
      </c>
    </row>
    <row r="3715" spans="1:27" x14ac:dyDescent="0.35">
      <c r="A3715">
        <v>3714</v>
      </c>
      <c r="B3715">
        <v>59</v>
      </c>
      <c r="C3715" t="s">
        <v>0</v>
      </c>
      <c r="D3715" t="s">
        <v>21</v>
      </c>
      <c r="E3715" t="s">
        <v>2</v>
      </c>
      <c r="F3715">
        <v>54880</v>
      </c>
      <c r="G3715">
        <v>637</v>
      </c>
      <c r="H3715">
        <f>(Table1[[#This Row],[credit_score]]-300)/(900-300)</f>
        <v>0.56166666666666665</v>
      </c>
      <c r="I3715">
        <v>18120</v>
      </c>
      <c r="J3715" t="s">
        <v>23</v>
      </c>
      <c r="K3715" t="s">
        <v>4</v>
      </c>
      <c r="L3715">
        <v>10</v>
      </c>
      <c r="M3715" t="s">
        <v>39</v>
      </c>
      <c r="N3715">
        <f>Table1[[#This Row],[dti_ratio]]*Table1[[#This Row],[income]]</f>
        <v>30740.80984437697</v>
      </c>
      <c r="O3715">
        <v>0.56014595197479899</v>
      </c>
      <c r="P3715">
        <f>Table1[[#This Row],[loan_amount]]/Table1[[#This Row],[property_value]]</f>
        <v>8.1591851621705597E-2</v>
      </c>
      <c r="Q3715">
        <v>222081</v>
      </c>
      <c r="R3715">
        <v>2</v>
      </c>
      <c r="S3715" t="s">
        <v>805</v>
      </c>
      <c r="T3715" t="s">
        <v>99</v>
      </c>
      <c r="U3715" t="s">
        <v>451</v>
      </c>
      <c r="V3715">
        <v>0</v>
      </c>
      <c r="W3715">
        <v>1</v>
      </c>
      <c r="X3715" t="s">
        <v>9</v>
      </c>
      <c r="Y37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15">
        <f>0.4*(Table1[[#This Row],[normalized_credit_score]]) + 0.3*(1-Table1[[#This Row],[dti_ratio]]) + 0.2*(1-Table1[[#This Row],[ltv_ratio]]) + 0.1*IF(Table1[[#This Row],[previous_defaults]]=0,1,0)</f>
        <v>0.64030451074988592</v>
      </c>
      <c r="AA3715" t="str">
        <f>IF(Table1[[#This Row],[composite_score]]&gt;=0.7,"Approve",IF(Table1[[#This Row],[composite_score]]&gt;=0.6,"Review","Reject"))</f>
        <v>Review</v>
      </c>
    </row>
    <row r="3716" spans="1:27" x14ac:dyDescent="0.35">
      <c r="A3716">
        <v>3715</v>
      </c>
      <c r="B3716">
        <v>64</v>
      </c>
      <c r="C3716" t="s">
        <v>0</v>
      </c>
      <c r="D3716" t="s">
        <v>62</v>
      </c>
      <c r="E3716" t="s">
        <v>22</v>
      </c>
      <c r="F3716">
        <v>114478</v>
      </c>
      <c r="G3716">
        <v>694</v>
      </c>
      <c r="H3716">
        <f>(Table1[[#This Row],[credit_score]]-300)/(900-300)</f>
        <v>0.65666666666666662</v>
      </c>
      <c r="I3716">
        <v>28118</v>
      </c>
      <c r="J3716" t="s">
        <v>13</v>
      </c>
      <c r="K3716" t="s">
        <v>4</v>
      </c>
      <c r="L3716">
        <v>3</v>
      </c>
      <c r="M3716" t="s">
        <v>5</v>
      </c>
      <c r="N3716">
        <f>Table1[[#This Row],[dti_ratio]]*Table1[[#This Row],[income]]</f>
        <v>56619.663389953901</v>
      </c>
      <c r="O3716">
        <v>0.49458990714332801</v>
      </c>
      <c r="P3716">
        <f>Table1[[#This Row],[loan_amount]]/Table1[[#This Row],[property_value]]</f>
        <v>0.11441196935233824</v>
      </c>
      <c r="Q3716">
        <v>245761</v>
      </c>
      <c r="R3716">
        <v>0</v>
      </c>
      <c r="S3716" t="s">
        <v>3617</v>
      </c>
      <c r="T3716" t="s">
        <v>17</v>
      </c>
      <c r="U3716" t="s">
        <v>545</v>
      </c>
      <c r="V3716">
        <v>0</v>
      </c>
      <c r="W3716">
        <v>0</v>
      </c>
      <c r="X3716" t="s">
        <v>9</v>
      </c>
      <c r="Y37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16">
        <f>0.4*(Table1[[#This Row],[normalized_credit_score]]) + 0.3*(1-Table1[[#This Row],[dti_ratio]]) + 0.2*(1-Table1[[#This Row],[ltv_ratio]]) + 0.1*IF(Table1[[#This Row],[previous_defaults]]=0,1,0)</f>
        <v>0.69140730065320055</v>
      </c>
      <c r="AA3716" t="str">
        <f>IF(Table1[[#This Row],[composite_score]]&gt;=0.7,"Approve",IF(Table1[[#This Row],[composite_score]]&gt;=0.6,"Review","Reject"))</f>
        <v>Review</v>
      </c>
    </row>
    <row r="3717" spans="1:27" x14ac:dyDescent="0.35">
      <c r="A3717">
        <v>3716</v>
      </c>
      <c r="B3717">
        <v>56</v>
      </c>
      <c r="C3717" t="s">
        <v>20</v>
      </c>
      <c r="D3717" t="s">
        <v>62</v>
      </c>
      <c r="E3717" t="s">
        <v>2</v>
      </c>
      <c r="F3717">
        <v>94990</v>
      </c>
      <c r="G3717">
        <v>777</v>
      </c>
      <c r="H3717">
        <f>(Table1[[#This Row],[credit_score]]-300)/(900-300)</f>
        <v>0.79500000000000004</v>
      </c>
      <c r="I3717">
        <v>11772</v>
      </c>
      <c r="J3717" t="s">
        <v>23</v>
      </c>
      <c r="K3717" t="s">
        <v>4</v>
      </c>
      <c r="L3717">
        <v>3</v>
      </c>
      <c r="M3717" t="s">
        <v>28</v>
      </c>
      <c r="N3717">
        <f>Table1[[#This Row],[dti_ratio]]*Table1[[#This Row],[income]]</f>
        <v>51709.438243673278</v>
      </c>
      <c r="O3717">
        <v>0.54436717805740897</v>
      </c>
      <c r="P3717">
        <f>Table1[[#This Row],[loan_amount]]/Table1[[#This Row],[property_value]]</f>
        <v>0.29469046486594735</v>
      </c>
      <c r="Q3717">
        <v>39947</v>
      </c>
      <c r="R3717">
        <v>0</v>
      </c>
      <c r="S3717" t="s">
        <v>3618</v>
      </c>
      <c r="T3717" t="s">
        <v>78</v>
      </c>
      <c r="U3717" t="s">
        <v>359</v>
      </c>
      <c r="V3717">
        <v>0</v>
      </c>
      <c r="W3717">
        <v>2</v>
      </c>
      <c r="X3717" t="s">
        <v>9</v>
      </c>
      <c r="Y37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17">
        <f>0.4*(Table1[[#This Row],[normalized_credit_score]]) + 0.3*(1-Table1[[#This Row],[dti_ratio]]) + 0.2*(1-Table1[[#This Row],[ltv_ratio]]) + 0.1*IF(Table1[[#This Row],[previous_defaults]]=0,1,0)</f>
        <v>0.69575175360958785</v>
      </c>
      <c r="AA3717" t="str">
        <f>IF(Table1[[#This Row],[composite_score]]&gt;=0.7,"Approve",IF(Table1[[#This Row],[composite_score]]&gt;=0.6,"Review","Reject"))</f>
        <v>Review</v>
      </c>
    </row>
    <row r="3718" spans="1:27" x14ac:dyDescent="0.35">
      <c r="A3718">
        <v>3717</v>
      </c>
      <c r="B3718">
        <v>35</v>
      </c>
      <c r="C3718" t="s">
        <v>20</v>
      </c>
      <c r="D3718" t="s">
        <v>21</v>
      </c>
      <c r="E3718" t="s">
        <v>49</v>
      </c>
      <c r="F3718">
        <v>70460</v>
      </c>
      <c r="G3718">
        <v>750</v>
      </c>
      <c r="H3718">
        <f>(Table1[[#This Row],[credit_score]]-300)/(900-300)</f>
        <v>0.75</v>
      </c>
      <c r="I3718">
        <v>28696</v>
      </c>
      <c r="J3718" t="s">
        <v>23</v>
      </c>
      <c r="K3718" t="s">
        <v>4</v>
      </c>
      <c r="L3718">
        <v>1</v>
      </c>
      <c r="M3718" t="s">
        <v>5</v>
      </c>
      <c r="N3718">
        <f>Table1[[#This Row],[dti_ratio]]*Table1[[#This Row],[income]]</f>
        <v>37789.042236329115</v>
      </c>
      <c r="O3718">
        <v>0.53631907800637402</v>
      </c>
      <c r="P3718">
        <f>Table1[[#This Row],[loan_amount]]/Table1[[#This Row],[property_value]]</f>
        <v>0.3012988103862832</v>
      </c>
      <c r="Q3718">
        <v>95241</v>
      </c>
      <c r="R3718">
        <v>2</v>
      </c>
      <c r="S3718" t="s">
        <v>3619</v>
      </c>
      <c r="T3718" t="s">
        <v>217</v>
      </c>
      <c r="U3718" t="s">
        <v>344</v>
      </c>
      <c r="V3718">
        <v>0</v>
      </c>
      <c r="W3718">
        <v>0</v>
      </c>
      <c r="X3718" t="s">
        <v>9</v>
      </c>
      <c r="Y37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18">
        <f>0.4*(Table1[[#This Row],[normalized_credit_score]]) + 0.3*(1-Table1[[#This Row],[dti_ratio]]) + 0.2*(1-Table1[[#This Row],[ltv_ratio]]) + 0.1*IF(Table1[[#This Row],[previous_defaults]]=0,1,0)</f>
        <v>0.67884451452083117</v>
      </c>
      <c r="AA3718" t="str">
        <f>IF(Table1[[#This Row],[composite_score]]&gt;=0.7,"Approve",IF(Table1[[#This Row],[composite_score]]&gt;=0.6,"Review","Reject"))</f>
        <v>Review</v>
      </c>
    </row>
    <row r="3719" spans="1:27" hidden="1" x14ac:dyDescent="0.35">
      <c r="A3719">
        <v>3718</v>
      </c>
      <c r="B3719">
        <v>41</v>
      </c>
      <c r="C3719" t="s">
        <v>0</v>
      </c>
      <c r="D3719" t="s">
        <v>62</v>
      </c>
      <c r="E3719" t="s">
        <v>49</v>
      </c>
      <c r="F3719">
        <v>49533</v>
      </c>
      <c r="G3719">
        <v>0</v>
      </c>
      <c r="H3719">
        <f>(Table1[[#This Row],[credit_score]]-300)/(900-300)</f>
        <v>-0.5</v>
      </c>
      <c r="I3719">
        <v>0</v>
      </c>
      <c r="J3719" t="s">
        <v>23</v>
      </c>
      <c r="K3719" t="s">
        <v>4</v>
      </c>
      <c r="L3719">
        <v>4</v>
      </c>
      <c r="M3719" t="s">
        <v>39</v>
      </c>
      <c r="N3719">
        <f>Table1[[#This Row],[dti_ratio]]*Table1[[#This Row],[income]]</f>
        <v>24559.53469428204</v>
      </c>
      <c r="O3719">
        <v>0.49582166826725699</v>
      </c>
      <c r="P3719">
        <f>Table1[[#This Row],[loan_amount]]/Table1[[#This Row],[property_value]]</f>
        <v>0</v>
      </c>
      <c r="Q3719">
        <v>137463</v>
      </c>
      <c r="R3719">
        <v>1</v>
      </c>
      <c r="S3719" t="s">
        <v>3620</v>
      </c>
      <c r="T3719" t="s">
        <v>96</v>
      </c>
      <c r="U3719" t="s">
        <v>252</v>
      </c>
      <c r="V3719">
        <v>2</v>
      </c>
      <c r="W3719">
        <v>0</v>
      </c>
      <c r="X3719" t="s">
        <v>9</v>
      </c>
      <c r="Y37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19">
        <f>0.4*(Table1[[#This Row],[normalized_credit_score]]) + 0.3*(1-Table1[[#This Row],[dti_ratio]]) + 0.2*(1-Table1[[#This Row],[ltv_ratio]]) + 0.1*IF(Table1[[#This Row],[previous_defaults]]=0,1,0)</f>
        <v>0.15125349951982292</v>
      </c>
      <c r="AA3719" t="str">
        <f>IF(Table1[[#This Row],[composite_score]]&gt;=0.7,"Approve",IF(Table1[[#This Row],[composite_score]]&gt;=0.6,"Review","Reject"))</f>
        <v>Reject</v>
      </c>
    </row>
    <row r="3720" spans="1:27" x14ac:dyDescent="0.35">
      <c r="A3720">
        <v>3719</v>
      </c>
      <c r="B3720">
        <v>51</v>
      </c>
      <c r="C3720" t="s">
        <v>0</v>
      </c>
      <c r="D3720" t="s">
        <v>21</v>
      </c>
      <c r="E3720" t="s">
        <v>2</v>
      </c>
      <c r="F3720">
        <v>89498</v>
      </c>
      <c r="G3720">
        <v>637</v>
      </c>
      <c r="H3720">
        <f>(Table1[[#This Row],[credit_score]]-300)/(900-300)</f>
        <v>0.56166666666666665</v>
      </c>
      <c r="I3720">
        <v>36076</v>
      </c>
      <c r="J3720" t="s">
        <v>3</v>
      </c>
      <c r="K3720" t="s">
        <v>14</v>
      </c>
      <c r="L3720">
        <v>18</v>
      </c>
      <c r="M3720" t="s">
        <v>28</v>
      </c>
      <c r="N3720">
        <f>Table1[[#This Row],[dti_ratio]]*Table1[[#This Row],[income]]</f>
        <v>20783.291296454896</v>
      </c>
      <c r="O3720">
        <v>0.232220734501943</v>
      </c>
      <c r="P3720">
        <f>Table1[[#This Row],[loan_amount]]/Table1[[#This Row],[property_value]]</f>
        <v>0.15522835038682306</v>
      </c>
      <c r="Q3720">
        <v>232406</v>
      </c>
      <c r="R3720">
        <v>4</v>
      </c>
      <c r="S3720" t="s">
        <v>3621</v>
      </c>
      <c r="T3720" t="s">
        <v>403</v>
      </c>
      <c r="U3720" t="s">
        <v>400</v>
      </c>
      <c r="V3720">
        <v>0</v>
      </c>
      <c r="W3720">
        <v>2</v>
      </c>
      <c r="X3720" t="s">
        <v>19</v>
      </c>
      <c r="Y37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720">
        <f>0.4*(Table1[[#This Row],[normalized_credit_score]]) + 0.3*(1-Table1[[#This Row],[dti_ratio]]) + 0.2*(1-Table1[[#This Row],[ltv_ratio]]) + 0.1*IF(Table1[[#This Row],[previous_defaults]]=0,1,0)</f>
        <v>0.72395477623871918</v>
      </c>
      <c r="AA3720" t="str">
        <f>IF(Table1[[#This Row],[composite_score]]&gt;=0.7,"Approve",IF(Table1[[#This Row],[composite_score]]&gt;=0.6,"Review","Reject"))</f>
        <v>Approve</v>
      </c>
    </row>
    <row r="3721" spans="1:27" x14ac:dyDescent="0.35">
      <c r="A3721">
        <v>3720</v>
      </c>
      <c r="B3721">
        <v>51</v>
      </c>
      <c r="C3721" t="s">
        <v>20</v>
      </c>
      <c r="D3721" t="s">
        <v>11</v>
      </c>
      <c r="E3721" t="s">
        <v>22</v>
      </c>
      <c r="F3721">
        <v>93965</v>
      </c>
      <c r="G3721">
        <v>661</v>
      </c>
      <c r="H3721">
        <f>(Table1[[#This Row],[credit_score]]-300)/(900-300)</f>
        <v>0.60166666666666668</v>
      </c>
      <c r="I3721">
        <v>0</v>
      </c>
      <c r="J3721" t="s">
        <v>3</v>
      </c>
      <c r="K3721" t="s">
        <v>14</v>
      </c>
      <c r="L3721">
        <v>19</v>
      </c>
      <c r="M3721" t="s">
        <v>39</v>
      </c>
      <c r="N3721">
        <f>Table1[[#This Row],[dti_ratio]]*Table1[[#This Row],[income]]</f>
        <v>45298.288855006278</v>
      </c>
      <c r="O3721">
        <v>0.48207618639925798</v>
      </c>
      <c r="P3721">
        <f>Table1[[#This Row],[loan_amount]]/Table1[[#This Row],[property_value]]</f>
        <v>0</v>
      </c>
      <c r="Q3721">
        <v>245002</v>
      </c>
      <c r="R3721">
        <v>4</v>
      </c>
      <c r="S3721" t="s">
        <v>3622</v>
      </c>
      <c r="T3721" t="s">
        <v>135</v>
      </c>
      <c r="U3721" t="s">
        <v>748</v>
      </c>
      <c r="V3721">
        <v>3</v>
      </c>
      <c r="W3721">
        <v>0</v>
      </c>
      <c r="X3721" t="s">
        <v>61</v>
      </c>
      <c r="Y37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21">
        <f>0.4*(Table1[[#This Row],[normalized_credit_score]]) + 0.3*(1-Table1[[#This Row],[dti_ratio]]) + 0.2*(1-Table1[[#This Row],[ltv_ratio]]) + 0.1*IF(Table1[[#This Row],[previous_defaults]]=0,1,0)</f>
        <v>0.59604381074688928</v>
      </c>
      <c r="AA3721" t="str">
        <f>IF(Table1[[#This Row],[composite_score]]&gt;=0.7,"Approve",IF(Table1[[#This Row],[composite_score]]&gt;=0.6,"Review","Reject"))</f>
        <v>Reject</v>
      </c>
    </row>
    <row r="3722" spans="1:27" hidden="1" x14ac:dyDescent="0.35">
      <c r="A3722">
        <v>3721</v>
      </c>
      <c r="B3722">
        <v>30</v>
      </c>
      <c r="C3722" t="s">
        <v>10</v>
      </c>
      <c r="D3722" t="s">
        <v>1</v>
      </c>
      <c r="E3722" t="s">
        <v>2</v>
      </c>
      <c r="F3722">
        <v>0</v>
      </c>
      <c r="G3722">
        <v>646</v>
      </c>
      <c r="H3722">
        <f>(Table1[[#This Row],[credit_score]]-300)/(900-300)</f>
        <v>0.57666666666666666</v>
      </c>
      <c r="I3722">
        <v>0</v>
      </c>
      <c r="J3722" t="s">
        <v>13</v>
      </c>
      <c r="K3722" t="s">
        <v>14</v>
      </c>
      <c r="L3722">
        <v>3</v>
      </c>
      <c r="M3722" t="s">
        <v>28</v>
      </c>
      <c r="N3722">
        <f>Table1[[#This Row],[dti_ratio]]*Table1[[#This Row],[income]]</f>
        <v>0</v>
      </c>
      <c r="O3722">
        <v>0.55110086270665504</v>
      </c>
      <c r="P3722">
        <f>Table1[[#This Row],[loan_amount]]/Table1[[#This Row],[property_value]]</f>
        <v>0</v>
      </c>
      <c r="Q3722">
        <v>108863</v>
      </c>
      <c r="R3722">
        <v>4</v>
      </c>
      <c r="S3722" t="s">
        <v>3623</v>
      </c>
      <c r="T3722" t="s">
        <v>36</v>
      </c>
      <c r="U3722" t="s">
        <v>118</v>
      </c>
      <c r="V3722">
        <v>2</v>
      </c>
      <c r="W3722">
        <v>1</v>
      </c>
      <c r="X3722" t="s">
        <v>9</v>
      </c>
      <c r="Y37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22">
        <f>0.4*(Table1[[#This Row],[normalized_credit_score]]) + 0.3*(1-Table1[[#This Row],[dti_ratio]]) + 0.2*(1-Table1[[#This Row],[ltv_ratio]]) + 0.1*IF(Table1[[#This Row],[previous_defaults]]=0,1,0)</f>
        <v>0.5653364078546701</v>
      </c>
      <c r="AA3722" t="str">
        <f>IF(Table1[[#This Row],[composite_score]]&gt;=0.7,"Approve",IF(Table1[[#This Row],[composite_score]]&gt;=0.6,"Review","Reject"))</f>
        <v>Reject</v>
      </c>
    </row>
    <row r="3723" spans="1:27" x14ac:dyDescent="0.35">
      <c r="A3723">
        <v>3722</v>
      </c>
      <c r="B3723">
        <v>25</v>
      </c>
      <c r="C3723" t="s">
        <v>20</v>
      </c>
      <c r="D3723" t="s">
        <v>62</v>
      </c>
      <c r="E3723" t="s">
        <v>49</v>
      </c>
      <c r="F3723">
        <v>74664</v>
      </c>
      <c r="G3723">
        <v>667</v>
      </c>
      <c r="H3723">
        <f>(Table1[[#This Row],[credit_score]]-300)/(900-300)</f>
        <v>0.61166666666666669</v>
      </c>
      <c r="I3723">
        <v>35671</v>
      </c>
      <c r="J3723" t="s">
        <v>13</v>
      </c>
      <c r="K3723" t="s">
        <v>14</v>
      </c>
      <c r="L3723">
        <v>19</v>
      </c>
      <c r="M3723" t="s">
        <v>15</v>
      </c>
      <c r="N3723">
        <f>Table1[[#This Row],[dti_ratio]]*Table1[[#This Row],[income]]</f>
        <v>24538.998997388055</v>
      </c>
      <c r="O3723">
        <v>0.32865904582379801</v>
      </c>
      <c r="P3723">
        <f>Table1[[#This Row],[loan_amount]]/Table1[[#This Row],[property_value]]</f>
        <v>0.19385886253090948</v>
      </c>
      <c r="Q3723">
        <v>184005</v>
      </c>
      <c r="R3723">
        <v>1</v>
      </c>
      <c r="S3723" t="s">
        <v>3471</v>
      </c>
      <c r="T3723" t="s">
        <v>230</v>
      </c>
      <c r="U3723" t="s">
        <v>102</v>
      </c>
      <c r="V3723">
        <v>2</v>
      </c>
      <c r="W3723">
        <v>1</v>
      </c>
      <c r="X3723" t="s">
        <v>61</v>
      </c>
      <c r="Y37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723">
        <f>0.4*(Table1[[#This Row],[normalized_credit_score]]) + 0.3*(1-Table1[[#This Row],[dti_ratio]]) + 0.2*(1-Table1[[#This Row],[ltv_ratio]]) + 0.1*IF(Table1[[#This Row],[previous_defaults]]=0,1,0)</f>
        <v>0.60729718041334546</v>
      </c>
      <c r="AA3723" t="str">
        <f>IF(Table1[[#This Row],[composite_score]]&gt;=0.7,"Approve",IF(Table1[[#This Row],[composite_score]]&gt;=0.6,"Review","Reject"))</f>
        <v>Review</v>
      </c>
    </row>
    <row r="3724" spans="1:27" x14ac:dyDescent="0.35">
      <c r="A3724">
        <v>3723</v>
      </c>
      <c r="B3724">
        <v>61</v>
      </c>
      <c r="C3724" t="s">
        <v>0</v>
      </c>
      <c r="D3724" t="s">
        <v>11</v>
      </c>
      <c r="E3724" t="s">
        <v>2</v>
      </c>
      <c r="F3724">
        <v>83090</v>
      </c>
      <c r="G3724">
        <v>689</v>
      </c>
      <c r="H3724">
        <f>(Table1[[#This Row],[credit_score]]-300)/(900-300)</f>
        <v>0.64833333333333332</v>
      </c>
      <c r="I3724">
        <v>0</v>
      </c>
      <c r="J3724" t="s">
        <v>23</v>
      </c>
      <c r="K3724" t="s">
        <v>38</v>
      </c>
      <c r="L3724">
        <v>4</v>
      </c>
      <c r="M3724" t="s">
        <v>28</v>
      </c>
      <c r="N3724">
        <f>Table1[[#This Row],[dti_ratio]]*Table1[[#This Row],[income]]</f>
        <v>32411.166261781</v>
      </c>
      <c r="O3724">
        <v>0.39007300832568298</v>
      </c>
      <c r="P3724">
        <f>Table1[[#This Row],[loan_amount]]/Table1[[#This Row],[property_value]]</f>
        <v>0</v>
      </c>
      <c r="Q3724">
        <v>178288</v>
      </c>
      <c r="R3724">
        <v>4</v>
      </c>
      <c r="S3724" t="s">
        <v>3624</v>
      </c>
      <c r="T3724" t="s">
        <v>17</v>
      </c>
      <c r="U3724" t="s">
        <v>631</v>
      </c>
      <c r="V3724">
        <v>4</v>
      </c>
      <c r="W3724">
        <v>1</v>
      </c>
      <c r="X3724" t="s">
        <v>9</v>
      </c>
      <c r="Y37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24">
        <f>0.4*(Table1[[#This Row],[normalized_credit_score]]) + 0.3*(1-Table1[[#This Row],[dti_ratio]]) + 0.2*(1-Table1[[#This Row],[ltv_ratio]]) + 0.1*IF(Table1[[#This Row],[previous_defaults]]=0,1,0)</f>
        <v>0.64231143083562858</v>
      </c>
      <c r="AA3724" t="str">
        <f>IF(Table1[[#This Row],[composite_score]]&gt;=0.7,"Approve",IF(Table1[[#This Row],[composite_score]]&gt;=0.6,"Review","Reject"))</f>
        <v>Review</v>
      </c>
    </row>
    <row r="3725" spans="1:27" hidden="1" x14ac:dyDescent="0.35">
      <c r="A3725">
        <v>3724</v>
      </c>
      <c r="B3725">
        <v>65</v>
      </c>
      <c r="C3725" t="s">
        <v>20</v>
      </c>
      <c r="D3725" t="s">
        <v>21</v>
      </c>
      <c r="E3725" t="s">
        <v>2</v>
      </c>
      <c r="F3725">
        <v>0</v>
      </c>
      <c r="G3725">
        <v>724</v>
      </c>
      <c r="H3725">
        <f>(Table1[[#This Row],[credit_score]]-300)/(900-300)</f>
        <v>0.70666666666666667</v>
      </c>
      <c r="I3725">
        <v>0</v>
      </c>
      <c r="J3725" t="s">
        <v>23</v>
      </c>
      <c r="K3725" t="s">
        <v>4</v>
      </c>
      <c r="L3725">
        <v>2</v>
      </c>
      <c r="M3725" t="s">
        <v>39</v>
      </c>
      <c r="N3725">
        <f>Table1[[#This Row],[dti_ratio]]*Table1[[#This Row],[income]]</f>
        <v>0</v>
      </c>
      <c r="O3725">
        <v>0.16518350658618899</v>
      </c>
      <c r="P3725">
        <f>Table1[[#This Row],[loan_amount]]/Table1[[#This Row],[property_value]]</f>
        <v>0</v>
      </c>
      <c r="Q3725">
        <v>284061</v>
      </c>
      <c r="R3725">
        <v>1</v>
      </c>
      <c r="S3725" t="s">
        <v>3625</v>
      </c>
      <c r="T3725" t="s">
        <v>54</v>
      </c>
      <c r="U3725" t="s">
        <v>357</v>
      </c>
      <c r="V3725">
        <v>2</v>
      </c>
      <c r="W3725">
        <v>1</v>
      </c>
      <c r="X3725" t="s">
        <v>9</v>
      </c>
      <c r="Y37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25">
        <f>0.4*(Table1[[#This Row],[normalized_credit_score]]) + 0.3*(1-Table1[[#This Row],[dti_ratio]]) + 0.2*(1-Table1[[#This Row],[ltv_ratio]]) + 0.1*IF(Table1[[#This Row],[previous_defaults]]=0,1,0)</f>
        <v>0.73311161469080988</v>
      </c>
      <c r="AA3725" t="str">
        <f>IF(Table1[[#This Row],[composite_score]]&gt;=0.7,"Approve",IF(Table1[[#This Row],[composite_score]]&gt;=0.6,"Review","Reject"))</f>
        <v>Approve</v>
      </c>
    </row>
    <row r="3726" spans="1:27" x14ac:dyDescent="0.35">
      <c r="A3726">
        <v>3725</v>
      </c>
      <c r="B3726">
        <v>18</v>
      </c>
      <c r="C3726" t="s">
        <v>10</v>
      </c>
      <c r="D3726" t="s">
        <v>62</v>
      </c>
      <c r="E3726" t="s">
        <v>49</v>
      </c>
      <c r="F3726">
        <v>88617</v>
      </c>
      <c r="G3726">
        <v>700</v>
      </c>
      <c r="H3726">
        <f>(Table1[[#This Row],[credit_score]]-300)/(900-300)</f>
        <v>0.66666666666666663</v>
      </c>
      <c r="I3726">
        <v>0</v>
      </c>
      <c r="J3726" t="s">
        <v>27</v>
      </c>
      <c r="K3726" t="s">
        <v>14</v>
      </c>
      <c r="L3726">
        <v>8</v>
      </c>
      <c r="M3726" t="s">
        <v>39</v>
      </c>
      <c r="N3726">
        <f>Table1[[#This Row],[dti_ratio]]*Table1[[#This Row],[income]]</f>
        <v>47823.746962268458</v>
      </c>
      <c r="O3726">
        <v>0.53966786239963505</v>
      </c>
      <c r="P3726">
        <f>Table1[[#This Row],[loan_amount]]/Table1[[#This Row],[property_value]]</f>
        <v>0</v>
      </c>
      <c r="Q3726">
        <v>210042</v>
      </c>
      <c r="R3726">
        <v>0</v>
      </c>
      <c r="S3726" t="s">
        <v>3626</v>
      </c>
      <c r="T3726" t="s">
        <v>70</v>
      </c>
      <c r="U3726" t="s">
        <v>163</v>
      </c>
      <c r="V3726">
        <v>4</v>
      </c>
      <c r="W3726">
        <v>0</v>
      </c>
      <c r="X3726" t="s">
        <v>9</v>
      </c>
      <c r="Y37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26">
        <f>0.4*(Table1[[#This Row],[normalized_credit_score]]) + 0.3*(1-Table1[[#This Row],[dti_ratio]]) + 0.2*(1-Table1[[#This Row],[ltv_ratio]]) + 0.1*IF(Table1[[#This Row],[previous_defaults]]=0,1,0)</f>
        <v>0.60476630794677622</v>
      </c>
      <c r="AA3726" t="str">
        <f>IF(Table1[[#This Row],[composite_score]]&gt;=0.7,"Approve",IF(Table1[[#This Row],[composite_score]]&gt;=0.6,"Review","Reject"))</f>
        <v>Review</v>
      </c>
    </row>
    <row r="3727" spans="1:27" hidden="1" x14ac:dyDescent="0.35">
      <c r="A3727">
        <v>3726</v>
      </c>
      <c r="B3727">
        <v>37</v>
      </c>
      <c r="C3727" t="s">
        <v>10</v>
      </c>
      <c r="D3727" t="s">
        <v>62</v>
      </c>
      <c r="E3727" t="s">
        <v>12</v>
      </c>
      <c r="F3727">
        <v>51979</v>
      </c>
      <c r="G3727">
        <v>0</v>
      </c>
      <c r="H3727">
        <f>(Table1[[#This Row],[credit_score]]-300)/(900-300)</f>
        <v>-0.5</v>
      </c>
      <c r="I3727">
        <v>0</v>
      </c>
      <c r="J3727" t="s">
        <v>23</v>
      </c>
      <c r="K3727" t="s">
        <v>14</v>
      </c>
      <c r="L3727">
        <v>2</v>
      </c>
      <c r="M3727" t="s">
        <v>15</v>
      </c>
      <c r="N3727">
        <f>Table1[[#This Row],[dti_ratio]]*Table1[[#This Row],[income]]</f>
        <v>14116.524869138111</v>
      </c>
      <c r="O3727">
        <v>0.27158130916597301</v>
      </c>
      <c r="P3727">
        <f>Table1[[#This Row],[loan_amount]]/Table1[[#This Row],[property_value]]</f>
        <v>0</v>
      </c>
      <c r="Q3727">
        <v>197984</v>
      </c>
      <c r="R3727">
        <v>0</v>
      </c>
      <c r="S3727" t="s">
        <v>3627</v>
      </c>
      <c r="T3727" t="s">
        <v>70</v>
      </c>
      <c r="U3727" t="s">
        <v>540</v>
      </c>
      <c r="V3727">
        <v>4</v>
      </c>
      <c r="W3727">
        <v>0</v>
      </c>
      <c r="X3727" t="s">
        <v>61</v>
      </c>
      <c r="Y37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27">
        <f>0.4*(Table1[[#This Row],[normalized_credit_score]]) + 0.3*(1-Table1[[#This Row],[dti_ratio]]) + 0.2*(1-Table1[[#This Row],[ltv_ratio]]) + 0.1*IF(Table1[[#This Row],[previous_defaults]]=0,1,0)</f>
        <v>0.21852560725020809</v>
      </c>
      <c r="AA3727" t="str">
        <f>IF(Table1[[#This Row],[composite_score]]&gt;=0.7,"Approve",IF(Table1[[#This Row],[composite_score]]&gt;=0.6,"Review","Reject"))</f>
        <v>Reject</v>
      </c>
    </row>
    <row r="3728" spans="1:27" hidden="1" x14ac:dyDescent="0.35">
      <c r="A3728">
        <v>3727</v>
      </c>
      <c r="B3728">
        <v>43</v>
      </c>
      <c r="C3728" t="s">
        <v>10</v>
      </c>
      <c r="D3728" t="s">
        <v>21</v>
      </c>
      <c r="E3728" t="s">
        <v>2</v>
      </c>
      <c r="F3728">
        <v>115129</v>
      </c>
      <c r="G3728">
        <v>700</v>
      </c>
      <c r="H3728">
        <f>(Table1[[#This Row],[credit_score]]-300)/(900-300)</f>
        <v>0.66666666666666663</v>
      </c>
      <c r="I3728">
        <v>0</v>
      </c>
      <c r="J3728" t="s">
        <v>23</v>
      </c>
      <c r="K3728" t="s">
        <v>14</v>
      </c>
      <c r="L3728">
        <v>4</v>
      </c>
      <c r="M3728" t="s">
        <v>15</v>
      </c>
      <c r="N3728">
        <f>Table1[[#This Row],[dti_ratio]]*Table1[[#This Row],[income]]</f>
        <v>44238.885710031194</v>
      </c>
      <c r="O3728">
        <v>0.38425492890610702</v>
      </c>
      <c r="P3728" t="e">
        <f>Table1[[#This Row],[loan_amount]]/Table1[[#This Row],[property_value]]</f>
        <v>#DIV/0!</v>
      </c>
      <c r="Q3728">
        <v>0</v>
      </c>
      <c r="R3728">
        <v>0</v>
      </c>
      <c r="S3728" t="s">
        <v>3628</v>
      </c>
      <c r="T3728" t="s">
        <v>138</v>
      </c>
      <c r="U3728" t="s">
        <v>341</v>
      </c>
      <c r="V3728">
        <v>2</v>
      </c>
      <c r="W3728">
        <v>2</v>
      </c>
      <c r="X3728" t="s">
        <v>19</v>
      </c>
      <c r="Y372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728" t="e">
        <f>0.4*(Table1[[#This Row],[normalized_credit_score]]) + 0.3*(1-Table1[[#This Row],[dti_ratio]]) + 0.2*(1-Table1[[#This Row],[ltv_ratio]]) + 0.1*IF(Table1[[#This Row],[previous_defaults]]=0,1,0)</f>
        <v>#DIV/0!</v>
      </c>
      <c r="AA3728" t="e">
        <f>IF(Table1[[#This Row],[composite_score]]&gt;=0.7,"Approve",IF(Table1[[#This Row],[composite_score]]&gt;=0.6,"Review","Reject"))</f>
        <v>#DIV/0!</v>
      </c>
    </row>
    <row r="3729" spans="1:27" x14ac:dyDescent="0.35">
      <c r="A3729">
        <v>3728</v>
      </c>
      <c r="B3729">
        <v>31</v>
      </c>
      <c r="C3729" t="s">
        <v>10</v>
      </c>
      <c r="D3729" t="s">
        <v>62</v>
      </c>
      <c r="E3729" t="s">
        <v>2</v>
      </c>
      <c r="F3729">
        <v>54798</v>
      </c>
      <c r="G3729">
        <v>729</v>
      </c>
      <c r="H3729">
        <f>(Table1[[#This Row],[credit_score]]-300)/(900-300)</f>
        <v>0.71499999999999997</v>
      </c>
      <c r="I3729">
        <v>20372</v>
      </c>
      <c r="J3729" t="s">
        <v>23</v>
      </c>
      <c r="K3729" t="s">
        <v>14</v>
      </c>
      <c r="L3729">
        <v>10</v>
      </c>
      <c r="M3729" t="s">
        <v>15</v>
      </c>
      <c r="N3729">
        <f>Table1[[#This Row],[dti_ratio]]*Table1[[#This Row],[income]]</f>
        <v>19247.995786775013</v>
      </c>
      <c r="O3729">
        <v>0.35125361850386899</v>
      </c>
      <c r="P3729">
        <f>Table1[[#This Row],[loan_amount]]/Table1[[#This Row],[property_value]]</f>
        <v>0.12100045734514116</v>
      </c>
      <c r="Q3729">
        <v>168363</v>
      </c>
      <c r="R3729">
        <v>0</v>
      </c>
      <c r="S3729" t="s">
        <v>3629</v>
      </c>
      <c r="T3729" t="s">
        <v>162</v>
      </c>
      <c r="U3729" t="s">
        <v>107</v>
      </c>
      <c r="V3729">
        <v>4</v>
      </c>
      <c r="W3729">
        <v>1</v>
      </c>
      <c r="X3729" t="s">
        <v>19</v>
      </c>
      <c r="Y37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29">
        <f>0.4*(Table1[[#This Row],[normalized_credit_score]]) + 0.3*(1-Table1[[#This Row],[dti_ratio]]) + 0.2*(1-Table1[[#This Row],[ltv_ratio]]) + 0.1*IF(Table1[[#This Row],[previous_defaults]]=0,1,0)</f>
        <v>0.65642382297981094</v>
      </c>
      <c r="AA3729" t="str">
        <f>IF(Table1[[#This Row],[composite_score]]&gt;=0.7,"Approve",IF(Table1[[#This Row],[composite_score]]&gt;=0.6,"Review","Reject"))</f>
        <v>Review</v>
      </c>
    </row>
    <row r="3730" spans="1:27" x14ac:dyDescent="0.35">
      <c r="A3730">
        <v>3729</v>
      </c>
      <c r="B3730">
        <v>31</v>
      </c>
      <c r="C3730" t="s">
        <v>10</v>
      </c>
      <c r="D3730" t="s">
        <v>21</v>
      </c>
      <c r="E3730" t="s">
        <v>22</v>
      </c>
      <c r="F3730">
        <v>77477</v>
      </c>
      <c r="G3730">
        <v>752</v>
      </c>
      <c r="H3730">
        <f>(Table1[[#This Row],[credit_score]]-300)/(900-300)</f>
        <v>0.7533333333333333</v>
      </c>
      <c r="I3730">
        <v>44489</v>
      </c>
      <c r="J3730" t="s">
        <v>23</v>
      </c>
      <c r="K3730" t="s">
        <v>14</v>
      </c>
      <c r="L3730">
        <v>6</v>
      </c>
      <c r="M3730" t="s">
        <v>28</v>
      </c>
      <c r="N3730">
        <f>Table1[[#This Row],[dti_ratio]]*Table1[[#This Row],[income]]</f>
        <v>39482.437510039133</v>
      </c>
      <c r="O3730">
        <v>0.50960204331658598</v>
      </c>
      <c r="P3730">
        <f>Table1[[#This Row],[loan_amount]]/Table1[[#This Row],[property_value]]</f>
        <v>0.70702752526857793</v>
      </c>
      <c r="Q3730">
        <v>62924</v>
      </c>
      <c r="R3730">
        <v>1</v>
      </c>
      <c r="S3730" t="s">
        <v>3630</v>
      </c>
      <c r="T3730" t="s">
        <v>73</v>
      </c>
      <c r="U3730" t="s">
        <v>57</v>
      </c>
      <c r="V3730">
        <v>0</v>
      </c>
      <c r="W3730">
        <v>1</v>
      </c>
      <c r="X3730" t="s">
        <v>19</v>
      </c>
      <c r="Y37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30">
        <f>0.4*(Table1[[#This Row],[normalized_credit_score]]) + 0.3*(1-Table1[[#This Row],[dti_ratio]]) + 0.2*(1-Table1[[#This Row],[ltv_ratio]]) + 0.1*IF(Table1[[#This Row],[previous_defaults]]=0,1,0)</f>
        <v>0.60704721528464189</v>
      </c>
      <c r="AA3730" t="str">
        <f>IF(Table1[[#This Row],[composite_score]]&gt;=0.7,"Approve",IF(Table1[[#This Row],[composite_score]]&gt;=0.6,"Review","Reject"))</f>
        <v>Review</v>
      </c>
    </row>
    <row r="3731" spans="1:27" x14ac:dyDescent="0.35">
      <c r="A3731">
        <v>3730</v>
      </c>
      <c r="B3731">
        <v>46</v>
      </c>
      <c r="C3731" t="s">
        <v>0</v>
      </c>
      <c r="D3731" t="s">
        <v>21</v>
      </c>
      <c r="E3731" t="s">
        <v>49</v>
      </c>
      <c r="F3731">
        <v>82002</v>
      </c>
      <c r="G3731">
        <v>789</v>
      </c>
      <c r="H3731">
        <f>(Table1[[#This Row],[credit_score]]-300)/(900-300)</f>
        <v>0.81499999999999995</v>
      </c>
      <c r="I3731">
        <v>31194</v>
      </c>
      <c r="J3731" t="s">
        <v>13</v>
      </c>
      <c r="K3731" t="s">
        <v>4</v>
      </c>
      <c r="L3731">
        <v>16</v>
      </c>
      <c r="M3731" t="s">
        <v>28</v>
      </c>
      <c r="N3731">
        <f>Table1[[#This Row],[dti_ratio]]*Table1[[#This Row],[income]]</f>
        <v>18200.552635646465</v>
      </c>
      <c r="O3731">
        <v>0.22195254549457899</v>
      </c>
      <c r="P3731">
        <f>Table1[[#This Row],[loan_amount]]/Table1[[#This Row],[property_value]]</f>
        <v>0.14574592346867263</v>
      </c>
      <c r="Q3731">
        <v>214030</v>
      </c>
      <c r="R3731">
        <v>1</v>
      </c>
      <c r="S3731" t="s">
        <v>3631</v>
      </c>
      <c r="T3731" t="s">
        <v>81</v>
      </c>
      <c r="U3731" t="s">
        <v>1003</v>
      </c>
      <c r="V3731">
        <v>3</v>
      </c>
      <c r="W3731">
        <v>2</v>
      </c>
      <c r="X3731" t="s">
        <v>9</v>
      </c>
      <c r="Y37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31">
        <f>0.4*(Table1[[#This Row],[normalized_credit_score]]) + 0.3*(1-Table1[[#This Row],[dti_ratio]]) + 0.2*(1-Table1[[#This Row],[ltv_ratio]]) + 0.1*IF(Table1[[#This Row],[previous_defaults]]=0,1,0)</f>
        <v>0.73026505165789179</v>
      </c>
      <c r="AA3731" t="str">
        <f>IF(Table1[[#This Row],[composite_score]]&gt;=0.7,"Approve",IF(Table1[[#This Row],[composite_score]]&gt;=0.6,"Review","Reject"))</f>
        <v>Approve</v>
      </c>
    </row>
    <row r="3732" spans="1:27" x14ac:dyDescent="0.35">
      <c r="A3732">
        <v>3731</v>
      </c>
      <c r="B3732">
        <v>42</v>
      </c>
      <c r="C3732" t="s">
        <v>0</v>
      </c>
      <c r="D3732" t="s">
        <v>11</v>
      </c>
      <c r="E3732" t="s">
        <v>12</v>
      </c>
      <c r="F3732">
        <v>47273</v>
      </c>
      <c r="G3732">
        <v>718</v>
      </c>
      <c r="H3732">
        <f>(Table1[[#This Row],[credit_score]]-300)/(900-300)</f>
        <v>0.69666666666666666</v>
      </c>
      <c r="I3732">
        <v>21149</v>
      </c>
      <c r="J3732" t="s">
        <v>27</v>
      </c>
      <c r="K3732" t="s">
        <v>14</v>
      </c>
      <c r="L3732">
        <v>11</v>
      </c>
      <c r="M3732" t="s">
        <v>15</v>
      </c>
      <c r="N3732">
        <f>Table1[[#This Row],[dti_ratio]]*Table1[[#This Row],[income]]</f>
        <v>23542.954613755704</v>
      </c>
      <c r="O3732">
        <v>0.49802116670733199</v>
      </c>
      <c r="P3732">
        <f>Table1[[#This Row],[loan_amount]]/Table1[[#This Row],[property_value]]</f>
        <v>0.16045795271767169</v>
      </c>
      <c r="Q3732">
        <v>131804</v>
      </c>
      <c r="R3732">
        <v>3</v>
      </c>
      <c r="S3732" t="s">
        <v>3632</v>
      </c>
      <c r="T3732" t="s">
        <v>327</v>
      </c>
      <c r="U3732" t="s">
        <v>430</v>
      </c>
      <c r="V3732">
        <v>0</v>
      </c>
      <c r="W3732">
        <v>2</v>
      </c>
      <c r="X3732" t="s">
        <v>9</v>
      </c>
      <c r="Y37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32">
        <f>0.4*(Table1[[#This Row],[normalized_credit_score]]) + 0.3*(1-Table1[[#This Row],[dti_ratio]]) + 0.2*(1-Table1[[#This Row],[ltv_ratio]]) + 0.1*IF(Table1[[#This Row],[previous_defaults]]=0,1,0)</f>
        <v>0.69716872611093272</v>
      </c>
      <c r="AA3732" t="str">
        <f>IF(Table1[[#This Row],[composite_score]]&gt;=0.7,"Approve",IF(Table1[[#This Row],[composite_score]]&gt;=0.6,"Review","Reject"))</f>
        <v>Review</v>
      </c>
    </row>
    <row r="3733" spans="1:27" x14ac:dyDescent="0.35">
      <c r="A3733">
        <v>3732</v>
      </c>
      <c r="B3733">
        <v>18</v>
      </c>
      <c r="C3733" t="s">
        <v>0</v>
      </c>
      <c r="D3733" t="s">
        <v>1</v>
      </c>
      <c r="E3733" t="s">
        <v>2</v>
      </c>
      <c r="F3733">
        <v>25717</v>
      </c>
      <c r="G3733">
        <v>721</v>
      </c>
      <c r="H3733">
        <f>(Table1[[#This Row],[credit_score]]-300)/(900-300)</f>
        <v>0.70166666666666666</v>
      </c>
      <c r="I3733">
        <v>24109</v>
      </c>
      <c r="J3733" t="s">
        <v>13</v>
      </c>
      <c r="K3733" t="s">
        <v>38</v>
      </c>
      <c r="L3733">
        <v>12</v>
      </c>
      <c r="M3733" t="s">
        <v>15</v>
      </c>
      <c r="N3733">
        <f>Table1[[#This Row],[dti_ratio]]*Table1[[#This Row],[income]]</f>
        <v>13708.746837013605</v>
      </c>
      <c r="O3733">
        <v>0.53306166493034202</v>
      </c>
      <c r="P3733">
        <f>Table1[[#This Row],[loan_amount]]/Table1[[#This Row],[property_value]]</f>
        <v>0.10482356214890694</v>
      </c>
      <c r="Q3733">
        <v>229996</v>
      </c>
      <c r="R3733">
        <v>2</v>
      </c>
      <c r="S3733" t="s">
        <v>3633</v>
      </c>
      <c r="T3733" t="s">
        <v>70</v>
      </c>
      <c r="U3733" t="s">
        <v>238</v>
      </c>
      <c r="V3733">
        <v>0</v>
      </c>
      <c r="W3733">
        <v>2</v>
      </c>
      <c r="X3733" t="s">
        <v>9</v>
      </c>
      <c r="Y37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33">
        <f>0.4*(Table1[[#This Row],[normalized_credit_score]]) + 0.3*(1-Table1[[#This Row],[dti_ratio]]) + 0.2*(1-Table1[[#This Row],[ltv_ratio]]) + 0.1*IF(Table1[[#This Row],[previous_defaults]]=0,1,0)</f>
        <v>0.69978345475778259</v>
      </c>
      <c r="AA3733" t="str">
        <f>IF(Table1[[#This Row],[composite_score]]&gt;=0.7,"Approve",IF(Table1[[#This Row],[composite_score]]&gt;=0.6,"Review","Reject"))</f>
        <v>Review</v>
      </c>
    </row>
    <row r="3734" spans="1:27" hidden="1" x14ac:dyDescent="0.35">
      <c r="A3734">
        <v>3733</v>
      </c>
      <c r="B3734">
        <v>28</v>
      </c>
      <c r="C3734" t="s">
        <v>0</v>
      </c>
      <c r="D3734" t="s">
        <v>62</v>
      </c>
      <c r="E3734" t="s">
        <v>49</v>
      </c>
      <c r="F3734">
        <v>0</v>
      </c>
      <c r="G3734">
        <v>701</v>
      </c>
      <c r="H3734">
        <f>(Table1[[#This Row],[credit_score]]-300)/(900-300)</f>
        <v>0.66833333333333333</v>
      </c>
      <c r="I3734">
        <v>37637</v>
      </c>
      <c r="J3734" t="s">
        <v>3</v>
      </c>
      <c r="K3734" t="s">
        <v>38</v>
      </c>
      <c r="L3734">
        <v>5</v>
      </c>
      <c r="M3734" t="s">
        <v>28</v>
      </c>
      <c r="N3734">
        <f>Table1[[#This Row],[dti_ratio]]*Table1[[#This Row],[income]]</f>
        <v>0</v>
      </c>
      <c r="O3734">
        <v>0.245098330593397</v>
      </c>
      <c r="P3734" t="e">
        <f>Table1[[#This Row],[loan_amount]]/Table1[[#This Row],[property_value]]</f>
        <v>#DIV/0!</v>
      </c>
      <c r="Q3734">
        <v>0</v>
      </c>
      <c r="R3734">
        <v>0</v>
      </c>
      <c r="S3734" t="s">
        <v>3634</v>
      </c>
      <c r="T3734" t="s">
        <v>99</v>
      </c>
      <c r="U3734" t="s">
        <v>788</v>
      </c>
      <c r="V3734">
        <v>3</v>
      </c>
      <c r="W3734">
        <v>1</v>
      </c>
      <c r="X3734" t="s">
        <v>9</v>
      </c>
      <c r="Y373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734" t="e">
        <f>0.4*(Table1[[#This Row],[normalized_credit_score]]) + 0.3*(1-Table1[[#This Row],[dti_ratio]]) + 0.2*(1-Table1[[#This Row],[ltv_ratio]]) + 0.1*IF(Table1[[#This Row],[previous_defaults]]=0,1,0)</f>
        <v>#DIV/0!</v>
      </c>
      <c r="AA3734" t="e">
        <f>IF(Table1[[#This Row],[composite_score]]&gt;=0.7,"Approve",IF(Table1[[#This Row],[composite_score]]&gt;=0.6,"Review","Reject"))</f>
        <v>#DIV/0!</v>
      </c>
    </row>
    <row r="3735" spans="1:27" x14ac:dyDescent="0.35">
      <c r="A3735">
        <v>3734</v>
      </c>
      <c r="B3735">
        <v>42</v>
      </c>
      <c r="C3735" t="s">
        <v>20</v>
      </c>
      <c r="D3735" t="s">
        <v>62</v>
      </c>
      <c r="E3735" t="s">
        <v>2</v>
      </c>
      <c r="F3735">
        <v>36285</v>
      </c>
      <c r="G3735">
        <v>701</v>
      </c>
      <c r="H3735">
        <f>(Table1[[#This Row],[credit_score]]-300)/(900-300)</f>
        <v>0.66833333333333333</v>
      </c>
      <c r="I3735">
        <v>0</v>
      </c>
      <c r="J3735" t="s">
        <v>23</v>
      </c>
      <c r="K3735" t="s">
        <v>14</v>
      </c>
      <c r="L3735">
        <v>18</v>
      </c>
      <c r="M3735" t="s">
        <v>5</v>
      </c>
      <c r="N3735">
        <f>Table1[[#This Row],[dti_ratio]]*Table1[[#This Row],[income]]</f>
        <v>20043.425777253859</v>
      </c>
      <c r="O3735">
        <v>0.55238874954537298</v>
      </c>
      <c r="P3735">
        <f>Table1[[#This Row],[loan_amount]]/Table1[[#This Row],[property_value]]</f>
        <v>0</v>
      </c>
      <c r="Q3735">
        <v>287878</v>
      </c>
      <c r="R3735">
        <v>0</v>
      </c>
      <c r="S3735" t="s">
        <v>3635</v>
      </c>
      <c r="T3735" t="s">
        <v>41</v>
      </c>
      <c r="U3735" t="s">
        <v>71</v>
      </c>
      <c r="V3735">
        <v>2</v>
      </c>
      <c r="W3735">
        <v>0</v>
      </c>
      <c r="X3735" t="s">
        <v>9</v>
      </c>
      <c r="Y37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35">
        <f>0.4*(Table1[[#This Row],[normalized_credit_score]]) + 0.3*(1-Table1[[#This Row],[dti_ratio]]) + 0.2*(1-Table1[[#This Row],[ltv_ratio]]) + 0.1*IF(Table1[[#This Row],[previous_defaults]]=0,1,0)</f>
        <v>0.60161670846972148</v>
      </c>
      <c r="AA3735" t="str">
        <f>IF(Table1[[#This Row],[composite_score]]&gt;=0.7,"Approve",IF(Table1[[#This Row],[composite_score]]&gt;=0.6,"Review","Reject"))</f>
        <v>Review</v>
      </c>
    </row>
    <row r="3736" spans="1:27" hidden="1" x14ac:dyDescent="0.35">
      <c r="A3736">
        <v>3735</v>
      </c>
      <c r="B3736">
        <v>35</v>
      </c>
      <c r="C3736" t="s">
        <v>0</v>
      </c>
      <c r="D3736" t="s">
        <v>62</v>
      </c>
      <c r="E3736" t="s">
        <v>12</v>
      </c>
      <c r="F3736">
        <v>103275</v>
      </c>
      <c r="G3736">
        <v>0</v>
      </c>
      <c r="H3736">
        <f>(Table1[[#This Row],[credit_score]]-300)/(900-300)</f>
        <v>-0.5</v>
      </c>
      <c r="I3736">
        <v>35534</v>
      </c>
      <c r="J3736" t="s">
        <v>13</v>
      </c>
      <c r="K3736" t="s">
        <v>4</v>
      </c>
      <c r="L3736">
        <v>7</v>
      </c>
      <c r="M3736" t="s">
        <v>15</v>
      </c>
      <c r="N3736">
        <f>Table1[[#This Row],[dti_ratio]]*Table1[[#This Row],[income]]</f>
        <v>50758.555748212202</v>
      </c>
      <c r="O3736">
        <v>0.49148928344916198</v>
      </c>
      <c r="P3736">
        <f>Table1[[#This Row],[loan_amount]]/Table1[[#This Row],[property_value]]</f>
        <v>0.69581734158377062</v>
      </c>
      <c r="Q3736">
        <v>51068</v>
      </c>
      <c r="R3736">
        <v>3</v>
      </c>
      <c r="S3736" t="s">
        <v>3636</v>
      </c>
      <c r="T3736" t="s">
        <v>159</v>
      </c>
      <c r="U3736" t="s">
        <v>94</v>
      </c>
      <c r="V3736">
        <v>2</v>
      </c>
      <c r="W3736">
        <v>2</v>
      </c>
      <c r="X3736" t="s">
        <v>19</v>
      </c>
      <c r="Y37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736">
        <f>0.4*(Table1[[#This Row],[normalized_credit_score]]) + 0.3*(1-Table1[[#This Row],[dti_ratio]]) + 0.2*(1-Table1[[#This Row],[ltv_ratio]]) + 0.1*IF(Table1[[#This Row],[previous_defaults]]=0,1,0)</f>
        <v>1.3389746648497264E-2</v>
      </c>
      <c r="AA3736" t="str">
        <f>IF(Table1[[#This Row],[composite_score]]&gt;=0.7,"Approve",IF(Table1[[#This Row],[composite_score]]&gt;=0.6,"Review","Reject"))</f>
        <v>Reject</v>
      </c>
    </row>
    <row r="3737" spans="1:27" x14ac:dyDescent="0.35">
      <c r="A3737">
        <v>3736</v>
      </c>
      <c r="B3737">
        <v>65</v>
      </c>
      <c r="C3737" t="s">
        <v>0</v>
      </c>
      <c r="D3737" t="s">
        <v>1</v>
      </c>
      <c r="E3737" t="s">
        <v>49</v>
      </c>
      <c r="F3737">
        <v>38839</v>
      </c>
      <c r="G3737">
        <v>625</v>
      </c>
      <c r="H3737">
        <f>(Table1[[#This Row],[credit_score]]-300)/(900-300)</f>
        <v>0.54166666666666663</v>
      </c>
      <c r="I3737">
        <v>0</v>
      </c>
      <c r="J3737" t="s">
        <v>27</v>
      </c>
      <c r="K3737" t="s">
        <v>38</v>
      </c>
      <c r="L3737">
        <v>9</v>
      </c>
      <c r="M3737" t="s">
        <v>5</v>
      </c>
      <c r="N3737">
        <f>Table1[[#This Row],[dti_ratio]]*Table1[[#This Row],[income]]</f>
        <v>15964.064681753967</v>
      </c>
      <c r="O3737">
        <v>0.41103181548840001</v>
      </c>
      <c r="P3737">
        <f>Table1[[#This Row],[loan_amount]]/Table1[[#This Row],[property_value]]</f>
        <v>0</v>
      </c>
      <c r="Q3737">
        <v>255307</v>
      </c>
      <c r="R3737">
        <v>4</v>
      </c>
      <c r="S3737" t="s">
        <v>3637</v>
      </c>
      <c r="T3737" t="s">
        <v>91</v>
      </c>
      <c r="U3737" t="s">
        <v>612</v>
      </c>
      <c r="V3737">
        <v>2</v>
      </c>
      <c r="W3737">
        <v>1</v>
      </c>
      <c r="X3737" t="s">
        <v>9</v>
      </c>
      <c r="Y37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37">
        <f>0.4*(Table1[[#This Row],[normalized_credit_score]]) + 0.3*(1-Table1[[#This Row],[dti_ratio]]) + 0.2*(1-Table1[[#This Row],[ltv_ratio]]) + 0.1*IF(Table1[[#This Row],[previous_defaults]]=0,1,0)</f>
        <v>0.59335712202014657</v>
      </c>
      <c r="AA3737" t="str">
        <f>IF(Table1[[#This Row],[composite_score]]&gt;=0.7,"Approve",IF(Table1[[#This Row],[composite_score]]&gt;=0.6,"Review","Reject"))</f>
        <v>Reject</v>
      </c>
    </row>
    <row r="3738" spans="1:27" x14ac:dyDescent="0.35">
      <c r="A3738">
        <v>3737</v>
      </c>
      <c r="B3738">
        <v>36</v>
      </c>
      <c r="C3738" t="s">
        <v>20</v>
      </c>
      <c r="D3738" t="s">
        <v>62</v>
      </c>
      <c r="E3738" t="s">
        <v>22</v>
      </c>
      <c r="F3738">
        <v>38313</v>
      </c>
      <c r="G3738">
        <v>703</v>
      </c>
      <c r="H3738">
        <f>(Table1[[#This Row],[credit_score]]-300)/(900-300)</f>
        <v>0.67166666666666663</v>
      </c>
      <c r="I3738">
        <v>49628</v>
      </c>
      <c r="J3738" t="s">
        <v>3</v>
      </c>
      <c r="K3738" t="s">
        <v>14</v>
      </c>
      <c r="L3738">
        <v>2</v>
      </c>
      <c r="M3738" t="s">
        <v>28</v>
      </c>
      <c r="N3738">
        <f>Table1[[#This Row],[dti_ratio]]*Table1[[#This Row],[income]]</f>
        <v>20252.588242388414</v>
      </c>
      <c r="O3738">
        <v>0.52860878141592704</v>
      </c>
      <c r="P3738">
        <f>Table1[[#This Row],[loan_amount]]/Table1[[#This Row],[property_value]]</f>
        <v>0.32177081577343519</v>
      </c>
      <c r="Q3738">
        <v>154234</v>
      </c>
      <c r="R3738">
        <v>2</v>
      </c>
      <c r="S3738" t="s">
        <v>700</v>
      </c>
      <c r="T3738" t="s">
        <v>109</v>
      </c>
      <c r="U3738" t="s">
        <v>762</v>
      </c>
      <c r="V3738">
        <v>2</v>
      </c>
      <c r="W3738">
        <v>2</v>
      </c>
      <c r="X3738" t="s">
        <v>19</v>
      </c>
      <c r="Y37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38">
        <f>0.4*(Table1[[#This Row],[normalized_credit_score]]) + 0.3*(1-Table1[[#This Row],[dti_ratio]]) + 0.2*(1-Table1[[#This Row],[ltv_ratio]]) + 0.1*IF(Table1[[#This Row],[previous_defaults]]=0,1,0)</f>
        <v>0.54572986908720156</v>
      </c>
      <c r="AA3738" t="str">
        <f>IF(Table1[[#This Row],[composite_score]]&gt;=0.7,"Approve",IF(Table1[[#This Row],[composite_score]]&gt;=0.6,"Review","Reject"))</f>
        <v>Reject</v>
      </c>
    </row>
    <row r="3739" spans="1:27" x14ac:dyDescent="0.35">
      <c r="A3739">
        <v>3738</v>
      </c>
      <c r="B3739">
        <v>52</v>
      </c>
      <c r="C3739" t="s">
        <v>0</v>
      </c>
      <c r="D3739" t="s">
        <v>21</v>
      </c>
      <c r="E3739" t="s">
        <v>22</v>
      </c>
      <c r="F3739">
        <v>42412</v>
      </c>
      <c r="G3739">
        <v>683</v>
      </c>
      <c r="H3739">
        <f>(Table1[[#This Row],[credit_score]]-300)/(900-300)</f>
        <v>0.63833333333333331</v>
      </c>
      <c r="I3739">
        <v>38946</v>
      </c>
      <c r="J3739" t="s">
        <v>13</v>
      </c>
      <c r="K3739" t="s">
        <v>38</v>
      </c>
      <c r="L3739">
        <v>8</v>
      </c>
      <c r="M3739" t="s">
        <v>39</v>
      </c>
      <c r="N3739">
        <f>Table1[[#This Row],[dti_ratio]]*Table1[[#This Row],[income]]</f>
        <v>16604.63478291405</v>
      </c>
      <c r="O3739">
        <v>0.39150794074587503</v>
      </c>
      <c r="P3739">
        <f>Table1[[#This Row],[loan_amount]]/Table1[[#This Row],[property_value]]</f>
        <v>0.77578582526592565</v>
      </c>
      <c r="Q3739">
        <v>50202</v>
      </c>
      <c r="R3739">
        <v>1</v>
      </c>
      <c r="S3739" t="s">
        <v>3638</v>
      </c>
      <c r="T3739" t="s">
        <v>249</v>
      </c>
      <c r="U3739" t="s">
        <v>110</v>
      </c>
      <c r="V3739">
        <v>0</v>
      </c>
      <c r="W3739">
        <v>0</v>
      </c>
      <c r="X3739" t="s">
        <v>61</v>
      </c>
      <c r="Y37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739">
        <f>0.4*(Table1[[#This Row],[normalized_credit_score]]) + 0.3*(1-Table1[[#This Row],[dti_ratio]]) + 0.2*(1-Table1[[#This Row],[ltv_ratio]]) + 0.1*IF(Table1[[#This Row],[previous_defaults]]=0,1,0)</f>
        <v>0.58272378605638564</v>
      </c>
      <c r="AA3739" t="str">
        <f>IF(Table1[[#This Row],[composite_score]]&gt;=0.7,"Approve",IF(Table1[[#This Row],[composite_score]]&gt;=0.6,"Review","Reject"))</f>
        <v>Reject</v>
      </c>
    </row>
    <row r="3740" spans="1:27" x14ac:dyDescent="0.35">
      <c r="A3740">
        <v>3739</v>
      </c>
      <c r="B3740">
        <v>54</v>
      </c>
      <c r="C3740" t="s">
        <v>10</v>
      </c>
      <c r="D3740" t="s">
        <v>21</v>
      </c>
      <c r="E3740" t="s">
        <v>2</v>
      </c>
      <c r="F3740">
        <v>92053</v>
      </c>
      <c r="G3740">
        <v>724</v>
      </c>
      <c r="H3740">
        <f>(Table1[[#This Row],[credit_score]]-300)/(900-300)</f>
        <v>0.70666666666666667</v>
      </c>
      <c r="I3740">
        <v>44847</v>
      </c>
      <c r="J3740" t="s">
        <v>3</v>
      </c>
      <c r="K3740" t="s">
        <v>4</v>
      </c>
      <c r="L3740">
        <v>19</v>
      </c>
      <c r="M3740" t="s">
        <v>5</v>
      </c>
      <c r="N3740">
        <f>Table1[[#This Row],[dti_ratio]]*Table1[[#This Row],[income]]</f>
        <v>44267.726941456625</v>
      </c>
      <c r="O3740">
        <v>0.480893908307786</v>
      </c>
      <c r="P3740">
        <f>Table1[[#This Row],[loan_amount]]/Table1[[#This Row],[property_value]]</f>
        <v>0.17591335932658136</v>
      </c>
      <c r="Q3740">
        <v>254938</v>
      </c>
      <c r="R3740">
        <v>0</v>
      </c>
      <c r="S3740" t="s">
        <v>3639</v>
      </c>
      <c r="T3740" t="s">
        <v>25</v>
      </c>
      <c r="U3740" t="s">
        <v>437</v>
      </c>
      <c r="V3740">
        <v>4</v>
      </c>
      <c r="W3740">
        <v>2</v>
      </c>
      <c r="X3740" t="s">
        <v>61</v>
      </c>
      <c r="Y37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40">
        <f>0.4*(Table1[[#This Row],[normalized_credit_score]]) + 0.3*(1-Table1[[#This Row],[dti_ratio]]) + 0.2*(1-Table1[[#This Row],[ltv_ratio]]) + 0.1*IF(Table1[[#This Row],[previous_defaults]]=0,1,0)</f>
        <v>0.6032158223090146</v>
      </c>
      <c r="AA3740" t="str">
        <f>IF(Table1[[#This Row],[composite_score]]&gt;=0.7,"Approve",IF(Table1[[#This Row],[composite_score]]&gt;=0.6,"Review","Reject"))</f>
        <v>Review</v>
      </c>
    </row>
    <row r="3741" spans="1:27" x14ac:dyDescent="0.35">
      <c r="A3741">
        <v>3740</v>
      </c>
      <c r="B3741">
        <v>21</v>
      </c>
      <c r="C3741" t="s">
        <v>0</v>
      </c>
      <c r="D3741" t="s">
        <v>62</v>
      </c>
      <c r="E3741" t="s">
        <v>12</v>
      </c>
      <c r="F3741">
        <v>114535</v>
      </c>
      <c r="G3741">
        <v>682</v>
      </c>
      <c r="H3741">
        <f>(Table1[[#This Row],[credit_score]]-300)/(900-300)</f>
        <v>0.63666666666666671</v>
      </c>
      <c r="I3741">
        <v>13483</v>
      </c>
      <c r="J3741" t="s">
        <v>3</v>
      </c>
      <c r="K3741" t="s">
        <v>4</v>
      </c>
      <c r="L3741">
        <v>11</v>
      </c>
      <c r="M3741" t="s">
        <v>39</v>
      </c>
      <c r="N3741">
        <f>Table1[[#This Row],[dti_ratio]]*Table1[[#This Row],[income]]</f>
        <v>53863.119109233485</v>
      </c>
      <c r="O3741">
        <v>0.47027650158670697</v>
      </c>
      <c r="P3741">
        <f>Table1[[#This Row],[loan_amount]]/Table1[[#This Row],[property_value]]</f>
        <v>0.49199051268016786</v>
      </c>
      <c r="Q3741">
        <v>27405</v>
      </c>
      <c r="R3741">
        <v>2</v>
      </c>
      <c r="S3741" t="s">
        <v>3640</v>
      </c>
      <c r="T3741" t="s">
        <v>78</v>
      </c>
      <c r="U3741" t="s">
        <v>113</v>
      </c>
      <c r="V3741">
        <v>2</v>
      </c>
      <c r="W3741">
        <v>1</v>
      </c>
      <c r="X3741" t="s">
        <v>19</v>
      </c>
      <c r="Y37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41">
        <f>0.4*(Table1[[#This Row],[normalized_credit_score]]) + 0.3*(1-Table1[[#This Row],[dti_ratio]]) + 0.2*(1-Table1[[#This Row],[ltv_ratio]]) + 0.1*IF(Table1[[#This Row],[previous_defaults]]=0,1,0)</f>
        <v>0.51518561365462101</v>
      </c>
      <c r="AA3741" t="str">
        <f>IF(Table1[[#This Row],[composite_score]]&gt;=0.7,"Approve",IF(Table1[[#This Row],[composite_score]]&gt;=0.6,"Review","Reject"))</f>
        <v>Reject</v>
      </c>
    </row>
    <row r="3742" spans="1:27" x14ac:dyDescent="0.35">
      <c r="A3742">
        <v>3741</v>
      </c>
      <c r="B3742">
        <v>60</v>
      </c>
      <c r="C3742" t="s">
        <v>10</v>
      </c>
      <c r="D3742" t="s">
        <v>62</v>
      </c>
      <c r="E3742" t="s">
        <v>49</v>
      </c>
      <c r="F3742">
        <v>80285</v>
      </c>
      <c r="G3742">
        <v>613</v>
      </c>
      <c r="H3742">
        <f>(Table1[[#This Row],[credit_score]]-300)/(900-300)</f>
        <v>0.52166666666666661</v>
      </c>
      <c r="I3742">
        <v>17764</v>
      </c>
      <c r="J3742" t="s">
        <v>23</v>
      </c>
      <c r="K3742" t="s">
        <v>14</v>
      </c>
      <c r="L3742">
        <v>1</v>
      </c>
      <c r="M3742" t="s">
        <v>28</v>
      </c>
      <c r="N3742">
        <f>Table1[[#This Row],[dti_ratio]]*Table1[[#This Row],[income]]</f>
        <v>19706.712734058856</v>
      </c>
      <c r="O3742">
        <v>0.24545945985001999</v>
      </c>
      <c r="P3742">
        <f>Table1[[#This Row],[loan_amount]]/Table1[[#This Row],[property_value]]</f>
        <v>0.37583835819316619</v>
      </c>
      <c r="Q3742">
        <v>47265</v>
      </c>
      <c r="R3742">
        <v>4</v>
      </c>
      <c r="S3742" t="s">
        <v>1743</v>
      </c>
      <c r="T3742" t="s">
        <v>362</v>
      </c>
      <c r="U3742" t="s">
        <v>150</v>
      </c>
      <c r="V3742">
        <v>0</v>
      </c>
      <c r="W3742">
        <v>1</v>
      </c>
      <c r="X3742" t="s">
        <v>9</v>
      </c>
      <c r="Y37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742">
        <f>0.4*(Table1[[#This Row],[normalized_credit_score]]) + 0.3*(1-Table1[[#This Row],[dti_ratio]]) + 0.2*(1-Table1[[#This Row],[ltv_ratio]]) + 0.1*IF(Table1[[#This Row],[previous_defaults]]=0,1,0)</f>
        <v>0.6598611570730275</v>
      </c>
      <c r="AA3742" t="str">
        <f>IF(Table1[[#This Row],[composite_score]]&gt;=0.7,"Approve",IF(Table1[[#This Row],[composite_score]]&gt;=0.6,"Review","Reject"))</f>
        <v>Review</v>
      </c>
    </row>
    <row r="3743" spans="1:27" hidden="1" x14ac:dyDescent="0.35">
      <c r="A3743">
        <v>3742</v>
      </c>
      <c r="B3743">
        <v>20</v>
      </c>
      <c r="C3743" t="s">
        <v>20</v>
      </c>
      <c r="D3743" t="s">
        <v>11</v>
      </c>
      <c r="E3743" t="s">
        <v>49</v>
      </c>
      <c r="F3743">
        <v>25305</v>
      </c>
      <c r="G3743">
        <v>623</v>
      </c>
      <c r="H3743">
        <f>(Table1[[#This Row],[credit_score]]-300)/(900-300)</f>
        <v>0.53833333333333333</v>
      </c>
      <c r="I3743">
        <v>7367</v>
      </c>
      <c r="J3743" t="s">
        <v>3</v>
      </c>
      <c r="K3743" t="s">
        <v>4</v>
      </c>
      <c r="L3743">
        <v>19</v>
      </c>
      <c r="M3743" t="s">
        <v>5</v>
      </c>
      <c r="N3743">
        <f>Table1[[#This Row],[dti_ratio]]*Table1[[#This Row],[income]]</f>
        <v>12154.079719756335</v>
      </c>
      <c r="O3743">
        <v>0.48030348625790698</v>
      </c>
      <c r="P3743" t="e">
        <f>Table1[[#This Row],[loan_amount]]/Table1[[#This Row],[property_value]]</f>
        <v>#DIV/0!</v>
      </c>
      <c r="Q3743">
        <v>0</v>
      </c>
      <c r="R3743">
        <v>0</v>
      </c>
      <c r="S3743" t="s">
        <v>989</v>
      </c>
      <c r="T3743" t="s">
        <v>17</v>
      </c>
      <c r="U3743" t="s">
        <v>344</v>
      </c>
      <c r="V3743">
        <v>4</v>
      </c>
      <c r="W3743">
        <v>0</v>
      </c>
      <c r="X3743" t="s">
        <v>9</v>
      </c>
      <c r="Y374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743" t="e">
        <f>0.4*(Table1[[#This Row],[normalized_credit_score]]) + 0.3*(1-Table1[[#This Row],[dti_ratio]]) + 0.2*(1-Table1[[#This Row],[ltv_ratio]]) + 0.1*IF(Table1[[#This Row],[previous_defaults]]=0,1,0)</f>
        <v>#DIV/0!</v>
      </c>
      <c r="AA3743" t="e">
        <f>IF(Table1[[#This Row],[composite_score]]&gt;=0.7,"Approve",IF(Table1[[#This Row],[composite_score]]&gt;=0.6,"Review","Reject"))</f>
        <v>#DIV/0!</v>
      </c>
    </row>
    <row r="3744" spans="1:27" hidden="1" x14ac:dyDescent="0.35">
      <c r="A3744">
        <v>3743</v>
      </c>
      <c r="B3744">
        <v>18</v>
      </c>
      <c r="C3744" t="s">
        <v>10</v>
      </c>
      <c r="D3744" t="s">
        <v>62</v>
      </c>
      <c r="E3744" t="s">
        <v>2</v>
      </c>
      <c r="F3744">
        <v>84875</v>
      </c>
      <c r="G3744">
        <v>626</v>
      </c>
      <c r="H3744">
        <f>(Table1[[#This Row],[credit_score]]-300)/(900-300)</f>
        <v>0.54333333333333333</v>
      </c>
      <c r="I3744">
        <v>44659</v>
      </c>
      <c r="J3744" t="s">
        <v>27</v>
      </c>
      <c r="K3744" t="s">
        <v>38</v>
      </c>
      <c r="L3744">
        <v>8</v>
      </c>
      <c r="M3744" t="s">
        <v>28</v>
      </c>
      <c r="N3744">
        <f>Table1[[#This Row],[dti_ratio]]*Table1[[#This Row],[income]]</f>
        <v>37063.916883055812</v>
      </c>
      <c r="O3744">
        <v>0.436688269608905</v>
      </c>
      <c r="P3744" t="e">
        <f>Table1[[#This Row],[loan_amount]]/Table1[[#This Row],[property_value]]</f>
        <v>#DIV/0!</v>
      </c>
      <c r="Q3744">
        <v>0</v>
      </c>
      <c r="R3744">
        <v>0</v>
      </c>
      <c r="S3744" t="s">
        <v>3641</v>
      </c>
      <c r="T3744" t="s">
        <v>70</v>
      </c>
      <c r="U3744" t="s">
        <v>238</v>
      </c>
      <c r="V3744">
        <v>0</v>
      </c>
      <c r="W3744">
        <v>1</v>
      </c>
      <c r="X3744" t="s">
        <v>19</v>
      </c>
      <c r="Y374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744" t="e">
        <f>0.4*(Table1[[#This Row],[normalized_credit_score]]) + 0.3*(1-Table1[[#This Row],[dti_ratio]]) + 0.2*(1-Table1[[#This Row],[ltv_ratio]]) + 0.1*IF(Table1[[#This Row],[previous_defaults]]=0,1,0)</f>
        <v>#DIV/0!</v>
      </c>
      <c r="AA3744" t="e">
        <f>IF(Table1[[#This Row],[composite_score]]&gt;=0.7,"Approve",IF(Table1[[#This Row],[composite_score]]&gt;=0.6,"Review","Reject"))</f>
        <v>#DIV/0!</v>
      </c>
    </row>
    <row r="3745" spans="1:27" hidden="1" x14ac:dyDescent="0.35">
      <c r="A3745">
        <v>3744</v>
      </c>
      <c r="B3745">
        <v>60</v>
      </c>
      <c r="C3745" t="s">
        <v>20</v>
      </c>
      <c r="D3745" t="s">
        <v>21</v>
      </c>
      <c r="E3745" t="s">
        <v>2</v>
      </c>
      <c r="F3745">
        <v>61730</v>
      </c>
      <c r="G3745">
        <v>700</v>
      </c>
      <c r="H3745">
        <f>(Table1[[#This Row],[credit_score]]-300)/(900-300)</f>
        <v>0.66666666666666663</v>
      </c>
      <c r="I3745">
        <v>0</v>
      </c>
      <c r="J3745" t="s">
        <v>27</v>
      </c>
      <c r="K3745" t="s">
        <v>4</v>
      </c>
      <c r="L3745">
        <v>12</v>
      </c>
      <c r="M3745" t="s">
        <v>39</v>
      </c>
      <c r="N3745">
        <f>Table1[[#This Row],[dti_ratio]]*Table1[[#This Row],[income]]</f>
        <v>14584.717628455377</v>
      </c>
      <c r="O3745">
        <v>0.236266282657628</v>
      </c>
      <c r="P3745" t="e">
        <f>Table1[[#This Row],[loan_amount]]/Table1[[#This Row],[property_value]]</f>
        <v>#DIV/0!</v>
      </c>
      <c r="Q3745">
        <v>0</v>
      </c>
      <c r="R3745">
        <v>4</v>
      </c>
      <c r="S3745" t="s">
        <v>3642</v>
      </c>
      <c r="T3745" t="s">
        <v>266</v>
      </c>
      <c r="U3745" t="s">
        <v>228</v>
      </c>
      <c r="V3745">
        <v>0</v>
      </c>
      <c r="W3745">
        <v>1</v>
      </c>
      <c r="X3745" t="s">
        <v>9</v>
      </c>
      <c r="Y374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745" t="e">
        <f>0.4*(Table1[[#This Row],[normalized_credit_score]]) + 0.3*(1-Table1[[#This Row],[dti_ratio]]) + 0.2*(1-Table1[[#This Row],[ltv_ratio]]) + 0.1*IF(Table1[[#This Row],[previous_defaults]]=0,1,0)</f>
        <v>#DIV/0!</v>
      </c>
      <c r="AA3745" t="e">
        <f>IF(Table1[[#This Row],[composite_score]]&gt;=0.7,"Approve",IF(Table1[[#This Row],[composite_score]]&gt;=0.6,"Review","Reject"))</f>
        <v>#DIV/0!</v>
      </c>
    </row>
    <row r="3746" spans="1:27" x14ac:dyDescent="0.35">
      <c r="A3746">
        <v>3745</v>
      </c>
      <c r="B3746">
        <v>46</v>
      </c>
      <c r="C3746" t="s">
        <v>0</v>
      </c>
      <c r="D3746" t="s">
        <v>21</v>
      </c>
      <c r="E3746" t="s">
        <v>49</v>
      </c>
      <c r="F3746">
        <v>95730</v>
      </c>
      <c r="G3746">
        <v>792</v>
      </c>
      <c r="H3746">
        <f>(Table1[[#This Row],[credit_score]]-300)/(900-300)</f>
        <v>0.82</v>
      </c>
      <c r="I3746">
        <v>0</v>
      </c>
      <c r="J3746" t="s">
        <v>13</v>
      </c>
      <c r="K3746" t="s">
        <v>4</v>
      </c>
      <c r="L3746">
        <v>10</v>
      </c>
      <c r="M3746" t="s">
        <v>15</v>
      </c>
      <c r="N3746">
        <f>Table1[[#This Row],[dti_ratio]]*Table1[[#This Row],[income]]</f>
        <v>12732.894901011534</v>
      </c>
      <c r="O3746">
        <v>0.13300840803312999</v>
      </c>
      <c r="P3746">
        <f>Table1[[#This Row],[loan_amount]]/Table1[[#This Row],[property_value]]</f>
        <v>0</v>
      </c>
      <c r="Q3746">
        <v>70545</v>
      </c>
      <c r="R3746">
        <v>1</v>
      </c>
      <c r="S3746" t="s">
        <v>598</v>
      </c>
      <c r="T3746" t="s">
        <v>159</v>
      </c>
      <c r="U3746" t="s">
        <v>398</v>
      </c>
      <c r="V3746">
        <v>2</v>
      </c>
      <c r="W3746">
        <v>2</v>
      </c>
      <c r="X3746" t="s">
        <v>19</v>
      </c>
      <c r="Y37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46">
        <f>0.4*(Table1[[#This Row],[normalized_credit_score]]) + 0.3*(1-Table1[[#This Row],[dti_ratio]]) + 0.2*(1-Table1[[#This Row],[ltv_ratio]]) + 0.1*IF(Table1[[#This Row],[previous_defaults]]=0,1,0)</f>
        <v>0.7880974775900611</v>
      </c>
      <c r="AA3746" t="str">
        <f>IF(Table1[[#This Row],[composite_score]]&gt;=0.7,"Approve",IF(Table1[[#This Row],[composite_score]]&gt;=0.6,"Review","Reject"))</f>
        <v>Approve</v>
      </c>
    </row>
    <row r="3747" spans="1:27" x14ac:dyDescent="0.35">
      <c r="A3747">
        <v>3746</v>
      </c>
      <c r="B3747">
        <v>34</v>
      </c>
      <c r="C3747" t="s">
        <v>20</v>
      </c>
      <c r="D3747" t="s">
        <v>62</v>
      </c>
      <c r="E3747" t="s">
        <v>2</v>
      </c>
      <c r="F3747">
        <v>39689</v>
      </c>
      <c r="G3747">
        <v>676</v>
      </c>
      <c r="H3747">
        <f>(Table1[[#This Row],[credit_score]]-300)/(900-300)</f>
        <v>0.62666666666666671</v>
      </c>
      <c r="I3747">
        <v>0</v>
      </c>
      <c r="J3747" t="s">
        <v>3</v>
      </c>
      <c r="K3747" t="s">
        <v>38</v>
      </c>
      <c r="L3747">
        <v>1</v>
      </c>
      <c r="M3747" t="s">
        <v>15</v>
      </c>
      <c r="N3747">
        <f>Table1[[#This Row],[dti_ratio]]*Table1[[#This Row],[income]]</f>
        <v>5031.75650379545</v>
      </c>
      <c r="O3747">
        <v>0.12677962417283001</v>
      </c>
      <c r="P3747">
        <f>Table1[[#This Row],[loan_amount]]/Table1[[#This Row],[property_value]]</f>
        <v>0</v>
      </c>
      <c r="Q3747">
        <v>155868</v>
      </c>
      <c r="R3747">
        <v>3</v>
      </c>
      <c r="S3747" t="s">
        <v>3643</v>
      </c>
      <c r="T3747" t="s">
        <v>130</v>
      </c>
      <c r="U3747" t="s">
        <v>631</v>
      </c>
      <c r="V3747">
        <v>0</v>
      </c>
      <c r="W3747">
        <v>1</v>
      </c>
      <c r="X3747" t="s">
        <v>19</v>
      </c>
      <c r="Y37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47">
        <f>0.4*(Table1[[#This Row],[normalized_credit_score]]) + 0.3*(1-Table1[[#This Row],[dti_ratio]]) + 0.2*(1-Table1[[#This Row],[ltv_ratio]]) + 0.1*IF(Table1[[#This Row],[previous_defaults]]=0,1,0)</f>
        <v>0.81263277941481771</v>
      </c>
      <c r="AA3747" t="str">
        <f>IF(Table1[[#This Row],[composite_score]]&gt;=0.7,"Approve",IF(Table1[[#This Row],[composite_score]]&gt;=0.6,"Review","Reject"))</f>
        <v>Approve</v>
      </c>
    </row>
    <row r="3748" spans="1:27" hidden="1" x14ac:dyDescent="0.35">
      <c r="A3748">
        <v>3747</v>
      </c>
      <c r="B3748">
        <v>32</v>
      </c>
      <c r="C3748" t="s">
        <v>20</v>
      </c>
      <c r="D3748" t="s">
        <v>1</v>
      </c>
      <c r="E3748" t="s">
        <v>22</v>
      </c>
      <c r="F3748">
        <v>68737</v>
      </c>
      <c r="G3748">
        <v>0</v>
      </c>
      <c r="H3748">
        <f>(Table1[[#This Row],[credit_score]]-300)/(900-300)</f>
        <v>-0.5</v>
      </c>
      <c r="I3748">
        <v>30977</v>
      </c>
      <c r="J3748" t="s">
        <v>3</v>
      </c>
      <c r="K3748" t="s">
        <v>14</v>
      </c>
      <c r="L3748">
        <v>17</v>
      </c>
      <c r="M3748" t="s">
        <v>28</v>
      </c>
      <c r="N3748">
        <f>Table1[[#This Row],[dti_ratio]]*Table1[[#This Row],[income]]</f>
        <v>8406.9298919120574</v>
      </c>
      <c r="O3748">
        <v>0.12230574351385801</v>
      </c>
      <c r="P3748">
        <f>Table1[[#This Row],[loan_amount]]/Table1[[#This Row],[property_value]]</f>
        <v>0.12495714014868839</v>
      </c>
      <c r="Q3748">
        <v>247901</v>
      </c>
      <c r="R3748">
        <v>3</v>
      </c>
      <c r="S3748" t="s">
        <v>3644</v>
      </c>
      <c r="T3748" t="s">
        <v>54</v>
      </c>
      <c r="U3748" t="s">
        <v>323</v>
      </c>
      <c r="V3748">
        <v>1</v>
      </c>
      <c r="W3748">
        <v>1</v>
      </c>
      <c r="X3748" t="s">
        <v>9</v>
      </c>
      <c r="Y37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748">
        <f>0.4*(Table1[[#This Row],[normalized_credit_score]]) + 0.3*(1-Table1[[#This Row],[dti_ratio]]) + 0.2*(1-Table1[[#This Row],[ltv_ratio]]) + 0.1*IF(Table1[[#This Row],[previous_defaults]]=0,1,0)</f>
        <v>0.23831684891610488</v>
      </c>
      <c r="AA3748" t="str">
        <f>IF(Table1[[#This Row],[composite_score]]&gt;=0.7,"Approve",IF(Table1[[#This Row],[composite_score]]&gt;=0.6,"Review","Reject"))</f>
        <v>Reject</v>
      </c>
    </row>
    <row r="3749" spans="1:27" hidden="1" x14ac:dyDescent="0.35">
      <c r="A3749">
        <v>3748</v>
      </c>
      <c r="B3749">
        <v>51</v>
      </c>
      <c r="C3749" t="s">
        <v>0</v>
      </c>
      <c r="D3749" t="s">
        <v>62</v>
      </c>
      <c r="E3749" t="s">
        <v>49</v>
      </c>
      <c r="F3749">
        <v>0</v>
      </c>
      <c r="G3749">
        <v>0</v>
      </c>
      <c r="H3749">
        <f>(Table1[[#This Row],[credit_score]]-300)/(900-300)</f>
        <v>-0.5</v>
      </c>
      <c r="I3749">
        <v>38923</v>
      </c>
      <c r="J3749" t="s">
        <v>13</v>
      </c>
      <c r="K3749" t="s">
        <v>4</v>
      </c>
      <c r="L3749">
        <v>6</v>
      </c>
      <c r="M3749" t="s">
        <v>5</v>
      </c>
      <c r="N3749">
        <f>Table1[[#This Row],[dti_ratio]]*Table1[[#This Row],[income]]</f>
        <v>0</v>
      </c>
      <c r="O3749">
        <v>0.10103444571716901</v>
      </c>
      <c r="P3749">
        <f>Table1[[#This Row],[loan_amount]]/Table1[[#This Row],[property_value]]</f>
        <v>0.26002404970271897</v>
      </c>
      <c r="Q3749">
        <v>149690</v>
      </c>
      <c r="R3749">
        <v>4</v>
      </c>
      <c r="S3749" t="s">
        <v>2588</v>
      </c>
      <c r="T3749" t="s">
        <v>149</v>
      </c>
      <c r="U3749" t="s">
        <v>257</v>
      </c>
      <c r="V3749">
        <v>0</v>
      </c>
      <c r="W3749">
        <v>0</v>
      </c>
      <c r="X3749" t="s">
        <v>9</v>
      </c>
      <c r="Y37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49">
        <f>0.4*(Table1[[#This Row],[normalized_credit_score]]) + 0.3*(1-Table1[[#This Row],[dti_ratio]]) + 0.2*(1-Table1[[#This Row],[ltv_ratio]]) + 0.1*IF(Table1[[#This Row],[previous_defaults]]=0,1,0)</f>
        <v>0.31768485634430554</v>
      </c>
      <c r="AA3749" t="str">
        <f>IF(Table1[[#This Row],[composite_score]]&gt;=0.7,"Approve",IF(Table1[[#This Row],[composite_score]]&gt;=0.6,"Review","Reject"))</f>
        <v>Reject</v>
      </c>
    </row>
    <row r="3750" spans="1:27" hidden="1" x14ac:dyDescent="0.35">
      <c r="A3750">
        <v>3749</v>
      </c>
      <c r="B3750">
        <v>43</v>
      </c>
      <c r="C3750" t="s">
        <v>10</v>
      </c>
      <c r="D3750" t="s">
        <v>21</v>
      </c>
      <c r="E3750" t="s">
        <v>49</v>
      </c>
      <c r="F3750">
        <v>0</v>
      </c>
      <c r="G3750">
        <v>692</v>
      </c>
      <c r="H3750">
        <f>(Table1[[#This Row],[credit_score]]-300)/(900-300)</f>
        <v>0.65333333333333332</v>
      </c>
      <c r="I3750">
        <v>28165</v>
      </c>
      <c r="J3750" t="s">
        <v>23</v>
      </c>
      <c r="K3750" t="s">
        <v>14</v>
      </c>
      <c r="L3750">
        <v>1</v>
      </c>
      <c r="M3750" t="s">
        <v>15</v>
      </c>
      <c r="N3750">
        <f>Table1[[#This Row],[dti_ratio]]*Table1[[#This Row],[income]]</f>
        <v>0</v>
      </c>
      <c r="O3750">
        <v>0.41049922435436997</v>
      </c>
      <c r="P3750">
        <f>Table1[[#This Row],[loan_amount]]/Table1[[#This Row],[property_value]]</f>
        <v>0.13065907098222776</v>
      </c>
      <c r="Q3750">
        <v>215561</v>
      </c>
      <c r="R3750">
        <v>2</v>
      </c>
      <c r="S3750" t="s">
        <v>3645</v>
      </c>
      <c r="T3750" t="s">
        <v>104</v>
      </c>
      <c r="U3750" t="s">
        <v>671</v>
      </c>
      <c r="V3750">
        <v>1</v>
      </c>
      <c r="W3750">
        <v>2</v>
      </c>
      <c r="X3750" t="s">
        <v>19</v>
      </c>
      <c r="Y37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50">
        <f>0.4*(Table1[[#This Row],[normalized_credit_score]]) + 0.3*(1-Table1[[#This Row],[dti_ratio]]) + 0.2*(1-Table1[[#This Row],[ltv_ratio]]) + 0.1*IF(Table1[[#This Row],[previous_defaults]]=0,1,0)</f>
        <v>0.61205175183057681</v>
      </c>
      <c r="AA3750" t="str">
        <f>IF(Table1[[#This Row],[composite_score]]&gt;=0.7,"Approve",IF(Table1[[#This Row],[composite_score]]&gt;=0.6,"Review","Reject"))</f>
        <v>Review</v>
      </c>
    </row>
    <row r="3751" spans="1:27" hidden="1" x14ac:dyDescent="0.35">
      <c r="A3751">
        <v>3750</v>
      </c>
      <c r="B3751">
        <v>55</v>
      </c>
      <c r="C3751" t="s">
        <v>20</v>
      </c>
      <c r="D3751" t="s">
        <v>11</v>
      </c>
      <c r="E3751" t="s">
        <v>22</v>
      </c>
      <c r="F3751">
        <v>93502</v>
      </c>
      <c r="G3751">
        <v>687</v>
      </c>
      <c r="H3751">
        <f>(Table1[[#This Row],[credit_score]]-300)/(900-300)</f>
        <v>0.64500000000000002</v>
      </c>
      <c r="I3751">
        <v>12530</v>
      </c>
      <c r="J3751" t="s">
        <v>27</v>
      </c>
      <c r="K3751" t="s">
        <v>14</v>
      </c>
      <c r="L3751">
        <v>14</v>
      </c>
      <c r="M3751" t="s">
        <v>5</v>
      </c>
      <c r="N3751">
        <f>Table1[[#This Row],[dti_ratio]]*Table1[[#This Row],[income]]</f>
        <v>42947.881499701616</v>
      </c>
      <c r="O3751">
        <v>0.45932580586192401</v>
      </c>
      <c r="P3751" t="e">
        <f>Table1[[#This Row],[loan_amount]]/Table1[[#This Row],[property_value]]</f>
        <v>#DIV/0!</v>
      </c>
      <c r="Q3751">
        <v>0</v>
      </c>
      <c r="R3751">
        <v>3</v>
      </c>
      <c r="S3751" t="s">
        <v>3646</v>
      </c>
      <c r="T3751" t="s">
        <v>177</v>
      </c>
      <c r="U3751" t="s">
        <v>629</v>
      </c>
      <c r="V3751">
        <v>0</v>
      </c>
      <c r="W3751">
        <v>2</v>
      </c>
      <c r="X3751" t="s">
        <v>9</v>
      </c>
      <c r="Y375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751" t="e">
        <f>0.4*(Table1[[#This Row],[normalized_credit_score]]) + 0.3*(1-Table1[[#This Row],[dti_ratio]]) + 0.2*(1-Table1[[#This Row],[ltv_ratio]]) + 0.1*IF(Table1[[#This Row],[previous_defaults]]=0,1,0)</f>
        <v>#DIV/0!</v>
      </c>
      <c r="AA3751" t="e">
        <f>IF(Table1[[#This Row],[composite_score]]&gt;=0.7,"Approve",IF(Table1[[#This Row],[composite_score]]&gt;=0.6,"Review","Reject"))</f>
        <v>#DIV/0!</v>
      </c>
    </row>
    <row r="3752" spans="1:27" x14ac:dyDescent="0.35">
      <c r="A3752">
        <v>3751</v>
      </c>
      <c r="B3752">
        <v>64</v>
      </c>
      <c r="C3752" t="s">
        <v>0</v>
      </c>
      <c r="D3752" t="s">
        <v>1</v>
      </c>
      <c r="E3752" t="s">
        <v>12</v>
      </c>
      <c r="F3752">
        <v>99455</v>
      </c>
      <c r="G3752">
        <v>741</v>
      </c>
      <c r="H3752">
        <f>(Table1[[#This Row],[credit_score]]-300)/(900-300)</f>
        <v>0.73499999999999999</v>
      </c>
      <c r="I3752">
        <v>16999</v>
      </c>
      <c r="J3752" t="s">
        <v>23</v>
      </c>
      <c r="K3752" t="s">
        <v>14</v>
      </c>
      <c r="L3752">
        <v>19</v>
      </c>
      <c r="M3752" t="s">
        <v>5</v>
      </c>
      <c r="N3752">
        <f>Table1[[#This Row],[dti_ratio]]*Table1[[#This Row],[income]]</f>
        <v>57594.383596044841</v>
      </c>
      <c r="O3752">
        <v>0.57909993058212095</v>
      </c>
      <c r="P3752">
        <f>Table1[[#This Row],[loan_amount]]/Table1[[#This Row],[property_value]]</f>
        <v>6.5375488902819384E-2</v>
      </c>
      <c r="Q3752">
        <v>260021</v>
      </c>
      <c r="R3752">
        <v>4</v>
      </c>
      <c r="S3752" t="s">
        <v>1534</v>
      </c>
      <c r="T3752" t="s">
        <v>159</v>
      </c>
      <c r="U3752" t="s">
        <v>175</v>
      </c>
      <c r="V3752">
        <v>1</v>
      </c>
      <c r="W3752">
        <v>1</v>
      </c>
      <c r="X3752" t="s">
        <v>9</v>
      </c>
      <c r="Y37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52">
        <f>0.4*(Table1[[#This Row],[normalized_credit_score]]) + 0.3*(1-Table1[[#This Row],[dti_ratio]]) + 0.2*(1-Table1[[#This Row],[ltv_ratio]]) + 0.1*IF(Table1[[#This Row],[previous_defaults]]=0,1,0)</f>
        <v>0.60719492304479983</v>
      </c>
      <c r="AA3752" t="str">
        <f>IF(Table1[[#This Row],[composite_score]]&gt;=0.7,"Approve",IF(Table1[[#This Row],[composite_score]]&gt;=0.6,"Review","Reject"))</f>
        <v>Review</v>
      </c>
    </row>
    <row r="3753" spans="1:27" hidden="1" x14ac:dyDescent="0.35">
      <c r="A3753">
        <v>3752</v>
      </c>
      <c r="B3753">
        <v>36</v>
      </c>
      <c r="C3753" t="s">
        <v>0</v>
      </c>
      <c r="D3753" t="s">
        <v>11</v>
      </c>
      <c r="E3753" t="s">
        <v>49</v>
      </c>
      <c r="F3753">
        <v>0</v>
      </c>
      <c r="G3753">
        <v>687</v>
      </c>
      <c r="H3753">
        <f>(Table1[[#This Row],[credit_score]]-300)/(900-300)</f>
        <v>0.64500000000000002</v>
      </c>
      <c r="I3753">
        <v>0</v>
      </c>
      <c r="J3753" t="s">
        <v>13</v>
      </c>
      <c r="K3753" t="s">
        <v>38</v>
      </c>
      <c r="L3753">
        <v>8</v>
      </c>
      <c r="M3753" t="s">
        <v>28</v>
      </c>
      <c r="N3753">
        <f>Table1[[#This Row],[dti_ratio]]*Table1[[#This Row],[income]]</f>
        <v>0</v>
      </c>
      <c r="O3753">
        <v>0.310946133860591</v>
      </c>
      <c r="P3753">
        <f>Table1[[#This Row],[loan_amount]]/Table1[[#This Row],[property_value]]</f>
        <v>0</v>
      </c>
      <c r="Q3753">
        <v>207144</v>
      </c>
      <c r="R3753">
        <v>2</v>
      </c>
      <c r="S3753" t="s">
        <v>3647</v>
      </c>
      <c r="T3753" t="s">
        <v>64</v>
      </c>
      <c r="U3753" t="s">
        <v>596</v>
      </c>
      <c r="V3753">
        <v>0</v>
      </c>
      <c r="W3753">
        <v>1</v>
      </c>
      <c r="X3753" t="s">
        <v>9</v>
      </c>
      <c r="Y37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53">
        <f>0.4*(Table1[[#This Row],[normalized_credit_score]]) + 0.3*(1-Table1[[#This Row],[dti_ratio]]) + 0.2*(1-Table1[[#This Row],[ltv_ratio]]) + 0.1*IF(Table1[[#This Row],[previous_defaults]]=0,1,0)</f>
        <v>0.76471615984182273</v>
      </c>
      <c r="AA3753" t="str">
        <f>IF(Table1[[#This Row],[composite_score]]&gt;=0.7,"Approve",IF(Table1[[#This Row],[composite_score]]&gt;=0.6,"Review","Reject"))</f>
        <v>Approve</v>
      </c>
    </row>
    <row r="3754" spans="1:27" hidden="1" x14ac:dyDescent="0.35">
      <c r="A3754">
        <v>3753</v>
      </c>
      <c r="B3754">
        <v>40</v>
      </c>
      <c r="C3754" t="s">
        <v>20</v>
      </c>
      <c r="D3754" t="s">
        <v>11</v>
      </c>
      <c r="E3754" t="s">
        <v>12</v>
      </c>
      <c r="F3754">
        <v>23646</v>
      </c>
      <c r="G3754">
        <v>787</v>
      </c>
      <c r="H3754">
        <f>(Table1[[#This Row],[credit_score]]-300)/(900-300)</f>
        <v>0.81166666666666665</v>
      </c>
      <c r="I3754">
        <v>37122</v>
      </c>
      <c r="J3754" t="s">
        <v>3</v>
      </c>
      <c r="K3754" t="s">
        <v>38</v>
      </c>
      <c r="L3754">
        <v>7</v>
      </c>
      <c r="M3754" t="s">
        <v>28</v>
      </c>
      <c r="N3754">
        <f>Table1[[#This Row],[dti_ratio]]*Table1[[#This Row],[income]]</f>
        <v>2495.9420729299841</v>
      </c>
      <c r="O3754">
        <v>0.105554515475344</v>
      </c>
      <c r="P3754" t="e">
        <f>Table1[[#This Row],[loan_amount]]/Table1[[#This Row],[property_value]]</f>
        <v>#DIV/0!</v>
      </c>
      <c r="Q3754">
        <v>0</v>
      </c>
      <c r="R3754">
        <v>0</v>
      </c>
      <c r="S3754" t="s">
        <v>3579</v>
      </c>
      <c r="T3754" t="s">
        <v>91</v>
      </c>
      <c r="U3754" t="s">
        <v>243</v>
      </c>
      <c r="V3754">
        <v>3</v>
      </c>
      <c r="W3754">
        <v>0</v>
      </c>
      <c r="X3754" t="s">
        <v>9</v>
      </c>
      <c r="Y375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754" t="e">
        <f>0.4*(Table1[[#This Row],[normalized_credit_score]]) + 0.3*(1-Table1[[#This Row],[dti_ratio]]) + 0.2*(1-Table1[[#This Row],[ltv_ratio]]) + 0.1*IF(Table1[[#This Row],[previous_defaults]]=0,1,0)</f>
        <v>#DIV/0!</v>
      </c>
      <c r="AA3754" t="e">
        <f>IF(Table1[[#This Row],[composite_score]]&gt;=0.7,"Approve",IF(Table1[[#This Row],[composite_score]]&gt;=0.6,"Review","Reject"))</f>
        <v>#DIV/0!</v>
      </c>
    </row>
    <row r="3755" spans="1:27" hidden="1" x14ac:dyDescent="0.35">
      <c r="A3755">
        <v>3754</v>
      </c>
      <c r="B3755">
        <v>39</v>
      </c>
      <c r="C3755" t="s">
        <v>10</v>
      </c>
      <c r="D3755" t="s">
        <v>1</v>
      </c>
      <c r="E3755" t="s">
        <v>22</v>
      </c>
      <c r="F3755">
        <v>80955</v>
      </c>
      <c r="G3755">
        <v>0</v>
      </c>
      <c r="H3755">
        <f>(Table1[[#This Row],[credit_score]]-300)/(900-300)</f>
        <v>-0.5</v>
      </c>
      <c r="I3755">
        <v>30989</v>
      </c>
      <c r="J3755" t="s">
        <v>27</v>
      </c>
      <c r="K3755" t="s">
        <v>38</v>
      </c>
      <c r="L3755">
        <v>3</v>
      </c>
      <c r="M3755" t="s">
        <v>15</v>
      </c>
      <c r="N3755">
        <f>Table1[[#This Row],[dti_ratio]]*Table1[[#This Row],[income]]</f>
        <v>15747.473943334504</v>
      </c>
      <c r="O3755">
        <v>0.19452132596299801</v>
      </c>
      <c r="P3755">
        <f>Table1[[#This Row],[loan_amount]]/Table1[[#This Row],[property_value]]</f>
        <v>0.44214416162538522</v>
      </c>
      <c r="Q3755">
        <v>70088</v>
      </c>
      <c r="R3755">
        <v>0</v>
      </c>
      <c r="S3755" t="s">
        <v>3648</v>
      </c>
      <c r="T3755" t="s">
        <v>362</v>
      </c>
      <c r="U3755" t="s">
        <v>464</v>
      </c>
      <c r="V3755">
        <v>0</v>
      </c>
      <c r="W3755">
        <v>2</v>
      </c>
      <c r="X3755" t="s">
        <v>9</v>
      </c>
      <c r="Y37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755">
        <f>0.4*(Table1[[#This Row],[normalized_credit_score]]) + 0.3*(1-Table1[[#This Row],[dti_ratio]]) + 0.2*(1-Table1[[#This Row],[ltv_ratio]]) + 0.1*IF(Table1[[#This Row],[previous_defaults]]=0,1,0)</f>
        <v>0.25321476988602354</v>
      </c>
      <c r="AA3755" t="str">
        <f>IF(Table1[[#This Row],[composite_score]]&gt;=0.7,"Approve",IF(Table1[[#This Row],[composite_score]]&gt;=0.6,"Review","Reject"))</f>
        <v>Reject</v>
      </c>
    </row>
    <row r="3756" spans="1:27" x14ac:dyDescent="0.35">
      <c r="A3756">
        <v>3755</v>
      </c>
      <c r="B3756">
        <v>68</v>
      </c>
      <c r="C3756" t="s">
        <v>10</v>
      </c>
      <c r="D3756" t="s">
        <v>11</v>
      </c>
      <c r="E3756" t="s">
        <v>12</v>
      </c>
      <c r="F3756">
        <v>62517</v>
      </c>
      <c r="G3756">
        <v>677</v>
      </c>
      <c r="H3756">
        <f>(Table1[[#This Row],[credit_score]]-300)/(900-300)</f>
        <v>0.6283333333333333</v>
      </c>
      <c r="I3756">
        <v>0</v>
      </c>
      <c r="J3756" t="s">
        <v>3</v>
      </c>
      <c r="K3756" t="s">
        <v>38</v>
      </c>
      <c r="L3756">
        <v>3</v>
      </c>
      <c r="M3756" t="s">
        <v>15</v>
      </c>
      <c r="N3756">
        <f>Table1[[#This Row],[dti_ratio]]*Table1[[#This Row],[income]]</f>
        <v>8845.5922507585547</v>
      </c>
      <c r="O3756">
        <v>0.141490990462731</v>
      </c>
      <c r="P3756">
        <f>Table1[[#This Row],[loan_amount]]/Table1[[#This Row],[property_value]]</f>
        <v>0</v>
      </c>
      <c r="Q3756">
        <v>230156</v>
      </c>
      <c r="R3756">
        <v>3</v>
      </c>
      <c r="S3756" t="s">
        <v>3649</v>
      </c>
      <c r="T3756" t="s">
        <v>159</v>
      </c>
      <c r="U3756" t="s">
        <v>675</v>
      </c>
      <c r="V3756">
        <v>1</v>
      </c>
      <c r="W3756">
        <v>2</v>
      </c>
      <c r="X3756" t="s">
        <v>9</v>
      </c>
      <c r="Y37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56">
        <f>0.4*(Table1[[#This Row],[normalized_credit_score]]) + 0.3*(1-Table1[[#This Row],[dti_ratio]]) + 0.2*(1-Table1[[#This Row],[ltv_ratio]]) + 0.1*IF(Table1[[#This Row],[previous_defaults]]=0,1,0)</f>
        <v>0.70888603619451396</v>
      </c>
      <c r="AA3756" t="str">
        <f>IF(Table1[[#This Row],[composite_score]]&gt;=0.7,"Approve",IF(Table1[[#This Row],[composite_score]]&gt;=0.6,"Review","Reject"))</f>
        <v>Approve</v>
      </c>
    </row>
    <row r="3757" spans="1:27" x14ac:dyDescent="0.35">
      <c r="A3757">
        <v>3756</v>
      </c>
      <c r="B3757">
        <v>58</v>
      </c>
      <c r="C3757" t="s">
        <v>10</v>
      </c>
      <c r="D3757" t="s">
        <v>11</v>
      </c>
      <c r="E3757" t="s">
        <v>2</v>
      </c>
      <c r="F3757">
        <v>107893</v>
      </c>
      <c r="G3757">
        <v>602</v>
      </c>
      <c r="H3757">
        <f>(Table1[[#This Row],[credit_score]]-300)/(900-300)</f>
        <v>0.5033333333333333</v>
      </c>
      <c r="I3757">
        <v>34232</v>
      </c>
      <c r="J3757" t="s">
        <v>3</v>
      </c>
      <c r="K3757" t="s">
        <v>14</v>
      </c>
      <c r="L3757">
        <v>15</v>
      </c>
      <c r="M3757" t="s">
        <v>28</v>
      </c>
      <c r="N3757">
        <f>Table1[[#This Row],[dti_ratio]]*Table1[[#This Row],[income]]</f>
        <v>34918.919853986183</v>
      </c>
      <c r="O3757">
        <v>0.32364397925709898</v>
      </c>
      <c r="P3757">
        <f>Table1[[#This Row],[loan_amount]]/Table1[[#This Row],[property_value]]</f>
        <v>0.20759751601009122</v>
      </c>
      <c r="Q3757">
        <v>164896</v>
      </c>
      <c r="R3757">
        <v>2</v>
      </c>
      <c r="S3757" t="s">
        <v>3650</v>
      </c>
      <c r="T3757" t="s">
        <v>104</v>
      </c>
      <c r="U3757" t="s">
        <v>411</v>
      </c>
      <c r="V3757">
        <v>0</v>
      </c>
      <c r="W3757">
        <v>0</v>
      </c>
      <c r="X3757" t="s">
        <v>9</v>
      </c>
      <c r="Y37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757">
        <f>0.4*(Table1[[#This Row],[normalized_credit_score]]) + 0.3*(1-Table1[[#This Row],[dti_ratio]]) + 0.2*(1-Table1[[#This Row],[ltv_ratio]]) + 0.1*IF(Table1[[#This Row],[previous_defaults]]=0,1,0)</f>
        <v>0.66272063635418543</v>
      </c>
      <c r="AA3757" t="str">
        <f>IF(Table1[[#This Row],[composite_score]]&gt;=0.7,"Approve",IF(Table1[[#This Row],[composite_score]]&gt;=0.6,"Review","Reject"))</f>
        <v>Review</v>
      </c>
    </row>
    <row r="3758" spans="1:27" x14ac:dyDescent="0.35">
      <c r="A3758">
        <v>3757</v>
      </c>
      <c r="B3758">
        <v>52</v>
      </c>
      <c r="C3758" t="s">
        <v>0</v>
      </c>
      <c r="D3758" t="s">
        <v>1</v>
      </c>
      <c r="E3758" t="s">
        <v>22</v>
      </c>
      <c r="F3758">
        <v>49778</v>
      </c>
      <c r="G3758">
        <v>716</v>
      </c>
      <c r="H3758">
        <f>(Table1[[#This Row],[credit_score]]-300)/(900-300)</f>
        <v>0.69333333333333336</v>
      </c>
      <c r="I3758">
        <v>35780</v>
      </c>
      <c r="J3758" t="s">
        <v>23</v>
      </c>
      <c r="K3758" t="s">
        <v>38</v>
      </c>
      <c r="L3758">
        <v>17</v>
      </c>
      <c r="M3758" t="s">
        <v>28</v>
      </c>
      <c r="N3758">
        <f>Table1[[#This Row],[dti_ratio]]*Table1[[#This Row],[income]]</f>
        <v>13616.202896428842</v>
      </c>
      <c r="O3758">
        <v>0.27353856917571701</v>
      </c>
      <c r="P3758">
        <f>Table1[[#This Row],[loan_amount]]/Table1[[#This Row],[property_value]]</f>
        <v>0.58307802620428917</v>
      </c>
      <c r="Q3758">
        <v>61364</v>
      </c>
      <c r="R3758">
        <v>0</v>
      </c>
      <c r="S3758" t="s">
        <v>3651</v>
      </c>
      <c r="T3758" t="s">
        <v>162</v>
      </c>
      <c r="U3758" t="s">
        <v>195</v>
      </c>
      <c r="V3758">
        <v>3</v>
      </c>
      <c r="W3758">
        <v>2</v>
      </c>
      <c r="X3758" t="s">
        <v>9</v>
      </c>
      <c r="Y37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58">
        <f>0.4*(Table1[[#This Row],[normalized_credit_score]]) + 0.3*(1-Table1[[#This Row],[dti_ratio]]) + 0.2*(1-Table1[[#This Row],[ltv_ratio]]) + 0.1*IF(Table1[[#This Row],[previous_defaults]]=0,1,0)</f>
        <v>0.57865615733976039</v>
      </c>
      <c r="AA3758" t="str">
        <f>IF(Table1[[#This Row],[composite_score]]&gt;=0.7,"Approve",IF(Table1[[#This Row],[composite_score]]&gt;=0.6,"Review","Reject"))</f>
        <v>Reject</v>
      </c>
    </row>
    <row r="3759" spans="1:27" hidden="1" x14ac:dyDescent="0.35">
      <c r="A3759">
        <v>3758</v>
      </c>
      <c r="B3759">
        <v>37</v>
      </c>
      <c r="C3759" t="s">
        <v>0</v>
      </c>
      <c r="D3759" t="s">
        <v>21</v>
      </c>
      <c r="E3759" t="s">
        <v>2</v>
      </c>
      <c r="F3759">
        <v>35007</v>
      </c>
      <c r="G3759">
        <v>0</v>
      </c>
      <c r="H3759">
        <f>(Table1[[#This Row],[credit_score]]-300)/(900-300)</f>
        <v>-0.5</v>
      </c>
      <c r="I3759">
        <v>16351</v>
      </c>
      <c r="J3759" t="s">
        <v>23</v>
      </c>
      <c r="K3759" t="s">
        <v>38</v>
      </c>
      <c r="L3759">
        <v>16</v>
      </c>
      <c r="M3759" t="s">
        <v>28</v>
      </c>
      <c r="N3759">
        <f>Table1[[#This Row],[dti_ratio]]*Table1[[#This Row],[income]]</f>
        <v>10190.578483983301</v>
      </c>
      <c r="O3759">
        <v>0.29110116502366101</v>
      </c>
      <c r="P3759">
        <f>Table1[[#This Row],[loan_amount]]/Table1[[#This Row],[property_value]]</f>
        <v>0.15728769864173303</v>
      </c>
      <c r="Q3759">
        <v>103956</v>
      </c>
      <c r="R3759">
        <v>0</v>
      </c>
      <c r="S3759" t="s">
        <v>3079</v>
      </c>
      <c r="T3759" t="s">
        <v>217</v>
      </c>
      <c r="U3759" t="s">
        <v>325</v>
      </c>
      <c r="V3759">
        <v>1</v>
      </c>
      <c r="W3759">
        <v>2</v>
      </c>
      <c r="X3759" t="s">
        <v>19</v>
      </c>
      <c r="Y37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759">
        <f>0.4*(Table1[[#This Row],[normalized_credit_score]]) + 0.3*(1-Table1[[#This Row],[dti_ratio]]) + 0.2*(1-Table1[[#This Row],[ltv_ratio]]) + 0.1*IF(Table1[[#This Row],[previous_defaults]]=0,1,0)</f>
        <v>0.18121211076455507</v>
      </c>
      <c r="AA3759" t="str">
        <f>IF(Table1[[#This Row],[composite_score]]&gt;=0.7,"Approve",IF(Table1[[#This Row],[composite_score]]&gt;=0.6,"Review","Reject"))</f>
        <v>Reject</v>
      </c>
    </row>
    <row r="3760" spans="1:27" x14ac:dyDescent="0.35">
      <c r="A3760">
        <v>3759</v>
      </c>
      <c r="B3760">
        <v>29</v>
      </c>
      <c r="C3760" t="s">
        <v>20</v>
      </c>
      <c r="D3760" t="s">
        <v>21</v>
      </c>
      <c r="E3760" t="s">
        <v>2</v>
      </c>
      <c r="F3760">
        <v>29457</v>
      </c>
      <c r="G3760">
        <v>724</v>
      </c>
      <c r="H3760">
        <f>(Table1[[#This Row],[credit_score]]-300)/(900-300)</f>
        <v>0.70666666666666667</v>
      </c>
      <c r="I3760">
        <v>25313</v>
      </c>
      <c r="J3760" t="s">
        <v>3</v>
      </c>
      <c r="K3760" t="s">
        <v>14</v>
      </c>
      <c r="L3760">
        <v>8</v>
      </c>
      <c r="M3760" t="s">
        <v>39</v>
      </c>
      <c r="N3760">
        <f>Table1[[#This Row],[dti_ratio]]*Table1[[#This Row],[income]]</f>
        <v>10705.737678117188</v>
      </c>
      <c r="O3760">
        <v>0.363436116309101</v>
      </c>
      <c r="P3760">
        <f>Table1[[#This Row],[loan_amount]]/Table1[[#This Row],[property_value]]</f>
        <v>8.768228896047664E-2</v>
      </c>
      <c r="Q3760">
        <v>288690</v>
      </c>
      <c r="R3760">
        <v>0</v>
      </c>
      <c r="S3760" t="s">
        <v>3652</v>
      </c>
      <c r="T3760" t="s">
        <v>240</v>
      </c>
      <c r="U3760" t="s">
        <v>344</v>
      </c>
      <c r="V3760">
        <v>0</v>
      </c>
      <c r="W3760">
        <v>1</v>
      </c>
      <c r="X3760" t="s">
        <v>9</v>
      </c>
      <c r="Y37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760">
        <f>0.4*(Table1[[#This Row],[normalized_credit_score]]) + 0.3*(1-Table1[[#This Row],[dti_ratio]]) + 0.2*(1-Table1[[#This Row],[ltv_ratio]]) + 0.1*IF(Table1[[#This Row],[previous_defaults]]=0,1,0)</f>
        <v>0.75609937398184102</v>
      </c>
      <c r="AA3760" t="str">
        <f>IF(Table1[[#This Row],[composite_score]]&gt;=0.7,"Approve",IF(Table1[[#This Row],[composite_score]]&gt;=0.6,"Review","Reject"))</f>
        <v>Approve</v>
      </c>
    </row>
    <row r="3761" spans="1:27" hidden="1" x14ac:dyDescent="0.35">
      <c r="A3761">
        <v>3760</v>
      </c>
      <c r="B3761">
        <v>41</v>
      </c>
      <c r="C3761" t="s">
        <v>20</v>
      </c>
      <c r="D3761" t="s">
        <v>21</v>
      </c>
      <c r="E3761" t="s">
        <v>49</v>
      </c>
      <c r="F3761">
        <v>22684</v>
      </c>
      <c r="G3761">
        <v>0</v>
      </c>
      <c r="H3761">
        <f>(Table1[[#This Row],[credit_score]]-300)/(900-300)</f>
        <v>-0.5</v>
      </c>
      <c r="I3761">
        <v>42707</v>
      </c>
      <c r="J3761" t="s">
        <v>13</v>
      </c>
      <c r="K3761" t="s">
        <v>4</v>
      </c>
      <c r="L3761">
        <v>9</v>
      </c>
      <c r="M3761" t="s">
        <v>28</v>
      </c>
      <c r="N3761">
        <f>Table1[[#This Row],[dti_ratio]]*Table1[[#This Row],[income]]</f>
        <v>7113.2855423181991</v>
      </c>
      <c r="O3761">
        <v>0.313581623272712</v>
      </c>
      <c r="P3761">
        <f>Table1[[#This Row],[loan_amount]]/Table1[[#This Row],[property_value]]</f>
        <v>0.1573703197373415</v>
      </c>
      <c r="Q3761">
        <v>271379</v>
      </c>
      <c r="R3761">
        <v>3</v>
      </c>
      <c r="S3761" t="s">
        <v>3653</v>
      </c>
      <c r="T3761" t="s">
        <v>30</v>
      </c>
      <c r="U3761" t="s">
        <v>199</v>
      </c>
      <c r="V3761">
        <v>1</v>
      </c>
      <c r="W3761">
        <v>2</v>
      </c>
      <c r="X3761" t="s">
        <v>61</v>
      </c>
      <c r="Y37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761">
        <f>0.4*(Table1[[#This Row],[normalized_credit_score]]) + 0.3*(1-Table1[[#This Row],[dti_ratio]]) + 0.2*(1-Table1[[#This Row],[ltv_ratio]]) + 0.1*IF(Table1[[#This Row],[previous_defaults]]=0,1,0)</f>
        <v>0.17445144907071811</v>
      </c>
      <c r="AA3761" t="str">
        <f>IF(Table1[[#This Row],[composite_score]]&gt;=0.7,"Approve",IF(Table1[[#This Row],[composite_score]]&gt;=0.6,"Review","Reject"))</f>
        <v>Reject</v>
      </c>
    </row>
    <row r="3762" spans="1:27" hidden="1" x14ac:dyDescent="0.35">
      <c r="A3762">
        <v>3761</v>
      </c>
      <c r="B3762">
        <v>19</v>
      </c>
      <c r="C3762" t="s">
        <v>20</v>
      </c>
      <c r="D3762" t="s">
        <v>21</v>
      </c>
      <c r="E3762" t="s">
        <v>49</v>
      </c>
      <c r="F3762">
        <v>0</v>
      </c>
      <c r="G3762">
        <v>792</v>
      </c>
      <c r="H3762">
        <f>(Table1[[#This Row],[credit_score]]-300)/(900-300)</f>
        <v>0.82</v>
      </c>
      <c r="I3762">
        <v>6259</v>
      </c>
      <c r="J3762" t="s">
        <v>3</v>
      </c>
      <c r="K3762" t="s">
        <v>14</v>
      </c>
      <c r="L3762">
        <v>17</v>
      </c>
      <c r="M3762" t="s">
        <v>5</v>
      </c>
      <c r="N3762">
        <f>Table1[[#This Row],[dti_ratio]]*Table1[[#This Row],[income]]</f>
        <v>0</v>
      </c>
      <c r="O3762">
        <v>0.55775150200069201</v>
      </c>
      <c r="P3762">
        <f>Table1[[#This Row],[loan_amount]]/Table1[[#This Row],[property_value]]</f>
        <v>3.5657316044937673E-2</v>
      </c>
      <c r="Q3762">
        <v>175532</v>
      </c>
      <c r="R3762">
        <v>0</v>
      </c>
      <c r="S3762" t="s">
        <v>3654</v>
      </c>
      <c r="T3762" t="s">
        <v>249</v>
      </c>
      <c r="U3762" t="s">
        <v>42</v>
      </c>
      <c r="V3762">
        <v>3</v>
      </c>
      <c r="W3762">
        <v>2</v>
      </c>
      <c r="X3762" t="s">
        <v>19</v>
      </c>
      <c r="Y37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62">
        <f>0.4*(Table1[[#This Row],[normalized_credit_score]]) + 0.3*(1-Table1[[#This Row],[dti_ratio]]) + 0.2*(1-Table1[[#This Row],[ltv_ratio]]) + 0.1*IF(Table1[[#This Row],[previous_defaults]]=0,1,0)</f>
        <v>0.65354308619080492</v>
      </c>
      <c r="AA3762" t="str">
        <f>IF(Table1[[#This Row],[composite_score]]&gt;=0.7,"Approve",IF(Table1[[#This Row],[composite_score]]&gt;=0.6,"Review","Reject"))</f>
        <v>Review</v>
      </c>
    </row>
    <row r="3763" spans="1:27" hidden="1" x14ac:dyDescent="0.35">
      <c r="A3763">
        <v>3762</v>
      </c>
      <c r="B3763">
        <v>35</v>
      </c>
      <c r="C3763" t="s">
        <v>0</v>
      </c>
      <c r="D3763" t="s">
        <v>11</v>
      </c>
      <c r="E3763" t="s">
        <v>2</v>
      </c>
      <c r="F3763">
        <v>107954</v>
      </c>
      <c r="G3763">
        <v>0</v>
      </c>
      <c r="H3763">
        <f>(Table1[[#This Row],[credit_score]]-300)/(900-300)</f>
        <v>-0.5</v>
      </c>
      <c r="I3763">
        <v>33478</v>
      </c>
      <c r="J3763" t="s">
        <v>23</v>
      </c>
      <c r="K3763" t="s">
        <v>14</v>
      </c>
      <c r="L3763">
        <v>1</v>
      </c>
      <c r="M3763" t="s">
        <v>39</v>
      </c>
      <c r="N3763">
        <f>Table1[[#This Row],[dti_ratio]]*Table1[[#This Row],[income]]</f>
        <v>55739.140254777929</v>
      </c>
      <c r="O3763">
        <v>0.51632306588711796</v>
      </c>
      <c r="P3763">
        <f>Table1[[#This Row],[loan_amount]]/Table1[[#This Row],[property_value]]</f>
        <v>0.12503221228361749</v>
      </c>
      <c r="Q3763">
        <v>267755</v>
      </c>
      <c r="R3763">
        <v>1</v>
      </c>
      <c r="S3763" t="s">
        <v>460</v>
      </c>
      <c r="T3763" t="s">
        <v>269</v>
      </c>
      <c r="U3763" t="s">
        <v>328</v>
      </c>
      <c r="V3763">
        <v>0</v>
      </c>
      <c r="W3763">
        <v>2</v>
      </c>
      <c r="X3763" t="s">
        <v>19</v>
      </c>
      <c r="Y37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763">
        <f>0.4*(Table1[[#This Row],[normalized_credit_score]]) + 0.3*(1-Table1[[#This Row],[dti_ratio]]) + 0.2*(1-Table1[[#This Row],[ltv_ratio]]) + 0.1*IF(Table1[[#This Row],[previous_defaults]]=0,1,0)</f>
        <v>0.22009663777714111</v>
      </c>
      <c r="AA3763" t="str">
        <f>IF(Table1[[#This Row],[composite_score]]&gt;=0.7,"Approve",IF(Table1[[#This Row],[composite_score]]&gt;=0.6,"Review","Reject"))</f>
        <v>Reject</v>
      </c>
    </row>
    <row r="3764" spans="1:27" x14ac:dyDescent="0.35">
      <c r="A3764">
        <v>3763</v>
      </c>
      <c r="B3764">
        <v>60</v>
      </c>
      <c r="C3764" t="s">
        <v>0</v>
      </c>
      <c r="D3764" t="s">
        <v>21</v>
      </c>
      <c r="E3764" t="s">
        <v>2</v>
      </c>
      <c r="F3764">
        <v>67577</v>
      </c>
      <c r="G3764">
        <v>777</v>
      </c>
      <c r="H3764">
        <f>(Table1[[#This Row],[credit_score]]-300)/(900-300)</f>
        <v>0.79500000000000004</v>
      </c>
      <c r="I3764">
        <v>14056</v>
      </c>
      <c r="J3764" t="s">
        <v>23</v>
      </c>
      <c r="K3764" t="s">
        <v>38</v>
      </c>
      <c r="L3764">
        <v>1</v>
      </c>
      <c r="M3764" t="s">
        <v>28</v>
      </c>
      <c r="N3764">
        <f>Table1[[#This Row],[dti_ratio]]*Table1[[#This Row],[income]]</f>
        <v>39844.058421312358</v>
      </c>
      <c r="O3764">
        <v>0.58960975511360902</v>
      </c>
      <c r="P3764">
        <f>Table1[[#This Row],[loan_amount]]/Table1[[#This Row],[property_value]]</f>
        <v>7.8249299953794163E-2</v>
      </c>
      <c r="Q3764">
        <v>179631</v>
      </c>
      <c r="R3764">
        <v>0</v>
      </c>
      <c r="S3764" t="s">
        <v>126</v>
      </c>
      <c r="T3764" t="s">
        <v>41</v>
      </c>
      <c r="U3764" t="s">
        <v>612</v>
      </c>
      <c r="V3764">
        <v>1</v>
      </c>
      <c r="W3764">
        <v>0</v>
      </c>
      <c r="X3764" t="s">
        <v>9</v>
      </c>
      <c r="Y37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64">
        <f>0.4*(Table1[[#This Row],[normalized_credit_score]]) + 0.3*(1-Table1[[#This Row],[dti_ratio]]) + 0.2*(1-Table1[[#This Row],[ltv_ratio]]) + 0.1*IF(Table1[[#This Row],[previous_defaults]]=0,1,0)</f>
        <v>0.62546721347515855</v>
      </c>
      <c r="AA3764" t="str">
        <f>IF(Table1[[#This Row],[composite_score]]&gt;=0.7,"Approve",IF(Table1[[#This Row],[composite_score]]&gt;=0.6,"Review","Reject"))</f>
        <v>Review</v>
      </c>
    </row>
    <row r="3765" spans="1:27" hidden="1" x14ac:dyDescent="0.35">
      <c r="A3765">
        <v>3764</v>
      </c>
      <c r="B3765">
        <v>53</v>
      </c>
      <c r="C3765" t="s">
        <v>20</v>
      </c>
      <c r="D3765" t="s">
        <v>1</v>
      </c>
      <c r="E3765" t="s">
        <v>2</v>
      </c>
      <c r="F3765">
        <v>0</v>
      </c>
      <c r="G3765">
        <v>650</v>
      </c>
      <c r="H3765">
        <f>(Table1[[#This Row],[credit_score]]-300)/(900-300)</f>
        <v>0.58333333333333337</v>
      </c>
      <c r="I3765">
        <v>0</v>
      </c>
      <c r="J3765" t="s">
        <v>13</v>
      </c>
      <c r="K3765" t="s">
        <v>14</v>
      </c>
      <c r="L3765">
        <v>10</v>
      </c>
      <c r="M3765" t="s">
        <v>5</v>
      </c>
      <c r="N3765">
        <f>Table1[[#This Row],[dti_ratio]]*Table1[[#This Row],[income]]</f>
        <v>0</v>
      </c>
      <c r="O3765">
        <v>0.37863257818892299</v>
      </c>
      <c r="P3765">
        <f>Table1[[#This Row],[loan_amount]]/Table1[[#This Row],[property_value]]</f>
        <v>0</v>
      </c>
      <c r="Q3765">
        <v>215411</v>
      </c>
      <c r="R3765">
        <v>3</v>
      </c>
      <c r="S3765" t="s">
        <v>3655</v>
      </c>
      <c r="T3765" t="s">
        <v>214</v>
      </c>
      <c r="U3765" t="s">
        <v>76</v>
      </c>
      <c r="V3765">
        <v>1</v>
      </c>
      <c r="W3765">
        <v>1</v>
      </c>
      <c r="X3765" t="s">
        <v>19</v>
      </c>
      <c r="Y37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65">
        <f>0.4*(Table1[[#This Row],[normalized_credit_score]]) + 0.3*(1-Table1[[#This Row],[dti_ratio]]) + 0.2*(1-Table1[[#This Row],[ltv_ratio]]) + 0.1*IF(Table1[[#This Row],[previous_defaults]]=0,1,0)</f>
        <v>0.61974355987665652</v>
      </c>
      <c r="AA3765" t="str">
        <f>IF(Table1[[#This Row],[composite_score]]&gt;=0.7,"Approve",IF(Table1[[#This Row],[composite_score]]&gt;=0.6,"Review","Reject"))</f>
        <v>Review</v>
      </c>
    </row>
    <row r="3766" spans="1:27" hidden="1" x14ac:dyDescent="0.35">
      <c r="A3766">
        <v>3765</v>
      </c>
      <c r="B3766">
        <v>24</v>
      </c>
      <c r="C3766" t="s">
        <v>20</v>
      </c>
      <c r="D3766" t="s">
        <v>11</v>
      </c>
      <c r="E3766" t="s">
        <v>2</v>
      </c>
      <c r="F3766">
        <v>49415</v>
      </c>
      <c r="G3766">
        <v>667</v>
      </c>
      <c r="H3766">
        <f>(Table1[[#This Row],[credit_score]]-300)/(900-300)</f>
        <v>0.61166666666666669</v>
      </c>
      <c r="I3766">
        <v>15558</v>
      </c>
      <c r="J3766" t="s">
        <v>23</v>
      </c>
      <c r="K3766" t="s">
        <v>38</v>
      </c>
      <c r="L3766">
        <v>9</v>
      </c>
      <c r="M3766" t="s">
        <v>15</v>
      </c>
      <c r="N3766">
        <f>Table1[[#This Row],[dti_ratio]]*Table1[[#This Row],[income]]</f>
        <v>8568.8254120399197</v>
      </c>
      <c r="O3766">
        <v>0.173405350845693</v>
      </c>
      <c r="P3766" t="e">
        <f>Table1[[#This Row],[loan_amount]]/Table1[[#This Row],[property_value]]</f>
        <v>#DIV/0!</v>
      </c>
      <c r="Q3766">
        <v>0</v>
      </c>
      <c r="R3766">
        <v>0</v>
      </c>
      <c r="S3766" t="s">
        <v>2446</v>
      </c>
      <c r="T3766" t="s">
        <v>64</v>
      </c>
      <c r="U3766" t="s">
        <v>183</v>
      </c>
      <c r="V3766">
        <v>0</v>
      </c>
      <c r="W3766">
        <v>2</v>
      </c>
      <c r="X3766" t="s">
        <v>61</v>
      </c>
      <c r="Y376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766" t="e">
        <f>0.4*(Table1[[#This Row],[normalized_credit_score]]) + 0.3*(1-Table1[[#This Row],[dti_ratio]]) + 0.2*(1-Table1[[#This Row],[ltv_ratio]]) + 0.1*IF(Table1[[#This Row],[previous_defaults]]=0,1,0)</f>
        <v>#DIV/0!</v>
      </c>
      <c r="AA3766" t="e">
        <f>IF(Table1[[#This Row],[composite_score]]&gt;=0.7,"Approve",IF(Table1[[#This Row],[composite_score]]&gt;=0.6,"Review","Reject"))</f>
        <v>#DIV/0!</v>
      </c>
    </row>
    <row r="3767" spans="1:27" x14ac:dyDescent="0.35">
      <c r="A3767">
        <v>3766</v>
      </c>
      <c r="B3767">
        <v>54</v>
      </c>
      <c r="C3767" t="s">
        <v>10</v>
      </c>
      <c r="D3767" t="s">
        <v>11</v>
      </c>
      <c r="E3767" t="s">
        <v>2</v>
      </c>
      <c r="F3767">
        <v>114727</v>
      </c>
      <c r="G3767">
        <v>682</v>
      </c>
      <c r="H3767">
        <f>(Table1[[#This Row],[credit_score]]-300)/(900-300)</f>
        <v>0.63666666666666671</v>
      </c>
      <c r="I3767">
        <v>33880</v>
      </c>
      <c r="J3767" t="s">
        <v>13</v>
      </c>
      <c r="K3767" t="s">
        <v>14</v>
      </c>
      <c r="L3767">
        <v>10</v>
      </c>
      <c r="M3767" t="s">
        <v>28</v>
      </c>
      <c r="N3767">
        <f>Table1[[#This Row],[dti_ratio]]*Table1[[#This Row],[income]]</f>
        <v>19176.21080197718</v>
      </c>
      <c r="O3767">
        <v>0.16714645028613301</v>
      </c>
      <c r="P3767">
        <f>Table1[[#This Row],[loan_amount]]/Table1[[#This Row],[property_value]]</f>
        <v>0.18326688916897013</v>
      </c>
      <c r="Q3767">
        <v>184867</v>
      </c>
      <c r="R3767">
        <v>0</v>
      </c>
      <c r="S3767" t="s">
        <v>3656</v>
      </c>
      <c r="T3767" t="s">
        <v>70</v>
      </c>
      <c r="U3767" t="s">
        <v>671</v>
      </c>
      <c r="V3767">
        <v>0</v>
      </c>
      <c r="W3767">
        <v>2</v>
      </c>
      <c r="X3767" t="s">
        <v>9</v>
      </c>
      <c r="Y37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767">
        <f>0.4*(Table1[[#This Row],[normalized_credit_score]]) + 0.3*(1-Table1[[#This Row],[dti_ratio]]) + 0.2*(1-Table1[[#This Row],[ltv_ratio]]) + 0.1*IF(Table1[[#This Row],[previous_defaults]]=0,1,0)</f>
        <v>0.76786935374703269</v>
      </c>
      <c r="AA3767" t="str">
        <f>IF(Table1[[#This Row],[composite_score]]&gt;=0.7,"Approve",IF(Table1[[#This Row],[composite_score]]&gt;=0.6,"Review","Reject"))</f>
        <v>Approve</v>
      </c>
    </row>
    <row r="3768" spans="1:27" x14ac:dyDescent="0.35">
      <c r="A3768">
        <v>3767</v>
      </c>
      <c r="B3768">
        <v>63</v>
      </c>
      <c r="C3768" t="s">
        <v>0</v>
      </c>
      <c r="D3768" t="s">
        <v>21</v>
      </c>
      <c r="E3768" t="s">
        <v>12</v>
      </c>
      <c r="F3768">
        <v>103762</v>
      </c>
      <c r="G3768">
        <v>794</v>
      </c>
      <c r="H3768">
        <f>(Table1[[#This Row],[credit_score]]-300)/(900-300)</f>
        <v>0.82333333333333336</v>
      </c>
      <c r="I3768">
        <v>29673</v>
      </c>
      <c r="J3768" t="s">
        <v>27</v>
      </c>
      <c r="K3768" t="s">
        <v>4</v>
      </c>
      <c r="L3768">
        <v>10</v>
      </c>
      <c r="M3768" t="s">
        <v>5</v>
      </c>
      <c r="N3768">
        <f>Table1[[#This Row],[dti_ratio]]*Table1[[#This Row],[income]]</f>
        <v>53626.446549134227</v>
      </c>
      <c r="O3768">
        <v>0.51682163556151794</v>
      </c>
      <c r="P3768">
        <f>Table1[[#This Row],[loan_amount]]/Table1[[#This Row],[property_value]]</f>
        <v>0.11294491114147708</v>
      </c>
      <c r="Q3768">
        <v>262721</v>
      </c>
      <c r="R3768">
        <v>1</v>
      </c>
      <c r="S3768" t="s">
        <v>3657</v>
      </c>
      <c r="T3768" t="s">
        <v>117</v>
      </c>
      <c r="U3768" t="s">
        <v>949</v>
      </c>
      <c r="V3768">
        <v>0</v>
      </c>
      <c r="W3768">
        <v>0</v>
      </c>
      <c r="X3768" t="s">
        <v>19</v>
      </c>
      <c r="Y37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68">
        <f>0.4*(Table1[[#This Row],[normalized_credit_score]]) + 0.3*(1-Table1[[#This Row],[dti_ratio]]) + 0.2*(1-Table1[[#This Row],[ltv_ratio]]) + 0.1*IF(Table1[[#This Row],[previous_defaults]]=0,1,0)</f>
        <v>0.7516978604365826</v>
      </c>
      <c r="AA3768" t="str">
        <f>IF(Table1[[#This Row],[composite_score]]&gt;=0.7,"Approve",IF(Table1[[#This Row],[composite_score]]&gt;=0.6,"Review","Reject"))</f>
        <v>Approve</v>
      </c>
    </row>
    <row r="3769" spans="1:27" x14ac:dyDescent="0.35">
      <c r="A3769">
        <v>3768</v>
      </c>
      <c r="B3769">
        <v>35</v>
      </c>
      <c r="C3769" t="s">
        <v>10</v>
      </c>
      <c r="D3769" t="s">
        <v>1</v>
      </c>
      <c r="E3769" t="s">
        <v>49</v>
      </c>
      <c r="F3769">
        <v>24595</v>
      </c>
      <c r="G3769">
        <v>641</v>
      </c>
      <c r="H3769">
        <f>(Table1[[#This Row],[credit_score]]-300)/(900-300)</f>
        <v>0.56833333333333336</v>
      </c>
      <c r="I3769">
        <v>47372</v>
      </c>
      <c r="J3769" t="s">
        <v>3</v>
      </c>
      <c r="K3769" t="s">
        <v>4</v>
      </c>
      <c r="L3769">
        <v>10</v>
      </c>
      <c r="M3769" t="s">
        <v>28</v>
      </c>
      <c r="N3769">
        <f>Table1[[#This Row],[dti_ratio]]*Table1[[#This Row],[income]]</f>
        <v>12258.284856492843</v>
      </c>
      <c r="O3769">
        <v>0.49840556440304301</v>
      </c>
      <c r="P3769">
        <f>Table1[[#This Row],[loan_amount]]/Table1[[#This Row],[property_value]]</f>
        <v>0.29173184219925852</v>
      </c>
      <c r="Q3769">
        <v>162382</v>
      </c>
      <c r="R3769">
        <v>4</v>
      </c>
      <c r="S3769" t="s">
        <v>3658</v>
      </c>
      <c r="T3769" t="s">
        <v>73</v>
      </c>
      <c r="U3769" t="s">
        <v>52</v>
      </c>
      <c r="V3769">
        <v>0</v>
      </c>
      <c r="W3769">
        <v>2</v>
      </c>
      <c r="X3769" t="s">
        <v>9</v>
      </c>
      <c r="Y37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769">
        <f>0.4*(Table1[[#This Row],[normalized_credit_score]]) + 0.3*(1-Table1[[#This Row],[dti_ratio]]) + 0.2*(1-Table1[[#This Row],[ltv_ratio]]) + 0.1*IF(Table1[[#This Row],[previous_defaults]]=0,1,0)</f>
        <v>0.6194652955725688</v>
      </c>
      <c r="AA3769" t="str">
        <f>IF(Table1[[#This Row],[composite_score]]&gt;=0.7,"Approve",IF(Table1[[#This Row],[composite_score]]&gt;=0.6,"Review","Reject"))</f>
        <v>Review</v>
      </c>
    </row>
    <row r="3770" spans="1:27" x14ac:dyDescent="0.35">
      <c r="A3770">
        <v>3769</v>
      </c>
      <c r="B3770">
        <v>67</v>
      </c>
      <c r="C3770" t="s">
        <v>10</v>
      </c>
      <c r="D3770" t="s">
        <v>21</v>
      </c>
      <c r="E3770" t="s">
        <v>12</v>
      </c>
      <c r="F3770">
        <v>78975</v>
      </c>
      <c r="G3770">
        <v>648</v>
      </c>
      <c r="H3770">
        <f>(Table1[[#This Row],[credit_score]]-300)/(900-300)</f>
        <v>0.57999999999999996</v>
      </c>
      <c r="I3770">
        <v>35224</v>
      </c>
      <c r="J3770" t="s">
        <v>23</v>
      </c>
      <c r="K3770" t="s">
        <v>4</v>
      </c>
      <c r="L3770">
        <v>16</v>
      </c>
      <c r="M3770" t="s">
        <v>39</v>
      </c>
      <c r="N3770">
        <f>Table1[[#This Row],[dti_ratio]]*Table1[[#This Row],[income]]</f>
        <v>31261.796606827185</v>
      </c>
      <c r="O3770">
        <v>0.39584421154576999</v>
      </c>
      <c r="P3770">
        <f>Table1[[#This Row],[loan_amount]]/Table1[[#This Row],[property_value]]</f>
        <v>1.6249481016745859</v>
      </c>
      <c r="Q3770">
        <v>21677</v>
      </c>
      <c r="R3770">
        <v>4</v>
      </c>
      <c r="S3770" t="s">
        <v>3659</v>
      </c>
      <c r="T3770" t="s">
        <v>96</v>
      </c>
      <c r="U3770" t="s">
        <v>339</v>
      </c>
      <c r="V3770">
        <v>1</v>
      </c>
      <c r="W3770">
        <v>0</v>
      </c>
      <c r="X3770" t="s">
        <v>19</v>
      </c>
      <c r="Y37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70">
        <f>0.4*(Table1[[#This Row],[normalized_credit_score]]) + 0.3*(1-Table1[[#This Row],[dti_ratio]]) + 0.2*(1-Table1[[#This Row],[ltv_ratio]]) + 0.1*IF(Table1[[#This Row],[previous_defaults]]=0,1,0)</f>
        <v>0.2882571162013518</v>
      </c>
      <c r="AA3770" t="str">
        <f>IF(Table1[[#This Row],[composite_score]]&gt;=0.7,"Approve",IF(Table1[[#This Row],[composite_score]]&gt;=0.6,"Review","Reject"))</f>
        <v>Reject</v>
      </c>
    </row>
    <row r="3771" spans="1:27" x14ac:dyDescent="0.35">
      <c r="A3771">
        <v>3770</v>
      </c>
      <c r="B3771">
        <v>61</v>
      </c>
      <c r="C3771" t="s">
        <v>0</v>
      </c>
      <c r="D3771" t="s">
        <v>11</v>
      </c>
      <c r="E3771" t="s">
        <v>12</v>
      </c>
      <c r="F3771">
        <v>89353</v>
      </c>
      <c r="G3771">
        <v>644</v>
      </c>
      <c r="H3771">
        <f>(Table1[[#This Row],[credit_score]]-300)/(900-300)</f>
        <v>0.57333333333333336</v>
      </c>
      <c r="I3771">
        <v>0</v>
      </c>
      <c r="J3771" t="s">
        <v>23</v>
      </c>
      <c r="K3771" t="s">
        <v>4</v>
      </c>
      <c r="L3771">
        <v>2</v>
      </c>
      <c r="M3771" t="s">
        <v>15</v>
      </c>
      <c r="N3771">
        <f>Table1[[#This Row],[dti_ratio]]*Table1[[#This Row],[income]]</f>
        <v>48013.194559549149</v>
      </c>
      <c r="O3771">
        <v>0.53734283750460698</v>
      </c>
      <c r="P3771">
        <f>Table1[[#This Row],[loan_amount]]/Table1[[#This Row],[property_value]]</f>
        <v>0</v>
      </c>
      <c r="Q3771">
        <v>44630</v>
      </c>
      <c r="R3771">
        <v>4</v>
      </c>
      <c r="S3771" t="s">
        <v>3660</v>
      </c>
      <c r="T3771" t="s">
        <v>143</v>
      </c>
      <c r="U3771" t="s">
        <v>79</v>
      </c>
      <c r="V3771">
        <v>3</v>
      </c>
      <c r="W3771">
        <v>1</v>
      </c>
      <c r="X3771" t="s">
        <v>9</v>
      </c>
      <c r="Y37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71">
        <f>0.4*(Table1[[#This Row],[normalized_credit_score]]) + 0.3*(1-Table1[[#This Row],[dti_ratio]]) + 0.2*(1-Table1[[#This Row],[ltv_ratio]]) + 0.1*IF(Table1[[#This Row],[previous_defaults]]=0,1,0)</f>
        <v>0.56813048208195127</v>
      </c>
      <c r="AA3771" t="str">
        <f>IF(Table1[[#This Row],[composite_score]]&gt;=0.7,"Approve",IF(Table1[[#This Row],[composite_score]]&gt;=0.6,"Review","Reject"))</f>
        <v>Reject</v>
      </c>
    </row>
    <row r="3772" spans="1:27" x14ac:dyDescent="0.35">
      <c r="A3772">
        <v>3771</v>
      </c>
      <c r="B3772">
        <v>42</v>
      </c>
      <c r="C3772" t="s">
        <v>20</v>
      </c>
      <c r="D3772" t="s">
        <v>1</v>
      </c>
      <c r="E3772" t="s">
        <v>12</v>
      </c>
      <c r="F3772">
        <v>97975</v>
      </c>
      <c r="G3772">
        <v>654</v>
      </c>
      <c r="H3772">
        <f>(Table1[[#This Row],[credit_score]]-300)/(900-300)</f>
        <v>0.59</v>
      </c>
      <c r="I3772">
        <v>8852</v>
      </c>
      <c r="J3772" t="s">
        <v>23</v>
      </c>
      <c r="K3772" t="s">
        <v>14</v>
      </c>
      <c r="L3772">
        <v>7</v>
      </c>
      <c r="M3772" t="s">
        <v>15</v>
      </c>
      <c r="N3772">
        <f>Table1[[#This Row],[dti_ratio]]*Table1[[#This Row],[income]]</f>
        <v>54577.50670342808</v>
      </c>
      <c r="O3772">
        <v>0.55705543968796201</v>
      </c>
      <c r="P3772">
        <f>Table1[[#This Row],[loan_amount]]/Table1[[#This Row],[property_value]]</f>
        <v>8.9637783155954762E-2</v>
      </c>
      <c r="Q3772">
        <v>98753</v>
      </c>
      <c r="R3772">
        <v>1</v>
      </c>
      <c r="S3772" t="s">
        <v>3661</v>
      </c>
      <c r="T3772" t="s">
        <v>96</v>
      </c>
      <c r="U3772" t="s">
        <v>662</v>
      </c>
      <c r="V3772">
        <v>1</v>
      </c>
      <c r="W3772">
        <v>2</v>
      </c>
      <c r="X3772" t="s">
        <v>9</v>
      </c>
      <c r="Y37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72">
        <f>0.4*(Table1[[#This Row],[normalized_credit_score]]) + 0.3*(1-Table1[[#This Row],[dti_ratio]]) + 0.2*(1-Table1[[#This Row],[ltv_ratio]]) + 0.1*IF(Table1[[#This Row],[previous_defaults]]=0,1,0)</f>
        <v>0.55095581146242045</v>
      </c>
      <c r="AA3772" t="str">
        <f>IF(Table1[[#This Row],[composite_score]]&gt;=0.7,"Approve",IF(Table1[[#This Row],[composite_score]]&gt;=0.6,"Review","Reject"))</f>
        <v>Reject</v>
      </c>
    </row>
    <row r="3773" spans="1:27" x14ac:dyDescent="0.35">
      <c r="A3773">
        <v>3772</v>
      </c>
      <c r="B3773">
        <v>25</v>
      </c>
      <c r="C3773" t="s">
        <v>20</v>
      </c>
      <c r="D3773" t="s">
        <v>1</v>
      </c>
      <c r="E3773" t="s">
        <v>22</v>
      </c>
      <c r="F3773">
        <v>37223</v>
      </c>
      <c r="G3773">
        <v>778</v>
      </c>
      <c r="H3773">
        <f>(Table1[[#This Row],[credit_score]]-300)/(900-300)</f>
        <v>0.79666666666666663</v>
      </c>
      <c r="I3773">
        <v>12986</v>
      </c>
      <c r="J3773" t="s">
        <v>3</v>
      </c>
      <c r="K3773" t="s">
        <v>14</v>
      </c>
      <c r="L3773">
        <v>11</v>
      </c>
      <c r="M3773" t="s">
        <v>5</v>
      </c>
      <c r="N3773">
        <f>Table1[[#This Row],[dti_ratio]]*Table1[[#This Row],[income]]</f>
        <v>17365.133913347163</v>
      </c>
      <c r="O3773">
        <v>0.46651623763122702</v>
      </c>
      <c r="P3773">
        <f>Table1[[#This Row],[loan_amount]]/Table1[[#This Row],[property_value]]</f>
        <v>4.8007571192499786E-2</v>
      </c>
      <c r="Q3773">
        <v>270499</v>
      </c>
      <c r="R3773">
        <v>4</v>
      </c>
      <c r="S3773" t="s">
        <v>3662</v>
      </c>
      <c r="T3773" t="s">
        <v>143</v>
      </c>
      <c r="U3773" t="s">
        <v>387</v>
      </c>
      <c r="V3773">
        <v>4</v>
      </c>
      <c r="W3773">
        <v>0</v>
      </c>
      <c r="X3773" t="s">
        <v>9</v>
      </c>
      <c r="Y37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73">
        <f>0.4*(Table1[[#This Row],[normalized_credit_score]]) + 0.3*(1-Table1[[#This Row],[dti_ratio]]) + 0.2*(1-Table1[[#This Row],[ltv_ratio]]) + 0.1*IF(Table1[[#This Row],[previous_defaults]]=0,1,0)</f>
        <v>0.66911028113879856</v>
      </c>
      <c r="AA3773" t="str">
        <f>IF(Table1[[#This Row],[composite_score]]&gt;=0.7,"Approve",IF(Table1[[#This Row],[composite_score]]&gt;=0.6,"Review","Reject"))</f>
        <v>Review</v>
      </c>
    </row>
    <row r="3774" spans="1:27" x14ac:dyDescent="0.35">
      <c r="A3774">
        <v>3773</v>
      </c>
      <c r="B3774">
        <v>50</v>
      </c>
      <c r="C3774" t="s">
        <v>20</v>
      </c>
      <c r="D3774" t="s">
        <v>21</v>
      </c>
      <c r="E3774" t="s">
        <v>22</v>
      </c>
      <c r="F3774">
        <v>102901</v>
      </c>
      <c r="G3774">
        <v>628</v>
      </c>
      <c r="H3774">
        <f>(Table1[[#This Row],[credit_score]]-300)/(900-300)</f>
        <v>0.54666666666666663</v>
      </c>
      <c r="I3774">
        <v>0</v>
      </c>
      <c r="J3774" t="s">
        <v>13</v>
      </c>
      <c r="K3774" t="s">
        <v>38</v>
      </c>
      <c r="L3774">
        <v>18</v>
      </c>
      <c r="M3774" t="s">
        <v>28</v>
      </c>
      <c r="N3774">
        <f>Table1[[#This Row],[dti_ratio]]*Table1[[#This Row],[income]]</f>
        <v>35213.383388532849</v>
      </c>
      <c r="O3774">
        <v>0.34220642548209301</v>
      </c>
      <c r="P3774">
        <f>Table1[[#This Row],[loan_amount]]/Table1[[#This Row],[property_value]]</f>
        <v>0</v>
      </c>
      <c r="Q3774">
        <v>94396</v>
      </c>
      <c r="R3774">
        <v>2</v>
      </c>
      <c r="S3774" t="s">
        <v>1160</v>
      </c>
      <c r="T3774" t="s">
        <v>124</v>
      </c>
      <c r="U3774" t="s">
        <v>382</v>
      </c>
      <c r="V3774">
        <v>0</v>
      </c>
      <c r="W3774">
        <v>1</v>
      </c>
      <c r="X3774" t="s">
        <v>61</v>
      </c>
      <c r="Y37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74">
        <f>0.4*(Table1[[#This Row],[normalized_credit_score]]) + 0.3*(1-Table1[[#This Row],[dti_ratio]]) + 0.2*(1-Table1[[#This Row],[ltv_ratio]]) + 0.1*IF(Table1[[#This Row],[previous_defaults]]=0,1,0)</f>
        <v>0.71600473902203876</v>
      </c>
      <c r="AA3774" t="str">
        <f>IF(Table1[[#This Row],[composite_score]]&gt;=0.7,"Approve",IF(Table1[[#This Row],[composite_score]]&gt;=0.6,"Review","Reject"))</f>
        <v>Approve</v>
      </c>
    </row>
    <row r="3775" spans="1:27" x14ac:dyDescent="0.35">
      <c r="A3775">
        <v>3774</v>
      </c>
      <c r="B3775">
        <v>53</v>
      </c>
      <c r="C3775" t="s">
        <v>20</v>
      </c>
      <c r="D3775" t="s">
        <v>11</v>
      </c>
      <c r="E3775" t="s">
        <v>12</v>
      </c>
      <c r="F3775">
        <v>92126</v>
      </c>
      <c r="G3775">
        <v>788</v>
      </c>
      <c r="H3775">
        <f>(Table1[[#This Row],[credit_score]]-300)/(900-300)</f>
        <v>0.81333333333333335</v>
      </c>
      <c r="I3775">
        <v>33036</v>
      </c>
      <c r="J3775" t="s">
        <v>3</v>
      </c>
      <c r="K3775" t="s">
        <v>38</v>
      </c>
      <c r="L3775">
        <v>8</v>
      </c>
      <c r="M3775" t="s">
        <v>15</v>
      </c>
      <c r="N3775">
        <f>Table1[[#This Row],[dti_ratio]]*Table1[[#This Row],[income]]</f>
        <v>52081.811668479393</v>
      </c>
      <c r="O3775">
        <v>0.56533238899419702</v>
      </c>
      <c r="P3775">
        <f>Table1[[#This Row],[loan_amount]]/Table1[[#This Row],[property_value]]</f>
        <v>0.26466488279309736</v>
      </c>
      <c r="Q3775">
        <v>124822</v>
      </c>
      <c r="R3775">
        <v>1</v>
      </c>
      <c r="S3775" t="s">
        <v>3663</v>
      </c>
      <c r="T3775" t="s">
        <v>219</v>
      </c>
      <c r="U3775" t="s">
        <v>210</v>
      </c>
      <c r="V3775">
        <v>3</v>
      </c>
      <c r="W3775">
        <v>2</v>
      </c>
      <c r="X3775" t="s">
        <v>9</v>
      </c>
      <c r="Y37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75">
        <f>0.4*(Table1[[#This Row],[normalized_credit_score]]) + 0.3*(1-Table1[[#This Row],[dti_ratio]]) + 0.2*(1-Table1[[#This Row],[ltv_ratio]]) + 0.1*IF(Table1[[#This Row],[previous_defaults]]=0,1,0)</f>
        <v>0.60280064007645484</v>
      </c>
      <c r="AA3775" t="str">
        <f>IF(Table1[[#This Row],[composite_score]]&gt;=0.7,"Approve",IF(Table1[[#This Row],[composite_score]]&gt;=0.6,"Review","Reject"))</f>
        <v>Review</v>
      </c>
    </row>
    <row r="3776" spans="1:27" x14ac:dyDescent="0.35">
      <c r="A3776">
        <v>3775</v>
      </c>
      <c r="B3776">
        <v>47</v>
      </c>
      <c r="C3776" t="s">
        <v>20</v>
      </c>
      <c r="D3776" t="s">
        <v>62</v>
      </c>
      <c r="E3776" t="s">
        <v>2</v>
      </c>
      <c r="F3776">
        <v>25560</v>
      </c>
      <c r="G3776">
        <v>653</v>
      </c>
      <c r="H3776">
        <f>(Table1[[#This Row],[credit_score]]-300)/(900-300)</f>
        <v>0.58833333333333337</v>
      </c>
      <c r="I3776">
        <v>9140</v>
      </c>
      <c r="J3776" t="s">
        <v>13</v>
      </c>
      <c r="K3776" t="s">
        <v>14</v>
      </c>
      <c r="L3776">
        <v>6</v>
      </c>
      <c r="M3776" t="s">
        <v>39</v>
      </c>
      <c r="N3776">
        <f>Table1[[#This Row],[dti_ratio]]*Table1[[#This Row],[income]]</f>
        <v>14923.77160693035</v>
      </c>
      <c r="O3776">
        <v>0.58387212859664905</v>
      </c>
      <c r="P3776">
        <f>Table1[[#This Row],[loan_amount]]/Table1[[#This Row],[property_value]]</f>
        <v>4.1493210820920931E-2</v>
      </c>
      <c r="Q3776">
        <v>220277</v>
      </c>
      <c r="R3776">
        <v>0</v>
      </c>
      <c r="S3776" t="s">
        <v>3664</v>
      </c>
      <c r="T3776" t="s">
        <v>230</v>
      </c>
      <c r="U3776" t="s">
        <v>599</v>
      </c>
      <c r="V3776">
        <v>4</v>
      </c>
      <c r="W3776">
        <v>2</v>
      </c>
      <c r="X3776" t="s">
        <v>19</v>
      </c>
      <c r="Y37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76">
        <f>0.4*(Table1[[#This Row],[normalized_credit_score]]) + 0.3*(1-Table1[[#This Row],[dti_ratio]]) + 0.2*(1-Table1[[#This Row],[ltv_ratio]]) + 0.1*IF(Table1[[#This Row],[previous_defaults]]=0,1,0)</f>
        <v>0.55187305259015451</v>
      </c>
      <c r="AA3776" t="str">
        <f>IF(Table1[[#This Row],[composite_score]]&gt;=0.7,"Approve",IF(Table1[[#This Row],[composite_score]]&gt;=0.6,"Review","Reject"))</f>
        <v>Reject</v>
      </c>
    </row>
    <row r="3777" spans="1:27" hidden="1" x14ac:dyDescent="0.35">
      <c r="A3777">
        <v>3776</v>
      </c>
      <c r="B3777">
        <v>43</v>
      </c>
      <c r="C3777" t="s">
        <v>0</v>
      </c>
      <c r="D3777" t="s">
        <v>62</v>
      </c>
      <c r="E3777" t="s">
        <v>22</v>
      </c>
      <c r="F3777">
        <v>101622</v>
      </c>
      <c r="G3777">
        <v>0</v>
      </c>
      <c r="H3777">
        <f>(Table1[[#This Row],[credit_score]]-300)/(900-300)</f>
        <v>-0.5</v>
      </c>
      <c r="I3777">
        <v>6415</v>
      </c>
      <c r="J3777" t="s">
        <v>13</v>
      </c>
      <c r="K3777" t="s">
        <v>38</v>
      </c>
      <c r="L3777">
        <v>5</v>
      </c>
      <c r="M3777" t="s">
        <v>15</v>
      </c>
      <c r="N3777">
        <f>Table1[[#This Row],[dti_ratio]]*Table1[[#This Row],[income]]</f>
        <v>24942.293674470999</v>
      </c>
      <c r="O3777">
        <v>0.245441869619482</v>
      </c>
      <c r="P3777">
        <f>Table1[[#This Row],[loan_amount]]/Table1[[#This Row],[property_value]]</f>
        <v>4.7421217206176952E-2</v>
      </c>
      <c r="Q3777">
        <v>135277</v>
      </c>
      <c r="R3777">
        <v>1</v>
      </c>
      <c r="S3777" t="s">
        <v>3023</v>
      </c>
      <c r="T3777" t="s">
        <v>54</v>
      </c>
      <c r="U3777" t="s">
        <v>131</v>
      </c>
      <c r="V3777">
        <v>4</v>
      </c>
      <c r="W3777">
        <v>2</v>
      </c>
      <c r="X3777" t="s">
        <v>19</v>
      </c>
      <c r="Y37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77">
        <f>0.4*(Table1[[#This Row],[normalized_credit_score]]) + 0.3*(1-Table1[[#This Row],[dti_ratio]]) + 0.2*(1-Table1[[#This Row],[ltv_ratio]]) + 0.1*IF(Table1[[#This Row],[previous_defaults]]=0,1,0)</f>
        <v>0.21688319567292</v>
      </c>
      <c r="AA3777" t="str">
        <f>IF(Table1[[#This Row],[composite_score]]&gt;=0.7,"Approve",IF(Table1[[#This Row],[composite_score]]&gt;=0.6,"Review","Reject"))</f>
        <v>Reject</v>
      </c>
    </row>
    <row r="3778" spans="1:27" x14ac:dyDescent="0.35">
      <c r="A3778">
        <v>3777</v>
      </c>
      <c r="B3778">
        <v>51</v>
      </c>
      <c r="C3778" t="s">
        <v>0</v>
      </c>
      <c r="D3778" t="s">
        <v>21</v>
      </c>
      <c r="E3778" t="s">
        <v>12</v>
      </c>
      <c r="F3778">
        <v>42068</v>
      </c>
      <c r="G3778">
        <v>788</v>
      </c>
      <c r="H3778">
        <f>(Table1[[#This Row],[credit_score]]-300)/(900-300)</f>
        <v>0.81333333333333335</v>
      </c>
      <c r="I3778">
        <v>0</v>
      </c>
      <c r="J3778" t="s">
        <v>27</v>
      </c>
      <c r="K3778" t="s">
        <v>4</v>
      </c>
      <c r="L3778">
        <v>2</v>
      </c>
      <c r="M3778" t="s">
        <v>39</v>
      </c>
      <c r="N3778">
        <f>Table1[[#This Row],[dti_ratio]]*Table1[[#This Row],[income]]</f>
        <v>4441.7132922952533</v>
      </c>
      <c r="O3778">
        <v>0.105584132649407</v>
      </c>
      <c r="P3778">
        <f>Table1[[#This Row],[loan_amount]]/Table1[[#This Row],[property_value]]</f>
        <v>0</v>
      </c>
      <c r="Q3778">
        <v>240075</v>
      </c>
      <c r="R3778">
        <v>3</v>
      </c>
      <c r="S3778" t="s">
        <v>3665</v>
      </c>
      <c r="T3778" t="s">
        <v>217</v>
      </c>
      <c r="U3778" t="s">
        <v>147</v>
      </c>
      <c r="V3778">
        <v>1</v>
      </c>
      <c r="W3778">
        <v>2</v>
      </c>
      <c r="X3778" t="s">
        <v>9</v>
      </c>
      <c r="Y37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78">
        <f>0.4*(Table1[[#This Row],[normalized_credit_score]]) + 0.3*(1-Table1[[#This Row],[dti_ratio]]) + 0.2*(1-Table1[[#This Row],[ltv_ratio]]) + 0.1*IF(Table1[[#This Row],[previous_defaults]]=0,1,0)</f>
        <v>0.79365809353851113</v>
      </c>
      <c r="AA3778" t="str">
        <f>IF(Table1[[#This Row],[composite_score]]&gt;=0.7,"Approve",IF(Table1[[#This Row],[composite_score]]&gt;=0.6,"Review","Reject"))</f>
        <v>Approve</v>
      </c>
    </row>
    <row r="3779" spans="1:27" x14ac:dyDescent="0.35">
      <c r="A3779">
        <v>3778</v>
      </c>
      <c r="B3779">
        <v>40</v>
      </c>
      <c r="C3779" t="s">
        <v>10</v>
      </c>
      <c r="D3779" t="s">
        <v>62</v>
      </c>
      <c r="E3779" t="s">
        <v>49</v>
      </c>
      <c r="F3779">
        <v>43021</v>
      </c>
      <c r="G3779">
        <v>605</v>
      </c>
      <c r="H3779">
        <f>(Table1[[#This Row],[credit_score]]-300)/(900-300)</f>
        <v>0.5083333333333333</v>
      </c>
      <c r="I3779">
        <v>38052</v>
      </c>
      <c r="J3779" t="s">
        <v>23</v>
      </c>
      <c r="K3779" t="s">
        <v>14</v>
      </c>
      <c r="L3779">
        <v>17</v>
      </c>
      <c r="M3779" t="s">
        <v>15</v>
      </c>
      <c r="N3779">
        <f>Table1[[#This Row],[dti_ratio]]*Table1[[#This Row],[income]]</f>
        <v>17510.300181583847</v>
      </c>
      <c r="O3779">
        <v>0.40701750730071001</v>
      </c>
      <c r="P3779">
        <f>Table1[[#This Row],[loan_amount]]/Table1[[#This Row],[property_value]]</f>
        <v>0.90466454281774522</v>
      </c>
      <c r="Q3779">
        <v>42062</v>
      </c>
      <c r="R3779">
        <v>3</v>
      </c>
      <c r="S3779" t="s">
        <v>3666</v>
      </c>
      <c r="T3779" t="s">
        <v>159</v>
      </c>
      <c r="U3779" t="s">
        <v>606</v>
      </c>
      <c r="V3779">
        <v>2</v>
      </c>
      <c r="W3779">
        <v>2</v>
      </c>
      <c r="X3779" t="s">
        <v>9</v>
      </c>
      <c r="Y37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779">
        <f>0.4*(Table1[[#This Row],[normalized_credit_score]]) + 0.3*(1-Table1[[#This Row],[dti_ratio]]) + 0.2*(1-Table1[[#This Row],[ltv_ratio]]) + 0.1*IF(Table1[[#This Row],[previous_defaults]]=0,1,0)</f>
        <v>0.40029517257957131</v>
      </c>
      <c r="AA3779" t="str">
        <f>IF(Table1[[#This Row],[composite_score]]&gt;=0.7,"Approve",IF(Table1[[#This Row],[composite_score]]&gt;=0.6,"Review","Reject"))</f>
        <v>Reject</v>
      </c>
    </row>
    <row r="3780" spans="1:27" x14ac:dyDescent="0.35">
      <c r="A3780">
        <v>3779</v>
      </c>
      <c r="B3780">
        <v>42</v>
      </c>
      <c r="C3780" t="s">
        <v>20</v>
      </c>
      <c r="D3780" t="s">
        <v>11</v>
      </c>
      <c r="E3780" t="s">
        <v>12</v>
      </c>
      <c r="F3780">
        <v>50802</v>
      </c>
      <c r="G3780">
        <v>728</v>
      </c>
      <c r="H3780">
        <f>(Table1[[#This Row],[credit_score]]-300)/(900-300)</f>
        <v>0.71333333333333337</v>
      </c>
      <c r="I3780">
        <v>14713</v>
      </c>
      <c r="J3780" t="s">
        <v>13</v>
      </c>
      <c r="K3780" t="s">
        <v>38</v>
      </c>
      <c r="L3780">
        <v>11</v>
      </c>
      <c r="M3780" t="s">
        <v>39</v>
      </c>
      <c r="N3780">
        <f>Table1[[#This Row],[dti_ratio]]*Table1[[#This Row],[income]]</f>
        <v>7466.9166814777518</v>
      </c>
      <c r="O3780">
        <v>0.14698076220380599</v>
      </c>
      <c r="P3780">
        <f>Table1[[#This Row],[loan_amount]]/Table1[[#This Row],[property_value]]</f>
        <v>8.2203797029868922E-2</v>
      </c>
      <c r="Q3780">
        <v>178982</v>
      </c>
      <c r="R3780">
        <v>0</v>
      </c>
      <c r="S3780" t="s">
        <v>3667</v>
      </c>
      <c r="T3780" t="s">
        <v>269</v>
      </c>
      <c r="U3780" t="s">
        <v>405</v>
      </c>
      <c r="V3780">
        <v>0</v>
      </c>
      <c r="W3780">
        <v>0</v>
      </c>
      <c r="X3780" t="s">
        <v>9</v>
      </c>
      <c r="Y37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780">
        <f>0.4*(Table1[[#This Row],[normalized_credit_score]]) + 0.3*(1-Table1[[#This Row],[dti_ratio]]) + 0.2*(1-Table1[[#This Row],[ltv_ratio]]) + 0.1*IF(Table1[[#This Row],[previous_defaults]]=0,1,0)</f>
        <v>0.82479834526621787</v>
      </c>
      <c r="AA3780" t="str">
        <f>IF(Table1[[#This Row],[composite_score]]&gt;=0.7,"Approve",IF(Table1[[#This Row],[composite_score]]&gt;=0.6,"Review","Reject"))</f>
        <v>Approve</v>
      </c>
    </row>
    <row r="3781" spans="1:27" x14ac:dyDescent="0.35">
      <c r="A3781">
        <v>3780</v>
      </c>
      <c r="B3781">
        <v>54</v>
      </c>
      <c r="C3781" t="s">
        <v>0</v>
      </c>
      <c r="D3781" t="s">
        <v>62</v>
      </c>
      <c r="E3781" t="s">
        <v>22</v>
      </c>
      <c r="F3781">
        <v>66996</v>
      </c>
      <c r="G3781">
        <v>725</v>
      </c>
      <c r="H3781">
        <f>(Table1[[#This Row],[credit_score]]-300)/(900-300)</f>
        <v>0.70833333333333337</v>
      </c>
      <c r="I3781">
        <v>32328</v>
      </c>
      <c r="J3781" t="s">
        <v>27</v>
      </c>
      <c r="K3781" t="s">
        <v>38</v>
      </c>
      <c r="L3781">
        <v>13</v>
      </c>
      <c r="M3781" t="s">
        <v>5</v>
      </c>
      <c r="N3781">
        <f>Table1[[#This Row],[dti_ratio]]*Table1[[#This Row],[income]]</f>
        <v>26096.092478071881</v>
      </c>
      <c r="O3781">
        <v>0.38951717233972</v>
      </c>
      <c r="P3781">
        <f>Table1[[#This Row],[loan_amount]]/Table1[[#This Row],[property_value]]</f>
        <v>0.36288530184316281</v>
      </c>
      <c r="Q3781">
        <v>89086</v>
      </c>
      <c r="R3781">
        <v>1</v>
      </c>
      <c r="S3781" t="s">
        <v>3668</v>
      </c>
      <c r="T3781" t="s">
        <v>182</v>
      </c>
      <c r="U3781" t="s">
        <v>920</v>
      </c>
      <c r="V3781">
        <v>0</v>
      </c>
      <c r="W3781">
        <v>0</v>
      </c>
      <c r="X3781" t="s">
        <v>9</v>
      </c>
      <c r="Y37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781">
        <f>0.4*(Table1[[#This Row],[normalized_credit_score]]) + 0.3*(1-Table1[[#This Row],[dti_ratio]]) + 0.2*(1-Table1[[#This Row],[ltv_ratio]]) + 0.1*IF(Table1[[#This Row],[previous_defaults]]=0,1,0)</f>
        <v>0.6939011212627848</v>
      </c>
      <c r="AA3781" t="str">
        <f>IF(Table1[[#This Row],[composite_score]]&gt;=0.7,"Approve",IF(Table1[[#This Row],[composite_score]]&gt;=0.6,"Review","Reject"))</f>
        <v>Review</v>
      </c>
    </row>
    <row r="3782" spans="1:27" hidden="1" x14ac:dyDescent="0.35">
      <c r="A3782">
        <v>3781</v>
      </c>
      <c r="B3782">
        <v>21</v>
      </c>
      <c r="C3782" t="s">
        <v>0</v>
      </c>
      <c r="D3782" t="s">
        <v>21</v>
      </c>
      <c r="E3782" t="s">
        <v>22</v>
      </c>
      <c r="F3782">
        <v>82134</v>
      </c>
      <c r="G3782">
        <v>0</v>
      </c>
      <c r="H3782">
        <f>(Table1[[#This Row],[credit_score]]-300)/(900-300)</f>
        <v>-0.5</v>
      </c>
      <c r="I3782">
        <v>0</v>
      </c>
      <c r="J3782" t="s">
        <v>27</v>
      </c>
      <c r="K3782" t="s">
        <v>14</v>
      </c>
      <c r="L3782">
        <v>2</v>
      </c>
      <c r="M3782" t="s">
        <v>5</v>
      </c>
      <c r="N3782">
        <f>Table1[[#This Row],[dti_ratio]]*Table1[[#This Row],[income]]</f>
        <v>19253.124397880041</v>
      </c>
      <c r="O3782">
        <v>0.23441113787079701</v>
      </c>
      <c r="P3782" t="e">
        <f>Table1[[#This Row],[loan_amount]]/Table1[[#This Row],[property_value]]</f>
        <v>#DIV/0!</v>
      </c>
      <c r="Q3782">
        <v>0</v>
      </c>
      <c r="R3782">
        <v>1</v>
      </c>
      <c r="S3782" t="s">
        <v>3669</v>
      </c>
      <c r="T3782" t="s">
        <v>81</v>
      </c>
      <c r="U3782" t="s">
        <v>689</v>
      </c>
      <c r="V3782">
        <v>2</v>
      </c>
      <c r="W3782">
        <v>2</v>
      </c>
      <c r="X3782" t="s">
        <v>19</v>
      </c>
      <c r="Y378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782" t="e">
        <f>0.4*(Table1[[#This Row],[normalized_credit_score]]) + 0.3*(1-Table1[[#This Row],[dti_ratio]]) + 0.2*(1-Table1[[#This Row],[ltv_ratio]]) + 0.1*IF(Table1[[#This Row],[previous_defaults]]=0,1,0)</f>
        <v>#DIV/0!</v>
      </c>
      <c r="AA3782" t="e">
        <f>IF(Table1[[#This Row],[composite_score]]&gt;=0.7,"Approve",IF(Table1[[#This Row],[composite_score]]&gt;=0.6,"Review","Reject"))</f>
        <v>#DIV/0!</v>
      </c>
    </row>
    <row r="3783" spans="1:27" hidden="1" x14ac:dyDescent="0.35">
      <c r="A3783">
        <v>3782</v>
      </c>
      <c r="B3783">
        <v>50</v>
      </c>
      <c r="C3783" t="s">
        <v>20</v>
      </c>
      <c r="D3783" t="s">
        <v>11</v>
      </c>
      <c r="E3783" t="s">
        <v>22</v>
      </c>
      <c r="F3783">
        <v>25177</v>
      </c>
      <c r="G3783">
        <v>702</v>
      </c>
      <c r="H3783">
        <f>(Table1[[#This Row],[credit_score]]-300)/(900-300)</f>
        <v>0.67</v>
      </c>
      <c r="I3783">
        <v>12420</v>
      </c>
      <c r="J3783" t="s">
        <v>3</v>
      </c>
      <c r="K3783" t="s">
        <v>14</v>
      </c>
      <c r="L3783">
        <v>10</v>
      </c>
      <c r="M3783" t="s">
        <v>39</v>
      </c>
      <c r="N3783">
        <f>Table1[[#This Row],[dti_ratio]]*Table1[[#This Row],[income]]</f>
        <v>8581.1065106611622</v>
      </c>
      <c r="O3783">
        <v>0.34083117570247301</v>
      </c>
      <c r="P3783" t="e">
        <f>Table1[[#This Row],[loan_amount]]/Table1[[#This Row],[property_value]]</f>
        <v>#DIV/0!</v>
      </c>
      <c r="Q3783">
        <v>0</v>
      </c>
      <c r="R3783">
        <v>4</v>
      </c>
      <c r="S3783" t="s">
        <v>1352</v>
      </c>
      <c r="T3783" t="s">
        <v>130</v>
      </c>
      <c r="U3783" t="s">
        <v>1092</v>
      </c>
      <c r="V3783">
        <v>0</v>
      </c>
      <c r="W3783">
        <v>1</v>
      </c>
      <c r="X3783" t="s">
        <v>9</v>
      </c>
      <c r="Y378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783" t="e">
        <f>0.4*(Table1[[#This Row],[normalized_credit_score]]) + 0.3*(1-Table1[[#This Row],[dti_ratio]]) + 0.2*(1-Table1[[#This Row],[ltv_ratio]]) + 0.1*IF(Table1[[#This Row],[previous_defaults]]=0,1,0)</f>
        <v>#DIV/0!</v>
      </c>
      <c r="AA3783" t="e">
        <f>IF(Table1[[#This Row],[composite_score]]&gt;=0.7,"Approve",IF(Table1[[#This Row],[composite_score]]&gt;=0.6,"Review","Reject"))</f>
        <v>#DIV/0!</v>
      </c>
    </row>
    <row r="3784" spans="1:27" x14ac:dyDescent="0.35">
      <c r="A3784">
        <v>3783</v>
      </c>
      <c r="B3784">
        <v>29</v>
      </c>
      <c r="C3784" t="s">
        <v>20</v>
      </c>
      <c r="D3784" t="s">
        <v>21</v>
      </c>
      <c r="E3784" t="s">
        <v>2</v>
      </c>
      <c r="F3784">
        <v>39351</v>
      </c>
      <c r="G3784">
        <v>787</v>
      </c>
      <c r="H3784">
        <f>(Table1[[#This Row],[credit_score]]-300)/(900-300)</f>
        <v>0.81166666666666665</v>
      </c>
      <c r="I3784">
        <v>0</v>
      </c>
      <c r="J3784" t="s">
        <v>3</v>
      </c>
      <c r="K3784" t="s">
        <v>14</v>
      </c>
      <c r="L3784">
        <v>3</v>
      </c>
      <c r="M3784" t="s">
        <v>39</v>
      </c>
      <c r="N3784">
        <f>Table1[[#This Row],[dti_ratio]]*Table1[[#This Row],[income]]</f>
        <v>17072.906089046573</v>
      </c>
      <c r="O3784">
        <v>0.43386206421810303</v>
      </c>
      <c r="P3784">
        <f>Table1[[#This Row],[loan_amount]]/Table1[[#This Row],[property_value]]</f>
        <v>0</v>
      </c>
      <c r="Q3784">
        <v>78679</v>
      </c>
      <c r="R3784">
        <v>2</v>
      </c>
      <c r="S3784" t="s">
        <v>3670</v>
      </c>
      <c r="T3784" t="s">
        <v>70</v>
      </c>
      <c r="U3784" t="s">
        <v>612</v>
      </c>
      <c r="V3784">
        <v>2</v>
      </c>
      <c r="W3784">
        <v>2</v>
      </c>
      <c r="X3784" t="s">
        <v>61</v>
      </c>
      <c r="Y37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84">
        <f>0.4*(Table1[[#This Row],[normalized_credit_score]]) + 0.3*(1-Table1[[#This Row],[dti_ratio]]) + 0.2*(1-Table1[[#This Row],[ltv_ratio]]) + 0.1*IF(Table1[[#This Row],[previous_defaults]]=0,1,0)</f>
        <v>0.69450804740123573</v>
      </c>
      <c r="AA3784" t="str">
        <f>IF(Table1[[#This Row],[composite_score]]&gt;=0.7,"Approve",IF(Table1[[#This Row],[composite_score]]&gt;=0.6,"Review","Reject"))</f>
        <v>Review</v>
      </c>
    </row>
    <row r="3785" spans="1:27" x14ac:dyDescent="0.35">
      <c r="A3785">
        <v>3784</v>
      </c>
      <c r="B3785">
        <v>31</v>
      </c>
      <c r="C3785" t="s">
        <v>10</v>
      </c>
      <c r="D3785" t="s">
        <v>62</v>
      </c>
      <c r="E3785" t="s">
        <v>12</v>
      </c>
      <c r="F3785">
        <v>111450</v>
      </c>
      <c r="G3785">
        <v>723</v>
      </c>
      <c r="H3785">
        <f>(Table1[[#This Row],[credit_score]]-300)/(900-300)</f>
        <v>0.70499999999999996</v>
      </c>
      <c r="I3785">
        <v>26871</v>
      </c>
      <c r="J3785" t="s">
        <v>27</v>
      </c>
      <c r="K3785" t="s">
        <v>14</v>
      </c>
      <c r="L3785">
        <v>6</v>
      </c>
      <c r="M3785" t="s">
        <v>15</v>
      </c>
      <c r="N3785">
        <f>Table1[[#This Row],[dti_ratio]]*Table1[[#This Row],[income]]</f>
        <v>29028.52851879138</v>
      </c>
      <c r="O3785">
        <v>0.26046234651226002</v>
      </c>
      <c r="P3785">
        <f>Table1[[#This Row],[loan_amount]]/Table1[[#This Row],[property_value]]</f>
        <v>0.17467416387688106</v>
      </c>
      <c r="Q3785">
        <v>153835</v>
      </c>
      <c r="R3785">
        <v>0</v>
      </c>
      <c r="S3785" t="s">
        <v>3671</v>
      </c>
      <c r="T3785" t="s">
        <v>36</v>
      </c>
      <c r="U3785" t="s">
        <v>468</v>
      </c>
      <c r="V3785">
        <v>3</v>
      </c>
      <c r="W3785">
        <v>1</v>
      </c>
      <c r="X3785" t="s">
        <v>19</v>
      </c>
      <c r="Y37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85">
        <f>0.4*(Table1[[#This Row],[normalized_credit_score]]) + 0.3*(1-Table1[[#This Row],[dti_ratio]]) + 0.2*(1-Table1[[#This Row],[ltv_ratio]]) + 0.1*IF(Table1[[#This Row],[previous_defaults]]=0,1,0)</f>
        <v>0.66892646327094585</v>
      </c>
      <c r="AA3785" t="str">
        <f>IF(Table1[[#This Row],[composite_score]]&gt;=0.7,"Approve",IF(Table1[[#This Row],[composite_score]]&gt;=0.6,"Review","Reject"))</f>
        <v>Review</v>
      </c>
    </row>
    <row r="3786" spans="1:27" hidden="1" x14ac:dyDescent="0.35">
      <c r="A3786">
        <v>3785</v>
      </c>
      <c r="B3786">
        <v>37</v>
      </c>
      <c r="C3786" t="s">
        <v>0</v>
      </c>
      <c r="D3786" t="s">
        <v>21</v>
      </c>
      <c r="E3786" t="s">
        <v>22</v>
      </c>
      <c r="F3786">
        <v>0</v>
      </c>
      <c r="G3786">
        <v>790</v>
      </c>
      <c r="H3786">
        <f>(Table1[[#This Row],[credit_score]]-300)/(900-300)</f>
        <v>0.81666666666666665</v>
      </c>
      <c r="I3786">
        <v>22666</v>
      </c>
      <c r="J3786" t="s">
        <v>27</v>
      </c>
      <c r="K3786" t="s">
        <v>14</v>
      </c>
      <c r="L3786">
        <v>0</v>
      </c>
      <c r="M3786" t="s">
        <v>5</v>
      </c>
      <c r="N3786">
        <f>Table1[[#This Row],[dti_ratio]]*Table1[[#This Row],[income]]</f>
        <v>0</v>
      </c>
      <c r="O3786">
        <v>0.44887472696045799</v>
      </c>
      <c r="P3786">
        <f>Table1[[#This Row],[loan_amount]]/Table1[[#This Row],[property_value]]</f>
        <v>0.6375808720112518</v>
      </c>
      <c r="Q3786">
        <v>35550</v>
      </c>
      <c r="R3786">
        <v>0</v>
      </c>
      <c r="S3786" t="s">
        <v>3672</v>
      </c>
      <c r="T3786" t="s">
        <v>266</v>
      </c>
      <c r="U3786" t="s">
        <v>659</v>
      </c>
      <c r="V3786">
        <v>2</v>
      </c>
      <c r="W3786">
        <v>2</v>
      </c>
      <c r="X3786" t="s">
        <v>9</v>
      </c>
      <c r="Y37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86">
        <f>0.4*(Table1[[#This Row],[normalized_credit_score]]) + 0.3*(1-Table1[[#This Row],[dti_ratio]]) + 0.2*(1-Table1[[#This Row],[ltv_ratio]]) + 0.1*IF(Table1[[#This Row],[previous_defaults]]=0,1,0)</f>
        <v>0.56448807417627889</v>
      </c>
      <c r="AA3786" t="str">
        <f>IF(Table1[[#This Row],[composite_score]]&gt;=0.7,"Approve",IF(Table1[[#This Row],[composite_score]]&gt;=0.6,"Review","Reject"))</f>
        <v>Reject</v>
      </c>
    </row>
    <row r="3787" spans="1:27" x14ac:dyDescent="0.35">
      <c r="A3787">
        <v>3786</v>
      </c>
      <c r="B3787">
        <v>25</v>
      </c>
      <c r="C3787" t="s">
        <v>20</v>
      </c>
      <c r="D3787" t="s">
        <v>62</v>
      </c>
      <c r="E3787" t="s">
        <v>2</v>
      </c>
      <c r="F3787">
        <v>100729</v>
      </c>
      <c r="G3787">
        <v>774</v>
      </c>
      <c r="H3787">
        <f>(Table1[[#This Row],[credit_score]]-300)/(900-300)</f>
        <v>0.79</v>
      </c>
      <c r="I3787">
        <v>29281</v>
      </c>
      <c r="J3787" t="s">
        <v>27</v>
      </c>
      <c r="K3787" t="s">
        <v>4</v>
      </c>
      <c r="L3787">
        <v>14</v>
      </c>
      <c r="M3787" t="s">
        <v>15</v>
      </c>
      <c r="N3787">
        <f>Table1[[#This Row],[dti_ratio]]*Table1[[#This Row],[income]]</f>
        <v>57674.226533408291</v>
      </c>
      <c r="O3787">
        <v>0.57256824284375196</v>
      </c>
      <c r="P3787">
        <f>Table1[[#This Row],[loan_amount]]/Table1[[#This Row],[property_value]]</f>
        <v>0.31258073125166802</v>
      </c>
      <c r="Q3787">
        <v>93675</v>
      </c>
      <c r="R3787">
        <v>0</v>
      </c>
      <c r="S3787" t="s">
        <v>3673</v>
      </c>
      <c r="T3787" t="s">
        <v>91</v>
      </c>
      <c r="U3787" t="s">
        <v>707</v>
      </c>
      <c r="V3787">
        <v>0</v>
      </c>
      <c r="W3787">
        <v>0</v>
      </c>
      <c r="X3787" t="s">
        <v>19</v>
      </c>
      <c r="Y37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87">
        <f>0.4*(Table1[[#This Row],[normalized_credit_score]]) + 0.3*(1-Table1[[#This Row],[dti_ratio]]) + 0.2*(1-Table1[[#This Row],[ltv_ratio]]) + 0.1*IF(Table1[[#This Row],[previous_defaults]]=0,1,0)</f>
        <v>0.68171338089654088</v>
      </c>
      <c r="AA3787" t="str">
        <f>IF(Table1[[#This Row],[composite_score]]&gt;=0.7,"Approve",IF(Table1[[#This Row],[composite_score]]&gt;=0.6,"Review","Reject"))</f>
        <v>Review</v>
      </c>
    </row>
    <row r="3788" spans="1:27" x14ac:dyDescent="0.35">
      <c r="A3788">
        <v>3787</v>
      </c>
      <c r="B3788">
        <v>61</v>
      </c>
      <c r="C3788" t="s">
        <v>0</v>
      </c>
      <c r="D3788" t="s">
        <v>1</v>
      </c>
      <c r="E3788" t="s">
        <v>2</v>
      </c>
      <c r="F3788">
        <v>108399</v>
      </c>
      <c r="G3788">
        <v>737</v>
      </c>
      <c r="H3788">
        <f>(Table1[[#This Row],[credit_score]]-300)/(900-300)</f>
        <v>0.72833333333333339</v>
      </c>
      <c r="I3788">
        <v>21158</v>
      </c>
      <c r="J3788" t="s">
        <v>23</v>
      </c>
      <c r="K3788" t="s">
        <v>4</v>
      </c>
      <c r="L3788">
        <v>19</v>
      </c>
      <c r="M3788" t="s">
        <v>15</v>
      </c>
      <c r="N3788">
        <f>Table1[[#This Row],[dti_ratio]]*Table1[[#This Row],[income]]</f>
        <v>53069.990032901878</v>
      </c>
      <c r="O3788">
        <v>0.48958007023036998</v>
      </c>
      <c r="P3788">
        <f>Table1[[#This Row],[loan_amount]]/Table1[[#This Row],[property_value]]</f>
        <v>7.1337777193355115E-2</v>
      </c>
      <c r="Q3788">
        <v>296589</v>
      </c>
      <c r="R3788">
        <v>4</v>
      </c>
      <c r="S3788" t="s">
        <v>3674</v>
      </c>
      <c r="T3788" t="s">
        <v>99</v>
      </c>
      <c r="U3788" t="s">
        <v>241</v>
      </c>
      <c r="V3788">
        <v>4</v>
      </c>
      <c r="W3788">
        <v>0</v>
      </c>
      <c r="X3788" t="s">
        <v>9</v>
      </c>
      <c r="Y37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88">
        <f>0.4*(Table1[[#This Row],[normalized_credit_score]]) + 0.3*(1-Table1[[#This Row],[dti_ratio]]) + 0.2*(1-Table1[[#This Row],[ltv_ratio]]) + 0.1*IF(Table1[[#This Row],[previous_defaults]]=0,1,0)</f>
        <v>0.6301917568255514</v>
      </c>
      <c r="AA3788" t="str">
        <f>IF(Table1[[#This Row],[composite_score]]&gt;=0.7,"Approve",IF(Table1[[#This Row],[composite_score]]&gt;=0.6,"Review","Reject"))</f>
        <v>Review</v>
      </c>
    </row>
    <row r="3789" spans="1:27" x14ac:dyDescent="0.35">
      <c r="A3789">
        <v>3788</v>
      </c>
      <c r="B3789">
        <v>48</v>
      </c>
      <c r="C3789" t="s">
        <v>0</v>
      </c>
      <c r="D3789" t="s">
        <v>62</v>
      </c>
      <c r="E3789" t="s">
        <v>49</v>
      </c>
      <c r="F3789">
        <v>56801</v>
      </c>
      <c r="G3789">
        <v>705</v>
      </c>
      <c r="H3789">
        <f>(Table1[[#This Row],[credit_score]]-300)/(900-300)</f>
        <v>0.67500000000000004</v>
      </c>
      <c r="I3789">
        <v>0</v>
      </c>
      <c r="J3789" t="s">
        <v>13</v>
      </c>
      <c r="K3789" t="s">
        <v>14</v>
      </c>
      <c r="L3789">
        <v>9</v>
      </c>
      <c r="M3789" t="s">
        <v>5</v>
      </c>
      <c r="N3789">
        <f>Table1[[#This Row],[dti_ratio]]*Table1[[#This Row],[income]]</f>
        <v>26642.5056261508</v>
      </c>
      <c r="O3789">
        <v>0.46904993972202602</v>
      </c>
      <c r="P3789">
        <f>Table1[[#This Row],[loan_amount]]/Table1[[#This Row],[property_value]]</f>
        <v>0</v>
      </c>
      <c r="Q3789">
        <v>81126</v>
      </c>
      <c r="R3789">
        <v>1</v>
      </c>
      <c r="S3789" t="s">
        <v>2730</v>
      </c>
      <c r="T3789" t="s">
        <v>124</v>
      </c>
      <c r="U3789" t="s">
        <v>193</v>
      </c>
      <c r="V3789">
        <v>4</v>
      </c>
      <c r="W3789">
        <v>2</v>
      </c>
      <c r="X3789" t="s">
        <v>19</v>
      </c>
      <c r="Y37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89">
        <f>0.4*(Table1[[#This Row],[normalized_credit_score]]) + 0.3*(1-Table1[[#This Row],[dti_ratio]]) + 0.2*(1-Table1[[#This Row],[ltv_ratio]]) + 0.1*IF(Table1[[#This Row],[previous_defaults]]=0,1,0)</f>
        <v>0.62928501808339221</v>
      </c>
      <c r="AA3789" t="str">
        <f>IF(Table1[[#This Row],[composite_score]]&gt;=0.7,"Approve",IF(Table1[[#This Row],[composite_score]]&gt;=0.6,"Review","Reject"))</f>
        <v>Review</v>
      </c>
    </row>
    <row r="3790" spans="1:27" x14ac:dyDescent="0.35">
      <c r="A3790">
        <v>3789</v>
      </c>
      <c r="B3790">
        <v>66</v>
      </c>
      <c r="C3790" t="s">
        <v>10</v>
      </c>
      <c r="D3790" t="s">
        <v>21</v>
      </c>
      <c r="E3790" t="s">
        <v>2</v>
      </c>
      <c r="F3790">
        <v>88607</v>
      </c>
      <c r="G3790">
        <v>781</v>
      </c>
      <c r="H3790">
        <f>(Table1[[#This Row],[credit_score]]-300)/(900-300)</f>
        <v>0.80166666666666664</v>
      </c>
      <c r="I3790">
        <v>35328</v>
      </c>
      <c r="J3790" t="s">
        <v>23</v>
      </c>
      <c r="K3790" t="s">
        <v>14</v>
      </c>
      <c r="L3790">
        <v>18</v>
      </c>
      <c r="M3790" t="s">
        <v>39</v>
      </c>
      <c r="N3790">
        <f>Table1[[#This Row],[dti_ratio]]*Table1[[#This Row],[income]]</f>
        <v>14392.075134899294</v>
      </c>
      <c r="O3790">
        <v>0.16242593852516499</v>
      </c>
      <c r="P3790">
        <f>Table1[[#This Row],[loan_amount]]/Table1[[#This Row],[property_value]]</f>
        <v>0.43896074849964589</v>
      </c>
      <c r="Q3790">
        <v>80481</v>
      </c>
      <c r="R3790">
        <v>2</v>
      </c>
      <c r="S3790" t="s">
        <v>3536</v>
      </c>
      <c r="T3790" t="s">
        <v>84</v>
      </c>
      <c r="U3790" t="s">
        <v>872</v>
      </c>
      <c r="V3790">
        <v>1</v>
      </c>
      <c r="W3790">
        <v>2</v>
      </c>
      <c r="X3790" t="s">
        <v>9</v>
      </c>
      <c r="Y37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790">
        <f>0.4*(Table1[[#This Row],[normalized_credit_score]]) + 0.3*(1-Table1[[#This Row],[dti_ratio]]) + 0.2*(1-Table1[[#This Row],[ltv_ratio]]) + 0.1*IF(Table1[[#This Row],[previous_defaults]]=0,1,0)</f>
        <v>0.68414673540918802</v>
      </c>
      <c r="AA3790" t="str">
        <f>IF(Table1[[#This Row],[composite_score]]&gt;=0.7,"Approve",IF(Table1[[#This Row],[composite_score]]&gt;=0.6,"Review","Reject"))</f>
        <v>Review</v>
      </c>
    </row>
    <row r="3791" spans="1:27" hidden="1" x14ac:dyDescent="0.35">
      <c r="A3791">
        <v>3790</v>
      </c>
      <c r="B3791">
        <v>51</v>
      </c>
      <c r="C3791" t="s">
        <v>20</v>
      </c>
      <c r="D3791" t="s">
        <v>11</v>
      </c>
      <c r="E3791" t="s">
        <v>2</v>
      </c>
      <c r="F3791">
        <v>97891</v>
      </c>
      <c r="G3791">
        <v>0</v>
      </c>
      <c r="H3791">
        <f>(Table1[[#This Row],[credit_score]]-300)/(900-300)</f>
        <v>-0.5</v>
      </c>
      <c r="I3791">
        <v>22257</v>
      </c>
      <c r="J3791" t="s">
        <v>27</v>
      </c>
      <c r="K3791" t="s">
        <v>38</v>
      </c>
      <c r="L3791">
        <v>14</v>
      </c>
      <c r="M3791" t="s">
        <v>28</v>
      </c>
      <c r="N3791">
        <f>Table1[[#This Row],[dti_ratio]]*Table1[[#This Row],[income]]</f>
        <v>28007.108122562513</v>
      </c>
      <c r="O3791">
        <v>0.28610503644423402</v>
      </c>
      <c r="P3791">
        <f>Table1[[#This Row],[loan_amount]]/Table1[[#This Row],[property_value]]</f>
        <v>0.3358026554013277</v>
      </c>
      <c r="Q3791">
        <v>66280</v>
      </c>
      <c r="R3791">
        <v>2</v>
      </c>
      <c r="S3791" t="s">
        <v>3675</v>
      </c>
      <c r="T3791" t="s">
        <v>317</v>
      </c>
      <c r="U3791" t="s">
        <v>141</v>
      </c>
      <c r="V3791">
        <v>0</v>
      </c>
      <c r="W3791">
        <v>0</v>
      </c>
      <c r="X3791" t="s">
        <v>9</v>
      </c>
      <c r="Y37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791">
        <f>0.4*(Table1[[#This Row],[normalized_credit_score]]) + 0.3*(1-Table1[[#This Row],[dti_ratio]]) + 0.2*(1-Table1[[#This Row],[ltv_ratio]]) + 0.1*IF(Table1[[#This Row],[previous_defaults]]=0,1,0)</f>
        <v>0.24700795798646424</v>
      </c>
      <c r="AA3791" t="str">
        <f>IF(Table1[[#This Row],[composite_score]]&gt;=0.7,"Approve",IF(Table1[[#This Row],[composite_score]]&gt;=0.6,"Review","Reject"))</f>
        <v>Reject</v>
      </c>
    </row>
    <row r="3792" spans="1:27" hidden="1" x14ac:dyDescent="0.35">
      <c r="A3792">
        <v>3791</v>
      </c>
      <c r="B3792">
        <v>63</v>
      </c>
      <c r="C3792" t="s">
        <v>0</v>
      </c>
      <c r="D3792" t="s">
        <v>21</v>
      </c>
      <c r="E3792" t="s">
        <v>22</v>
      </c>
      <c r="F3792">
        <v>96794</v>
      </c>
      <c r="G3792">
        <v>0</v>
      </c>
      <c r="H3792">
        <f>(Table1[[#This Row],[credit_score]]-300)/(900-300)</f>
        <v>-0.5</v>
      </c>
      <c r="I3792">
        <v>0</v>
      </c>
      <c r="J3792" t="s">
        <v>3</v>
      </c>
      <c r="K3792" t="s">
        <v>4</v>
      </c>
      <c r="L3792">
        <v>11</v>
      </c>
      <c r="M3792" t="s">
        <v>15</v>
      </c>
      <c r="N3792">
        <f>Table1[[#This Row],[dti_ratio]]*Table1[[#This Row],[income]]</f>
        <v>35373.14626168563</v>
      </c>
      <c r="O3792">
        <v>0.36544771640479401</v>
      </c>
      <c r="P3792">
        <f>Table1[[#This Row],[loan_amount]]/Table1[[#This Row],[property_value]]</f>
        <v>0</v>
      </c>
      <c r="Q3792">
        <v>47114</v>
      </c>
      <c r="R3792">
        <v>0</v>
      </c>
      <c r="S3792" t="s">
        <v>3676</v>
      </c>
      <c r="T3792" t="s">
        <v>187</v>
      </c>
      <c r="U3792" t="s">
        <v>245</v>
      </c>
      <c r="V3792">
        <v>3</v>
      </c>
      <c r="W3792">
        <v>1</v>
      </c>
      <c r="X3792" t="s">
        <v>9</v>
      </c>
      <c r="Y37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92">
        <f>0.4*(Table1[[#This Row],[normalized_credit_score]]) + 0.3*(1-Table1[[#This Row],[dti_ratio]]) + 0.2*(1-Table1[[#This Row],[ltv_ratio]]) + 0.1*IF(Table1[[#This Row],[previous_defaults]]=0,1,0)</f>
        <v>0.1903656850785618</v>
      </c>
      <c r="AA3792" t="str">
        <f>IF(Table1[[#This Row],[composite_score]]&gt;=0.7,"Approve",IF(Table1[[#This Row],[composite_score]]&gt;=0.6,"Review","Reject"))</f>
        <v>Reject</v>
      </c>
    </row>
    <row r="3793" spans="1:27" hidden="1" x14ac:dyDescent="0.35">
      <c r="A3793">
        <v>3792</v>
      </c>
      <c r="B3793">
        <v>60</v>
      </c>
      <c r="C3793" t="s">
        <v>20</v>
      </c>
      <c r="D3793" t="s">
        <v>21</v>
      </c>
      <c r="E3793" t="s">
        <v>12</v>
      </c>
      <c r="F3793">
        <v>107163</v>
      </c>
      <c r="G3793">
        <v>0</v>
      </c>
      <c r="H3793">
        <f>(Table1[[#This Row],[credit_score]]-300)/(900-300)</f>
        <v>-0.5</v>
      </c>
      <c r="I3793">
        <v>43313</v>
      </c>
      <c r="J3793" t="s">
        <v>27</v>
      </c>
      <c r="K3793" t="s">
        <v>4</v>
      </c>
      <c r="L3793">
        <v>15</v>
      </c>
      <c r="M3793" t="s">
        <v>5</v>
      </c>
      <c r="N3793">
        <f>Table1[[#This Row],[dti_ratio]]*Table1[[#This Row],[income]]</f>
        <v>29858.8228287569</v>
      </c>
      <c r="O3793">
        <v>0.27862996396850498</v>
      </c>
      <c r="P3793">
        <f>Table1[[#This Row],[loan_amount]]/Table1[[#This Row],[property_value]]</f>
        <v>0.16934288875595749</v>
      </c>
      <c r="Q3793">
        <v>255771</v>
      </c>
      <c r="R3793">
        <v>0</v>
      </c>
      <c r="S3793" t="s">
        <v>3677</v>
      </c>
      <c r="T3793" t="s">
        <v>73</v>
      </c>
      <c r="U3793" t="s">
        <v>422</v>
      </c>
      <c r="V3793">
        <v>1</v>
      </c>
      <c r="W3793">
        <v>1</v>
      </c>
      <c r="X3793" t="s">
        <v>19</v>
      </c>
      <c r="Y37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793">
        <f>0.4*(Table1[[#This Row],[normalized_credit_score]]) + 0.3*(1-Table1[[#This Row],[dti_ratio]]) + 0.2*(1-Table1[[#This Row],[ltv_ratio]]) + 0.1*IF(Table1[[#This Row],[previous_defaults]]=0,1,0)</f>
        <v>0.18254243305825699</v>
      </c>
      <c r="AA3793" t="str">
        <f>IF(Table1[[#This Row],[composite_score]]&gt;=0.7,"Approve",IF(Table1[[#This Row],[composite_score]]&gt;=0.6,"Review","Reject"))</f>
        <v>Reject</v>
      </c>
    </row>
    <row r="3794" spans="1:27" x14ac:dyDescent="0.35">
      <c r="A3794">
        <v>3793</v>
      </c>
      <c r="B3794">
        <v>36</v>
      </c>
      <c r="C3794" t="s">
        <v>0</v>
      </c>
      <c r="D3794" t="s">
        <v>21</v>
      </c>
      <c r="E3794" t="s">
        <v>2</v>
      </c>
      <c r="F3794">
        <v>52022</v>
      </c>
      <c r="G3794">
        <v>624</v>
      </c>
      <c r="H3794">
        <f>(Table1[[#This Row],[credit_score]]-300)/(900-300)</f>
        <v>0.54</v>
      </c>
      <c r="I3794">
        <v>21773</v>
      </c>
      <c r="J3794" t="s">
        <v>13</v>
      </c>
      <c r="K3794" t="s">
        <v>4</v>
      </c>
      <c r="L3794">
        <v>18</v>
      </c>
      <c r="M3794" t="s">
        <v>28</v>
      </c>
      <c r="N3794">
        <f>Table1[[#This Row],[dti_ratio]]*Table1[[#This Row],[income]]</f>
        <v>28430.447880962263</v>
      </c>
      <c r="O3794">
        <v>0.54650816733232599</v>
      </c>
      <c r="P3794">
        <f>Table1[[#This Row],[loan_amount]]/Table1[[#This Row],[property_value]]</f>
        <v>0.10497919509361002</v>
      </c>
      <c r="Q3794">
        <v>207403</v>
      </c>
      <c r="R3794">
        <v>3</v>
      </c>
      <c r="S3794" t="s">
        <v>3678</v>
      </c>
      <c r="T3794" t="s">
        <v>109</v>
      </c>
      <c r="U3794" t="s">
        <v>1003</v>
      </c>
      <c r="V3794">
        <v>4</v>
      </c>
      <c r="W3794">
        <v>1</v>
      </c>
      <c r="X3794" t="s">
        <v>9</v>
      </c>
      <c r="Y37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94">
        <f>0.4*(Table1[[#This Row],[normalized_credit_score]]) + 0.3*(1-Table1[[#This Row],[dti_ratio]]) + 0.2*(1-Table1[[#This Row],[ltv_ratio]]) + 0.1*IF(Table1[[#This Row],[previous_defaults]]=0,1,0)</f>
        <v>0.5310517107815802</v>
      </c>
      <c r="AA3794" t="str">
        <f>IF(Table1[[#This Row],[composite_score]]&gt;=0.7,"Approve",IF(Table1[[#This Row],[composite_score]]&gt;=0.6,"Review","Reject"))</f>
        <v>Reject</v>
      </c>
    </row>
    <row r="3795" spans="1:27" hidden="1" x14ac:dyDescent="0.35">
      <c r="A3795">
        <v>3794</v>
      </c>
      <c r="B3795">
        <v>44</v>
      </c>
      <c r="C3795" t="s">
        <v>20</v>
      </c>
      <c r="D3795" t="s">
        <v>11</v>
      </c>
      <c r="E3795" t="s">
        <v>2</v>
      </c>
      <c r="F3795">
        <v>88972</v>
      </c>
      <c r="G3795">
        <v>600</v>
      </c>
      <c r="H3795">
        <f>(Table1[[#This Row],[credit_score]]-300)/(900-300)</f>
        <v>0.5</v>
      </c>
      <c r="I3795">
        <v>47380</v>
      </c>
      <c r="J3795" t="s">
        <v>27</v>
      </c>
      <c r="K3795" t="s">
        <v>38</v>
      </c>
      <c r="L3795">
        <v>11</v>
      </c>
      <c r="M3795" t="s">
        <v>5</v>
      </c>
      <c r="N3795">
        <f>Table1[[#This Row],[dti_ratio]]*Table1[[#This Row],[income]]</f>
        <v>17313.139155798854</v>
      </c>
      <c r="O3795">
        <v>0.19459087303644801</v>
      </c>
      <c r="P3795" t="e">
        <f>Table1[[#This Row],[loan_amount]]/Table1[[#This Row],[property_value]]</f>
        <v>#DIV/0!</v>
      </c>
      <c r="Q3795">
        <v>0</v>
      </c>
      <c r="R3795">
        <v>2</v>
      </c>
      <c r="S3795" t="s">
        <v>2566</v>
      </c>
      <c r="T3795" t="s">
        <v>64</v>
      </c>
      <c r="U3795" t="s">
        <v>540</v>
      </c>
      <c r="V3795">
        <v>0</v>
      </c>
      <c r="W3795">
        <v>0</v>
      </c>
      <c r="X3795" t="s">
        <v>19</v>
      </c>
      <c r="Y379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795" t="e">
        <f>0.4*(Table1[[#This Row],[normalized_credit_score]]) + 0.3*(1-Table1[[#This Row],[dti_ratio]]) + 0.2*(1-Table1[[#This Row],[ltv_ratio]]) + 0.1*IF(Table1[[#This Row],[previous_defaults]]=0,1,0)</f>
        <v>#DIV/0!</v>
      </c>
      <c r="AA3795" t="e">
        <f>IF(Table1[[#This Row],[composite_score]]&gt;=0.7,"Approve",IF(Table1[[#This Row],[composite_score]]&gt;=0.6,"Review","Reject"))</f>
        <v>#DIV/0!</v>
      </c>
    </row>
    <row r="3796" spans="1:27" hidden="1" x14ac:dyDescent="0.35">
      <c r="A3796">
        <v>3795</v>
      </c>
      <c r="B3796">
        <v>21</v>
      </c>
      <c r="C3796" t="s">
        <v>10</v>
      </c>
      <c r="D3796" t="s">
        <v>62</v>
      </c>
      <c r="E3796" t="s">
        <v>22</v>
      </c>
      <c r="F3796">
        <v>42593</v>
      </c>
      <c r="G3796">
        <v>0</v>
      </c>
      <c r="H3796">
        <f>(Table1[[#This Row],[credit_score]]-300)/(900-300)</f>
        <v>-0.5</v>
      </c>
      <c r="I3796">
        <v>29486</v>
      </c>
      <c r="J3796" t="s">
        <v>3</v>
      </c>
      <c r="K3796" t="s">
        <v>4</v>
      </c>
      <c r="L3796">
        <v>17</v>
      </c>
      <c r="M3796" t="s">
        <v>15</v>
      </c>
      <c r="N3796">
        <f>Table1[[#This Row],[dti_ratio]]*Table1[[#This Row],[income]]</f>
        <v>5646.1926667180205</v>
      </c>
      <c r="O3796">
        <v>0.13256151636930999</v>
      </c>
      <c r="P3796">
        <f>Table1[[#This Row],[loan_amount]]/Table1[[#This Row],[property_value]]</f>
        <v>0.12215796102346546</v>
      </c>
      <c r="Q3796">
        <v>241376</v>
      </c>
      <c r="R3796">
        <v>0</v>
      </c>
      <c r="S3796" t="s">
        <v>3657</v>
      </c>
      <c r="T3796" t="s">
        <v>124</v>
      </c>
      <c r="U3796" t="s">
        <v>1626</v>
      </c>
      <c r="V3796">
        <v>3</v>
      </c>
      <c r="W3796">
        <v>2</v>
      </c>
      <c r="X3796" t="s">
        <v>19</v>
      </c>
      <c r="Y37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96">
        <f>0.4*(Table1[[#This Row],[normalized_credit_score]]) + 0.3*(1-Table1[[#This Row],[dti_ratio]]) + 0.2*(1-Table1[[#This Row],[ltv_ratio]]) + 0.1*IF(Table1[[#This Row],[previous_defaults]]=0,1,0)</f>
        <v>0.23579995288451389</v>
      </c>
      <c r="AA3796" t="str">
        <f>IF(Table1[[#This Row],[composite_score]]&gt;=0.7,"Approve",IF(Table1[[#This Row],[composite_score]]&gt;=0.6,"Review","Reject"))</f>
        <v>Reject</v>
      </c>
    </row>
    <row r="3797" spans="1:27" x14ac:dyDescent="0.35">
      <c r="A3797">
        <v>3796</v>
      </c>
      <c r="B3797">
        <v>38</v>
      </c>
      <c r="C3797" t="s">
        <v>20</v>
      </c>
      <c r="D3797" t="s">
        <v>1</v>
      </c>
      <c r="E3797" t="s">
        <v>22</v>
      </c>
      <c r="F3797">
        <v>77268</v>
      </c>
      <c r="G3797">
        <v>738</v>
      </c>
      <c r="H3797">
        <f>(Table1[[#This Row],[credit_score]]-300)/(900-300)</f>
        <v>0.73</v>
      </c>
      <c r="I3797">
        <v>15657</v>
      </c>
      <c r="J3797" t="s">
        <v>23</v>
      </c>
      <c r="K3797" t="s">
        <v>38</v>
      </c>
      <c r="L3797">
        <v>14</v>
      </c>
      <c r="M3797" t="s">
        <v>15</v>
      </c>
      <c r="N3797">
        <f>Table1[[#This Row],[dti_ratio]]*Table1[[#This Row],[income]]</f>
        <v>39802.110043285138</v>
      </c>
      <c r="O3797">
        <v>0.51511764305126495</v>
      </c>
      <c r="P3797">
        <f>Table1[[#This Row],[loan_amount]]/Table1[[#This Row],[property_value]]</f>
        <v>0.10720815102401347</v>
      </c>
      <c r="Q3797">
        <v>146043</v>
      </c>
      <c r="R3797">
        <v>3</v>
      </c>
      <c r="S3797" t="s">
        <v>3679</v>
      </c>
      <c r="T3797" t="s">
        <v>33</v>
      </c>
      <c r="U3797" t="s">
        <v>796</v>
      </c>
      <c r="V3797">
        <v>1</v>
      </c>
      <c r="W3797">
        <v>2</v>
      </c>
      <c r="X3797" t="s">
        <v>9</v>
      </c>
      <c r="Y37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797">
        <f>0.4*(Table1[[#This Row],[normalized_credit_score]]) + 0.3*(1-Table1[[#This Row],[dti_ratio]]) + 0.2*(1-Table1[[#This Row],[ltv_ratio]]) + 0.1*IF(Table1[[#This Row],[previous_defaults]]=0,1,0)</f>
        <v>0.61602307687981783</v>
      </c>
      <c r="AA3797" t="str">
        <f>IF(Table1[[#This Row],[composite_score]]&gt;=0.7,"Approve",IF(Table1[[#This Row],[composite_score]]&gt;=0.6,"Review","Reject"))</f>
        <v>Review</v>
      </c>
    </row>
    <row r="3798" spans="1:27" x14ac:dyDescent="0.35">
      <c r="A3798">
        <v>3797</v>
      </c>
      <c r="B3798">
        <v>27</v>
      </c>
      <c r="C3798" t="s">
        <v>10</v>
      </c>
      <c r="D3798" t="s">
        <v>21</v>
      </c>
      <c r="E3798" t="s">
        <v>22</v>
      </c>
      <c r="F3798">
        <v>58973</v>
      </c>
      <c r="G3798">
        <v>683</v>
      </c>
      <c r="H3798">
        <f>(Table1[[#This Row],[credit_score]]-300)/(900-300)</f>
        <v>0.63833333333333331</v>
      </c>
      <c r="I3798">
        <v>12460</v>
      </c>
      <c r="J3798" t="s">
        <v>27</v>
      </c>
      <c r="K3798" t="s">
        <v>38</v>
      </c>
      <c r="L3798">
        <v>1</v>
      </c>
      <c r="M3798" t="s">
        <v>28</v>
      </c>
      <c r="N3798">
        <f>Table1[[#This Row],[dti_ratio]]*Table1[[#This Row],[income]]</f>
        <v>12067.037627509222</v>
      </c>
      <c r="O3798">
        <v>0.20461970100739699</v>
      </c>
      <c r="P3798">
        <f>Table1[[#This Row],[loan_amount]]/Table1[[#This Row],[property_value]]</f>
        <v>4.3109711794623397E-2</v>
      </c>
      <c r="Q3798">
        <v>289030</v>
      </c>
      <c r="R3798">
        <v>0</v>
      </c>
      <c r="S3798" t="s">
        <v>3680</v>
      </c>
      <c r="T3798" t="s">
        <v>47</v>
      </c>
      <c r="U3798" t="s">
        <v>528</v>
      </c>
      <c r="V3798">
        <v>0</v>
      </c>
      <c r="W3798">
        <v>0</v>
      </c>
      <c r="X3798" t="s">
        <v>9</v>
      </c>
      <c r="Y37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798">
        <f>0.4*(Table1[[#This Row],[normalized_credit_score]]) + 0.3*(1-Table1[[#This Row],[dti_ratio]]) + 0.2*(1-Table1[[#This Row],[ltv_ratio]]) + 0.1*IF(Table1[[#This Row],[previous_defaults]]=0,1,0)</f>
        <v>0.78532548067218955</v>
      </c>
      <c r="AA3798" t="str">
        <f>IF(Table1[[#This Row],[composite_score]]&gt;=0.7,"Approve",IF(Table1[[#This Row],[composite_score]]&gt;=0.6,"Review","Reject"))</f>
        <v>Approve</v>
      </c>
    </row>
    <row r="3799" spans="1:27" x14ac:dyDescent="0.35">
      <c r="A3799">
        <v>3798</v>
      </c>
      <c r="B3799">
        <v>30</v>
      </c>
      <c r="C3799" t="s">
        <v>10</v>
      </c>
      <c r="D3799" t="s">
        <v>62</v>
      </c>
      <c r="E3799" t="s">
        <v>2</v>
      </c>
      <c r="F3799">
        <v>20869</v>
      </c>
      <c r="G3799">
        <v>623</v>
      </c>
      <c r="H3799">
        <f>(Table1[[#This Row],[credit_score]]-300)/(900-300)</f>
        <v>0.53833333333333333</v>
      </c>
      <c r="I3799">
        <v>23668</v>
      </c>
      <c r="J3799" t="s">
        <v>23</v>
      </c>
      <c r="K3799" t="s">
        <v>38</v>
      </c>
      <c r="L3799">
        <v>6</v>
      </c>
      <c r="M3799" t="s">
        <v>5</v>
      </c>
      <c r="N3799">
        <f>Table1[[#This Row],[dti_ratio]]*Table1[[#This Row],[income]]</f>
        <v>10729.351702465701</v>
      </c>
      <c r="O3799">
        <v>0.51412869339526102</v>
      </c>
      <c r="P3799">
        <f>Table1[[#This Row],[loan_amount]]/Table1[[#This Row],[property_value]]</f>
        <v>0.19742911720789783</v>
      </c>
      <c r="Q3799">
        <v>119881</v>
      </c>
      <c r="R3799">
        <v>1</v>
      </c>
      <c r="S3799" t="s">
        <v>3681</v>
      </c>
      <c r="T3799" t="s">
        <v>149</v>
      </c>
      <c r="U3799" t="s">
        <v>267</v>
      </c>
      <c r="V3799">
        <v>2</v>
      </c>
      <c r="W3799">
        <v>0</v>
      </c>
      <c r="X3799" t="s">
        <v>9</v>
      </c>
      <c r="Y37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799">
        <f>0.4*(Table1[[#This Row],[normalized_credit_score]]) + 0.3*(1-Table1[[#This Row],[dti_ratio]]) + 0.2*(1-Table1[[#This Row],[ltv_ratio]]) + 0.1*IF(Table1[[#This Row],[previous_defaults]]=0,1,0)</f>
        <v>0.52160890187317555</v>
      </c>
      <c r="AA3799" t="str">
        <f>IF(Table1[[#This Row],[composite_score]]&gt;=0.7,"Approve",IF(Table1[[#This Row],[composite_score]]&gt;=0.6,"Review","Reject"))</f>
        <v>Reject</v>
      </c>
    </row>
    <row r="3800" spans="1:27" x14ac:dyDescent="0.35">
      <c r="A3800">
        <v>3799</v>
      </c>
      <c r="B3800">
        <v>29</v>
      </c>
      <c r="C3800" t="s">
        <v>0</v>
      </c>
      <c r="D3800" t="s">
        <v>1</v>
      </c>
      <c r="E3800" t="s">
        <v>2</v>
      </c>
      <c r="F3800">
        <v>101331</v>
      </c>
      <c r="G3800">
        <v>628</v>
      </c>
      <c r="H3800">
        <f>(Table1[[#This Row],[credit_score]]-300)/(900-300)</f>
        <v>0.54666666666666663</v>
      </c>
      <c r="I3800">
        <v>17671</v>
      </c>
      <c r="J3800" t="s">
        <v>3</v>
      </c>
      <c r="K3800" t="s">
        <v>38</v>
      </c>
      <c r="L3800">
        <v>3</v>
      </c>
      <c r="M3800" t="s">
        <v>39</v>
      </c>
      <c r="N3800">
        <f>Table1[[#This Row],[dti_ratio]]*Table1[[#This Row],[income]]</f>
        <v>42649.685521396372</v>
      </c>
      <c r="O3800">
        <v>0.42089474614280298</v>
      </c>
      <c r="P3800">
        <f>Table1[[#This Row],[loan_amount]]/Table1[[#This Row],[property_value]]</f>
        <v>0.47488645830533982</v>
      </c>
      <c r="Q3800">
        <v>37211</v>
      </c>
      <c r="R3800">
        <v>4</v>
      </c>
      <c r="S3800" t="s">
        <v>3682</v>
      </c>
      <c r="T3800" t="s">
        <v>143</v>
      </c>
      <c r="U3800" t="s">
        <v>364</v>
      </c>
      <c r="V3800">
        <v>4</v>
      </c>
      <c r="W3800">
        <v>0</v>
      </c>
      <c r="X3800" t="s">
        <v>19</v>
      </c>
      <c r="Y38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00">
        <f>0.4*(Table1[[#This Row],[normalized_credit_score]]) + 0.3*(1-Table1[[#This Row],[dti_ratio]]) + 0.2*(1-Table1[[#This Row],[ltv_ratio]]) + 0.1*IF(Table1[[#This Row],[previous_defaults]]=0,1,0)</f>
        <v>0.49742095116275775</v>
      </c>
      <c r="AA3800" t="str">
        <f>IF(Table1[[#This Row],[composite_score]]&gt;=0.7,"Approve",IF(Table1[[#This Row],[composite_score]]&gt;=0.6,"Review","Reject"))</f>
        <v>Reject</v>
      </c>
    </row>
    <row r="3801" spans="1:27" x14ac:dyDescent="0.35">
      <c r="A3801">
        <v>3800</v>
      </c>
      <c r="B3801">
        <v>49</v>
      </c>
      <c r="C3801" t="s">
        <v>20</v>
      </c>
      <c r="D3801" t="s">
        <v>62</v>
      </c>
      <c r="E3801" t="s">
        <v>22</v>
      </c>
      <c r="F3801">
        <v>20386</v>
      </c>
      <c r="G3801">
        <v>655</v>
      </c>
      <c r="H3801">
        <f>(Table1[[#This Row],[credit_score]]-300)/(900-300)</f>
        <v>0.59166666666666667</v>
      </c>
      <c r="I3801">
        <v>8766</v>
      </c>
      <c r="J3801" t="s">
        <v>27</v>
      </c>
      <c r="K3801" t="s">
        <v>14</v>
      </c>
      <c r="L3801">
        <v>7</v>
      </c>
      <c r="M3801" t="s">
        <v>5</v>
      </c>
      <c r="N3801">
        <f>Table1[[#This Row],[dti_ratio]]*Table1[[#This Row],[income]]</f>
        <v>9262.3631112643379</v>
      </c>
      <c r="O3801">
        <v>0.45434921570020298</v>
      </c>
      <c r="P3801">
        <f>Table1[[#This Row],[loan_amount]]/Table1[[#This Row],[property_value]]</f>
        <v>4.2951638982801708E-2</v>
      </c>
      <c r="Q3801">
        <v>204090</v>
      </c>
      <c r="R3801">
        <v>0</v>
      </c>
      <c r="S3801" t="s">
        <v>3683</v>
      </c>
      <c r="T3801" t="s">
        <v>219</v>
      </c>
      <c r="U3801" t="s">
        <v>788</v>
      </c>
      <c r="V3801">
        <v>0</v>
      </c>
      <c r="W3801">
        <v>0</v>
      </c>
      <c r="X3801" t="s">
        <v>9</v>
      </c>
      <c r="Y38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801">
        <f>0.4*(Table1[[#This Row],[normalized_credit_score]]) + 0.3*(1-Table1[[#This Row],[dti_ratio]]) + 0.2*(1-Table1[[#This Row],[ltv_ratio]]) + 0.1*IF(Table1[[#This Row],[previous_defaults]]=0,1,0)</f>
        <v>0.69177157416004542</v>
      </c>
      <c r="AA3801" t="str">
        <f>IF(Table1[[#This Row],[composite_score]]&gt;=0.7,"Approve",IF(Table1[[#This Row],[composite_score]]&gt;=0.6,"Review","Reject"))</f>
        <v>Review</v>
      </c>
    </row>
    <row r="3802" spans="1:27" x14ac:dyDescent="0.35">
      <c r="A3802">
        <v>3801</v>
      </c>
      <c r="B3802">
        <v>26</v>
      </c>
      <c r="C3802" t="s">
        <v>0</v>
      </c>
      <c r="D3802" t="s">
        <v>21</v>
      </c>
      <c r="E3802" t="s">
        <v>22</v>
      </c>
      <c r="F3802">
        <v>54173</v>
      </c>
      <c r="G3802">
        <v>693</v>
      </c>
      <c r="H3802">
        <f>(Table1[[#This Row],[credit_score]]-300)/(900-300)</f>
        <v>0.65500000000000003</v>
      </c>
      <c r="I3802">
        <v>48877</v>
      </c>
      <c r="J3802" t="s">
        <v>13</v>
      </c>
      <c r="K3802" t="s">
        <v>14</v>
      </c>
      <c r="L3802">
        <v>17</v>
      </c>
      <c r="M3802" t="s">
        <v>39</v>
      </c>
      <c r="N3802">
        <f>Table1[[#This Row],[dti_ratio]]*Table1[[#This Row],[income]]</f>
        <v>24729.636797606814</v>
      </c>
      <c r="O3802">
        <v>0.45649376622315202</v>
      </c>
      <c r="P3802">
        <f>Table1[[#This Row],[loan_amount]]/Table1[[#This Row],[property_value]]</f>
        <v>0.32273762752154245</v>
      </c>
      <c r="Q3802">
        <v>151445</v>
      </c>
      <c r="R3802">
        <v>0</v>
      </c>
      <c r="S3802" t="s">
        <v>3684</v>
      </c>
      <c r="T3802" t="s">
        <v>240</v>
      </c>
      <c r="U3802" t="s">
        <v>267</v>
      </c>
      <c r="V3802">
        <v>0</v>
      </c>
      <c r="W3802">
        <v>1</v>
      </c>
      <c r="X3802" t="s">
        <v>19</v>
      </c>
      <c r="Y38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02">
        <f>0.4*(Table1[[#This Row],[normalized_credit_score]]) + 0.3*(1-Table1[[#This Row],[dti_ratio]]) + 0.2*(1-Table1[[#This Row],[ltv_ratio]]) + 0.1*IF(Table1[[#This Row],[previous_defaults]]=0,1,0)</f>
        <v>0.66050434462874585</v>
      </c>
      <c r="AA3802" t="str">
        <f>IF(Table1[[#This Row],[composite_score]]&gt;=0.7,"Approve",IF(Table1[[#This Row],[composite_score]]&gt;=0.6,"Review","Reject"))</f>
        <v>Review</v>
      </c>
    </row>
    <row r="3803" spans="1:27" x14ac:dyDescent="0.35">
      <c r="A3803">
        <v>3802</v>
      </c>
      <c r="B3803">
        <v>47</v>
      </c>
      <c r="C3803" t="s">
        <v>0</v>
      </c>
      <c r="D3803" t="s">
        <v>62</v>
      </c>
      <c r="E3803" t="s">
        <v>12</v>
      </c>
      <c r="F3803">
        <v>61534</v>
      </c>
      <c r="G3803">
        <v>703</v>
      </c>
      <c r="H3803">
        <f>(Table1[[#This Row],[credit_score]]-300)/(900-300)</f>
        <v>0.67166666666666663</v>
      </c>
      <c r="I3803">
        <v>0</v>
      </c>
      <c r="J3803" t="s">
        <v>13</v>
      </c>
      <c r="K3803" t="s">
        <v>14</v>
      </c>
      <c r="L3803">
        <v>5</v>
      </c>
      <c r="M3803" t="s">
        <v>5</v>
      </c>
      <c r="N3803">
        <f>Table1[[#This Row],[dti_ratio]]*Table1[[#This Row],[income]]</f>
        <v>29715.472015849915</v>
      </c>
      <c r="O3803">
        <v>0.48291143133633302</v>
      </c>
      <c r="P3803">
        <f>Table1[[#This Row],[loan_amount]]/Table1[[#This Row],[property_value]]</f>
        <v>0</v>
      </c>
      <c r="Q3803">
        <v>208911</v>
      </c>
      <c r="R3803">
        <v>1</v>
      </c>
      <c r="S3803" t="s">
        <v>3685</v>
      </c>
      <c r="T3803" t="s">
        <v>362</v>
      </c>
      <c r="U3803" t="s">
        <v>136</v>
      </c>
      <c r="V3803">
        <v>4</v>
      </c>
      <c r="W3803">
        <v>2</v>
      </c>
      <c r="X3803" t="s">
        <v>61</v>
      </c>
      <c r="Y38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03">
        <f>0.4*(Table1[[#This Row],[normalized_credit_score]]) + 0.3*(1-Table1[[#This Row],[dti_ratio]]) + 0.2*(1-Table1[[#This Row],[ltv_ratio]]) + 0.1*IF(Table1[[#This Row],[previous_defaults]]=0,1,0)</f>
        <v>0.62379323726576685</v>
      </c>
      <c r="AA3803" t="str">
        <f>IF(Table1[[#This Row],[composite_score]]&gt;=0.7,"Approve",IF(Table1[[#This Row],[composite_score]]&gt;=0.6,"Review","Reject"))</f>
        <v>Review</v>
      </c>
    </row>
    <row r="3804" spans="1:27" x14ac:dyDescent="0.35">
      <c r="A3804">
        <v>3803</v>
      </c>
      <c r="B3804">
        <v>60</v>
      </c>
      <c r="C3804" t="s">
        <v>0</v>
      </c>
      <c r="D3804" t="s">
        <v>11</v>
      </c>
      <c r="E3804" t="s">
        <v>12</v>
      </c>
      <c r="F3804">
        <v>29432</v>
      </c>
      <c r="G3804">
        <v>608</v>
      </c>
      <c r="H3804">
        <f>(Table1[[#This Row],[credit_score]]-300)/(900-300)</f>
        <v>0.51333333333333331</v>
      </c>
      <c r="I3804">
        <v>47656</v>
      </c>
      <c r="J3804" t="s">
        <v>27</v>
      </c>
      <c r="K3804" t="s">
        <v>14</v>
      </c>
      <c r="L3804">
        <v>0</v>
      </c>
      <c r="M3804" t="s">
        <v>28</v>
      </c>
      <c r="N3804">
        <f>Table1[[#This Row],[dti_ratio]]*Table1[[#This Row],[income]]</f>
        <v>6795.5753026380662</v>
      </c>
      <c r="O3804">
        <v>0.23089070748294599</v>
      </c>
      <c r="P3804">
        <f>Table1[[#This Row],[loan_amount]]/Table1[[#This Row],[property_value]]</f>
        <v>0.18492964633020045</v>
      </c>
      <c r="Q3804">
        <v>257698</v>
      </c>
      <c r="R3804">
        <v>3</v>
      </c>
      <c r="S3804" t="s">
        <v>3686</v>
      </c>
      <c r="T3804" t="s">
        <v>154</v>
      </c>
      <c r="U3804" t="s">
        <v>110</v>
      </c>
      <c r="V3804">
        <v>0</v>
      </c>
      <c r="W3804">
        <v>1</v>
      </c>
      <c r="X3804" t="s">
        <v>9</v>
      </c>
      <c r="Y38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804">
        <f>0.4*(Table1[[#This Row],[normalized_credit_score]]) + 0.3*(1-Table1[[#This Row],[dti_ratio]]) + 0.2*(1-Table1[[#This Row],[ltv_ratio]]) + 0.1*IF(Table1[[#This Row],[previous_defaults]]=0,1,0)</f>
        <v>0.69908019182240944</v>
      </c>
      <c r="AA3804" t="str">
        <f>IF(Table1[[#This Row],[composite_score]]&gt;=0.7,"Approve",IF(Table1[[#This Row],[composite_score]]&gt;=0.6,"Review","Reject"))</f>
        <v>Review</v>
      </c>
    </row>
    <row r="3805" spans="1:27" x14ac:dyDescent="0.35">
      <c r="A3805">
        <v>3804</v>
      </c>
      <c r="B3805">
        <v>30</v>
      </c>
      <c r="C3805" t="s">
        <v>20</v>
      </c>
      <c r="D3805" t="s">
        <v>62</v>
      </c>
      <c r="E3805" t="s">
        <v>22</v>
      </c>
      <c r="F3805">
        <v>67403</v>
      </c>
      <c r="G3805">
        <v>645</v>
      </c>
      <c r="H3805">
        <f>(Table1[[#This Row],[credit_score]]-300)/(900-300)</f>
        <v>0.57499999999999996</v>
      </c>
      <c r="I3805">
        <v>5919</v>
      </c>
      <c r="J3805" t="s">
        <v>13</v>
      </c>
      <c r="K3805" t="s">
        <v>14</v>
      </c>
      <c r="L3805">
        <v>11</v>
      </c>
      <c r="M3805" t="s">
        <v>39</v>
      </c>
      <c r="N3805">
        <f>Table1[[#This Row],[dti_ratio]]*Table1[[#This Row],[income]]</f>
        <v>34054.113957549707</v>
      </c>
      <c r="O3805">
        <v>0.50523142823835299</v>
      </c>
      <c r="P3805">
        <f>Table1[[#This Row],[loan_amount]]/Table1[[#This Row],[property_value]]</f>
        <v>3.7399298644678232E-2</v>
      </c>
      <c r="Q3805">
        <v>158265</v>
      </c>
      <c r="R3805">
        <v>3</v>
      </c>
      <c r="S3805" t="s">
        <v>3687</v>
      </c>
      <c r="T3805" t="s">
        <v>403</v>
      </c>
      <c r="U3805" t="s">
        <v>236</v>
      </c>
      <c r="V3805">
        <v>3</v>
      </c>
      <c r="W3805">
        <v>2</v>
      </c>
      <c r="X3805" t="s">
        <v>9</v>
      </c>
      <c r="Y38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05">
        <f>0.4*(Table1[[#This Row],[normalized_credit_score]]) + 0.3*(1-Table1[[#This Row],[dti_ratio]]) + 0.2*(1-Table1[[#This Row],[ltv_ratio]]) + 0.1*IF(Table1[[#This Row],[previous_defaults]]=0,1,0)</f>
        <v>0.57095071179955847</v>
      </c>
      <c r="AA3805" t="str">
        <f>IF(Table1[[#This Row],[composite_score]]&gt;=0.7,"Approve",IF(Table1[[#This Row],[composite_score]]&gt;=0.6,"Review","Reject"))</f>
        <v>Reject</v>
      </c>
    </row>
    <row r="3806" spans="1:27" hidden="1" x14ac:dyDescent="0.35">
      <c r="A3806">
        <v>3805</v>
      </c>
      <c r="B3806">
        <v>20</v>
      </c>
      <c r="C3806" t="s">
        <v>0</v>
      </c>
      <c r="D3806" t="s">
        <v>62</v>
      </c>
      <c r="E3806" t="s">
        <v>49</v>
      </c>
      <c r="F3806">
        <v>50580</v>
      </c>
      <c r="G3806">
        <v>0</v>
      </c>
      <c r="H3806">
        <f>(Table1[[#This Row],[credit_score]]-300)/(900-300)</f>
        <v>-0.5</v>
      </c>
      <c r="I3806">
        <v>30561</v>
      </c>
      <c r="J3806" t="s">
        <v>3</v>
      </c>
      <c r="K3806" t="s">
        <v>4</v>
      </c>
      <c r="L3806">
        <v>5</v>
      </c>
      <c r="M3806" t="s">
        <v>28</v>
      </c>
      <c r="N3806">
        <f>Table1[[#This Row],[dti_ratio]]*Table1[[#This Row],[income]]</f>
        <v>5164.9061049942693</v>
      </c>
      <c r="O3806">
        <v>0.10211360429011999</v>
      </c>
      <c r="P3806">
        <f>Table1[[#This Row],[loan_amount]]/Table1[[#This Row],[property_value]]</f>
        <v>0.30640358528589046</v>
      </c>
      <c r="Q3806">
        <v>99741</v>
      </c>
      <c r="R3806">
        <v>0</v>
      </c>
      <c r="S3806" t="s">
        <v>3688</v>
      </c>
      <c r="T3806" t="s">
        <v>91</v>
      </c>
      <c r="U3806" t="s">
        <v>1626</v>
      </c>
      <c r="V3806">
        <v>4</v>
      </c>
      <c r="W3806">
        <v>0</v>
      </c>
      <c r="X3806" t="s">
        <v>19</v>
      </c>
      <c r="Y38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06">
        <f>0.4*(Table1[[#This Row],[normalized_credit_score]]) + 0.3*(1-Table1[[#This Row],[dti_ratio]]) + 0.2*(1-Table1[[#This Row],[ltv_ratio]]) + 0.1*IF(Table1[[#This Row],[previous_defaults]]=0,1,0)</f>
        <v>0.20808520165578592</v>
      </c>
      <c r="AA3806" t="str">
        <f>IF(Table1[[#This Row],[composite_score]]&gt;=0.7,"Approve",IF(Table1[[#This Row],[composite_score]]&gt;=0.6,"Review","Reject"))</f>
        <v>Reject</v>
      </c>
    </row>
    <row r="3807" spans="1:27" hidden="1" x14ac:dyDescent="0.35">
      <c r="A3807">
        <v>3806</v>
      </c>
      <c r="B3807">
        <v>49</v>
      </c>
      <c r="C3807" t="s">
        <v>20</v>
      </c>
      <c r="D3807" t="s">
        <v>1</v>
      </c>
      <c r="E3807" t="s">
        <v>22</v>
      </c>
      <c r="F3807">
        <v>85464</v>
      </c>
      <c r="G3807">
        <v>668</v>
      </c>
      <c r="H3807">
        <f>(Table1[[#This Row],[credit_score]]-300)/(900-300)</f>
        <v>0.61333333333333329</v>
      </c>
      <c r="I3807">
        <v>20361</v>
      </c>
      <c r="J3807" t="s">
        <v>13</v>
      </c>
      <c r="K3807" t="s">
        <v>14</v>
      </c>
      <c r="L3807">
        <v>15</v>
      </c>
      <c r="M3807" t="s">
        <v>28</v>
      </c>
      <c r="N3807">
        <f>Table1[[#This Row],[dti_ratio]]*Table1[[#This Row],[income]]</f>
        <v>24762.307325456666</v>
      </c>
      <c r="O3807">
        <v>0.28973962516915502</v>
      </c>
      <c r="P3807" t="e">
        <f>Table1[[#This Row],[loan_amount]]/Table1[[#This Row],[property_value]]</f>
        <v>#DIV/0!</v>
      </c>
      <c r="Q3807">
        <v>0</v>
      </c>
      <c r="R3807">
        <v>2</v>
      </c>
      <c r="S3807" t="s">
        <v>3689</v>
      </c>
      <c r="T3807" t="s">
        <v>73</v>
      </c>
      <c r="U3807" t="s">
        <v>466</v>
      </c>
      <c r="V3807">
        <v>2</v>
      </c>
      <c r="W3807">
        <v>0</v>
      </c>
      <c r="X3807" t="s">
        <v>9</v>
      </c>
      <c r="Y380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807" t="e">
        <f>0.4*(Table1[[#This Row],[normalized_credit_score]]) + 0.3*(1-Table1[[#This Row],[dti_ratio]]) + 0.2*(1-Table1[[#This Row],[ltv_ratio]]) + 0.1*IF(Table1[[#This Row],[previous_defaults]]=0,1,0)</f>
        <v>#DIV/0!</v>
      </c>
      <c r="AA3807" t="e">
        <f>IF(Table1[[#This Row],[composite_score]]&gt;=0.7,"Approve",IF(Table1[[#This Row],[composite_score]]&gt;=0.6,"Review","Reject"))</f>
        <v>#DIV/0!</v>
      </c>
    </row>
    <row r="3808" spans="1:27" x14ac:dyDescent="0.35">
      <c r="A3808">
        <v>3807</v>
      </c>
      <c r="B3808">
        <v>43</v>
      </c>
      <c r="C3808" t="s">
        <v>10</v>
      </c>
      <c r="D3808" t="s">
        <v>11</v>
      </c>
      <c r="E3808" t="s">
        <v>22</v>
      </c>
      <c r="F3808">
        <v>112756</v>
      </c>
      <c r="G3808">
        <v>610</v>
      </c>
      <c r="H3808">
        <f>(Table1[[#This Row],[credit_score]]-300)/(900-300)</f>
        <v>0.51666666666666672</v>
      </c>
      <c r="I3808">
        <v>21140</v>
      </c>
      <c r="J3808" t="s">
        <v>3</v>
      </c>
      <c r="K3808" t="s">
        <v>4</v>
      </c>
      <c r="L3808">
        <v>16</v>
      </c>
      <c r="M3808" t="s">
        <v>15</v>
      </c>
      <c r="N3808">
        <f>Table1[[#This Row],[dti_ratio]]*Table1[[#This Row],[income]]</f>
        <v>25307.801612593204</v>
      </c>
      <c r="O3808">
        <v>0.224447493814903</v>
      </c>
      <c r="P3808">
        <f>Table1[[#This Row],[loan_amount]]/Table1[[#This Row],[property_value]]</f>
        <v>0.32722432047551236</v>
      </c>
      <c r="Q3808">
        <v>64604</v>
      </c>
      <c r="R3808">
        <v>2</v>
      </c>
      <c r="S3808" t="s">
        <v>1631</v>
      </c>
      <c r="T3808" t="s">
        <v>17</v>
      </c>
      <c r="U3808" t="s">
        <v>407</v>
      </c>
      <c r="V3808">
        <v>3</v>
      </c>
      <c r="W3808">
        <v>0</v>
      </c>
      <c r="X3808" t="s">
        <v>9</v>
      </c>
      <c r="Y38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08">
        <f>0.4*(Table1[[#This Row],[normalized_credit_score]]) + 0.3*(1-Table1[[#This Row],[dti_ratio]]) + 0.2*(1-Table1[[#This Row],[ltv_ratio]]) + 0.1*IF(Table1[[#This Row],[previous_defaults]]=0,1,0)</f>
        <v>0.57388755442709327</v>
      </c>
      <c r="AA3808" t="str">
        <f>IF(Table1[[#This Row],[composite_score]]&gt;=0.7,"Approve",IF(Table1[[#This Row],[composite_score]]&gt;=0.6,"Review","Reject"))</f>
        <v>Reject</v>
      </c>
    </row>
    <row r="3809" spans="1:27" x14ac:dyDescent="0.35">
      <c r="A3809">
        <v>3808</v>
      </c>
      <c r="B3809">
        <v>62</v>
      </c>
      <c r="C3809" t="s">
        <v>0</v>
      </c>
      <c r="D3809" t="s">
        <v>21</v>
      </c>
      <c r="E3809" t="s">
        <v>12</v>
      </c>
      <c r="F3809">
        <v>98101</v>
      </c>
      <c r="G3809">
        <v>606</v>
      </c>
      <c r="H3809">
        <f>(Table1[[#This Row],[credit_score]]-300)/(900-300)</f>
        <v>0.51</v>
      </c>
      <c r="I3809">
        <v>22766</v>
      </c>
      <c r="J3809" t="s">
        <v>27</v>
      </c>
      <c r="K3809" t="s">
        <v>4</v>
      </c>
      <c r="L3809">
        <v>19</v>
      </c>
      <c r="M3809" t="s">
        <v>39</v>
      </c>
      <c r="N3809">
        <f>Table1[[#This Row],[dti_ratio]]*Table1[[#This Row],[income]]</f>
        <v>43995.255594698814</v>
      </c>
      <c r="O3809">
        <v>0.44846898191352602</v>
      </c>
      <c r="P3809">
        <f>Table1[[#This Row],[loan_amount]]/Table1[[#This Row],[property_value]]</f>
        <v>8.5706326140316536E-2</v>
      </c>
      <c r="Q3809">
        <v>265628</v>
      </c>
      <c r="R3809">
        <v>2</v>
      </c>
      <c r="S3809" t="s">
        <v>3690</v>
      </c>
      <c r="T3809" t="s">
        <v>70</v>
      </c>
      <c r="U3809" t="s">
        <v>201</v>
      </c>
      <c r="V3809">
        <v>1</v>
      </c>
      <c r="W3809">
        <v>1</v>
      </c>
      <c r="X3809" t="s">
        <v>9</v>
      </c>
      <c r="Y38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809">
        <f>0.4*(Table1[[#This Row],[normalized_credit_score]]) + 0.3*(1-Table1[[#This Row],[dti_ratio]]) + 0.2*(1-Table1[[#This Row],[ltv_ratio]]) + 0.1*IF(Table1[[#This Row],[previous_defaults]]=0,1,0)</f>
        <v>0.55231804019787889</v>
      </c>
      <c r="AA3809" t="str">
        <f>IF(Table1[[#This Row],[composite_score]]&gt;=0.7,"Approve",IF(Table1[[#This Row],[composite_score]]&gt;=0.6,"Review","Reject"))</f>
        <v>Reject</v>
      </c>
    </row>
    <row r="3810" spans="1:27" hidden="1" x14ac:dyDescent="0.35">
      <c r="A3810">
        <v>3809</v>
      </c>
      <c r="B3810">
        <v>46</v>
      </c>
      <c r="C3810" t="s">
        <v>20</v>
      </c>
      <c r="D3810" t="s">
        <v>21</v>
      </c>
      <c r="E3810" t="s">
        <v>2</v>
      </c>
      <c r="F3810">
        <v>90123</v>
      </c>
      <c r="G3810">
        <v>0</v>
      </c>
      <c r="H3810">
        <f>(Table1[[#This Row],[credit_score]]-300)/(900-300)</f>
        <v>-0.5</v>
      </c>
      <c r="I3810">
        <v>36394</v>
      </c>
      <c r="J3810" t="s">
        <v>13</v>
      </c>
      <c r="K3810" t="s">
        <v>38</v>
      </c>
      <c r="L3810">
        <v>4</v>
      </c>
      <c r="M3810" t="s">
        <v>28</v>
      </c>
      <c r="N3810">
        <f>Table1[[#This Row],[dti_ratio]]*Table1[[#This Row],[income]]</f>
        <v>14773.841266497813</v>
      </c>
      <c r="O3810">
        <v>0.16392975451880001</v>
      </c>
      <c r="P3810">
        <f>Table1[[#This Row],[loan_amount]]/Table1[[#This Row],[property_value]]</f>
        <v>0.14153654695004569</v>
      </c>
      <c r="Q3810">
        <v>257135</v>
      </c>
      <c r="R3810">
        <v>0</v>
      </c>
      <c r="S3810" t="s">
        <v>2362</v>
      </c>
      <c r="T3810" t="s">
        <v>41</v>
      </c>
      <c r="U3810" t="s">
        <v>306</v>
      </c>
      <c r="V3810">
        <v>0</v>
      </c>
      <c r="W3810">
        <v>2</v>
      </c>
      <c r="X3810" t="s">
        <v>19</v>
      </c>
      <c r="Y38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810">
        <f>0.4*(Table1[[#This Row],[normalized_credit_score]]) + 0.3*(1-Table1[[#This Row],[dti_ratio]]) + 0.2*(1-Table1[[#This Row],[ltv_ratio]]) + 0.1*IF(Table1[[#This Row],[previous_defaults]]=0,1,0)</f>
        <v>0.32251376425435085</v>
      </c>
      <c r="AA3810" t="str">
        <f>IF(Table1[[#This Row],[composite_score]]&gt;=0.7,"Approve",IF(Table1[[#This Row],[composite_score]]&gt;=0.6,"Review","Reject"))</f>
        <v>Reject</v>
      </c>
    </row>
    <row r="3811" spans="1:27" x14ac:dyDescent="0.35">
      <c r="A3811">
        <v>3810</v>
      </c>
      <c r="B3811">
        <v>48</v>
      </c>
      <c r="C3811" t="s">
        <v>10</v>
      </c>
      <c r="D3811" t="s">
        <v>21</v>
      </c>
      <c r="E3811" t="s">
        <v>22</v>
      </c>
      <c r="F3811">
        <v>57436</v>
      </c>
      <c r="G3811">
        <v>700</v>
      </c>
      <c r="H3811">
        <f>(Table1[[#This Row],[credit_score]]-300)/(900-300)</f>
        <v>0.66666666666666663</v>
      </c>
      <c r="I3811">
        <v>0</v>
      </c>
      <c r="J3811" t="s">
        <v>23</v>
      </c>
      <c r="K3811" t="s">
        <v>38</v>
      </c>
      <c r="L3811">
        <v>16</v>
      </c>
      <c r="M3811" t="s">
        <v>39</v>
      </c>
      <c r="N3811">
        <f>Table1[[#This Row],[dti_ratio]]*Table1[[#This Row],[income]]</f>
        <v>29802.030528074742</v>
      </c>
      <c r="O3811">
        <v>0.51887371209824396</v>
      </c>
      <c r="P3811">
        <f>Table1[[#This Row],[loan_amount]]/Table1[[#This Row],[property_value]]</f>
        <v>0</v>
      </c>
      <c r="Q3811">
        <v>129199</v>
      </c>
      <c r="R3811">
        <v>0</v>
      </c>
      <c r="S3811" t="s">
        <v>3691</v>
      </c>
      <c r="T3811" t="s">
        <v>54</v>
      </c>
      <c r="U3811" t="s">
        <v>328</v>
      </c>
      <c r="V3811">
        <v>0</v>
      </c>
      <c r="W3811">
        <v>1</v>
      </c>
      <c r="X3811" t="s">
        <v>9</v>
      </c>
      <c r="Y38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11">
        <f>0.4*(Table1[[#This Row],[normalized_credit_score]]) + 0.3*(1-Table1[[#This Row],[dti_ratio]]) + 0.2*(1-Table1[[#This Row],[ltv_ratio]]) + 0.1*IF(Table1[[#This Row],[previous_defaults]]=0,1,0)</f>
        <v>0.71100455303719345</v>
      </c>
      <c r="AA3811" t="str">
        <f>IF(Table1[[#This Row],[composite_score]]&gt;=0.7,"Approve",IF(Table1[[#This Row],[composite_score]]&gt;=0.6,"Review","Reject"))</f>
        <v>Approve</v>
      </c>
    </row>
    <row r="3812" spans="1:27" x14ac:dyDescent="0.35">
      <c r="A3812">
        <v>3811</v>
      </c>
      <c r="B3812">
        <v>34</v>
      </c>
      <c r="C3812" t="s">
        <v>10</v>
      </c>
      <c r="D3812" t="s">
        <v>1</v>
      </c>
      <c r="E3812" t="s">
        <v>22</v>
      </c>
      <c r="F3812">
        <v>100946</v>
      </c>
      <c r="G3812">
        <v>798</v>
      </c>
      <c r="H3812">
        <f>(Table1[[#This Row],[credit_score]]-300)/(900-300)</f>
        <v>0.83</v>
      </c>
      <c r="I3812">
        <v>19279</v>
      </c>
      <c r="J3812" t="s">
        <v>13</v>
      </c>
      <c r="K3812" t="s">
        <v>14</v>
      </c>
      <c r="L3812">
        <v>0</v>
      </c>
      <c r="M3812" t="s">
        <v>39</v>
      </c>
      <c r="N3812">
        <f>Table1[[#This Row],[dti_ratio]]*Table1[[#This Row],[income]]</f>
        <v>59572.208796137886</v>
      </c>
      <c r="O3812">
        <v>0.59013936952566604</v>
      </c>
      <c r="P3812">
        <f>Table1[[#This Row],[loan_amount]]/Table1[[#This Row],[property_value]]</f>
        <v>0.11774801350996451</v>
      </c>
      <c r="Q3812">
        <v>163731</v>
      </c>
      <c r="R3812">
        <v>3</v>
      </c>
      <c r="S3812" t="s">
        <v>3692</v>
      </c>
      <c r="T3812" t="s">
        <v>30</v>
      </c>
      <c r="U3812" t="s">
        <v>8</v>
      </c>
      <c r="V3812">
        <v>3</v>
      </c>
      <c r="W3812">
        <v>2</v>
      </c>
      <c r="X3812" t="s">
        <v>9</v>
      </c>
      <c r="Y38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12">
        <f>0.4*(Table1[[#This Row],[normalized_credit_score]]) + 0.3*(1-Table1[[#This Row],[dti_ratio]]) + 0.2*(1-Table1[[#This Row],[ltv_ratio]]) + 0.1*IF(Table1[[#This Row],[previous_defaults]]=0,1,0)</f>
        <v>0.63140858644030728</v>
      </c>
      <c r="AA3812" t="str">
        <f>IF(Table1[[#This Row],[composite_score]]&gt;=0.7,"Approve",IF(Table1[[#This Row],[composite_score]]&gt;=0.6,"Review","Reject"))</f>
        <v>Review</v>
      </c>
    </row>
    <row r="3813" spans="1:27" x14ac:dyDescent="0.35">
      <c r="A3813">
        <v>3812</v>
      </c>
      <c r="B3813">
        <v>67</v>
      </c>
      <c r="C3813" t="s">
        <v>10</v>
      </c>
      <c r="D3813" t="s">
        <v>62</v>
      </c>
      <c r="E3813" t="s">
        <v>49</v>
      </c>
      <c r="F3813">
        <v>59492</v>
      </c>
      <c r="G3813">
        <v>693</v>
      </c>
      <c r="H3813">
        <f>(Table1[[#This Row],[credit_score]]-300)/(900-300)</f>
        <v>0.65500000000000003</v>
      </c>
      <c r="I3813">
        <v>10024</v>
      </c>
      <c r="J3813" t="s">
        <v>27</v>
      </c>
      <c r="K3813" t="s">
        <v>38</v>
      </c>
      <c r="L3813">
        <v>18</v>
      </c>
      <c r="M3813" t="s">
        <v>5</v>
      </c>
      <c r="N3813">
        <f>Table1[[#This Row],[dti_ratio]]*Table1[[#This Row],[income]]</f>
        <v>19897.615908824268</v>
      </c>
      <c r="O3813">
        <v>0.33445868198790202</v>
      </c>
      <c r="P3813">
        <f>Table1[[#This Row],[loan_amount]]/Table1[[#This Row],[property_value]]</f>
        <v>5.85442206271427E-2</v>
      </c>
      <c r="Q3813">
        <v>171221</v>
      </c>
      <c r="R3813">
        <v>0</v>
      </c>
      <c r="S3813" t="s">
        <v>3693</v>
      </c>
      <c r="T3813" t="s">
        <v>149</v>
      </c>
      <c r="U3813" t="s">
        <v>384</v>
      </c>
      <c r="V3813">
        <v>2</v>
      </c>
      <c r="W3813">
        <v>0</v>
      </c>
      <c r="X3813" t="s">
        <v>9</v>
      </c>
      <c r="Y38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13">
        <f>0.4*(Table1[[#This Row],[normalized_credit_score]]) + 0.3*(1-Table1[[#This Row],[dti_ratio]]) + 0.2*(1-Table1[[#This Row],[ltv_ratio]]) + 0.1*IF(Table1[[#This Row],[previous_defaults]]=0,1,0)</f>
        <v>0.64995355127820087</v>
      </c>
      <c r="AA3813" t="str">
        <f>IF(Table1[[#This Row],[composite_score]]&gt;=0.7,"Approve",IF(Table1[[#This Row],[composite_score]]&gt;=0.6,"Review","Reject"))</f>
        <v>Review</v>
      </c>
    </row>
    <row r="3814" spans="1:27" x14ac:dyDescent="0.35">
      <c r="A3814">
        <v>3813</v>
      </c>
      <c r="B3814">
        <v>46</v>
      </c>
      <c r="C3814" t="s">
        <v>10</v>
      </c>
      <c r="D3814" t="s">
        <v>1</v>
      </c>
      <c r="E3814" t="s">
        <v>12</v>
      </c>
      <c r="F3814">
        <v>106424</v>
      </c>
      <c r="G3814">
        <v>727</v>
      </c>
      <c r="H3814">
        <f>(Table1[[#This Row],[credit_score]]-300)/(900-300)</f>
        <v>0.71166666666666667</v>
      </c>
      <c r="I3814">
        <v>24873</v>
      </c>
      <c r="J3814" t="s">
        <v>27</v>
      </c>
      <c r="K3814" t="s">
        <v>4</v>
      </c>
      <c r="L3814">
        <v>0</v>
      </c>
      <c r="M3814" t="s">
        <v>5</v>
      </c>
      <c r="N3814">
        <f>Table1[[#This Row],[dti_ratio]]*Table1[[#This Row],[income]]</f>
        <v>23817.075354823653</v>
      </c>
      <c r="O3814">
        <v>0.22379421328669899</v>
      </c>
      <c r="P3814">
        <f>Table1[[#This Row],[loan_amount]]/Table1[[#This Row],[property_value]]</f>
        <v>0.1760434287170268</v>
      </c>
      <c r="Q3814">
        <v>141289</v>
      </c>
      <c r="R3814">
        <v>2</v>
      </c>
      <c r="S3814" t="s">
        <v>3694</v>
      </c>
      <c r="T3814" t="s">
        <v>177</v>
      </c>
      <c r="U3814" t="s">
        <v>934</v>
      </c>
      <c r="V3814">
        <v>2</v>
      </c>
      <c r="W3814">
        <v>1</v>
      </c>
      <c r="X3814" t="s">
        <v>19</v>
      </c>
      <c r="Y38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14">
        <f>0.4*(Table1[[#This Row],[normalized_credit_score]]) + 0.3*(1-Table1[[#This Row],[dti_ratio]]) + 0.2*(1-Table1[[#This Row],[ltv_ratio]]) + 0.1*IF(Table1[[#This Row],[previous_defaults]]=0,1,0)</f>
        <v>0.68231971693725169</v>
      </c>
      <c r="AA3814" t="str">
        <f>IF(Table1[[#This Row],[composite_score]]&gt;=0.7,"Approve",IF(Table1[[#This Row],[composite_score]]&gt;=0.6,"Review","Reject"))</f>
        <v>Review</v>
      </c>
    </row>
    <row r="3815" spans="1:27" x14ac:dyDescent="0.35">
      <c r="A3815">
        <v>3814</v>
      </c>
      <c r="B3815">
        <v>25</v>
      </c>
      <c r="C3815" t="s">
        <v>10</v>
      </c>
      <c r="D3815" t="s">
        <v>21</v>
      </c>
      <c r="E3815" t="s">
        <v>49</v>
      </c>
      <c r="F3815">
        <v>37077</v>
      </c>
      <c r="G3815">
        <v>668</v>
      </c>
      <c r="H3815">
        <f>(Table1[[#This Row],[credit_score]]-300)/(900-300)</f>
        <v>0.61333333333333329</v>
      </c>
      <c r="I3815">
        <v>23098</v>
      </c>
      <c r="J3815" t="s">
        <v>13</v>
      </c>
      <c r="K3815" t="s">
        <v>14</v>
      </c>
      <c r="L3815">
        <v>15</v>
      </c>
      <c r="M3815" t="s">
        <v>28</v>
      </c>
      <c r="N3815">
        <f>Table1[[#This Row],[dti_ratio]]*Table1[[#This Row],[income]]</f>
        <v>5410.6901076679524</v>
      </c>
      <c r="O3815">
        <v>0.14593117317118301</v>
      </c>
      <c r="P3815">
        <f>Table1[[#This Row],[loan_amount]]/Table1[[#This Row],[property_value]]</f>
        <v>0.21982602737118603</v>
      </c>
      <c r="Q3815">
        <v>105074</v>
      </c>
      <c r="R3815">
        <v>4</v>
      </c>
      <c r="S3815" t="s">
        <v>2122</v>
      </c>
      <c r="T3815" t="s">
        <v>17</v>
      </c>
      <c r="U3815" t="s">
        <v>341</v>
      </c>
      <c r="V3815">
        <v>0</v>
      </c>
      <c r="W3815">
        <v>0</v>
      </c>
      <c r="X3815" t="s">
        <v>9</v>
      </c>
      <c r="Y38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815">
        <f>0.4*(Table1[[#This Row],[normalized_credit_score]]) + 0.3*(1-Table1[[#This Row],[dti_ratio]]) + 0.2*(1-Table1[[#This Row],[ltv_ratio]]) + 0.1*IF(Table1[[#This Row],[previous_defaults]]=0,1,0)</f>
        <v>0.75758877590774121</v>
      </c>
      <c r="AA3815" t="str">
        <f>IF(Table1[[#This Row],[composite_score]]&gt;=0.7,"Approve",IF(Table1[[#This Row],[composite_score]]&gt;=0.6,"Review","Reject"))</f>
        <v>Approve</v>
      </c>
    </row>
    <row r="3816" spans="1:27" hidden="1" x14ac:dyDescent="0.35">
      <c r="A3816">
        <v>3815</v>
      </c>
      <c r="B3816">
        <v>50</v>
      </c>
      <c r="C3816" t="s">
        <v>10</v>
      </c>
      <c r="D3816" t="s">
        <v>21</v>
      </c>
      <c r="E3816" t="s">
        <v>49</v>
      </c>
      <c r="F3816">
        <v>0</v>
      </c>
      <c r="G3816">
        <v>618</v>
      </c>
      <c r="H3816">
        <f>(Table1[[#This Row],[credit_score]]-300)/(900-300)</f>
        <v>0.53</v>
      </c>
      <c r="I3816">
        <v>0</v>
      </c>
      <c r="J3816" t="s">
        <v>3</v>
      </c>
      <c r="K3816" t="s">
        <v>14</v>
      </c>
      <c r="L3816">
        <v>1</v>
      </c>
      <c r="M3816" t="s">
        <v>28</v>
      </c>
      <c r="N3816">
        <f>Table1[[#This Row],[dti_ratio]]*Table1[[#This Row],[income]]</f>
        <v>0</v>
      </c>
      <c r="O3816">
        <v>0.46991882977564597</v>
      </c>
      <c r="P3816">
        <f>Table1[[#This Row],[loan_amount]]/Table1[[#This Row],[property_value]]</f>
        <v>0</v>
      </c>
      <c r="Q3816">
        <v>297401</v>
      </c>
      <c r="R3816">
        <v>0</v>
      </c>
      <c r="S3816" t="s">
        <v>1051</v>
      </c>
      <c r="T3816" t="s">
        <v>327</v>
      </c>
      <c r="U3816" t="s">
        <v>157</v>
      </c>
      <c r="V3816">
        <v>3</v>
      </c>
      <c r="W3816">
        <v>0</v>
      </c>
      <c r="X3816" t="s">
        <v>9</v>
      </c>
      <c r="Y38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16">
        <f>0.4*(Table1[[#This Row],[normalized_credit_score]]) + 0.3*(1-Table1[[#This Row],[dti_ratio]]) + 0.2*(1-Table1[[#This Row],[ltv_ratio]]) + 0.1*IF(Table1[[#This Row],[previous_defaults]]=0,1,0)</f>
        <v>0.57102435106730631</v>
      </c>
      <c r="AA3816" t="str">
        <f>IF(Table1[[#This Row],[composite_score]]&gt;=0.7,"Approve",IF(Table1[[#This Row],[composite_score]]&gt;=0.6,"Review","Reject"))</f>
        <v>Reject</v>
      </c>
    </row>
    <row r="3817" spans="1:27" x14ac:dyDescent="0.35">
      <c r="A3817">
        <v>3816</v>
      </c>
      <c r="B3817">
        <v>39</v>
      </c>
      <c r="C3817" t="s">
        <v>20</v>
      </c>
      <c r="D3817" t="s">
        <v>21</v>
      </c>
      <c r="E3817" t="s">
        <v>2</v>
      </c>
      <c r="F3817">
        <v>48670</v>
      </c>
      <c r="G3817">
        <v>607</v>
      </c>
      <c r="H3817">
        <f>(Table1[[#This Row],[credit_score]]-300)/(900-300)</f>
        <v>0.51166666666666671</v>
      </c>
      <c r="I3817">
        <v>46946</v>
      </c>
      <c r="J3817" t="s">
        <v>13</v>
      </c>
      <c r="K3817" t="s">
        <v>38</v>
      </c>
      <c r="L3817">
        <v>18</v>
      </c>
      <c r="M3817" t="s">
        <v>39</v>
      </c>
      <c r="N3817">
        <f>Table1[[#This Row],[dti_ratio]]*Table1[[#This Row],[income]]</f>
        <v>22843.699687809491</v>
      </c>
      <c r="O3817">
        <v>0.46935894160282499</v>
      </c>
      <c r="P3817">
        <f>Table1[[#This Row],[loan_amount]]/Table1[[#This Row],[property_value]]</f>
        <v>0.3131988364956102</v>
      </c>
      <c r="Q3817">
        <v>149892</v>
      </c>
      <c r="R3817">
        <v>1</v>
      </c>
      <c r="S3817" t="s">
        <v>3695</v>
      </c>
      <c r="T3817" t="s">
        <v>219</v>
      </c>
      <c r="U3817" t="s">
        <v>120</v>
      </c>
      <c r="V3817">
        <v>2</v>
      </c>
      <c r="W3817">
        <v>1</v>
      </c>
      <c r="X3817" t="s">
        <v>9</v>
      </c>
      <c r="Y38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817">
        <f>0.4*(Table1[[#This Row],[normalized_credit_score]]) + 0.3*(1-Table1[[#This Row],[dti_ratio]]) + 0.2*(1-Table1[[#This Row],[ltv_ratio]]) + 0.1*IF(Table1[[#This Row],[previous_defaults]]=0,1,0)</f>
        <v>0.50121921688669713</v>
      </c>
      <c r="AA3817" t="str">
        <f>IF(Table1[[#This Row],[composite_score]]&gt;=0.7,"Approve",IF(Table1[[#This Row],[composite_score]]&gt;=0.6,"Review","Reject"))</f>
        <v>Reject</v>
      </c>
    </row>
    <row r="3818" spans="1:27" hidden="1" x14ac:dyDescent="0.35">
      <c r="A3818">
        <v>3817</v>
      </c>
      <c r="B3818">
        <v>34</v>
      </c>
      <c r="C3818" t="s">
        <v>10</v>
      </c>
      <c r="D3818" t="s">
        <v>1</v>
      </c>
      <c r="E3818" t="s">
        <v>12</v>
      </c>
      <c r="F3818">
        <v>0</v>
      </c>
      <c r="G3818">
        <v>630</v>
      </c>
      <c r="H3818">
        <f>(Table1[[#This Row],[credit_score]]-300)/(900-300)</f>
        <v>0.55000000000000004</v>
      </c>
      <c r="I3818">
        <v>13679</v>
      </c>
      <c r="J3818" t="s">
        <v>3</v>
      </c>
      <c r="K3818" t="s">
        <v>14</v>
      </c>
      <c r="L3818">
        <v>4</v>
      </c>
      <c r="M3818" t="s">
        <v>39</v>
      </c>
      <c r="N3818">
        <f>Table1[[#This Row],[dti_ratio]]*Table1[[#This Row],[income]]</f>
        <v>0</v>
      </c>
      <c r="O3818">
        <v>0.50779895337335801</v>
      </c>
      <c r="P3818">
        <f>Table1[[#This Row],[loan_amount]]/Table1[[#This Row],[property_value]]</f>
        <v>0.12518188390544782</v>
      </c>
      <c r="Q3818">
        <v>109273</v>
      </c>
      <c r="R3818">
        <v>2</v>
      </c>
      <c r="S3818" t="s">
        <v>3696</v>
      </c>
      <c r="T3818" t="s">
        <v>410</v>
      </c>
      <c r="U3818" t="s">
        <v>226</v>
      </c>
      <c r="V3818">
        <v>0</v>
      </c>
      <c r="W3818">
        <v>2</v>
      </c>
      <c r="X3818" t="s">
        <v>9</v>
      </c>
      <c r="Y38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18">
        <f>0.4*(Table1[[#This Row],[normalized_credit_score]]) + 0.3*(1-Table1[[#This Row],[dti_ratio]]) + 0.2*(1-Table1[[#This Row],[ltv_ratio]]) + 0.1*IF(Table1[[#This Row],[previous_defaults]]=0,1,0)</f>
        <v>0.64262393720690303</v>
      </c>
      <c r="AA3818" t="str">
        <f>IF(Table1[[#This Row],[composite_score]]&gt;=0.7,"Approve",IF(Table1[[#This Row],[composite_score]]&gt;=0.6,"Review","Reject"))</f>
        <v>Review</v>
      </c>
    </row>
    <row r="3819" spans="1:27" x14ac:dyDescent="0.35">
      <c r="A3819">
        <v>3818</v>
      </c>
      <c r="B3819">
        <v>58</v>
      </c>
      <c r="C3819" t="s">
        <v>10</v>
      </c>
      <c r="D3819" t="s">
        <v>21</v>
      </c>
      <c r="E3819" t="s">
        <v>49</v>
      </c>
      <c r="F3819">
        <v>101227</v>
      </c>
      <c r="G3819">
        <v>699</v>
      </c>
      <c r="H3819">
        <f>(Table1[[#This Row],[credit_score]]-300)/(900-300)</f>
        <v>0.66500000000000004</v>
      </c>
      <c r="I3819">
        <v>34225</v>
      </c>
      <c r="J3819" t="s">
        <v>3</v>
      </c>
      <c r="K3819" t="s">
        <v>38</v>
      </c>
      <c r="L3819">
        <v>4</v>
      </c>
      <c r="M3819" t="s">
        <v>15</v>
      </c>
      <c r="N3819">
        <f>Table1[[#This Row],[dti_ratio]]*Table1[[#This Row],[income]]</f>
        <v>59856.496164686891</v>
      </c>
      <c r="O3819">
        <v>0.591309592941477</v>
      </c>
      <c r="P3819">
        <f>Table1[[#This Row],[loan_amount]]/Table1[[#This Row],[property_value]]</f>
        <v>0.16051872523040123</v>
      </c>
      <c r="Q3819">
        <v>213215</v>
      </c>
      <c r="R3819">
        <v>0</v>
      </c>
      <c r="S3819" t="s">
        <v>1111</v>
      </c>
      <c r="T3819" t="s">
        <v>7</v>
      </c>
      <c r="U3819" t="s">
        <v>1022</v>
      </c>
      <c r="V3819">
        <v>2</v>
      </c>
      <c r="W3819">
        <v>1</v>
      </c>
      <c r="X3819" t="s">
        <v>9</v>
      </c>
      <c r="Y38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19">
        <f>0.4*(Table1[[#This Row],[normalized_credit_score]]) + 0.3*(1-Table1[[#This Row],[dti_ratio]]) + 0.2*(1-Table1[[#This Row],[ltv_ratio]]) + 0.1*IF(Table1[[#This Row],[previous_defaults]]=0,1,0)</f>
        <v>0.55650337707147668</v>
      </c>
      <c r="AA3819" t="str">
        <f>IF(Table1[[#This Row],[composite_score]]&gt;=0.7,"Approve",IF(Table1[[#This Row],[composite_score]]&gt;=0.6,"Review","Reject"))</f>
        <v>Reject</v>
      </c>
    </row>
    <row r="3820" spans="1:27" x14ac:dyDescent="0.35">
      <c r="A3820">
        <v>3819</v>
      </c>
      <c r="B3820">
        <v>23</v>
      </c>
      <c r="C3820" t="s">
        <v>20</v>
      </c>
      <c r="D3820" t="s">
        <v>21</v>
      </c>
      <c r="E3820" t="s">
        <v>12</v>
      </c>
      <c r="F3820">
        <v>72253</v>
      </c>
      <c r="G3820">
        <v>691</v>
      </c>
      <c r="H3820">
        <f>(Table1[[#This Row],[credit_score]]-300)/(900-300)</f>
        <v>0.65166666666666662</v>
      </c>
      <c r="I3820">
        <v>14286</v>
      </c>
      <c r="J3820" t="s">
        <v>27</v>
      </c>
      <c r="K3820" t="s">
        <v>4</v>
      </c>
      <c r="L3820">
        <v>19</v>
      </c>
      <c r="M3820" t="s">
        <v>28</v>
      </c>
      <c r="N3820">
        <f>Table1[[#This Row],[dti_ratio]]*Table1[[#This Row],[income]]</f>
        <v>16443.303847130832</v>
      </c>
      <c r="O3820">
        <v>0.227579530914022</v>
      </c>
      <c r="P3820">
        <f>Table1[[#This Row],[loan_amount]]/Table1[[#This Row],[property_value]]</f>
        <v>5.1211826827598318E-2</v>
      </c>
      <c r="Q3820">
        <v>278959</v>
      </c>
      <c r="R3820">
        <v>0</v>
      </c>
      <c r="S3820" t="s">
        <v>304</v>
      </c>
      <c r="T3820" t="s">
        <v>362</v>
      </c>
      <c r="U3820" t="s">
        <v>155</v>
      </c>
      <c r="V3820">
        <v>0</v>
      </c>
      <c r="W3820">
        <v>1</v>
      </c>
      <c r="X3820" t="s">
        <v>9</v>
      </c>
      <c r="Y38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820">
        <f>0.4*(Table1[[#This Row],[normalized_credit_score]]) + 0.3*(1-Table1[[#This Row],[dti_ratio]]) + 0.2*(1-Table1[[#This Row],[ltv_ratio]]) + 0.1*IF(Table1[[#This Row],[previous_defaults]]=0,1,0)</f>
        <v>0.7821504420269404</v>
      </c>
      <c r="AA3820" t="str">
        <f>IF(Table1[[#This Row],[composite_score]]&gt;=0.7,"Approve",IF(Table1[[#This Row],[composite_score]]&gt;=0.6,"Review","Reject"))</f>
        <v>Approve</v>
      </c>
    </row>
    <row r="3821" spans="1:27" x14ac:dyDescent="0.35">
      <c r="A3821">
        <v>3820</v>
      </c>
      <c r="B3821">
        <v>42</v>
      </c>
      <c r="C3821" t="s">
        <v>10</v>
      </c>
      <c r="D3821" t="s">
        <v>11</v>
      </c>
      <c r="E3821" t="s">
        <v>2</v>
      </c>
      <c r="F3821">
        <v>76093</v>
      </c>
      <c r="G3821">
        <v>763</v>
      </c>
      <c r="H3821">
        <f>(Table1[[#This Row],[credit_score]]-300)/(900-300)</f>
        <v>0.77166666666666661</v>
      </c>
      <c r="I3821">
        <v>19567</v>
      </c>
      <c r="J3821" t="s">
        <v>13</v>
      </c>
      <c r="K3821" t="s">
        <v>4</v>
      </c>
      <c r="L3821">
        <v>19</v>
      </c>
      <c r="M3821" t="s">
        <v>5</v>
      </c>
      <c r="N3821">
        <f>Table1[[#This Row],[dti_ratio]]*Table1[[#This Row],[income]]</f>
        <v>20546.064110664312</v>
      </c>
      <c r="O3821">
        <v>0.27001253874422498</v>
      </c>
      <c r="P3821">
        <f>Table1[[#This Row],[loan_amount]]/Table1[[#This Row],[property_value]]</f>
        <v>0.17861902762309897</v>
      </c>
      <c r="Q3821">
        <v>109546</v>
      </c>
      <c r="R3821">
        <v>3</v>
      </c>
      <c r="S3821" t="s">
        <v>3697</v>
      </c>
      <c r="T3821" t="s">
        <v>214</v>
      </c>
      <c r="U3821" t="s">
        <v>118</v>
      </c>
      <c r="V3821">
        <v>2</v>
      </c>
      <c r="W3821">
        <v>1</v>
      </c>
      <c r="X3821" t="s">
        <v>61</v>
      </c>
      <c r="Y38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21">
        <f>0.4*(Table1[[#This Row],[normalized_credit_score]]) + 0.3*(1-Table1[[#This Row],[dti_ratio]]) + 0.2*(1-Table1[[#This Row],[ltv_ratio]]) + 0.1*IF(Table1[[#This Row],[previous_defaults]]=0,1,0)</f>
        <v>0.69193909951877941</v>
      </c>
      <c r="AA3821" t="str">
        <f>IF(Table1[[#This Row],[composite_score]]&gt;=0.7,"Approve",IF(Table1[[#This Row],[composite_score]]&gt;=0.6,"Review","Reject"))</f>
        <v>Review</v>
      </c>
    </row>
    <row r="3822" spans="1:27" x14ac:dyDescent="0.35">
      <c r="A3822">
        <v>3821</v>
      </c>
      <c r="B3822">
        <v>62</v>
      </c>
      <c r="C3822" t="s">
        <v>0</v>
      </c>
      <c r="D3822" t="s">
        <v>62</v>
      </c>
      <c r="E3822" t="s">
        <v>49</v>
      </c>
      <c r="F3822">
        <v>76063</v>
      </c>
      <c r="G3822">
        <v>601</v>
      </c>
      <c r="H3822">
        <f>(Table1[[#This Row],[credit_score]]-300)/(900-300)</f>
        <v>0.50166666666666671</v>
      </c>
      <c r="I3822">
        <v>22327</v>
      </c>
      <c r="J3822" t="s">
        <v>27</v>
      </c>
      <c r="K3822" t="s">
        <v>38</v>
      </c>
      <c r="L3822">
        <v>1</v>
      </c>
      <c r="M3822" t="s">
        <v>5</v>
      </c>
      <c r="N3822">
        <f>Table1[[#This Row],[dti_ratio]]*Table1[[#This Row],[income]]</f>
        <v>25242.902704911976</v>
      </c>
      <c r="O3822">
        <v>0.33186835524383701</v>
      </c>
      <c r="P3822">
        <f>Table1[[#This Row],[loan_amount]]/Table1[[#This Row],[property_value]]</f>
        <v>0.109401030948041</v>
      </c>
      <c r="Q3822">
        <v>204084</v>
      </c>
      <c r="R3822">
        <v>2</v>
      </c>
      <c r="S3822" t="s">
        <v>3698</v>
      </c>
      <c r="T3822" t="s">
        <v>146</v>
      </c>
      <c r="U3822" t="s">
        <v>195</v>
      </c>
      <c r="V3822">
        <v>3</v>
      </c>
      <c r="W3822">
        <v>2</v>
      </c>
      <c r="X3822" t="s">
        <v>9</v>
      </c>
      <c r="Y38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22">
        <f>0.4*(Table1[[#This Row],[normalized_credit_score]]) + 0.3*(1-Table1[[#This Row],[dti_ratio]]) + 0.2*(1-Table1[[#This Row],[ltv_ratio]]) + 0.1*IF(Table1[[#This Row],[previous_defaults]]=0,1,0)</f>
        <v>0.57922595390390741</v>
      </c>
      <c r="AA3822" t="str">
        <f>IF(Table1[[#This Row],[composite_score]]&gt;=0.7,"Approve",IF(Table1[[#This Row],[composite_score]]&gt;=0.6,"Review","Reject"))</f>
        <v>Reject</v>
      </c>
    </row>
    <row r="3823" spans="1:27" hidden="1" x14ac:dyDescent="0.35">
      <c r="A3823">
        <v>3822</v>
      </c>
      <c r="B3823">
        <v>30</v>
      </c>
      <c r="C3823" t="s">
        <v>20</v>
      </c>
      <c r="D3823" t="s">
        <v>21</v>
      </c>
      <c r="E3823" t="s">
        <v>22</v>
      </c>
      <c r="F3823">
        <v>106732</v>
      </c>
      <c r="G3823">
        <v>0</v>
      </c>
      <c r="H3823">
        <f>(Table1[[#This Row],[credit_score]]-300)/(900-300)</f>
        <v>-0.5</v>
      </c>
      <c r="I3823">
        <v>48003</v>
      </c>
      <c r="J3823" t="s">
        <v>13</v>
      </c>
      <c r="K3823" t="s">
        <v>14</v>
      </c>
      <c r="L3823">
        <v>2</v>
      </c>
      <c r="M3823" t="s">
        <v>5</v>
      </c>
      <c r="N3823">
        <f>Table1[[#This Row],[dti_ratio]]*Table1[[#This Row],[income]]</f>
        <v>38723.050913441788</v>
      </c>
      <c r="O3823">
        <v>0.36280638340368199</v>
      </c>
      <c r="P3823">
        <f>Table1[[#This Row],[loan_amount]]/Table1[[#This Row],[property_value]]</f>
        <v>1.0385089673971832</v>
      </c>
      <c r="Q3823">
        <v>46223</v>
      </c>
      <c r="R3823">
        <v>4</v>
      </c>
      <c r="S3823" t="s">
        <v>3699</v>
      </c>
      <c r="T3823" t="s">
        <v>78</v>
      </c>
      <c r="U3823" t="s">
        <v>259</v>
      </c>
      <c r="V3823">
        <v>0</v>
      </c>
      <c r="W3823">
        <v>1</v>
      </c>
      <c r="X3823" t="s">
        <v>9</v>
      </c>
      <c r="Y38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23">
        <f>0.4*(Table1[[#This Row],[normalized_credit_score]]) + 0.3*(1-Table1[[#This Row],[dti_ratio]]) + 0.2*(1-Table1[[#This Row],[ltv_ratio]]) + 0.1*IF(Table1[[#This Row],[previous_defaults]]=0,1,0)</f>
        <v>8.345629149945874E-2</v>
      </c>
      <c r="AA3823" t="str">
        <f>IF(Table1[[#This Row],[composite_score]]&gt;=0.7,"Approve",IF(Table1[[#This Row],[composite_score]]&gt;=0.6,"Review","Reject"))</f>
        <v>Reject</v>
      </c>
    </row>
    <row r="3824" spans="1:27" x14ac:dyDescent="0.35">
      <c r="A3824">
        <v>3823</v>
      </c>
      <c r="B3824">
        <v>45</v>
      </c>
      <c r="C3824" t="s">
        <v>0</v>
      </c>
      <c r="D3824" t="s">
        <v>21</v>
      </c>
      <c r="E3824" t="s">
        <v>12</v>
      </c>
      <c r="F3824">
        <v>63923</v>
      </c>
      <c r="G3824">
        <v>769</v>
      </c>
      <c r="H3824">
        <f>(Table1[[#This Row],[credit_score]]-300)/(900-300)</f>
        <v>0.78166666666666662</v>
      </c>
      <c r="I3824">
        <v>11242</v>
      </c>
      <c r="J3824" t="s">
        <v>27</v>
      </c>
      <c r="K3824" t="s">
        <v>14</v>
      </c>
      <c r="L3824">
        <v>15</v>
      </c>
      <c r="M3824" t="s">
        <v>5</v>
      </c>
      <c r="N3824">
        <f>Table1[[#This Row],[dti_ratio]]*Table1[[#This Row],[income]]</f>
        <v>25723.170764531158</v>
      </c>
      <c r="O3824">
        <v>0.40240869115234201</v>
      </c>
      <c r="P3824">
        <f>Table1[[#This Row],[loan_amount]]/Table1[[#This Row],[property_value]]</f>
        <v>8.9056125480255086E-2</v>
      </c>
      <c r="Q3824">
        <v>126235</v>
      </c>
      <c r="R3824">
        <v>0</v>
      </c>
      <c r="S3824" t="s">
        <v>3700</v>
      </c>
      <c r="T3824" t="s">
        <v>124</v>
      </c>
      <c r="U3824" t="s">
        <v>732</v>
      </c>
      <c r="V3824">
        <v>2</v>
      </c>
      <c r="W3824">
        <v>2</v>
      </c>
      <c r="X3824" t="s">
        <v>9</v>
      </c>
      <c r="Y38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24">
        <f>0.4*(Table1[[#This Row],[normalized_credit_score]]) + 0.3*(1-Table1[[#This Row],[dti_ratio]]) + 0.2*(1-Table1[[#This Row],[ltv_ratio]]) + 0.1*IF(Table1[[#This Row],[previous_defaults]]=0,1,0)</f>
        <v>0.6741328342249131</v>
      </c>
      <c r="AA3824" t="str">
        <f>IF(Table1[[#This Row],[composite_score]]&gt;=0.7,"Approve",IF(Table1[[#This Row],[composite_score]]&gt;=0.6,"Review","Reject"))</f>
        <v>Review</v>
      </c>
    </row>
    <row r="3825" spans="1:27" hidden="1" x14ac:dyDescent="0.35">
      <c r="A3825">
        <v>3824</v>
      </c>
      <c r="B3825">
        <v>60</v>
      </c>
      <c r="C3825" t="s">
        <v>10</v>
      </c>
      <c r="D3825" t="s">
        <v>21</v>
      </c>
      <c r="E3825" t="s">
        <v>22</v>
      </c>
      <c r="F3825">
        <v>103162</v>
      </c>
      <c r="G3825">
        <v>0</v>
      </c>
      <c r="H3825">
        <f>(Table1[[#This Row],[credit_score]]-300)/(900-300)</f>
        <v>-0.5</v>
      </c>
      <c r="I3825">
        <v>9377</v>
      </c>
      <c r="J3825" t="s">
        <v>27</v>
      </c>
      <c r="K3825" t="s">
        <v>38</v>
      </c>
      <c r="L3825">
        <v>3</v>
      </c>
      <c r="M3825" t="s">
        <v>5</v>
      </c>
      <c r="N3825">
        <f>Table1[[#This Row],[dti_ratio]]*Table1[[#This Row],[income]]</f>
        <v>11863.716045459996</v>
      </c>
      <c r="O3825">
        <v>0.11500083408096</v>
      </c>
      <c r="P3825" t="e">
        <f>Table1[[#This Row],[loan_amount]]/Table1[[#This Row],[property_value]]</f>
        <v>#DIV/0!</v>
      </c>
      <c r="Q3825">
        <v>0</v>
      </c>
      <c r="R3825">
        <v>3</v>
      </c>
      <c r="S3825" t="s">
        <v>3701</v>
      </c>
      <c r="T3825" t="s">
        <v>44</v>
      </c>
      <c r="U3825" t="s">
        <v>191</v>
      </c>
      <c r="V3825">
        <v>0</v>
      </c>
      <c r="W3825">
        <v>1</v>
      </c>
      <c r="X3825" t="s">
        <v>19</v>
      </c>
      <c r="Y382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825" t="e">
        <f>0.4*(Table1[[#This Row],[normalized_credit_score]]) + 0.3*(1-Table1[[#This Row],[dti_ratio]]) + 0.2*(1-Table1[[#This Row],[ltv_ratio]]) + 0.1*IF(Table1[[#This Row],[previous_defaults]]=0,1,0)</f>
        <v>#DIV/0!</v>
      </c>
      <c r="AA3825" t="e">
        <f>IF(Table1[[#This Row],[composite_score]]&gt;=0.7,"Approve",IF(Table1[[#This Row],[composite_score]]&gt;=0.6,"Review","Reject"))</f>
        <v>#DIV/0!</v>
      </c>
    </row>
    <row r="3826" spans="1:27" x14ac:dyDescent="0.35">
      <c r="A3826">
        <v>3825</v>
      </c>
      <c r="B3826">
        <v>65</v>
      </c>
      <c r="C3826" t="s">
        <v>10</v>
      </c>
      <c r="D3826" t="s">
        <v>62</v>
      </c>
      <c r="E3826" t="s">
        <v>22</v>
      </c>
      <c r="F3826">
        <v>28727</v>
      </c>
      <c r="G3826">
        <v>674</v>
      </c>
      <c r="H3826">
        <f>(Table1[[#This Row],[credit_score]]-300)/(900-300)</f>
        <v>0.62333333333333329</v>
      </c>
      <c r="I3826">
        <v>43413</v>
      </c>
      <c r="J3826" t="s">
        <v>27</v>
      </c>
      <c r="K3826" t="s">
        <v>14</v>
      </c>
      <c r="L3826">
        <v>6</v>
      </c>
      <c r="M3826" t="s">
        <v>15</v>
      </c>
      <c r="N3826">
        <f>Table1[[#This Row],[dti_ratio]]*Table1[[#This Row],[income]]</f>
        <v>5063.5460263794148</v>
      </c>
      <c r="O3826">
        <v>0.176264351529203</v>
      </c>
      <c r="P3826">
        <f>Table1[[#This Row],[loan_amount]]/Table1[[#This Row],[property_value]]</f>
        <v>0.97750607943798973</v>
      </c>
      <c r="Q3826">
        <v>44412</v>
      </c>
      <c r="R3826">
        <v>0</v>
      </c>
      <c r="S3826" t="s">
        <v>3702</v>
      </c>
      <c r="T3826" t="s">
        <v>149</v>
      </c>
      <c r="U3826" t="s">
        <v>422</v>
      </c>
      <c r="V3826">
        <v>4</v>
      </c>
      <c r="W3826">
        <v>1</v>
      </c>
      <c r="X3826" t="s">
        <v>19</v>
      </c>
      <c r="Y38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26">
        <f>0.4*(Table1[[#This Row],[normalized_credit_score]]) + 0.3*(1-Table1[[#This Row],[dti_ratio]]) + 0.2*(1-Table1[[#This Row],[ltv_ratio]]) + 0.1*IF(Table1[[#This Row],[previous_defaults]]=0,1,0)</f>
        <v>0.50095281198697439</v>
      </c>
      <c r="AA3826" t="str">
        <f>IF(Table1[[#This Row],[composite_score]]&gt;=0.7,"Approve",IF(Table1[[#This Row],[composite_score]]&gt;=0.6,"Review","Reject"))</f>
        <v>Reject</v>
      </c>
    </row>
    <row r="3827" spans="1:27" hidden="1" x14ac:dyDescent="0.35">
      <c r="A3827">
        <v>3826</v>
      </c>
      <c r="B3827">
        <v>45</v>
      </c>
      <c r="C3827" t="s">
        <v>10</v>
      </c>
      <c r="D3827" t="s">
        <v>11</v>
      </c>
      <c r="E3827" t="s">
        <v>2</v>
      </c>
      <c r="F3827">
        <v>90453</v>
      </c>
      <c r="G3827">
        <v>619</v>
      </c>
      <c r="H3827">
        <f>(Table1[[#This Row],[credit_score]]-300)/(900-300)</f>
        <v>0.53166666666666662</v>
      </c>
      <c r="I3827">
        <v>24590</v>
      </c>
      <c r="J3827" t="s">
        <v>27</v>
      </c>
      <c r="K3827" t="s">
        <v>4</v>
      </c>
      <c r="L3827">
        <v>4</v>
      </c>
      <c r="M3827" t="s">
        <v>28</v>
      </c>
      <c r="N3827">
        <f>Table1[[#This Row],[dti_ratio]]*Table1[[#This Row],[income]]</f>
        <v>28485.252049735856</v>
      </c>
      <c r="O3827">
        <v>0.31491771472185398</v>
      </c>
      <c r="P3827" t="e">
        <f>Table1[[#This Row],[loan_amount]]/Table1[[#This Row],[property_value]]</f>
        <v>#DIV/0!</v>
      </c>
      <c r="Q3827">
        <v>0</v>
      </c>
      <c r="R3827">
        <v>3</v>
      </c>
      <c r="S3827" t="s">
        <v>484</v>
      </c>
      <c r="T3827" t="s">
        <v>130</v>
      </c>
      <c r="U3827" t="s">
        <v>578</v>
      </c>
      <c r="V3827">
        <v>4</v>
      </c>
      <c r="W3827">
        <v>0</v>
      </c>
      <c r="X3827" t="s">
        <v>9</v>
      </c>
      <c r="Y382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827" t="e">
        <f>0.4*(Table1[[#This Row],[normalized_credit_score]]) + 0.3*(1-Table1[[#This Row],[dti_ratio]]) + 0.2*(1-Table1[[#This Row],[ltv_ratio]]) + 0.1*IF(Table1[[#This Row],[previous_defaults]]=0,1,0)</f>
        <v>#DIV/0!</v>
      </c>
      <c r="AA3827" t="e">
        <f>IF(Table1[[#This Row],[composite_score]]&gt;=0.7,"Approve",IF(Table1[[#This Row],[composite_score]]&gt;=0.6,"Review","Reject"))</f>
        <v>#DIV/0!</v>
      </c>
    </row>
    <row r="3828" spans="1:27" hidden="1" x14ac:dyDescent="0.35">
      <c r="A3828">
        <v>3827</v>
      </c>
      <c r="B3828">
        <v>40</v>
      </c>
      <c r="C3828" t="s">
        <v>20</v>
      </c>
      <c r="D3828" t="s">
        <v>11</v>
      </c>
      <c r="E3828" t="s">
        <v>12</v>
      </c>
      <c r="F3828">
        <v>70805</v>
      </c>
      <c r="G3828">
        <v>0</v>
      </c>
      <c r="H3828">
        <f>(Table1[[#This Row],[credit_score]]-300)/(900-300)</f>
        <v>-0.5</v>
      </c>
      <c r="I3828">
        <v>12235</v>
      </c>
      <c r="J3828" t="s">
        <v>3</v>
      </c>
      <c r="K3828" t="s">
        <v>14</v>
      </c>
      <c r="L3828">
        <v>2</v>
      </c>
      <c r="M3828" t="s">
        <v>15</v>
      </c>
      <c r="N3828">
        <f>Table1[[#This Row],[dti_ratio]]*Table1[[#This Row],[income]]</f>
        <v>23464.305848379427</v>
      </c>
      <c r="O3828">
        <v>0.33139334578602397</v>
      </c>
      <c r="P3828">
        <f>Table1[[#This Row],[loan_amount]]/Table1[[#This Row],[property_value]]</f>
        <v>5.2905820288852372E-2</v>
      </c>
      <c r="Q3828">
        <v>231260</v>
      </c>
      <c r="R3828">
        <v>2</v>
      </c>
      <c r="S3828" t="s">
        <v>3703</v>
      </c>
      <c r="T3828" t="s">
        <v>410</v>
      </c>
      <c r="U3828" t="s">
        <v>1225</v>
      </c>
      <c r="V3828">
        <v>0</v>
      </c>
      <c r="W3828">
        <v>2</v>
      </c>
      <c r="X3828" t="s">
        <v>9</v>
      </c>
      <c r="Y38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828">
        <f>0.4*(Table1[[#This Row],[normalized_credit_score]]) + 0.3*(1-Table1[[#This Row],[dti_ratio]]) + 0.2*(1-Table1[[#This Row],[ltv_ratio]]) + 0.1*IF(Table1[[#This Row],[previous_defaults]]=0,1,0)</f>
        <v>0.29000083220642231</v>
      </c>
      <c r="AA3828" t="str">
        <f>IF(Table1[[#This Row],[composite_score]]&gt;=0.7,"Approve",IF(Table1[[#This Row],[composite_score]]&gt;=0.6,"Review","Reject"))</f>
        <v>Reject</v>
      </c>
    </row>
    <row r="3829" spans="1:27" x14ac:dyDescent="0.35">
      <c r="A3829">
        <v>3828</v>
      </c>
      <c r="B3829">
        <v>48</v>
      </c>
      <c r="C3829" t="s">
        <v>0</v>
      </c>
      <c r="D3829" t="s">
        <v>62</v>
      </c>
      <c r="E3829" t="s">
        <v>12</v>
      </c>
      <c r="F3829">
        <v>109938</v>
      </c>
      <c r="G3829">
        <v>655</v>
      </c>
      <c r="H3829">
        <f>(Table1[[#This Row],[credit_score]]-300)/(900-300)</f>
        <v>0.59166666666666667</v>
      </c>
      <c r="I3829">
        <v>0</v>
      </c>
      <c r="J3829" t="s">
        <v>27</v>
      </c>
      <c r="K3829" t="s">
        <v>4</v>
      </c>
      <c r="L3829">
        <v>6</v>
      </c>
      <c r="M3829" t="s">
        <v>28</v>
      </c>
      <c r="N3829">
        <f>Table1[[#This Row],[dti_ratio]]*Table1[[#This Row],[income]]</f>
        <v>39467.293196248611</v>
      </c>
      <c r="O3829">
        <v>0.35899591766494399</v>
      </c>
      <c r="P3829">
        <f>Table1[[#This Row],[loan_amount]]/Table1[[#This Row],[property_value]]</f>
        <v>0</v>
      </c>
      <c r="Q3829">
        <v>83050</v>
      </c>
      <c r="R3829">
        <v>4</v>
      </c>
      <c r="S3829" t="s">
        <v>3704</v>
      </c>
      <c r="T3829" t="s">
        <v>154</v>
      </c>
      <c r="U3829" t="s">
        <v>920</v>
      </c>
      <c r="V3829">
        <v>3</v>
      </c>
      <c r="W3829">
        <v>1</v>
      </c>
      <c r="X3829" t="s">
        <v>19</v>
      </c>
      <c r="Y38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29">
        <f>0.4*(Table1[[#This Row],[normalized_credit_score]]) + 0.3*(1-Table1[[#This Row],[dti_ratio]]) + 0.2*(1-Table1[[#This Row],[ltv_ratio]]) + 0.1*IF(Table1[[#This Row],[previous_defaults]]=0,1,0)</f>
        <v>0.62896789136718345</v>
      </c>
      <c r="AA3829" t="str">
        <f>IF(Table1[[#This Row],[composite_score]]&gt;=0.7,"Approve",IF(Table1[[#This Row],[composite_score]]&gt;=0.6,"Review","Reject"))</f>
        <v>Review</v>
      </c>
    </row>
    <row r="3830" spans="1:27" hidden="1" x14ac:dyDescent="0.35">
      <c r="A3830">
        <v>3829</v>
      </c>
      <c r="B3830">
        <v>42</v>
      </c>
      <c r="C3830" t="s">
        <v>10</v>
      </c>
      <c r="D3830" t="s">
        <v>62</v>
      </c>
      <c r="E3830" t="s">
        <v>12</v>
      </c>
      <c r="F3830">
        <v>41863</v>
      </c>
      <c r="G3830">
        <v>778</v>
      </c>
      <c r="H3830">
        <f>(Table1[[#This Row],[credit_score]]-300)/(900-300)</f>
        <v>0.79666666666666663</v>
      </c>
      <c r="I3830">
        <v>25562</v>
      </c>
      <c r="J3830" t="s">
        <v>13</v>
      </c>
      <c r="K3830" t="s">
        <v>38</v>
      </c>
      <c r="L3830">
        <v>5</v>
      </c>
      <c r="M3830" t="s">
        <v>39</v>
      </c>
      <c r="N3830">
        <f>Table1[[#This Row],[dti_ratio]]*Table1[[#This Row],[income]]</f>
        <v>15466.69724197307</v>
      </c>
      <c r="O3830">
        <v>0.36945983904577001</v>
      </c>
      <c r="P3830" t="e">
        <f>Table1[[#This Row],[loan_amount]]/Table1[[#This Row],[property_value]]</f>
        <v>#DIV/0!</v>
      </c>
      <c r="Q3830">
        <v>0</v>
      </c>
      <c r="R3830">
        <v>0</v>
      </c>
      <c r="S3830" t="s">
        <v>3705</v>
      </c>
      <c r="T3830" t="s">
        <v>233</v>
      </c>
      <c r="U3830" t="s">
        <v>407</v>
      </c>
      <c r="V3830">
        <v>3</v>
      </c>
      <c r="W3830">
        <v>1</v>
      </c>
      <c r="X3830" t="s">
        <v>19</v>
      </c>
      <c r="Y383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830" t="e">
        <f>0.4*(Table1[[#This Row],[normalized_credit_score]]) + 0.3*(1-Table1[[#This Row],[dti_ratio]]) + 0.2*(1-Table1[[#This Row],[ltv_ratio]]) + 0.1*IF(Table1[[#This Row],[previous_defaults]]=0,1,0)</f>
        <v>#DIV/0!</v>
      </c>
      <c r="AA3830" t="e">
        <f>IF(Table1[[#This Row],[composite_score]]&gt;=0.7,"Approve",IF(Table1[[#This Row],[composite_score]]&gt;=0.6,"Review","Reject"))</f>
        <v>#DIV/0!</v>
      </c>
    </row>
    <row r="3831" spans="1:27" x14ac:dyDescent="0.35">
      <c r="A3831">
        <v>3830</v>
      </c>
      <c r="B3831">
        <v>63</v>
      </c>
      <c r="C3831" t="s">
        <v>0</v>
      </c>
      <c r="D3831" t="s">
        <v>62</v>
      </c>
      <c r="E3831" t="s">
        <v>49</v>
      </c>
      <c r="F3831">
        <v>35779</v>
      </c>
      <c r="G3831">
        <v>788</v>
      </c>
      <c r="H3831">
        <f>(Table1[[#This Row],[credit_score]]-300)/(900-300)</f>
        <v>0.81333333333333335</v>
      </c>
      <c r="I3831">
        <v>33823</v>
      </c>
      <c r="J3831" t="s">
        <v>27</v>
      </c>
      <c r="K3831" t="s">
        <v>38</v>
      </c>
      <c r="L3831">
        <v>8</v>
      </c>
      <c r="M3831" t="s">
        <v>5</v>
      </c>
      <c r="N3831">
        <f>Table1[[#This Row],[dti_ratio]]*Table1[[#This Row],[income]]</f>
        <v>19351.821424061887</v>
      </c>
      <c r="O3831">
        <v>0.54087094172732297</v>
      </c>
      <c r="P3831">
        <f>Table1[[#This Row],[loan_amount]]/Table1[[#This Row],[property_value]]</f>
        <v>0.5024063456225305</v>
      </c>
      <c r="Q3831">
        <v>67322</v>
      </c>
      <c r="R3831">
        <v>0</v>
      </c>
      <c r="S3831" t="s">
        <v>3355</v>
      </c>
      <c r="T3831" t="s">
        <v>143</v>
      </c>
      <c r="U3831" t="s">
        <v>120</v>
      </c>
      <c r="V3831">
        <v>2</v>
      </c>
      <c r="W3831">
        <v>0</v>
      </c>
      <c r="X3831" t="s">
        <v>9</v>
      </c>
      <c r="Y38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31">
        <f>0.4*(Table1[[#This Row],[normalized_credit_score]]) + 0.3*(1-Table1[[#This Row],[dti_ratio]]) + 0.2*(1-Table1[[#This Row],[ltv_ratio]]) + 0.1*IF(Table1[[#This Row],[previous_defaults]]=0,1,0)</f>
        <v>0.56259078169063037</v>
      </c>
      <c r="AA3831" t="str">
        <f>IF(Table1[[#This Row],[composite_score]]&gt;=0.7,"Approve",IF(Table1[[#This Row],[composite_score]]&gt;=0.6,"Review","Reject"))</f>
        <v>Reject</v>
      </c>
    </row>
    <row r="3832" spans="1:27" x14ac:dyDescent="0.35">
      <c r="A3832">
        <v>3831</v>
      </c>
      <c r="B3832">
        <v>25</v>
      </c>
      <c r="C3832" t="s">
        <v>20</v>
      </c>
      <c r="D3832" t="s">
        <v>11</v>
      </c>
      <c r="E3832" t="s">
        <v>49</v>
      </c>
      <c r="F3832">
        <v>93947</v>
      </c>
      <c r="G3832">
        <v>756</v>
      </c>
      <c r="H3832">
        <f>(Table1[[#This Row],[credit_score]]-300)/(900-300)</f>
        <v>0.76</v>
      </c>
      <c r="I3832">
        <v>48240</v>
      </c>
      <c r="J3832" t="s">
        <v>23</v>
      </c>
      <c r="K3832" t="s">
        <v>4</v>
      </c>
      <c r="L3832">
        <v>19</v>
      </c>
      <c r="M3832" t="s">
        <v>28</v>
      </c>
      <c r="N3832">
        <f>Table1[[#This Row],[dti_ratio]]*Table1[[#This Row],[income]]</f>
        <v>51919.220594088518</v>
      </c>
      <c r="O3832">
        <v>0.55264373097691799</v>
      </c>
      <c r="P3832">
        <f>Table1[[#This Row],[loan_amount]]/Table1[[#This Row],[property_value]]</f>
        <v>0.20818588271850022</v>
      </c>
      <c r="Q3832">
        <v>231716</v>
      </c>
      <c r="R3832">
        <v>1</v>
      </c>
      <c r="S3832" t="s">
        <v>3706</v>
      </c>
      <c r="T3832" t="s">
        <v>25</v>
      </c>
      <c r="U3832" t="s">
        <v>299</v>
      </c>
      <c r="V3832">
        <v>0</v>
      </c>
      <c r="W3832">
        <v>0</v>
      </c>
      <c r="X3832" t="s">
        <v>9</v>
      </c>
      <c r="Y38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32">
        <f>0.4*(Table1[[#This Row],[normalized_credit_score]]) + 0.3*(1-Table1[[#This Row],[dti_ratio]]) + 0.2*(1-Table1[[#This Row],[ltv_ratio]]) + 0.1*IF(Table1[[#This Row],[previous_defaults]]=0,1,0)</f>
        <v>0.69656970416322461</v>
      </c>
      <c r="AA3832" t="str">
        <f>IF(Table1[[#This Row],[composite_score]]&gt;=0.7,"Approve",IF(Table1[[#This Row],[composite_score]]&gt;=0.6,"Review","Reject"))</f>
        <v>Review</v>
      </c>
    </row>
    <row r="3833" spans="1:27" x14ac:dyDescent="0.35">
      <c r="A3833">
        <v>3832</v>
      </c>
      <c r="B3833">
        <v>31</v>
      </c>
      <c r="C3833" t="s">
        <v>10</v>
      </c>
      <c r="D3833" t="s">
        <v>11</v>
      </c>
      <c r="E3833" t="s">
        <v>12</v>
      </c>
      <c r="F3833">
        <v>50484</v>
      </c>
      <c r="G3833">
        <v>736</v>
      </c>
      <c r="H3833">
        <f>(Table1[[#This Row],[credit_score]]-300)/(900-300)</f>
        <v>0.72666666666666668</v>
      </c>
      <c r="I3833">
        <v>21733</v>
      </c>
      <c r="J3833" t="s">
        <v>23</v>
      </c>
      <c r="K3833" t="s">
        <v>4</v>
      </c>
      <c r="L3833">
        <v>19</v>
      </c>
      <c r="M3833" t="s">
        <v>5</v>
      </c>
      <c r="N3833">
        <f>Table1[[#This Row],[dti_ratio]]*Table1[[#This Row],[income]]</f>
        <v>10605.987857218739</v>
      </c>
      <c r="O3833">
        <v>0.210086123469193</v>
      </c>
      <c r="P3833">
        <f>Table1[[#This Row],[loan_amount]]/Table1[[#This Row],[property_value]]</f>
        <v>0.27707586980634141</v>
      </c>
      <c r="Q3833">
        <v>78437</v>
      </c>
      <c r="R3833">
        <v>1</v>
      </c>
      <c r="S3833" t="s">
        <v>3707</v>
      </c>
      <c r="T3833" t="s">
        <v>70</v>
      </c>
      <c r="U3833" t="s">
        <v>1626</v>
      </c>
      <c r="V3833">
        <v>0</v>
      </c>
      <c r="W3833">
        <v>2</v>
      </c>
      <c r="X3833" t="s">
        <v>9</v>
      </c>
      <c r="Y38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833">
        <f>0.4*(Table1[[#This Row],[normalized_credit_score]]) + 0.3*(1-Table1[[#This Row],[dti_ratio]]) + 0.2*(1-Table1[[#This Row],[ltv_ratio]]) + 0.1*IF(Table1[[#This Row],[previous_defaults]]=0,1,0)</f>
        <v>0.77222565566464041</v>
      </c>
      <c r="AA3833" t="str">
        <f>IF(Table1[[#This Row],[composite_score]]&gt;=0.7,"Approve",IF(Table1[[#This Row],[composite_score]]&gt;=0.6,"Review","Reject"))</f>
        <v>Approve</v>
      </c>
    </row>
    <row r="3834" spans="1:27" hidden="1" x14ac:dyDescent="0.35">
      <c r="A3834">
        <v>3833</v>
      </c>
      <c r="B3834">
        <v>34</v>
      </c>
      <c r="C3834" t="s">
        <v>20</v>
      </c>
      <c r="D3834" t="s">
        <v>1</v>
      </c>
      <c r="E3834" t="s">
        <v>12</v>
      </c>
      <c r="F3834">
        <v>39374</v>
      </c>
      <c r="G3834">
        <v>0</v>
      </c>
      <c r="H3834">
        <f>(Table1[[#This Row],[credit_score]]-300)/(900-300)</f>
        <v>-0.5</v>
      </c>
      <c r="I3834">
        <v>5223</v>
      </c>
      <c r="J3834" t="s">
        <v>23</v>
      </c>
      <c r="K3834" t="s">
        <v>14</v>
      </c>
      <c r="L3834">
        <v>5</v>
      </c>
      <c r="M3834" t="s">
        <v>5</v>
      </c>
      <c r="N3834">
        <f>Table1[[#This Row],[dti_ratio]]*Table1[[#This Row],[income]]</f>
        <v>6381.2412548232169</v>
      </c>
      <c r="O3834">
        <v>0.162067385960868</v>
      </c>
      <c r="P3834">
        <f>Table1[[#This Row],[loan_amount]]/Table1[[#This Row],[property_value]]</f>
        <v>0.10114644254231379</v>
      </c>
      <c r="Q3834">
        <v>51638</v>
      </c>
      <c r="R3834">
        <v>4</v>
      </c>
      <c r="S3834" t="s">
        <v>3708</v>
      </c>
      <c r="T3834" t="s">
        <v>30</v>
      </c>
      <c r="U3834" t="s">
        <v>97</v>
      </c>
      <c r="V3834">
        <v>4</v>
      </c>
      <c r="W3834">
        <v>2</v>
      </c>
      <c r="X3834" t="s">
        <v>19</v>
      </c>
      <c r="Y38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34">
        <f>0.4*(Table1[[#This Row],[normalized_credit_score]]) + 0.3*(1-Table1[[#This Row],[dti_ratio]]) + 0.2*(1-Table1[[#This Row],[ltv_ratio]]) + 0.1*IF(Table1[[#This Row],[previous_defaults]]=0,1,0)</f>
        <v>0.23115049570327681</v>
      </c>
      <c r="AA3834" t="str">
        <f>IF(Table1[[#This Row],[composite_score]]&gt;=0.7,"Approve",IF(Table1[[#This Row],[composite_score]]&gt;=0.6,"Review","Reject"))</f>
        <v>Reject</v>
      </c>
    </row>
    <row r="3835" spans="1:27" hidden="1" x14ac:dyDescent="0.35">
      <c r="A3835">
        <v>3834</v>
      </c>
      <c r="B3835">
        <v>53</v>
      </c>
      <c r="C3835" t="s">
        <v>0</v>
      </c>
      <c r="D3835" t="s">
        <v>11</v>
      </c>
      <c r="E3835" t="s">
        <v>12</v>
      </c>
      <c r="F3835">
        <v>69438</v>
      </c>
      <c r="G3835">
        <v>0</v>
      </c>
      <c r="H3835">
        <f>(Table1[[#This Row],[credit_score]]-300)/(900-300)</f>
        <v>-0.5</v>
      </c>
      <c r="I3835">
        <v>24817</v>
      </c>
      <c r="J3835" t="s">
        <v>23</v>
      </c>
      <c r="K3835" t="s">
        <v>14</v>
      </c>
      <c r="L3835">
        <v>14</v>
      </c>
      <c r="M3835" t="s">
        <v>15</v>
      </c>
      <c r="N3835">
        <f>Table1[[#This Row],[dti_ratio]]*Table1[[#This Row],[income]]</f>
        <v>34577.101470566762</v>
      </c>
      <c r="O3835">
        <v>0.49795647153672001</v>
      </c>
      <c r="P3835">
        <f>Table1[[#This Row],[loan_amount]]/Table1[[#This Row],[property_value]]</f>
        <v>0.10006895189093504</v>
      </c>
      <c r="Q3835">
        <v>247999</v>
      </c>
      <c r="R3835">
        <v>0</v>
      </c>
      <c r="S3835" t="s">
        <v>3709</v>
      </c>
      <c r="T3835" t="s">
        <v>214</v>
      </c>
      <c r="U3835" t="s">
        <v>540</v>
      </c>
      <c r="V3835">
        <v>3</v>
      </c>
      <c r="W3835">
        <v>1</v>
      </c>
      <c r="X3835" t="s">
        <v>9</v>
      </c>
      <c r="Y38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35">
        <f>0.4*(Table1[[#This Row],[normalized_credit_score]]) + 0.3*(1-Table1[[#This Row],[dti_ratio]]) + 0.2*(1-Table1[[#This Row],[ltv_ratio]]) + 0.1*IF(Table1[[#This Row],[previous_defaults]]=0,1,0)</f>
        <v>0.13059926816079701</v>
      </c>
      <c r="AA3835" t="str">
        <f>IF(Table1[[#This Row],[composite_score]]&gt;=0.7,"Approve",IF(Table1[[#This Row],[composite_score]]&gt;=0.6,"Review","Reject"))</f>
        <v>Reject</v>
      </c>
    </row>
    <row r="3836" spans="1:27" x14ac:dyDescent="0.35">
      <c r="A3836">
        <v>3835</v>
      </c>
      <c r="B3836">
        <v>42</v>
      </c>
      <c r="C3836" t="s">
        <v>0</v>
      </c>
      <c r="D3836" t="s">
        <v>1</v>
      </c>
      <c r="E3836" t="s">
        <v>12</v>
      </c>
      <c r="F3836">
        <v>51661</v>
      </c>
      <c r="G3836">
        <v>661</v>
      </c>
      <c r="H3836">
        <f>(Table1[[#This Row],[credit_score]]-300)/(900-300)</f>
        <v>0.60166666666666668</v>
      </c>
      <c r="I3836">
        <v>47057</v>
      </c>
      <c r="J3836" t="s">
        <v>23</v>
      </c>
      <c r="K3836" t="s">
        <v>4</v>
      </c>
      <c r="L3836">
        <v>16</v>
      </c>
      <c r="M3836" t="s">
        <v>5</v>
      </c>
      <c r="N3836">
        <f>Table1[[#This Row],[dti_ratio]]*Table1[[#This Row],[income]]</f>
        <v>21879.709776517044</v>
      </c>
      <c r="O3836">
        <v>0.42352470483569898</v>
      </c>
      <c r="P3836">
        <f>Table1[[#This Row],[loan_amount]]/Table1[[#This Row],[property_value]]</f>
        <v>0.37477998391194578</v>
      </c>
      <c r="Q3836">
        <v>125559</v>
      </c>
      <c r="R3836">
        <v>2</v>
      </c>
      <c r="S3836" t="s">
        <v>3710</v>
      </c>
      <c r="T3836" t="s">
        <v>84</v>
      </c>
      <c r="U3836" t="s">
        <v>295</v>
      </c>
      <c r="V3836">
        <v>0</v>
      </c>
      <c r="W3836">
        <v>0</v>
      </c>
      <c r="X3836" t="s">
        <v>9</v>
      </c>
      <c r="Y38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836">
        <f>0.4*(Table1[[#This Row],[normalized_credit_score]]) + 0.3*(1-Table1[[#This Row],[dti_ratio]]) + 0.2*(1-Table1[[#This Row],[ltv_ratio]]) + 0.1*IF(Table1[[#This Row],[previous_defaults]]=0,1,0)</f>
        <v>0.63865325843356791</v>
      </c>
      <c r="AA3836" t="str">
        <f>IF(Table1[[#This Row],[composite_score]]&gt;=0.7,"Approve",IF(Table1[[#This Row],[composite_score]]&gt;=0.6,"Review","Reject"))</f>
        <v>Review</v>
      </c>
    </row>
    <row r="3837" spans="1:27" hidden="1" x14ac:dyDescent="0.35">
      <c r="A3837">
        <v>3836</v>
      </c>
      <c r="B3837">
        <v>38</v>
      </c>
      <c r="C3837" t="s">
        <v>0</v>
      </c>
      <c r="D3837" t="s">
        <v>1</v>
      </c>
      <c r="E3837" t="s">
        <v>12</v>
      </c>
      <c r="F3837">
        <v>45960</v>
      </c>
      <c r="G3837">
        <v>643</v>
      </c>
      <c r="H3837">
        <f>(Table1[[#This Row],[credit_score]]-300)/(900-300)</f>
        <v>0.57166666666666666</v>
      </c>
      <c r="I3837">
        <v>5138</v>
      </c>
      <c r="J3837" t="s">
        <v>3</v>
      </c>
      <c r="K3837" t="s">
        <v>14</v>
      </c>
      <c r="L3837">
        <v>6</v>
      </c>
      <c r="M3837" t="s">
        <v>15</v>
      </c>
      <c r="N3837">
        <f>Table1[[#This Row],[dti_ratio]]*Table1[[#This Row],[income]]</f>
        <v>4803.0475900237416</v>
      </c>
      <c r="O3837">
        <v>0.10450495191522501</v>
      </c>
      <c r="P3837" t="e">
        <f>Table1[[#This Row],[loan_amount]]/Table1[[#This Row],[property_value]]</f>
        <v>#DIV/0!</v>
      </c>
      <c r="Q3837">
        <v>0</v>
      </c>
      <c r="R3837">
        <v>3</v>
      </c>
      <c r="S3837" t="s">
        <v>3711</v>
      </c>
      <c r="T3837" t="s">
        <v>54</v>
      </c>
      <c r="U3837" t="s">
        <v>735</v>
      </c>
      <c r="V3837">
        <v>0</v>
      </c>
      <c r="W3837">
        <v>2</v>
      </c>
      <c r="X3837" t="s">
        <v>61</v>
      </c>
      <c r="Y383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837" t="e">
        <f>0.4*(Table1[[#This Row],[normalized_credit_score]]) + 0.3*(1-Table1[[#This Row],[dti_ratio]]) + 0.2*(1-Table1[[#This Row],[ltv_ratio]]) + 0.1*IF(Table1[[#This Row],[previous_defaults]]=0,1,0)</f>
        <v>#DIV/0!</v>
      </c>
      <c r="AA3837" t="e">
        <f>IF(Table1[[#This Row],[composite_score]]&gt;=0.7,"Approve",IF(Table1[[#This Row],[composite_score]]&gt;=0.6,"Review","Reject"))</f>
        <v>#DIV/0!</v>
      </c>
    </row>
    <row r="3838" spans="1:27" x14ac:dyDescent="0.35">
      <c r="A3838">
        <v>3837</v>
      </c>
      <c r="B3838">
        <v>41</v>
      </c>
      <c r="C3838" t="s">
        <v>0</v>
      </c>
      <c r="D3838" t="s">
        <v>62</v>
      </c>
      <c r="E3838" t="s">
        <v>12</v>
      </c>
      <c r="F3838">
        <v>99756</v>
      </c>
      <c r="G3838">
        <v>654</v>
      </c>
      <c r="H3838">
        <f>(Table1[[#This Row],[credit_score]]-300)/(900-300)</f>
        <v>0.59</v>
      </c>
      <c r="I3838">
        <v>23446</v>
      </c>
      <c r="J3838" t="s">
        <v>3</v>
      </c>
      <c r="K3838" t="s">
        <v>38</v>
      </c>
      <c r="L3838">
        <v>4</v>
      </c>
      <c r="M3838" t="s">
        <v>5</v>
      </c>
      <c r="N3838">
        <f>Table1[[#This Row],[dti_ratio]]*Table1[[#This Row],[income]]</f>
        <v>44029.259363739038</v>
      </c>
      <c r="O3838">
        <v>0.44136953530353101</v>
      </c>
      <c r="P3838">
        <f>Table1[[#This Row],[loan_amount]]/Table1[[#This Row],[property_value]]</f>
        <v>8.1398134293381844E-2</v>
      </c>
      <c r="Q3838">
        <v>288041</v>
      </c>
      <c r="R3838">
        <v>2</v>
      </c>
      <c r="S3838" t="s">
        <v>3712</v>
      </c>
      <c r="T3838" t="s">
        <v>173</v>
      </c>
      <c r="U3838" t="s">
        <v>247</v>
      </c>
      <c r="V3838">
        <v>1</v>
      </c>
      <c r="W3838">
        <v>1</v>
      </c>
      <c r="X3838" t="s">
        <v>19</v>
      </c>
      <c r="Y38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838">
        <f>0.4*(Table1[[#This Row],[normalized_credit_score]]) + 0.3*(1-Table1[[#This Row],[dti_ratio]]) + 0.2*(1-Table1[[#This Row],[ltv_ratio]]) + 0.1*IF(Table1[[#This Row],[previous_defaults]]=0,1,0)</f>
        <v>0.58730951255026431</v>
      </c>
      <c r="AA3838" t="str">
        <f>IF(Table1[[#This Row],[composite_score]]&gt;=0.7,"Approve",IF(Table1[[#This Row],[composite_score]]&gt;=0.6,"Review","Reject"))</f>
        <v>Reject</v>
      </c>
    </row>
    <row r="3839" spans="1:27" x14ac:dyDescent="0.35">
      <c r="A3839">
        <v>3838</v>
      </c>
      <c r="B3839">
        <v>23</v>
      </c>
      <c r="C3839" t="s">
        <v>10</v>
      </c>
      <c r="D3839" t="s">
        <v>21</v>
      </c>
      <c r="E3839" t="s">
        <v>49</v>
      </c>
      <c r="F3839">
        <v>92631</v>
      </c>
      <c r="G3839">
        <v>782</v>
      </c>
      <c r="H3839">
        <f>(Table1[[#This Row],[credit_score]]-300)/(900-300)</f>
        <v>0.80333333333333334</v>
      </c>
      <c r="I3839">
        <v>27542</v>
      </c>
      <c r="J3839" t="s">
        <v>13</v>
      </c>
      <c r="K3839" t="s">
        <v>38</v>
      </c>
      <c r="L3839">
        <v>9</v>
      </c>
      <c r="M3839" t="s">
        <v>15</v>
      </c>
      <c r="N3839">
        <f>Table1[[#This Row],[dti_ratio]]*Table1[[#This Row],[income]]</f>
        <v>33596.226426714013</v>
      </c>
      <c r="O3839">
        <v>0.36268880209340298</v>
      </c>
      <c r="P3839">
        <f>Table1[[#This Row],[loan_amount]]/Table1[[#This Row],[property_value]]</f>
        <v>0.12009977063220045</v>
      </c>
      <c r="Q3839">
        <v>229326</v>
      </c>
      <c r="R3839">
        <v>0</v>
      </c>
      <c r="S3839" t="s">
        <v>3713</v>
      </c>
      <c r="T3839" t="s">
        <v>59</v>
      </c>
      <c r="U3839" t="s">
        <v>526</v>
      </c>
      <c r="V3839">
        <v>1</v>
      </c>
      <c r="W3839">
        <v>0</v>
      </c>
      <c r="X3839" t="s">
        <v>19</v>
      </c>
      <c r="Y38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839">
        <f>0.4*(Table1[[#This Row],[normalized_credit_score]]) + 0.3*(1-Table1[[#This Row],[dti_ratio]]) + 0.2*(1-Table1[[#This Row],[ltv_ratio]]) + 0.1*IF(Table1[[#This Row],[previous_defaults]]=0,1,0)</f>
        <v>0.68850673857887235</v>
      </c>
      <c r="AA3839" t="str">
        <f>IF(Table1[[#This Row],[composite_score]]&gt;=0.7,"Approve",IF(Table1[[#This Row],[composite_score]]&gt;=0.6,"Review","Reject"))</f>
        <v>Review</v>
      </c>
    </row>
    <row r="3840" spans="1:27" x14ac:dyDescent="0.35">
      <c r="A3840">
        <v>3839</v>
      </c>
      <c r="B3840">
        <v>62</v>
      </c>
      <c r="C3840" t="s">
        <v>20</v>
      </c>
      <c r="D3840" t="s">
        <v>21</v>
      </c>
      <c r="E3840" t="s">
        <v>49</v>
      </c>
      <c r="F3840">
        <v>32521</v>
      </c>
      <c r="G3840">
        <v>744</v>
      </c>
      <c r="H3840">
        <f>(Table1[[#This Row],[credit_score]]-300)/(900-300)</f>
        <v>0.74</v>
      </c>
      <c r="I3840">
        <v>18303</v>
      </c>
      <c r="J3840" t="s">
        <v>23</v>
      </c>
      <c r="K3840" t="s">
        <v>14</v>
      </c>
      <c r="L3840">
        <v>19</v>
      </c>
      <c r="M3840" t="s">
        <v>28</v>
      </c>
      <c r="N3840">
        <f>Table1[[#This Row],[dti_ratio]]*Table1[[#This Row],[income]]</f>
        <v>18363.67571200282</v>
      </c>
      <c r="O3840">
        <v>0.56467131121437897</v>
      </c>
      <c r="P3840">
        <f>Table1[[#This Row],[loan_amount]]/Table1[[#This Row],[property_value]]</f>
        <v>0.1674029359308547</v>
      </c>
      <c r="Q3840">
        <v>109335</v>
      </c>
      <c r="R3840">
        <v>1</v>
      </c>
      <c r="S3840" t="s">
        <v>2296</v>
      </c>
      <c r="T3840" t="s">
        <v>73</v>
      </c>
      <c r="U3840" t="s">
        <v>330</v>
      </c>
      <c r="V3840">
        <v>3</v>
      </c>
      <c r="W3840">
        <v>2</v>
      </c>
      <c r="X3840" t="s">
        <v>61</v>
      </c>
      <c r="Y38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40">
        <f>0.4*(Table1[[#This Row],[normalized_credit_score]]) + 0.3*(1-Table1[[#This Row],[dti_ratio]]) + 0.2*(1-Table1[[#This Row],[ltv_ratio]]) + 0.1*IF(Table1[[#This Row],[previous_defaults]]=0,1,0)</f>
        <v>0.59311801944951537</v>
      </c>
      <c r="AA3840" t="str">
        <f>IF(Table1[[#This Row],[composite_score]]&gt;=0.7,"Approve",IF(Table1[[#This Row],[composite_score]]&gt;=0.6,"Review","Reject"))</f>
        <v>Reject</v>
      </c>
    </row>
    <row r="3841" spans="1:27" x14ac:dyDescent="0.35">
      <c r="A3841">
        <v>3840</v>
      </c>
      <c r="B3841">
        <v>20</v>
      </c>
      <c r="C3841" t="s">
        <v>20</v>
      </c>
      <c r="D3841" t="s">
        <v>1</v>
      </c>
      <c r="E3841" t="s">
        <v>2</v>
      </c>
      <c r="F3841">
        <v>99783</v>
      </c>
      <c r="G3841">
        <v>746</v>
      </c>
      <c r="H3841">
        <f>(Table1[[#This Row],[credit_score]]-300)/(900-300)</f>
        <v>0.74333333333333329</v>
      </c>
      <c r="I3841">
        <v>44373</v>
      </c>
      <c r="J3841" t="s">
        <v>3</v>
      </c>
      <c r="K3841" t="s">
        <v>4</v>
      </c>
      <c r="L3841">
        <v>5</v>
      </c>
      <c r="M3841" t="s">
        <v>28</v>
      </c>
      <c r="N3841">
        <f>Table1[[#This Row],[dti_ratio]]*Table1[[#This Row],[income]]</f>
        <v>54121.996338073026</v>
      </c>
      <c r="O3841">
        <v>0.54239696479433397</v>
      </c>
      <c r="P3841">
        <f>Table1[[#This Row],[loan_amount]]/Table1[[#This Row],[property_value]]</f>
        <v>0.1580370117104026</v>
      </c>
      <c r="Q3841">
        <v>280776</v>
      </c>
      <c r="R3841">
        <v>1</v>
      </c>
      <c r="S3841" t="s">
        <v>439</v>
      </c>
      <c r="T3841" t="s">
        <v>317</v>
      </c>
      <c r="U3841" t="s">
        <v>113</v>
      </c>
      <c r="V3841">
        <v>3</v>
      </c>
      <c r="W3841">
        <v>2</v>
      </c>
      <c r="X3841" t="s">
        <v>61</v>
      </c>
      <c r="Y38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41">
        <f>0.4*(Table1[[#This Row],[normalized_credit_score]]) + 0.3*(1-Table1[[#This Row],[dti_ratio]]) + 0.2*(1-Table1[[#This Row],[ltv_ratio]]) + 0.1*IF(Table1[[#This Row],[previous_defaults]]=0,1,0)</f>
        <v>0.60300684155295259</v>
      </c>
      <c r="AA3841" t="str">
        <f>IF(Table1[[#This Row],[composite_score]]&gt;=0.7,"Approve",IF(Table1[[#This Row],[composite_score]]&gt;=0.6,"Review","Reject"))</f>
        <v>Review</v>
      </c>
    </row>
    <row r="3842" spans="1:27" hidden="1" x14ac:dyDescent="0.35">
      <c r="A3842">
        <v>3841</v>
      </c>
      <c r="B3842">
        <v>40</v>
      </c>
      <c r="C3842" t="s">
        <v>10</v>
      </c>
      <c r="D3842" t="s">
        <v>1</v>
      </c>
      <c r="E3842" t="s">
        <v>49</v>
      </c>
      <c r="F3842">
        <v>40661</v>
      </c>
      <c r="G3842">
        <v>0</v>
      </c>
      <c r="H3842">
        <f>(Table1[[#This Row],[credit_score]]-300)/(900-300)</f>
        <v>-0.5</v>
      </c>
      <c r="I3842">
        <v>27608</v>
      </c>
      <c r="J3842" t="s">
        <v>13</v>
      </c>
      <c r="K3842" t="s">
        <v>4</v>
      </c>
      <c r="L3842">
        <v>19</v>
      </c>
      <c r="M3842" t="s">
        <v>28</v>
      </c>
      <c r="N3842">
        <f>Table1[[#This Row],[dti_ratio]]*Table1[[#This Row],[income]]</f>
        <v>8555.1936683394506</v>
      </c>
      <c r="O3842">
        <v>0.210402933236749</v>
      </c>
      <c r="P3842">
        <f>Table1[[#This Row],[loan_amount]]/Table1[[#This Row],[property_value]]</f>
        <v>0.13829099816166343</v>
      </c>
      <c r="Q3842">
        <v>199637</v>
      </c>
      <c r="R3842">
        <v>2</v>
      </c>
      <c r="S3842" t="s">
        <v>3309</v>
      </c>
      <c r="T3842" t="s">
        <v>7</v>
      </c>
      <c r="U3842" t="s">
        <v>393</v>
      </c>
      <c r="V3842">
        <v>4</v>
      </c>
      <c r="W3842">
        <v>1</v>
      </c>
      <c r="X3842" t="s">
        <v>61</v>
      </c>
      <c r="Y38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42">
        <f>0.4*(Table1[[#This Row],[normalized_credit_score]]) + 0.3*(1-Table1[[#This Row],[dti_ratio]]) + 0.2*(1-Table1[[#This Row],[ltv_ratio]]) + 0.1*IF(Table1[[#This Row],[previous_defaults]]=0,1,0)</f>
        <v>0.20922092039664261</v>
      </c>
      <c r="AA3842" t="str">
        <f>IF(Table1[[#This Row],[composite_score]]&gt;=0.7,"Approve",IF(Table1[[#This Row],[composite_score]]&gt;=0.6,"Review","Reject"))</f>
        <v>Reject</v>
      </c>
    </row>
    <row r="3843" spans="1:27" x14ac:dyDescent="0.35">
      <c r="A3843">
        <v>3842</v>
      </c>
      <c r="B3843">
        <v>28</v>
      </c>
      <c r="C3843" t="s">
        <v>0</v>
      </c>
      <c r="D3843" t="s">
        <v>21</v>
      </c>
      <c r="E3843" t="s">
        <v>49</v>
      </c>
      <c r="F3843">
        <v>110470</v>
      </c>
      <c r="G3843">
        <v>797</v>
      </c>
      <c r="H3843">
        <f>(Table1[[#This Row],[credit_score]]-300)/(900-300)</f>
        <v>0.82833333333333337</v>
      </c>
      <c r="I3843">
        <v>45210</v>
      </c>
      <c r="J3843" t="s">
        <v>23</v>
      </c>
      <c r="K3843" t="s">
        <v>4</v>
      </c>
      <c r="L3843">
        <v>8</v>
      </c>
      <c r="M3843" t="s">
        <v>15</v>
      </c>
      <c r="N3843">
        <f>Table1[[#This Row],[dti_ratio]]*Table1[[#This Row],[income]]</f>
        <v>50584.134915864306</v>
      </c>
      <c r="O3843">
        <v>0.45789929316433697</v>
      </c>
      <c r="P3843">
        <f>Table1[[#This Row],[loan_amount]]/Table1[[#This Row],[property_value]]</f>
        <v>0.18502299998362989</v>
      </c>
      <c r="Q3843">
        <v>244348</v>
      </c>
      <c r="R3843">
        <v>1</v>
      </c>
      <c r="S3843" t="s">
        <v>3714</v>
      </c>
      <c r="T3843" t="s">
        <v>138</v>
      </c>
      <c r="U3843" t="s">
        <v>141</v>
      </c>
      <c r="V3843">
        <v>0</v>
      </c>
      <c r="W3843">
        <v>1</v>
      </c>
      <c r="X3843" t="s">
        <v>19</v>
      </c>
      <c r="Y38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43">
        <f>0.4*(Table1[[#This Row],[normalized_credit_score]]) + 0.3*(1-Table1[[#This Row],[dti_ratio]]) + 0.2*(1-Table1[[#This Row],[ltv_ratio]]) + 0.1*IF(Table1[[#This Row],[previous_defaults]]=0,1,0)</f>
        <v>0.75695894538730635</v>
      </c>
      <c r="AA3843" t="str">
        <f>IF(Table1[[#This Row],[composite_score]]&gt;=0.7,"Approve",IF(Table1[[#This Row],[composite_score]]&gt;=0.6,"Review","Reject"))</f>
        <v>Approve</v>
      </c>
    </row>
    <row r="3844" spans="1:27" x14ac:dyDescent="0.35">
      <c r="A3844">
        <v>3843</v>
      </c>
      <c r="B3844">
        <v>23</v>
      </c>
      <c r="C3844" t="s">
        <v>0</v>
      </c>
      <c r="D3844" t="s">
        <v>62</v>
      </c>
      <c r="E3844" t="s">
        <v>12</v>
      </c>
      <c r="F3844">
        <v>91834</v>
      </c>
      <c r="G3844">
        <v>611</v>
      </c>
      <c r="H3844">
        <f>(Table1[[#This Row],[credit_score]]-300)/(900-300)</f>
        <v>0.51833333333333331</v>
      </c>
      <c r="I3844">
        <v>38267</v>
      </c>
      <c r="J3844" t="s">
        <v>13</v>
      </c>
      <c r="K3844" t="s">
        <v>4</v>
      </c>
      <c r="L3844">
        <v>8</v>
      </c>
      <c r="M3844" t="s">
        <v>15</v>
      </c>
      <c r="N3844">
        <f>Table1[[#This Row],[dti_ratio]]*Table1[[#This Row],[income]]</f>
        <v>49119.629624723617</v>
      </c>
      <c r="O3844">
        <v>0.53487411660957396</v>
      </c>
      <c r="P3844">
        <f>Table1[[#This Row],[loan_amount]]/Table1[[#This Row],[property_value]]</f>
        <v>0.98842825778122179</v>
      </c>
      <c r="Q3844">
        <v>38715</v>
      </c>
      <c r="R3844">
        <v>2</v>
      </c>
      <c r="S3844" t="s">
        <v>3715</v>
      </c>
      <c r="T3844" t="s">
        <v>64</v>
      </c>
      <c r="U3844" t="s">
        <v>765</v>
      </c>
      <c r="V3844">
        <v>3</v>
      </c>
      <c r="W3844">
        <v>0</v>
      </c>
      <c r="X3844" t="s">
        <v>9</v>
      </c>
      <c r="Y38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44">
        <f>0.4*(Table1[[#This Row],[normalized_credit_score]]) + 0.3*(1-Table1[[#This Row],[dti_ratio]]) + 0.2*(1-Table1[[#This Row],[ltv_ratio]]) + 0.1*IF(Table1[[#This Row],[previous_defaults]]=0,1,0)</f>
        <v>0.34918544679421681</v>
      </c>
      <c r="AA3844" t="str">
        <f>IF(Table1[[#This Row],[composite_score]]&gt;=0.7,"Approve",IF(Table1[[#This Row],[composite_score]]&gt;=0.6,"Review","Reject"))</f>
        <v>Reject</v>
      </c>
    </row>
    <row r="3845" spans="1:27" x14ac:dyDescent="0.35">
      <c r="A3845">
        <v>3844</v>
      </c>
      <c r="B3845">
        <v>49</v>
      </c>
      <c r="C3845" t="s">
        <v>10</v>
      </c>
      <c r="D3845" t="s">
        <v>1</v>
      </c>
      <c r="E3845" t="s">
        <v>2</v>
      </c>
      <c r="F3845">
        <v>75372</v>
      </c>
      <c r="G3845">
        <v>671</v>
      </c>
      <c r="H3845">
        <f>(Table1[[#This Row],[credit_score]]-300)/(900-300)</f>
        <v>0.61833333333333329</v>
      </c>
      <c r="I3845">
        <v>22270</v>
      </c>
      <c r="J3845" t="s">
        <v>3</v>
      </c>
      <c r="K3845" t="s">
        <v>4</v>
      </c>
      <c r="L3845">
        <v>2</v>
      </c>
      <c r="M3845" t="s">
        <v>39</v>
      </c>
      <c r="N3845">
        <f>Table1[[#This Row],[dti_ratio]]*Table1[[#This Row],[income]]</f>
        <v>38534.961510704401</v>
      </c>
      <c r="O3845">
        <v>0.511263619257873</v>
      </c>
      <c r="P3845">
        <f>Table1[[#This Row],[loan_amount]]/Table1[[#This Row],[property_value]]</f>
        <v>8.6815165950678688E-2</v>
      </c>
      <c r="Q3845">
        <v>256522</v>
      </c>
      <c r="R3845">
        <v>1</v>
      </c>
      <c r="S3845" t="s">
        <v>3716</v>
      </c>
      <c r="T3845" t="s">
        <v>251</v>
      </c>
      <c r="U3845" t="s">
        <v>48</v>
      </c>
      <c r="V3845">
        <v>3</v>
      </c>
      <c r="W3845">
        <v>1</v>
      </c>
      <c r="X3845" t="s">
        <v>9</v>
      </c>
      <c r="Y38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45">
        <f>0.4*(Table1[[#This Row],[normalized_credit_score]]) + 0.3*(1-Table1[[#This Row],[dti_ratio]]) + 0.2*(1-Table1[[#This Row],[ltv_ratio]]) + 0.1*IF(Table1[[#This Row],[previous_defaults]]=0,1,0)</f>
        <v>0.57659121436583571</v>
      </c>
      <c r="AA3845" t="str">
        <f>IF(Table1[[#This Row],[composite_score]]&gt;=0.7,"Approve",IF(Table1[[#This Row],[composite_score]]&gt;=0.6,"Review","Reject"))</f>
        <v>Reject</v>
      </c>
    </row>
    <row r="3846" spans="1:27" x14ac:dyDescent="0.35">
      <c r="A3846">
        <v>3845</v>
      </c>
      <c r="B3846">
        <v>32</v>
      </c>
      <c r="C3846" t="s">
        <v>20</v>
      </c>
      <c r="D3846" t="s">
        <v>62</v>
      </c>
      <c r="E3846" t="s">
        <v>22</v>
      </c>
      <c r="F3846">
        <v>56308</v>
      </c>
      <c r="G3846">
        <v>636</v>
      </c>
      <c r="H3846">
        <f>(Table1[[#This Row],[credit_score]]-300)/(900-300)</f>
        <v>0.56000000000000005</v>
      </c>
      <c r="I3846">
        <v>15390</v>
      </c>
      <c r="J3846" t="s">
        <v>23</v>
      </c>
      <c r="K3846" t="s">
        <v>14</v>
      </c>
      <c r="L3846">
        <v>8</v>
      </c>
      <c r="M3846" t="s">
        <v>15</v>
      </c>
      <c r="N3846">
        <f>Table1[[#This Row],[dti_ratio]]*Table1[[#This Row],[income]]</f>
        <v>7847.91565871905</v>
      </c>
      <c r="O3846">
        <v>0.139374789705176</v>
      </c>
      <c r="P3846">
        <f>Table1[[#This Row],[loan_amount]]/Table1[[#This Row],[property_value]]</f>
        <v>5.8408732086470731E-2</v>
      </c>
      <c r="Q3846">
        <v>263488</v>
      </c>
      <c r="R3846">
        <v>1</v>
      </c>
      <c r="S3846" t="s">
        <v>3717</v>
      </c>
      <c r="T3846" t="s">
        <v>112</v>
      </c>
      <c r="U3846" t="s">
        <v>629</v>
      </c>
      <c r="V3846">
        <v>3</v>
      </c>
      <c r="W3846">
        <v>2</v>
      </c>
      <c r="X3846" t="s">
        <v>9</v>
      </c>
      <c r="Y38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46">
        <f>0.4*(Table1[[#This Row],[normalized_credit_score]]) + 0.3*(1-Table1[[#This Row],[dti_ratio]]) + 0.2*(1-Table1[[#This Row],[ltv_ratio]]) + 0.1*IF(Table1[[#This Row],[previous_defaults]]=0,1,0)</f>
        <v>0.67050581667115305</v>
      </c>
      <c r="AA3846" t="str">
        <f>IF(Table1[[#This Row],[composite_score]]&gt;=0.7,"Approve",IF(Table1[[#This Row],[composite_score]]&gt;=0.6,"Review","Reject"))</f>
        <v>Review</v>
      </c>
    </row>
    <row r="3847" spans="1:27" hidden="1" x14ac:dyDescent="0.35">
      <c r="A3847">
        <v>3846</v>
      </c>
      <c r="B3847">
        <v>59</v>
      </c>
      <c r="C3847" t="s">
        <v>0</v>
      </c>
      <c r="D3847" t="s">
        <v>1</v>
      </c>
      <c r="E3847" t="s">
        <v>22</v>
      </c>
      <c r="F3847">
        <v>51275</v>
      </c>
      <c r="G3847">
        <v>0</v>
      </c>
      <c r="H3847">
        <f>(Table1[[#This Row],[credit_score]]-300)/(900-300)</f>
        <v>-0.5</v>
      </c>
      <c r="I3847">
        <v>35906</v>
      </c>
      <c r="J3847" t="s">
        <v>23</v>
      </c>
      <c r="K3847" t="s">
        <v>4</v>
      </c>
      <c r="L3847">
        <v>16</v>
      </c>
      <c r="M3847" t="s">
        <v>39</v>
      </c>
      <c r="N3847">
        <f>Table1[[#This Row],[dti_ratio]]*Table1[[#This Row],[income]]</f>
        <v>26247.628610251468</v>
      </c>
      <c r="O3847">
        <v>0.51189914403220804</v>
      </c>
      <c r="P3847">
        <f>Table1[[#This Row],[loan_amount]]/Table1[[#This Row],[property_value]]</f>
        <v>1.2792048167016994</v>
      </c>
      <c r="Q3847">
        <v>28069</v>
      </c>
      <c r="R3847">
        <v>0</v>
      </c>
      <c r="S3847" t="s">
        <v>3718</v>
      </c>
      <c r="T3847" t="s">
        <v>7</v>
      </c>
      <c r="U3847" t="s">
        <v>107</v>
      </c>
      <c r="V3847">
        <v>0</v>
      </c>
      <c r="W3847">
        <v>1</v>
      </c>
      <c r="X3847" t="s">
        <v>9</v>
      </c>
      <c r="Y38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47">
        <f>0.4*(Table1[[#This Row],[normalized_credit_score]]) + 0.3*(1-Table1[[#This Row],[dti_ratio]]) + 0.2*(1-Table1[[#This Row],[ltv_ratio]]) + 0.1*IF(Table1[[#This Row],[previous_defaults]]=0,1,0)</f>
        <v>-9.4107065500023124E-3</v>
      </c>
      <c r="AA3847" t="str">
        <f>IF(Table1[[#This Row],[composite_score]]&gt;=0.7,"Approve",IF(Table1[[#This Row],[composite_score]]&gt;=0.6,"Review","Reject"))</f>
        <v>Reject</v>
      </c>
    </row>
    <row r="3848" spans="1:27" hidden="1" x14ac:dyDescent="0.35">
      <c r="A3848">
        <v>3847</v>
      </c>
      <c r="B3848">
        <v>35</v>
      </c>
      <c r="C3848" t="s">
        <v>0</v>
      </c>
      <c r="D3848" t="s">
        <v>21</v>
      </c>
      <c r="E3848" t="s">
        <v>22</v>
      </c>
      <c r="F3848">
        <v>61704</v>
      </c>
      <c r="G3848">
        <v>0</v>
      </c>
      <c r="H3848">
        <f>(Table1[[#This Row],[credit_score]]-300)/(900-300)</f>
        <v>-0.5</v>
      </c>
      <c r="I3848">
        <v>15196</v>
      </c>
      <c r="J3848" t="s">
        <v>27</v>
      </c>
      <c r="K3848" t="s">
        <v>4</v>
      </c>
      <c r="L3848">
        <v>11</v>
      </c>
      <c r="M3848" t="s">
        <v>5</v>
      </c>
      <c r="N3848">
        <f>Table1[[#This Row],[dti_ratio]]*Table1[[#This Row],[income]]</f>
        <v>16627.79577526424</v>
      </c>
      <c r="O3848">
        <v>0.26947678878620901</v>
      </c>
      <c r="P3848">
        <f>Table1[[#This Row],[loan_amount]]/Table1[[#This Row],[property_value]]</f>
        <v>5.7605337477965847E-2</v>
      </c>
      <c r="Q3848">
        <v>263795</v>
      </c>
      <c r="R3848">
        <v>1</v>
      </c>
      <c r="S3848" t="s">
        <v>3719</v>
      </c>
      <c r="T3848" t="s">
        <v>266</v>
      </c>
      <c r="U3848" t="s">
        <v>189</v>
      </c>
      <c r="V3848">
        <v>0</v>
      </c>
      <c r="W3848">
        <v>2</v>
      </c>
      <c r="X3848" t="s">
        <v>19</v>
      </c>
      <c r="Y38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848">
        <f>0.4*(Table1[[#This Row],[normalized_credit_score]]) + 0.3*(1-Table1[[#This Row],[dti_ratio]]) + 0.2*(1-Table1[[#This Row],[ltv_ratio]]) + 0.1*IF(Table1[[#This Row],[previous_defaults]]=0,1,0)</f>
        <v>0.30763589586854412</v>
      </c>
      <c r="AA3848" t="str">
        <f>IF(Table1[[#This Row],[composite_score]]&gt;=0.7,"Approve",IF(Table1[[#This Row],[composite_score]]&gt;=0.6,"Review","Reject"))</f>
        <v>Reject</v>
      </c>
    </row>
    <row r="3849" spans="1:27" x14ac:dyDescent="0.35">
      <c r="A3849">
        <v>3848</v>
      </c>
      <c r="B3849">
        <v>52</v>
      </c>
      <c r="C3849" t="s">
        <v>20</v>
      </c>
      <c r="D3849" t="s">
        <v>21</v>
      </c>
      <c r="E3849" t="s">
        <v>12</v>
      </c>
      <c r="F3849">
        <v>53012</v>
      </c>
      <c r="G3849">
        <v>681</v>
      </c>
      <c r="H3849">
        <f>(Table1[[#This Row],[credit_score]]-300)/(900-300)</f>
        <v>0.63500000000000001</v>
      </c>
      <c r="I3849">
        <v>43715</v>
      </c>
      <c r="J3849" t="s">
        <v>3</v>
      </c>
      <c r="K3849" t="s">
        <v>14</v>
      </c>
      <c r="L3849">
        <v>3</v>
      </c>
      <c r="M3849" t="s">
        <v>28</v>
      </c>
      <c r="N3849">
        <f>Table1[[#This Row],[dti_ratio]]*Table1[[#This Row],[income]]</f>
        <v>15282.079645545095</v>
      </c>
      <c r="O3849">
        <v>0.28827585538265099</v>
      </c>
      <c r="P3849">
        <f>Table1[[#This Row],[loan_amount]]/Table1[[#This Row],[property_value]]</f>
        <v>0.20852413661514979</v>
      </c>
      <c r="Q3849">
        <v>209640</v>
      </c>
      <c r="R3849">
        <v>1</v>
      </c>
      <c r="S3849" t="s">
        <v>3720</v>
      </c>
      <c r="T3849" t="s">
        <v>33</v>
      </c>
      <c r="U3849" t="s">
        <v>608</v>
      </c>
      <c r="V3849">
        <v>3</v>
      </c>
      <c r="W3849">
        <v>2</v>
      </c>
      <c r="X3849" t="s">
        <v>9</v>
      </c>
      <c r="Y38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49">
        <f>0.4*(Table1[[#This Row],[normalized_credit_score]]) + 0.3*(1-Table1[[#This Row],[dti_ratio]]) + 0.2*(1-Table1[[#This Row],[ltv_ratio]]) + 0.1*IF(Table1[[#This Row],[previous_defaults]]=0,1,0)</f>
        <v>0.62581241606217475</v>
      </c>
      <c r="AA3849" t="str">
        <f>IF(Table1[[#This Row],[composite_score]]&gt;=0.7,"Approve",IF(Table1[[#This Row],[composite_score]]&gt;=0.6,"Review","Reject"))</f>
        <v>Review</v>
      </c>
    </row>
    <row r="3850" spans="1:27" x14ac:dyDescent="0.35">
      <c r="A3850">
        <v>3849</v>
      </c>
      <c r="B3850">
        <v>21</v>
      </c>
      <c r="C3850" t="s">
        <v>10</v>
      </c>
      <c r="D3850" t="s">
        <v>21</v>
      </c>
      <c r="E3850" t="s">
        <v>22</v>
      </c>
      <c r="F3850">
        <v>84372</v>
      </c>
      <c r="G3850">
        <v>717</v>
      </c>
      <c r="H3850">
        <f>(Table1[[#This Row],[credit_score]]-300)/(900-300)</f>
        <v>0.69499999999999995</v>
      </c>
      <c r="I3850">
        <v>0</v>
      </c>
      <c r="J3850" t="s">
        <v>3</v>
      </c>
      <c r="K3850" t="s">
        <v>14</v>
      </c>
      <c r="L3850">
        <v>11</v>
      </c>
      <c r="M3850" t="s">
        <v>5</v>
      </c>
      <c r="N3850">
        <f>Table1[[#This Row],[dti_ratio]]*Table1[[#This Row],[income]]</f>
        <v>47612.778219900574</v>
      </c>
      <c r="O3850">
        <v>0.56431965841630605</v>
      </c>
      <c r="P3850">
        <f>Table1[[#This Row],[loan_amount]]/Table1[[#This Row],[property_value]]</f>
        <v>0</v>
      </c>
      <c r="Q3850">
        <v>139960</v>
      </c>
      <c r="R3850">
        <v>0</v>
      </c>
      <c r="S3850" t="s">
        <v>3721</v>
      </c>
      <c r="T3850" t="s">
        <v>219</v>
      </c>
      <c r="U3850" t="s">
        <v>464</v>
      </c>
      <c r="V3850">
        <v>4</v>
      </c>
      <c r="W3850">
        <v>2</v>
      </c>
      <c r="X3850" t="s">
        <v>19</v>
      </c>
      <c r="Y38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50">
        <f>0.4*(Table1[[#This Row],[normalized_credit_score]]) + 0.3*(1-Table1[[#This Row],[dti_ratio]]) + 0.2*(1-Table1[[#This Row],[ltv_ratio]]) + 0.1*IF(Table1[[#This Row],[previous_defaults]]=0,1,0)</f>
        <v>0.60870410247510809</v>
      </c>
      <c r="AA3850" t="str">
        <f>IF(Table1[[#This Row],[composite_score]]&gt;=0.7,"Approve",IF(Table1[[#This Row],[composite_score]]&gt;=0.6,"Review","Reject"))</f>
        <v>Review</v>
      </c>
    </row>
    <row r="3851" spans="1:27" x14ac:dyDescent="0.35">
      <c r="A3851">
        <v>3850</v>
      </c>
      <c r="B3851">
        <v>59</v>
      </c>
      <c r="C3851" t="s">
        <v>20</v>
      </c>
      <c r="D3851" t="s">
        <v>1</v>
      </c>
      <c r="E3851" t="s">
        <v>2</v>
      </c>
      <c r="F3851">
        <v>54482</v>
      </c>
      <c r="G3851">
        <v>733</v>
      </c>
      <c r="H3851">
        <f>(Table1[[#This Row],[credit_score]]-300)/(900-300)</f>
        <v>0.72166666666666668</v>
      </c>
      <c r="I3851">
        <v>35748</v>
      </c>
      <c r="J3851" t="s">
        <v>3</v>
      </c>
      <c r="K3851" t="s">
        <v>38</v>
      </c>
      <c r="L3851">
        <v>12</v>
      </c>
      <c r="M3851" t="s">
        <v>5</v>
      </c>
      <c r="N3851">
        <f>Table1[[#This Row],[dti_ratio]]*Table1[[#This Row],[income]]</f>
        <v>10249.318741581319</v>
      </c>
      <c r="O3851">
        <v>0.188123026716738</v>
      </c>
      <c r="P3851">
        <f>Table1[[#This Row],[loan_amount]]/Table1[[#This Row],[property_value]]</f>
        <v>0.42223875837142555</v>
      </c>
      <c r="Q3851">
        <v>84663</v>
      </c>
      <c r="R3851">
        <v>3</v>
      </c>
      <c r="S3851" t="s">
        <v>3722</v>
      </c>
      <c r="T3851" t="s">
        <v>222</v>
      </c>
      <c r="U3851" t="s">
        <v>464</v>
      </c>
      <c r="V3851">
        <v>3</v>
      </c>
      <c r="W3851">
        <v>0</v>
      </c>
      <c r="X3851" t="s">
        <v>61</v>
      </c>
      <c r="Y38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51">
        <f>0.4*(Table1[[#This Row],[normalized_credit_score]]) + 0.3*(1-Table1[[#This Row],[dti_ratio]]) + 0.2*(1-Table1[[#This Row],[ltv_ratio]]) + 0.1*IF(Table1[[#This Row],[previous_defaults]]=0,1,0)</f>
        <v>0.64778200697736021</v>
      </c>
      <c r="AA3851" t="str">
        <f>IF(Table1[[#This Row],[composite_score]]&gt;=0.7,"Approve",IF(Table1[[#This Row],[composite_score]]&gt;=0.6,"Review","Reject"))</f>
        <v>Review</v>
      </c>
    </row>
    <row r="3852" spans="1:27" hidden="1" x14ac:dyDescent="0.35">
      <c r="A3852">
        <v>3851</v>
      </c>
      <c r="B3852">
        <v>18</v>
      </c>
      <c r="C3852" t="s">
        <v>20</v>
      </c>
      <c r="D3852" t="s">
        <v>21</v>
      </c>
      <c r="E3852" t="s">
        <v>49</v>
      </c>
      <c r="F3852">
        <v>0</v>
      </c>
      <c r="G3852">
        <v>0</v>
      </c>
      <c r="H3852">
        <f>(Table1[[#This Row],[credit_score]]-300)/(900-300)</f>
        <v>-0.5</v>
      </c>
      <c r="I3852">
        <v>26464</v>
      </c>
      <c r="J3852" t="s">
        <v>23</v>
      </c>
      <c r="K3852" t="s">
        <v>4</v>
      </c>
      <c r="L3852">
        <v>9</v>
      </c>
      <c r="M3852" t="s">
        <v>28</v>
      </c>
      <c r="N3852">
        <f>Table1[[#This Row],[dti_ratio]]*Table1[[#This Row],[income]]</f>
        <v>0</v>
      </c>
      <c r="O3852">
        <v>0.17549162673051699</v>
      </c>
      <c r="P3852">
        <f>Table1[[#This Row],[loan_amount]]/Table1[[#This Row],[property_value]]</f>
        <v>0.1332386807034503</v>
      </c>
      <c r="Q3852">
        <v>198621</v>
      </c>
      <c r="R3852">
        <v>4</v>
      </c>
      <c r="S3852" t="s">
        <v>3723</v>
      </c>
      <c r="T3852" t="s">
        <v>173</v>
      </c>
      <c r="U3852" t="s">
        <v>908</v>
      </c>
      <c r="V3852">
        <v>0</v>
      </c>
      <c r="W3852">
        <v>2</v>
      </c>
      <c r="X3852" t="s">
        <v>9</v>
      </c>
      <c r="Y38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52">
        <f>0.4*(Table1[[#This Row],[normalized_credit_score]]) + 0.3*(1-Table1[[#This Row],[dti_ratio]]) + 0.2*(1-Table1[[#This Row],[ltv_ratio]]) + 0.1*IF(Table1[[#This Row],[previous_defaults]]=0,1,0)</f>
        <v>0.32070477584015489</v>
      </c>
      <c r="AA3852" t="str">
        <f>IF(Table1[[#This Row],[composite_score]]&gt;=0.7,"Approve",IF(Table1[[#This Row],[composite_score]]&gt;=0.6,"Review","Reject"))</f>
        <v>Reject</v>
      </c>
    </row>
    <row r="3853" spans="1:27" x14ac:dyDescent="0.35">
      <c r="A3853">
        <v>3852</v>
      </c>
      <c r="B3853">
        <v>55</v>
      </c>
      <c r="C3853" t="s">
        <v>10</v>
      </c>
      <c r="D3853" t="s">
        <v>62</v>
      </c>
      <c r="E3853" t="s">
        <v>12</v>
      </c>
      <c r="F3853">
        <v>33944</v>
      </c>
      <c r="G3853">
        <v>701</v>
      </c>
      <c r="H3853">
        <f>(Table1[[#This Row],[credit_score]]-300)/(900-300)</f>
        <v>0.66833333333333333</v>
      </c>
      <c r="I3853">
        <v>0</v>
      </c>
      <c r="J3853" t="s">
        <v>27</v>
      </c>
      <c r="K3853" t="s">
        <v>14</v>
      </c>
      <c r="L3853">
        <v>0</v>
      </c>
      <c r="M3853" t="s">
        <v>5</v>
      </c>
      <c r="N3853">
        <f>Table1[[#This Row],[dti_ratio]]*Table1[[#This Row],[income]]</f>
        <v>4869.7970686272429</v>
      </c>
      <c r="O3853">
        <v>0.14346562186622799</v>
      </c>
      <c r="P3853">
        <f>Table1[[#This Row],[loan_amount]]/Table1[[#This Row],[property_value]]</f>
        <v>0</v>
      </c>
      <c r="Q3853">
        <v>286381</v>
      </c>
      <c r="R3853">
        <v>3</v>
      </c>
      <c r="S3853" t="s">
        <v>3724</v>
      </c>
      <c r="T3853" t="s">
        <v>25</v>
      </c>
      <c r="U3853" t="s">
        <v>572</v>
      </c>
      <c r="V3853">
        <v>2</v>
      </c>
      <c r="W3853">
        <v>0</v>
      </c>
      <c r="X3853" t="s">
        <v>9</v>
      </c>
      <c r="Y38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53">
        <f>0.4*(Table1[[#This Row],[normalized_credit_score]]) + 0.3*(1-Table1[[#This Row],[dti_ratio]]) + 0.2*(1-Table1[[#This Row],[ltv_ratio]]) + 0.1*IF(Table1[[#This Row],[previous_defaults]]=0,1,0)</f>
        <v>0.72429364677346486</v>
      </c>
      <c r="AA3853" t="str">
        <f>IF(Table1[[#This Row],[composite_score]]&gt;=0.7,"Approve",IF(Table1[[#This Row],[composite_score]]&gt;=0.6,"Review","Reject"))</f>
        <v>Approve</v>
      </c>
    </row>
    <row r="3854" spans="1:27" hidden="1" x14ac:dyDescent="0.35">
      <c r="A3854">
        <v>3853</v>
      </c>
      <c r="B3854">
        <v>27</v>
      </c>
      <c r="C3854" t="s">
        <v>20</v>
      </c>
      <c r="D3854" t="s">
        <v>62</v>
      </c>
      <c r="E3854" t="s">
        <v>22</v>
      </c>
      <c r="F3854">
        <v>107469</v>
      </c>
      <c r="G3854">
        <v>797</v>
      </c>
      <c r="H3854">
        <f>(Table1[[#This Row],[credit_score]]-300)/(900-300)</f>
        <v>0.82833333333333337</v>
      </c>
      <c r="I3854">
        <v>0</v>
      </c>
      <c r="J3854" t="s">
        <v>23</v>
      </c>
      <c r="K3854" t="s">
        <v>38</v>
      </c>
      <c r="L3854">
        <v>19</v>
      </c>
      <c r="M3854" t="s">
        <v>39</v>
      </c>
      <c r="N3854">
        <f>Table1[[#This Row],[dti_ratio]]*Table1[[#This Row],[income]]</f>
        <v>49476.071888165759</v>
      </c>
      <c r="O3854">
        <v>0.46037528857778298</v>
      </c>
      <c r="P3854" t="e">
        <f>Table1[[#This Row],[loan_amount]]/Table1[[#This Row],[property_value]]</f>
        <v>#DIV/0!</v>
      </c>
      <c r="Q3854">
        <v>0</v>
      </c>
      <c r="R3854">
        <v>3</v>
      </c>
      <c r="S3854" t="s">
        <v>3725</v>
      </c>
      <c r="T3854" t="s">
        <v>130</v>
      </c>
      <c r="U3854" t="s">
        <v>133</v>
      </c>
      <c r="V3854">
        <v>0</v>
      </c>
      <c r="W3854">
        <v>0</v>
      </c>
      <c r="X3854" t="s">
        <v>19</v>
      </c>
      <c r="Y385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854" t="e">
        <f>0.4*(Table1[[#This Row],[normalized_credit_score]]) + 0.3*(1-Table1[[#This Row],[dti_ratio]]) + 0.2*(1-Table1[[#This Row],[ltv_ratio]]) + 0.1*IF(Table1[[#This Row],[previous_defaults]]=0,1,0)</f>
        <v>#DIV/0!</v>
      </c>
      <c r="AA3854" t="e">
        <f>IF(Table1[[#This Row],[composite_score]]&gt;=0.7,"Approve",IF(Table1[[#This Row],[composite_score]]&gt;=0.6,"Review","Reject"))</f>
        <v>#DIV/0!</v>
      </c>
    </row>
    <row r="3855" spans="1:27" hidden="1" x14ac:dyDescent="0.35">
      <c r="A3855">
        <v>3854</v>
      </c>
      <c r="B3855">
        <v>37</v>
      </c>
      <c r="C3855" t="s">
        <v>20</v>
      </c>
      <c r="D3855" t="s">
        <v>11</v>
      </c>
      <c r="E3855" t="s">
        <v>2</v>
      </c>
      <c r="F3855">
        <v>0</v>
      </c>
      <c r="G3855">
        <v>660</v>
      </c>
      <c r="H3855">
        <f>(Table1[[#This Row],[credit_score]]-300)/(900-300)</f>
        <v>0.6</v>
      </c>
      <c r="I3855">
        <v>41996</v>
      </c>
      <c r="J3855" t="s">
        <v>23</v>
      </c>
      <c r="K3855" t="s">
        <v>4</v>
      </c>
      <c r="L3855">
        <v>17</v>
      </c>
      <c r="M3855" t="s">
        <v>39</v>
      </c>
      <c r="N3855">
        <f>Table1[[#This Row],[dti_ratio]]*Table1[[#This Row],[income]]</f>
        <v>0</v>
      </c>
      <c r="O3855">
        <v>0.32672609230687599</v>
      </c>
      <c r="P3855">
        <f>Table1[[#This Row],[loan_amount]]/Table1[[#This Row],[property_value]]</f>
        <v>0.2089332444453289</v>
      </c>
      <c r="Q3855">
        <v>201002</v>
      </c>
      <c r="R3855">
        <v>0</v>
      </c>
      <c r="S3855" t="s">
        <v>3726</v>
      </c>
      <c r="T3855" t="s">
        <v>17</v>
      </c>
      <c r="U3855" t="s">
        <v>608</v>
      </c>
      <c r="V3855">
        <v>1</v>
      </c>
      <c r="W3855">
        <v>1</v>
      </c>
      <c r="X3855" t="s">
        <v>9</v>
      </c>
      <c r="Y38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55">
        <f>0.4*(Table1[[#This Row],[normalized_credit_score]]) + 0.3*(1-Table1[[#This Row],[dti_ratio]]) + 0.2*(1-Table1[[#This Row],[ltv_ratio]]) + 0.1*IF(Table1[[#This Row],[previous_defaults]]=0,1,0)</f>
        <v>0.60019552341887139</v>
      </c>
      <c r="AA3855" t="str">
        <f>IF(Table1[[#This Row],[composite_score]]&gt;=0.7,"Approve",IF(Table1[[#This Row],[composite_score]]&gt;=0.6,"Review","Reject"))</f>
        <v>Review</v>
      </c>
    </row>
    <row r="3856" spans="1:27" hidden="1" x14ac:dyDescent="0.35">
      <c r="A3856">
        <v>3855</v>
      </c>
      <c r="B3856">
        <v>19</v>
      </c>
      <c r="C3856" t="s">
        <v>0</v>
      </c>
      <c r="D3856" t="s">
        <v>21</v>
      </c>
      <c r="E3856" t="s">
        <v>12</v>
      </c>
      <c r="F3856">
        <v>0</v>
      </c>
      <c r="G3856">
        <v>602</v>
      </c>
      <c r="H3856">
        <f>(Table1[[#This Row],[credit_score]]-300)/(900-300)</f>
        <v>0.5033333333333333</v>
      </c>
      <c r="I3856">
        <v>0</v>
      </c>
      <c r="J3856" t="s">
        <v>23</v>
      </c>
      <c r="K3856" t="s">
        <v>14</v>
      </c>
      <c r="L3856">
        <v>14</v>
      </c>
      <c r="M3856" t="s">
        <v>15</v>
      </c>
      <c r="N3856">
        <f>Table1[[#This Row],[dti_ratio]]*Table1[[#This Row],[income]]</f>
        <v>0</v>
      </c>
      <c r="O3856">
        <v>0.13477234110531</v>
      </c>
      <c r="P3856" t="e">
        <f>Table1[[#This Row],[loan_amount]]/Table1[[#This Row],[property_value]]</f>
        <v>#DIV/0!</v>
      </c>
      <c r="Q3856">
        <v>0</v>
      </c>
      <c r="R3856">
        <v>3</v>
      </c>
      <c r="S3856" t="s">
        <v>363</v>
      </c>
      <c r="T3856" t="s">
        <v>154</v>
      </c>
      <c r="U3856" t="s">
        <v>530</v>
      </c>
      <c r="V3856">
        <v>4</v>
      </c>
      <c r="W3856">
        <v>0</v>
      </c>
      <c r="X3856" t="s">
        <v>9</v>
      </c>
      <c r="Y385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856" t="e">
        <f>0.4*(Table1[[#This Row],[normalized_credit_score]]) + 0.3*(1-Table1[[#This Row],[dti_ratio]]) + 0.2*(1-Table1[[#This Row],[ltv_ratio]]) + 0.1*IF(Table1[[#This Row],[previous_defaults]]=0,1,0)</f>
        <v>#DIV/0!</v>
      </c>
      <c r="AA3856" t="e">
        <f>IF(Table1[[#This Row],[composite_score]]&gt;=0.7,"Approve",IF(Table1[[#This Row],[composite_score]]&gt;=0.6,"Review","Reject"))</f>
        <v>#DIV/0!</v>
      </c>
    </row>
    <row r="3857" spans="1:27" x14ac:dyDescent="0.35">
      <c r="A3857">
        <v>3856</v>
      </c>
      <c r="B3857">
        <v>59</v>
      </c>
      <c r="C3857" t="s">
        <v>20</v>
      </c>
      <c r="D3857" t="s">
        <v>11</v>
      </c>
      <c r="E3857" t="s">
        <v>49</v>
      </c>
      <c r="F3857">
        <v>75412</v>
      </c>
      <c r="G3857">
        <v>663</v>
      </c>
      <c r="H3857">
        <f>(Table1[[#This Row],[credit_score]]-300)/(900-300)</f>
        <v>0.60499999999999998</v>
      </c>
      <c r="I3857">
        <v>42806</v>
      </c>
      <c r="J3857" t="s">
        <v>27</v>
      </c>
      <c r="K3857" t="s">
        <v>4</v>
      </c>
      <c r="L3857">
        <v>13</v>
      </c>
      <c r="M3857" t="s">
        <v>39</v>
      </c>
      <c r="N3857">
        <f>Table1[[#This Row],[dti_ratio]]*Table1[[#This Row],[income]]</f>
        <v>30426.316970751577</v>
      </c>
      <c r="O3857">
        <v>0.40346784292621302</v>
      </c>
      <c r="P3857">
        <f>Table1[[#This Row],[loan_amount]]/Table1[[#This Row],[property_value]]</f>
        <v>1.1035887387851913</v>
      </c>
      <c r="Q3857">
        <v>38788</v>
      </c>
      <c r="R3857">
        <v>0</v>
      </c>
      <c r="S3857" t="s">
        <v>3727</v>
      </c>
      <c r="T3857" t="s">
        <v>251</v>
      </c>
      <c r="U3857" t="s">
        <v>470</v>
      </c>
      <c r="V3857">
        <v>3</v>
      </c>
      <c r="W3857">
        <v>2</v>
      </c>
      <c r="X3857" t="s">
        <v>9</v>
      </c>
      <c r="Y38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57">
        <f>0.4*(Table1[[#This Row],[normalized_credit_score]]) + 0.3*(1-Table1[[#This Row],[dti_ratio]]) + 0.2*(1-Table1[[#This Row],[ltv_ratio]]) + 0.1*IF(Table1[[#This Row],[previous_defaults]]=0,1,0)</f>
        <v>0.4002418993650978</v>
      </c>
      <c r="AA3857" t="str">
        <f>IF(Table1[[#This Row],[composite_score]]&gt;=0.7,"Approve",IF(Table1[[#This Row],[composite_score]]&gt;=0.6,"Review","Reject"))</f>
        <v>Reject</v>
      </c>
    </row>
    <row r="3858" spans="1:27" hidden="1" x14ac:dyDescent="0.35">
      <c r="A3858">
        <v>3857</v>
      </c>
      <c r="B3858">
        <v>56</v>
      </c>
      <c r="C3858" t="s">
        <v>0</v>
      </c>
      <c r="D3858" t="s">
        <v>21</v>
      </c>
      <c r="E3858" t="s">
        <v>49</v>
      </c>
      <c r="F3858">
        <v>0</v>
      </c>
      <c r="G3858">
        <v>0</v>
      </c>
      <c r="H3858">
        <f>(Table1[[#This Row],[credit_score]]-300)/(900-300)</f>
        <v>-0.5</v>
      </c>
      <c r="I3858">
        <v>5810</v>
      </c>
      <c r="J3858" t="s">
        <v>27</v>
      </c>
      <c r="K3858" t="s">
        <v>4</v>
      </c>
      <c r="L3858">
        <v>9</v>
      </c>
      <c r="M3858" t="s">
        <v>5</v>
      </c>
      <c r="N3858">
        <f>Table1[[#This Row],[dti_ratio]]*Table1[[#This Row],[income]]</f>
        <v>0</v>
      </c>
      <c r="O3858">
        <v>0.41627320200971801</v>
      </c>
      <c r="P3858">
        <f>Table1[[#This Row],[loan_amount]]/Table1[[#This Row],[property_value]]</f>
        <v>4.1524024614241095E-2</v>
      </c>
      <c r="Q3858">
        <v>139919</v>
      </c>
      <c r="R3858">
        <v>4</v>
      </c>
      <c r="S3858" t="s">
        <v>3728</v>
      </c>
      <c r="T3858" t="s">
        <v>214</v>
      </c>
      <c r="U3858" t="s">
        <v>502</v>
      </c>
      <c r="V3858">
        <v>1</v>
      </c>
      <c r="W3858">
        <v>2</v>
      </c>
      <c r="X3858" t="s">
        <v>19</v>
      </c>
      <c r="Y38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58">
        <f>0.4*(Table1[[#This Row],[normalized_credit_score]]) + 0.3*(1-Table1[[#This Row],[dti_ratio]]) + 0.2*(1-Table1[[#This Row],[ltv_ratio]]) + 0.1*IF(Table1[[#This Row],[previous_defaults]]=0,1,0)</f>
        <v>0.1668132344742364</v>
      </c>
      <c r="AA3858" t="str">
        <f>IF(Table1[[#This Row],[composite_score]]&gt;=0.7,"Approve",IF(Table1[[#This Row],[composite_score]]&gt;=0.6,"Review","Reject"))</f>
        <v>Reject</v>
      </c>
    </row>
    <row r="3859" spans="1:27" hidden="1" x14ac:dyDescent="0.35">
      <c r="A3859">
        <v>3858</v>
      </c>
      <c r="B3859">
        <v>52</v>
      </c>
      <c r="C3859" t="s">
        <v>20</v>
      </c>
      <c r="D3859" t="s">
        <v>62</v>
      </c>
      <c r="E3859" t="s">
        <v>12</v>
      </c>
      <c r="F3859">
        <v>0</v>
      </c>
      <c r="G3859">
        <v>745</v>
      </c>
      <c r="H3859">
        <f>(Table1[[#This Row],[credit_score]]-300)/(900-300)</f>
        <v>0.7416666666666667</v>
      </c>
      <c r="I3859">
        <v>27120</v>
      </c>
      <c r="J3859" t="s">
        <v>23</v>
      </c>
      <c r="K3859" t="s">
        <v>4</v>
      </c>
      <c r="L3859">
        <v>0</v>
      </c>
      <c r="M3859" t="s">
        <v>15</v>
      </c>
      <c r="N3859">
        <f>Table1[[#This Row],[dti_ratio]]*Table1[[#This Row],[income]]</f>
        <v>0</v>
      </c>
      <c r="O3859">
        <v>0.425852689263645</v>
      </c>
      <c r="P3859">
        <f>Table1[[#This Row],[loan_amount]]/Table1[[#This Row],[property_value]]</f>
        <v>0.24684391127454103</v>
      </c>
      <c r="Q3859">
        <v>109867</v>
      </c>
      <c r="R3859">
        <v>0</v>
      </c>
      <c r="S3859" t="s">
        <v>3729</v>
      </c>
      <c r="T3859" t="s">
        <v>146</v>
      </c>
      <c r="U3859" t="s">
        <v>115</v>
      </c>
      <c r="V3859">
        <v>0</v>
      </c>
      <c r="W3859">
        <v>1</v>
      </c>
      <c r="X3859" t="s">
        <v>9</v>
      </c>
      <c r="Y38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59">
        <f>0.4*(Table1[[#This Row],[normalized_credit_score]]) + 0.3*(1-Table1[[#This Row],[dti_ratio]]) + 0.2*(1-Table1[[#This Row],[ltv_ratio]]) + 0.1*IF(Table1[[#This Row],[previous_defaults]]=0,1,0)</f>
        <v>0.71954207763266498</v>
      </c>
      <c r="AA3859" t="str">
        <f>IF(Table1[[#This Row],[composite_score]]&gt;=0.7,"Approve",IF(Table1[[#This Row],[composite_score]]&gt;=0.6,"Review","Reject"))</f>
        <v>Approve</v>
      </c>
    </row>
    <row r="3860" spans="1:27" hidden="1" x14ac:dyDescent="0.35">
      <c r="A3860">
        <v>3859</v>
      </c>
      <c r="B3860">
        <v>44</v>
      </c>
      <c r="C3860" t="s">
        <v>10</v>
      </c>
      <c r="D3860" t="s">
        <v>21</v>
      </c>
      <c r="E3860" t="s">
        <v>2</v>
      </c>
      <c r="F3860">
        <v>0</v>
      </c>
      <c r="G3860">
        <v>0</v>
      </c>
      <c r="H3860">
        <f>(Table1[[#This Row],[credit_score]]-300)/(900-300)</f>
        <v>-0.5</v>
      </c>
      <c r="I3860">
        <v>26426</v>
      </c>
      <c r="J3860" t="s">
        <v>13</v>
      </c>
      <c r="K3860" t="s">
        <v>14</v>
      </c>
      <c r="L3860">
        <v>18</v>
      </c>
      <c r="M3860" t="s">
        <v>28</v>
      </c>
      <c r="N3860">
        <f>Table1[[#This Row],[dti_ratio]]*Table1[[#This Row],[income]]</f>
        <v>0</v>
      </c>
      <c r="O3860">
        <v>0.21222059745772001</v>
      </c>
      <c r="P3860">
        <f>Table1[[#This Row],[loan_amount]]/Table1[[#This Row],[property_value]]</f>
        <v>0.23278102234789427</v>
      </c>
      <c r="Q3860">
        <v>113523</v>
      </c>
      <c r="R3860">
        <v>1</v>
      </c>
      <c r="S3860" t="s">
        <v>3730</v>
      </c>
      <c r="T3860" t="s">
        <v>25</v>
      </c>
      <c r="U3860" t="s">
        <v>37</v>
      </c>
      <c r="V3860">
        <v>3</v>
      </c>
      <c r="W3860">
        <v>0</v>
      </c>
      <c r="X3860" t="s">
        <v>19</v>
      </c>
      <c r="Y38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60">
        <f>0.4*(Table1[[#This Row],[normalized_credit_score]]) + 0.3*(1-Table1[[#This Row],[dti_ratio]]) + 0.2*(1-Table1[[#This Row],[ltv_ratio]]) + 0.1*IF(Table1[[#This Row],[previous_defaults]]=0,1,0)</f>
        <v>0.18977761629310511</v>
      </c>
      <c r="AA3860" t="str">
        <f>IF(Table1[[#This Row],[composite_score]]&gt;=0.7,"Approve",IF(Table1[[#This Row],[composite_score]]&gt;=0.6,"Review","Reject"))</f>
        <v>Reject</v>
      </c>
    </row>
    <row r="3861" spans="1:27" x14ac:dyDescent="0.35">
      <c r="A3861">
        <v>3860</v>
      </c>
      <c r="B3861">
        <v>35</v>
      </c>
      <c r="C3861" t="s">
        <v>0</v>
      </c>
      <c r="D3861" t="s">
        <v>62</v>
      </c>
      <c r="E3861" t="s">
        <v>22</v>
      </c>
      <c r="F3861">
        <v>97150</v>
      </c>
      <c r="G3861">
        <v>618</v>
      </c>
      <c r="H3861">
        <f>(Table1[[#This Row],[credit_score]]-300)/(900-300)</f>
        <v>0.53</v>
      </c>
      <c r="I3861">
        <v>0</v>
      </c>
      <c r="J3861" t="s">
        <v>3</v>
      </c>
      <c r="K3861" t="s">
        <v>38</v>
      </c>
      <c r="L3861">
        <v>7</v>
      </c>
      <c r="M3861" t="s">
        <v>5</v>
      </c>
      <c r="N3861">
        <f>Table1[[#This Row],[dti_ratio]]*Table1[[#This Row],[income]]</f>
        <v>45178.568868631286</v>
      </c>
      <c r="O3861">
        <v>0.46503930899260199</v>
      </c>
      <c r="P3861">
        <f>Table1[[#This Row],[loan_amount]]/Table1[[#This Row],[property_value]]</f>
        <v>0</v>
      </c>
      <c r="Q3861">
        <v>113200</v>
      </c>
      <c r="R3861">
        <v>0</v>
      </c>
      <c r="S3861" t="s">
        <v>3731</v>
      </c>
      <c r="T3861" t="s">
        <v>109</v>
      </c>
      <c r="U3861" t="s">
        <v>804</v>
      </c>
      <c r="V3861">
        <v>4</v>
      </c>
      <c r="W3861">
        <v>2</v>
      </c>
      <c r="X3861" t="s">
        <v>19</v>
      </c>
      <c r="Y38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61">
        <f>0.4*(Table1[[#This Row],[normalized_credit_score]]) + 0.3*(1-Table1[[#This Row],[dti_ratio]]) + 0.2*(1-Table1[[#This Row],[ltv_ratio]]) + 0.1*IF(Table1[[#This Row],[previous_defaults]]=0,1,0)</f>
        <v>0.5724882073022195</v>
      </c>
      <c r="AA3861" t="str">
        <f>IF(Table1[[#This Row],[composite_score]]&gt;=0.7,"Approve",IF(Table1[[#This Row],[composite_score]]&gt;=0.6,"Review","Reject"))</f>
        <v>Reject</v>
      </c>
    </row>
    <row r="3862" spans="1:27" hidden="1" x14ac:dyDescent="0.35">
      <c r="A3862">
        <v>3861</v>
      </c>
      <c r="B3862">
        <v>61</v>
      </c>
      <c r="C3862" t="s">
        <v>0</v>
      </c>
      <c r="D3862" t="s">
        <v>62</v>
      </c>
      <c r="E3862" t="s">
        <v>22</v>
      </c>
      <c r="F3862">
        <v>24983</v>
      </c>
      <c r="G3862">
        <v>746</v>
      </c>
      <c r="H3862">
        <f>(Table1[[#This Row],[credit_score]]-300)/(900-300)</f>
        <v>0.74333333333333329</v>
      </c>
      <c r="I3862">
        <v>0</v>
      </c>
      <c r="J3862" t="s">
        <v>23</v>
      </c>
      <c r="K3862" t="s">
        <v>38</v>
      </c>
      <c r="L3862">
        <v>1</v>
      </c>
      <c r="M3862" t="s">
        <v>39</v>
      </c>
      <c r="N3862">
        <f>Table1[[#This Row],[dti_ratio]]*Table1[[#This Row],[income]]</f>
        <v>10455.679203673601</v>
      </c>
      <c r="O3862">
        <v>0.41851175614112002</v>
      </c>
      <c r="P3862" t="e">
        <f>Table1[[#This Row],[loan_amount]]/Table1[[#This Row],[property_value]]</f>
        <v>#DIV/0!</v>
      </c>
      <c r="Q3862">
        <v>0</v>
      </c>
      <c r="R3862">
        <v>3</v>
      </c>
      <c r="S3862" t="s">
        <v>3732</v>
      </c>
      <c r="T3862" t="s">
        <v>317</v>
      </c>
      <c r="U3862" t="s">
        <v>226</v>
      </c>
      <c r="V3862">
        <v>0</v>
      </c>
      <c r="W3862">
        <v>2</v>
      </c>
      <c r="X3862" t="s">
        <v>9</v>
      </c>
      <c r="Y386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862" t="e">
        <f>0.4*(Table1[[#This Row],[normalized_credit_score]]) + 0.3*(1-Table1[[#This Row],[dti_ratio]]) + 0.2*(1-Table1[[#This Row],[ltv_ratio]]) + 0.1*IF(Table1[[#This Row],[previous_defaults]]=0,1,0)</f>
        <v>#DIV/0!</v>
      </c>
      <c r="AA3862" t="e">
        <f>IF(Table1[[#This Row],[composite_score]]&gt;=0.7,"Approve",IF(Table1[[#This Row],[composite_score]]&gt;=0.6,"Review","Reject"))</f>
        <v>#DIV/0!</v>
      </c>
    </row>
    <row r="3863" spans="1:27" x14ac:dyDescent="0.35">
      <c r="A3863">
        <v>3862</v>
      </c>
      <c r="B3863">
        <v>37</v>
      </c>
      <c r="C3863" t="s">
        <v>20</v>
      </c>
      <c r="D3863" t="s">
        <v>11</v>
      </c>
      <c r="E3863" t="s">
        <v>49</v>
      </c>
      <c r="F3863">
        <v>98872</v>
      </c>
      <c r="G3863">
        <v>714</v>
      </c>
      <c r="H3863">
        <f>(Table1[[#This Row],[credit_score]]-300)/(900-300)</f>
        <v>0.69</v>
      </c>
      <c r="I3863">
        <v>37954</v>
      </c>
      <c r="J3863" t="s">
        <v>23</v>
      </c>
      <c r="K3863" t="s">
        <v>4</v>
      </c>
      <c r="L3863">
        <v>11</v>
      </c>
      <c r="M3863" t="s">
        <v>5</v>
      </c>
      <c r="N3863">
        <f>Table1[[#This Row],[dti_ratio]]*Table1[[#This Row],[income]]</f>
        <v>34191.769730090025</v>
      </c>
      <c r="O3863">
        <v>0.34581853032294302</v>
      </c>
      <c r="P3863">
        <f>Table1[[#This Row],[loan_amount]]/Table1[[#This Row],[property_value]]</f>
        <v>0.12966638765993066</v>
      </c>
      <c r="Q3863">
        <v>292705</v>
      </c>
      <c r="R3863">
        <v>0</v>
      </c>
      <c r="S3863" t="s">
        <v>3733</v>
      </c>
      <c r="T3863" t="s">
        <v>187</v>
      </c>
      <c r="U3863" t="s">
        <v>629</v>
      </c>
      <c r="V3863">
        <v>1</v>
      </c>
      <c r="W3863">
        <v>1</v>
      </c>
      <c r="X3863" t="s">
        <v>19</v>
      </c>
      <c r="Y38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863">
        <f>0.4*(Table1[[#This Row],[normalized_credit_score]]) + 0.3*(1-Table1[[#This Row],[dti_ratio]]) + 0.2*(1-Table1[[#This Row],[ltv_ratio]]) + 0.1*IF(Table1[[#This Row],[previous_defaults]]=0,1,0)</f>
        <v>0.64632116337113099</v>
      </c>
      <c r="AA3863" t="str">
        <f>IF(Table1[[#This Row],[composite_score]]&gt;=0.7,"Approve",IF(Table1[[#This Row],[composite_score]]&gt;=0.6,"Review","Reject"))</f>
        <v>Review</v>
      </c>
    </row>
    <row r="3864" spans="1:27" x14ac:dyDescent="0.35">
      <c r="A3864">
        <v>3863</v>
      </c>
      <c r="B3864">
        <v>66</v>
      </c>
      <c r="C3864" t="s">
        <v>10</v>
      </c>
      <c r="D3864" t="s">
        <v>21</v>
      </c>
      <c r="E3864" t="s">
        <v>49</v>
      </c>
      <c r="F3864">
        <v>65211</v>
      </c>
      <c r="G3864">
        <v>753</v>
      </c>
      <c r="H3864">
        <f>(Table1[[#This Row],[credit_score]]-300)/(900-300)</f>
        <v>0.755</v>
      </c>
      <c r="I3864">
        <v>45874</v>
      </c>
      <c r="J3864" t="s">
        <v>3</v>
      </c>
      <c r="K3864" t="s">
        <v>38</v>
      </c>
      <c r="L3864">
        <v>12</v>
      </c>
      <c r="M3864" t="s">
        <v>39</v>
      </c>
      <c r="N3864">
        <f>Table1[[#This Row],[dti_ratio]]*Table1[[#This Row],[income]]</f>
        <v>26457.999436849397</v>
      </c>
      <c r="O3864">
        <v>0.40572908614879999</v>
      </c>
      <c r="P3864">
        <f>Table1[[#This Row],[loan_amount]]/Table1[[#This Row],[property_value]]</f>
        <v>1.8542441390460793</v>
      </c>
      <c r="Q3864">
        <v>24740</v>
      </c>
      <c r="R3864">
        <v>2</v>
      </c>
      <c r="S3864" t="s">
        <v>3734</v>
      </c>
      <c r="T3864" t="s">
        <v>81</v>
      </c>
      <c r="U3864" t="s">
        <v>1626</v>
      </c>
      <c r="V3864">
        <v>4</v>
      </c>
      <c r="W3864">
        <v>1</v>
      </c>
      <c r="X3864" t="s">
        <v>9</v>
      </c>
      <c r="Y38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64">
        <f>0.4*(Table1[[#This Row],[normalized_credit_score]]) + 0.3*(1-Table1[[#This Row],[dti_ratio]]) + 0.2*(1-Table1[[#This Row],[ltv_ratio]]) + 0.1*IF(Table1[[#This Row],[previous_defaults]]=0,1,0)</f>
        <v>0.3094324463461442</v>
      </c>
      <c r="AA3864" t="str">
        <f>IF(Table1[[#This Row],[composite_score]]&gt;=0.7,"Approve",IF(Table1[[#This Row],[composite_score]]&gt;=0.6,"Review","Reject"))</f>
        <v>Reject</v>
      </c>
    </row>
    <row r="3865" spans="1:27" x14ac:dyDescent="0.35">
      <c r="A3865">
        <v>3864</v>
      </c>
      <c r="B3865">
        <v>34</v>
      </c>
      <c r="C3865" t="s">
        <v>20</v>
      </c>
      <c r="D3865" t="s">
        <v>11</v>
      </c>
      <c r="E3865" t="s">
        <v>12</v>
      </c>
      <c r="F3865">
        <v>23608</v>
      </c>
      <c r="G3865">
        <v>787</v>
      </c>
      <c r="H3865">
        <f>(Table1[[#This Row],[credit_score]]-300)/(900-300)</f>
        <v>0.81166666666666665</v>
      </c>
      <c r="I3865">
        <v>13223</v>
      </c>
      <c r="J3865" t="s">
        <v>13</v>
      </c>
      <c r="K3865" t="s">
        <v>4</v>
      </c>
      <c r="L3865">
        <v>15</v>
      </c>
      <c r="M3865" t="s">
        <v>39</v>
      </c>
      <c r="N3865">
        <f>Table1[[#This Row],[dti_ratio]]*Table1[[#This Row],[income]]</f>
        <v>6965.7927274076001</v>
      </c>
      <c r="O3865">
        <v>0.29506068821618098</v>
      </c>
      <c r="P3865">
        <f>Table1[[#This Row],[loan_amount]]/Table1[[#This Row],[property_value]]</f>
        <v>6.7803649900778903E-2</v>
      </c>
      <c r="Q3865">
        <v>195019</v>
      </c>
      <c r="R3865">
        <v>3</v>
      </c>
      <c r="S3865" t="s">
        <v>3735</v>
      </c>
      <c r="T3865" t="s">
        <v>251</v>
      </c>
      <c r="U3865" t="s">
        <v>275</v>
      </c>
      <c r="V3865">
        <v>0</v>
      </c>
      <c r="W3865">
        <v>0</v>
      </c>
      <c r="X3865" t="s">
        <v>19</v>
      </c>
      <c r="Y38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865">
        <f>0.4*(Table1[[#This Row],[normalized_credit_score]]) + 0.3*(1-Table1[[#This Row],[dti_ratio]]) + 0.2*(1-Table1[[#This Row],[ltv_ratio]]) + 0.1*IF(Table1[[#This Row],[previous_defaults]]=0,1,0)</f>
        <v>0.82258773022165654</v>
      </c>
      <c r="AA3865" t="str">
        <f>IF(Table1[[#This Row],[composite_score]]&gt;=0.7,"Approve",IF(Table1[[#This Row],[composite_score]]&gt;=0.6,"Review","Reject"))</f>
        <v>Approve</v>
      </c>
    </row>
    <row r="3866" spans="1:27" hidden="1" x14ac:dyDescent="0.35">
      <c r="A3866">
        <v>3865</v>
      </c>
      <c r="B3866">
        <v>39</v>
      </c>
      <c r="C3866" t="s">
        <v>0</v>
      </c>
      <c r="D3866" t="s">
        <v>21</v>
      </c>
      <c r="E3866" t="s">
        <v>12</v>
      </c>
      <c r="F3866">
        <v>92781</v>
      </c>
      <c r="G3866">
        <v>746</v>
      </c>
      <c r="H3866">
        <f>(Table1[[#This Row],[credit_score]]-300)/(900-300)</f>
        <v>0.74333333333333329</v>
      </c>
      <c r="I3866">
        <v>21448</v>
      </c>
      <c r="J3866" t="s">
        <v>23</v>
      </c>
      <c r="K3866" t="s">
        <v>4</v>
      </c>
      <c r="L3866">
        <v>12</v>
      </c>
      <c r="M3866" t="s">
        <v>39</v>
      </c>
      <c r="N3866">
        <f>Table1[[#This Row],[dti_ratio]]*Table1[[#This Row],[income]]</f>
        <v>37880.606805057345</v>
      </c>
      <c r="O3866">
        <v>0.40827978578650098</v>
      </c>
      <c r="P3866" t="e">
        <f>Table1[[#This Row],[loan_amount]]/Table1[[#This Row],[property_value]]</f>
        <v>#DIV/0!</v>
      </c>
      <c r="Q3866">
        <v>0</v>
      </c>
      <c r="R3866">
        <v>0</v>
      </c>
      <c r="S3866" t="s">
        <v>3736</v>
      </c>
      <c r="T3866" t="s">
        <v>143</v>
      </c>
      <c r="U3866" t="s">
        <v>380</v>
      </c>
      <c r="V3866">
        <v>3</v>
      </c>
      <c r="W3866">
        <v>1</v>
      </c>
      <c r="X3866" t="s">
        <v>9</v>
      </c>
      <c r="Y386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866" t="e">
        <f>0.4*(Table1[[#This Row],[normalized_credit_score]]) + 0.3*(1-Table1[[#This Row],[dti_ratio]]) + 0.2*(1-Table1[[#This Row],[ltv_ratio]]) + 0.1*IF(Table1[[#This Row],[previous_defaults]]=0,1,0)</f>
        <v>#DIV/0!</v>
      </c>
      <c r="AA3866" t="e">
        <f>IF(Table1[[#This Row],[composite_score]]&gt;=0.7,"Approve",IF(Table1[[#This Row],[composite_score]]&gt;=0.6,"Review","Reject"))</f>
        <v>#DIV/0!</v>
      </c>
    </row>
    <row r="3867" spans="1:27" hidden="1" x14ac:dyDescent="0.35">
      <c r="A3867">
        <v>3866</v>
      </c>
      <c r="B3867">
        <v>54</v>
      </c>
      <c r="C3867" t="s">
        <v>20</v>
      </c>
      <c r="D3867" t="s">
        <v>11</v>
      </c>
      <c r="E3867" t="s">
        <v>22</v>
      </c>
      <c r="F3867">
        <v>0</v>
      </c>
      <c r="G3867">
        <v>679</v>
      </c>
      <c r="H3867">
        <f>(Table1[[#This Row],[credit_score]]-300)/(900-300)</f>
        <v>0.63166666666666671</v>
      </c>
      <c r="I3867">
        <v>18029</v>
      </c>
      <c r="J3867" t="s">
        <v>27</v>
      </c>
      <c r="K3867" t="s">
        <v>38</v>
      </c>
      <c r="L3867">
        <v>13</v>
      </c>
      <c r="M3867" t="s">
        <v>39</v>
      </c>
      <c r="N3867">
        <f>Table1[[#This Row],[dti_ratio]]*Table1[[#This Row],[income]]</f>
        <v>0</v>
      </c>
      <c r="O3867">
        <v>0.45808220634993302</v>
      </c>
      <c r="P3867" t="e">
        <f>Table1[[#This Row],[loan_amount]]/Table1[[#This Row],[property_value]]</f>
        <v>#DIV/0!</v>
      </c>
      <c r="Q3867">
        <v>0</v>
      </c>
      <c r="R3867">
        <v>3</v>
      </c>
      <c r="S3867" t="s">
        <v>3737</v>
      </c>
      <c r="T3867" t="s">
        <v>135</v>
      </c>
      <c r="U3867" t="s">
        <v>197</v>
      </c>
      <c r="V3867">
        <v>3</v>
      </c>
      <c r="W3867">
        <v>1</v>
      </c>
      <c r="X3867" t="s">
        <v>19</v>
      </c>
      <c r="Y386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867" t="e">
        <f>0.4*(Table1[[#This Row],[normalized_credit_score]]) + 0.3*(1-Table1[[#This Row],[dti_ratio]]) + 0.2*(1-Table1[[#This Row],[ltv_ratio]]) + 0.1*IF(Table1[[#This Row],[previous_defaults]]=0,1,0)</f>
        <v>#DIV/0!</v>
      </c>
      <c r="AA3867" t="e">
        <f>IF(Table1[[#This Row],[composite_score]]&gt;=0.7,"Approve",IF(Table1[[#This Row],[composite_score]]&gt;=0.6,"Review","Reject"))</f>
        <v>#DIV/0!</v>
      </c>
    </row>
    <row r="3868" spans="1:27" x14ac:dyDescent="0.35">
      <c r="A3868">
        <v>3867</v>
      </c>
      <c r="B3868">
        <v>26</v>
      </c>
      <c r="C3868" t="s">
        <v>20</v>
      </c>
      <c r="D3868" t="s">
        <v>21</v>
      </c>
      <c r="E3868" t="s">
        <v>22</v>
      </c>
      <c r="F3868">
        <v>111786</v>
      </c>
      <c r="G3868">
        <v>651</v>
      </c>
      <c r="H3868">
        <f>(Table1[[#This Row],[credit_score]]-300)/(900-300)</f>
        <v>0.58499999999999996</v>
      </c>
      <c r="I3868">
        <v>23165</v>
      </c>
      <c r="J3868" t="s">
        <v>13</v>
      </c>
      <c r="K3868" t="s">
        <v>14</v>
      </c>
      <c r="L3868">
        <v>12</v>
      </c>
      <c r="M3868" t="s">
        <v>5</v>
      </c>
      <c r="N3868">
        <f>Table1[[#This Row],[dti_ratio]]*Table1[[#This Row],[income]]</f>
        <v>39420.822796186323</v>
      </c>
      <c r="O3868">
        <v>0.35264543678265903</v>
      </c>
      <c r="P3868">
        <f>Table1[[#This Row],[loan_amount]]/Table1[[#This Row],[property_value]]</f>
        <v>0.36882244300089162</v>
      </c>
      <c r="Q3868">
        <v>62808</v>
      </c>
      <c r="R3868">
        <v>3</v>
      </c>
      <c r="S3868" t="s">
        <v>3320</v>
      </c>
      <c r="T3868" t="s">
        <v>135</v>
      </c>
      <c r="U3868" t="s">
        <v>359</v>
      </c>
      <c r="V3868">
        <v>0</v>
      </c>
      <c r="W3868">
        <v>1</v>
      </c>
      <c r="X3868" t="s">
        <v>9</v>
      </c>
      <c r="Y38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868">
        <f>0.4*(Table1[[#This Row],[normalized_credit_score]]) + 0.3*(1-Table1[[#This Row],[dti_ratio]]) + 0.2*(1-Table1[[#This Row],[ltv_ratio]]) + 0.1*IF(Table1[[#This Row],[previous_defaults]]=0,1,0)</f>
        <v>0.65444188036502393</v>
      </c>
      <c r="AA3868" t="str">
        <f>IF(Table1[[#This Row],[composite_score]]&gt;=0.7,"Approve",IF(Table1[[#This Row],[composite_score]]&gt;=0.6,"Review","Reject"))</f>
        <v>Review</v>
      </c>
    </row>
    <row r="3869" spans="1:27" x14ac:dyDescent="0.35">
      <c r="A3869">
        <v>3868</v>
      </c>
      <c r="B3869">
        <v>31</v>
      </c>
      <c r="C3869" t="s">
        <v>10</v>
      </c>
      <c r="D3869" t="s">
        <v>1</v>
      </c>
      <c r="E3869" t="s">
        <v>49</v>
      </c>
      <c r="F3869">
        <v>23389</v>
      </c>
      <c r="G3869">
        <v>746</v>
      </c>
      <c r="H3869">
        <f>(Table1[[#This Row],[credit_score]]-300)/(900-300)</f>
        <v>0.74333333333333329</v>
      </c>
      <c r="I3869">
        <v>29569</v>
      </c>
      <c r="J3869" t="s">
        <v>3</v>
      </c>
      <c r="K3869" t="s">
        <v>38</v>
      </c>
      <c r="L3869">
        <v>7</v>
      </c>
      <c r="M3869" t="s">
        <v>39</v>
      </c>
      <c r="N3869">
        <f>Table1[[#This Row],[dti_ratio]]*Table1[[#This Row],[income]]</f>
        <v>11544.190080893759</v>
      </c>
      <c r="O3869">
        <v>0.49357347816895802</v>
      </c>
      <c r="P3869">
        <f>Table1[[#This Row],[loan_amount]]/Table1[[#This Row],[property_value]]</f>
        <v>0.11524595339338121</v>
      </c>
      <c r="Q3869">
        <v>256573</v>
      </c>
      <c r="R3869">
        <v>0</v>
      </c>
      <c r="S3869" t="s">
        <v>3738</v>
      </c>
      <c r="T3869" t="s">
        <v>269</v>
      </c>
      <c r="U3869" t="s">
        <v>569</v>
      </c>
      <c r="V3869">
        <v>4</v>
      </c>
      <c r="W3869">
        <v>0</v>
      </c>
      <c r="X3869" t="s">
        <v>9</v>
      </c>
      <c r="Y38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69">
        <f>0.4*(Table1[[#This Row],[normalized_credit_score]]) + 0.3*(1-Table1[[#This Row],[dti_ratio]]) + 0.2*(1-Table1[[#This Row],[ltv_ratio]]) + 0.1*IF(Table1[[#This Row],[previous_defaults]]=0,1,0)</f>
        <v>0.6262120992039697</v>
      </c>
      <c r="AA3869" t="str">
        <f>IF(Table1[[#This Row],[composite_score]]&gt;=0.7,"Approve",IF(Table1[[#This Row],[composite_score]]&gt;=0.6,"Review","Reject"))</f>
        <v>Review</v>
      </c>
    </row>
    <row r="3870" spans="1:27" x14ac:dyDescent="0.35">
      <c r="A3870">
        <v>3869</v>
      </c>
      <c r="B3870">
        <v>39</v>
      </c>
      <c r="C3870" t="s">
        <v>0</v>
      </c>
      <c r="D3870" t="s">
        <v>62</v>
      </c>
      <c r="E3870" t="s">
        <v>2</v>
      </c>
      <c r="F3870">
        <v>86025</v>
      </c>
      <c r="G3870">
        <v>636</v>
      </c>
      <c r="H3870">
        <f>(Table1[[#This Row],[credit_score]]-300)/(900-300)</f>
        <v>0.56000000000000005</v>
      </c>
      <c r="I3870">
        <v>32406</v>
      </c>
      <c r="J3870" t="s">
        <v>27</v>
      </c>
      <c r="K3870" t="s">
        <v>38</v>
      </c>
      <c r="L3870">
        <v>6</v>
      </c>
      <c r="M3870" t="s">
        <v>39</v>
      </c>
      <c r="N3870">
        <f>Table1[[#This Row],[dti_ratio]]*Table1[[#This Row],[income]]</f>
        <v>39225.793588979024</v>
      </c>
      <c r="O3870">
        <v>0.45598132623050303</v>
      </c>
      <c r="P3870">
        <f>Table1[[#This Row],[loan_amount]]/Table1[[#This Row],[property_value]]</f>
        <v>0.11910336184179092</v>
      </c>
      <c r="Q3870">
        <v>272083</v>
      </c>
      <c r="R3870">
        <v>2</v>
      </c>
      <c r="S3870" t="s">
        <v>3739</v>
      </c>
      <c r="T3870" t="s">
        <v>109</v>
      </c>
      <c r="U3870" t="s">
        <v>1022</v>
      </c>
      <c r="V3870">
        <v>0</v>
      </c>
      <c r="W3870">
        <v>2</v>
      </c>
      <c r="X3870" t="s">
        <v>19</v>
      </c>
      <c r="Y38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870">
        <f>0.4*(Table1[[#This Row],[normalized_credit_score]]) + 0.3*(1-Table1[[#This Row],[dti_ratio]]) + 0.2*(1-Table1[[#This Row],[ltv_ratio]]) + 0.1*IF(Table1[[#This Row],[previous_defaults]]=0,1,0)</f>
        <v>0.66338492976249086</v>
      </c>
      <c r="AA3870" t="str">
        <f>IF(Table1[[#This Row],[composite_score]]&gt;=0.7,"Approve",IF(Table1[[#This Row],[composite_score]]&gt;=0.6,"Review","Reject"))</f>
        <v>Review</v>
      </c>
    </row>
    <row r="3871" spans="1:27" x14ac:dyDescent="0.35">
      <c r="A3871">
        <v>3870</v>
      </c>
      <c r="B3871">
        <v>44</v>
      </c>
      <c r="C3871" t="s">
        <v>20</v>
      </c>
      <c r="D3871" t="s">
        <v>62</v>
      </c>
      <c r="E3871" t="s">
        <v>49</v>
      </c>
      <c r="F3871">
        <v>33669</v>
      </c>
      <c r="G3871">
        <v>713</v>
      </c>
      <c r="H3871">
        <f>(Table1[[#This Row],[credit_score]]-300)/(900-300)</f>
        <v>0.68833333333333335</v>
      </c>
      <c r="I3871">
        <v>9925</v>
      </c>
      <c r="J3871" t="s">
        <v>3</v>
      </c>
      <c r="K3871" t="s">
        <v>4</v>
      </c>
      <c r="L3871">
        <v>16</v>
      </c>
      <c r="M3871" t="s">
        <v>39</v>
      </c>
      <c r="N3871">
        <f>Table1[[#This Row],[dti_ratio]]*Table1[[#This Row],[income]]</f>
        <v>13896.791163945973</v>
      </c>
      <c r="O3871">
        <v>0.41274736891342101</v>
      </c>
      <c r="P3871">
        <f>Table1[[#This Row],[loan_amount]]/Table1[[#This Row],[property_value]]</f>
        <v>0.10811193533980371</v>
      </c>
      <c r="Q3871">
        <v>91803</v>
      </c>
      <c r="R3871">
        <v>2</v>
      </c>
      <c r="S3871" t="s">
        <v>3740</v>
      </c>
      <c r="T3871" t="s">
        <v>109</v>
      </c>
      <c r="U3871" t="s">
        <v>572</v>
      </c>
      <c r="V3871">
        <v>0</v>
      </c>
      <c r="W3871">
        <v>1</v>
      </c>
      <c r="X3871" t="s">
        <v>9</v>
      </c>
      <c r="Y38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871">
        <f>0.4*(Table1[[#This Row],[normalized_credit_score]]) + 0.3*(1-Table1[[#This Row],[dti_ratio]]) + 0.2*(1-Table1[[#This Row],[ltv_ratio]]) + 0.1*IF(Table1[[#This Row],[previous_defaults]]=0,1,0)</f>
        <v>0.72988673559134631</v>
      </c>
      <c r="AA3871" t="str">
        <f>IF(Table1[[#This Row],[composite_score]]&gt;=0.7,"Approve",IF(Table1[[#This Row],[composite_score]]&gt;=0.6,"Review","Reject"))</f>
        <v>Approve</v>
      </c>
    </row>
    <row r="3872" spans="1:27" x14ac:dyDescent="0.35">
      <c r="A3872">
        <v>3871</v>
      </c>
      <c r="B3872">
        <v>57</v>
      </c>
      <c r="C3872" t="s">
        <v>0</v>
      </c>
      <c r="D3872" t="s">
        <v>21</v>
      </c>
      <c r="E3872" t="s">
        <v>12</v>
      </c>
      <c r="F3872">
        <v>92928</v>
      </c>
      <c r="G3872">
        <v>680</v>
      </c>
      <c r="H3872">
        <f>(Table1[[#This Row],[credit_score]]-300)/(900-300)</f>
        <v>0.6333333333333333</v>
      </c>
      <c r="I3872">
        <v>30104</v>
      </c>
      <c r="J3872" t="s">
        <v>3</v>
      </c>
      <c r="K3872" t="s">
        <v>38</v>
      </c>
      <c r="L3872">
        <v>8</v>
      </c>
      <c r="M3872" t="s">
        <v>39</v>
      </c>
      <c r="N3872">
        <f>Table1[[#This Row],[dti_ratio]]*Table1[[#This Row],[income]]</f>
        <v>47963.284371391237</v>
      </c>
      <c r="O3872">
        <v>0.51613382803236096</v>
      </c>
      <c r="P3872">
        <f>Table1[[#This Row],[loan_amount]]/Table1[[#This Row],[property_value]]</f>
        <v>1.4974134500596896</v>
      </c>
      <c r="Q3872">
        <v>20104</v>
      </c>
      <c r="R3872">
        <v>1</v>
      </c>
      <c r="S3872" t="s">
        <v>3741</v>
      </c>
      <c r="T3872" t="s">
        <v>327</v>
      </c>
      <c r="U3872" t="s">
        <v>330</v>
      </c>
      <c r="V3872">
        <v>2</v>
      </c>
      <c r="W3872">
        <v>0</v>
      </c>
      <c r="X3872" t="s">
        <v>61</v>
      </c>
      <c r="Y38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72">
        <f>0.4*(Table1[[#This Row],[normalized_credit_score]]) + 0.3*(1-Table1[[#This Row],[dti_ratio]]) + 0.2*(1-Table1[[#This Row],[ltv_ratio]]) + 0.1*IF(Table1[[#This Row],[previous_defaults]]=0,1,0)</f>
        <v>0.29901049491168713</v>
      </c>
      <c r="AA3872" t="str">
        <f>IF(Table1[[#This Row],[composite_score]]&gt;=0.7,"Approve",IF(Table1[[#This Row],[composite_score]]&gt;=0.6,"Review","Reject"))</f>
        <v>Reject</v>
      </c>
    </row>
    <row r="3873" spans="1:27" hidden="1" x14ac:dyDescent="0.35">
      <c r="A3873">
        <v>3872</v>
      </c>
      <c r="B3873">
        <v>56</v>
      </c>
      <c r="C3873" t="s">
        <v>0</v>
      </c>
      <c r="D3873" t="s">
        <v>62</v>
      </c>
      <c r="E3873" t="s">
        <v>12</v>
      </c>
      <c r="F3873">
        <v>0</v>
      </c>
      <c r="G3873">
        <v>653</v>
      </c>
      <c r="H3873">
        <f>(Table1[[#This Row],[credit_score]]-300)/(900-300)</f>
        <v>0.58833333333333337</v>
      </c>
      <c r="I3873">
        <v>0</v>
      </c>
      <c r="J3873" t="s">
        <v>27</v>
      </c>
      <c r="K3873" t="s">
        <v>14</v>
      </c>
      <c r="L3873">
        <v>12</v>
      </c>
      <c r="M3873" t="s">
        <v>28</v>
      </c>
      <c r="N3873">
        <f>Table1[[#This Row],[dti_ratio]]*Table1[[#This Row],[income]]</f>
        <v>0</v>
      </c>
      <c r="O3873">
        <v>0.20492568919680801</v>
      </c>
      <c r="P3873">
        <f>Table1[[#This Row],[loan_amount]]/Table1[[#This Row],[property_value]]</f>
        <v>0</v>
      </c>
      <c r="Q3873">
        <v>102832</v>
      </c>
      <c r="R3873">
        <v>0</v>
      </c>
      <c r="S3873" t="s">
        <v>3742</v>
      </c>
      <c r="T3873" t="s">
        <v>64</v>
      </c>
      <c r="U3873" t="s">
        <v>387</v>
      </c>
      <c r="V3873">
        <v>0</v>
      </c>
      <c r="W3873">
        <v>0</v>
      </c>
      <c r="X3873" t="s">
        <v>9</v>
      </c>
      <c r="Y38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73">
        <f>0.4*(Table1[[#This Row],[normalized_credit_score]]) + 0.3*(1-Table1[[#This Row],[dti_ratio]]) + 0.2*(1-Table1[[#This Row],[ltv_ratio]]) + 0.1*IF(Table1[[#This Row],[previous_defaults]]=0,1,0)</f>
        <v>0.77385562657429097</v>
      </c>
      <c r="AA3873" t="str">
        <f>IF(Table1[[#This Row],[composite_score]]&gt;=0.7,"Approve",IF(Table1[[#This Row],[composite_score]]&gt;=0.6,"Review","Reject"))</f>
        <v>Approve</v>
      </c>
    </row>
    <row r="3874" spans="1:27" x14ac:dyDescent="0.35">
      <c r="A3874">
        <v>3873</v>
      </c>
      <c r="B3874">
        <v>41</v>
      </c>
      <c r="C3874" t="s">
        <v>0</v>
      </c>
      <c r="D3874" t="s">
        <v>21</v>
      </c>
      <c r="E3874" t="s">
        <v>12</v>
      </c>
      <c r="F3874">
        <v>43267</v>
      </c>
      <c r="G3874">
        <v>694</v>
      </c>
      <c r="H3874">
        <f>(Table1[[#This Row],[credit_score]]-300)/(900-300)</f>
        <v>0.65666666666666662</v>
      </c>
      <c r="I3874">
        <v>27014</v>
      </c>
      <c r="J3874" t="s">
        <v>3</v>
      </c>
      <c r="K3874" t="s">
        <v>14</v>
      </c>
      <c r="L3874">
        <v>10</v>
      </c>
      <c r="M3874" t="s">
        <v>39</v>
      </c>
      <c r="N3874">
        <f>Table1[[#This Row],[dti_ratio]]*Table1[[#This Row],[income]]</f>
        <v>21591.032508057542</v>
      </c>
      <c r="O3874">
        <v>0.49901847847221997</v>
      </c>
      <c r="P3874">
        <f>Table1[[#This Row],[loan_amount]]/Table1[[#This Row],[property_value]]</f>
        <v>0.55171146148190509</v>
      </c>
      <c r="Q3874">
        <v>48964</v>
      </c>
      <c r="R3874">
        <v>0</v>
      </c>
      <c r="S3874" t="s">
        <v>1331</v>
      </c>
      <c r="T3874" t="s">
        <v>162</v>
      </c>
      <c r="U3874" t="s">
        <v>655</v>
      </c>
      <c r="V3874">
        <v>0</v>
      </c>
      <c r="W3874">
        <v>1</v>
      </c>
      <c r="X3874" t="s">
        <v>9</v>
      </c>
      <c r="Y38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74">
        <f>0.4*(Table1[[#This Row],[normalized_credit_score]]) + 0.3*(1-Table1[[#This Row],[dti_ratio]]) + 0.2*(1-Table1[[#This Row],[ltv_ratio]]) + 0.1*IF(Table1[[#This Row],[previous_defaults]]=0,1,0)</f>
        <v>0.60261883082861967</v>
      </c>
      <c r="AA3874" t="str">
        <f>IF(Table1[[#This Row],[composite_score]]&gt;=0.7,"Approve",IF(Table1[[#This Row],[composite_score]]&gt;=0.6,"Review","Reject"))</f>
        <v>Review</v>
      </c>
    </row>
    <row r="3875" spans="1:27" x14ac:dyDescent="0.35">
      <c r="A3875">
        <v>3874</v>
      </c>
      <c r="B3875">
        <v>20</v>
      </c>
      <c r="C3875" t="s">
        <v>20</v>
      </c>
      <c r="D3875" t="s">
        <v>62</v>
      </c>
      <c r="E3875" t="s">
        <v>22</v>
      </c>
      <c r="F3875">
        <v>82607</v>
      </c>
      <c r="G3875">
        <v>651</v>
      </c>
      <c r="H3875">
        <f>(Table1[[#This Row],[credit_score]]-300)/(900-300)</f>
        <v>0.58499999999999996</v>
      </c>
      <c r="I3875">
        <v>23297</v>
      </c>
      <c r="J3875" t="s">
        <v>27</v>
      </c>
      <c r="K3875" t="s">
        <v>4</v>
      </c>
      <c r="L3875">
        <v>5</v>
      </c>
      <c r="M3875" t="s">
        <v>39</v>
      </c>
      <c r="N3875">
        <f>Table1[[#This Row],[dti_ratio]]*Table1[[#This Row],[income]]</f>
        <v>34778.714208565725</v>
      </c>
      <c r="O3875">
        <v>0.42101412965687801</v>
      </c>
      <c r="P3875">
        <f>Table1[[#This Row],[loan_amount]]/Table1[[#This Row],[property_value]]</f>
        <v>0.27276026787804991</v>
      </c>
      <c r="Q3875">
        <v>85412</v>
      </c>
      <c r="R3875">
        <v>1</v>
      </c>
      <c r="S3875" t="s">
        <v>3743</v>
      </c>
      <c r="T3875" t="s">
        <v>124</v>
      </c>
      <c r="U3875" t="s">
        <v>306</v>
      </c>
      <c r="V3875">
        <v>0</v>
      </c>
      <c r="W3875">
        <v>1</v>
      </c>
      <c r="X3875" t="s">
        <v>19</v>
      </c>
      <c r="Y38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875">
        <f>0.4*(Table1[[#This Row],[normalized_credit_score]]) + 0.3*(1-Table1[[#This Row],[dti_ratio]]) + 0.2*(1-Table1[[#This Row],[ltv_ratio]]) + 0.1*IF(Table1[[#This Row],[previous_defaults]]=0,1,0)</f>
        <v>0.65314370752732664</v>
      </c>
      <c r="AA3875" t="str">
        <f>IF(Table1[[#This Row],[composite_score]]&gt;=0.7,"Approve",IF(Table1[[#This Row],[composite_score]]&gt;=0.6,"Review","Reject"))</f>
        <v>Review</v>
      </c>
    </row>
    <row r="3876" spans="1:27" x14ac:dyDescent="0.35">
      <c r="A3876">
        <v>3875</v>
      </c>
      <c r="B3876">
        <v>57</v>
      </c>
      <c r="C3876" t="s">
        <v>0</v>
      </c>
      <c r="D3876" t="s">
        <v>1</v>
      </c>
      <c r="E3876" t="s">
        <v>49</v>
      </c>
      <c r="F3876">
        <v>88774</v>
      </c>
      <c r="G3876">
        <v>707</v>
      </c>
      <c r="H3876">
        <f>(Table1[[#This Row],[credit_score]]-300)/(900-300)</f>
        <v>0.67833333333333334</v>
      </c>
      <c r="I3876">
        <v>43887</v>
      </c>
      <c r="J3876" t="s">
        <v>13</v>
      </c>
      <c r="K3876" t="s">
        <v>14</v>
      </c>
      <c r="L3876">
        <v>17</v>
      </c>
      <c r="M3876" t="s">
        <v>28</v>
      </c>
      <c r="N3876">
        <f>Table1[[#This Row],[dti_ratio]]*Table1[[#This Row],[income]]</f>
        <v>27079.897612606681</v>
      </c>
      <c r="O3876">
        <v>0.30504311636973303</v>
      </c>
      <c r="P3876">
        <f>Table1[[#This Row],[loan_amount]]/Table1[[#This Row],[property_value]]</f>
        <v>0.22260602279471065</v>
      </c>
      <c r="Q3876">
        <v>197151</v>
      </c>
      <c r="R3876">
        <v>2</v>
      </c>
      <c r="S3876" t="s">
        <v>3744</v>
      </c>
      <c r="T3876" t="s">
        <v>249</v>
      </c>
      <c r="U3876" t="s">
        <v>631</v>
      </c>
      <c r="V3876">
        <v>0</v>
      </c>
      <c r="W3876">
        <v>2</v>
      </c>
      <c r="X3876" t="s">
        <v>9</v>
      </c>
      <c r="Y38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876">
        <f>0.4*(Table1[[#This Row],[normalized_credit_score]]) + 0.3*(1-Table1[[#This Row],[dti_ratio]]) + 0.2*(1-Table1[[#This Row],[ltv_ratio]]) + 0.1*IF(Table1[[#This Row],[previous_defaults]]=0,1,0)</f>
        <v>0.73529919386347131</v>
      </c>
      <c r="AA3876" t="str">
        <f>IF(Table1[[#This Row],[composite_score]]&gt;=0.7,"Approve",IF(Table1[[#This Row],[composite_score]]&gt;=0.6,"Review","Reject"))</f>
        <v>Approve</v>
      </c>
    </row>
    <row r="3877" spans="1:27" x14ac:dyDescent="0.35">
      <c r="A3877">
        <v>3876</v>
      </c>
      <c r="B3877">
        <v>43</v>
      </c>
      <c r="C3877" t="s">
        <v>10</v>
      </c>
      <c r="D3877" t="s">
        <v>62</v>
      </c>
      <c r="E3877" t="s">
        <v>2</v>
      </c>
      <c r="F3877">
        <v>74512</v>
      </c>
      <c r="G3877">
        <v>690</v>
      </c>
      <c r="H3877">
        <f>(Table1[[#This Row],[credit_score]]-300)/(900-300)</f>
        <v>0.65</v>
      </c>
      <c r="I3877">
        <v>22673</v>
      </c>
      <c r="J3877" t="s">
        <v>23</v>
      </c>
      <c r="K3877" t="s">
        <v>38</v>
      </c>
      <c r="L3877">
        <v>12</v>
      </c>
      <c r="M3877" t="s">
        <v>15</v>
      </c>
      <c r="N3877">
        <f>Table1[[#This Row],[dti_ratio]]*Table1[[#This Row],[income]]</f>
        <v>15445.029947797098</v>
      </c>
      <c r="O3877">
        <v>0.207282450448211</v>
      </c>
      <c r="P3877">
        <f>Table1[[#This Row],[loan_amount]]/Table1[[#This Row],[property_value]]</f>
        <v>9.2948796785963184E-2</v>
      </c>
      <c r="Q3877">
        <v>243930</v>
      </c>
      <c r="R3877">
        <v>0</v>
      </c>
      <c r="S3877" t="s">
        <v>3745</v>
      </c>
      <c r="T3877" t="s">
        <v>73</v>
      </c>
      <c r="U3877" t="s">
        <v>364</v>
      </c>
      <c r="V3877">
        <v>4</v>
      </c>
      <c r="W3877">
        <v>2</v>
      </c>
      <c r="X3877" t="s">
        <v>9</v>
      </c>
      <c r="Y38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77">
        <f>0.4*(Table1[[#This Row],[normalized_credit_score]]) + 0.3*(1-Table1[[#This Row],[dti_ratio]]) + 0.2*(1-Table1[[#This Row],[ltv_ratio]]) + 0.1*IF(Table1[[#This Row],[previous_defaults]]=0,1,0)</f>
        <v>0.67922550550834404</v>
      </c>
      <c r="AA3877" t="str">
        <f>IF(Table1[[#This Row],[composite_score]]&gt;=0.7,"Approve",IF(Table1[[#This Row],[composite_score]]&gt;=0.6,"Review","Reject"))</f>
        <v>Review</v>
      </c>
    </row>
    <row r="3878" spans="1:27" x14ac:dyDescent="0.35">
      <c r="A3878">
        <v>3877</v>
      </c>
      <c r="B3878">
        <v>64</v>
      </c>
      <c r="C3878" t="s">
        <v>20</v>
      </c>
      <c r="D3878" t="s">
        <v>11</v>
      </c>
      <c r="E3878" t="s">
        <v>22</v>
      </c>
      <c r="F3878">
        <v>62082</v>
      </c>
      <c r="G3878">
        <v>684</v>
      </c>
      <c r="H3878">
        <f>(Table1[[#This Row],[credit_score]]-300)/(900-300)</f>
        <v>0.64</v>
      </c>
      <c r="I3878">
        <v>10742</v>
      </c>
      <c r="J3878" t="s">
        <v>23</v>
      </c>
      <c r="K3878" t="s">
        <v>4</v>
      </c>
      <c r="L3878">
        <v>19</v>
      </c>
      <c r="M3878" t="s">
        <v>39</v>
      </c>
      <c r="N3878">
        <f>Table1[[#This Row],[dti_ratio]]*Table1[[#This Row],[income]]</f>
        <v>12042.54556880834</v>
      </c>
      <c r="O3878">
        <v>0.193978054328281</v>
      </c>
      <c r="P3878">
        <f>Table1[[#This Row],[loan_amount]]/Table1[[#This Row],[property_value]]</f>
        <v>3.7108430405284033E-2</v>
      </c>
      <c r="Q3878">
        <v>289476</v>
      </c>
      <c r="R3878">
        <v>1</v>
      </c>
      <c r="S3878" t="s">
        <v>3746</v>
      </c>
      <c r="T3878" t="s">
        <v>47</v>
      </c>
      <c r="U3878" t="s">
        <v>1092</v>
      </c>
      <c r="V3878">
        <v>4</v>
      </c>
      <c r="W3878">
        <v>2</v>
      </c>
      <c r="X3878" t="s">
        <v>9</v>
      </c>
      <c r="Y38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78">
        <f>0.4*(Table1[[#This Row],[normalized_credit_score]]) + 0.3*(1-Table1[[#This Row],[dti_ratio]]) + 0.2*(1-Table1[[#This Row],[ltv_ratio]]) + 0.1*IF(Table1[[#This Row],[previous_defaults]]=0,1,0)</f>
        <v>0.69038489762045896</v>
      </c>
      <c r="AA3878" t="str">
        <f>IF(Table1[[#This Row],[composite_score]]&gt;=0.7,"Approve",IF(Table1[[#This Row],[composite_score]]&gt;=0.6,"Review","Reject"))</f>
        <v>Review</v>
      </c>
    </row>
    <row r="3879" spans="1:27" x14ac:dyDescent="0.35">
      <c r="A3879">
        <v>3878</v>
      </c>
      <c r="B3879">
        <v>27</v>
      </c>
      <c r="C3879" t="s">
        <v>20</v>
      </c>
      <c r="D3879" t="s">
        <v>1</v>
      </c>
      <c r="E3879" t="s">
        <v>22</v>
      </c>
      <c r="F3879">
        <v>74021</v>
      </c>
      <c r="G3879">
        <v>725</v>
      </c>
      <c r="H3879">
        <f>(Table1[[#This Row],[credit_score]]-300)/(900-300)</f>
        <v>0.70833333333333337</v>
      </c>
      <c r="I3879">
        <v>15231</v>
      </c>
      <c r="J3879" t="s">
        <v>23</v>
      </c>
      <c r="K3879" t="s">
        <v>14</v>
      </c>
      <c r="L3879">
        <v>14</v>
      </c>
      <c r="M3879" t="s">
        <v>5</v>
      </c>
      <c r="N3879">
        <f>Table1[[#This Row],[dti_ratio]]*Table1[[#This Row],[income]]</f>
        <v>30774.400170863282</v>
      </c>
      <c r="O3879">
        <v>0.41575228882159498</v>
      </c>
      <c r="P3879">
        <f>Table1[[#This Row],[loan_amount]]/Table1[[#This Row],[property_value]]</f>
        <v>7.9446467133334031E-2</v>
      </c>
      <c r="Q3879">
        <v>191714</v>
      </c>
      <c r="R3879">
        <v>4</v>
      </c>
      <c r="S3879" t="s">
        <v>3747</v>
      </c>
      <c r="T3879" t="s">
        <v>266</v>
      </c>
      <c r="U3879" t="s">
        <v>599</v>
      </c>
      <c r="V3879">
        <v>0</v>
      </c>
      <c r="W3879">
        <v>1</v>
      </c>
      <c r="X3879" t="s">
        <v>9</v>
      </c>
      <c r="Y38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879">
        <f>0.4*(Table1[[#This Row],[normalized_credit_score]]) + 0.3*(1-Table1[[#This Row],[dti_ratio]]) + 0.2*(1-Table1[[#This Row],[ltv_ratio]]) + 0.1*IF(Table1[[#This Row],[previous_defaults]]=0,1,0)</f>
        <v>0.74271835326018809</v>
      </c>
      <c r="AA3879" t="str">
        <f>IF(Table1[[#This Row],[composite_score]]&gt;=0.7,"Approve",IF(Table1[[#This Row],[composite_score]]&gt;=0.6,"Review","Reject"))</f>
        <v>Approve</v>
      </c>
    </row>
    <row r="3880" spans="1:27" x14ac:dyDescent="0.35">
      <c r="A3880">
        <v>3879</v>
      </c>
      <c r="B3880">
        <v>41</v>
      </c>
      <c r="C3880" t="s">
        <v>20</v>
      </c>
      <c r="D3880" t="s">
        <v>62</v>
      </c>
      <c r="E3880" t="s">
        <v>49</v>
      </c>
      <c r="F3880">
        <v>111628</v>
      </c>
      <c r="G3880">
        <v>718</v>
      </c>
      <c r="H3880">
        <f>(Table1[[#This Row],[credit_score]]-300)/(900-300)</f>
        <v>0.69666666666666666</v>
      </c>
      <c r="I3880">
        <v>29042</v>
      </c>
      <c r="J3880" t="s">
        <v>3</v>
      </c>
      <c r="K3880" t="s">
        <v>14</v>
      </c>
      <c r="L3880">
        <v>13</v>
      </c>
      <c r="M3880" t="s">
        <v>15</v>
      </c>
      <c r="N3880">
        <f>Table1[[#This Row],[dti_ratio]]*Table1[[#This Row],[income]]</f>
        <v>36260.901619260665</v>
      </c>
      <c r="O3880">
        <v>0.32483697297506597</v>
      </c>
      <c r="P3880">
        <f>Table1[[#This Row],[loan_amount]]/Table1[[#This Row],[property_value]]</f>
        <v>0.39576462892807501</v>
      </c>
      <c r="Q3880">
        <v>73382</v>
      </c>
      <c r="R3880">
        <v>1</v>
      </c>
      <c r="S3880" t="s">
        <v>3748</v>
      </c>
      <c r="T3880" t="s">
        <v>332</v>
      </c>
      <c r="U3880" t="s">
        <v>175</v>
      </c>
      <c r="V3880">
        <v>4</v>
      </c>
      <c r="W3880">
        <v>0</v>
      </c>
      <c r="X3880" t="s">
        <v>9</v>
      </c>
      <c r="Y38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80">
        <f>0.4*(Table1[[#This Row],[normalized_credit_score]]) + 0.3*(1-Table1[[#This Row],[dti_ratio]]) + 0.2*(1-Table1[[#This Row],[ltv_ratio]]) + 0.1*IF(Table1[[#This Row],[previous_defaults]]=0,1,0)</f>
        <v>0.6020626489885319</v>
      </c>
      <c r="AA3880" t="str">
        <f>IF(Table1[[#This Row],[composite_score]]&gt;=0.7,"Approve",IF(Table1[[#This Row],[composite_score]]&gt;=0.6,"Review","Reject"))</f>
        <v>Review</v>
      </c>
    </row>
    <row r="3881" spans="1:27" x14ac:dyDescent="0.35">
      <c r="A3881">
        <v>3880</v>
      </c>
      <c r="B3881">
        <v>52</v>
      </c>
      <c r="C3881" t="s">
        <v>10</v>
      </c>
      <c r="D3881" t="s">
        <v>11</v>
      </c>
      <c r="E3881" t="s">
        <v>12</v>
      </c>
      <c r="F3881">
        <v>38006</v>
      </c>
      <c r="G3881">
        <v>680</v>
      </c>
      <c r="H3881">
        <f>(Table1[[#This Row],[credit_score]]-300)/(900-300)</f>
        <v>0.6333333333333333</v>
      </c>
      <c r="I3881">
        <v>0</v>
      </c>
      <c r="J3881" t="s">
        <v>3</v>
      </c>
      <c r="K3881" t="s">
        <v>38</v>
      </c>
      <c r="L3881">
        <v>19</v>
      </c>
      <c r="M3881" t="s">
        <v>15</v>
      </c>
      <c r="N3881">
        <f>Table1[[#This Row],[dti_ratio]]*Table1[[#This Row],[income]]</f>
        <v>7162.7174436744071</v>
      </c>
      <c r="O3881">
        <v>0.18846280702190199</v>
      </c>
      <c r="P3881">
        <f>Table1[[#This Row],[loan_amount]]/Table1[[#This Row],[property_value]]</f>
        <v>0</v>
      </c>
      <c r="Q3881">
        <v>203453</v>
      </c>
      <c r="R3881">
        <v>3</v>
      </c>
      <c r="S3881" t="s">
        <v>3749</v>
      </c>
      <c r="T3881" t="s">
        <v>33</v>
      </c>
      <c r="U3881" t="s">
        <v>958</v>
      </c>
      <c r="V3881">
        <v>0</v>
      </c>
      <c r="W3881">
        <v>0</v>
      </c>
      <c r="X3881" t="s">
        <v>9</v>
      </c>
      <c r="Y38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81">
        <f>0.4*(Table1[[#This Row],[normalized_credit_score]]) + 0.3*(1-Table1[[#This Row],[dti_ratio]]) + 0.2*(1-Table1[[#This Row],[ltv_ratio]]) + 0.1*IF(Table1[[#This Row],[previous_defaults]]=0,1,0)</f>
        <v>0.79679449122676271</v>
      </c>
      <c r="AA3881" t="str">
        <f>IF(Table1[[#This Row],[composite_score]]&gt;=0.7,"Approve",IF(Table1[[#This Row],[composite_score]]&gt;=0.6,"Review","Reject"))</f>
        <v>Approve</v>
      </c>
    </row>
    <row r="3882" spans="1:27" x14ac:dyDescent="0.35">
      <c r="A3882">
        <v>3881</v>
      </c>
      <c r="B3882">
        <v>19</v>
      </c>
      <c r="C3882" t="s">
        <v>0</v>
      </c>
      <c r="D3882" t="s">
        <v>11</v>
      </c>
      <c r="E3882" t="s">
        <v>22</v>
      </c>
      <c r="F3882">
        <v>39171</v>
      </c>
      <c r="G3882">
        <v>796</v>
      </c>
      <c r="H3882">
        <f>(Table1[[#This Row],[credit_score]]-300)/(900-300)</f>
        <v>0.82666666666666666</v>
      </c>
      <c r="I3882">
        <v>48422</v>
      </c>
      <c r="J3882" t="s">
        <v>13</v>
      </c>
      <c r="K3882" t="s">
        <v>4</v>
      </c>
      <c r="L3882">
        <v>12</v>
      </c>
      <c r="M3882" t="s">
        <v>39</v>
      </c>
      <c r="N3882">
        <f>Table1[[#This Row],[dti_ratio]]*Table1[[#This Row],[income]]</f>
        <v>21648.071484843233</v>
      </c>
      <c r="O3882">
        <v>0.55265557388995001</v>
      </c>
      <c r="P3882">
        <f>Table1[[#This Row],[loan_amount]]/Table1[[#This Row],[property_value]]</f>
        <v>0.23380975374215354</v>
      </c>
      <c r="Q3882">
        <v>207100</v>
      </c>
      <c r="R3882">
        <v>0</v>
      </c>
      <c r="S3882" t="s">
        <v>3750</v>
      </c>
      <c r="T3882" t="s">
        <v>266</v>
      </c>
      <c r="U3882" t="s">
        <v>697</v>
      </c>
      <c r="V3882">
        <v>3</v>
      </c>
      <c r="W3882">
        <v>1</v>
      </c>
      <c r="X3882" t="s">
        <v>9</v>
      </c>
      <c r="Y38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82">
        <f>0.4*(Table1[[#This Row],[normalized_credit_score]]) + 0.3*(1-Table1[[#This Row],[dti_ratio]]) + 0.2*(1-Table1[[#This Row],[ltv_ratio]]) + 0.1*IF(Table1[[#This Row],[previous_defaults]]=0,1,0)</f>
        <v>0.61810804375125095</v>
      </c>
      <c r="AA3882" t="str">
        <f>IF(Table1[[#This Row],[composite_score]]&gt;=0.7,"Approve",IF(Table1[[#This Row],[composite_score]]&gt;=0.6,"Review","Reject"))</f>
        <v>Review</v>
      </c>
    </row>
    <row r="3883" spans="1:27" x14ac:dyDescent="0.35">
      <c r="A3883">
        <v>3882</v>
      </c>
      <c r="B3883">
        <v>37</v>
      </c>
      <c r="C3883" t="s">
        <v>20</v>
      </c>
      <c r="D3883" t="s">
        <v>62</v>
      </c>
      <c r="E3883" t="s">
        <v>2</v>
      </c>
      <c r="F3883">
        <v>24901</v>
      </c>
      <c r="G3883">
        <v>755</v>
      </c>
      <c r="H3883">
        <f>(Table1[[#This Row],[credit_score]]-300)/(900-300)</f>
        <v>0.7583333333333333</v>
      </c>
      <c r="I3883">
        <v>37256</v>
      </c>
      <c r="J3883" t="s">
        <v>3</v>
      </c>
      <c r="K3883" t="s">
        <v>4</v>
      </c>
      <c r="L3883">
        <v>18</v>
      </c>
      <c r="M3883" t="s">
        <v>15</v>
      </c>
      <c r="N3883">
        <f>Table1[[#This Row],[dti_ratio]]*Table1[[#This Row],[income]]</f>
        <v>3728.4665486200875</v>
      </c>
      <c r="O3883">
        <v>0.149731599077149</v>
      </c>
      <c r="P3883">
        <f>Table1[[#This Row],[loan_amount]]/Table1[[#This Row],[property_value]]</f>
        <v>0.66834098737083814</v>
      </c>
      <c r="Q3883">
        <v>55744</v>
      </c>
      <c r="R3883">
        <v>4</v>
      </c>
      <c r="S3883" t="s">
        <v>3751</v>
      </c>
      <c r="T3883" t="s">
        <v>36</v>
      </c>
      <c r="U3883" t="s">
        <v>120</v>
      </c>
      <c r="V3883">
        <v>4</v>
      </c>
      <c r="W3883">
        <v>2</v>
      </c>
      <c r="X3883" t="s">
        <v>9</v>
      </c>
      <c r="Y38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83">
        <f>0.4*(Table1[[#This Row],[normalized_credit_score]]) + 0.3*(1-Table1[[#This Row],[dti_ratio]]) + 0.2*(1-Table1[[#This Row],[ltv_ratio]]) + 0.1*IF(Table1[[#This Row],[previous_defaults]]=0,1,0)</f>
        <v>0.62474565613602095</v>
      </c>
      <c r="AA3883" t="str">
        <f>IF(Table1[[#This Row],[composite_score]]&gt;=0.7,"Approve",IF(Table1[[#This Row],[composite_score]]&gt;=0.6,"Review","Reject"))</f>
        <v>Review</v>
      </c>
    </row>
    <row r="3884" spans="1:27" x14ac:dyDescent="0.35">
      <c r="A3884">
        <v>3883</v>
      </c>
      <c r="B3884">
        <v>67</v>
      </c>
      <c r="C3884" t="s">
        <v>20</v>
      </c>
      <c r="D3884" t="s">
        <v>1</v>
      </c>
      <c r="E3884" t="s">
        <v>49</v>
      </c>
      <c r="F3884">
        <v>30248</v>
      </c>
      <c r="G3884">
        <v>776</v>
      </c>
      <c r="H3884">
        <f>(Table1[[#This Row],[credit_score]]-300)/(900-300)</f>
        <v>0.79333333333333333</v>
      </c>
      <c r="I3884">
        <v>33874</v>
      </c>
      <c r="J3884" t="s">
        <v>27</v>
      </c>
      <c r="K3884" t="s">
        <v>38</v>
      </c>
      <c r="L3884">
        <v>8</v>
      </c>
      <c r="M3884" t="s">
        <v>28</v>
      </c>
      <c r="N3884">
        <f>Table1[[#This Row],[dti_ratio]]*Table1[[#This Row],[income]]</f>
        <v>15543.672238201079</v>
      </c>
      <c r="O3884">
        <v>0.513874379734233</v>
      </c>
      <c r="P3884">
        <f>Table1[[#This Row],[loan_amount]]/Table1[[#This Row],[property_value]]</f>
        <v>0.14946433929296316</v>
      </c>
      <c r="Q3884">
        <v>226636</v>
      </c>
      <c r="R3884">
        <v>0</v>
      </c>
      <c r="S3884" t="s">
        <v>3752</v>
      </c>
      <c r="T3884" t="s">
        <v>187</v>
      </c>
      <c r="U3884" t="s">
        <v>1064</v>
      </c>
      <c r="V3884">
        <v>2</v>
      </c>
      <c r="W3884">
        <v>2</v>
      </c>
      <c r="X3884" t="s">
        <v>9</v>
      </c>
      <c r="Y38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84">
        <f>0.4*(Table1[[#This Row],[normalized_credit_score]]) + 0.3*(1-Table1[[#This Row],[dti_ratio]]) + 0.2*(1-Table1[[#This Row],[ltv_ratio]]) + 0.1*IF(Table1[[#This Row],[previous_defaults]]=0,1,0)</f>
        <v>0.63327815155447087</v>
      </c>
      <c r="AA3884" t="str">
        <f>IF(Table1[[#This Row],[composite_score]]&gt;=0.7,"Approve",IF(Table1[[#This Row],[composite_score]]&gt;=0.6,"Review","Reject"))</f>
        <v>Review</v>
      </c>
    </row>
    <row r="3885" spans="1:27" hidden="1" x14ac:dyDescent="0.35">
      <c r="A3885">
        <v>3884</v>
      </c>
      <c r="B3885">
        <v>51</v>
      </c>
      <c r="C3885" t="s">
        <v>20</v>
      </c>
      <c r="D3885" t="s">
        <v>1</v>
      </c>
      <c r="E3885" t="s">
        <v>49</v>
      </c>
      <c r="F3885">
        <v>73276</v>
      </c>
      <c r="G3885">
        <v>0</v>
      </c>
      <c r="H3885">
        <f>(Table1[[#This Row],[credit_score]]-300)/(900-300)</f>
        <v>-0.5</v>
      </c>
      <c r="I3885">
        <v>0</v>
      </c>
      <c r="J3885" t="s">
        <v>27</v>
      </c>
      <c r="K3885" t="s">
        <v>38</v>
      </c>
      <c r="L3885">
        <v>12</v>
      </c>
      <c r="M3885" t="s">
        <v>5</v>
      </c>
      <c r="N3885">
        <f>Table1[[#This Row],[dti_ratio]]*Table1[[#This Row],[income]]</f>
        <v>27811.86699578206</v>
      </c>
      <c r="O3885">
        <v>0.37954947043755199</v>
      </c>
      <c r="P3885">
        <f>Table1[[#This Row],[loan_amount]]/Table1[[#This Row],[property_value]]</f>
        <v>0</v>
      </c>
      <c r="Q3885">
        <v>282731</v>
      </c>
      <c r="R3885">
        <v>4</v>
      </c>
      <c r="S3885" t="s">
        <v>3753</v>
      </c>
      <c r="T3885" t="s">
        <v>230</v>
      </c>
      <c r="U3885" t="s">
        <v>387</v>
      </c>
      <c r="V3885">
        <v>3</v>
      </c>
      <c r="W3885">
        <v>1</v>
      </c>
      <c r="X3885" t="s">
        <v>19</v>
      </c>
      <c r="Y38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85">
        <f>0.4*(Table1[[#This Row],[normalized_credit_score]]) + 0.3*(1-Table1[[#This Row],[dti_ratio]]) + 0.2*(1-Table1[[#This Row],[ltv_ratio]]) + 0.1*IF(Table1[[#This Row],[previous_defaults]]=0,1,0)</f>
        <v>0.18613515886873441</v>
      </c>
      <c r="AA3885" t="str">
        <f>IF(Table1[[#This Row],[composite_score]]&gt;=0.7,"Approve",IF(Table1[[#This Row],[composite_score]]&gt;=0.6,"Review","Reject"))</f>
        <v>Reject</v>
      </c>
    </row>
    <row r="3886" spans="1:27" x14ac:dyDescent="0.35">
      <c r="A3886">
        <v>3885</v>
      </c>
      <c r="B3886">
        <v>32</v>
      </c>
      <c r="C3886" t="s">
        <v>20</v>
      </c>
      <c r="D3886" t="s">
        <v>11</v>
      </c>
      <c r="E3886" t="s">
        <v>12</v>
      </c>
      <c r="F3886">
        <v>106363</v>
      </c>
      <c r="G3886">
        <v>697</v>
      </c>
      <c r="H3886">
        <f>(Table1[[#This Row],[credit_score]]-300)/(900-300)</f>
        <v>0.66166666666666663</v>
      </c>
      <c r="I3886">
        <v>27438</v>
      </c>
      <c r="J3886" t="s">
        <v>27</v>
      </c>
      <c r="K3886" t="s">
        <v>14</v>
      </c>
      <c r="L3886">
        <v>10</v>
      </c>
      <c r="M3886" t="s">
        <v>28</v>
      </c>
      <c r="N3886">
        <f>Table1[[#This Row],[dti_ratio]]*Table1[[#This Row],[income]]</f>
        <v>35380.867687563426</v>
      </c>
      <c r="O3886">
        <v>0.33264262654836202</v>
      </c>
      <c r="P3886">
        <f>Table1[[#This Row],[loan_amount]]/Table1[[#This Row],[property_value]]</f>
        <v>0.13803685611224864</v>
      </c>
      <c r="Q3886">
        <v>198773</v>
      </c>
      <c r="R3886">
        <v>1</v>
      </c>
      <c r="S3886" t="s">
        <v>3754</v>
      </c>
      <c r="T3886" t="s">
        <v>54</v>
      </c>
      <c r="U3886" t="s">
        <v>125</v>
      </c>
      <c r="V3886">
        <v>0</v>
      </c>
      <c r="W3886">
        <v>0</v>
      </c>
      <c r="X3886" t="s">
        <v>9</v>
      </c>
      <c r="Y38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886">
        <f>0.4*(Table1[[#This Row],[normalized_credit_score]]) + 0.3*(1-Table1[[#This Row],[dti_ratio]]) + 0.2*(1-Table1[[#This Row],[ltv_ratio]]) + 0.1*IF(Table1[[#This Row],[previous_defaults]]=0,1,0)</f>
        <v>0.73726650747970834</v>
      </c>
      <c r="AA3886" t="str">
        <f>IF(Table1[[#This Row],[composite_score]]&gt;=0.7,"Approve",IF(Table1[[#This Row],[composite_score]]&gt;=0.6,"Review","Reject"))</f>
        <v>Approve</v>
      </c>
    </row>
    <row r="3887" spans="1:27" x14ac:dyDescent="0.35">
      <c r="A3887">
        <v>3886</v>
      </c>
      <c r="B3887">
        <v>61</v>
      </c>
      <c r="C3887" t="s">
        <v>0</v>
      </c>
      <c r="D3887" t="s">
        <v>11</v>
      </c>
      <c r="E3887" t="s">
        <v>2</v>
      </c>
      <c r="F3887">
        <v>22991</v>
      </c>
      <c r="G3887">
        <v>673</v>
      </c>
      <c r="H3887">
        <f>(Table1[[#This Row],[credit_score]]-300)/(900-300)</f>
        <v>0.6216666666666667</v>
      </c>
      <c r="I3887">
        <v>15094</v>
      </c>
      <c r="J3887" t="s">
        <v>23</v>
      </c>
      <c r="K3887" t="s">
        <v>38</v>
      </c>
      <c r="L3887">
        <v>12</v>
      </c>
      <c r="M3887" t="s">
        <v>15</v>
      </c>
      <c r="N3887">
        <f>Table1[[#This Row],[dti_ratio]]*Table1[[#This Row],[income]]</f>
        <v>10993.171946080603</v>
      </c>
      <c r="O3887">
        <v>0.47815110026012803</v>
      </c>
      <c r="P3887">
        <f>Table1[[#This Row],[loan_amount]]/Table1[[#This Row],[property_value]]</f>
        <v>0.72886184750591532</v>
      </c>
      <c r="Q3887">
        <v>20709</v>
      </c>
      <c r="R3887">
        <v>4</v>
      </c>
      <c r="S3887" t="s">
        <v>3755</v>
      </c>
      <c r="T3887" t="s">
        <v>36</v>
      </c>
      <c r="U3887" t="s">
        <v>262</v>
      </c>
      <c r="V3887">
        <v>0</v>
      </c>
      <c r="W3887">
        <v>1</v>
      </c>
      <c r="X3887" t="s">
        <v>61</v>
      </c>
      <c r="Y38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87">
        <f>0.4*(Table1[[#This Row],[normalized_credit_score]]) + 0.3*(1-Table1[[#This Row],[dti_ratio]]) + 0.2*(1-Table1[[#This Row],[ltv_ratio]]) + 0.1*IF(Table1[[#This Row],[previous_defaults]]=0,1,0)</f>
        <v>0.55944896708744529</v>
      </c>
      <c r="AA3887" t="str">
        <f>IF(Table1[[#This Row],[composite_score]]&gt;=0.7,"Approve",IF(Table1[[#This Row],[composite_score]]&gt;=0.6,"Review","Reject"))</f>
        <v>Reject</v>
      </c>
    </row>
    <row r="3888" spans="1:27" hidden="1" x14ac:dyDescent="0.35">
      <c r="A3888">
        <v>3887</v>
      </c>
      <c r="B3888">
        <v>32</v>
      </c>
      <c r="C3888" t="s">
        <v>10</v>
      </c>
      <c r="D3888" t="s">
        <v>11</v>
      </c>
      <c r="E3888" t="s">
        <v>49</v>
      </c>
      <c r="F3888">
        <v>70799</v>
      </c>
      <c r="G3888">
        <v>662</v>
      </c>
      <c r="H3888">
        <f>(Table1[[#This Row],[credit_score]]-300)/(900-300)</f>
        <v>0.60333333333333339</v>
      </c>
      <c r="I3888">
        <v>21436</v>
      </c>
      <c r="J3888" t="s">
        <v>13</v>
      </c>
      <c r="K3888" t="s">
        <v>4</v>
      </c>
      <c r="L3888">
        <v>17</v>
      </c>
      <c r="M3888" t="s">
        <v>28</v>
      </c>
      <c r="N3888">
        <f>Table1[[#This Row],[dti_ratio]]*Table1[[#This Row],[income]]</f>
        <v>28542.826212695611</v>
      </c>
      <c r="O3888">
        <v>0.40315295714198801</v>
      </c>
      <c r="P3888" t="e">
        <f>Table1[[#This Row],[loan_amount]]/Table1[[#This Row],[property_value]]</f>
        <v>#DIV/0!</v>
      </c>
      <c r="Q3888">
        <v>0</v>
      </c>
      <c r="R3888">
        <v>0</v>
      </c>
      <c r="S3888" t="s">
        <v>3756</v>
      </c>
      <c r="T3888" t="s">
        <v>81</v>
      </c>
      <c r="U3888" t="s">
        <v>163</v>
      </c>
      <c r="V3888">
        <v>0</v>
      </c>
      <c r="W3888">
        <v>2</v>
      </c>
      <c r="X3888" t="s">
        <v>9</v>
      </c>
      <c r="Y388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888" t="e">
        <f>0.4*(Table1[[#This Row],[normalized_credit_score]]) + 0.3*(1-Table1[[#This Row],[dti_ratio]]) + 0.2*(1-Table1[[#This Row],[ltv_ratio]]) + 0.1*IF(Table1[[#This Row],[previous_defaults]]=0,1,0)</f>
        <v>#DIV/0!</v>
      </c>
      <c r="AA3888" t="e">
        <f>IF(Table1[[#This Row],[composite_score]]&gt;=0.7,"Approve",IF(Table1[[#This Row],[composite_score]]&gt;=0.6,"Review","Reject"))</f>
        <v>#DIV/0!</v>
      </c>
    </row>
    <row r="3889" spans="1:27" hidden="1" x14ac:dyDescent="0.35">
      <c r="A3889">
        <v>3888</v>
      </c>
      <c r="B3889">
        <v>65</v>
      </c>
      <c r="C3889" t="s">
        <v>0</v>
      </c>
      <c r="D3889" t="s">
        <v>62</v>
      </c>
      <c r="E3889" t="s">
        <v>49</v>
      </c>
      <c r="F3889">
        <v>0</v>
      </c>
      <c r="G3889">
        <v>703</v>
      </c>
      <c r="H3889">
        <f>(Table1[[#This Row],[credit_score]]-300)/(900-300)</f>
        <v>0.67166666666666663</v>
      </c>
      <c r="I3889">
        <v>0</v>
      </c>
      <c r="J3889" t="s">
        <v>23</v>
      </c>
      <c r="K3889" t="s">
        <v>4</v>
      </c>
      <c r="L3889">
        <v>0</v>
      </c>
      <c r="M3889" t="s">
        <v>28</v>
      </c>
      <c r="N3889">
        <f>Table1[[#This Row],[dti_ratio]]*Table1[[#This Row],[income]]</f>
        <v>0</v>
      </c>
      <c r="O3889">
        <v>0.18146663418497799</v>
      </c>
      <c r="P3889">
        <f>Table1[[#This Row],[loan_amount]]/Table1[[#This Row],[property_value]]</f>
        <v>0</v>
      </c>
      <c r="Q3889">
        <v>260337</v>
      </c>
      <c r="R3889">
        <v>3</v>
      </c>
      <c r="S3889" t="s">
        <v>3757</v>
      </c>
      <c r="T3889" t="s">
        <v>332</v>
      </c>
      <c r="U3889" t="s">
        <v>157</v>
      </c>
      <c r="V3889">
        <v>3</v>
      </c>
      <c r="W3889">
        <v>0</v>
      </c>
      <c r="X3889" t="s">
        <v>9</v>
      </c>
      <c r="Y38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89">
        <f>0.4*(Table1[[#This Row],[normalized_credit_score]]) + 0.3*(1-Table1[[#This Row],[dti_ratio]]) + 0.2*(1-Table1[[#This Row],[ltv_ratio]]) + 0.1*IF(Table1[[#This Row],[previous_defaults]]=0,1,0)</f>
        <v>0.71422667641117332</v>
      </c>
      <c r="AA3889" t="str">
        <f>IF(Table1[[#This Row],[composite_score]]&gt;=0.7,"Approve",IF(Table1[[#This Row],[composite_score]]&gt;=0.6,"Review","Reject"))</f>
        <v>Approve</v>
      </c>
    </row>
    <row r="3890" spans="1:27" x14ac:dyDescent="0.35">
      <c r="A3890">
        <v>3889</v>
      </c>
      <c r="B3890">
        <v>50</v>
      </c>
      <c r="C3890" t="s">
        <v>0</v>
      </c>
      <c r="D3890" t="s">
        <v>21</v>
      </c>
      <c r="E3890" t="s">
        <v>22</v>
      </c>
      <c r="F3890">
        <v>62836</v>
      </c>
      <c r="G3890">
        <v>729</v>
      </c>
      <c r="H3890">
        <f>(Table1[[#This Row],[credit_score]]-300)/(900-300)</f>
        <v>0.71499999999999997</v>
      </c>
      <c r="I3890">
        <v>47615</v>
      </c>
      <c r="J3890" t="s">
        <v>13</v>
      </c>
      <c r="K3890" t="s">
        <v>14</v>
      </c>
      <c r="L3890">
        <v>4</v>
      </c>
      <c r="M3890" t="s">
        <v>5</v>
      </c>
      <c r="N3890">
        <f>Table1[[#This Row],[dti_ratio]]*Table1[[#This Row],[income]]</f>
        <v>16523.617111501597</v>
      </c>
      <c r="O3890">
        <v>0.26296417836115599</v>
      </c>
      <c r="P3890">
        <f>Table1[[#This Row],[loan_amount]]/Table1[[#This Row],[property_value]]</f>
        <v>0.43060491784005717</v>
      </c>
      <c r="Q3890">
        <v>110577</v>
      </c>
      <c r="R3890">
        <v>3</v>
      </c>
      <c r="S3890" t="s">
        <v>3758</v>
      </c>
      <c r="T3890" t="s">
        <v>230</v>
      </c>
      <c r="U3890" t="s">
        <v>65</v>
      </c>
      <c r="V3890">
        <v>2</v>
      </c>
      <c r="W3890">
        <v>2</v>
      </c>
      <c r="X3890" t="s">
        <v>61</v>
      </c>
      <c r="Y38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90">
        <f>0.4*(Table1[[#This Row],[normalized_credit_score]]) + 0.3*(1-Table1[[#This Row],[dti_ratio]]) + 0.2*(1-Table1[[#This Row],[ltv_ratio]]) + 0.1*IF(Table1[[#This Row],[previous_defaults]]=0,1,0)</f>
        <v>0.62098976292364172</v>
      </c>
      <c r="AA3890" t="str">
        <f>IF(Table1[[#This Row],[composite_score]]&gt;=0.7,"Approve",IF(Table1[[#This Row],[composite_score]]&gt;=0.6,"Review","Reject"))</f>
        <v>Review</v>
      </c>
    </row>
    <row r="3891" spans="1:27" x14ac:dyDescent="0.35">
      <c r="A3891">
        <v>3890</v>
      </c>
      <c r="B3891">
        <v>52</v>
      </c>
      <c r="C3891" t="s">
        <v>20</v>
      </c>
      <c r="D3891" t="s">
        <v>21</v>
      </c>
      <c r="E3891" t="s">
        <v>2</v>
      </c>
      <c r="F3891">
        <v>59460</v>
      </c>
      <c r="G3891">
        <v>745</v>
      </c>
      <c r="H3891">
        <f>(Table1[[#This Row],[credit_score]]-300)/(900-300)</f>
        <v>0.7416666666666667</v>
      </c>
      <c r="I3891">
        <v>0</v>
      </c>
      <c r="J3891" t="s">
        <v>3</v>
      </c>
      <c r="K3891" t="s">
        <v>4</v>
      </c>
      <c r="L3891">
        <v>18</v>
      </c>
      <c r="M3891" t="s">
        <v>39</v>
      </c>
      <c r="N3891">
        <f>Table1[[#This Row],[dti_ratio]]*Table1[[#This Row],[income]]</f>
        <v>9135.9258571662285</v>
      </c>
      <c r="O3891">
        <v>0.153648265340838</v>
      </c>
      <c r="P3891">
        <f>Table1[[#This Row],[loan_amount]]/Table1[[#This Row],[property_value]]</f>
        <v>0</v>
      </c>
      <c r="Q3891">
        <v>290367</v>
      </c>
      <c r="R3891">
        <v>0</v>
      </c>
      <c r="S3891" t="s">
        <v>1806</v>
      </c>
      <c r="T3891" t="s">
        <v>154</v>
      </c>
      <c r="U3891" t="s">
        <v>934</v>
      </c>
      <c r="V3891">
        <v>0</v>
      </c>
      <c r="W3891">
        <v>1</v>
      </c>
      <c r="X3891" t="s">
        <v>19</v>
      </c>
      <c r="Y38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91">
        <f>0.4*(Table1[[#This Row],[normalized_credit_score]]) + 0.3*(1-Table1[[#This Row],[dti_ratio]]) + 0.2*(1-Table1[[#This Row],[ltv_ratio]]) + 0.1*IF(Table1[[#This Row],[previous_defaults]]=0,1,0)</f>
        <v>0.85057218706441529</v>
      </c>
      <c r="AA3891" t="str">
        <f>IF(Table1[[#This Row],[composite_score]]&gt;=0.7,"Approve",IF(Table1[[#This Row],[composite_score]]&gt;=0.6,"Review","Reject"))</f>
        <v>Approve</v>
      </c>
    </row>
    <row r="3892" spans="1:27" x14ac:dyDescent="0.35">
      <c r="A3892">
        <v>3891</v>
      </c>
      <c r="B3892">
        <v>24</v>
      </c>
      <c r="C3892" t="s">
        <v>20</v>
      </c>
      <c r="D3892" t="s">
        <v>21</v>
      </c>
      <c r="E3892" t="s">
        <v>2</v>
      </c>
      <c r="F3892">
        <v>46234</v>
      </c>
      <c r="G3892">
        <v>768</v>
      </c>
      <c r="H3892">
        <f>(Table1[[#This Row],[credit_score]]-300)/(900-300)</f>
        <v>0.78</v>
      </c>
      <c r="I3892">
        <v>0</v>
      </c>
      <c r="J3892" t="s">
        <v>3</v>
      </c>
      <c r="K3892" t="s">
        <v>4</v>
      </c>
      <c r="L3892">
        <v>19</v>
      </c>
      <c r="M3892" t="s">
        <v>39</v>
      </c>
      <c r="N3892">
        <f>Table1[[#This Row],[dti_ratio]]*Table1[[#This Row],[income]]</f>
        <v>18568.565175761891</v>
      </c>
      <c r="O3892">
        <v>0.401621429592116</v>
      </c>
      <c r="P3892">
        <f>Table1[[#This Row],[loan_amount]]/Table1[[#This Row],[property_value]]</f>
        <v>0</v>
      </c>
      <c r="Q3892">
        <v>182837</v>
      </c>
      <c r="R3892">
        <v>1</v>
      </c>
      <c r="S3892" t="s">
        <v>3759</v>
      </c>
      <c r="T3892" t="s">
        <v>327</v>
      </c>
      <c r="U3892" t="s">
        <v>128</v>
      </c>
      <c r="V3892">
        <v>0</v>
      </c>
      <c r="W3892">
        <v>2</v>
      </c>
      <c r="X3892" t="s">
        <v>9</v>
      </c>
      <c r="Y38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92">
        <f>0.4*(Table1[[#This Row],[normalized_credit_score]]) + 0.3*(1-Table1[[#This Row],[dti_ratio]]) + 0.2*(1-Table1[[#This Row],[ltv_ratio]]) + 0.1*IF(Table1[[#This Row],[previous_defaults]]=0,1,0)</f>
        <v>0.7915135711223652</v>
      </c>
      <c r="AA3892" t="str">
        <f>IF(Table1[[#This Row],[composite_score]]&gt;=0.7,"Approve",IF(Table1[[#This Row],[composite_score]]&gt;=0.6,"Review","Reject"))</f>
        <v>Approve</v>
      </c>
    </row>
    <row r="3893" spans="1:27" hidden="1" x14ac:dyDescent="0.35">
      <c r="A3893">
        <v>3892</v>
      </c>
      <c r="B3893">
        <v>66</v>
      </c>
      <c r="C3893" t="s">
        <v>10</v>
      </c>
      <c r="D3893" t="s">
        <v>62</v>
      </c>
      <c r="E3893" t="s">
        <v>2</v>
      </c>
      <c r="F3893">
        <v>0</v>
      </c>
      <c r="G3893">
        <v>601</v>
      </c>
      <c r="H3893">
        <f>(Table1[[#This Row],[credit_score]]-300)/(900-300)</f>
        <v>0.50166666666666671</v>
      </c>
      <c r="I3893">
        <v>17118</v>
      </c>
      <c r="J3893" t="s">
        <v>3</v>
      </c>
      <c r="K3893" t="s">
        <v>14</v>
      </c>
      <c r="L3893">
        <v>6</v>
      </c>
      <c r="M3893" t="s">
        <v>28</v>
      </c>
      <c r="N3893">
        <f>Table1[[#This Row],[dti_ratio]]*Table1[[#This Row],[income]]</f>
        <v>0</v>
      </c>
      <c r="O3893">
        <v>0.45205287986446002</v>
      </c>
      <c r="P3893">
        <f>Table1[[#This Row],[loan_amount]]/Table1[[#This Row],[property_value]]</f>
        <v>5.8052898066599065E-2</v>
      </c>
      <c r="Q3893">
        <v>294869</v>
      </c>
      <c r="R3893">
        <v>0</v>
      </c>
      <c r="S3893" t="s">
        <v>3760</v>
      </c>
      <c r="T3893" t="s">
        <v>51</v>
      </c>
      <c r="U3893" t="s">
        <v>377</v>
      </c>
      <c r="V3893">
        <v>2</v>
      </c>
      <c r="W3893">
        <v>0</v>
      </c>
      <c r="X3893" t="s">
        <v>19</v>
      </c>
      <c r="Y38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93">
        <f>0.4*(Table1[[#This Row],[normalized_credit_score]]) + 0.3*(1-Table1[[#This Row],[dti_ratio]]) + 0.2*(1-Table1[[#This Row],[ltv_ratio]]) + 0.1*IF(Table1[[#This Row],[previous_defaults]]=0,1,0)</f>
        <v>0.55344022309400887</v>
      </c>
      <c r="AA3893" t="str">
        <f>IF(Table1[[#This Row],[composite_score]]&gt;=0.7,"Approve",IF(Table1[[#This Row],[composite_score]]&gt;=0.6,"Review","Reject"))</f>
        <v>Reject</v>
      </c>
    </row>
    <row r="3894" spans="1:27" x14ac:dyDescent="0.35">
      <c r="A3894">
        <v>3893</v>
      </c>
      <c r="B3894">
        <v>53</v>
      </c>
      <c r="C3894" t="s">
        <v>10</v>
      </c>
      <c r="D3894" t="s">
        <v>1</v>
      </c>
      <c r="E3894" t="s">
        <v>22</v>
      </c>
      <c r="F3894">
        <v>38680</v>
      </c>
      <c r="G3894">
        <v>739</v>
      </c>
      <c r="H3894">
        <f>(Table1[[#This Row],[credit_score]]-300)/(900-300)</f>
        <v>0.73166666666666669</v>
      </c>
      <c r="I3894">
        <v>33718</v>
      </c>
      <c r="J3894" t="s">
        <v>27</v>
      </c>
      <c r="K3894" t="s">
        <v>4</v>
      </c>
      <c r="L3894">
        <v>11</v>
      </c>
      <c r="M3894" t="s">
        <v>39</v>
      </c>
      <c r="N3894">
        <f>Table1[[#This Row],[dti_ratio]]*Table1[[#This Row],[income]]</f>
        <v>21014.060241964155</v>
      </c>
      <c r="O3894">
        <v>0.54327973738273405</v>
      </c>
      <c r="P3894">
        <f>Table1[[#This Row],[loan_amount]]/Table1[[#This Row],[property_value]]</f>
        <v>0.40945742458833245</v>
      </c>
      <c r="Q3894">
        <v>82348</v>
      </c>
      <c r="R3894">
        <v>4</v>
      </c>
      <c r="S3894" t="s">
        <v>3761</v>
      </c>
      <c r="T3894" t="s">
        <v>143</v>
      </c>
      <c r="U3894" t="s">
        <v>395</v>
      </c>
      <c r="V3894">
        <v>1</v>
      </c>
      <c r="W3894">
        <v>2</v>
      </c>
      <c r="X3894" t="s">
        <v>9</v>
      </c>
      <c r="Y38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94">
        <f>0.4*(Table1[[#This Row],[normalized_credit_score]]) + 0.3*(1-Table1[[#This Row],[dti_ratio]]) + 0.2*(1-Table1[[#This Row],[ltv_ratio]]) + 0.1*IF(Table1[[#This Row],[previous_defaults]]=0,1,0)</f>
        <v>0.54779126053418004</v>
      </c>
      <c r="AA3894" t="str">
        <f>IF(Table1[[#This Row],[composite_score]]&gt;=0.7,"Approve",IF(Table1[[#This Row],[composite_score]]&gt;=0.6,"Review","Reject"))</f>
        <v>Reject</v>
      </c>
    </row>
    <row r="3895" spans="1:27" hidden="1" x14ac:dyDescent="0.35">
      <c r="A3895">
        <v>3894</v>
      </c>
      <c r="B3895">
        <v>33</v>
      </c>
      <c r="C3895" t="s">
        <v>0</v>
      </c>
      <c r="D3895" t="s">
        <v>1</v>
      </c>
      <c r="E3895" t="s">
        <v>49</v>
      </c>
      <c r="F3895">
        <v>105077</v>
      </c>
      <c r="G3895">
        <v>738</v>
      </c>
      <c r="H3895">
        <f>(Table1[[#This Row],[credit_score]]-300)/(900-300)</f>
        <v>0.73</v>
      </c>
      <c r="I3895">
        <v>36193</v>
      </c>
      <c r="J3895" t="s">
        <v>3</v>
      </c>
      <c r="K3895" t="s">
        <v>38</v>
      </c>
      <c r="L3895">
        <v>9</v>
      </c>
      <c r="M3895" t="s">
        <v>28</v>
      </c>
      <c r="N3895">
        <f>Table1[[#This Row],[dti_ratio]]*Table1[[#This Row],[income]]</f>
        <v>27601.811827362195</v>
      </c>
      <c r="O3895">
        <v>0.26268176506145202</v>
      </c>
      <c r="P3895" t="e">
        <f>Table1[[#This Row],[loan_amount]]/Table1[[#This Row],[property_value]]</f>
        <v>#DIV/0!</v>
      </c>
      <c r="Q3895">
        <v>0</v>
      </c>
      <c r="R3895">
        <v>4</v>
      </c>
      <c r="S3895" t="s">
        <v>3762</v>
      </c>
      <c r="T3895" t="s">
        <v>51</v>
      </c>
      <c r="U3895" t="s">
        <v>65</v>
      </c>
      <c r="V3895">
        <v>3</v>
      </c>
      <c r="W3895">
        <v>2</v>
      </c>
      <c r="X3895" t="s">
        <v>19</v>
      </c>
      <c r="Y389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895" t="e">
        <f>0.4*(Table1[[#This Row],[normalized_credit_score]]) + 0.3*(1-Table1[[#This Row],[dti_ratio]]) + 0.2*(1-Table1[[#This Row],[ltv_ratio]]) + 0.1*IF(Table1[[#This Row],[previous_defaults]]=0,1,0)</f>
        <v>#DIV/0!</v>
      </c>
      <c r="AA3895" t="e">
        <f>IF(Table1[[#This Row],[composite_score]]&gt;=0.7,"Approve",IF(Table1[[#This Row],[composite_score]]&gt;=0.6,"Review","Reject"))</f>
        <v>#DIV/0!</v>
      </c>
    </row>
    <row r="3896" spans="1:27" hidden="1" x14ac:dyDescent="0.35">
      <c r="A3896">
        <v>3895</v>
      </c>
      <c r="B3896">
        <v>53</v>
      </c>
      <c r="C3896" t="s">
        <v>20</v>
      </c>
      <c r="D3896" t="s">
        <v>1</v>
      </c>
      <c r="E3896" t="s">
        <v>12</v>
      </c>
      <c r="F3896">
        <v>0</v>
      </c>
      <c r="G3896">
        <v>612</v>
      </c>
      <c r="H3896">
        <f>(Table1[[#This Row],[credit_score]]-300)/(900-300)</f>
        <v>0.52</v>
      </c>
      <c r="I3896">
        <v>29667</v>
      </c>
      <c r="J3896" t="s">
        <v>23</v>
      </c>
      <c r="K3896" t="s">
        <v>14</v>
      </c>
      <c r="L3896">
        <v>13</v>
      </c>
      <c r="M3896" t="s">
        <v>28</v>
      </c>
      <c r="N3896">
        <f>Table1[[#This Row],[dti_ratio]]*Table1[[#This Row],[income]]</f>
        <v>0</v>
      </c>
      <c r="O3896">
        <v>0.35750791465523402</v>
      </c>
      <c r="P3896" t="e">
        <f>Table1[[#This Row],[loan_amount]]/Table1[[#This Row],[property_value]]</f>
        <v>#DIV/0!</v>
      </c>
      <c r="Q3896">
        <v>0</v>
      </c>
      <c r="R3896">
        <v>0</v>
      </c>
      <c r="S3896" t="s">
        <v>2572</v>
      </c>
      <c r="T3896" t="s">
        <v>112</v>
      </c>
      <c r="U3896" t="s">
        <v>171</v>
      </c>
      <c r="V3896">
        <v>1</v>
      </c>
      <c r="W3896">
        <v>0</v>
      </c>
      <c r="X3896" t="s">
        <v>9</v>
      </c>
      <c r="Y389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896" t="e">
        <f>0.4*(Table1[[#This Row],[normalized_credit_score]]) + 0.3*(1-Table1[[#This Row],[dti_ratio]]) + 0.2*(1-Table1[[#This Row],[ltv_ratio]]) + 0.1*IF(Table1[[#This Row],[previous_defaults]]=0,1,0)</f>
        <v>#DIV/0!</v>
      </c>
      <c r="AA3896" t="e">
        <f>IF(Table1[[#This Row],[composite_score]]&gt;=0.7,"Approve",IF(Table1[[#This Row],[composite_score]]&gt;=0.6,"Review","Reject"))</f>
        <v>#DIV/0!</v>
      </c>
    </row>
    <row r="3897" spans="1:27" x14ac:dyDescent="0.35">
      <c r="A3897">
        <v>3896</v>
      </c>
      <c r="B3897">
        <v>43</v>
      </c>
      <c r="C3897" t="s">
        <v>10</v>
      </c>
      <c r="D3897" t="s">
        <v>1</v>
      </c>
      <c r="E3897" t="s">
        <v>12</v>
      </c>
      <c r="F3897">
        <v>73105</v>
      </c>
      <c r="G3897">
        <v>787</v>
      </c>
      <c r="H3897">
        <f>(Table1[[#This Row],[credit_score]]-300)/(900-300)</f>
        <v>0.81166666666666665</v>
      </c>
      <c r="I3897">
        <v>35090</v>
      </c>
      <c r="J3897" t="s">
        <v>3</v>
      </c>
      <c r="K3897" t="s">
        <v>4</v>
      </c>
      <c r="L3897">
        <v>17</v>
      </c>
      <c r="M3897" t="s">
        <v>28</v>
      </c>
      <c r="N3897">
        <f>Table1[[#This Row],[dti_ratio]]*Table1[[#This Row],[income]]</f>
        <v>37704.339602721673</v>
      </c>
      <c r="O3897">
        <v>0.51575596200973495</v>
      </c>
      <c r="P3897">
        <f>Table1[[#This Row],[loan_amount]]/Table1[[#This Row],[property_value]]</f>
        <v>0.4151139818528114</v>
      </c>
      <c r="Q3897">
        <v>84531</v>
      </c>
      <c r="R3897">
        <v>4</v>
      </c>
      <c r="S3897" t="s">
        <v>3763</v>
      </c>
      <c r="T3897" t="s">
        <v>78</v>
      </c>
      <c r="U3897" t="s">
        <v>309</v>
      </c>
      <c r="V3897">
        <v>1</v>
      </c>
      <c r="W3897">
        <v>1</v>
      </c>
      <c r="X3897" t="s">
        <v>19</v>
      </c>
      <c r="Y38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97">
        <f>0.4*(Table1[[#This Row],[normalized_credit_score]]) + 0.3*(1-Table1[[#This Row],[dti_ratio]]) + 0.2*(1-Table1[[#This Row],[ltv_ratio]]) + 0.1*IF(Table1[[#This Row],[previous_defaults]]=0,1,0)</f>
        <v>0.58691708169318391</v>
      </c>
      <c r="AA3897" t="str">
        <f>IF(Table1[[#This Row],[composite_score]]&gt;=0.7,"Approve",IF(Table1[[#This Row],[composite_score]]&gt;=0.6,"Review","Reject"))</f>
        <v>Reject</v>
      </c>
    </row>
    <row r="3898" spans="1:27" x14ac:dyDescent="0.35">
      <c r="A3898">
        <v>3897</v>
      </c>
      <c r="B3898">
        <v>40</v>
      </c>
      <c r="C3898" t="s">
        <v>0</v>
      </c>
      <c r="D3898" t="s">
        <v>1</v>
      </c>
      <c r="E3898" t="s">
        <v>49</v>
      </c>
      <c r="F3898">
        <v>114161</v>
      </c>
      <c r="G3898">
        <v>671</v>
      </c>
      <c r="H3898">
        <f>(Table1[[#This Row],[credit_score]]-300)/(900-300)</f>
        <v>0.61833333333333329</v>
      </c>
      <c r="I3898">
        <v>40862</v>
      </c>
      <c r="J3898" t="s">
        <v>13</v>
      </c>
      <c r="K3898" t="s">
        <v>14</v>
      </c>
      <c r="L3898">
        <v>2</v>
      </c>
      <c r="M3898" t="s">
        <v>39</v>
      </c>
      <c r="N3898">
        <f>Table1[[#This Row],[dti_ratio]]*Table1[[#This Row],[income]]</f>
        <v>50660.923707262817</v>
      </c>
      <c r="O3898">
        <v>0.44376734355220099</v>
      </c>
      <c r="P3898">
        <f>Table1[[#This Row],[loan_amount]]/Table1[[#This Row],[property_value]]</f>
        <v>1.4423070135187603</v>
      </c>
      <c r="Q3898">
        <v>28331</v>
      </c>
      <c r="R3898">
        <v>0</v>
      </c>
      <c r="S3898" t="s">
        <v>3764</v>
      </c>
      <c r="T3898" t="s">
        <v>249</v>
      </c>
      <c r="U3898" t="s">
        <v>257</v>
      </c>
      <c r="V3898">
        <v>0</v>
      </c>
      <c r="W3898">
        <v>0</v>
      </c>
      <c r="X3898" t="s">
        <v>61</v>
      </c>
      <c r="Y38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898">
        <f>0.4*(Table1[[#This Row],[normalized_credit_score]]) + 0.3*(1-Table1[[#This Row],[dti_ratio]]) + 0.2*(1-Table1[[#This Row],[ltv_ratio]]) + 0.1*IF(Table1[[#This Row],[previous_defaults]]=0,1,0)</f>
        <v>0.42574172756392092</v>
      </c>
      <c r="AA3898" t="str">
        <f>IF(Table1[[#This Row],[composite_score]]&gt;=0.7,"Approve",IF(Table1[[#This Row],[composite_score]]&gt;=0.6,"Review","Reject"))</f>
        <v>Reject</v>
      </c>
    </row>
    <row r="3899" spans="1:27" hidden="1" x14ac:dyDescent="0.35">
      <c r="A3899">
        <v>3898</v>
      </c>
      <c r="B3899">
        <v>26</v>
      </c>
      <c r="C3899" t="s">
        <v>20</v>
      </c>
      <c r="D3899" t="s">
        <v>11</v>
      </c>
      <c r="E3899" t="s">
        <v>2</v>
      </c>
      <c r="F3899">
        <v>40271</v>
      </c>
      <c r="G3899">
        <v>638</v>
      </c>
      <c r="H3899">
        <f>(Table1[[#This Row],[credit_score]]-300)/(900-300)</f>
        <v>0.56333333333333335</v>
      </c>
      <c r="I3899">
        <v>0</v>
      </c>
      <c r="J3899" t="s">
        <v>13</v>
      </c>
      <c r="K3899" t="s">
        <v>4</v>
      </c>
      <c r="L3899">
        <v>7</v>
      </c>
      <c r="M3899" t="s">
        <v>28</v>
      </c>
      <c r="N3899">
        <f>Table1[[#This Row],[dti_ratio]]*Table1[[#This Row],[income]]</f>
        <v>9108.5256426481192</v>
      </c>
      <c r="O3899">
        <v>0.22618076637401899</v>
      </c>
      <c r="P3899" t="e">
        <f>Table1[[#This Row],[loan_amount]]/Table1[[#This Row],[property_value]]</f>
        <v>#DIV/0!</v>
      </c>
      <c r="Q3899">
        <v>0</v>
      </c>
      <c r="R3899">
        <v>1</v>
      </c>
      <c r="S3899" t="s">
        <v>3765</v>
      </c>
      <c r="T3899" t="s">
        <v>240</v>
      </c>
      <c r="U3899" t="s">
        <v>26</v>
      </c>
      <c r="V3899">
        <v>0</v>
      </c>
      <c r="W3899">
        <v>0</v>
      </c>
      <c r="X3899" t="s">
        <v>19</v>
      </c>
      <c r="Y389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899" t="e">
        <f>0.4*(Table1[[#This Row],[normalized_credit_score]]) + 0.3*(1-Table1[[#This Row],[dti_ratio]]) + 0.2*(1-Table1[[#This Row],[ltv_ratio]]) + 0.1*IF(Table1[[#This Row],[previous_defaults]]=0,1,0)</f>
        <v>#DIV/0!</v>
      </c>
      <c r="AA3899" t="e">
        <f>IF(Table1[[#This Row],[composite_score]]&gt;=0.7,"Approve",IF(Table1[[#This Row],[composite_score]]&gt;=0.6,"Review","Reject"))</f>
        <v>#DIV/0!</v>
      </c>
    </row>
    <row r="3900" spans="1:27" hidden="1" x14ac:dyDescent="0.35">
      <c r="A3900">
        <v>3899</v>
      </c>
      <c r="B3900">
        <v>42</v>
      </c>
      <c r="C3900" t="s">
        <v>20</v>
      </c>
      <c r="D3900" t="s">
        <v>11</v>
      </c>
      <c r="E3900" t="s">
        <v>22</v>
      </c>
      <c r="F3900">
        <v>0</v>
      </c>
      <c r="G3900">
        <v>610</v>
      </c>
      <c r="H3900">
        <f>(Table1[[#This Row],[credit_score]]-300)/(900-300)</f>
        <v>0.51666666666666672</v>
      </c>
      <c r="I3900">
        <v>20400</v>
      </c>
      <c r="J3900" t="s">
        <v>3</v>
      </c>
      <c r="K3900" t="s">
        <v>14</v>
      </c>
      <c r="L3900">
        <v>9</v>
      </c>
      <c r="M3900" t="s">
        <v>39</v>
      </c>
      <c r="N3900">
        <f>Table1[[#This Row],[dti_ratio]]*Table1[[#This Row],[income]]</f>
        <v>0</v>
      </c>
      <c r="O3900">
        <v>0.28201529767212002</v>
      </c>
      <c r="P3900" t="e">
        <f>Table1[[#This Row],[loan_amount]]/Table1[[#This Row],[property_value]]</f>
        <v>#DIV/0!</v>
      </c>
      <c r="Q3900">
        <v>0</v>
      </c>
      <c r="R3900">
        <v>0</v>
      </c>
      <c r="S3900" t="s">
        <v>3766</v>
      </c>
      <c r="T3900" t="s">
        <v>104</v>
      </c>
      <c r="U3900" t="s">
        <v>405</v>
      </c>
      <c r="V3900">
        <v>1</v>
      </c>
      <c r="W3900">
        <v>2</v>
      </c>
      <c r="X3900" t="s">
        <v>9</v>
      </c>
      <c r="Y390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900" t="e">
        <f>0.4*(Table1[[#This Row],[normalized_credit_score]]) + 0.3*(1-Table1[[#This Row],[dti_ratio]]) + 0.2*(1-Table1[[#This Row],[ltv_ratio]]) + 0.1*IF(Table1[[#This Row],[previous_defaults]]=0,1,0)</f>
        <v>#DIV/0!</v>
      </c>
      <c r="AA3900" t="e">
        <f>IF(Table1[[#This Row],[composite_score]]&gt;=0.7,"Approve",IF(Table1[[#This Row],[composite_score]]&gt;=0.6,"Review","Reject"))</f>
        <v>#DIV/0!</v>
      </c>
    </row>
    <row r="3901" spans="1:27" x14ac:dyDescent="0.35">
      <c r="A3901">
        <v>3900</v>
      </c>
      <c r="B3901">
        <v>18</v>
      </c>
      <c r="C3901" t="s">
        <v>20</v>
      </c>
      <c r="D3901" t="s">
        <v>21</v>
      </c>
      <c r="E3901" t="s">
        <v>49</v>
      </c>
      <c r="F3901">
        <v>29514</v>
      </c>
      <c r="G3901">
        <v>768</v>
      </c>
      <c r="H3901">
        <f>(Table1[[#This Row],[credit_score]]-300)/(900-300)</f>
        <v>0.78</v>
      </c>
      <c r="I3901">
        <v>41301</v>
      </c>
      <c r="J3901" t="s">
        <v>27</v>
      </c>
      <c r="K3901" t="s">
        <v>14</v>
      </c>
      <c r="L3901">
        <v>1</v>
      </c>
      <c r="M3901" t="s">
        <v>28</v>
      </c>
      <c r="N3901">
        <f>Table1[[#This Row],[dti_ratio]]*Table1[[#This Row],[income]]</f>
        <v>5447.6852690812193</v>
      </c>
      <c r="O3901">
        <v>0.184579700111175</v>
      </c>
      <c r="P3901">
        <f>Table1[[#This Row],[loan_amount]]/Table1[[#This Row],[property_value]]</f>
        <v>0.20347124375560394</v>
      </c>
      <c r="Q3901">
        <v>202982</v>
      </c>
      <c r="R3901">
        <v>2</v>
      </c>
      <c r="S3901" t="s">
        <v>3767</v>
      </c>
      <c r="T3901" t="s">
        <v>36</v>
      </c>
      <c r="U3901" t="s">
        <v>456</v>
      </c>
      <c r="V3901">
        <v>1</v>
      </c>
      <c r="W3901">
        <v>0</v>
      </c>
      <c r="X3901" t="s">
        <v>61</v>
      </c>
      <c r="Y39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901">
        <f>0.4*(Table1[[#This Row],[normalized_credit_score]]) + 0.3*(1-Table1[[#This Row],[dti_ratio]]) + 0.2*(1-Table1[[#This Row],[ltv_ratio]]) + 0.1*IF(Table1[[#This Row],[previous_defaults]]=0,1,0)</f>
        <v>0.71593184121552678</v>
      </c>
      <c r="AA3901" t="str">
        <f>IF(Table1[[#This Row],[composite_score]]&gt;=0.7,"Approve",IF(Table1[[#This Row],[composite_score]]&gt;=0.6,"Review","Reject"))</f>
        <v>Approve</v>
      </c>
    </row>
    <row r="3902" spans="1:27" x14ac:dyDescent="0.35">
      <c r="A3902">
        <v>3901</v>
      </c>
      <c r="B3902">
        <v>61</v>
      </c>
      <c r="C3902" t="s">
        <v>20</v>
      </c>
      <c r="D3902" t="s">
        <v>62</v>
      </c>
      <c r="E3902" t="s">
        <v>2</v>
      </c>
      <c r="F3902">
        <v>51007</v>
      </c>
      <c r="G3902">
        <v>732</v>
      </c>
      <c r="H3902">
        <f>(Table1[[#This Row],[credit_score]]-300)/(900-300)</f>
        <v>0.72</v>
      </c>
      <c r="I3902">
        <v>9471</v>
      </c>
      <c r="J3902" t="s">
        <v>13</v>
      </c>
      <c r="K3902" t="s">
        <v>14</v>
      </c>
      <c r="L3902">
        <v>9</v>
      </c>
      <c r="M3902" t="s">
        <v>39</v>
      </c>
      <c r="N3902">
        <f>Table1[[#This Row],[dti_ratio]]*Table1[[#This Row],[income]]</f>
        <v>5333.6895941990542</v>
      </c>
      <c r="O3902">
        <v>0.104567796463212</v>
      </c>
      <c r="P3902">
        <f>Table1[[#This Row],[loan_amount]]/Table1[[#This Row],[property_value]]</f>
        <v>3.8665507232176759E-2</v>
      </c>
      <c r="Q3902">
        <v>244947</v>
      </c>
      <c r="R3902">
        <v>3</v>
      </c>
      <c r="S3902" t="s">
        <v>3768</v>
      </c>
      <c r="T3902" t="s">
        <v>219</v>
      </c>
      <c r="U3902" t="s">
        <v>380</v>
      </c>
      <c r="V3902">
        <v>0</v>
      </c>
      <c r="W3902">
        <v>2</v>
      </c>
      <c r="X3902" t="s">
        <v>9</v>
      </c>
      <c r="Y39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902">
        <f>0.4*(Table1[[#This Row],[normalized_credit_score]]) + 0.3*(1-Table1[[#This Row],[dti_ratio]]) + 0.2*(1-Table1[[#This Row],[ltv_ratio]]) + 0.1*IF(Table1[[#This Row],[previous_defaults]]=0,1,0)</f>
        <v>0.84889655961460109</v>
      </c>
      <c r="AA3902" t="str">
        <f>IF(Table1[[#This Row],[composite_score]]&gt;=0.7,"Approve",IF(Table1[[#This Row],[composite_score]]&gt;=0.6,"Review","Reject"))</f>
        <v>Approve</v>
      </c>
    </row>
    <row r="3903" spans="1:27" hidden="1" x14ac:dyDescent="0.35">
      <c r="A3903">
        <v>3902</v>
      </c>
      <c r="B3903">
        <v>41</v>
      </c>
      <c r="C3903" t="s">
        <v>20</v>
      </c>
      <c r="D3903" t="s">
        <v>1</v>
      </c>
      <c r="E3903" t="s">
        <v>2</v>
      </c>
      <c r="F3903">
        <v>85781</v>
      </c>
      <c r="G3903">
        <v>774</v>
      </c>
      <c r="H3903">
        <f>(Table1[[#This Row],[credit_score]]-300)/(900-300)</f>
        <v>0.79</v>
      </c>
      <c r="I3903">
        <v>5143</v>
      </c>
      <c r="J3903" t="s">
        <v>3</v>
      </c>
      <c r="K3903" t="s">
        <v>38</v>
      </c>
      <c r="L3903">
        <v>11</v>
      </c>
      <c r="M3903" t="s">
        <v>5</v>
      </c>
      <c r="N3903">
        <f>Table1[[#This Row],[dti_ratio]]*Table1[[#This Row],[income]]</f>
        <v>38271.247552934772</v>
      </c>
      <c r="O3903">
        <v>0.44615063420728102</v>
      </c>
      <c r="P3903" t="e">
        <f>Table1[[#This Row],[loan_amount]]/Table1[[#This Row],[property_value]]</f>
        <v>#DIV/0!</v>
      </c>
      <c r="Q3903">
        <v>0</v>
      </c>
      <c r="R3903">
        <v>2</v>
      </c>
      <c r="S3903" t="s">
        <v>3043</v>
      </c>
      <c r="T3903" t="s">
        <v>362</v>
      </c>
      <c r="U3903" t="s">
        <v>243</v>
      </c>
      <c r="V3903">
        <v>3</v>
      </c>
      <c r="W3903">
        <v>0</v>
      </c>
      <c r="X3903" t="s">
        <v>9</v>
      </c>
      <c r="Y390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903" t="e">
        <f>0.4*(Table1[[#This Row],[normalized_credit_score]]) + 0.3*(1-Table1[[#This Row],[dti_ratio]]) + 0.2*(1-Table1[[#This Row],[ltv_ratio]]) + 0.1*IF(Table1[[#This Row],[previous_defaults]]=0,1,0)</f>
        <v>#DIV/0!</v>
      </c>
      <c r="AA3903" t="e">
        <f>IF(Table1[[#This Row],[composite_score]]&gt;=0.7,"Approve",IF(Table1[[#This Row],[composite_score]]&gt;=0.6,"Review","Reject"))</f>
        <v>#DIV/0!</v>
      </c>
    </row>
    <row r="3904" spans="1:27" x14ac:dyDescent="0.35">
      <c r="A3904">
        <v>3903</v>
      </c>
      <c r="B3904">
        <v>61</v>
      </c>
      <c r="C3904" t="s">
        <v>10</v>
      </c>
      <c r="D3904" t="s">
        <v>21</v>
      </c>
      <c r="E3904" t="s">
        <v>2</v>
      </c>
      <c r="F3904">
        <v>36997</v>
      </c>
      <c r="G3904">
        <v>625</v>
      </c>
      <c r="H3904">
        <f>(Table1[[#This Row],[credit_score]]-300)/(900-300)</f>
        <v>0.54166666666666663</v>
      </c>
      <c r="I3904">
        <v>0</v>
      </c>
      <c r="J3904" t="s">
        <v>23</v>
      </c>
      <c r="K3904" t="s">
        <v>4</v>
      </c>
      <c r="L3904">
        <v>8</v>
      </c>
      <c r="M3904" t="s">
        <v>39</v>
      </c>
      <c r="N3904">
        <f>Table1[[#This Row],[dti_ratio]]*Table1[[#This Row],[income]]</f>
        <v>17986.53028126615</v>
      </c>
      <c r="O3904">
        <v>0.48616185856329303</v>
      </c>
      <c r="P3904">
        <f>Table1[[#This Row],[loan_amount]]/Table1[[#This Row],[property_value]]</f>
        <v>0</v>
      </c>
      <c r="Q3904">
        <v>271995</v>
      </c>
      <c r="R3904">
        <v>0</v>
      </c>
      <c r="S3904" t="s">
        <v>3769</v>
      </c>
      <c r="T3904" t="s">
        <v>251</v>
      </c>
      <c r="U3904" t="s">
        <v>528</v>
      </c>
      <c r="V3904">
        <v>0</v>
      </c>
      <c r="W3904">
        <v>0</v>
      </c>
      <c r="X3904" t="s">
        <v>9</v>
      </c>
      <c r="Y39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04">
        <f>0.4*(Table1[[#This Row],[normalized_credit_score]]) + 0.3*(1-Table1[[#This Row],[dti_ratio]]) + 0.2*(1-Table1[[#This Row],[ltv_ratio]]) + 0.1*IF(Table1[[#This Row],[previous_defaults]]=0,1,0)</f>
        <v>0.67081810909767869</v>
      </c>
      <c r="AA3904" t="str">
        <f>IF(Table1[[#This Row],[composite_score]]&gt;=0.7,"Approve",IF(Table1[[#This Row],[composite_score]]&gt;=0.6,"Review","Reject"))</f>
        <v>Review</v>
      </c>
    </row>
    <row r="3905" spans="1:27" hidden="1" x14ac:dyDescent="0.35">
      <c r="A3905">
        <v>3904</v>
      </c>
      <c r="B3905">
        <v>34</v>
      </c>
      <c r="C3905" t="s">
        <v>0</v>
      </c>
      <c r="D3905" t="s">
        <v>1</v>
      </c>
      <c r="E3905" t="s">
        <v>12</v>
      </c>
      <c r="F3905">
        <v>64440</v>
      </c>
      <c r="G3905">
        <v>0</v>
      </c>
      <c r="H3905">
        <f>(Table1[[#This Row],[credit_score]]-300)/(900-300)</f>
        <v>-0.5</v>
      </c>
      <c r="I3905">
        <v>44640</v>
      </c>
      <c r="J3905" t="s">
        <v>23</v>
      </c>
      <c r="K3905" t="s">
        <v>38</v>
      </c>
      <c r="L3905">
        <v>13</v>
      </c>
      <c r="M3905" t="s">
        <v>28</v>
      </c>
      <c r="N3905">
        <f>Table1[[#This Row],[dti_ratio]]*Table1[[#This Row],[income]]</f>
        <v>21471.325616857084</v>
      </c>
      <c r="O3905">
        <v>0.33319872155271701</v>
      </c>
      <c r="P3905">
        <f>Table1[[#This Row],[loan_amount]]/Table1[[#This Row],[property_value]]</f>
        <v>0.67353682272885018</v>
      </c>
      <c r="Q3905">
        <v>66277</v>
      </c>
      <c r="R3905">
        <v>3</v>
      </c>
      <c r="S3905" t="s">
        <v>3770</v>
      </c>
      <c r="T3905" t="s">
        <v>240</v>
      </c>
      <c r="U3905" t="s">
        <v>435</v>
      </c>
      <c r="V3905">
        <v>2</v>
      </c>
      <c r="W3905">
        <v>1</v>
      </c>
      <c r="X3905" t="s">
        <v>9</v>
      </c>
      <c r="Y39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905">
        <f>0.4*(Table1[[#This Row],[normalized_credit_score]]) + 0.3*(1-Table1[[#This Row],[dti_ratio]]) + 0.2*(1-Table1[[#This Row],[ltv_ratio]]) + 0.1*IF(Table1[[#This Row],[previous_defaults]]=0,1,0)</f>
        <v>6.5333018988414829E-2</v>
      </c>
      <c r="AA3905" t="str">
        <f>IF(Table1[[#This Row],[composite_score]]&gt;=0.7,"Approve",IF(Table1[[#This Row],[composite_score]]&gt;=0.6,"Review","Reject"))</f>
        <v>Reject</v>
      </c>
    </row>
    <row r="3906" spans="1:27" x14ac:dyDescent="0.35">
      <c r="A3906">
        <v>3905</v>
      </c>
      <c r="B3906">
        <v>47</v>
      </c>
      <c r="C3906" t="s">
        <v>20</v>
      </c>
      <c r="D3906" t="s">
        <v>62</v>
      </c>
      <c r="E3906" t="s">
        <v>49</v>
      </c>
      <c r="F3906">
        <v>101876</v>
      </c>
      <c r="G3906">
        <v>667</v>
      </c>
      <c r="H3906">
        <f>(Table1[[#This Row],[credit_score]]-300)/(900-300)</f>
        <v>0.61166666666666669</v>
      </c>
      <c r="I3906">
        <v>8577</v>
      </c>
      <c r="J3906" t="s">
        <v>3</v>
      </c>
      <c r="K3906" t="s">
        <v>38</v>
      </c>
      <c r="L3906">
        <v>8</v>
      </c>
      <c r="M3906" t="s">
        <v>15</v>
      </c>
      <c r="N3906">
        <f>Table1[[#This Row],[dti_ratio]]*Table1[[#This Row],[income]]</f>
        <v>32111.464924799791</v>
      </c>
      <c r="O3906">
        <v>0.31520146967686002</v>
      </c>
      <c r="P3906">
        <f>Table1[[#This Row],[loan_amount]]/Table1[[#This Row],[property_value]]</f>
        <v>0.17623489767403633</v>
      </c>
      <c r="Q3906">
        <v>48668</v>
      </c>
      <c r="R3906">
        <v>4</v>
      </c>
      <c r="S3906" t="s">
        <v>603</v>
      </c>
      <c r="T3906" t="s">
        <v>288</v>
      </c>
      <c r="U3906" t="s">
        <v>18</v>
      </c>
      <c r="V3906">
        <v>2</v>
      </c>
      <c r="W3906">
        <v>2</v>
      </c>
      <c r="X3906" t="s">
        <v>19</v>
      </c>
      <c r="Y39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906">
        <f>0.4*(Table1[[#This Row],[normalized_credit_score]]) + 0.3*(1-Table1[[#This Row],[dti_ratio]]) + 0.2*(1-Table1[[#This Row],[ltv_ratio]]) + 0.1*IF(Table1[[#This Row],[previous_defaults]]=0,1,0)</f>
        <v>0.61485924622880139</v>
      </c>
      <c r="AA3906" t="str">
        <f>IF(Table1[[#This Row],[composite_score]]&gt;=0.7,"Approve",IF(Table1[[#This Row],[composite_score]]&gt;=0.6,"Review","Reject"))</f>
        <v>Review</v>
      </c>
    </row>
    <row r="3907" spans="1:27" x14ac:dyDescent="0.35">
      <c r="A3907">
        <v>3906</v>
      </c>
      <c r="B3907">
        <v>30</v>
      </c>
      <c r="C3907" t="s">
        <v>10</v>
      </c>
      <c r="D3907" t="s">
        <v>1</v>
      </c>
      <c r="E3907" t="s">
        <v>22</v>
      </c>
      <c r="F3907">
        <v>53691</v>
      </c>
      <c r="G3907">
        <v>684</v>
      </c>
      <c r="H3907">
        <f>(Table1[[#This Row],[credit_score]]-300)/(900-300)</f>
        <v>0.64</v>
      </c>
      <c r="I3907">
        <v>48159</v>
      </c>
      <c r="J3907" t="s">
        <v>13</v>
      </c>
      <c r="K3907" t="s">
        <v>4</v>
      </c>
      <c r="L3907">
        <v>12</v>
      </c>
      <c r="M3907" t="s">
        <v>5</v>
      </c>
      <c r="N3907">
        <f>Table1[[#This Row],[dti_ratio]]*Table1[[#This Row],[income]]</f>
        <v>8138.9653168166797</v>
      </c>
      <c r="O3907">
        <v>0.151589005919366</v>
      </c>
      <c r="P3907">
        <f>Table1[[#This Row],[loan_amount]]/Table1[[#This Row],[property_value]]</f>
        <v>0.20781210219941917</v>
      </c>
      <c r="Q3907">
        <v>231743</v>
      </c>
      <c r="R3907">
        <v>3</v>
      </c>
      <c r="S3907" t="s">
        <v>3771</v>
      </c>
      <c r="T3907" t="s">
        <v>112</v>
      </c>
      <c r="U3907" t="s">
        <v>34</v>
      </c>
      <c r="V3907">
        <v>0</v>
      </c>
      <c r="W3907">
        <v>1</v>
      </c>
      <c r="X3907" t="s">
        <v>9</v>
      </c>
      <c r="Y39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907">
        <f>0.4*(Table1[[#This Row],[normalized_credit_score]]) + 0.3*(1-Table1[[#This Row],[dti_ratio]]) + 0.2*(1-Table1[[#This Row],[ltv_ratio]]) + 0.1*IF(Table1[[#This Row],[previous_defaults]]=0,1,0)</f>
        <v>0.76896087778430633</v>
      </c>
      <c r="AA3907" t="str">
        <f>IF(Table1[[#This Row],[composite_score]]&gt;=0.7,"Approve",IF(Table1[[#This Row],[composite_score]]&gt;=0.6,"Review","Reject"))</f>
        <v>Approve</v>
      </c>
    </row>
    <row r="3908" spans="1:27" x14ac:dyDescent="0.35">
      <c r="A3908">
        <v>3907</v>
      </c>
      <c r="B3908">
        <v>59</v>
      </c>
      <c r="C3908" t="s">
        <v>20</v>
      </c>
      <c r="D3908" t="s">
        <v>62</v>
      </c>
      <c r="E3908" t="s">
        <v>2</v>
      </c>
      <c r="F3908">
        <v>94500</v>
      </c>
      <c r="G3908">
        <v>773</v>
      </c>
      <c r="H3908">
        <f>(Table1[[#This Row],[credit_score]]-300)/(900-300)</f>
        <v>0.78833333333333333</v>
      </c>
      <c r="I3908">
        <v>44241</v>
      </c>
      <c r="J3908" t="s">
        <v>13</v>
      </c>
      <c r="K3908" t="s">
        <v>38</v>
      </c>
      <c r="L3908">
        <v>11</v>
      </c>
      <c r="M3908" t="s">
        <v>15</v>
      </c>
      <c r="N3908">
        <f>Table1[[#This Row],[dti_ratio]]*Table1[[#This Row],[income]]</f>
        <v>29060.453218604191</v>
      </c>
      <c r="O3908">
        <v>0.30751802347729301</v>
      </c>
      <c r="P3908">
        <f>Table1[[#This Row],[loan_amount]]/Table1[[#This Row],[property_value]]</f>
        <v>0.53099607523074521</v>
      </c>
      <c r="Q3908">
        <v>83317</v>
      </c>
      <c r="R3908">
        <v>3</v>
      </c>
      <c r="S3908" t="s">
        <v>3772</v>
      </c>
      <c r="T3908" t="s">
        <v>96</v>
      </c>
      <c r="U3908" t="s">
        <v>97</v>
      </c>
      <c r="V3908">
        <v>3</v>
      </c>
      <c r="W3908">
        <v>2</v>
      </c>
      <c r="X3908" t="s">
        <v>19</v>
      </c>
      <c r="Y39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08">
        <f>0.4*(Table1[[#This Row],[normalized_credit_score]]) + 0.3*(1-Table1[[#This Row],[dti_ratio]]) + 0.2*(1-Table1[[#This Row],[ltv_ratio]]) + 0.1*IF(Table1[[#This Row],[previous_defaults]]=0,1,0)</f>
        <v>0.6168787112439964</v>
      </c>
      <c r="AA3908" t="str">
        <f>IF(Table1[[#This Row],[composite_score]]&gt;=0.7,"Approve",IF(Table1[[#This Row],[composite_score]]&gt;=0.6,"Review","Reject"))</f>
        <v>Review</v>
      </c>
    </row>
    <row r="3909" spans="1:27" x14ac:dyDescent="0.35">
      <c r="A3909">
        <v>3908</v>
      </c>
      <c r="B3909">
        <v>18</v>
      </c>
      <c r="C3909" t="s">
        <v>10</v>
      </c>
      <c r="D3909" t="s">
        <v>21</v>
      </c>
      <c r="E3909" t="s">
        <v>22</v>
      </c>
      <c r="F3909">
        <v>55489</v>
      </c>
      <c r="G3909">
        <v>665</v>
      </c>
      <c r="H3909">
        <f>(Table1[[#This Row],[credit_score]]-300)/(900-300)</f>
        <v>0.60833333333333328</v>
      </c>
      <c r="I3909">
        <v>0</v>
      </c>
      <c r="J3909" t="s">
        <v>23</v>
      </c>
      <c r="K3909" t="s">
        <v>14</v>
      </c>
      <c r="L3909">
        <v>17</v>
      </c>
      <c r="M3909" t="s">
        <v>39</v>
      </c>
      <c r="N3909">
        <f>Table1[[#This Row],[dti_ratio]]*Table1[[#This Row],[income]]</f>
        <v>12176.646198990285</v>
      </c>
      <c r="O3909">
        <v>0.219442523725248</v>
      </c>
      <c r="P3909">
        <f>Table1[[#This Row],[loan_amount]]/Table1[[#This Row],[property_value]]</f>
        <v>0</v>
      </c>
      <c r="Q3909">
        <v>207918</v>
      </c>
      <c r="R3909">
        <v>0</v>
      </c>
      <c r="S3909" t="s">
        <v>3773</v>
      </c>
      <c r="T3909" t="s">
        <v>182</v>
      </c>
      <c r="U3909" t="s">
        <v>1064</v>
      </c>
      <c r="V3909">
        <v>4</v>
      </c>
      <c r="W3909">
        <v>1</v>
      </c>
      <c r="X3909" t="s">
        <v>19</v>
      </c>
      <c r="Y39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09">
        <f>0.4*(Table1[[#This Row],[normalized_credit_score]]) + 0.3*(1-Table1[[#This Row],[dti_ratio]]) + 0.2*(1-Table1[[#This Row],[ltv_ratio]]) + 0.1*IF(Table1[[#This Row],[previous_defaults]]=0,1,0)</f>
        <v>0.67750057621575888</v>
      </c>
      <c r="AA3909" t="str">
        <f>IF(Table1[[#This Row],[composite_score]]&gt;=0.7,"Approve",IF(Table1[[#This Row],[composite_score]]&gt;=0.6,"Review","Reject"))</f>
        <v>Review</v>
      </c>
    </row>
    <row r="3910" spans="1:27" hidden="1" x14ac:dyDescent="0.35">
      <c r="A3910">
        <v>3909</v>
      </c>
      <c r="B3910">
        <v>18</v>
      </c>
      <c r="C3910" t="s">
        <v>0</v>
      </c>
      <c r="D3910" t="s">
        <v>11</v>
      </c>
      <c r="E3910" t="s">
        <v>12</v>
      </c>
      <c r="F3910">
        <v>0</v>
      </c>
      <c r="G3910">
        <v>684</v>
      </c>
      <c r="H3910">
        <f>(Table1[[#This Row],[credit_score]]-300)/(900-300)</f>
        <v>0.64</v>
      </c>
      <c r="I3910">
        <v>0</v>
      </c>
      <c r="J3910" t="s">
        <v>23</v>
      </c>
      <c r="K3910" t="s">
        <v>14</v>
      </c>
      <c r="L3910">
        <v>11</v>
      </c>
      <c r="M3910" t="s">
        <v>15</v>
      </c>
      <c r="N3910">
        <f>Table1[[#This Row],[dti_ratio]]*Table1[[#This Row],[income]]</f>
        <v>0</v>
      </c>
      <c r="O3910">
        <v>0.28886599095079102</v>
      </c>
      <c r="P3910">
        <f>Table1[[#This Row],[loan_amount]]/Table1[[#This Row],[property_value]]</f>
        <v>0</v>
      </c>
      <c r="Q3910">
        <v>143234</v>
      </c>
      <c r="R3910">
        <v>4</v>
      </c>
      <c r="S3910" t="s">
        <v>3335</v>
      </c>
      <c r="T3910" t="s">
        <v>135</v>
      </c>
      <c r="U3910" t="s">
        <v>128</v>
      </c>
      <c r="V3910">
        <v>0</v>
      </c>
      <c r="W3910">
        <v>1</v>
      </c>
      <c r="X3910" t="s">
        <v>9</v>
      </c>
      <c r="Y39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10">
        <f>0.4*(Table1[[#This Row],[normalized_credit_score]]) + 0.3*(1-Table1[[#This Row],[dti_ratio]]) + 0.2*(1-Table1[[#This Row],[ltv_ratio]]) + 0.1*IF(Table1[[#This Row],[previous_defaults]]=0,1,0)</f>
        <v>0.76934020271476278</v>
      </c>
      <c r="AA3910" t="str">
        <f>IF(Table1[[#This Row],[composite_score]]&gt;=0.7,"Approve",IF(Table1[[#This Row],[composite_score]]&gt;=0.6,"Review","Reject"))</f>
        <v>Approve</v>
      </c>
    </row>
    <row r="3911" spans="1:27" hidden="1" x14ac:dyDescent="0.35">
      <c r="A3911">
        <v>3910</v>
      </c>
      <c r="B3911">
        <v>39</v>
      </c>
      <c r="C3911" t="s">
        <v>20</v>
      </c>
      <c r="D3911" t="s">
        <v>62</v>
      </c>
      <c r="E3911" t="s">
        <v>12</v>
      </c>
      <c r="F3911">
        <v>55865</v>
      </c>
      <c r="G3911">
        <v>0</v>
      </c>
      <c r="H3911">
        <f>(Table1[[#This Row],[credit_score]]-300)/(900-300)</f>
        <v>-0.5</v>
      </c>
      <c r="I3911">
        <v>6984</v>
      </c>
      <c r="J3911" t="s">
        <v>3</v>
      </c>
      <c r="K3911" t="s">
        <v>4</v>
      </c>
      <c r="L3911">
        <v>14</v>
      </c>
      <c r="M3911" t="s">
        <v>39</v>
      </c>
      <c r="N3911">
        <f>Table1[[#This Row],[dti_ratio]]*Table1[[#This Row],[income]]</f>
        <v>17441.213831030102</v>
      </c>
      <c r="O3911">
        <v>0.31220287892294102</v>
      </c>
      <c r="P3911">
        <f>Table1[[#This Row],[loan_amount]]/Table1[[#This Row],[property_value]]</f>
        <v>5.5867977505619594E-2</v>
      </c>
      <c r="Q3911">
        <v>125009</v>
      </c>
      <c r="R3911">
        <v>0</v>
      </c>
      <c r="S3911" t="s">
        <v>3774</v>
      </c>
      <c r="T3911" t="s">
        <v>81</v>
      </c>
      <c r="U3911" t="s">
        <v>183</v>
      </c>
      <c r="V3911">
        <v>4</v>
      </c>
      <c r="W3911">
        <v>2</v>
      </c>
      <c r="X3911" t="s">
        <v>9</v>
      </c>
      <c r="Y39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11">
        <f>0.4*(Table1[[#This Row],[normalized_credit_score]]) + 0.3*(1-Table1[[#This Row],[dti_ratio]]) + 0.2*(1-Table1[[#This Row],[ltv_ratio]]) + 0.1*IF(Table1[[#This Row],[previous_defaults]]=0,1,0)</f>
        <v>0.1951655408219938</v>
      </c>
      <c r="AA3911" t="str">
        <f>IF(Table1[[#This Row],[composite_score]]&gt;=0.7,"Approve",IF(Table1[[#This Row],[composite_score]]&gt;=0.6,"Review","Reject"))</f>
        <v>Reject</v>
      </c>
    </row>
    <row r="3912" spans="1:27" x14ac:dyDescent="0.35">
      <c r="A3912">
        <v>3911</v>
      </c>
      <c r="B3912">
        <v>64</v>
      </c>
      <c r="C3912" t="s">
        <v>0</v>
      </c>
      <c r="D3912" t="s">
        <v>1</v>
      </c>
      <c r="E3912" t="s">
        <v>12</v>
      </c>
      <c r="F3912">
        <v>72788</v>
      </c>
      <c r="G3912">
        <v>664</v>
      </c>
      <c r="H3912">
        <f>(Table1[[#This Row],[credit_score]]-300)/(900-300)</f>
        <v>0.60666666666666669</v>
      </c>
      <c r="I3912">
        <v>0</v>
      </c>
      <c r="J3912" t="s">
        <v>3</v>
      </c>
      <c r="K3912" t="s">
        <v>14</v>
      </c>
      <c r="L3912">
        <v>15</v>
      </c>
      <c r="M3912" t="s">
        <v>5</v>
      </c>
      <c r="N3912">
        <f>Table1[[#This Row],[dti_ratio]]*Table1[[#This Row],[income]]</f>
        <v>30697.062373845423</v>
      </c>
      <c r="O3912">
        <v>0.42173246103541001</v>
      </c>
      <c r="P3912">
        <f>Table1[[#This Row],[loan_amount]]/Table1[[#This Row],[property_value]]</f>
        <v>0</v>
      </c>
      <c r="Q3912">
        <v>149957</v>
      </c>
      <c r="R3912">
        <v>0</v>
      </c>
      <c r="S3912" t="s">
        <v>3775</v>
      </c>
      <c r="T3912" t="s">
        <v>86</v>
      </c>
      <c r="U3912" t="s">
        <v>578</v>
      </c>
      <c r="V3912">
        <v>1</v>
      </c>
      <c r="W3912">
        <v>2</v>
      </c>
      <c r="X3912" t="s">
        <v>19</v>
      </c>
      <c r="Y39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12">
        <f>0.4*(Table1[[#This Row],[normalized_credit_score]]) + 0.3*(1-Table1[[#This Row],[dti_ratio]]) + 0.2*(1-Table1[[#This Row],[ltv_ratio]]) + 0.1*IF(Table1[[#This Row],[previous_defaults]]=0,1,0)</f>
        <v>0.61614692835604368</v>
      </c>
      <c r="AA3912" t="str">
        <f>IF(Table1[[#This Row],[composite_score]]&gt;=0.7,"Approve",IF(Table1[[#This Row],[composite_score]]&gt;=0.6,"Review","Reject"))</f>
        <v>Review</v>
      </c>
    </row>
    <row r="3913" spans="1:27" hidden="1" x14ac:dyDescent="0.35">
      <c r="A3913">
        <v>3912</v>
      </c>
      <c r="B3913">
        <v>23</v>
      </c>
      <c r="C3913" t="s">
        <v>10</v>
      </c>
      <c r="D3913" t="s">
        <v>1</v>
      </c>
      <c r="E3913" t="s">
        <v>12</v>
      </c>
      <c r="F3913">
        <v>0</v>
      </c>
      <c r="G3913">
        <v>730</v>
      </c>
      <c r="H3913">
        <f>(Table1[[#This Row],[credit_score]]-300)/(900-300)</f>
        <v>0.71666666666666667</v>
      </c>
      <c r="I3913">
        <v>17648</v>
      </c>
      <c r="J3913" t="s">
        <v>3</v>
      </c>
      <c r="K3913" t="s">
        <v>14</v>
      </c>
      <c r="L3913">
        <v>2</v>
      </c>
      <c r="M3913" t="s">
        <v>39</v>
      </c>
      <c r="N3913">
        <f>Table1[[#This Row],[dti_ratio]]*Table1[[#This Row],[income]]</f>
        <v>0</v>
      </c>
      <c r="O3913">
        <v>0.42321773287027498</v>
      </c>
      <c r="P3913">
        <f>Table1[[#This Row],[loan_amount]]/Table1[[#This Row],[property_value]]</f>
        <v>0.1857860218336474</v>
      </c>
      <c r="Q3913">
        <v>94991</v>
      </c>
      <c r="R3913">
        <v>0</v>
      </c>
      <c r="S3913" t="s">
        <v>3776</v>
      </c>
      <c r="T3913" t="s">
        <v>266</v>
      </c>
      <c r="U3913" t="s">
        <v>92</v>
      </c>
      <c r="V3913">
        <v>1</v>
      </c>
      <c r="W3913">
        <v>1</v>
      </c>
      <c r="X3913" t="s">
        <v>9</v>
      </c>
      <c r="Y39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13">
        <f>0.4*(Table1[[#This Row],[normalized_credit_score]]) + 0.3*(1-Table1[[#This Row],[dti_ratio]]) + 0.2*(1-Table1[[#This Row],[ltv_ratio]]) + 0.1*IF(Table1[[#This Row],[previous_defaults]]=0,1,0)</f>
        <v>0.6225441424388547</v>
      </c>
      <c r="AA3913" t="str">
        <f>IF(Table1[[#This Row],[composite_score]]&gt;=0.7,"Approve",IF(Table1[[#This Row],[composite_score]]&gt;=0.6,"Review","Reject"))</f>
        <v>Review</v>
      </c>
    </row>
    <row r="3914" spans="1:27" x14ac:dyDescent="0.35">
      <c r="A3914">
        <v>3913</v>
      </c>
      <c r="B3914">
        <v>51</v>
      </c>
      <c r="C3914" t="s">
        <v>20</v>
      </c>
      <c r="D3914" t="s">
        <v>1</v>
      </c>
      <c r="E3914" t="s">
        <v>12</v>
      </c>
      <c r="F3914">
        <v>103517</v>
      </c>
      <c r="G3914">
        <v>757</v>
      </c>
      <c r="H3914">
        <f>(Table1[[#This Row],[credit_score]]-300)/(900-300)</f>
        <v>0.76166666666666671</v>
      </c>
      <c r="I3914">
        <v>0</v>
      </c>
      <c r="J3914" t="s">
        <v>23</v>
      </c>
      <c r="K3914" t="s">
        <v>38</v>
      </c>
      <c r="L3914">
        <v>15</v>
      </c>
      <c r="M3914" t="s">
        <v>5</v>
      </c>
      <c r="N3914">
        <f>Table1[[#This Row],[dti_ratio]]*Table1[[#This Row],[income]]</f>
        <v>56268.290582369264</v>
      </c>
      <c r="O3914">
        <v>0.54356570014943695</v>
      </c>
      <c r="P3914">
        <f>Table1[[#This Row],[loan_amount]]/Table1[[#This Row],[property_value]]</f>
        <v>0</v>
      </c>
      <c r="Q3914">
        <v>218285</v>
      </c>
      <c r="R3914">
        <v>3</v>
      </c>
      <c r="S3914" t="s">
        <v>3777</v>
      </c>
      <c r="T3914" t="s">
        <v>219</v>
      </c>
      <c r="U3914" t="s">
        <v>659</v>
      </c>
      <c r="V3914">
        <v>2</v>
      </c>
      <c r="W3914">
        <v>0</v>
      </c>
      <c r="X3914" t="s">
        <v>19</v>
      </c>
      <c r="Y39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14">
        <f>0.4*(Table1[[#This Row],[normalized_credit_score]]) + 0.3*(1-Table1[[#This Row],[dti_ratio]]) + 0.2*(1-Table1[[#This Row],[ltv_ratio]]) + 0.1*IF(Table1[[#This Row],[previous_defaults]]=0,1,0)</f>
        <v>0.64159695662183558</v>
      </c>
      <c r="AA3914" t="str">
        <f>IF(Table1[[#This Row],[composite_score]]&gt;=0.7,"Approve",IF(Table1[[#This Row],[composite_score]]&gt;=0.6,"Review","Reject"))</f>
        <v>Review</v>
      </c>
    </row>
    <row r="3915" spans="1:27" hidden="1" x14ac:dyDescent="0.35">
      <c r="A3915">
        <v>3914</v>
      </c>
      <c r="B3915">
        <v>24</v>
      </c>
      <c r="C3915" t="s">
        <v>20</v>
      </c>
      <c r="D3915" t="s">
        <v>11</v>
      </c>
      <c r="E3915" t="s">
        <v>22</v>
      </c>
      <c r="F3915">
        <v>88908</v>
      </c>
      <c r="G3915">
        <v>751</v>
      </c>
      <c r="H3915">
        <f>(Table1[[#This Row],[credit_score]]-300)/(900-300)</f>
        <v>0.75166666666666671</v>
      </c>
      <c r="I3915">
        <v>0</v>
      </c>
      <c r="J3915" t="s">
        <v>3</v>
      </c>
      <c r="K3915" t="s">
        <v>38</v>
      </c>
      <c r="L3915">
        <v>11</v>
      </c>
      <c r="M3915" t="s">
        <v>5</v>
      </c>
      <c r="N3915">
        <f>Table1[[#This Row],[dti_ratio]]*Table1[[#This Row],[income]]</f>
        <v>42445.063056659266</v>
      </c>
      <c r="O3915">
        <v>0.47740431745916301</v>
      </c>
      <c r="P3915" t="e">
        <f>Table1[[#This Row],[loan_amount]]/Table1[[#This Row],[property_value]]</f>
        <v>#DIV/0!</v>
      </c>
      <c r="Q3915">
        <v>0</v>
      </c>
      <c r="R3915">
        <v>1</v>
      </c>
      <c r="S3915" t="s">
        <v>3778</v>
      </c>
      <c r="T3915" t="s">
        <v>104</v>
      </c>
      <c r="U3915" t="s">
        <v>215</v>
      </c>
      <c r="V3915">
        <v>0</v>
      </c>
      <c r="W3915">
        <v>1</v>
      </c>
      <c r="X3915" t="s">
        <v>9</v>
      </c>
      <c r="Y391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915" t="e">
        <f>0.4*(Table1[[#This Row],[normalized_credit_score]]) + 0.3*(1-Table1[[#This Row],[dti_ratio]]) + 0.2*(1-Table1[[#This Row],[ltv_ratio]]) + 0.1*IF(Table1[[#This Row],[previous_defaults]]=0,1,0)</f>
        <v>#DIV/0!</v>
      </c>
      <c r="AA3915" t="e">
        <f>IF(Table1[[#This Row],[composite_score]]&gt;=0.7,"Approve",IF(Table1[[#This Row],[composite_score]]&gt;=0.6,"Review","Reject"))</f>
        <v>#DIV/0!</v>
      </c>
    </row>
    <row r="3916" spans="1:27" x14ac:dyDescent="0.35">
      <c r="A3916">
        <v>3915</v>
      </c>
      <c r="B3916">
        <v>38</v>
      </c>
      <c r="C3916" t="s">
        <v>20</v>
      </c>
      <c r="D3916" t="s">
        <v>21</v>
      </c>
      <c r="E3916" t="s">
        <v>12</v>
      </c>
      <c r="F3916">
        <v>57748</v>
      </c>
      <c r="G3916">
        <v>691</v>
      </c>
      <c r="H3916">
        <f>(Table1[[#This Row],[credit_score]]-300)/(900-300)</f>
        <v>0.65166666666666662</v>
      </c>
      <c r="I3916">
        <v>38006</v>
      </c>
      <c r="J3916" t="s">
        <v>13</v>
      </c>
      <c r="K3916" t="s">
        <v>4</v>
      </c>
      <c r="L3916">
        <v>6</v>
      </c>
      <c r="M3916" t="s">
        <v>5</v>
      </c>
      <c r="N3916">
        <f>Table1[[#This Row],[dti_ratio]]*Table1[[#This Row],[income]]</f>
        <v>23987.001910719362</v>
      </c>
      <c r="O3916">
        <v>0.41537372568261</v>
      </c>
      <c r="P3916">
        <f>Table1[[#This Row],[loan_amount]]/Table1[[#This Row],[property_value]]</f>
        <v>0.63650979735387703</v>
      </c>
      <c r="Q3916">
        <v>59710</v>
      </c>
      <c r="R3916">
        <v>0</v>
      </c>
      <c r="S3916" t="s">
        <v>3779</v>
      </c>
      <c r="T3916" t="s">
        <v>33</v>
      </c>
      <c r="U3916" t="s">
        <v>313</v>
      </c>
      <c r="V3916">
        <v>1</v>
      </c>
      <c r="W3916">
        <v>1</v>
      </c>
      <c r="X3916" t="s">
        <v>9</v>
      </c>
      <c r="Y39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916">
        <f>0.4*(Table1[[#This Row],[normalized_credit_score]]) + 0.3*(1-Table1[[#This Row],[dti_ratio]]) + 0.2*(1-Table1[[#This Row],[ltv_ratio]]) + 0.1*IF(Table1[[#This Row],[previous_defaults]]=0,1,0)</f>
        <v>0.50875258949110824</v>
      </c>
      <c r="AA3916" t="str">
        <f>IF(Table1[[#This Row],[composite_score]]&gt;=0.7,"Approve",IF(Table1[[#This Row],[composite_score]]&gt;=0.6,"Review","Reject"))</f>
        <v>Reject</v>
      </c>
    </row>
    <row r="3917" spans="1:27" x14ac:dyDescent="0.35">
      <c r="A3917">
        <v>3916</v>
      </c>
      <c r="B3917">
        <v>49</v>
      </c>
      <c r="C3917" t="s">
        <v>20</v>
      </c>
      <c r="D3917" t="s">
        <v>62</v>
      </c>
      <c r="E3917" t="s">
        <v>22</v>
      </c>
      <c r="F3917">
        <v>102060</v>
      </c>
      <c r="G3917">
        <v>700</v>
      </c>
      <c r="H3917">
        <f>(Table1[[#This Row],[credit_score]]-300)/(900-300)</f>
        <v>0.66666666666666663</v>
      </c>
      <c r="I3917">
        <v>13635</v>
      </c>
      <c r="J3917" t="s">
        <v>23</v>
      </c>
      <c r="K3917" t="s">
        <v>38</v>
      </c>
      <c r="L3917">
        <v>12</v>
      </c>
      <c r="M3917" t="s">
        <v>5</v>
      </c>
      <c r="N3917">
        <f>Table1[[#This Row],[dti_ratio]]*Table1[[#This Row],[income]]</f>
        <v>45270.949586212133</v>
      </c>
      <c r="O3917">
        <v>0.44357191442496702</v>
      </c>
      <c r="P3917">
        <f>Table1[[#This Row],[loan_amount]]/Table1[[#This Row],[property_value]]</f>
        <v>0.32785111447738585</v>
      </c>
      <c r="Q3917">
        <v>41589</v>
      </c>
      <c r="R3917">
        <v>1</v>
      </c>
      <c r="S3917" t="s">
        <v>3780</v>
      </c>
      <c r="T3917" t="s">
        <v>222</v>
      </c>
      <c r="U3917" t="s">
        <v>122</v>
      </c>
      <c r="V3917">
        <v>2</v>
      </c>
      <c r="W3917">
        <v>0</v>
      </c>
      <c r="X3917" t="s">
        <v>9</v>
      </c>
      <c r="Y39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17">
        <f>0.4*(Table1[[#This Row],[normalized_credit_score]]) + 0.3*(1-Table1[[#This Row],[dti_ratio]]) + 0.2*(1-Table1[[#This Row],[ltv_ratio]]) + 0.1*IF(Table1[[#This Row],[previous_defaults]]=0,1,0)</f>
        <v>0.56802486944369945</v>
      </c>
      <c r="AA3917" t="str">
        <f>IF(Table1[[#This Row],[composite_score]]&gt;=0.7,"Approve",IF(Table1[[#This Row],[composite_score]]&gt;=0.6,"Review","Reject"))</f>
        <v>Reject</v>
      </c>
    </row>
    <row r="3918" spans="1:27" x14ac:dyDescent="0.35">
      <c r="A3918">
        <v>3917</v>
      </c>
      <c r="B3918">
        <v>40</v>
      </c>
      <c r="C3918" t="s">
        <v>20</v>
      </c>
      <c r="D3918" t="s">
        <v>21</v>
      </c>
      <c r="E3918" t="s">
        <v>22</v>
      </c>
      <c r="F3918">
        <v>56744</v>
      </c>
      <c r="G3918">
        <v>606</v>
      </c>
      <c r="H3918">
        <f>(Table1[[#This Row],[credit_score]]-300)/(900-300)</f>
        <v>0.51</v>
      </c>
      <c r="I3918">
        <v>0</v>
      </c>
      <c r="J3918" t="s">
        <v>3</v>
      </c>
      <c r="K3918" t="s">
        <v>4</v>
      </c>
      <c r="L3918">
        <v>7</v>
      </c>
      <c r="M3918" t="s">
        <v>39</v>
      </c>
      <c r="N3918">
        <f>Table1[[#This Row],[dti_ratio]]*Table1[[#This Row],[income]]</f>
        <v>31323.300576067799</v>
      </c>
      <c r="O3918">
        <v>0.552010795433311</v>
      </c>
      <c r="P3918">
        <f>Table1[[#This Row],[loan_amount]]/Table1[[#This Row],[property_value]]</f>
        <v>0</v>
      </c>
      <c r="Q3918">
        <v>41887</v>
      </c>
      <c r="R3918">
        <v>4</v>
      </c>
      <c r="S3918" t="s">
        <v>1576</v>
      </c>
      <c r="T3918" t="s">
        <v>269</v>
      </c>
      <c r="U3918" t="s">
        <v>337</v>
      </c>
      <c r="V3918">
        <v>4</v>
      </c>
      <c r="W3918">
        <v>2</v>
      </c>
      <c r="X3918" t="s">
        <v>19</v>
      </c>
      <c r="Y39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18">
        <f>0.4*(Table1[[#This Row],[normalized_credit_score]]) + 0.3*(1-Table1[[#This Row],[dti_ratio]]) + 0.2*(1-Table1[[#This Row],[ltv_ratio]]) + 0.1*IF(Table1[[#This Row],[previous_defaults]]=0,1,0)</f>
        <v>0.53839676137000669</v>
      </c>
      <c r="AA3918" t="str">
        <f>IF(Table1[[#This Row],[composite_score]]&gt;=0.7,"Approve",IF(Table1[[#This Row],[composite_score]]&gt;=0.6,"Review","Reject"))</f>
        <v>Reject</v>
      </c>
    </row>
    <row r="3919" spans="1:27" x14ac:dyDescent="0.35">
      <c r="A3919">
        <v>3918</v>
      </c>
      <c r="B3919">
        <v>63</v>
      </c>
      <c r="C3919" t="s">
        <v>20</v>
      </c>
      <c r="D3919" t="s">
        <v>62</v>
      </c>
      <c r="E3919" t="s">
        <v>2</v>
      </c>
      <c r="F3919">
        <v>38744</v>
      </c>
      <c r="G3919">
        <v>775</v>
      </c>
      <c r="H3919">
        <f>(Table1[[#This Row],[credit_score]]-300)/(900-300)</f>
        <v>0.79166666666666663</v>
      </c>
      <c r="I3919">
        <v>30875</v>
      </c>
      <c r="J3919" t="s">
        <v>3</v>
      </c>
      <c r="K3919" t="s">
        <v>4</v>
      </c>
      <c r="L3919">
        <v>13</v>
      </c>
      <c r="M3919" t="s">
        <v>28</v>
      </c>
      <c r="N3919">
        <f>Table1[[#This Row],[dti_ratio]]*Table1[[#This Row],[income]]</f>
        <v>19041.964098580713</v>
      </c>
      <c r="O3919">
        <v>0.49148162550538699</v>
      </c>
      <c r="P3919">
        <f>Table1[[#This Row],[loan_amount]]/Table1[[#This Row],[property_value]]</f>
        <v>0.46271318526511407</v>
      </c>
      <c r="Q3919">
        <v>66726</v>
      </c>
      <c r="R3919">
        <v>0</v>
      </c>
      <c r="S3919" t="s">
        <v>119</v>
      </c>
      <c r="T3919" t="s">
        <v>162</v>
      </c>
      <c r="U3919" t="s">
        <v>65</v>
      </c>
      <c r="V3919">
        <v>2</v>
      </c>
      <c r="W3919">
        <v>2</v>
      </c>
      <c r="X3919" t="s">
        <v>9</v>
      </c>
      <c r="Y39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19">
        <f>0.4*(Table1[[#This Row],[normalized_credit_score]]) + 0.3*(1-Table1[[#This Row],[dti_ratio]]) + 0.2*(1-Table1[[#This Row],[ltv_ratio]]) + 0.1*IF(Table1[[#This Row],[previous_defaults]]=0,1,0)</f>
        <v>0.57667954196202775</v>
      </c>
      <c r="AA3919" t="str">
        <f>IF(Table1[[#This Row],[composite_score]]&gt;=0.7,"Approve",IF(Table1[[#This Row],[composite_score]]&gt;=0.6,"Review","Reject"))</f>
        <v>Reject</v>
      </c>
    </row>
    <row r="3920" spans="1:27" hidden="1" x14ac:dyDescent="0.35">
      <c r="A3920">
        <v>3919</v>
      </c>
      <c r="B3920">
        <v>40</v>
      </c>
      <c r="C3920" t="s">
        <v>0</v>
      </c>
      <c r="D3920" t="s">
        <v>62</v>
      </c>
      <c r="E3920" t="s">
        <v>22</v>
      </c>
      <c r="F3920">
        <v>34450</v>
      </c>
      <c r="G3920">
        <v>717</v>
      </c>
      <c r="H3920">
        <f>(Table1[[#This Row],[credit_score]]-300)/(900-300)</f>
        <v>0.69499999999999995</v>
      </c>
      <c r="I3920">
        <v>44701</v>
      </c>
      <c r="J3920" t="s">
        <v>27</v>
      </c>
      <c r="K3920" t="s">
        <v>38</v>
      </c>
      <c r="L3920">
        <v>8</v>
      </c>
      <c r="M3920" t="s">
        <v>15</v>
      </c>
      <c r="N3920">
        <f>Table1[[#This Row],[dti_ratio]]*Table1[[#This Row],[income]]</f>
        <v>9629.4854715515939</v>
      </c>
      <c r="O3920">
        <v>0.27952062326709998</v>
      </c>
      <c r="P3920" t="e">
        <f>Table1[[#This Row],[loan_amount]]/Table1[[#This Row],[property_value]]</f>
        <v>#DIV/0!</v>
      </c>
      <c r="Q3920">
        <v>0</v>
      </c>
      <c r="R3920">
        <v>4</v>
      </c>
      <c r="S3920" t="s">
        <v>3781</v>
      </c>
      <c r="T3920" t="s">
        <v>182</v>
      </c>
      <c r="U3920" t="s">
        <v>191</v>
      </c>
      <c r="V3920">
        <v>1</v>
      </c>
      <c r="W3920">
        <v>1</v>
      </c>
      <c r="X3920" t="s">
        <v>19</v>
      </c>
      <c r="Y392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920" t="e">
        <f>0.4*(Table1[[#This Row],[normalized_credit_score]]) + 0.3*(1-Table1[[#This Row],[dti_ratio]]) + 0.2*(1-Table1[[#This Row],[ltv_ratio]]) + 0.1*IF(Table1[[#This Row],[previous_defaults]]=0,1,0)</f>
        <v>#DIV/0!</v>
      </c>
      <c r="AA3920" t="e">
        <f>IF(Table1[[#This Row],[composite_score]]&gt;=0.7,"Approve",IF(Table1[[#This Row],[composite_score]]&gt;=0.6,"Review","Reject"))</f>
        <v>#DIV/0!</v>
      </c>
    </row>
    <row r="3921" spans="1:27" hidden="1" x14ac:dyDescent="0.35">
      <c r="A3921">
        <v>3920</v>
      </c>
      <c r="B3921">
        <v>34</v>
      </c>
      <c r="C3921" t="s">
        <v>10</v>
      </c>
      <c r="D3921" t="s">
        <v>62</v>
      </c>
      <c r="E3921" t="s">
        <v>12</v>
      </c>
      <c r="F3921">
        <v>0</v>
      </c>
      <c r="G3921">
        <v>0</v>
      </c>
      <c r="H3921">
        <f>(Table1[[#This Row],[credit_score]]-300)/(900-300)</f>
        <v>-0.5</v>
      </c>
      <c r="I3921">
        <v>0</v>
      </c>
      <c r="J3921" t="s">
        <v>27</v>
      </c>
      <c r="K3921" t="s">
        <v>14</v>
      </c>
      <c r="L3921">
        <v>1</v>
      </c>
      <c r="M3921" t="s">
        <v>15</v>
      </c>
      <c r="N3921">
        <f>Table1[[#This Row],[dti_ratio]]*Table1[[#This Row],[income]]</f>
        <v>0</v>
      </c>
      <c r="O3921">
        <v>0.25966641592616602</v>
      </c>
      <c r="P3921">
        <f>Table1[[#This Row],[loan_amount]]/Table1[[#This Row],[property_value]]</f>
        <v>0</v>
      </c>
      <c r="Q3921">
        <v>67290</v>
      </c>
      <c r="R3921">
        <v>2</v>
      </c>
      <c r="S3921" t="s">
        <v>3782</v>
      </c>
      <c r="T3921" t="s">
        <v>269</v>
      </c>
      <c r="U3921" t="s">
        <v>286</v>
      </c>
      <c r="V3921">
        <v>0</v>
      </c>
      <c r="W3921">
        <v>1</v>
      </c>
      <c r="X3921" t="s">
        <v>9</v>
      </c>
      <c r="Y39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21">
        <f>0.4*(Table1[[#This Row],[normalized_credit_score]]) + 0.3*(1-Table1[[#This Row],[dti_ratio]]) + 0.2*(1-Table1[[#This Row],[ltv_ratio]]) + 0.1*IF(Table1[[#This Row],[previous_defaults]]=0,1,0)</f>
        <v>0.32210007522215023</v>
      </c>
      <c r="AA3921" t="str">
        <f>IF(Table1[[#This Row],[composite_score]]&gt;=0.7,"Approve",IF(Table1[[#This Row],[composite_score]]&gt;=0.6,"Review","Reject"))</f>
        <v>Reject</v>
      </c>
    </row>
    <row r="3922" spans="1:27" x14ac:dyDescent="0.35">
      <c r="A3922">
        <v>3921</v>
      </c>
      <c r="B3922">
        <v>65</v>
      </c>
      <c r="C3922" t="s">
        <v>20</v>
      </c>
      <c r="D3922" t="s">
        <v>21</v>
      </c>
      <c r="E3922" t="s">
        <v>12</v>
      </c>
      <c r="F3922">
        <v>57126</v>
      </c>
      <c r="G3922">
        <v>605</v>
      </c>
      <c r="H3922">
        <f>(Table1[[#This Row],[credit_score]]-300)/(900-300)</f>
        <v>0.5083333333333333</v>
      </c>
      <c r="I3922">
        <v>9655</v>
      </c>
      <c r="J3922" t="s">
        <v>13</v>
      </c>
      <c r="K3922" t="s">
        <v>14</v>
      </c>
      <c r="L3922">
        <v>1</v>
      </c>
      <c r="M3922" t="s">
        <v>15</v>
      </c>
      <c r="N3922">
        <f>Table1[[#This Row],[dti_ratio]]*Table1[[#This Row],[income]]</f>
        <v>27584.419621932244</v>
      </c>
      <c r="O3922">
        <v>0.48286978997185598</v>
      </c>
      <c r="P3922">
        <f>Table1[[#This Row],[loan_amount]]/Table1[[#This Row],[property_value]]</f>
        <v>0.11710269378646193</v>
      </c>
      <c r="Q3922">
        <v>82449</v>
      </c>
      <c r="R3922">
        <v>1</v>
      </c>
      <c r="S3922" t="s">
        <v>3783</v>
      </c>
      <c r="T3922" t="s">
        <v>59</v>
      </c>
      <c r="U3922" t="s">
        <v>1305</v>
      </c>
      <c r="V3922">
        <v>3</v>
      </c>
      <c r="W3922">
        <v>0</v>
      </c>
      <c r="X3922" t="s">
        <v>61</v>
      </c>
      <c r="Y39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22">
        <f>0.4*(Table1[[#This Row],[normalized_credit_score]]) + 0.3*(1-Table1[[#This Row],[dti_ratio]]) + 0.2*(1-Table1[[#This Row],[ltv_ratio]]) + 0.1*IF(Table1[[#This Row],[previous_defaults]]=0,1,0)</f>
        <v>0.53505185758448415</v>
      </c>
      <c r="AA3922" t="str">
        <f>IF(Table1[[#This Row],[composite_score]]&gt;=0.7,"Approve",IF(Table1[[#This Row],[composite_score]]&gt;=0.6,"Review","Reject"))</f>
        <v>Reject</v>
      </c>
    </row>
    <row r="3923" spans="1:27" hidden="1" x14ac:dyDescent="0.35">
      <c r="A3923">
        <v>3922</v>
      </c>
      <c r="B3923">
        <v>68</v>
      </c>
      <c r="C3923" t="s">
        <v>0</v>
      </c>
      <c r="D3923" t="s">
        <v>1</v>
      </c>
      <c r="E3923" t="s">
        <v>22</v>
      </c>
      <c r="F3923">
        <v>20535</v>
      </c>
      <c r="G3923">
        <v>741</v>
      </c>
      <c r="H3923">
        <f>(Table1[[#This Row],[credit_score]]-300)/(900-300)</f>
        <v>0.73499999999999999</v>
      </c>
      <c r="I3923">
        <v>40987</v>
      </c>
      <c r="J3923" t="s">
        <v>27</v>
      </c>
      <c r="K3923" t="s">
        <v>14</v>
      </c>
      <c r="L3923">
        <v>3</v>
      </c>
      <c r="M3923" t="s">
        <v>5</v>
      </c>
      <c r="N3923">
        <f>Table1[[#This Row],[dti_ratio]]*Table1[[#This Row],[income]]</f>
        <v>4081.8476504741607</v>
      </c>
      <c r="O3923">
        <v>0.19877514733256199</v>
      </c>
      <c r="P3923" t="e">
        <f>Table1[[#This Row],[loan_amount]]/Table1[[#This Row],[property_value]]</f>
        <v>#DIV/0!</v>
      </c>
      <c r="Q3923">
        <v>0</v>
      </c>
      <c r="R3923">
        <v>1</v>
      </c>
      <c r="S3923" t="s">
        <v>3784</v>
      </c>
      <c r="T3923" t="s">
        <v>135</v>
      </c>
      <c r="U3923" t="s">
        <v>55</v>
      </c>
      <c r="V3923">
        <v>0</v>
      </c>
      <c r="W3923">
        <v>1</v>
      </c>
      <c r="X3923" t="s">
        <v>19</v>
      </c>
      <c r="Y392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923" t="e">
        <f>0.4*(Table1[[#This Row],[normalized_credit_score]]) + 0.3*(1-Table1[[#This Row],[dti_ratio]]) + 0.2*(1-Table1[[#This Row],[ltv_ratio]]) + 0.1*IF(Table1[[#This Row],[previous_defaults]]=0,1,0)</f>
        <v>#DIV/0!</v>
      </c>
      <c r="AA3923" t="e">
        <f>IF(Table1[[#This Row],[composite_score]]&gt;=0.7,"Approve",IF(Table1[[#This Row],[composite_score]]&gt;=0.6,"Review","Reject"))</f>
        <v>#DIV/0!</v>
      </c>
    </row>
    <row r="3924" spans="1:27" hidden="1" x14ac:dyDescent="0.35">
      <c r="A3924">
        <v>3923</v>
      </c>
      <c r="B3924">
        <v>20</v>
      </c>
      <c r="C3924" t="s">
        <v>20</v>
      </c>
      <c r="D3924" t="s">
        <v>11</v>
      </c>
      <c r="E3924" t="s">
        <v>49</v>
      </c>
      <c r="F3924">
        <v>111277</v>
      </c>
      <c r="G3924">
        <v>788</v>
      </c>
      <c r="H3924">
        <f>(Table1[[#This Row],[credit_score]]-300)/(900-300)</f>
        <v>0.81333333333333335</v>
      </c>
      <c r="I3924">
        <v>13757</v>
      </c>
      <c r="J3924" t="s">
        <v>23</v>
      </c>
      <c r="K3924" t="s">
        <v>38</v>
      </c>
      <c r="L3924">
        <v>2</v>
      </c>
      <c r="M3924" t="s">
        <v>28</v>
      </c>
      <c r="N3924">
        <f>Table1[[#This Row],[dti_ratio]]*Table1[[#This Row],[income]]</f>
        <v>44001.752472334505</v>
      </c>
      <c r="O3924">
        <v>0.39542540212563698</v>
      </c>
      <c r="P3924" t="e">
        <f>Table1[[#This Row],[loan_amount]]/Table1[[#This Row],[property_value]]</f>
        <v>#DIV/0!</v>
      </c>
      <c r="Q3924">
        <v>0</v>
      </c>
      <c r="R3924">
        <v>2</v>
      </c>
      <c r="S3924" t="s">
        <v>3785</v>
      </c>
      <c r="T3924" t="s">
        <v>266</v>
      </c>
      <c r="U3924" t="s">
        <v>367</v>
      </c>
      <c r="V3924">
        <v>4</v>
      </c>
      <c r="W3924">
        <v>2</v>
      </c>
      <c r="X3924" t="s">
        <v>9</v>
      </c>
      <c r="Y392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924" t="e">
        <f>0.4*(Table1[[#This Row],[normalized_credit_score]]) + 0.3*(1-Table1[[#This Row],[dti_ratio]]) + 0.2*(1-Table1[[#This Row],[ltv_ratio]]) + 0.1*IF(Table1[[#This Row],[previous_defaults]]=0,1,0)</f>
        <v>#DIV/0!</v>
      </c>
      <c r="AA3924" t="e">
        <f>IF(Table1[[#This Row],[composite_score]]&gt;=0.7,"Approve",IF(Table1[[#This Row],[composite_score]]&gt;=0.6,"Review","Reject"))</f>
        <v>#DIV/0!</v>
      </c>
    </row>
    <row r="3925" spans="1:27" hidden="1" x14ac:dyDescent="0.35">
      <c r="A3925">
        <v>3924</v>
      </c>
      <c r="B3925">
        <v>66</v>
      </c>
      <c r="C3925" t="s">
        <v>0</v>
      </c>
      <c r="D3925" t="s">
        <v>1</v>
      </c>
      <c r="E3925" t="s">
        <v>49</v>
      </c>
      <c r="F3925">
        <v>24723</v>
      </c>
      <c r="G3925">
        <v>653</v>
      </c>
      <c r="H3925">
        <f>(Table1[[#This Row],[credit_score]]-300)/(900-300)</f>
        <v>0.58833333333333337</v>
      </c>
      <c r="I3925">
        <v>41190</v>
      </c>
      <c r="J3925" t="s">
        <v>13</v>
      </c>
      <c r="K3925" t="s">
        <v>14</v>
      </c>
      <c r="L3925">
        <v>17</v>
      </c>
      <c r="M3925" t="s">
        <v>5</v>
      </c>
      <c r="N3925">
        <f>Table1[[#This Row],[dti_ratio]]*Table1[[#This Row],[income]]</f>
        <v>6491.5132437331931</v>
      </c>
      <c r="O3925">
        <v>0.26256980316843398</v>
      </c>
      <c r="P3925" t="e">
        <f>Table1[[#This Row],[loan_amount]]/Table1[[#This Row],[property_value]]</f>
        <v>#DIV/0!</v>
      </c>
      <c r="Q3925">
        <v>0</v>
      </c>
      <c r="R3925">
        <v>2</v>
      </c>
      <c r="S3925" t="s">
        <v>3786</v>
      </c>
      <c r="T3925" t="s">
        <v>81</v>
      </c>
      <c r="U3925" t="s">
        <v>382</v>
      </c>
      <c r="V3925">
        <v>4</v>
      </c>
      <c r="W3925">
        <v>2</v>
      </c>
      <c r="X3925" t="s">
        <v>9</v>
      </c>
      <c r="Y392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925" t="e">
        <f>0.4*(Table1[[#This Row],[normalized_credit_score]]) + 0.3*(1-Table1[[#This Row],[dti_ratio]]) + 0.2*(1-Table1[[#This Row],[ltv_ratio]]) + 0.1*IF(Table1[[#This Row],[previous_defaults]]=0,1,0)</f>
        <v>#DIV/0!</v>
      </c>
      <c r="AA3925" t="e">
        <f>IF(Table1[[#This Row],[composite_score]]&gt;=0.7,"Approve",IF(Table1[[#This Row],[composite_score]]&gt;=0.6,"Review","Reject"))</f>
        <v>#DIV/0!</v>
      </c>
    </row>
    <row r="3926" spans="1:27" hidden="1" x14ac:dyDescent="0.35">
      <c r="A3926">
        <v>3925</v>
      </c>
      <c r="B3926">
        <v>26</v>
      </c>
      <c r="C3926" t="s">
        <v>0</v>
      </c>
      <c r="D3926" t="s">
        <v>21</v>
      </c>
      <c r="E3926" t="s">
        <v>2</v>
      </c>
      <c r="F3926">
        <v>67940</v>
      </c>
      <c r="G3926">
        <v>673</v>
      </c>
      <c r="H3926">
        <f>(Table1[[#This Row],[credit_score]]-300)/(900-300)</f>
        <v>0.6216666666666667</v>
      </c>
      <c r="I3926">
        <v>44745</v>
      </c>
      <c r="J3926" t="s">
        <v>23</v>
      </c>
      <c r="K3926" t="s">
        <v>4</v>
      </c>
      <c r="L3926">
        <v>1</v>
      </c>
      <c r="M3926" t="s">
        <v>5</v>
      </c>
      <c r="N3926">
        <f>Table1[[#This Row],[dti_ratio]]*Table1[[#This Row],[income]]</f>
        <v>16106.77584866068</v>
      </c>
      <c r="O3926">
        <v>0.23707353324493199</v>
      </c>
      <c r="P3926" t="e">
        <f>Table1[[#This Row],[loan_amount]]/Table1[[#This Row],[property_value]]</f>
        <v>#DIV/0!</v>
      </c>
      <c r="Q3926">
        <v>0</v>
      </c>
      <c r="R3926">
        <v>0</v>
      </c>
      <c r="S3926" t="s">
        <v>3787</v>
      </c>
      <c r="T3926" t="s">
        <v>7</v>
      </c>
      <c r="U3926" t="s">
        <v>313</v>
      </c>
      <c r="V3926">
        <v>1</v>
      </c>
      <c r="W3926">
        <v>1</v>
      </c>
      <c r="X3926" t="s">
        <v>19</v>
      </c>
      <c r="Y392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926" t="e">
        <f>0.4*(Table1[[#This Row],[normalized_credit_score]]) + 0.3*(1-Table1[[#This Row],[dti_ratio]]) + 0.2*(1-Table1[[#This Row],[ltv_ratio]]) + 0.1*IF(Table1[[#This Row],[previous_defaults]]=0,1,0)</f>
        <v>#DIV/0!</v>
      </c>
      <c r="AA3926" t="e">
        <f>IF(Table1[[#This Row],[composite_score]]&gt;=0.7,"Approve",IF(Table1[[#This Row],[composite_score]]&gt;=0.6,"Review","Reject"))</f>
        <v>#DIV/0!</v>
      </c>
    </row>
    <row r="3927" spans="1:27" x14ac:dyDescent="0.35">
      <c r="A3927">
        <v>3926</v>
      </c>
      <c r="B3927">
        <v>68</v>
      </c>
      <c r="C3927" t="s">
        <v>10</v>
      </c>
      <c r="D3927" t="s">
        <v>62</v>
      </c>
      <c r="E3927" t="s">
        <v>2</v>
      </c>
      <c r="F3927">
        <v>60857</v>
      </c>
      <c r="G3927">
        <v>643</v>
      </c>
      <c r="H3927">
        <f>(Table1[[#This Row],[credit_score]]-300)/(900-300)</f>
        <v>0.57166666666666666</v>
      </c>
      <c r="I3927">
        <v>23700</v>
      </c>
      <c r="J3927" t="s">
        <v>23</v>
      </c>
      <c r="K3927" t="s">
        <v>14</v>
      </c>
      <c r="L3927">
        <v>8</v>
      </c>
      <c r="M3927" t="s">
        <v>39</v>
      </c>
      <c r="N3927">
        <f>Table1[[#This Row],[dti_ratio]]*Table1[[#This Row],[income]]</f>
        <v>17794.091982406466</v>
      </c>
      <c r="O3927">
        <v>0.29239186917538601</v>
      </c>
      <c r="P3927">
        <f>Table1[[#This Row],[loan_amount]]/Table1[[#This Row],[property_value]]</f>
        <v>0.30416591801637621</v>
      </c>
      <c r="Q3927">
        <v>77918</v>
      </c>
      <c r="R3927">
        <v>2</v>
      </c>
      <c r="S3927" t="s">
        <v>3788</v>
      </c>
      <c r="T3927" t="s">
        <v>44</v>
      </c>
      <c r="U3927" t="s">
        <v>655</v>
      </c>
      <c r="V3927">
        <v>0</v>
      </c>
      <c r="W3927">
        <v>2</v>
      </c>
      <c r="X3927" t="s">
        <v>9</v>
      </c>
      <c r="Y39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927">
        <f>0.4*(Table1[[#This Row],[normalized_credit_score]]) + 0.3*(1-Table1[[#This Row],[dti_ratio]]) + 0.2*(1-Table1[[#This Row],[ltv_ratio]]) + 0.1*IF(Table1[[#This Row],[previous_defaults]]=0,1,0)</f>
        <v>0.68011592231077567</v>
      </c>
      <c r="AA3927" t="str">
        <f>IF(Table1[[#This Row],[composite_score]]&gt;=0.7,"Approve",IF(Table1[[#This Row],[composite_score]]&gt;=0.6,"Review","Reject"))</f>
        <v>Review</v>
      </c>
    </row>
    <row r="3928" spans="1:27" x14ac:dyDescent="0.35">
      <c r="A3928">
        <v>3927</v>
      </c>
      <c r="B3928">
        <v>62</v>
      </c>
      <c r="C3928" t="s">
        <v>20</v>
      </c>
      <c r="D3928" t="s">
        <v>11</v>
      </c>
      <c r="E3928" t="s">
        <v>49</v>
      </c>
      <c r="F3928">
        <v>42483</v>
      </c>
      <c r="G3928">
        <v>703</v>
      </c>
      <c r="H3928">
        <f>(Table1[[#This Row],[credit_score]]-300)/(900-300)</f>
        <v>0.67166666666666663</v>
      </c>
      <c r="I3928">
        <v>24880</v>
      </c>
      <c r="J3928" t="s">
        <v>27</v>
      </c>
      <c r="K3928" t="s">
        <v>38</v>
      </c>
      <c r="L3928">
        <v>11</v>
      </c>
      <c r="M3928" t="s">
        <v>39</v>
      </c>
      <c r="N3928">
        <f>Table1[[#This Row],[dti_ratio]]*Table1[[#This Row],[income]]</f>
        <v>17091.143798770663</v>
      </c>
      <c r="O3928">
        <v>0.40230548216394002</v>
      </c>
      <c r="P3928">
        <f>Table1[[#This Row],[loan_amount]]/Table1[[#This Row],[property_value]]</f>
        <v>0.18076665988549506</v>
      </c>
      <c r="Q3928">
        <v>137636</v>
      </c>
      <c r="R3928">
        <v>2</v>
      </c>
      <c r="S3928" t="s">
        <v>3789</v>
      </c>
      <c r="T3928" t="s">
        <v>44</v>
      </c>
      <c r="U3928" t="s">
        <v>238</v>
      </c>
      <c r="V3928">
        <v>1</v>
      </c>
      <c r="W3928">
        <v>0</v>
      </c>
      <c r="X3928" t="s">
        <v>9</v>
      </c>
      <c r="Y39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928">
        <f>0.4*(Table1[[#This Row],[normalized_credit_score]]) + 0.3*(1-Table1[[#This Row],[dti_ratio]]) + 0.2*(1-Table1[[#This Row],[ltv_ratio]]) + 0.1*IF(Table1[[#This Row],[previous_defaults]]=0,1,0)</f>
        <v>0.61182169004038567</v>
      </c>
      <c r="AA3928" t="str">
        <f>IF(Table1[[#This Row],[composite_score]]&gt;=0.7,"Approve",IF(Table1[[#This Row],[composite_score]]&gt;=0.6,"Review","Reject"))</f>
        <v>Review</v>
      </c>
    </row>
    <row r="3929" spans="1:27" x14ac:dyDescent="0.35">
      <c r="A3929">
        <v>3928</v>
      </c>
      <c r="B3929">
        <v>61</v>
      </c>
      <c r="C3929" t="s">
        <v>10</v>
      </c>
      <c r="D3929" t="s">
        <v>1</v>
      </c>
      <c r="E3929" t="s">
        <v>12</v>
      </c>
      <c r="F3929">
        <v>69615</v>
      </c>
      <c r="G3929">
        <v>675</v>
      </c>
      <c r="H3929">
        <f>(Table1[[#This Row],[credit_score]]-300)/(900-300)</f>
        <v>0.625</v>
      </c>
      <c r="I3929">
        <v>17462</v>
      </c>
      <c r="J3929" t="s">
        <v>3</v>
      </c>
      <c r="K3929" t="s">
        <v>38</v>
      </c>
      <c r="L3929">
        <v>0</v>
      </c>
      <c r="M3929" t="s">
        <v>39</v>
      </c>
      <c r="N3929">
        <f>Table1[[#This Row],[dti_ratio]]*Table1[[#This Row],[income]]</f>
        <v>13460.581878264256</v>
      </c>
      <c r="O3929">
        <v>0.193357493044089</v>
      </c>
      <c r="P3929">
        <f>Table1[[#This Row],[loan_amount]]/Table1[[#This Row],[property_value]]</f>
        <v>9.4857322896239285E-2</v>
      </c>
      <c r="Q3929">
        <v>184087</v>
      </c>
      <c r="R3929">
        <v>0</v>
      </c>
      <c r="S3929" t="s">
        <v>3790</v>
      </c>
      <c r="T3929" t="s">
        <v>230</v>
      </c>
      <c r="U3929" t="s">
        <v>257</v>
      </c>
      <c r="V3929">
        <v>0</v>
      </c>
      <c r="W3929">
        <v>1</v>
      </c>
      <c r="X3929" t="s">
        <v>61</v>
      </c>
      <c r="Y39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929">
        <f>0.4*(Table1[[#This Row],[normalized_credit_score]]) + 0.3*(1-Table1[[#This Row],[dti_ratio]]) + 0.2*(1-Table1[[#This Row],[ltv_ratio]]) + 0.1*IF(Table1[[#This Row],[previous_defaults]]=0,1,0)</f>
        <v>0.77302128750752541</v>
      </c>
      <c r="AA3929" t="str">
        <f>IF(Table1[[#This Row],[composite_score]]&gt;=0.7,"Approve",IF(Table1[[#This Row],[composite_score]]&gt;=0.6,"Review","Reject"))</f>
        <v>Approve</v>
      </c>
    </row>
    <row r="3930" spans="1:27" x14ac:dyDescent="0.35">
      <c r="A3930">
        <v>3929</v>
      </c>
      <c r="B3930">
        <v>39</v>
      </c>
      <c r="C3930" t="s">
        <v>0</v>
      </c>
      <c r="D3930" t="s">
        <v>11</v>
      </c>
      <c r="E3930" t="s">
        <v>12</v>
      </c>
      <c r="F3930">
        <v>107938</v>
      </c>
      <c r="G3930">
        <v>784</v>
      </c>
      <c r="H3930">
        <f>(Table1[[#This Row],[credit_score]]-300)/(900-300)</f>
        <v>0.80666666666666664</v>
      </c>
      <c r="I3930">
        <v>8868</v>
      </c>
      <c r="J3930" t="s">
        <v>3</v>
      </c>
      <c r="K3930" t="s">
        <v>14</v>
      </c>
      <c r="L3930">
        <v>11</v>
      </c>
      <c r="M3930" t="s">
        <v>28</v>
      </c>
      <c r="N3930">
        <f>Table1[[#This Row],[dti_ratio]]*Table1[[#This Row],[income]]</f>
        <v>41851.543095537476</v>
      </c>
      <c r="O3930">
        <v>0.38773687761064202</v>
      </c>
      <c r="P3930">
        <f>Table1[[#This Row],[loan_amount]]/Table1[[#This Row],[property_value]]</f>
        <v>0.29649938145708649</v>
      </c>
      <c r="Q3930">
        <v>29909</v>
      </c>
      <c r="R3930">
        <v>1</v>
      </c>
      <c r="S3930" t="s">
        <v>2789</v>
      </c>
      <c r="T3930" t="s">
        <v>217</v>
      </c>
      <c r="U3930" t="s">
        <v>1626</v>
      </c>
      <c r="V3930">
        <v>0</v>
      </c>
      <c r="W3930">
        <v>2</v>
      </c>
      <c r="X3930" t="s">
        <v>19</v>
      </c>
      <c r="Y39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930">
        <f>0.4*(Table1[[#This Row],[normalized_credit_score]]) + 0.3*(1-Table1[[#This Row],[dti_ratio]]) + 0.2*(1-Table1[[#This Row],[ltv_ratio]]) + 0.1*IF(Table1[[#This Row],[previous_defaults]]=0,1,0)</f>
        <v>0.74704572709205674</v>
      </c>
      <c r="AA3930" t="str">
        <f>IF(Table1[[#This Row],[composite_score]]&gt;=0.7,"Approve",IF(Table1[[#This Row],[composite_score]]&gt;=0.6,"Review","Reject"))</f>
        <v>Approve</v>
      </c>
    </row>
    <row r="3931" spans="1:27" hidden="1" x14ac:dyDescent="0.35">
      <c r="A3931">
        <v>3930</v>
      </c>
      <c r="B3931">
        <v>58</v>
      </c>
      <c r="C3931" t="s">
        <v>10</v>
      </c>
      <c r="D3931" t="s">
        <v>62</v>
      </c>
      <c r="E3931" t="s">
        <v>49</v>
      </c>
      <c r="F3931">
        <v>28834</v>
      </c>
      <c r="G3931">
        <v>0</v>
      </c>
      <c r="H3931">
        <f>(Table1[[#This Row],[credit_score]]-300)/(900-300)</f>
        <v>-0.5</v>
      </c>
      <c r="I3931">
        <v>14063</v>
      </c>
      <c r="J3931" t="s">
        <v>3</v>
      </c>
      <c r="K3931" t="s">
        <v>4</v>
      </c>
      <c r="L3931">
        <v>4</v>
      </c>
      <c r="M3931" t="s">
        <v>28</v>
      </c>
      <c r="N3931">
        <f>Table1[[#This Row],[dti_ratio]]*Table1[[#This Row],[income]]</f>
        <v>13604.353581458696</v>
      </c>
      <c r="O3931">
        <v>0.471816382793185</v>
      </c>
      <c r="P3931">
        <f>Table1[[#This Row],[loan_amount]]/Table1[[#This Row],[property_value]]</f>
        <v>9.8373614074359059E-2</v>
      </c>
      <c r="Q3931">
        <v>142955</v>
      </c>
      <c r="R3931">
        <v>0</v>
      </c>
      <c r="S3931" t="s">
        <v>3791</v>
      </c>
      <c r="T3931" t="s">
        <v>109</v>
      </c>
      <c r="U3931" t="s">
        <v>193</v>
      </c>
      <c r="V3931">
        <v>3</v>
      </c>
      <c r="W3931">
        <v>1</v>
      </c>
      <c r="X3931" t="s">
        <v>19</v>
      </c>
      <c r="Y39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31">
        <f>0.4*(Table1[[#This Row],[normalized_credit_score]]) + 0.3*(1-Table1[[#This Row],[dti_ratio]]) + 0.2*(1-Table1[[#This Row],[ltv_ratio]]) + 0.1*IF(Table1[[#This Row],[previous_defaults]]=0,1,0)</f>
        <v>0.1387803623471727</v>
      </c>
      <c r="AA3931" t="str">
        <f>IF(Table1[[#This Row],[composite_score]]&gt;=0.7,"Approve",IF(Table1[[#This Row],[composite_score]]&gt;=0.6,"Review","Reject"))</f>
        <v>Reject</v>
      </c>
    </row>
    <row r="3932" spans="1:27" hidden="1" x14ac:dyDescent="0.35">
      <c r="A3932">
        <v>3931</v>
      </c>
      <c r="B3932">
        <v>35</v>
      </c>
      <c r="C3932" t="s">
        <v>0</v>
      </c>
      <c r="D3932" t="s">
        <v>1</v>
      </c>
      <c r="E3932" t="s">
        <v>2</v>
      </c>
      <c r="F3932">
        <v>79026</v>
      </c>
      <c r="G3932">
        <v>0</v>
      </c>
      <c r="H3932">
        <f>(Table1[[#This Row],[credit_score]]-300)/(900-300)</f>
        <v>-0.5</v>
      </c>
      <c r="I3932">
        <v>48277</v>
      </c>
      <c r="J3932" t="s">
        <v>27</v>
      </c>
      <c r="K3932" t="s">
        <v>14</v>
      </c>
      <c r="L3932">
        <v>13</v>
      </c>
      <c r="M3932" t="s">
        <v>15</v>
      </c>
      <c r="N3932">
        <f>Table1[[#This Row],[dti_ratio]]*Table1[[#This Row],[income]]</f>
        <v>26757.799422075474</v>
      </c>
      <c r="O3932">
        <v>0.33859488550699102</v>
      </c>
      <c r="P3932">
        <f>Table1[[#This Row],[loan_amount]]/Table1[[#This Row],[property_value]]</f>
        <v>0.27840122716368332</v>
      </c>
      <c r="Q3932">
        <v>173408</v>
      </c>
      <c r="R3932">
        <v>0</v>
      </c>
      <c r="S3932" t="s">
        <v>2124</v>
      </c>
      <c r="T3932" t="s">
        <v>138</v>
      </c>
      <c r="U3932" t="s">
        <v>141</v>
      </c>
      <c r="V3932">
        <v>4</v>
      </c>
      <c r="W3932">
        <v>0</v>
      </c>
      <c r="X3932" t="s">
        <v>19</v>
      </c>
      <c r="Y39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32">
        <f>0.4*(Table1[[#This Row],[normalized_credit_score]]) + 0.3*(1-Table1[[#This Row],[dti_ratio]]) + 0.2*(1-Table1[[#This Row],[ltv_ratio]]) + 0.1*IF(Table1[[#This Row],[previous_defaults]]=0,1,0)</f>
        <v>0.14274128891516602</v>
      </c>
      <c r="AA3932" t="str">
        <f>IF(Table1[[#This Row],[composite_score]]&gt;=0.7,"Approve",IF(Table1[[#This Row],[composite_score]]&gt;=0.6,"Review","Reject"))</f>
        <v>Reject</v>
      </c>
    </row>
    <row r="3933" spans="1:27" hidden="1" x14ac:dyDescent="0.35">
      <c r="A3933">
        <v>3932</v>
      </c>
      <c r="B3933">
        <v>59</v>
      </c>
      <c r="C3933" t="s">
        <v>10</v>
      </c>
      <c r="D3933" t="s">
        <v>21</v>
      </c>
      <c r="E3933" t="s">
        <v>49</v>
      </c>
      <c r="F3933">
        <v>0</v>
      </c>
      <c r="G3933">
        <v>0</v>
      </c>
      <c r="H3933">
        <f>(Table1[[#This Row],[credit_score]]-300)/(900-300)</f>
        <v>-0.5</v>
      </c>
      <c r="I3933">
        <v>16127</v>
      </c>
      <c r="J3933" t="s">
        <v>27</v>
      </c>
      <c r="K3933" t="s">
        <v>14</v>
      </c>
      <c r="L3933">
        <v>9</v>
      </c>
      <c r="M3933" t="s">
        <v>15</v>
      </c>
      <c r="N3933">
        <f>Table1[[#This Row],[dti_ratio]]*Table1[[#This Row],[income]]</f>
        <v>0</v>
      </c>
      <c r="O3933">
        <v>0.27911621776843998</v>
      </c>
      <c r="P3933">
        <f>Table1[[#This Row],[loan_amount]]/Table1[[#This Row],[property_value]]</f>
        <v>0.10064655441416928</v>
      </c>
      <c r="Q3933">
        <v>160234</v>
      </c>
      <c r="R3933">
        <v>1</v>
      </c>
      <c r="S3933" t="s">
        <v>551</v>
      </c>
      <c r="T3933" t="s">
        <v>109</v>
      </c>
      <c r="U3933" t="s">
        <v>405</v>
      </c>
      <c r="V3933">
        <v>0</v>
      </c>
      <c r="W3933">
        <v>1</v>
      </c>
      <c r="X3933" t="s">
        <v>61</v>
      </c>
      <c r="Y39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33">
        <f>0.4*(Table1[[#This Row],[normalized_credit_score]]) + 0.3*(1-Table1[[#This Row],[dti_ratio]]) + 0.2*(1-Table1[[#This Row],[ltv_ratio]]) + 0.1*IF(Table1[[#This Row],[previous_defaults]]=0,1,0)</f>
        <v>0.29613582378663417</v>
      </c>
      <c r="AA3933" t="str">
        <f>IF(Table1[[#This Row],[composite_score]]&gt;=0.7,"Approve",IF(Table1[[#This Row],[composite_score]]&gt;=0.6,"Review","Reject"))</f>
        <v>Reject</v>
      </c>
    </row>
    <row r="3934" spans="1:27" x14ac:dyDescent="0.35">
      <c r="A3934">
        <v>3933</v>
      </c>
      <c r="B3934">
        <v>38</v>
      </c>
      <c r="C3934" t="s">
        <v>10</v>
      </c>
      <c r="D3934" t="s">
        <v>62</v>
      </c>
      <c r="E3934" t="s">
        <v>12</v>
      </c>
      <c r="F3934">
        <v>106246</v>
      </c>
      <c r="G3934">
        <v>774</v>
      </c>
      <c r="H3934">
        <f>(Table1[[#This Row],[credit_score]]-300)/(900-300)</f>
        <v>0.79</v>
      </c>
      <c r="I3934">
        <v>22717</v>
      </c>
      <c r="J3934" t="s">
        <v>27</v>
      </c>
      <c r="K3934" t="s">
        <v>38</v>
      </c>
      <c r="L3934">
        <v>18</v>
      </c>
      <c r="M3934" t="s">
        <v>5</v>
      </c>
      <c r="N3934">
        <f>Table1[[#This Row],[dti_ratio]]*Table1[[#This Row],[income]]</f>
        <v>17478.016642430208</v>
      </c>
      <c r="O3934">
        <v>0.16450517329998501</v>
      </c>
      <c r="P3934">
        <f>Table1[[#This Row],[loan_amount]]/Table1[[#This Row],[property_value]]</f>
        <v>8.7738202828694795E-2</v>
      </c>
      <c r="Q3934">
        <v>258918</v>
      </c>
      <c r="R3934">
        <v>3</v>
      </c>
      <c r="S3934" t="s">
        <v>3792</v>
      </c>
      <c r="T3934" t="s">
        <v>51</v>
      </c>
      <c r="U3934" t="s">
        <v>65</v>
      </c>
      <c r="V3934">
        <v>0</v>
      </c>
      <c r="W3934">
        <v>2</v>
      </c>
      <c r="X3934" t="s">
        <v>9</v>
      </c>
      <c r="Y39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934">
        <f>0.4*(Table1[[#This Row],[normalized_credit_score]]) + 0.3*(1-Table1[[#This Row],[dti_ratio]]) + 0.2*(1-Table1[[#This Row],[ltv_ratio]]) + 0.1*IF(Table1[[#This Row],[previous_defaults]]=0,1,0)</f>
        <v>0.84910080744426553</v>
      </c>
      <c r="AA3934" t="str">
        <f>IF(Table1[[#This Row],[composite_score]]&gt;=0.7,"Approve",IF(Table1[[#This Row],[composite_score]]&gt;=0.6,"Review","Reject"))</f>
        <v>Approve</v>
      </c>
    </row>
    <row r="3935" spans="1:27" hidden="1" x14ac:dyDescent="0.35">
      <c r="A3935">
        <v>3934</v>
      </c>
      <c r="B3935">
        <v>21</v>
      </c>
      <c r="C3935" t="s">
        <v>20</v>
      </c>
      <c r="D3935" t="s">
        <v>11</v>
      </c>
      <c r="E3935" t="s">
        <v>12</v>
      </c>
      <c r="F3935">
        <v>56551</v>
      </c>
      <c r="G3935">
        <v>693</v>
      </c>
      <c r="H3935">
        <f>(Table1[[#This Row],[credit_score]]-300)/(900-300)</f>
        <v>0.65500000000000003</v>
      </c>
      <c r="I3935">
        <v>15795</v>
      </c>
      <c r="J3935" t="s">
        <v>3</v>
      </c>
      <c r="K3935" t="s">
        <v>38</v>
      </c>
      <c r="L3935">
        <v>5</v>
      </c>
      <c r="M3935" t="s">
        <v>15</v>
      </c>
      <c r="N3935">
        <f>Table1[[#This Row],[dti_ratio]]*Table1[[#This Row],[income]]</f>
        <v>5891.5469802604757</v>
      </c>
      <c r="O3935">
        <v>0.10418112818978401</v>
      </c>
      <c r="P3935" t="e">
        <f>Table1[[#This Row],[loan_amount]]/Table1[[#This Row],[property_value]]</f>
        <v>#DIV/0!</v>
      </c>
      <c r="Q3935">
        <v>0</v>
      </c>
      <c r="R3935">
        <v>0</v>
      </c>
      <c r="S3935" t="s">
        <v>3793</v>
      </c>
      <c r="T3935" t="s">
        <v>162</v>
      </c>
      <c r="U3935" t="s">
        <v>48</v>
      </c>
      <c r="V3935">
        <v>3</v>
      </c>
      <c r="W3935">
        <v>0</v>
      </c>
      <c r="X3935" t="s">
        <v>9</v>
      </c>
      <c r="Y393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935" t="e">
        <f>0.4*(Table1[[#This Row],[normalized_credit_score]]) + 0.3*(1-Table1[[#This Row],[dti_ratio]]) + 0.2*(1-Table1[[#This Row],[ltv_ratio]]) + 0.1*IF(Table1[[#This Row],[previous_defaults]]=0,1,0)</f>
        <v>#DIV/0!</v>
      </c>
      <c r="AA3935" t="e">
        <f>IF(Table1[[#This Row],[composite_score]]&gt;=0.7,"Approve",IF(Table1[[#This Row],[composite_score]]&gt;=0.6,"Review","Reject"))</f>
        <v>#DIV/0!</v>
      </c>
    </row>
    <row r="3936" spans="1:27" hidden="1" x14ac:dyDescent="0.35">
      <c r="A3936">
        <v>3935</v>
      </c>
      <c r="B3936">
        <v>19</v>
      </c>
      <c r="C3936" t="s">
        <v>10</v>
      </c>
      <c r="D3936" t="s">
        <v>11</v>
      </c>
      <c r="E3936" t="s">
        <v>2</v>
      </c>
      <c r="F3936">
        <v>85560</v>
      </c>
      <c r="G3936">
        <v>0</v>
      </c>
      <c r="H3936">
        <f>(Table1[[#This Row],[credit_score]]-300)/(900-300)</f>
        <v>-0.5</v>
      </c>
      <c r="I3936">
        <v>49592</v>
      </c>
      <c r="J3936" t="s">
        <v>27</v>
      </c>
      <c r="K3936" t="s">
        <v>38</v>
      </c>
      <c r="L3936">
        <v>5</v>
      </c>
      <c r="M3936" t="s">
        <v>5</v>
      </c>
      <c r="N3936">
        <f>Table1[[#This Row],[dti_ratio]]*Table1[[#This Row],[income]]</f>
        <v>31390.460859644627</v>
      </c>
      <c r="O3936">
        <v>0.36688243173965202</v>
      </c>
      <c r="P3936">
        <f>Table1[[#This Row],[loan_amount]]/Table1[[#This Row],[property_value]]</f>
        <v>0.2740131724351324</v>
      </c>
      <c r="Q3936">
        <v>180984</v>
      </c>
      <c r="R3936">
        <v>2</v>
      </c>
      <c r="S3936" t="s">
        <v>3794</v>
      </c>
      <c r="T3936" t="s">
        <v>109</v>
      </c>
      <c r="U3936" t="s">
        <v>437</v>
      </c>
      <c r="V3936">
        <v>1</v>
      </c>
      <c r="W3936">
        <v>1</v>
      </c>
      <c r="X3936" t="s">
        <v>9</v>
      </c>
      <c r="Y39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936">
        <f>0.4*(Table1[[#This Row],[normalized_credit_score]]) + 0.3*(1-Table1[[#This Row],[dti_ratio]]) + 0.2*(1-Table1[[#This Row],[ltv_ratio]]) + 0.1*IF(Table1[[#This Row],[previous_defaults]]=0,1,0)</f>
        <v>0.13513263599107792</v>
      </c>
      <c r="AA3936" t="str">
        <f>IF(Table1[[#This Row],[composite_score]]&gt;=0.7,"Approve",IF(Table1[[#This Row],[composite_score]]&gt;=0.6,"Review","Reject"))</f>
        <v>Reject</v>
      </c>
    </row>
    <row r="3937" spans="1:27" hidden="1" x14ac:dyDescent="0.35">
      <c r="A3937">
        <v>3936</v>
      </c>
      <c r="B3937">
        <v>39</v>
      </c>
      <c r="C3937" t="s">
        <v>20</v>
      </c>
      <c r="D3937" t="s">
        <v>62</v>
      </c>
      <c r="E3937" t="s">
        <v>49</v>
      </c>
      <c r="F3937">
        <v>31526</v>
      </c>
      <c r="G3937">
        <v>0</v>
      </c>
      <c r="H3937">
        <f>(Table1[[#This Row],[credit_score]]-300)/(900-300)</f>
        <v>-0.5</v>
      </c>
      <c r="I3937">
        <v>7123</v>
      </c>
      <c r="J3937" t="s">
        <v>13</v>
      </c>
      <c r="K3937" t="s">
        <v>38</v>
      </c>
      <c r="L3937">
        <v>8</v>
      </c>
      <c r="M3937" t="s">
        <v>39</v>
      </c>
      <c r="N3937">
        <f>Table1[[#This Row],[dti_ratio]]*Table1[[#This Row],[income]]</f>
        <v>3627.5813539701353</v>
      </c>
      <c r="O3937">
        <v>0.11506633743482</v>
      </c>
      <c r="P3937">
        <f>Table1[[#This Row],[loan_amount]]/Table1[[#This Row],[property_value]]</f>
        <v>2.4786946399924837E-2</v>
      </c>
      <c r="Q3937">
        <v>287369</v>
      </c>
      <c r="R3937">
        <v>0</v>
      </c>
      <c r="S3937" t="s">
        <v>3522</v>
      </c>
      <c r="T3937" t="s">
        <v>410</v>
      </c>
      <c r="U3937" t="s">
        <v>422</v>
      </c>
      <c r="V3937">
        <v>4</v>
      </c>
      <c r="W3937">
        <v>1</v>
      </c>
      <c r="X3937" t="s">
        <v>9</v>
      </c>
      <c r="Y39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37">
        <f>0.4*(Table1[[#This Row],[normalized_credit_score]]) + 0.3*(1-Table1[[#This Row],[dti_ratio]]) + 0.2*(1-Table1[[#This Row],[ltv_ratio]]) + 0.1*IF(Table1[[#This Row],[previous_defaults]]=0,1,0)</f>
        <v>0.26052270948956902</v>
      </c>
      <c r="AA3937" t="str">
        <f>IF(Table1[[#This Row],[composite_score]]&gt;=0.7,"Approve",IF(Table1[[#This Row],[composite_score]]&gt;=0.6,"Review","Reject"))</f>
        <v>Reject</v>
      </c>
    </row>
    <row r="3938" spans="1:27" hidden="1" x14ac:dyDescent="0.35">
      <c r="A3938">
        <v>3937</v>
      </c>
      <c r="B3938">
        <v>48</v>
      </c>
      <c r="C3938" t="s">
        <v>10</v>
      </c>
      <c r="D3938" t="s">
        <v>11</v>
      </c>
      <c r="E3938" t="s">
        <v>12</v>
      </c>
      <c r="F3938">
        <v>46926</v>
      </c>
      <c r="G3938">
        <v>0</v>
      </c>
      <c r="H3938">
        <f>(Table1[[#This Row],[credit_score]]-300)/(900-300)</f>
        <v>-0.5</v>
      </c>
      <c r="I3938">
        <v>20631</v>
      </c>
      <c r="J3938" t="s">
        <v>27</v>
      </c>
      <c r="K3938" t="s">
        <v>14</v>
      </c>
      <c r="L3938">
        <v>5</v>
      </c>
      <c r="M3938" t="s">
        <v>15</v>
      </c>
      <c r="N3938">
        <f>Table1[[#This Row],[dti_ratio]]*Table1[[#This Row],[income]]</f>
        <v>8865.1627375322169</v>
      </c>
      <c r="O3938">
        <v>0.188917929027239</v>
      </c>
      <c r="P3938">
        <f>Table1[[#This Row],[loan_amount]]/Table1[[#This Row],[property_value]]</f>
        <v>0.27032232704402515</v>
      </c>
      <c r="Q3938">
        <v>76320</v>
      </c>
      <c r="R3938">
        <v>1</v>
      </c>
      <c r="S3938" t="s">
        <v>2467</v>
      </c>
      <c r="T3938" t="s">
        <v>317</v>
      </c>
      <c r="U3938" t="s">
        <v>195</v>
      </c>
      <c r="V3938">
        <v>0</v>
      </c>
      <c r="W3938">
        <v>1</v>
      </c>
      <c r="X3938" t="s">
        <v>9</v>
      </c>
      <c r="Y39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938">
        <f>0.4*(Table1[[#This Row],[normalized_credit_score]]) + 0.3*(1-Table1[[#This Row],[dti_ratio]]) + 0.2*(1-Table1[[#This Row],[ltv_ratio]]) + 0.1*IF(Table1[[#This Row],[previous_defaults]]=0,1,0)</f>
        <v>0.28926015588302323</v>
      </c>
      <c r="AA3938" t="str">
        <f>IF(Table1[[#This Row],[composite_score]]&gt;=0.7,"Approve",IF(Table1[[#This Row],[composite_score]]&gt;=0.6,"Review","Reject"))</f>
        <v>Reject</v>
      </c>
    </row>
    <row r="3939" spans="1:27" x14ac:dyDescent="0.35">
      <c r="A3939">
        <v>3938</v>
      </c>
      <c r="B3939">
        <v>42</v>
      </c>
      <c r="C3939" t="s">
        <v>10</v>
      </c>
      <c r="D3939" t="s">
        <v>21</v>
      </c>
      <c r="E3939" t="s">
        <v>2</v>
      </c>
      <c r="F3939">
        <v>66647</v>
      </c>
      <c r="G3939">
        <v>799</v>
      </c>
      <c r="H3939">
        <f>(Table1[[#This Row],[credit_score]]-300)/(900-300)</f>
        <v>0.83166666666666667</v>
      </c>
      <c r="I3939">
        <v>27642</v>
      </c>
      <c r="J3939" t="s">
        <v>23</v>
      </c>
      <c r="K3939" t="s">
        <v>4</v>
      </c>
      <c r="L3939">
        <v>2</v>
      </c>
      <c r="M3939" t="s">
        <v>28</v>
      </c>
      <c r="N3939">
        <f>Table1[[#This Row],[dti_ratio]]*Table1[[#This Row],[income]]</f>
        <v>18673.236076946603</v>
      </c>
      <c r="O3939">
        <v>0.28018119460660801</v>
      </c>
      <c r="P3939">
        <f>Table1[[#This Row],[loan_amount]]/Table1[[#This Row],[property_value]]</f>
        <v>0.80121739130434788</v>
      </c>
      <c r="Q3939">
        <v>34500</v>
      </c>
      <c r="R3939">
        <v>3</v>
      </c>
      <c r="S3939" t="s">
        <v>80</v>
      </c>
      <c r="T3939" t="s">
        <v>130</v>
      </c>
      <c r="U3939" t="s">
        <v>738</v>
      </c>
      <c r="V3939">
        <v>2</v>
      </c>
      <c r="W3939">
        <v>1</v>
      </c>
      <c r="X3939" t="s">
        <v>19</v>
      </c>
      <c r="Y39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39">
        <f>0.4*(Table1[[#This Row],[normalized_credit_score]]) + 0.3*(1-Table1[[#This Row],[dti_ratio]]) + 0.2*(1-Table1[[#This Row],[ltv_ratio]]) + 0.1*IF(Table1[[#This Row],[previous_defaults]]=0,1,0)</f>
        <v>0.58836883002381479</v>
      </c>
      <c r="AA3939" t="str">
        <f>IF(Table1[[#This Row],[composite_score]]&gt;=0.7,"Approve",IF(Table1[[#This Row],[composite_score]]&gt;=0.6,"Review","Reject"))</f>
        <v>Reject</v>
      </c>
    </row>
    <row r="3940" spans="1:27" x14ac:dyDescent="0.35">
      <c r="A3940">
        <v>3939</v>
      </c>
      <c r="B3940">
        <v>49</v>
      </c>
      <c r="C3940" t="s">
        <v>10</v>
      </c>
      <c r="D3940" t="s">
        <v>11</v>
      </c>
      <c r="E3940" t="s">
        <v>12</v>
      </c>
      <c r="F3940">
        <v>79301</v>
      </c>
      <c r="G3940">
        <v>702</v>
      </c>
      <c r="H3940">
        <f>(Table1[[#This Row],[credit_score]]-300)/(900-300)</f>
        <v>0.67</v>
      </c>
      <c r="I3940">
        <v>35689</v>
      </c>
      <c r="J3940" t="s">
        <v>27</v>
      </c>
      <c r="K3940" t="s">
        <v>14</v>
      </c>
      <c r="L3940">
        <v>9</v>
      </c>
      <c r="M3940" t="s">
        <v>15</v>
      </c>
      <c r="N3940">
        <f>Table1[[#This Row],[dti_ratio]]*Table1[[#This Row],[income]]</f>
        <v>41794.764607236815</v>
      </c>
      <c r="O3940">
        <v>0.52703956579660804</v>
      </c>
      <c r="P3940">
        <f>Table1[[#This Row],[loan_amount]]/Table1[[#This Row],[property_value]]</f>
        <v>0.13676042305334152</v>
      </c>
      <c r="Q3940">
        <v>260960</v>
      </c>
      <c r="R3940">
        <v>4</v>
      </c>
      <c r="S3940" t="s">
        <v>3795</v>
      </c>
      <c r="T3940" t="s">
        <v>240</v>
      </c>
      <c r="U3940" t="s">
        <v>920</v>
      </c>
      <c r="V3940">
        <v>4</v>
      </c>
      <c r="W3940">
        <v>2</v>
      </c>
      <c r="X3940" t="s">
        <v>19</v>
      </c>
      <c r="Y39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40">
        <f>0.4*(Table1[[#This Row],[normalized_credit_score]]) + 0.3*(1-Table1[[#This Row],[dti_ratio]]) + 0.2*(1-Table1[[#This Row],[ltv_ratio]]) + 0.1*IF(Table1[[#This Row],[previous_defaults]]=0,1,0)</f>
        <v>0.58253604565034922</v>
      </c>
      <c r="AA3940" t="str">
        <f>IF(Table1[[#This Row],[composite_score]]&gt;=0.7,"Approve",IF(Table1[[#This Row],[composite_score]]&gt;=0.6,"Review","Reject"))</f>
        <v>Reject</v>
      </c>
    </row>
    <row r="3941" spans="1:27" x14ac:dyDescent="0.35">
      <c r="A3941">
        <v>3940</v>
      </c>
      <c r="B3941">
        <v>66</v>
      </c>
      <c r="C3941" t="s">
        <v>0</v>
      </c>
      <c r="D3941" t="s">
        <v>62</v>
      </c>
      <c r="E3941" t="s">
        <v>12</v>
      </c>
      <c r="F3941">
        <v>50579</v>
      </c>
      <c r="G3941">
        <v>791</v>
      </c>
      <c r="H3941">
        <f>(Table1[[#This Row],[credit_score]]-300)/(900-300)</f>
        <v>0.81833333333333336</v>
      </c>
      <c r="I3941">
        <v>12430</v>
      </c>
      <c r="J3941" t="s">
        <v>3</v>
      </c>
      <c r="K3941" t="s">
        <v>4</v>
      </c>
      <c r="L3941">
        <v>16</v>
      </c>
      <c r="M3941" t="s">
        <v>28</v>
      </c>
      <c r="N3941">
        <f>Table1[[#This Row],[dti_ratio]]*Table1[[#This Row],[income]]</f>
        <v>23467.702284781131</v>
      </c>
      <c r="O3941">
        <v>0.46398114404755197</v>
      </c>
      <c r="P3941">
        <f>Table1[[#This Row],[loan_amount]]/Table1[[#This Row],[property_value]]</f>
        <v>0.16124847572840723</v>
      </c>
      <c r="Q3941">
        <v>77086</v>
      </c>
      <c r="R3941">
        <v>0</v>
      </c>
      <c r="S3941" t="s">
        <v>457</v>
      </c>
      <c r="T3941" t="s">
        <v>73</v>
      </c>
      <c r="U3941" t="s">
        <v>461</v>
      </c>
      <c r="V3941">
        <v>3</v>
      </c>
      <c r="W3941">
        <v>0</v>
      </c>
      <c r="X3941" t="s">
        <v>19</v>
      </c>
      <c r="Y39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41">
        <f>0.4*(Table1[[#This Row],[normalized_credit_score]]) + 0.3*(1-Table1[[#This Row],[dti_ratio]]) + 0.2*(1-Table1[[#This Row],[ltv_ratio]]) + 0.1*IF(Table1[[#This Row],[previous_defaults]]=0,1,0)</f>
        <v>0.65588929497338633</v>
      </c>
      <c r="AA3941" t="str">
        <f>IF(Table1[[#This Row],[composite_score]]&gt;=0.7,"Approve",IF(Table1[[#This Row],[composite_score]]&gt;=0.6,"Review","Reject"))</f>
        <v>Review</v>
      </c>
    </row>
    <row r="3942" spans="1:27" hidden="1" x14ac:dyDescent="0.35">
      <c r="A3942">
        <v>3941</v>
      </c>
      <c r="B3942">
        <v>61</v>
      </c>
      <c r="C3942" t="s">
        <v>0</v>
      </c>
      <c r="D3942" t="s">
        <v>1</v>
      </c>
      <c r="E3942" t="s">
        <v>2</v>
      </c>
      <c r="F3942">
        <v>70603</v>
      </c>
      <c r="G3942">
        <v>0</v>
      </c>
      <c r="H3942">
        <f>(Table1[[#This Row],[credit_score]]-300)/(900-300)</f>
        <v>-0.5</v>
      </c>
      <c r="I3942">
        <v>49337</v>
      </c>
      <c r="J3942" t="s">
        <v>3</v>
      </c>
      <c r="K3942" t="s">
        <v>14</v>
      </c>
      <c r="L3942">
        <v>15</v>
      </c>
      <c r="M3942" t="s">
        <v>39</v>
      </c>
      <c r="N3942">
        <f>Table1[[#This Row],[dti_ratio]]*Table1[[#This Row],[income]]</f>
        <v>30790.500632229487</v>
      </c>
      <c r="O3942">
        <v>0.436107539796177</v>
      </c>
      <c r="P3942">
        <f>Table1[[#This Row],[loan_amount]]/Table1[[#This Row],[property_value]]</f>
        <v>0.20778548024359633</v>
      </c>
      <c r="Q3942">
        <v>237442</v>
      </c>
      <c r="R3942">
        <v>4</v>
      </c>
      <c r="S3942" t="s">
        <v>3796</v>
      </c>
      <c r="T3942" t="s">
        <v>149</v>
      </c>
      <c r="U3942" t="s">
        <v>52</v>
      </c>
      <c r="V3942">
        <v>3</v>
      </c>
      <c r="W3942">
        <v>0</v>
      </c>
      <c r="X3942" t="s">
        <v>9</v>
      </c>
      <c r="Y39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42">
        <f>0.4*(Table1[[#This Row],[normalized_credit_score]]) + 0.3*(1-Table1[[#This Row],[dti_ratio]]) + 0.2*(1-Table1[[#This Row],[ltv_ratio]]) + 0.1*IF(Table1[[#This Row],[previous_defaults]]=0,1,0)</f>
        <v>0.12761064201242764</v>
      </c>
      <c r="AA3942" t="str">
        <f>IF(Table1[[#This Row],[composite_score]]&gt;=0.7,"Approve",IF(Table1[[#This Row],[composite_score]]&gt;=0.6,"Review","Reject"))</f>
        <v>Reject</v>
      </c>
    </row>
    <row r="3943" spans="1:27" x14ac:dyDescent="0.35">
      <c r="A3943">
        <v>3942</v>
      </c>
      <c r="B3943">
        <v>51</v>
      </c>
      <c r="C3943" t="s">
        <v>20</v>
      </c>
      <c r="D3943" t="s">
        <v>11</v>
      </c>
      <c r="E3943" t="s">
        <v>2</v>
      </c>
      <c r="F3943">
        <v>41494</v>
      </c>
      <c r="G3943">
        <v>637</v>
      </c>
      <c r="H3943">
        <f>(Table1[[#This Row],[credit_score]]-300)/(900-300)</f>
        <v>0.56166666666666665</v>
      </c>
      <c r="I3943">
        <v>20758</v>
      </c>
      <c r="J3943" t="s">
        <v>23</v>
      </c>
      <c r="K3943" t="s">
        <v>38</v>
      </c>
      <c r="L3943">
        <v>11</v>
      </c>
      <c r="M3943" t="s">
        <v>15</v>
      </c>
      <c r="N3943">
        <f>Table1[[#This Row],[dti_ratio]]*Table1[[#This Row],[income]]</f>
        <v>21197.738362880904</v>
      </c>
      <c r="O3943">
        <v>0.51086273588665598</v>
      </c>
      <c r="P3943">
        <f>Table1[[#This Row],[loan_amount]]/Table1[[#This Row],[property_value]]</f>
        <v>9.4948838868737506E-2</v>
      </c>
      <c r="Q3943">
        <v>218623</v>
      </c>
      <c r="R3943">
        <v>4</v>
      </c>
      <c r="S3943" t="s">
        <v>3797</v>
      </c>
      <c r="T3943" t="s">
        <v>159</v>
      </c>
      <c r="U3943" t="s">
        <v>437</v>
      </c>
      <c r="V3943">
        <v>4</v>
      </c>
      <c r="W3943">
        <v>0</v>
      </c>
      <c r="X3943" t="s">
        <v>9</v>
      </c>
      <c r="Y39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43">
        <f>0.4*(Table1[[#This Row],[normalized_credit_score]]) + 0.3*(1-Table1[[#This Row],[dti_ratio]]) + 0.2*(1-Table1[[#This Row],[ltv_ratio]]) + 0.1*IF(Table1[[#This Row],[previous_defaults]]=0,1,0)</f>
        <v>0.55241807812692234</v>
      </c>
      <c r="AA3943" t="str">
        <f>IF(Table1[[#This Row],[composite_score]]&gt;=0.7,"Approve",IF(Table1[[#This Row],[composite_score]]&gt;=0.6,"Review","Reject"))</f>
        <v>Reject</v>
      </c>
    </row>
    <row r="3944" spans="1:27" x14ac:dyDescent="0.35">
      <c r="A3944">
        <v>3943</v>
      </c>
      <c r="B3944">
        <v>50</v>
      </c>
      <c r="C3944" t="s">
        <v>10</v>
      </c>
      <c r="D3944" t="s">
        <v>62</v>
      </c>
      <c r="E3944" t="s">
        <v>22</v>
      </c>
      <c r="F3944">
        <v>79185</v>
      </c>
      <c r="G3944">
        <v>625</v>
      </c>
      <c r="H3944">
        <f>(Table1[[#This Row],[credit_score]]-300)/(900-300)</f>
        <v>0.54166666666666663</v>
      </c>
      <c r="I3944">
        <v>34304</v>
      </c>
      <c r="J3944" t="s">
        <v>3</v>
      </c>
      <c r="K3944" t="s">
        <v>4</v>
      </c>
      <c r="L3944">
        <v>18</v>
      </c>
      <c r="M3944" t="s">
        <v>5</v>
      </c>
      <c r="N3944">
        <f>Table1[[#This Row],[dti_ratio]]*Table1[[#This Row],[income]]</f>
        <v>24404.051970148197</v>
      </c>
      <c r="O3944">
        <v>0.30819033870238299</v>
      </c>
      <c r="P3944">
        <f>Table1[[#This Row],[loan_amount]]/Table1[[#This Row],[property_value]]</f>
        <v>0.12144126539079703</v>
      </c>
      <c r="Q3944">
        <v>282474</v>
      </c>
      <c r="R3944">
        <v>0</v>
      </c>
      <c r="S3944" t="s">
        <v>3798</v>
      </c>
      <c r="T3944" t="s">
        <v>266</v>
      </c>
      <c r="U3944" t="s">
        <v>97</v>
      </c>
      <c r="V3944">
        <v>3</v>
      </c>
      <c r="W3944">
        <v>1</v>
      </c>
      <c r="X3944" t="s">
        <v>9</v>
      </c>
      <c r="Y39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44">
        <f>0.4*(Table1[[#This Row],[normalized_credit_score]]) + 0.3*(1-Table1[[#This Row],[dti_ratio]]) + 0.2*(1-Table1[[#This Row],[ltv_ratio]]) + 0.1*IF(Table1[[#This Row],[previous_defaults]]=0,1,0)</f>
        <v>0.59992131197779242</v>
      </c>
      <c r="AA3944" t="str">
        <f>IF(Table1[[#This Row],[composite_score]]&gt;=0.7,"Approve",IF(Table1[[#This Row],[composite_score]]&gt;=0.6,"Review","Reject"))</f>
        <v>Reject</v>
      </c>
    </row>
    <row r="3945" spans="1:27" hidden="1" x14ac:dyDescent="0.35">
      <c r="A3945">
        <v>3944</v>
      </c>
      <c r="B3945">
        <v>35</v>
      </c>
      <c r="C3945" t="s">
        <v>20</v>
      </c>
      <c r="D3945" t="s">
        <v>62</v>
      </c>
      <c r="E3945" t="s">
        <v>49</v>
      </c>
      <c r="F3945">
        <v>101234</v>
      </c>
      <c r="G3945">
        <v>0</v>
      </c>
      <c r="H3945">
        <f>(Table1[[#This Row],[credit_score]]-300)/(900-300)</f>
        <v>-0.5</v>
      </c>
      <c r="I3945">
        <v>11575</v>
      </c>
      <c r="J3945" t="s">
        <v>27</v>
      </c>
      <c r="K3945" t="s">
        <v>38</v>
      </c>
      <c r="L3945">
        <v>3</v>
      </c>
      <c r="M3945" t="s">
        <v>15</v>
      </c>
      <c r="N3945">
        <f>Table1[[#This Row],[dti_ratio]]*Table1[[#This Row],[income]]</f>
        <v>49245.182500025003</v>
      </c>
      <c r="O3945">
        <v>0.48644904379976101</v>
      </c>
      <c r="P3945">
        <f>Table1[[#This Row],[loan_amount]]/Table1[[#This Row],[property_value]]</f>
        <v>4.5855567836528367E-2</v>
      </c>
      <c r="Q3945">
        <v>252423</v>
      </c>
      <c r="R3945">
        <v>1</v>
      </c>
      <c r="S3945" t="s">
        <v>3799</v>
      </c>
      <c r="T3945" t="s">
        <v>78</v>
      </c>
      <c r="U3945" t="s">
        <v>364</v>
      </c>
      <c r="V3945">
        <v>4</v>
      </c>
      <c r="W3945">
        <v>1</v>
      </c>
      <c r="X3945" t="s">
        <v>19</v>
      </c>
      <c r="Y39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45">
        <f>0.4*(Table1[[#This Row],[normalized_credit_score]]) + 0.3*(1-Table1[[#This Row],[dti_ratio]]) + 0.2*(1-Table1[[#This Row],[ltv_ratio]]) + 0.1*IF(Table1[[#This Row],[previous_defaults]]=0,1,0)</f>
        <v>0.14489417329276602</v>
      </c>
      <c r="AA3945" t="str">
        <f>IF(Table1[[#This Row],[composite_score]]&gt;=0.7,"Approve",IF(Table1[[#This Row],[composite_score]]&gt;=0.6,"Review","Reject"))</f>
        <v>Reject</v>
      </c>
    </row>
    <row r="3946" spans="1:27" x14ac:dyDescent="0.35">
      <c r="A3946">
        <v>3945</v>
      </c>
      <c r="B3946">
        <v>68</v>
      </c>
      <c r="C3946" t="s">
        <v>20</v>
      </c>
      <c r="D3946" t="s">
        <v>11</v>
      </c>
      <c r="E3946" t="s">
        <v>2</v>
      </c>
      <c r="F3946">
        <v>85642</v>
      </c>
      <c r="G3946">
        <v>685</v>
      </c>
      <c r="H3946">
        <f>(Table1[[#This Row],[credit_score]]-300)/(900-300)</f>
        <v>0.64166666666666672</v>
      </c>
      <c r="I3946">
        <v>5426</v>
      </c>
      <c r="J3946" t="s">
        <v>3</v>
      </c>
      <c r="K3946" t="s">
        <v>38</v>
      </c>
      <c r="L3946">
        <v>1</v>
      </c>
      <c r="M3946" t="s">
        <v>39</v>
      </c>
      <c r="N3946">
        <f>Table1[[#This Row],[dti_ratio]]*Table1[[#This Row],[income]]</f>
        <v>41367.465657765679</v>
      </c>
      <c r="O3946">
        <v>0.48302778610688302</v>
      </c>
      <c r="P3946">
        <f>Table1[[#This Row],[loan_amount]]/Table1[[#This Row],[property_value]]</f>
        <v>0.20518832249281502</v>
      </c>
      <c r="Q3946">
        <v>26444</v>
      </c>
      <c r="R3946">
        <v>1</v>
      </c>
      <c r="S3946" t="s">
        <v>3800</v>
      </c>
      <c r="T3946" t="s">
        <v>149</v>
      </c>
      <c r="U3946" t="s">
        <v>131</v>
      </c>
      <c r="V3946">
        <v>1</v>
      </c>
      <c r="W3946">
        <v>1</v>
      </c>
      <c r="X3946" t="s">
        <v>9</v>
      </c>
      <c r="Y39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46">
        <f>0.4*(Table1[[#This Row],[normalized_credit_score]]) + 0.3*(1-Table1[[#This Row],[dti_ratio]]) + 0.2*(1-Table1[[#This Row],[ltv_ratio]]) + 0.1*IF(Table1[[#This Row],[previous_defaults]]=0,1,0)</f>
        <v>0.5707206663360388</v>
      </c>
      <c r="AA3946" t="str">
        <f>IF(Table1[[#This Row],[composite_score]]&gt;=0.7,"Approve",IF(Table1[[#This Row],[composite_score]]&gt;=0.6,"Review","Reject"))</f>
        <v>Reject</v>
      </c>
    </row>
    <row r="3947" spans="1:27" x14ac:dyDescent="0.35">
      <c r="A3947">
        <v>3946</v>
      </c>
      <c r="B3947">
        <v>26</v>
      </c>
      <c r="C3947" t="s">
        <v>0</v>
      </c>
      <c r="D3947" t="s">
        <v>21</v>
      </c>
      <c r="E3947" t="s">
        <v>2</v>
      </c>
      <c r="F3947">
        <v>92592</v>
      </c>
      <c r="G3947">
        <v>662</v>
      </c>
      <c r="H3947">
        <f>(Table1[[#This Row],[credit_score]]-300)/(900-300)</f>
        <v>0.60333333333333339</v>
      </c>
      <c r="I3947">
        <v>8141</v>
      </c>
      <c r="J3947" t="s">
        <v>3</v>
      </c>
      <c r="K3947" t="s">
        <v>14</v>
      </c>
      <c r="L3947">
        <v>15</v>
      </c>
      <c r="M3947" t="s">
        <v>5</v>
      </c>
      <c r="N3947">
        <f>Table1[[#This Row],[dti_ratio]]*Table1[[#This Row],[income]]</f>
        <v>16904.03750243361</v>
      </c>
      <c r="O3947">
        <v>0.18256477344083299</v>
      </c>
      <c r="P3947">
        <f>Table1[[#This Row],[loan_amount]]/Table1[[#This Row],[property_value]]</f>
        <v>3.12136955313153E-2</v>
      </c>
      <c r="Q3947">
        <v>260815</v>
      </c>
      <c r="R3947">
        <v>1</v>
      </c>
      <c r="S3947" t="s">
        <v>1895</v>
      </c>
      <c r="T3947" t="s">
        <v>104</v>
      </c>
      <c r="U3947" t="s">
        <v>542</v>
      </c>
      <c r="V3947">
        <v>3</v>
      </c>
      <c r="W3947">
        <v>1</v>
      </c>
      <c r="X3947" t="s">
        <v>9</v>
      </c>
      <c r="Y39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47">
        <f>0.4*(Table1[[#This Row],[normalized_credit_score]]) + 0.3*(1-Table1[[#This Row],[dti_ratio]]) + 0.2*(1-Table1[[#This Row],[ltv_ratio]]) + 0.1*IF(Table1[[#This Row],[previous_defaults]]=0,1,0)</f>
        <v>0.68032116219482042</v>
      </c>
      <c r="AA3947" t="str">
        <f>IF(Table1[[#This Row],[composite_score]]&gt;=0.7,"Approve",IF(Table1[[#This Row],[composite_score]]&gt;=0.6,"Review","Reject"))</f>
        <v>Review</v>
      </c>
    </row>
    <row r="3948" spans="1:27" hidden="1" x14ac:dyDescent="0.35">
      <c r="A3948">
        <v>3947</v>
      </c>
      <c r="B3948">
        <v>66</v>
      </c>
      <c r="C3948" t="s">
        <v>20</v>
      </c>
      <c r="D3948" t="s">
        <v>1</v>
      </c>
      <c r="E3948" t="s">
        <v>2</v>
      </c>
      <c r="F3948">
        <v>0</v>
      </c>
      <c r="G3948">
        <v>767</v>
      </c>
      <c r="H3948">
        <f>(Table1[[#This Row],[credit_score]]-300)/(900-300)</f>
        <v>0.77833333333333332</v>
      </c>
      <c r="I3948">
        <v>8643</v>
      </c>
      <c r="J3948" t="s">
        <v>27</v>
      </c>
      <c r="K3948" t="s">
        <v>4</v>
      </c>
      <c r="L3948">
        <v>13</v>
      </c>
      <c r="M3948" t="s">
        <v>15</v>
      </c>
      <c r="N3948">
        <f>Table1[[#This Row],[dti_ratio]]*Table1[[#This Row],[income]]</f>
        <v>0</v>
      </c>
      <c r="O3948">
        <v>0.25863031849572199</v>
      </c>
      <c r="P3948" t="e">
        <f>Table1[[#This Row],[loan_amount]]/Table1[[#This Row],[property_value]]</f>
        <v>#DIV/0!</v>
      </c>
      <c r="Q3948">
        <v>0</v>
      </c>
      <c r="R3948">
        <v>0</v>
      </c>
      <c r="S3948" t="s">
        <v>3801</v>
      </c>
      <c r="T3948" t="s">
        <v>117</v>
      </c>
      <c r="U3948" t="s">
        <v>122</v>
      </c>
      <c r="V3948">
        <v>1</v>
      </c>
      <c r="W3948">
        <v>1</v>
      </c>
      <c r="X3948" t="s">
        <v>9</v>
      </c>
      <c r="Y394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948" t="e">
        <f>0.4*(Table1[[#This Row],[normalized_credit_score]]) + 0.3*(1-Table1[[#This Row],[dti_ratio]]) + 0.2*(1-Table1[[#This Row],[ltv_ratio]]) + 0.1*IF(Table1[[#This Row],[previous_defaults]]=0,1,0)</f>
        <v>#DIV/0!</v>
      </c>
      <c r="AA3948" t="e">
        <f>IF(Table1[[#This Row],[composite_score]]&gt;=0.7,"Approve",IF(Table1[[#This Row],[composite_score]]&gt;=0.6,"Review","Reject"))</f>
        <v>#DIV/0!</v>
      </c>
    </row>
    <row r="3949" spans="1:27" x14ac:dyDescent="0.35">
      <c r="A3949">
        <v>3948</v>
      </c>
      <c r="B3949">
        <v>48</v>
      </c>
      <c r="C3949" t="s">
        <v>10</v>
      </c>
      <c r="D3949" t="s">
        <v>1</v>
      </c>
      <c r="E3949" t="s">
        <v>12</v>
      </c>
      <c r="F3949">
        <v>61444</v>
      </c>
      <c r="G3949">
        <v>707</v>
      </c>
      <c r="H3949">
        <f>(Table1[[#This Row],[credit_score]]-300)/(900-300)</f>
        <v>0.67833333333333334</v>
      </c>
      <c r="I3949">
        <v>37605</v>
      </c>
      <c r="J3949" t="s">
        <v>23</v>
      </c>
      <c r="K3949" t="s">
        <v>4</v>
      </c>
      <c r="L3949">
        <v>8</v>
      </c>
      <c r="M3949" t="s">
        <v>15</v>
      </c>
      <c r="N3949">
        <f>Table1[[#This Row],[dti_ratio]]*Table1[[#This Row],[income]]</f>
        <v>13325.770246713759</v>
      </c>
      <c r="O3949">
        <v>0.21687667220092699</v>
      </c>
      <c r="P3949">
        <f>Table1[[#This Row],[loan_amount]]/Table1[[#This Row],[property_value]]</f>
        <v>0.28855007519720083</v>
      </c>
      <c r="Q3949">
        <v>130324</v>
      </c>
      <c r="R3949">
        <v>4</v>
      </c>
      <c r="S3949" t="s">
        <v>3802</v>
      </c>
      <c r="T3949" t="s">
        <v>240</v>
      </c>
      <c r="U3949" t="s">
        <v>380</v>
      </c>
      <c r="V3949">
        <v>2</v>
      </c>
      <c r="W3949">
        <v>1</v>
      </c>
      <c r="X3949" t="s">
        <v>19</v>
      </c>
      <c r="Y39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49">
        <f>0.4*(Table1[[#This Row],[normalized_credit_score]]) + 0.3*(1-Table1[[#This Row],[dti_ratio]]) + 0.2*(1-Table1[[#This Row],[ltv_ratio]]) + 0.1*IF(Table1[[#This Row],[previous_defaults]]=0,1,0)</f>
        <v>0.64856031663361513</v>
      </c>
      <c r="AA3949" t="str">
        <f>IF(Table1[[#This Row],[composite_score]]&gt;=0.7,"Approve",IF(Table1[[#This Row],[composite_score]]&gt;=0.6,"Review","Reject"))</f>
        <v>Review</v>
      </c>
    </row>
    <row r="3950" spans="1:27" x14ac:dyDescent="0.35">
      <c r="A3950">
        <v>3949</v>
      </c>
      <c r="B3950">
        <v>52</v>
      </c>
      <c r="C3950" t="s">
        <v>20</v>
      </c>
      <c r="D3950" t="s">
        <v>11</v>
      </c>
      <c r="E3950" t="s">
        <v>2</v>
      </c>
      <c r="F3950">
        <v>36442</v>
      </c>
      <c r="G3950">
        <v>711</v>
      </c>
      <c r="H3950">
        <f>(Table1[[#This Row],[credit_score]]-300)/(900-300)</f>
        <v>0.68500000000000005</v>
      </c>
      <c r="I3950">
        <v>0</v>
      </c>
      <c r="J3950" t="s">
        <v>3</v>
      </c>
      <c r="K3950" t="s">
        <v>14</v>
      </c>
      <c r="L3950">
        <v>1</v>
      </c>
      <c r="M3950" t="s">
        <v>15</v>
      </c>
      <c r="N3950">
        <f>Table1[[#This Row],[dti_ratio]]*Table1[[#This Row],[income]]</f>
        <v>21376.019472035201</v>
      </c>
      <c r="O3950">
        <v>0.58657646320276602</v>
      </c>
      <c r="P3950">
        <f>Table1[[#This Row],[loan_amount]]/Table1[[#This Row],[property_value]]</f>
        <v>0</v>
      </c>
      <c r="Q3950">
        <v>88111</v>
      </c>
      <c r="R3950">
        <v>0</v>
      </c>
      <c r="S3950" t="s">
        <v>3803</v>
      </c>
      <c r="T3950" t="s">
        <v>130</v>
      </c>
      <c r="U3950" t="s">
        <v>606</v>
      </c>
      <c r="V3950">
        <v>4</v>
      </c>
      <c r="W3950">
        <v>2</v>
      </c>
      <c r="X3950" t="s">
        <v>9</v>
      </c>
      <c r="Y39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50">
        <f>0.4*(Table1[[#This Row],[normalized_credit_score]]) + 0.3*(1-Table1[[#This Row],[dti_ratio]]) + 0.2*(1-Table1[[#This Row],[ltv_ratio]]) + 0.1*IF(Table1[[#This Row],[previous_defaults]]=0,1,0)</f>
        <v>0.59802706103917025</v>
      </c>
      <c r="AA3950" t="str">
        <f>IF(Table1[[#This Row],[composite_score]]&gt;=0.7,"Approve",IF(Table1[[#This Row],[composite_score]]&gt;=0.6,"Review","Reject"))</f>
        <v>Reject</v>
      </c>
    </row>
    <row r="3951" spans="1:27" x14ac:dyDescent="0.35">
      <c r="A3951">
        <v>3950</v>
      </c>
      <c r="B3951">
        <v>33</v>
      </c>
      <c r="C3951" t="s">
        <v>10</v>
      </c>
      <c r="D3951" t="s">
        <v>62</v>
      </c>
      <c r="E3951" t="s">
        <v>12</v>
      </c>
      <c r="F3951">
        <v>82129</v>
      </c>
      <c r="G3951">
        <v>688</v>
      </c>
      <c r="H3951">
        <f>(Table1[[#This Row],[credit_score]]-300)/(900-300)</f>
        <v>0.64666666666666661</v>
      </c>
      <c r="I3951">
        <v>0</v>
      </c>
      <c r="J3951" t="s">
        <v>27</v>
      </c>
      <c r="K3951" t="s">
        <v>38</v>
      </c>
      <c r="L3951">
        <v>5</v>
      </c>
      <c r="M3951" t="s">
        <v>15</v>
      </c>
      <c r="N3951">
        <f>Table1[[#This Row],[dti_ratio]]*Table1[[#This Row],[income]]</f>
        <v>19937.639122514251</v>
      </c>
      <c r="O3951">
        <v>0.24276003753259201</v>
      </c>
      <c r="P3951">
        <f>Table1[[#This Row],[loan_amount]]/Table1[[#This Row],[property_value]]</f>
        <v>0</v>
      </c>
      <c r="Q3951">
        <v>37830</v>
      </c>
      <c r="R3951">
        <v>3</v>
      </c>
      <c r="S3951" t="s">
        <v>3804</v>
      </c>
      <c r="T3951" t="s">
        <v>177</v>
      </c>
      <c r="U3951" t="s">
        <v>297</v>
      </c>
      <c r="V3951">
        <v>0</v>
      </c>
      <c r="W3951">
        <v>1</v>
      </c>
      <c r="X3951" t="s">
        <v>9</v>
      </c>
      <c r="Y39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51">
        <f>0.4*(Table1[[#This Row],[normalized_credit_score]]) + 0.3*(1-Table1[[#This Row],[dti_ratio]]) + 0.2*(1-Table1[[#This Row],[ltv_ratio]]) + 0.1*IF(Table1[[#This Row],[previous_defaults]]=0,1,0)</f>
        <v>0.78583865540688902</v>
      </c>
      <c r="AA3951" t="str">
        <f>IF(Table1[[#This Row],[composite_score]]&gt;=0.7,"Approve",IF(Table1[[#This Row],[composite_score]]&gt;=0.6,"Review","Reject"))</f>
        <v>Approve</v>
      </c>
    </row>
    <row r="3952" spans="1:27" hidden="1" x14ac:dyDescent="0.35">
      <c r="A3952">
        <v>3951</v>
      </c>
      <c r="B3952">
        <v>38</v>
      </c>
      <c r="C3952" t="s">
        <v>20</v>
      </c>
      <c r="D3952" t="s">
        <v>11</v>
      </c>
      <c r="E3952" t="s">
        <v>22</v>
      </c>
      <c r="F3952">
        <v>0</v>
      </c>
      <c r="G3952">
        <v>0</v>
      </c>
      <c r="H3952">
        <f>(Table1[[#This Row],[credit_score]]-300)/(900-300)</f>
        <v>-0.5</v>
      </c>
      <c r="I3952">
        <v>5619</v>
      </c>
      <c r="J3952" t="s">
        <v>23</v>
      </c>
      <c r="K3952" t="s">
        <v>4</v>
      </c>
      <c r="L3952">
        <v>1</v>
      </c>
      <c r="M3952" t="s">
        <v>28</v>
      </c>
      <c r="N3952">
        <f>Table1[[#This Row],[dti_ratio]]*Table1[[#This Row],[income]]</f>
        <v>0</v>
      </c>
      <c r="O3952">
        <v>0.55873757861874995</v>
      </c>
      <c r="P3952">
        <f>Table1[[#This Row],[loan_amount]]/Table1[[#This Row],[property_value]]</f>
        <v>2.4364333287082002E-2</v>
      </c>
      <c r="Q3952">
        <v>230624</v>
      </c>
      <c r="R3952">
        <v>3</v>
      </c>
      <c r="S3952" t="s">
        <v>3805</v>
      </c>
      <c r="T3952" t="s">
        <v>135</v>
      </c>
      <c r="U3952" t="s">
        <v>901</v>
      </c>
      <c r="V3952">
        <v>0</v>
      </c>
      <c r="W3952">
        <v>0</v>
      </c>
      <c r="X3952" t="s">
        <v>9</v>
      </c>
      <c r="Y39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52">
        <f>0.4*(Table1[[#This Row],[normalized_credit_score]]) + 0.3*(1-Table1[[#This Row],[dti_ratio]]) + 0.2*(1-Table1[[#This Row],[ltv_ratio]]) + 0.1*IF(Table1[[#This Row],[previous_defaults]]=0,1,0)</f>
        <v>0.22750585975695861</v>
      </c>
      <c r="AA3952" t="str">
        <f>IF(Table1[[#This Row],[composite_score]]&gt;=0.7,"Approve",IF(Table1[[#This Row],[composite_score]]&gt;=0.6,"Review","Reject"))</f>
        <v>Reject</v>
      </c>
    </row>
    <row r="3953" spans="1:27" hidden="1" x14ac:dyDescent="0.35">
      <c r="A3953">
        <v>3952</v>
      </c>
      <c r="B3953">
        <v>18</v>
      </c>
      <c r="C3953" t="s">
        <v>0</v>
      </c>
      <c r="D3953" t="s">
        <v>62</v>
      </c>
      <c r="E3953" t="s">
        <v>2</v>
      </c>
      <c r="F3953">
        <v>0</v>
      </c>
      <c r="G3953">
        <v>622</v>
      </c>
      <c r="H3953">
        <f>(Table1[[#This Row],[credit_score]]-300)/(900-300)</f>
        <v>0.53666666666666663</v>
      </c>
      <c r="I3953">
        <v>25349</v>
      </c>
      <c r="J3953" t="s">
        <v>23</v>
      </c>
      <c r="K3953" t="s">
        <v>14</v>
      </c>
      <c r="L3953">
        <v>18</v>
      </c>
      <c r="M3953" t="s">
        <v>15</v>
      </c>
      <c r="N3953">
        <f>Table1[[#This Row],[dti_ratio]]*Table1[[#This Row],[income]]</f>
        <v>0</v>
      </c>
      <c r="O3953">
        <v>0.50948980486959405</v>
      </c>
      <c r="P3953">
        <f>Table1[[#This Row],[loan_amount]]/Table1[[#This Row],[property_value]]</f>
        <v>0.28274569729958843</v>
      </c>
      <c r="Q3953">
        <v>89653</v>
      </c>
      <c r="R3953">
        <v>2</v>
      </c>
      <c r="S3953" t="s">
        <v>1539</v>
      </c>
      <c r="T3953" t="s">
        <v>187</v>
      </c>
      <c r="U3953" t="s">
        <v>257</v>
      </c>
      <c r="V3953">
        <v>2</v>
      </c>
      <c r="W3953">
        <v>2</v>
      </c>
      <c r="X3953" t="s">
        <v>19</v>
      </c>
      <c r="Y39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53">
        <f>0.4*(Table1[[#This Row],[normalized_credit_score]]) + 0.3*(1-Table1[[#This Row],[dti_ratio]]) + 0.2*(1-Table1[[#This Row],[ltv_ratio]]) + 0.1*IF(Table1[[#This Row],[previous_defaults]]=0,1,0)</f>
        <v>0.5052705857458708</v>
      </c>
      <c r="AA3953" t="str">
        <f>IF(Table1[[#This Row],[composite_score]]&gt;=0.7,"Approve",IF(Table1[[#This Row],[composite_score]]&gt;=0.6,"Review","Reject"))</f>
        <v>Reject</v>
      </c>
    </row>
    <row r="3954" spans="1:27" hidden="1" x14ac:dyDescent="0.35">
      <c r="A3954">
        <v>3953</v>
      </c>
      <c r="B3954">
        <v>23</v>
      </c>
      <c r="C3954" t="s">
        <v>20</v>
      </c>
      <c r="D3954" t="s">
        <v>11</v>
      </c>
      <c r="E3954" t="s">
        <v>22</v>
      </c>
      <c r="F3954">
        <v>98542</v>
      </c>
      <c r="G3954">
        <v>733</v>
      </c>
      <c r="H3954">
        <f>(Table1[[#This Row],[credit_score]]-300)/(900-300)</f>
        <v>0.72166666666666668</v>
      </c>
      <c r="I3954">
        <v>15798</v>
      </c>
      <c r="J3954" t="s">
        <v>3</v>
      </c>
      <c r="K3954" t="s">
        <v>14</v>
      </c>
      <c r="L3954">
        <v>12</v>
      </c>
      <c r="M3954" t="s">
        <v>28</v>
      </c>
      <c r="N3954">
        <f>Table1[[#This Row],[dti_ratio]]*Table1[[#This Row],[income]]</f>
        <v>21690.591952284834</v>
      </c>
      <c r="O3954">
        <v>0.220115199126107</v>
      </c>
      <c r="P3954" t="e">
        <f>Table1[[#This Row],[loan_amount]]/Table1[[#This Row],[property_value]]</f>
        <v>#DIV/0!</v>
      </c>
      <c r="Q3954">
        <v>0</v>
      </c>
      <c r="R3954">
        <v>2</v>
      </c>
      <c r="S3954" t="s">
        <v>2178</v>
      </c>
      <c r="T3954" t="s">
        <v>177</v>
      </c>
      <c r="U3954" t="s">
        <v>370</v>
      </c>
      <c r="V3954">
        <v>0</v>
      </c>
      <c r="W3954">
        <v>0</v>
      </c>
      <c r="X3954" t="s">
        <v>9</v>
      </c>
      <c r="Y395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954" t="e">
        <f>0.4*(Table1[[#This Row],[normalized_credit_score]]) + 0.3*(1-Table1[[#This Row],[dti_ratio]]) + 0.2*(1-Table1[[#This Row],[ltv_ratio]]) + 0.1*IF(Table1[[#This Row],[previous_defaults]]=0,1,0)</f>
        <v>#DIV/0!</v>
      </c>
      <c r="AA3954" t="e">
        <f>IF(Table1[[#This Row],[composite_score]]&gt;=0.7,"Approve",IF(Table1[[#This Row],[composite_score]]&gt;=0.6,"Review","Reject"))</f>
        <v>#DIV/0!</v>
      </c>
    </row>
    <row r="3955" spans="1:27" hidden="1" x14ac:dyDescent="0.35">
      <c r="A3955">
        <v>3954</v>
      </c>
      <c r="B3955">
        <v>30</v>
      </c>
      <c r="C3955" t="s">
        <v>20</v>
      </c>
      <c r="D3955" t="s">
        <v>62</v>
      </c>
      <c r="E3955" t="s">
        <v>12</v>
      </c>
      <c r="F3955">
        <v>21847</v>
      </c>
      <c r="G3955">
        <v>0</v>
      </c>
      <c r="H3955">
        <f>(Table1[[#This Row],[credit_score]]-300)/(900-300)</f>
        <v>-0.5</v>
      </c>
      <c r="I3955">
        <v>21692</v>
      </c>
      <c r="J3955" t="s">
        <v>23</v>
      </c>
      <c r="K3955" t="s">
        <v>38</v>
      </c>
      <c r="L3955">
        <v>2</v>
      </c>
      <c r="M3955" t="s">
        <v>15</v>
      </c>
      <c r="N3955">
        <f>Table1[[#This Row],[dti_ratio]]*Table1[[#This Row],[income]]</f>
        <v>6022.2798105793026</v>
      </c>
      <c r="O3955">
        <v>0.27565706095021297</v>
      </c>
      <c r="P3955">
        <f>Table1[[#This Row],[loan_amount]]/Table1[[#This Row],[property_value]]</f>
        <v>7.5654636514557547E-2</v>
      </c>
      <c r="Q3955">
        <v>286724</v>
      </c>
      <c r="R3955">
        <v>0</v>
      </c>
      <c r="S3955" t="s">
        <v>3806</v>
      </c>
      <c r="T3955" t="s">
        <v>138</v>
      </c>
      <c r="U3955" t="s">
        <v>448</v>
      </c>
      <c r="V3955">
        <v>1</v>
      </c>
      <c r="W3955">
        <v>1</v>
      </c>
      <c r="X3955" t="s">
        <v>19</v>
      </c>
      <c r="Y39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955">
        <f>0.4*(Table1[[#This Row],[normalized_credit_score]]) + 0.3*(1-Table1[[#This Row],[dti_ratio]]) + 0.2*(1-Table1[[#This Row],[ltv_ratio]]) + 0.1*IF(Table1[[#This Row],[previous_defaults]]=0,1,0)</f>
        <v>0.20217195441202462</v>
      </c>
      <c r="AA3955" t="str">
        <f>IF(Table1[[#This Row],[composite_score]]&gt;=0.7,"Approve",IF(Table1[[#This Row],[composite_score]]&gt;=0.6,"Review","Reject"))</f>
        <v>Reject</v>
      </c>
    </row>
    <row r="3956" spans="1:27" hidden="1" x14ac:dyDescent="0.35">
      <c r="A3956">
        <v>3955</v>
      </c>
      <c r="B3956">
        <v>57</v>
      </c>
      <c r="C3956" t="s">
        <v>10</v>
      </c>
      <c r="D3956" t="s">
        <v>11</v>
      </c>
      <c r="E3956" t="s">
        <v>22</v>
      </c>
      <c r="F3956">
        <v>0</v>
      </c>
      <c r="G3956">
        <v>788</v>
      </c>
      <c r="H3956">
        <f>(Table1[[#This Row],[credit_score]]-300)/(900-300)</f>
        <v>0.81333333333333335</v>
      </c>
      <c r="I3956">
        <v>0</v>
      </c>
      <c r="J3956" t="s">
        <v>23</v>
      </c>
      <c r="K3956" t="s">
        <v>4</v>
      </c>
      <c r="L3956">
        <v>11</v>
      </c>
      <c r="M3956" t="s">
        <v>15</v>
      </c>
      <c r="N3956">
        <f>Table1[[#This Row],[dti_ratio]]*Table1[[#This Row],[income]]</f>
        <v>0</v>
      </c>
      <c r="O3956">
        <v>0.38988550062958</v>
      </c>
      <c r="P3956">
        <f>Table1[[#This Row],[loan_amount]]/Table1[[#This Row],[property_value]]</f>
        <v>0</v>
      </c>
      <c r="Q3956">
        <v>50817</v>
      </c>
      <c r="R3956">
        <v>0</v>
      </c>
      <c r="S3956" t="s">
        <v>3807</v>
      </c>
      <c r="T3956" t="s">
        <v>73</v>
      </c>
      <c r="U3956" t="s">
        <v>697</v>
      </c>
      <c r="V3956">
        <v>0</v>
      </c>
      <c r="W3956">
        <v>1</v>
      </c>
      <c r="X3956" t="s">
        <v>61</v>
      </c>
      <c r="Y39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56">
        <f>0.4*(Table1[[#This Row],[normalized_credit_score]]) + 0.3*(1-Table1[[#This Row],[dti_ratio]]) + 0.2*(1-Table1[[#This Row],[ltv_ratio]]) + 0.1*IF(Table1[[#This Row],[previous_defaults]]=0,1,0)</f>
        <v>0.80836768314445939</v>
      </c>
      <c r="AA3956" t="str">
        <f>IF(Table1[[#This Row],[composite_score]]&gt;=0.7,"Approve",IF(Table1[[#This Row],[composite_score]]&gt;=0.6,"Review","Reject"))</f>
        <v>Approve</v>
      </c>
    </row>
    <row r="3957" spans="1:27" x14ac:dyDescent="0.35">
      <c r="A3957">
        <v>3956</v>
      </c>
      <c r="B3957">
        <v>49</v>
      </c>
      <c r="C3957" t="s">
        <v>0</v>
      </c>
      <c r="D3957" t="s">
        <v>11</v>
      </c>
      <c r="E3957" t="s">
        <v>12</v>
      </c>
      <c r="F3957">
        <v>100291</v>
      </c>
      <c r="G3957">
        <v>716</v>
      </c>
      <c r="H3957">
        <f>(Table1[[#This Row],[credit_score]]-300)/(900-300)</f>
        <v>0.69333333333333336</v>
      </c>
      <c r="I3957">
        <v>16304</v>
      </c>
      <c r="J3957" t="s">
        <v>27</v>
      </c>
      <c r="K3957" t="s">
        <v>4</v>
      </c>
      <c r="L3957">
        <v>12</v>
      </c>
      <c r="M3957" t="s">
        <v>5</v>
      </c>
      <c r="N3957">
        <f>Table1[[#This Row],[dti_ratio]]*Table1[[#This Row],[income]]</f>
        <v>26909.94603972054</v>
      </c>
      <c r="O3957">
        <v>0.268318653116636</v>
      </c>
      <c r="P3957">
        <f>Table1[[#This Row],[loan_amount]]/Table1[[#This Row],[property_value]]</f>
        <v>7.8591674218614432E-2</v>
      </c>
      <c r="Q3957">
        <v>207452</v>
      </c>
      <c r="R3957">
        <v>3</v>
      </c>
      <c r="S3957" t="s">
        <v>2272</v>
      </c>
      <c r="T3957" t="s">
        <v>73</v>
      </c>
      <c r="U3957" t="s">
        <v>206</v>
      </c>
      <c r="V3957">
        <v>4</v>
      </c>
      <c r="W3957">
        <v>2</v>
      </c>
      <c r="X3957" t="s">
        <v>9</v>
      </c>
      <c r="Y39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57">
        <f>0.4*(Table1[[#This Row],[normalized_credit_score]]) + 0.3*(1-Table1[[#This Row],[dti_ratio]]) + 0.2*(1-Table1[[#This Row],[ltv_ratio]]) + 0.1*IF(Table1[[#This Row],[previous_defaults]]=0,1,0)</f>
        <v>0.68111940255461967</v>
      </c>
      <c r="AA3957" t="str">
        <f>IF(Table1[[#This Row],[composite_score]]&gt;=0.7,"Approve",IF(Table1[[#This Row],[composite_score]]&gt;=0.6,"Review","Reject"))</f>
        <v>Review</v>
      </c>
    </row>
    <row r="3958" spans="1:27" x14ac:dyDescent="0.35">
      <c r="A3958">
        <v>3957</v>
      </c>
      <c r="B3958">
        <v>40</v>
      </c>
      <c r="C3958" t="s">
        <v>0</v>
      </c>
      <c r="D3958" t="s">
        <v>21</v>
      </c>
      <c r="E3958" t="s">
        <v>22</v>
      </c>
      <c r="F3958">
        <v>61209</v>
      </c>
      <c r="G3958">
        <v>676</v>
      </c>
      <c r="H3958">
        <f>(Table1[[#This Row],[credit_score]]-300)/(900-300)</f>
        <v>0.62666666666666671</v>
      </c>
      <c r="I3958">
        <v>47653</v>
      </c>
      <c r="J3958" t="s">
        <v>13</v>
      </c>
      <c r="K3958" t="s">
        <v>14</v>
      </c>
      <c r="L3958">
        <v>0</v>
      </c>
      <c r="M3958" t="s">
        <v>15</v>
      </c>
      <c r="N3958">
        <f>Table1[[#This Row],[dti_ratio]]*Table1[[#This Row],[income]]</f>
        <v>8773.3227642310212</v>
      </c>
      <c r="O3958">
        <v>0.14333386861786701</v>
      </c>
      <c r="P3958">
        <f>Table1[[#This Row],[loan_amount]]/Table1[[#This Row],[property_value]]</f>
        <v>0.33544277066028438</v>
      </c>
      <c r="Q3958">
        <v>142060</v>
      </c>
      <c r="R3958">
        <v>0</v>
      </c>
      <c r="S3958" t="s">
        <v>3144</v>
      </c>
      <c r="T3958" t="s">
        <v>177</v>
      </c>
      <c r="U3958" t="s">
        <v>430</v>
      </c>
      <c r="V3958">
        <v>0</v>
      </c>
      <c r="W3958">
        <v>0</v>
      </c>
      <c r="X3958" t="s">
        <v>9</v>
      </c>
      <c r="Y39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958">
        <f>0.4*(Table1[[#This Row],[normalized_credit_score]]) + 0.3*(1-Table1[[#This Row],[dti_ratio]]) + 0.2*(1-Table1[[#This Row],[ltv_ratio]]) + 0.1*IF(Table1[[#This Row],[previous_defaults]]=0,1,0)</f>
        <v>0.74057795194924969</v>
      </c>
      <c r="AA3958" t="str">
        <f>IF(Table1[[#This Row],[composite_score]]&gt;=0.7,"Approve",IF(Table1[[#This Row],[composite_score]]&gt;=0.6,"Review","Reject"))</f>
        <v>Approve</v>
      </c>
    </row>
    <row r="3959" spans="1:27" hidden="1" x14ac:dyDescent="0.35">
      <c r="A3959">
        <v>3958</v>
      </c>
      <c r="B3959">
        <v>64</v>
      </c>
      <c r="C3959" t="s">
        <v>20</v>
      </c>
      <c r="D3959" t="s">
        <v>1</v>
      </c>
      <c r="E3959" t="s">
        <v>12</v>
      </c>
      <c r="F3959">
        <v>0</v>
      </c>
      <c r="G3959">
        <v>0</v>
      </c>
      <c r="H3959">
        <f>(Table1[[#This Row],[credit_score]]-300)/(900-300)</f>
        <v>-0.5</v>
      </c>
      <c r="I3959">
        <v>41247</v>
      </c>
      <c r="J3959" t="s">
        <v>23</v>
      </c>
      <c r="K3959" t="s">
        <v>38</v>
      </c>
      <c r="L3959">
        <v>8</v>
      </c>
      <c r="M3959" t="s">
        <v>15</v>
      </c>
      <c r="N3959">
        <f>Table1[[#This Row],[dti_ratio]]*Table1[[#This Row],[income]]</f>
        <v>0</v>
      </c>
      <c r="O3959">
        <v>0.53539170794272395</v>
      </c>
      <c r="P3959">
        <f>Table1[[#This Row],[loan_amount]]/Table1[[#This Row],[property_value]]</f>
        <v>0.21096806861947798</v>
      </c>
      <c r="Q3959">
        <v>195513</v>
      </c>
      <c r="R3959">
        <v>4</v>
      </c>
      <c r="S3959" t="s">
        <v>3808</v>
      </c>
      <c r="T3959" t="s">
        <v>240</v>
      </c>
      <c r="U3959" t="s">
        <v>612</v>
      </c>
      <c r="V3959">
        <v>2</v>
      </c>
      <c r="W3959">
        <v>2</v>
      </c>
      <c r="X3959" t="s">
        <v>9</v>
      </c>
      <c r="Y39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59">
        <f>0.4*(Table1[[#This Row],[normalized_credit_score]]) + 0.3*(1-Table1[[#This Row],[dti_ratio]]) + 0.2*(1-Table1[[#This Row],[ltv_ratio]]) + 0.1*IF(Table1[[#This Row],[previous_defaults]]=0,1,0)</f>
        <v>9.7188873893287231E-2</v>
      </c>
      <c r="AA3959" t="str">
        <f>IF(Table1[[#This Row],[composite_score]]&gt;=0.7,"Approve",IF(Table1[[#This Row],[composite_score]]&gt;=0.6,"Review","Reject"))</f>
        <v>Reject</v>
      </c>
    </row>
    <row r="3960" spans="1:27" x14ac:dyDescent="0.35">
      <c r="A3960">
        <v>3959</v>
      </c>
      <c r="B3960">
        <v>27</v>
      </c>
      <c r="C3960" t="s">
        <v>0</v>
      </c>
      <c r="D3960" t="s">
        <v>1</v>
      </c>
      <c r="E3960" t="s">
        <v>2</v>
      </c>
      <c r="F3960">
        <v>69956</v>
      </c>
      <c r="G3960">
        <v>751</v>
      </c>
      <c r="H3960">
        <f>(Table1[[#This Row],[credit_score]]-300)/(900-300)</f>
        <v>0.75166666666666671</v>
      </c>
      <c r="I3960">
        <v>0</v>
      </c>
      <c r="J3960" t="s">
        <v>13</v>
      </c>
      <c r="K3960" t="s">
        <v>14</v>
      </c>
      <c r="L3960">
        <v>9</v>
      </c>
      <c r="M3960" t="s">
        <v>5</v>
      </c>
      <c r="N3960">
        <f>Table1[[#This Row],[dti_ratio]]*Table1[[#This Row],[income]]</f>
        <v>31763.509837146867</v>
      </c>
      <c r="O3960">
        <v>0.45404982899460899</v>
      </c>
      <c r="P3960">
        <f>Table1[[#This Row],[loan_amount]]/Table1[[#This Row],[property_value]]</f>
        <v>0</v>
      </c>
      <c r="Q3960">
        <v>214624</v>
      </c>
      <c r="R3960">
        <v>0</v>
      </c>
      <c r="S3960" t="s">
        <v>3809</v>
      </c>
      <c r="T3960" t="s">
        <v>146</v>
      </c>
      <c r="U3960" t="s">
        <v>464</v>
      </c>
      <c r="V3960">
        <v>2</v>
      </c>
      <c r="W3960">
        <v>1</v>
      </c>
      <c r="X3960" t="s">
        <v>19</v>
      </c>
      <c r="Y39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60">
        <f>0.4*(Table1[[#This Row],[normalized_credit_score]]) + 0.3*(1-Table1[[#This Row],[dti_ratio]]) + 0.2*(1-Table1[[#This Row],[ltv_ratio]]) + 0.1*IF(Table1[[#This Row],[previous_defaults]]=0,1,0)</f>
        <v>0.66445171796828406</v>
      </c>
      <c r="AA3960" t="str">
        <f>IF(Table1[[#This Row],[composite_score]]&gt;=0.7,"Approve",IF(Table1[[#This Row],[composite_score]]&gt;=0.6,"Review","Reject"))</f>
        <v>Review</v>
      </c>
    </row>
    <row r="3961" spans="1:27" hidden="1" x14ac:dyDescent="0.35">
      <c r="A3961">
        <v>3960</v>
      </c>
      <c r="B3961">
        <v>59</v>
      </c>
      <c r="C3961" t="s">
        <v>10</v>
      </c>
      <c r="D3961" t="s">
        <v>11</v>
      </c>
      <c r="E3961" t="s">
        <v>22</v>
      </c>
      <c r="F3961">
        <v>79196</v>
      </c>
      <c r="G3961">
        <v>0</v>
      </c>
      <c r="H3961">
        <f>(Table1[[#This Row],[credit_score]]-300)/(900-300)</f>
        <v>-0.5</v>
      </c>
      <c r="I3961">
        <v>33497</v>
      </c>
      <c r="J3961" t="s">
        <v>3</v>
      </c>
      <c r="K3961" t="s">
        <v>4</v>
      </c>
      <c r="L3961">
        <v>9</v>
      </c>
      <c r="M3961" t="s">
        <v>39</v>
      </c>
      <c r="N3961">
        <f>Table1[[#This Row],[dti_ratio]]*Table1[[#This Row],[income]]</f>
        <v>9797.0193897792615</v>
      </c>
      <c r="O3961">
        <v>0.123705987547089</v>
      </c>
      <c r="P3961" t="e">
        <f>Table1[[#This Row],[loan_amount]]/Table1[[#This Row],[property_value]]</f>
        <v>#DIV/0!</v>
      </c>
      <c r="Q3961">
        <v>0</v>
      </c>
      <c r="R3961">
        <v>4</v>
      </c>
      <c r="S3961" t="s">
        <v>3810</v>
      </c>
      <c r="T3961" t="s">
        <v>162</v>
      </c>
      <c r="U3961" t="s">
        <v>615</v>
      </c>
      <c r="V3961">
        <v>0</v>
      </c>
      <c r="W3961">
        <v>2</v>
      </c>
      <c r="X3961" t="s">
        <v>9</v>
      </c>
      <c r="Y396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961" t="e">
        <f>0.4*(Table1[[#This Row],[normalized_credit_score]]) + 0.3*(1-Table1[[#This Row],[dti_ratio]]) + 0.2*(1-Table1[[#This Row],[ltv_ratio]]) + 0.1*IF(Table1[[#This Row],[previous_defaults]]=0,1,0)</f>
        <v>#DIV/0!</v>
      </c>
      <c r="AA3961" t="e">
        <f>IF(Table1[[#This Row],[composite_score]]&gt;=0.7,"Approve",IF(Table1[[#This Row],[composite_score]]&gt;=0.6,"Review","Reject"))</f>
        <v>#DIV/0!</v>
      </c>
    </row>
    <row r="3962" spans="1:27" hidden="1" x14ac:dyDescent="0.35">
      <c r="A3962">
        <v>3961</v>
      </c>
      <c r="B3962">
        <v>42</v>
      </c>
      <c r="C3962" t="s">
        <v>20</v>
      </c>
      <c r="D3962" t="s">
        <v>62</v>
      </c>
      <c r="E3962" t="s">
        <v>22</v>
      </c>
      <c r="F3962">
        <v>0</v>
      </c>
      <c r="G3962">
        <v>0</v>
      </c>
      <c r="H3962">
        <f>(Table1[[#This Row],[credit_score]]-300)/(900-300)</f>
        <v>-0.5</v>
      </c>
      <c r="I3962">
        <v>6209</v>
      </c>
      <c r="J3962" t="s">
        <v>27</v>
      </c>
      <c r="K3962" t="s">
        <v>4</v>
      </c>
      <c r="L3962">
        <v>4</v>
      </c>
      <c r="M3962" t="s">
        <v>28</v>
      </c>
      <c r="N3962">
        <f>Table1[[#This Row],[dti_ratio]]*Table1[[#This Row],[income]]</f>
        <v>0</v>
      </c>
      <c r="O3962">
        <v>0.33476398597686502</v>
      </c>
      <c r="P3962">
        <f>Table1[[#This Row],[loan_amount]]/Table1[[#This Row],[property_value]]</f>
        <v>6.2169577058635052E-2</v>
      </c>
      <c r="Q3962">
        <v>99872</v>
      </c>
      <c r="R3962">
        <v>0</v>
      </c>
      <c r="S3962" t="s">
        <v>2475</v>
      </c>
      <c r="T3962" t="s">
        <v>182</v>
      </c>
      <c r="U3962" t="s">
        <v>330</v>
      </c>
      <c r="V3962">
        <v>3</v>
      </c>
      <c r="W3962">
        <v>1</v>
      </c>
      <c r="X3962" t="s">
        <v>61</v>
      </c>
      <c r="Y39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62">
        <f>0.4*(Table1[[#This Row],[normalized_credit_score]]) + 0.3*(1-Table1[[#This Row],[dti_ratio]]) + 0.2*(1-Table1[[#This Row],[ltv_ratio]]) + 0.1*IF(Table1[[#This Row],[previous_defaults]]=0,1,0)</f>
        <v>0.18713688879521351</v>
      </c>
      <c r="AA3962" t="str">
        <f>IF(Table1[[#This Row],[composite_score]]&gt;=0.7,"Approve",IF(Table1[[#This Row],[composite_score]]&gt;=0.6,"Review","Reject"))</f>
        <v>Reject</v>
      </c>
    </row>
    <row r="3963" spans="1:27" x14ac:dyDescent="0.35">
      <c r="A3963">
        <v>3962</v>
      </c>
      <c r="B3963">
        <v>32</v>
      </c>
      <c r="C3963" t="s">
        <v>0</v>
      </c>
      <c r="D3963" t="s">
        <v>11</v>
      </c>
      <c r="E3963" t="s">
        <v>12</v>
      </c>
      <c r="F3963">
        <v>54723</v>
      </c>
      <c r="G3963">
        <v>782</v>
      </c>
      <c r="H3963">
        <f>(Table1[[#This Row],[credit_score]]-300)/(900-300)</f>
        <v>0.80333333333333334</v>
      </c>
      <c r="I3963">
        <v>10649</v>
      </c>
      <c r="J3963" t="s">
        <v>23</v>
      </c>
      <c r="K3963" t="s">
        <v>38</v>
      </c>
      <c r="L3963">
        <v>17</v>
      </c>
      <c r="M3963" t="s">
        <v>39</v>
      </c>
      <c r="N3963">
        <f>Table1[[#This Row],[dti_ratio]]*Table1[[#This Row],[income]]</f>
        <v>21377.20608816954</v>
      </c>
      <c r="O3963">
        <v>0.39064389905834002</v>
      </c>
      <c r="P3963">
        <f>Table1[[#This Row],[loan_amount]]/Table1[[#This Row],[property_value]]</f>
        <v>4.4055834119379765E-2</v>
      </c>
      <c r="Q3963">
        <v>241716</v>
      </c>
      <c r="R3963">
        <v>1</v>
      </c>
      <c r="S3963" t="s">
        <v>1066</v>
      </c>
      <c r="T3963" t="s">
        <v>36</v>
      </c>
      <c r="U3963" t="s">
        <v>302</v>
      </c>
      <c r="V3963">
        <v>3</v>
      </c>
      <c r="W3963">
        <v>0</v>
      </c>
      <c r="X3963" t="s">
        <v>19</v>
      </c>
      <c r="Y39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63">
        <f>0.4*(Table1[[#This Row],[normalized_credit_score]]) + 0.3*(1-Table1[[#This Row],[dti_ratio]]) + 0.2*(1-Table1[[#This Row],[ltv_ratio]]) + 0.1*IF(Table1[[#This Row],[previous_defaults]]=0,1,0)</f>
        <v>0.69532899679195537</v>
      </c>
      <c r="AA3963" t="str">
        <f>IF(Table1[[#This Row],[composite_score]]&gt;=0.7,"Approve",IF(Table1[[#This Row],[composite_score]]&gt;=0.6,"Review","Reject"))</f>
        <v>Review</v>
      </c>
    </row>
    <row r="3964" spans="1:27" x14ac:dyDescent="0.35">
      <c r="A3964">
        <v>3963</v>
      </c>
      <c r="B3964">
        <v>23</v>
      </c>
      <c r="C3964" t="s">
        <v>0</v>
      </c>
      <c r="D3964" t="s">
        <v>62</v>
      </c>
      <c r="E3964" t="s">
        <v>49</v>
      </c>
      <c r="F3964">
        <v>74583</v>
      </c>
      <c r="G3964">
        <v>735</v>
      </c>
      <c r="H3964">
        <f>(Table1[[#This Row],[credit_score]]-300)/(900-300)</f>
        <v>0.72499999999999998</v>
      </c>
      <c r="I3964">
        <v>38512</v>
      </c>
      <c r="J3964" t="s">
        <v>3</v>
      </c>
      <c r="K3964" t="s">
        <v>14</v>
      </c>
      <c r="L3964">
        <v>9</v>
      </c>
      <c r="M3964" t="s">
        <v>39</v>
      </c>
      <c r="N3964">
        <f>Table1[[#This Row],[dti_ratio]]*Table1[[#This Row],[income]]</f>
        <v>28390.388641107165</v>
      </c>
      <c r="O3964">
        <v>0.38065495677442801</v>
      </c>
      <c r="P3964">
        <f>Table1[[#This Row],[loan_amount]]/Table1[[#This Row],[property_value]]</f>
        <v>1.4291227549354313</v>
      </c>
      <c r="Q3964">
        <v>26948</v>
      </c>
      <c r="R3964">
        <v>0</v>
      </c>
      <c r="S3964" t="s">
        <v>3811</v>
      </c>
      <c r="T3964" t="s">
        <v>143</v>
      </c>
      <c r="U3964" t="s">
        <v>464</v>
      </c>
      <c r="V3964">
        <v>0</v>
      </c>
      <c r="W3964">
        <v>1</v>
      </c>
      <c r="X3964" t="s">
        <v>9</v>
      </c>
      <c r="Y39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64">
        <f>0.4*(Table1[[#This Row],[normalized_credit_score]]) + 0.3*(1-Table1[[#This Row],[dti_ratio]]) + 0.2*(1-Table1[[#This Row],[ltv_ratio]]) + 0.1*IF(Table1[[#This Row],[previous_defaults]]=0,1,0)</f>
        <v>0.48997896198058533</v>
      </c>
      <c r="AA3964" t="str">
        <f>IF(Table1[[#This Row],[composite_score]]&gt;=0.7,"Approve",IF(Table1[[#This Row],[composite_score]]&gt;=0.6,"Review","Reject"))</f>
        <v>Reject</v>
      </c>
    </row>
    <row r="3965" spans="1:27" x14ac:dyDescent="0.35">
      <c r="A3965">
        <v>3964</v>
      </c>
      <c r="B3965">
        <v>22</v>
      </c>
      <c r="C3965" t="s">
        <v>0</v>
      </c>
      <c r="D3965" t="s">
        <v>1</v>
      </c>
      <c r="E3965" t="s">
        <v>2</v>
      </c>
      <c r="F3965">
        <v>97585</v>
      </c>
      <c r="G3965">
        <v>637</v>
      </c>
      <c r="H3965">
        <f>(Table1[[#This Row],[credit_score]]-300)/(900-300)</f>
        <v>0.56166666666666665</v>
      </c>
      <c r="I3965">
        <v>38246</v>
      </c>
      <c r="J3965" t="s">
        <v>3</v>
      </c>
      <c r="K3965" t="s">
        <v>4</v>
      </c>
      <c r="L3965">
        <v>6</v>
      </c>
      <c r="M3965" t="s">
        <v>39</v>
      </c>
      <c r="N3965">
        <f>Table1[[#This Row],[dti_ratio]]*Table1[[#This Row],[income]]</f>
        <v>18010.041862910239</v>
      </c>
      <c r="O3965">
        <v>0.18455748181493301</v>
      </c>
      <c r="P3965">
        <f>Table1[[#This Row],[loan_amount]]/Table1[[#This Row],[property_value]]</f>
        <v>0.18135176913520537</v>
      </c>
      <c r="Q3965">
        <v>210894</v>
      </c>
      <c r="R3965">
        <v>2</v>
      </c>
      <c r="S3965" t="s">
        <v>3812</v>
      </c>
      <c r="T3965" t="s">
        <v>162</v>
      </c>
      <c r="U3965" t="s">
        <v>653</v>
      </c>
      <c r="V3965">
        <v>3</v>
      </c>
      <c r="W3965">
        <v>2</v>
      </c>
      <c r="X3965" t="s">
        <v>19</v>
      </c>
      <c r="Y39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65">
        <f>0.4*(Table1[[#This Row],[normalized_credit_score]]) + 0.3*(1-Table1[[#This Row],[dti_ratio]]) + 0.2*(1-Table1[[#This Row],[ltv_ratio]]) + 0.1*IF(Table1[[#This Row],[previous_defaults]]=0,1,0)</f>
        <v>0.63302906829514571</v>
      </c>
      <c r="AA3965" t="str">
        <f>IF(Table1[[#This Row],[composite_score]]&gt;=0.7,"Approve",IF(Table1[[#This Row],[composite_score]]&gt;=0.6,"Review","Reject"))</f>
        <v>Review</v>
      </c>
    </row>
    <row r="3966" spans="1:27" x14ac:dyDescent="0.35">
      <c r="A3966">
        <v>3965</v>
      </c>
      <c r="B3966">
        <v>24</v>
      </c>
      <c r="C3966" t="s">
        <v>0</v>
      </c>
      <c r="D3966" t="s">
        <v>62</v>
      </c>
      <c r="E3966" t="s">
        <v>2</v>
      </c>
      <c r="F3966">
        <v>81083</v>
      </c>
      <c r="G3966">
        <v>726</v>
      </c>
      <c r="H3966">
        <f>(Table1[[#This Row],[credit_score]]-300)/(900-300)</f>
        <v>0.71</v>
      </c>
      <c r="I3966">
        <v>29020</v>
      </c>
      <c r="J3966" t="s">
        <v>23</v>
      </c>
      <c r="K3966" t="s">
        <v>14</v>
      </c>
      <c r="L3966">
        <v>17</v>
      </c>
      <c r="M3966" t="s">
        <v>15</v>
      </c>
      <c r="N3966">
        <f>Table1[[#This Row],[dti_ratio]]*Table1[[#This Row],[income]]</f>
        <v>15862.790886983556</v>
      </c>
      <c r="O3966">
        <v>0.195636457543302</v>
      </c>
      <c r="P3966">
        <f>Table1[[#This Row],[loan_amount]]/Table1[[#This Row],[property_value]]</f>
        <v>0.18272372952858285</v>
      </c>
      <c r="Q3966">
        <v>158819</v>
      </c>
      <c r="R3966">
        <v>2</v>
      </c>
      <c r="S3966" t="s">
        <v>3813</v>
      </c>
      <c r="T3966" t="s">
        <v>25</v>
      </c>
      <c r="U3966" t="s">
        <v>566</v>
      </c>
      <c r="V3966">
        <v>0</v>
      </c>
      <c r="W3966">
        <v>2</v>
      </c>
      <c r="X3966" t="s">
        <v>19</v>
      </c>
      <c r="Y39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966">
        <f>0.4*(Table1[[#This Row],[normalized_credit_score]]) + 0.3*(1-Table1[[#This Row],[dti_ratio]]) + 0.2*(1-Table1[[#This Row],[ltv_ratio]]) + 0.1*IF(Table1[[#This Row],[previous_defaults]]=0,1,0)</f>
        <v>0.78876431683129278</v>
      </c>
      <c r="AA3966" t="str">
        <f>IF(Table1[[#This Row],[composite_score]]&gt;=0.7,"Approve",IF(Table1[[#This Row],[composite_score]]&gt;=0.6,"Review","Reject"))</f>
        <v>Approve</v>
      </c>
    </row>
    <row r="3967" spans="1:27" x14ac:dyDescent="0.35">
      <c r="A3967">
        <v>3966</v>
      </c>
      <c r="B3967">
        <v>60</v>
      </c>
      <c r="C3967" t="s">
        <v>0</v>
      </c>
      <c r="D3967" t="s">
        <v>21</v>
      </c>
      <c r="E3967" t="s">
        <v>22</v>
      </c>
      <c r="F3967">
        <v>74359</v>
      </c>
      <c r="G3967">
        <v>756</v>
      </c>
      <c r="H3967">
        <f>(Table1[[#This Row],[credit_score]]-300)/(900-300)</f>
        <v>0.76</v>
      </c>
      <c r="I3967">
        <v>38330</v>
      </c>
      <c r="J3967" t="s">
        <v>13</v>
      </c>
      <c r="K3967" t="s">
        <v>14</v>
      </c>
      <c r="L3967">
        <v>19</v>
      </c>
      <c r="M3967" t="s">
        <v>28</v>
      </c>
      <c r="N3967">
        <f>Table1[[#This Row],[dti_ratio]]*Table1[[#This Row],[income]]</f>
        <v>37007.984427946343</v>
      </c>
      <c r="O3967">
        <v>0.49769341206775702</v>
      </c>
      <c r="P3967">
        <f>Table1[[#This Row],[loan_amount]]/Table1[[#This Row],[property_value]]</f>
        <v>0.49740461977679729</v>
      </c>
      <c r="Q3967">
        <v>77060</v>
      </c>
      <c r="R3967">
        <v>4</v>
      </c>
      <c r="S3967" t="s">
        <v>1818</v>
      </c>
      <c r="T3967" t="s">
        <v>146</v>
      </c>
      <c r="U3967" t="s">
        <v>110</v>
      </c>
      <c r="V3967">
        <v>0</v>
      </c>
      <c r="W3967">
        <v>0</v>
      </c>
      <c r="X3967" t="s">
        <v>9</v>
      </c>
      <c r="Y39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67">
        <f>0.4*(Table1[[#This Row],[normalized_credit_score]]) + 0.3*(1-Table1[[#This Row],[dti_ratio]]) + 0.2*(1-Table1[[#This Row],[ltv_ratio]]) + 0.1*IF(Table1[[#This Row],[previous_defaults]]=0,1,0)</f>
        <v>0.65521105242431343</v>
      </c>
      <c r="AA3967" t="str">
        <f>IF(Table1[[#This Row],[composite_score]]&gt;=0.7,"Approve",IF(Table1[[#This Row],[composite_score]]&gt;=0.6,"Review","Reject"))</f>
        <v>Review</v>
      </c>
    </row>
    <row r="3968" spans="1:27" hidden="1" x14ac:dyDescent="0.35">
      <c r="A3968">
        <v>3967</v>
      </c>
      <c r="B3968">
        <v>69</v>
      </c>
      <c r="C3968" t="s">
        <v>0</v>
      </c>
      <c r="D3968" t="s">
        <v>21</v>
      </c>
      <c r="E3968" t="s">
        <v>22</v>
      </c>
      <c r="F3968">
        <v>94944</v>
      </c>
      <c r="G3968">
        <v>0</v>
      </c>
      <c r="H3968">
        <f>(Table1[[#This Row],[credit_score]]-300)/(900-300)</f>
        <v>-0.5</v>
      </c>
      <c r="I3968">
        <v>0</v>
      </c>
      <c r="J3968" t="s">
        <v>27</v>
      </c>
      <c r="K3968" t="s">
        <v>14</v>
      </c>
      <c r="L3968">
        <v>12</v>
      </c>
      <c r="M3968" t="s">
        <v>15</v>
      </c>
      <c r="N3968">
        <f>Table1[[#This Row],[dti_ratio]]*Table1[[#This Row],[income]]</f>
        <v>28070.12536884626</v>
      </c>
      <c r="O3968">
        <v>0.29564928135370599</v>
      </c>
      <c r="P3968" t="e">
        <f>Table1[[#This Row],[loan_amount]]/Table1[[#This Row],[property_value]]</f>
        <v>#DIV/0!</v>
      </c>
      <c r="Q3968">
        <v>0</v>
      </c>
      <c r="R3968">
        <v>1</v>
      </c>
      <c r="S3968" t="s">
        <v>3814</v>
      </c>
      <c r="T3968" t="s">
        <v>33</v>
      </c>
      <c r="U3968" t="s">
        <v>252</v>
      </c>
      <c r="V3968">
        <v>1</v>
      </c>
      <c r="W3968">
        <v>0</v>
      </c>
      <c r="X3968" t="s">
        <v>9</v>
      </c>
      <c r="Y396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968" t="e">
        <f>0.4*(Table1[[#This Row],[normalized_credit_score]]) + 0.3*(1-Table1[[#This Row],[dti_ratio]]) + 0.2*(1-Table1[[#This Row],[ltv_ratio]]) + 0.1*IF(Table1[[#This Row],[previous_defaults]]=0,1,0)</f>
        <v>#DIV/0!</v>
      </c>
      <c r="AA3968" t="e">
        <f>IF(Table1[[#This Row],[composite_score]]&gt;=0.7,"Approve",IF(Table1[[#This Row],[composite_score]]&gt;=0.6,"Review","Reject"))</f>
        <v>#DIV/0!</v>
      </c>
    </row>
    <row r="3969" spans="1:27" x14ac:dyDescent="0.35">
      <c r="A3969">
        <v>3968</v>
      </c>
      <c r="B3969">
        <v>32</v>
      </c>
      <c r="C3969" t="s">
        <v>0</v>
      </c>
      <c r="D3969" t="s">
        <v>21</v>
      </c>
      <c r="E3969" t="s">
        <v>12</v>
      </c>
      <c r="F3969">
        <v>95174</v>
      </c>
      <c r="G3969">
        <v>605</v>
      </c>
      <c r="H3969">
        <f>(Table1[[#This Row],[credit_score]]-300)/(900-300)</f>
        <v>0.5083333333333333</v>
      </c>
      <c r="I3969">
        <v>21481</v>
      </c>
      <c r="J3969" t="s">
        <v>13</v>
      </c>
      <c r="K3969" t="s">
        <v>4</v>
      </c>
      <c r="L3969">
        <v>15</v>
      </c>
      <c r="M3969" t="s">
        <v>39</v>
      </c>
      <c r="N3969">
        <f>Table1[[#This Row],[dti_ratio]]*Table1[[#This Row],[income]]</f>
        <v>29325.093470299438</v>
      </c>
      <c r="O3969">
        <v>0.30812084676801899</v>
      </c>
      <c r="P3969">
        <f>Table1[[#This Row],[loan_amount]]/Table1[[#This Row],[property_value]]</f>
        <v>0.12204628225013778</v>
      </c>
      <c r="Q3969">
        <v>176007</v>
      </c>
      <c r="R3969">
        <v>0</v>
      </c>
      <c r="S3969" t="s">
        <v>3815</v>
      </c>
      <c r="T3969" t="s">
        <v>33</v>
      </c>
      <c r="U3969" t="s">
        <v>267</v>
      </c>
      <c r="V3969">
        <v>0</v>
      </c>
      <c r="W3969">
        <v>1</v>
      </c>
      <c r="X3969" t="s">
        <v>9</v>
      </c>
      <c r="Y39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969">
        <f>0.4*(Table1[[#This Row],[normalized_credit_score]]) + 0.3*(1-Table1[[#This Row],[dti_ratio]]) + 0.2*(1-Table1[[#This Row],[ltv_ratio]]) + 0.1*IF(Table1[[#This Row],[previous_defaults]]=0,1,0)</f>
        <v>0.6864878228529</v>
      </c>
      <c r="AA3969" t="str">
        <f>IF(Table1[[#This Row],[composite_score]]&gt;=0.7,"Approve",IF(Table1[[#This Row],[composite_score]]&gt;=0.6,"Review","Reject"))</f>
        <v>Review</v>
      </c>
    </row>
    <row r="3970" spans="1:27" x14ac:dyDescent="0.35">
      <c r="A3970">
        <v>3969</v>
      </c>
      <c r="B3970">
        <v>61</v>
      </c>
      <c r="C3970" t="s">
        <v>20</v>
      </c>
      <c r="D3970" t="s">
        <v>1</v>
      </c>
      <c r="E3970" t="s">
        <v>12</v>
      </c>
      <c r="F3970">
        <v>35059</v>
      </c>
      <c r="G3970">
        <v>739</v>
      </c>
      <c r="H3970">
        <f>(Table1[[#This Row],[credit_score]]-300)/(900-300)</f>
        <v>0.73166666666666669</v>
      </c>
      <c r="I3970">
        <v>28544</v>
      </c>
      <c r="J3970" t="s">
        <v>27</v>
      </c>
      <c r="K3970" t="s">
        <v>14</v>
      </c>
      <c r="L3970">
        <v>17</v>
      </c>
      <c r="M3970" t="s">
        <v>15</v>
      </c>
      <c r="N3970">
        <f>Table1[[#This Row],[dti_ratio]]*Table1[[#This Row],[income]]</f>
        <v>19526.928762837972</v>
      </c>
      <c r="O3970">
        <v>0.55697335242984602</v>
      </c>
      <c r="P3970">
        <f>Table1[[#This Row],[loan_amount]]/Table1[[#This Row],[property_value]]</f>
        <v>0.31026761451335899</v>
      </c>
      <c r="Q3970">
        <v>91998</v>
      </c>
      <c r="R3970">
        <v>4</v>
      </c>
      <c r="S3970" t="s">
        <v>3816</v>
      </c>
      <c r="T3970" t="s">
        <v>17</v>
      </c>
      <c r="U3970" t="s">
        <v>372</v>
      </c>
      <c r="V3970">
        <v>0</v>
      </c>
      <c r="W3970">
        <v>0</v>
      </c>
      <c r="X3970" t="s">
        <v>9</v>
      </c>
      <c r="Y39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70">
        <f>0.4*(Table1[[#This Row],[normalized_credit_score]]) + 0.3*(1-Table1[[#This Row],[dti_ratio]]) + 0.2*(1-Table1[[#This Row],[ltv_ratio]]) + 0.1*IF(Table1[[#This Row],[previous_defaults]]=0,1,0)</f>
        <v>0.66352113803504109</v>
      </c>
      <c r="AA3970" t="str">
        <f>IF(Table1[[#This Row],[composite_score]]&gt;=0.7,"Approve",IF(Table1[[#This Row],[composite_score]]&gt;=0.6,"Review","Reject"))</f>
        <v>Review</v>
      </c>
    </row>
    <row r="3971" spans="1:27" x14ac:dyDescent="0.35">
      <c r="A3971">
        <v>3970</v>
      </c>
      <c r="B3971">
        <v>18</v>
      </c>
      <c r="C3971" t="s">
        <v>10</v>
      </c>
      <c r="D3971" t="s">
        <v>21</v>
      </c>
      <c r="E3971" t="s">
        <v>49</v>
      </c>
      <c r="F3971">
        <v>96757</v>
      </c>
      <c r="G3971">
        <v>757</v>
      </c>
      <c r="H3971">
        <f>(Table1[[#This Row],[credit_score]]-300)/(900-300)</f>
        <v>0.76166666666666671</v>
      </c>
      <c r="I3971">
        <v>17869</v>
      </c>
      <c r="J3971" t="s">
        <v>27</v>
      </c>
      <c r="K3971" t="s">
        <v>38</v>
      </c>
      <c r="L3971">
        <v>19</v>
      </c>
      <c r="M3971" t="s">
        <v>5</v>
      </c>
      <c r="N3971">
        <f>Table1[[#This Row],[dti_ratio]]*Table1[[#This Row],[income]]</f>
        <v>45201.050893917309</v>
      </c>
      <c r="O3971">
        <v>0.467160524757044</v>
      </c>
      <c r="P3971">
        <f>Table1[[#This Row],[loan_amount]]/Table1[[#This Row],[property_value]]</f>
        <v>0.31600261729181034</v>
      </c>
      <c r="Q3971">
        <v>56547</v>
      </c>
      <c r="R3971">
        <v>4</v>
      </c>
      <c r="S3971" t="s">
        <v>3817</v>
      </c>
      <c r="T3971" t="s">
        <v>130</v>
      </c>
      <c r="U3971" t="s">
        <v>163</v>
      </c>
      <c r="V3971">
        <v>0</v>
      </c>
      <c r="W3971">
        <v>1</v>
      </c>
      <c r="X3971" t="s">
        <v>9</v>
      </c>
      <c r="Y39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71">
        <f>0.4*(Table1[[#This Row],[normalized_credit_score]]) + 0.3*(1-Table1[[#This Row],[dti_ratio]]) + 0.2*(1-Table1[[#This Row],[ltv_ratio]]) + 0.1*IF(Table1[[#This Row],[previous_defaults]]=0,1,0)</f>
        <v>0.70131798578119142</v>
      </c>
      <c r="AA3971" t="str">
        <f>IF(Table1[[#This Row],[composite_score]]&gt;=0.7,"Approve",IF(Table1[[#This Row],[composite_score]]&gt;=0.6,"Review","Reject"))</f>
        <v>Approve</v>
      </c>
    </row>
    <row r="3972" spans="1:27" x14ac:dyDescent="0.35">
      <c r="A3972">
        <v>3971</v>
      </c>
      <c r="B3972">
        <v>68</v>
      </c>
      <c r="C3972" t="s">
        <v>10</v>
      </c>
      <c r="D3972" t="s">
        <v>21</v>
      </c>
      <c r="E3972" t="s">
        <v>49</v>
      </c>
      <c r="F3972">
        <v>29013</v>
      </c>
      <c r="G3972">
        <v>670</v>
      </c>
      <c r="H3972">
        <f>(Table1[[#This Row],[credit_score]]-300)/(900-300)</f>
        <v>0.6166666666666667</v>
      </c>
      <c r="I3972">
        <v>34288</v>
      </c>
      <c r="J3972" t="s">
        <v>23</v>
      </c>
      <c r="K3972" t="s">
        <v>4</v>
      </c>
      <c r="L3972">
        <v>2</v>
      </c>
      <c r="M3972" t="s">
        <v>39</v>
      </c>
      <c r="N3972">
        <f>Table1[[#This Row],[dti_ratio]]*Table1[[#This Row],[income]]</f>
        <v>4661.4309518197206</v>
      </c>
      <c r="O3972">
        <v>0.16066697521179199</v>
      </c>
      <c r="P3972">
        <f>Table1[[#This Row],[loan_amount]]/Table1[[#This Row],[property_value]]</f>
        <v>0.3761587660307395</v>
      </c>
      <c r="Q3972">
        <v>91153</v>
      </c>
      <c r="R3972">
        <v>0</v>
      </c>
      <c r="S3972" t="s">
        <v>3818</v>
      </c>
      <c r="T3972" t="s">
        <v>64</v>
      </c>
      <c r="U3972" t="s">
        <v>796</v>
      </c>
      <c r="V3972">
        <v>1</v>
      </c>
      <c r="W3972">
        <v>2</v>
      </c>
      <c r="X3972" t="s">
        <v>9</v>
      </c>
      <c r="Y39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972">
        <f>0.4*(Table1[[#This Row],[normalized_credit_score]]) + 0.3*(1-Table1[[#This Row],[dti_ratio]]) + 0.2*(1-Table1[[#This Row],[ltv_ratio]]) + 0.1*IF(Table1[[#This Row],[previous_defaults]]=0,1,0)</f>
        <v>0.62323482089698123</v>
      </c>
      <c r="AA3972" t="str">
        <f>IF(Table1[[#This Row],[composite_score]]&gt;=0.7,"Approve",IF(Table1[[#This Row],[composite_score]]&gt;=0.6,"Review","Reject"))</f>
        <v>Review</v>
      </c>
    </row>
    <row r="3973" spans="1:27" hidden="1" x14ac:dyDescent="0.35">
      <c r="A3973">
        <v>3972</v>
      </c>
      <c r="B3973">
        <v>23</v>
      </c>
      <c r="C3973" t="s">
        <v>20</v>
      </c>
      <c r="D3973" t="s">
        <v>21</v>
      </c>
      <c r="E3973" t="s">
        <v>49</v>
      </c>
      <c r="F3973">
        <v>0</v>
      </c>
      <c r="G3973">
        <v>765</v>
      </c>
      <c r="H3973">
        <f>(Table1[[#This Row],[credit_score]]-300)/(900-300)</f>
        <v>0.77500000000000002</v>
      </c>
      <c r="I3973">
        <v>8983</v>
      </c>
      <c r="J3973" t="s">
        <v>27</v>
      </c>
      <c r="K3973" t="s">
        <v>4</v>
      </c>
      <c r="L3973">
        <v>8</v>
      </c>
      <c r="M3973" t="s">
        <v>39</v>
      </c>
      <c r="N3973">
        <f>Table1[[#This Row],[dti_ratio]]*Table1[[#This Row],[income]]</f>
        <v>0</v>
      </c>
      <c r="O3973">
        <v>0.53497886253216698</v>
      </c>
      <c r="P3973">
        <f>Table1[[#This Row],[loan_amount]]/Table1[[#This Row],[property_value]]</f>
        <v>3.2974455167148149E-2</v>
      </c>
      <c r="Q3973">
        <v>272423</v>
      </c>
      <c r="R3973">
        <v>2</v>
      </c>
      <c r="S3973" t="s">
        <v>3819</v>
      </c>
      <c r="T3973" t="s">
        <v>7</v>
      </c>
      <c r="U3973" t="s">
        <v>210</v>
      </c>
      <c r="V3973">
        <v>1</v>
      </c>
      <c r="W3973">
        <v>1</v>
      </c>
      <c r="X3973" t="s">
        <v>19</v>
      </c>
      <c r="Y39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73">
        <f>0.4*(Table1[[#This Row],[normalized_credit_score]]) + 0.3*(1-Table1[[#This Row],[dti_ratio]]) + 0.2*(1-Table1[[#This Row],[ltv_ratio]]) + 0.1*IF(Table1[[#This Row],[previous_defaults]]=0,1,0)</f>
        <v>0.64291145020692031</v>
      </c>
      <c r="AA3973" t="str">
        <f>IF(Table1[[#This Row],[composite_score]]&gt;=0.7,"Approve",IF(Table1[[#This Row],[composite_score]]&gt;=0.6,"Review","Reject"))</f>
        <v>Review</v>
      </c>
    </row>
    <row r="3974" spans="1:27" x14ac:dyDescent="0.35">
      <c r="A3974">
        <v>3973</v>
      </c>
      <c r="B3974">
        <v>60</v>
      </c>
      <c r="C3974" t="s">
        <v>0</v>
      </c>
      <c r="D3974" t="s">
        <v>21</v>
      </c>
      <c r="E3974" t="s">
        <v>49</v>
      </c>
      <c r="F3974">
        <v>87863</v>
      </c>
      <c r="G3974">
        <v>614</v>
      </c>
      <c r="H3974">
        <f>(Table1[[#This Row],[credit_score]]-300)/(900-300)</f>
        <v>0.52333333333333332</v>
      </c>
      <c r="I3974">
        <v>18199</v>
      </c>
      <c r="J3974" t="s">
        <v>13</v>
      </c>
      <c r="K3974" t="s">
        <v>4</v>
      </c>
      <c r="L3974">
        <v>1</v>
      </c>
      <c r="M3974" t="s">
        <v>15</v>
      </c>
      <c r="N3974">
        <f>Table1[[#This Row],[dti_ratio]]*Table1[[#This Row],[income]]</f>
        <v>48421.535043255244</v>
      </c>
      <c r="O3974">
        <v>0.55110268307769195</v>
      </c>
      <c r="P3974">
        <f>Table1[[#This Row],[loan_amount]]/Table1[[#This Row],[property_value]]</f>
        <v>0.15035028584646906</v>
      </c>
      <c r="Q3974">
        <v>121044</v>
      </c>
      <c r="R3974">
        <v>3</v>
      </c>
      <c r="S3974" t="s">
        <v>3820</v>
      </c>
      <c r="T3974" t="s">
        <v>96</v>
      </c>
      <c r="U3974" t="s">
        <v>508</v>
      </c>
      <c r="V3974">
        <v>1</v>
      </c>
      <c r="W3974">
        <v>2</v>
      </c>
      <c r="X3974" t="s">
        <v>19</v>
      </c>
      <c r="Y39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74">
        <f>0.4*(Table1[[#This Row],[normalized_credit_score]]) + 0.3*(1-Table1[[#This Row],[dti_ratio]]) + 0.2*(1-Table1[[#This Row],[ltv_ratio]]) + 0.1*IF(Table1[[#This Row],[previous_defaults]]=0,1,0)</f>
        <v>0.51393247124073194</v>
      </c>
      <c r="AA3974" t="str">
        <f>IF(Table1[[#This Row],[composite_score]]&gt;=0.7,"Approve",IF(Table1[[#This Row],[composite_score]]&gt;=0.6,"Review","Reject"))</f>
        <v>Reject</v>
      </c>
    </row>
    <row r="3975" spans="1:27" hidden="1" x14ac:dyDescent="0.35">
      <c r="A3975">
        <v>3974</v>
      </c>
      <c r="B3975">
        <v>32</v>
      </c>
      <c r="C3975" t="s">
        <v>0</v>
      </c>
      <c r="D3975" t="s">
        <v>62</v>
      </c>
      <c r="E3975" t="s">
        <v>2</v>
      </c>
      <c r="F3975">
        <v>0</v>
      </c>
      <c r="G3975">
        <v>680</v>
      </c>
      <c r="H3975">
        <f>(Table1[[#This Row],[credit_score]]-300)/(900-300)</f>
        <v>0.6333333333333333</v>
      </c>
      <c r="I3975">
        <v>0</v>
      </c>
      <c r="J3975" t="s">
        <v>13</v>
      </c>
      <c r="K3975" t="s">
        <v>4</v>
      </c>
      <c r="L3975">
        <v>8</v>
      </c>
      <c r="M3975" t="s">
        <v>28</v>
      </c>
      <c r="N3975">
        <f>Table1[[#This Row],[dti_ratio]]*Table1[[#This Row],[income]]</f>
        <v>0</v>
      </c>
      <c r="O3975">
        <v>0.47265486254075201</v>
      </c>
      <c r="P3975" t="e">
        <f>Table1[[#This Row],[loan_amount]]/Table1[[#This Row],[property_value]]</f>
        <v>#DIV/0!</v>
      </c>
      <c r="Q3975">
        <v>0</v>
      </c>
      <c r="R3975">
        <v>2</v>
      </c>
      <c r="S3975" t="s">
        <v>3821</v>
      </c>
      <c r="T3975" t="s">
        <v>217</v>
      </c>
      <c r="U3975" t="s">
        <v>689</v>
      </c>
      <c r="V3975">
        <v>4</v>
      </c>
      <c r="W3975">
        <v>1</v>
      </c>
      <c r="X3975" t="s">
        <v>19</v>
      </c>
      <c r="Y397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3975" t="e">
        <f>0.4*(Table1[[#This Row],[normalized_credit_score]]) + 0.3*(1-Table1[[#This Row],[dti_ratio]]) + 0.2*(1-Table1[[#This Row],[ltv_ratio]]) + 0.1*IF(Table1[[#This Row],[previous_defaults]]=0,1,0)</f>
        <v>#DIV/0!</v>
      </c>
      <c r="AA3975" t="e">
        <f>IF(Table1[[#This Row],[composite_score]]&gt;=0.7,"Approve",IF(Table1[[#This Row],[composite_score]]&gt;=0.6,"Review","Reject"))</f>
        <v>#DIV/0!</v>
      </c>
    </row>
    <row r="3976" spans="1:27" hidden="1" x14ac:dyDescent="0.35">
      <c r="A3976">
        <v>3975</v>
      </c>
      <c r="B3976">
        <v>18</v>
      </c>
      <c r="C3976" t="s">
        <v>10</v>
      </c>
      <c r="D3976" t="s">
        <v>11</v>
      </c>
      <c r="E3976" t="s">
        <v>49</v>
      </c>
      <c r="F3976">
        <v>85403</v>
      </c>
      <c r="G3976">
        <v>0</v>
      </c>
      <c r="H3976">
        <f>(Table1[[#This Row],[credit_score]]-300)/(900-300)</f>
        <v>-0.5</v>
      </c>
      <c r="I3976">
        <v>7455</v>
      </c>
      <c r="J3976" t="s">
        <v>13</v>
      </c>
      <c r="K3976" t="s">
        <v>14</v>
      </c>
      <c r="L3976">
        <v>4</v>
      </c>
      <c r="M3976" t="s">
        <v>39</v>
      </c>
      <c r="N3976">
        <f>Table1[[#This Row],[dti_ratio]]*Table1[[#This Row],[income]]</f>
        <v>27878.754039529314</v>
      </c>
      <c r="O3976">
        <v>0.32643764316861601</v>
      </c>
      <c r="P3976">
        <f>Table1[[#This Row],[loan_amount]]/Table1[[#This Row],[property_value]]</f>
        <v>2.6593657475118611E-2</v>
      </c>
      <c r="Q3976">
        <v>280330</v>
      </c>
      <c r="R3976">
        <v>1</v>
      </c>
      <c r="S3976" t="s">
        <v>3822</v>
      </c>
      <c r="T3976" t="s">
        <v>187</v>
      </c>
      <c r="U3976" t="s">
        <v>94</v>
      </c>
      <c r="V3976">
        <v>2</v>
      </c>
      <c r="W3976">
        <v>1</v>
      </c>
      <c r="X3976" t="s">
        <v>9</v>
      </c>
      <c r="Y39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976">
        <f>0.4*(Table1[[#This Row],[normalized_credit_score]]) + 0.3*(1-Table1[[#This Row],[dti_ratio]]) + 0.2*(1-Table1[[#This Row],[ltv_ratio]]) + 0.1*IF(Table1[[#This Row],[previous_defaults]]=0,1,0)</f>
        <v>0.19674997555439144</v>
      </c>
      <c r="AA3976" t="str">
        <f>IF(Table1[[#This Row],[composite_score]]&gt;=0.7,"Approve",IF(Table1[[#This Row],[composite_score]]&gt;=0.6,"Review","Reject"))</f>
        <v>Reject</v>
      </c>
    </row>
    <row r="3977" spans="1:27" x14ac:dyDescent="0.35">
      <c r="A3977">
        <v>3976</v>
      </c>
      <c r="B3977">
        <v>60</v>
      </c>
      <c r="C3977" t="s">
        <v>10</v>
      </c>
      <c r="D3977" t="s">
        <v>62</v>
      </c>
      <c r="E3977" t="s">
        <v>12</v>
      </c>
      <c r="F3977">
        <v>104124</v>
      </c>
      <c r="G3977">
        <v>728</v>
      </c>
      <c r="H3977">
        <f>(Table1[[#This Row],[credit_score]]-300)/(900-300)</f>
        <v>0.71333333333333337</v>
      </c>
      <c r="I3977">
        <v>38182</v>
      </c>
      <c r="J3977" t="s">
        <v>23</v>
      </c>
      <c r="K3977" t="s">
        <v>4</v>
      </c>
      <c r="L3977">
        <v>17</v>
      </c>
      <c r="M3977" t="s">
        <v>28</v>
      </c>
      <c r="N3977">
        <f>Table1[[#This Row],[dti_ratio]]*Table1[[#This Row],[income]]</f>
        <v>31612.948917359077</v>
      </c>
      <c r="O3977">
        <v>0.303608667716944</v>
      </c>
      <c r="P3977">
        <f>Table1[[#This Row],[loan_amount]]/Table1[[#This Row],[property_value]]</f>
        <v>0.14919564393421356</v>
      </c>
      <c r="Q3977">
        <v>255919</v>
      </c>
      <c r="R3977">
        <v>2</v>
      </c>
      <c r="S3977" t="s">
        <v>3823</v>
      </c>
      <c r="T3977" t="s">
        <v>25</v>
      </c>
      <c r="U3977" t="s">
        <v>517</v>
      </c>
      <c r="V3977">
        <v>4</v>
      </c>
      <c r="W3977">
        <v>2</v>
      </c>
      <c r="X3977" t="s">
        <v>9</v>
      </c>
      <c r="Y39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77">
        <f>0.4*(Table1[[#This Row],[normalized_credit_score]]) + 0.3*(1-Table1[[#This Row],[dti_ratio]]) + 0.2*(1-Table1[[#This Row],[ltv_ratio]]) + 0.1*IF(Table1[[#This Row],[previous_defaults]]=0,1,0)</f>
        <v>0.66441160423140744</v>
      </c>
      <c r="AA3977" t="str">
        <f>IF(Table1[[#This Row],[composite_score]]&gt;=0.7,"Approve",IF(Table1[[#This Row],[composite_score]]&gt;=0.6,"Review","Reject"))</f>
        <v>Review</v>
      </c>
    </row>
    <row r="3978" spans="1:27" hidden="1" x14ac:dyDescent="0.35">
      <c r="A3978">
        <v>3977</v>
      </c>
      <c r="B3978">
        <v>35</v>
      </c>
      <c r="C3978" t="s">
        <v>10</v>
      </c>
      <c r="D3978" t="s">
        <v>62</v>
      </c>
      <c r="E3978" t="s">
        <v>22</v>
      </c>
      <c r="F3978">
        <v>91779</v>
      </c>
      <c r="G3978">
        <v>0</v>
      </c>
      <c r="H3978">
        <f>(Table1[[#This Row],[credit_score]]-300)/(900-300)</f>
        <v>-0.5</v>
      </c>
      <c r="I3978">
        <v>29805</v>
      </c>
      <c r="J3978" t="s">
        <v>3</v>
      </c>
      <c r="K3978" t="s">
        <v>14</v>
      </c>
      <c r="L3978">
        <v>14</v>
      </c>
      <c r="M3978" t="s">
        <v>5</v>
      </c>
      <c r="N3978">
        <f>Table1[[#This Row],[dti_ratio]]*Table1[[#This Row],[income]]</f>
        <v>17864.993207157848</v>
      </c>
      <c r="O3978">
        <v>0.19465229744449</v>
      </c>
      <c r="P3978">
        <f>Table1[[#This Row],[loan_amount]]/Table1[[#This Row],[property_value]]</f>
        <v>0.10898938445955088</v>
      </c>
      <c r="Q3978">
        <v>273467</v>
      </c>
      <c r="R3978">
        <v>0</v>
      </c>
      <c r="S3978" t="s">
        <v>459</v>
      </c>
      <c r="T3978" t="s">
        <v>44</v>
      </c>
      <c r="U3978" t="s">
        <v>315</v>
      </c>
      <c r="V3978">
        <v>0</v>
      </c>
      <c r="W3978">
        <v>2</v>
      </c>
      <c r="X3978" t="s">
        <v>9</v>
      </c>
      <c r="Y39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978">
        <f>0.4*(Table1[[#This Row],[normalized_credit_score]]) + 0.3*(1-Table1[[#This Row],[dti_ratio]]) + 0.2*(1-Table1[[#This Row],[ltv_ratio]]) + 0.1*IF(Table1[[#This Row],[previous_defaults]]=0,1,0)</f>
        <v>0.31980643387474283</v>
      </c>
      <c r="AA3978" t="str">
        <f>IF(Table1[[#This Row],[composite_score]]&gt;=0.7,"Approve",IF(Table1[[#This Row],[composite_score]]&gt;=0.6,"Review","Reject"))</f>
        <v>Reject</v>
      </c>
    </row>
    <row r="3979" spans="1:27" x14ac:dyDescent="0.35">
      <c r="A3979">
        <v>3978</v>
      </c>
      <c r="B3979">
        <v>34</v>
      </c>
      <c r="C3979" t="s">
        <v>0</v>
      </c>
      <c r="D3979" t="s">
        <v>11</v>
      </c>
      <c r="E3979" t="s">
        <v>49</v>
      </c>
      <c r="F3979">
        <v>50858</v>
      </c>
      <c r="G3979">
        <v>630</v>
      </c>
      <c r="H3979">
        <f>(Table1[[#This Row],[credit_score]]-300)/(900-300)</f>
        <v>0.55000000000000004</v>
      </c>
      <c r="I3979">
        <v>33387</v>
      </c>
      <c r="J3979" t="s">
        <v>13</v>
      </c>
      <c r="K3979" t="s">
        <v>38</v>
      </c>
      <c r="L3979">
        <v>2</v>
      </c>
      <c r="M3979" t="s">
        <v>39</v>
      </c>
      <c r="N3979">
        <f>Table1[[#This Row],[dti_ratio]]*Table1[[#This Row],[income]]</f>
        <v>28402.502557013813</v>
      </c>
      <c r="O3979">
        <v>0.55846676151271801</v>
      </c>
      <c r="P3979">
        <f>Table1[[#This Row],[loan_amount]]/Table1[[#This Row],[property_value]]</f>
        <v>0.51903614457831326</v>
      </c>
      <c r="Q3979">
        <v>64325</v>
      </c>
      <c r="R3979">
        <v>1</v>
      </c>
      <c r="S3979" t="s">
        <v>3824</v>
      </c>
      <c r="T3979" t="s">
        <v>81</v>
      </c>
      <c r="U3979" t="s">
        <v>122</v>
      </c>
      <c r="V3979">
        <v>3</v>
      </c>
      <c r="W3979">
        <v>2</v>
      </c>
      <c r="X3979" t="s">
        <v>9</v>
      </c>
      <c r="Y39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79">
        <f>0.4*(Table1[[#This Row],[normalized_credit_score]]) + 0.3*(1-Table1[[#This Row],[dti_ratio]]) + 0.2*(1-Table1[[#This Row],[ltv_ratio]]) + 0.1*IF(Table1[[#This Row],[previous_defaults]]=0,1,0)</f>
        <v>0.44865274263052191</v>
      </c>
      <c r="AA3979" t="str">
        <f>IF(Table1[[#This Row],[composite_score]]&gt;=0.7,"Approve",IF(Table1[[#This Row],[composite_score]]&gt;=0.6,"Review","Reject"))</f>
        <v>Reject</v>
      </c>
    </row>
    <row r="3980" spans="1:27" x14ac:dyDescent="0.35">
      <c r="A3980">
        <v>3979</v>
      </c>
      <c r="B3980">
        <v>61</v>
      </c>
      <c r="C3980" t="s">
        <v>20</v>
      </c>
      <c r="D3980" t="s">
        <v>21</v>
      </c>
      <c r="E3980" t="s">
        <v>2</v>
      </c>
      <c r="F3980">
        <v>60264</v>
      </c>
      <c r="G3980">
        <v>698</v>
      </c>
      <c r="H3980">
        <f>(Table1[[#This Row],[credit_score]]-300)/(900-300)</f>
        <v>0.66333333333333333</v>
      </c>
      <c r="I3980">
        <v>29290</v>
      </c>
      <c r="J3980" t="s">
        <v>27</v>
      </c>
      <c r="K3980" t="s">
        <v>38</v>
      </c>
      <c r="L3980">
        <v>18</v>
      </c>
      <c r="M3980" t="s">
        <v>15</v>
      </c>
      <c r="N3980">
        <f>Table1[[#This Row],[dti_ratio]]*Table1[[#This Row],[income]]</f>
        <v>13383.657735333905</v>
      </c>
      <c r="O3980">
        <v>0.222083793563884</v>
      </c>
      <c r="P3980">
        <f>Table1[[#This Row],[loan_amount]]/Table1[[#This Row],[property_value]]</f>
        <v>0.20137504297009282</v>
      </c>
      <c r="Q3980">
        <v>145450</v>
      </c>
      <c r="R3980">
        <v>0</v>
      </c>
      <c r="S3980" t="s">
        <v>3825</v>
      </c>
      <c r="T3980" t="s">
        <v>362</v>
      </c>
      <c r="U3980" t="s">
        <v>788</v>
      </c>
      <c r="V3980">
        <v>0</v>
      </c>
      <c r="W3980">
        <v>2</v>
      </c>
      <c r="X3980" t="s">
        <v>9</v>
      </c>
      <c r="Y39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980">
        <f>0.4*(Table1[[#This Row],[normalized_credit_score]]) + 0.3*(1-Table1[[#This Row],[dti_ratio]]) + 0.2*(1-Table1[[#This Row],[ltv_ratio]]) + 0.1*IF(Table1[[#This Row],[previous_defaults]]=0,1,0)</f>
        <v>0.75843318667014958</v>
      </c>
      <c r="AA3980" t="str">
        <f>IF(Table1[[#This Row],[composite_score]]&gt;=0.7,"Approve",IF(Table1[[#This Row],[composite_score]]&gt;=0.6,"Review","Reject"))</f>
        <v>Approve</v>
      </c>
    </row>
    <row r="3981" spans="1:27" x14ac:dyDescent="0.35">
      <c r="A3981">
        <v>3980</v>
      </c>
      <c r="B3981">
        <v>43</v>
      </c>
      <c r="C3981" t="s">
        <v>20</v>
      </c>
      <c r="D3981" t="s">
        <v>21</v>
      </c>
      <c r="E3981" t="s">
        <v>22</v>
      </c>
      <c r="F3981">
        <v>63481</v>
      </c>
      <c r="G3981">
        <v>767</v>
      </c>
      <c r="H3981">
        <f>(Table1[[#This Row],[credit_score]]-300)/(900-300)</f>
        <v>0.77833333333333332</v>
      </c>
      <c r="I3981">
        <v>19578</v>
      </c>
      <c r="J3981" t="s">
        <v>13</v>
      </c>
      <c r="K3981" t="s">
        <v>38</v>
      </c>
      <c r="L3981">
        <v>19</v>
      </c>
      <c r="M3981" t="s">
        <v>5</v>
      </c>
      <c r="N3981">
        <f>Table1[[#This Row],[dti_ratio]]*Table1[[#This Row],[income]]</f>
        <v>25551.738090956595</v>
      </c>
      <c r="O3981">
        <v>0.40251001230221001</v>
      </c>
      <c r="P3981">
        <f>Table1[[#This Row],[loan_amount]]/Table1[[#This Row],[property_value]]</f>
        <v>0.13638168481327453</v>
      </c>
      <c r="Q3981">
        <v>143553</v>
      </c>
      <c r="R3981">
        <v>0</v>
      </c>
      <c r="S3981" t="s">
        <v>2481</v>
      </c>
      <c r="T3981" t="s">
        <v>91</v>
      </c>
      <c r="U3981" t="s">
        <v>247</v>
      </c>
      <c r="V3981">
        <v>2</v>
      </c>
      <c r="W3981">
        <v>2</v>
      </c>
      <c r="X3981" t="s">
        <v>9</v>
      </c>
      <c r="Y39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81">
        <f>0.4*(Table1[[#This Row],[normalized_credit_score]]) + 0.3*(1-Table1[[#This Row],[dti_ratio]]) + 0.2*(1-Table1[[#This Row],[ltv_ratio]]) + 0.1*IF(Table1[[#This Row],[previous_defaults]]=0,1,0)</f>
        <v>0.66330399268001539</v>
      </c>
      <c r="AA3981" t="str">
        <f>IF(Table1[[#This Row],[composite_score]]&gt;=0.7,"Approve",IF(Table1[[#This Row],[composite_score]]&gt;=0.6,"Review","Reject"))</f>
        <v>Review</v>
      </c>
    </row>
    <row r="3982" spans="1:27" x14ac:dyDescent="0.35">
      <c r="A3982">
        <v>3981</v>
      </c>
      <c r="B3982">
        <v>62</v>
      </c>
      <c r="C3982" t="s">
        <v>10</v>
      </c>
      <c r="D3982" t="s">
        <v>1</v>
      </c>
      <c r="E3982" t="s">
        <v>12</v>
      </c>
      <c r="F3982">
        <v>101071</v>
      </c>
      <c r="G3982">
        <v>705</v>
      </c>
      <c r="H3982">
        <f>(Table1[[#This Row],[credit_score]]-300)/(900-300)</f>
        <v>0.67500000000000004</v>
      </c>
      <c r="I3982">
        <v>40915</v>
      </c>
      <c r="J3982" t="s">
        <v>3</v>
      </c>
      <c r="K3982" t="s">
        <v>4</v>
      </c>
      <c r="L3982">
        <v>11</v>
      </c>
      <c r="M3982" t="s">
        <v>28</v>
      </c>
      <c r="N3982">
        <f>Table1[[#This Row],[dti_ratio]]*Table1[[#This Row],[income]]</f>
        <v>46181.920598408105</v>
      </c>
      <c r="O3982">
        <v>0.45692553352008097</v>
      </c>
      <c r="P3982">
        <f>Table1[[#This Row],[loan_amount]]/Table1[[#This Row],[property_value]]</f>
        <v>0.42726162007497831</v>
      </c>
      <c r="Q3982">
        <v>95761</v>
      </c>
      <c r="R3982">
        <v>3</v>
      </c>
      <c r="S3982" t="s">
        <v>3826</v>
      </c>
      <c r="T3982" t="s">
        <v>143</v>
      </c>
      <c r="U3982" t="s">
        <v>79</v>
      </c>
      <c r="V3982">
        <v>2</v>
      </c>
      <c r="W3982">
        <v>2</v>
      </c>
      <c r="X3982" t="s">
        <v>9</v>
      </c>
      <c r="Y39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82">
        <f>0.4*(Table1[[#This Row],[normalized_credit_score]]) + 0.3*(1-Table1[[#This Row],[dti_ratio]]) + 0.2*(1-Table1[[#This Row],[ltv_ratio]]) + 0.1*IF(Table1[[#This Row],[previous_defaults]]=0,1,0)</f>
        <v>0.54747001592898004</v>
      </c>
      <c r="AA3982" t="str">
        <f>IF(Table1[[#This Row],[composite_score]]&gt;=0.7,"Approve",IF(Table1[[#This Row],[composite_score]]&gt;=0.6,"Review","Reject"))</f>
        <v>Reject</v>
      </c>
    </row>
    <row r="3983" spans="1:27" x14ac:dyDescent="0.35">
      <c r="A3983">
        <v>3982</v>
      </c>
      <c r="B3983">
        <v>57</v>
      </c>
      <c r="C3983" t="s">
        <v>10</v>
      </c>
      <c r="D3983" t="s">
        <v>21</v>
      </c>
      <c r="E3983" t="s">
        <v>2</v>
      </c>
      <c r="F3983">
        <v>25543</v>
      </c>
      <c r="G3983">
        <v>660</v>
      </c>
      <c r="H3983">
        <f>(Table1[[#This Row],[credit_score]]-300)/(900-300)</f>
        <v>0.6</v>
      </c>
      <c r="I3983">
        <v>8261</v>
      </c>
      <c r="J3983" t="s">
        <v>27</v>
      </c>
      <c r="K3983" t="s">
        <v>38</v>
      </c>
      <c r="L3983">
        <v>7</v>
      </c>
      <c r="M3983" t="s">
        <v>28</v>
      </c>
      <c r="N3983">
        <f>Table1[[#This Row],[dti_ratio]]*Table1[[#This Row],[income]]</f>
        <v>5142.2799208484303</v>
      </c>
      <c r="O3983">
        <v>0.20131855775940299</v>
      </c>
      <c r="P3983">
        <f>Table1[[#This Row],[loan_amount]]/Table1[[#This Row],[property_value]]</f>
        <v>3.643540775371587E-2</v>
      </c>
      <c r="Q3983">
        <v>226730</v>
      </c>
      <c r="R3983">
        <v>0</v>
      </c>
      <c r="S3983" t="s">
        <v>3827</v>
      </c>
      <c r="T3983" t="s">
        <v>64</v>
      </c>
      <c r="U3983" t="s">
        <v>71</v>
      </c>
      <c r="V3983">
        <v>0</v>
      </c>
      <c r="W3983">
        <v>0</v>
      </c>
      <c r="X3983" t="s">
        <v>9</v>
      </c>
      <c r="Y39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983">
        <f>0.4*(Table1[[#This Row],[normalized_credit_score]]) + 0.3*(1-Table1[[#This Row],[dti_ratio]]) + 0.2*(1-Table1[[#This Row],[ltv_ratio]]) + 0.1*IF(Table1[[#This Row],[previous_defaults]]=0,1,0)</f>
        <v>0.77231735112143596</v>
      </c>
      <c r="AA3983" t="str">
        <f>IF(Table1[[#This Row],[composite_score]]&gt;=0.7,"Approve",IF(Table1[[#This Row],[composite_score]]&gt;=0.6,"Review","Reject"))</f>
        <v>Approve</v>
      </c>
    </row>
    <row r="3984" spans="1:27" x14ac:dyDescent="0.35">
      <c r="A3984">
        <v>3983</v>
      </c>
      <c r="B3984">
        <v>60</v>
      </c>
      <c r="C3984" t="s">
        <v>0</v>
      </c>
      <c r="D3984" t="s">
        <v>1</v>
      </c>
      <c r="E3984" t="s">
        <v>12</v>
      </c>
      <c r="F3984">
        <v>51280</v>
      </c>
      <c r="G3984">
        <v>631</v>
      </c>
      <c r="H3984">
        <f>(Table1[[#This Row],[credit_score]]-300)/(900-300)</f>
        <v>0.55166666666666664</v>
      </c>
      <c r="I3984">
        <v>0</v>
      </c>
      <c r="J3984" t="s">
        <v>23</v>
      </c>
      <c r="K3984" t="s">
        <v>14</v>
      </c>
      <c r="L3984">
        <v>5</v>
      </c>
      <c r="M3984" t="s">
        <v>28</v>
      </c>
      <c r="N3984">
        <f>Table1[[#This Row],[dti_ratio]]*Table1[[#This Row],[income]]</f>
        <v>30015.931557658641</v>
      </c>
      <c r="O3984">
        <v>0.58533407873749299</v>
      </c>
      <c r="P3984">
        <f>Table1[[#This Row],[loan_amount]]/Table1[[#This Row],[property_value]]</f>
        <v>0</v>
      </c>
      <c r="Q3984">
        <v>237311</v>
      </c>
      <c r="R3984">
        <v>0</v>
      </c>
      <c r="S3984" t="s">
        <v>3828</v>
      </c>
      <c r="T3984" t="s">
        <v>112</v>
      </c>
      <c r="U3984" t="s">
        <v>528</v>
      </c>
      <c r="V3984">
        <v>0</v>
      </c>
      <c r="W3984">
        <v>2</v>
      </c>
      <c r="X3984" t="s">
        <v>9</v>
      </c>
      <c r="Y39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84">
        <f>0.4*(Table1[[#This Row],[normalized_credit_score]]) + 0.3*(1-Table1[[#This Row],[dti_ratio]]) + 0.2*(1-Table1[[#This Row],[ltv_ratio]]) + 0.1*IF(Table1[[#This Row],[previous_defaults]]=0,1,0)</f>
        <v>0.64506644304541882</v>
      </c>
      <c r="AA3984" t="str">
        <f>IF(Table1[[#This Row],[composite_score]]&gt;=0.7,"Approve",IF(Table1[[#This Row],[composite_score]]&gt;=0.6,"Review","Reject"))</f>
        <v>Review</v>
      </c>
    </row>
    <row r="3985" spans="1:27" x14ac:dyDescent="0.35">
      <c r="A3985">
        <v>3984</v>
      </c>
      <c r="B3985">
        <v>49</v>
      </c>
      <c r="C3985" t="s">
        <v>10</v>
      </c>
      <c r="D3985" t="s">
        <v>11</v>
      </c>
      <c r="E3985" t="s">
        <v>2</v>
      </c>
      <c r="F3985">
        <v>58210</v>
      </c>
      <c r="G3985">
        <v>636</v>
      </c>
      <c r="H3985">
        <f>(Table1[[#This Row],[credit_score]]-300)/(900-300)</f>
        <v>0.56000000000000005</v>
      </c>
      <c r="I3985">
        <v>44957</v>
      </c>
      <c r="J3985" t="s">
        <v>3</v>
      </c>
      <c r="K3985" t="s">
        <v>14</v>
      </c>
      <c r="L3985">
        <v>14</v>
      </c>
      <c r="M3985" t="s">
        <v>5</v>
      </c>
      <c r="N3985">
        <f>Table1[[#This Row],[dti_ratio]]*Table1[[#This Row],[income]]</f>
        <v>25192.713730760614</v>
      </c>
      <c r="O3985">
        <v>0.43279013452603698</v>
      </c>
      <c r="P3985">
        <f>Table1[[#This Row],[loan_amount]]/Table1[[#This Row],[property_value]]</f>
        <v>0.18717265498147301</v>
      </c>
      <c r="Q3985">
        <v>240190</v>
      </c>
      <c r="R3985">
        <v>0</v>
      </c>
      <c r="S3985" t="s">
        <v>3829</v>
      </c>
      <c r="T3985" t="s">
        <v>362</v>
      </c>
      <c r="U3985" t="s">
        <v>226</v>
      </c>
      <c r="V3985">
        <v>0</v>
      </c>
      <c r="W3985">
        <v>0</v>
      </c>
      <c r="X3985" t="s">
        <v>61</v>
      </c>
      <c r="Y39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985">
        <f>0.4*(Table1[[#This Row],[normalized_credit_score]]) + 0.3*(1-Table1[[#This Row],[dti_ratio]]) + 0.2*(1-Table1[[#This Row],[ltv_ratio]]) + 0.1*IF(Table1[[#This Row],[previous_defaults]]=0,1,0)</f>
        <v>0.65672842864589431</v>
      </c>
      <c r="AA3985" t="str">
        <f>IF(Table1[[#This Row],[composite_score]]&gt;=0.7,"Approve",IF(Table1[[#This Row],[composite_score]]&gt;=0.6,"Review","Reject"))</f>
        <v>Review</v>
      </c>
    </row>
    <row r="3986" spans="1:27" hidden="1" x14ac:dyDescent="0.35">
      <c r="A3986">
        <v>3985</v>
      </c>
      <c r="B3986">
        <v>53</v>
      </c>
      <c r="C3986" t="s">
        <v>0</v>
      </c>
      <c r="D3986" t="s">
        <v>62</v>
      </c>
      <c r="E3986" t="s">
        <v>49</v>
      </c>
      <c r="F3986">
        <v>23925</v>
      </c>
      <c r="G3986">
        <v>0</v>
      </c>
      <c r="H3986">
        <f>(Table1[[#This Row],[credit_score]]-300)/(900-300)</f>
        <v>-0.5</v>
      </c>
      <c r="I3986">
        <v>29373</v>
      </c>
      <c r="J3986" t="s">
        <v>27</v>
      </c>
      <c r="K3986" t="s">
        <v>38</v>
      </c>
      <c r="L3986">
        <v>7</v>
      </c>
      <c r="M3986" t="s">
        <v>39</v>
      </c>
      <c r="N3986">
        <f>Table1[[#This Row],[dti_ratio]]*Table1[[#This Row],[income]]</f>
        <v>4966.6271421594274</v>
      </c>
      <c r="O3986">
        <v>0.20759152109339299</v>
      </c>
      <c r="P3986">
        <f>Table1[[#This Row],[loan_amount]]/Table1[[#This Row],[property_value]]</f>
        <v>0.1871201600265012</v>
      </c>
      <c r="Q3986">
        <v>156974</v>
      </c>
      <c r="R3986">
        <v>3</v>
      </c>
      <c r="S3986" t="s">
        <v>3830</v>
      </c>
      <c r="T3986" t="s">
        <v>41</v>
      </c>
      <c r="U3986" t="s">
        <v>26</v>
      </c>
      <c r="V3986">
        <v>0</v>
      </c>
      <c r="W3986">
        <v>1</v>
      </c>
      <c r="X3986" t="s">
        <v>9</v>
      </c>
      <c r="Y39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986">
        <f>0.4*(Table1[[#This Row],[normalized_credit_score]]) + 0.3*(1-Table1[[#This Row],[dti_ratio]]) + 0.2*(1-Table1[[#This Row],[ltv_ratio]]) + 0.1*IF(Table1[[#This Row],[previous_defaults]]=0,1,0)</f>
        <v>0.30029851166668187</v>
      </c>
      <c r="AA3986" t="str">
        <f>IF(Table1[[#This Row],[composite_score]]&gt;=0.7,"Approve",IF(Table1[[#This Row],[composite_score]]&gt;=0.6,"Review","Reject"))</f>
        <v>Reject</v>
      </c>
    </row>
    <row r="3987" spans="1:27" x14ac:dyDescent="0.35">
      <c r="A3987">
        <v>3986</v>
      </c>
      <c r="B3987">
        <v>43</v>
      </c>
      <c r="C3987" t="s">
        <v>10</v>
      </c>
      <c r="D3987" t="s">
        <v>1</v>
      </c>
      <c r="E3987" t="s">
        <v>2</v>
      </c>
      <c r="F3987">
        <v>36306</v>
      </c>
      <c r="G3987">
        <v>617</v>
      </c>
      <c r="H3987">
        <f>(Table1[[#This Row],[credit_score]]-300)/(900-300)</f>
        <v>0.52833333333333332</v>
      </c>
      <c r="I3987">
        <v>46416</v>
      </c>
      <c r="J3987" t="s">
        <v>3</v>
      </c>
      <c r="K3987" t="s">
        <v>38</v>
      </c>
      <c r="L3987">
        <v>16</v>
      </c>
      <c r="M3987" t="s">
        <v>15</v>
      </c>
      <c r="N3987">
        <f>Table1[[#This Row],[dti_ratio]]*Table1[[#This Row],[income]]</f>
        <v>15497.101944971975</v>
      </c>
      <c r="O3987">
        <v>0.426846855753098</v>
      </c>
      <c r="P3987">
        <f>Table1[[#This Row],[loan_amount]]/Table1[[#This Row],[property_value]]</f>
        <v>0.19049338838226723</v>
      </c>
      <c r="Q3987">
        <v>243662</v>
      </c>
      <c r="R3987">
        <v>1</v>
      </c>
      <c r="S3987" t="s">
        <v>3831</v>
      </c>
      <c r="T3987" t="s">
        <v>182</v>
      </c>
      <c r="U3987" t="s">
        <v>629</v>
      </c>
      <c r="V3987">
        <v>3</v>
      </c>
      <c r="W3987">
        <v>0</v>
      </c>
      <c r="X3987" t="s">
        <v>19</v>
      </c>
      <c r="Y39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87">
        <f>0.4*(Table1[[#This Row],[normalized_credit_score]]) + 0.3*(1-Table1[[#This Row],[dti_ratio]]) + 0.2*(1-Table1[[#This Row],[ltv_ratio]]) + 0.1*IF(Table1[[#This Row],[previous_defaults]]=0,1,0)</f>
        <v>0.5451805989309505</v>
      </c>
      <c r="AA3987" t="str">
        <f>IF(Table1[[#This Row],[composite_score]]&gt;=0.7,"Approve",IF(Table1[[#This Row],[composite_score]]&gt;=0.6,"Review","Reject"))</f>
        <v>Reject</v>
      </c>
    </row>
    <row r="3988" spans="1:27" hidden="1" x14ac:dyDescent="0.35">
      <c r="A3988">
        <v>3987</v>
      </c>
      <c r="B3988">
        <v>38</v>
      </c>
      <c r="C3988" t="s">
        <v>0</v>
      </c>
      <c r="D3988" t="s">
        <v>1</v>
      </c>
      <c r="E3988" t="s">
        <v>12</v>
      </c>
      <c r="F3988">
        <v>0</v>
      </c>
      <c r="G3988">
        <v>724</v>
      </c>
      <c r="H3988">
        <f>(Table1[[#This Row],[credit_score]]-300)/(900-300)</f>
        <v>0.70666666666666667</v>
      </c>
      <c r="I3988">
        <v>13380</v>
      </c>
      <c r="J3988" t="s">
        <v>27</v>
      </c>
      <c r="K3988" t="s">
        <v>14</v>
      </c>
      <c r="L3988">
        <v>6</v>
      </c>
      <c r="M3988" t="s">
        <v>39</v>
      </c>
      <c r="N3988">
        <f>Table1[[#This Row],[dti_ratio]]*Table1[[#This Row],[income]]</f>
        <v>0</v>
      </c>
      <c r="O3988">
        <v>0.53176873600129804</v>
      </c>
      <c r="P3988">
        <f>Table1[[#This Row],[loan_amount]]/Table1[[#This Row],[property_value]]</f>
        <v>9.1542261326473362E-2</v>
      </c>
      <c r="Q3988">
        <v>146162</v>
      </c>
      <c r="R3988">
        <v>4</v>
      </c>
      <c r="S3988" t="s">
        <v>3832</v>
      </c>
      <c r="T3988" t="s">
        <v>249</v>
      </c>
      <c r="U3988" t="s">
        <v>364</v>
      </c>
      <c r="V3988">
        <v>0</v>
      </c>
      <c r="W3988">
        <v>2</v>
      </c>
      <c r="X3988" t="s">
        <v>9</v>
      </c>
      <c r="Y39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88">
        <f>0.4*(Table1[[#This Row],[normalized_credit_score]]) + 0.3*(1-Table1[[#This Row],[dti_ratio]]) + 0.2*(1-Table1[[#This Row],[ltv_ratio]]) + 0.1*IF(Table1[[#This Row],[previous_defaults]]=0,1,0)</f>
        <v>0.70482759360098257</v>
      </c>
      <c r="AA3988" t="str">
        <f>IF(Table1[[#This Row],[composite_score]]&gt;=0.7,"Approve",IF(Table1[[#This Row],[composite_score]]&gt;=0.6,"Review","Reject"))</f>
        <v>Approve</v>
      </c>
    </row>
    <row r="3989" spans="1:27" hidden="1" x14ac:dyDescent="0.35">
      <c r="A3989">
        <v>3988</v>
      </c>
      <c r="B3989">
        <v>60</v>
      </c>
      <c r="C3989" t="s">
        <v>10</v>
      </c>
      <c r="D3989" t="s">
        <v>21</v>
      </c>
      <c r="E3989" t="s">
        <v>12</v>
      </c>
      <c r="F3989">
        <v>20693</v>
      </c>
      <c r="G3989">
        <v>0</v>
      </c>
      <c r="H3989">
        <f>(Table1[[#This Row],[credit_score]]-300)/(900-300)</f>
        <v>-0.5</v>
      </c>
      <c r="I3989">
        <v>33170</v>
      </c>
      <c r="J3989" t="s">
        <v>27</v>
      </c>
      <c r="K3989" t="s">
        <v>14</v>
      </c>
      <c r="L3989">
        <v>19</v>
      </c>
      <c r="M3989" t="s">
        <v>15</v>
      </c>
      <c r="N3989">
        <f>Table1[[#This Row],[dti_ratio]]*Table1[[#This Row],[income]]</f>
        <v>2215.7226757220419</v>
      </c>
      <c r="O3989">
        <v>0.107075952047651</v>
      </c>
      <c r="P3989">
        <f>Table1[[#This Row],[loan_amount]]/Table1[[#This Row],[property_value]]</f>
        <v>0.13929132337255495</v>
      </c>
      <c r="Q3989">
        <v>238134</v>
      </c>
      <c r="R3989">
        <v>0</v>
      </c>
      <c r="S3989" t="s">
        <v>3833</v>
      </c>
      <c r="T3989" t="s">
        <v>143</v>
      </c>
      <c r="U3989" t="s">
        <v>949</v>
      </c>
      <c r="V3989">
        <v>3</v>
      </c>
      <c r="W3989">
        <v>1</v>
      </c>
      <c r="X3989" t="s">
        <v>9</v>
      </c>
      <c r="Y39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89">
        <f>0.4*(Table1[[#This Row],[normalized_credit_score]]) + 0.3*(1-Table1[[#This Row],[dti_ratio]]) + 0.2*(1-Table1[[#This Row],[ltv_ratio]]) + 0.1*IF(Table1[[#This Row],[previous_defaults]]=0,1,0)</f>
        <v>0.24001894971119372</v>
      </c>
      <c r="AA3989" t="str">
        <f>IF(Table1[[#This Row],[composite_score]]&gt;=0.7,"Approve",IF(Table1[[#This Row],[composite_score]]&gt;=0.6,"Review","Reject"))</f>
        <v>Reject</v>
      </c>
    </row>
    <row r="3990" spans="1:27" hidden="1" x14ac:dyDescent="0.35">
      <c r="A3990">
        <v>3989</v>
      </c>
      <c r="B3990">
        <v>28</v>
      </c>
      <c r="C3990" t="s">
        <v>10</v>
      </c>
      <c r="D3990" t="s">
        <v>1</v>
      </c>
      <c r="E3990" t="s">
        <v>2</v>
      </c>
      <c r="F3990">
        <v>81196</v>
      </c>
      <c r="G3990">
        <v>0</v>
      </c>
      <c r="H3990">
        <f>(Table1[[#This Row],[credit_score]]-300)/(900-300)</f>
        <v>-0.5</v>
      </c>
      <c r="I3990">
        <v>5813</v>
      </c>
      <c r="J3990" t="s">
        <v>27</v>
      </c>
      <c r="K3990" t="s">
        <v>14</v>
      </c>
      <c r="L3990">
        <v>1</v>
      </c>
      <c r="M3990" t="s">
        <v>28</v>
      </c>
      <c r="N3990">
        <f>Table1[[#This Row],[dti_ratio]]*Table1[[#This Row],[income]]</f>
        <v>42392.219499306113</v>
      </c>
      <c r="O3990">
        <v>0.52209738779380899</v>
      </c>
      <c r="P3990">
        <f>Table1[[#This Row],[loan_amount]]/Table1[[#This Row],[property_value]]</f>
        <v>4.2302206438842638E-2</v>
      </c>
      <c r="Q3990">
        <v>137416</v>
      </c>
      <c r="R3990">
        <v>0</v>
      </c>
      <c r="S3990" t="s">
        <v>3834</v>
      </c>
      <c r="T3990" t="s">
        <v>362</v>
      </c>
      <c r="U3990" t="s">
        <v>65</v>
      </c>
      <c r="V3990">
        <v>1</v>
      </c>
      <c r="W3990">
        <v>2</v>
      </c>
      <c r="X3990" t="s">
        <v>9</v>
      </c>
      <c r="Y39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990">
        <f>0.4*(Table1[[#This Row],[normalized_credit_score]]) + 0.3*(1-Table1[[#This Row],[dti_ratio]]) + 0.2*(1-Table1[[#This Row],[ltv_ratio]]) + 0.1*IF(Table1[[#This Row],[previous_defaults]]=0,1,0)</f>
        <v>0.13491034237408878</v>
      </c>
      <c r="AA3990" t="str">
        <f>IF(Table1[[#This Row],[composite_score]]&gt;=0.7,"Approve",IF(Table1[[#This Row],[composite_score]]&gt;=0.6,"Review","Reject"))</f>
        <v>Reject</v>
      </c>
    </row>
    <row r="3991" spans="1:27" x14ac:dyDescent="0.35">
      <c r="A3991">
        <v>3990</v>
      </c>
      <c r="B3991">
        <v>36</v>
      </c>
      <c r="C3991" t="s">
        <v>0</v>
      </c>
      <c r="D3991" t="s">
        <v>1</v>
      </c>
      <c r="E3991" t="s">
        <v>2</v>
      </c>
      <c r="F3991">
        <v>63552</v>
      </c>
      <c r="G3991">
        <v>787</v>
      </c>
      <c r="H3991">
        <f>(Table1[[#This Row],[credit_score]]-300)/(900-300)</f>
        <v>0.81166666666666665</v>
      </c>
      <c r="I3991">
        <v>48028</v>
      </c>
      <c r="J3991" t="s">
        <v>27</v>
      </c>
      <c r="K3991" t="s">
        <v>4</v>
      </c>
      <c r="L3991">
        <v>10</v>
      </c>
      <c r="M3991" t="s">
        <v>28</v>
      </c>
      <c r="N3991">
        <f>Table1[[#This Row],[dti_ratio]]*Table1[[#This Row],[income]]</f>
        <v>18987.446301407464</v>
      </c>
      <c r="O3991">
        <v>0.29877024014047499</v>
      </c>
      <c r="P3991">
        <f>Table1[[#This Row],[loan_amount]]/Table1[[#This Row],[property_value]]</f>
        <v>0.19391306454347984</v>
      </c>
      <c r="Q3991">
        <v>247678</v>
      </c>
      <c r="R3991">
        <v>2</v>
      </c>
      <c r="S3991" t="s">
        <v>3835</v>
      </c>
      <c r="T3991" t="s">
        <v>117</v>
      </c>
      <c r="U3991" t="s">
        <v>524</v>
      </c>
      <c r="V3991">
        <v>0</v>
      </c>
      <c r="W3991">
        <v>0</v>
      </c>
      <c r="X3991" t="s">
        <v>61</v>
      </c>
      <c r="Y39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991">
        <f>0.4*(Table1[[#This Row],[normalized_credit_score]]) + 0.3*(1-Table1[[#This Row],[dti_ratio]]) + 0.2*(1-Table1[[#This Row],[ltv_ratio]]) + 0.1*IF(Table1[[#This Row],[previous_defaults]]=0,1,0)</f>
        <v>0.79625298171582815</v>
      </c>
      <c r="AA3991" t="str">
        <f>IF(Table1[[#This Row],[composite_score]]&gt;=0.7,"Approve",IF(Table1[[#This Row],[composite_score]]&gt;=0.6,"Review","Reject"))</f>
        <v>Approve</v>
      </c>
    </row>
    <row r="3992" spans="1:27" x14ac:dyDescent="0.35">
      <c r="A3992">
        <v>3991</v>
      </c>
      <c r="B3992">
        <v>35</v>
      </c>
      <c r="C3992" t="s">
        <v>0</v>
      </c>
      <c r="D3992" t="s">
        <v>1</v>
      </c>
      <c r="E3992" t="s">
        <v>49</v>
      </c>
      <c r="F3992">
        <v>44111</v>
      </c>
      <c r="G3992">
        <v>626</v>
      </c>
      <c r="H3992">
        <f>(Table1[[#This Row],[credit_score]]-300)/(900-300)</f>
        <v>0.54333333333333333</v>
      </c>
      <c r="I3992">
        <v>17397</v>
      </c>
      <c r="J3992" t="s">
        <v>23</v>
      </c>
      <c r="K3992" t="s">
        <v>4</v>
      </c>
      <c r="L3992">
        <v>4</v>
      </c>
      <c r="M3992" t="s">
        <v>39</v>
      </c>
      <c r="N3992">
        <f>Table1[[#This Row],[dti_ratio]]*Table1[[#This Row],[income]]</f>
        <v>23151.379938763261</v>
      </c>
      <c r="O3992">
        <v>0.52484368839435203</v>
      </c>
      <c r="P3992">
        <f>Table1[[#This Row],[loan_amount]]/Table1[[#This Row],[property_value]]</f>
        <v>6.6568200167597125E-2</v>
      </c>
      <c r="Q3992">
        <v>261341</v>
      </c>
      <c r="R3992">
        <v>0</v>
      </c>
      <c r="S3992" t="s">
        <v>3836</v>
      </c>
      <c r="T3992" t="s">
        <v>64</v>
      </c>
      <c r="U3992" t="s">
        <v>400</v>
      </c>
      <c r="V3992">
        <v>3</v>
      </c>
      <c r="W3992">
        <v>2</v>
      </c>
      <c r="X3992" t="s">
        <v>9</v>
      </c>
      <c r="Y39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92">
        <f>0.4*(Table1[[#This Row],[normalized_credit_score]]) + 0.3*(1-Table1[[#This Row],[dti_ratio]]) + 0.2*(1-Table1[[#This Row],[ltv_ratio]]) + 0.1*IF(Table1[[#This Row],[previous_defaults]]=0,1,0)</f>
        <v>0.54656658678150838</v>
      </c>
      <c r="AA3992" t="str">
        <f>IF(Table1[[#This Row],[composite_score]]&gt;=0.7,"Approve",IF(Table1[[#This Row],[composite_score]]&gt;=0.6,"Review","Reject"))</f>
        <v>Reject</v>
      </c>
    </row>
    <row r="3993" spans="1:27" x14ac:dyDescent="0.35">
      <c r="A3993">
        <v>3992</v>
      </c>
      <c r="B3993">
        <v>35</v>
      </c>
      <c r="C3993" t="s">
        <v>20</v>
      </c>
      <c r="D3993" t="s">
        <v>21</v>
      </c>
      <c r="E3993" t="s">
        <v>22</v>
      </c>
      <c r="F3993">
        <v>44881</v>
      </c>
      <c r="G3993">
        <v>635</v>
      </c>
      <c r="H3993">
        <f>(Table1[[#This Row],[credit_score]]-300)/(900-300)</f>
        <v>0.55833333333333335</v>
      </c>
      <c r="I3993">
        <v>38563</v>
      </c>
      <c r="J3993" t="s">
        <v>3</v>
      </c>
      <c r="K3993" t="s">
        <v>4</v>
      </c>
      <c r="L3993">
        <v>15</v>
      </c>
      <c r="M3993" t="s">
        <v>15</v>
      </c>
      <c r="N3993">
        <f>Table1[[#This Row],[dti_ratio]]*Table1[[#This Row],[income]]</f>
        <v>8346.5286718506431</v>
      </c>
      <c r="O3993">
        <v>0.18597020279963999</v>
      </c>
      <c r="P3993">
        <f>Table1[[#This Row],[loan_amount]]/Table1[[#This Row],[property_value]]</f>
        <v>0.39556257629065844</v>
      </c>
      <c r="Q3993">
        <v>97489</v>
      </c>
      <c r="R3993">
        <v>3</v>
      </c>
      <c r="S3993" t="s">
        <v>3837</v>
      </c>
      <c r="T3993" t="s">
        <v>138</v>
      </c>
      <c r="U3993" t="s">
        <v>393</v>
      </c>
      <c r="V3993">
        <v>4</v>
      </c>
      <c r="W3993">
        <v>2</v>
      </c>
      <c r="X3993" t="s">
        <v>19</v>
      </c>
      <c r="Y39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93">
        <f>0.4*(Table1[[#This Row],[normalized_credit_score]]) + 0.3*(1-Table1[[#This Row],[dti_ratio]]) + 0.2*(1-Table1[[#This Row],[ltv_ratio]]) + 0.1*IF(Table1[[#This Row],[previous_defaults]]=0,1,0)</f>
        <v>0.58842975723530966</v>
      </c>
      <c r="AA3993" t="str">
        <f>IF(Table1[[#This Row],[composite_score]]&gt;=0.7,"Approve",IF(Table1[[#This Row],[composite_score]]&gt;=0.6,"Review","Reject"))</f>
        <v>Reject</v>
      </c>
    </row>
    <row r="3994" spans="1:27" hidden="1" x14ac:dyDescent="0.35">
      <c r="A3994">
        <v>3993</v>
      </c>
      <c r="B3994">
        <v>30</v>
      </c>
      <c r="C3994" t="s">
        <v>10</v>
      </c>
      <c r="D3994" t="s">
        <v>11</v>
      </c>
      <c r="E3994" t="s">
        <v>2</v>
      </c>
      <c r="F3994">
        <v>0</v>
      </c>
      <c r="G3994">
        <v>784</v>
      </c>
      <c r="H3994">
        <f>(Table1[[#This Row],[credit_score]]-300)/(900-300)</f>
        <v>0.80666666666666664</v>
      </c>
      <c r="I3994">
        <v>35360</v>
      </c>
      <c r="J3994" t="s">
        <v>27</v>
      </c>
      <c r="K3994" t="s">
        <v>4</v>
      </c>
      <c r="L3994">
        <v>5</v>
      </c>
      <c r="M3994" t="s">
        <v>5</v>
      </c>
      <c r="N3994">
        <f>Table1[[#This Row],[dti_ratio]]*Table1[[#This Row],[income]]</f>
        <v>0</v>
      </c>
      <c r="O3994">
        <v>0.56583309259334402</v>
      </c>
      <c r="P3994">
        <f>Table1[[#This Row],[loan_amount]]/Table1[[#This Row],[property_value]]</f>
        <v>0.177236000561381</v>
      </c>
      <c r="Q3994">
        <v>199508</v>
      </c>
      <c r="R3994">
        <v>4</v>
      </c>
      <c r="S3994" t="s">
        <v>3838</v>
      </c>
      <c r="T3994" t="s">
        <v>269</v>
      </c>
      <c r="U3994" t="s">
        <v>257</v>
      </c>
      <c r="V3994">
        <v>2</v>
      </c>
      <c r="W3994">
        <v>1</v>
      </c>
      <c r="X3994" t="s">
        <v>9</v>
      </c>
      <c r="Y39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94">
        <f>0.4*(Table1[[#This Row],[normalized_credit_score]]) + 0.3*(1-Table1[[#This Row],[dti_ratio]]) + 0.2*(1-Table1[[#This Row],[ltv_ratio]]) + 0.1*IF(Table1[[#This Row],[previous_defaults]]=0,1,0)</f>
        <v>0.61746953877638733</v>
      </c>
      <c r="AA3994" t="str">
        <f>IF(Table1[[#This Row],[composite_score]]&gt;=0.7,"Approve",IF(Table1[[#This Row],[composite_score]]&gt;=0.6,"Review","Reject"))</f>
        <v>Review</v>
      </c>
    </row>
    <row r="3995" spans="1:27" hidden="1" x14ac:dyDescent="0.35">
      <c r="A3995">
        <v>3994</v>
      </c>
      <c r="B3995">
        <v>45</v>
      </c>
      <c r="C3995" t="s">
        <v>20</v>
      </c>
      <c r="D3995" t="s">
        <v>62</v>
      </c>
      <c r="E3995" t="s">
        <v>22</v>
      </c>
      <c r="F3995">
        <v>89290</v>
      </c>
      <c r="G3995">
        <v>0</v>
      </c>
      <c r="H3995">
        <f>(Table1[[#This Row],[credit_score]]-300)/(900-300)</f>
        <v>-0.5</v>
      </c>
      <c r="I3995">
        <v>23673</v>
      </c>
      <c r="J3995" t="s">
        <v>23</v>
      </c>
      <c r="K3995" t="s">
        <v>38</v>
      </c>
      <c r="L3995">
        <v>15</v>
      </c>
      <c r="M3995" t="s">
        <v>39</v>
      </c>
      <c r="N3995">
        <f>Table1[[#This Row],[dti_ratio]]*Table1[[#This Row],[income]]</f>
        <v>27229.951340100422</v>
      </c>
      <c r="O3995">
        <v>0.304960816889914</v>
      </c>
      <c r="P3995">
        <f>Table1[[#This Row],[loan_amount]]/Table1[[#This Row],[property_value]]</f>
        <v>0.20943626583622338</v>
      </c>
      <c r="Q3995">
        <v>113032</v>
      </c>
      <c r="R3995">
        <v>2</v>
      </c>
      <c r="S3995" t="s">
        <v>3839</v>
      </c>
      <c r="T3995" t="s">
        <v>266</v>
      </c>
      <c r="U3995" t="s">
        <v>1092</v>
      </c>
      <c r="V3995">
        <v>0</v>
      </c>
      <c r="W3995">
        <v>2</v>
      </c>
      <c r="X3995" t="s">
        <v>9</v>
      </c>
      <c r="Y39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3995">
        <f>0.4*(Table1[[#This Row],[normalized_credit_score]]) + 0.3*(1-Table1[[#This Row],[dti_ratio]]) + 0.2*(1-Table1[[#This Row],[ltv_ratio]]) + 0.1*IF(Table1[[#This Row],[previous_defaults]]=0,1,0)</f>
        <v>0.26662450176578112</v>
      </c>
      <c r="AA3995" t="str">
        <f>IF(Table1[[#This Row],[composite_score]]&gt;=0.7,"Approve",IF(Table1[[#This Row],[composite_score]]&gt;=0.6,"Review","Reject"))</f>
        <v>Reject</v>
      </c>
    </row>
    <row r="3996" spans="1:27" x14ac:dyDescent="0.35">
      <c r="A3996">
        <v>3995</v>
      </c>
      <c r="B3996">
        <v>44</v>
      </c>
      <c r="C3996" t="s">
        <v>20</v>
      </c>
      <c r="D3996" t="s">
        <v>62</v>
      </c>
      <c r="E3996" t="s">
        <v>49</v>
      </c>
      <c r="F3996">
        <v>116460</v>
      </c>
      <c r="G3996">
        <v>792</v>
      </c>
      <c r="H3996">
        <f>(Table1[[#This Row],[credit_score]]-300)/(900-300)</f>
        <v>0.82</v>
      </c>
      <c r="I3996">
        <v>0</v>
      </c>
      <c r="J3996" t="s">
        <v>23</v>
      </c>
      <c r="K3996" t="s">
        <v>4</v>
      </c>
      <c r="L3996">
        <v>14</v>
      </c>
      <c r="M3996" t="s">
        <v>5</v>
      </c>
      <c r="N3996">
        <f>Table1[[#This Row],[dti_ratio]]*Table1[[#This Row],[income]]</f>
        <v>16539.576191855816</v>
      </c>
      <c r="O3996">
        <v>0.14201937310540799</v>
      </c>
      <c r="P3996">
        <f>Table1[[#This Row],[loan_amount]]/Table1[[#This Row],[property_value]]</f>
        <v>0</v>
      </c>
      <c r="Q3996">
        <v>181913</v>
      </c>
      <c r="R3996">
        <v>2</v>
      </c>
      <c r="S3996" t="s">
        <v>3840</v>
      </c>
      <c r="T3996" t="s">
        <v>214</v>
      </c>
      <c r="U3996" t="s">
        <v>531</v>
      </c>
      <c r="V3996">
        <v>0</v>
      </c>
      <c r="W3996">
        <v>0</v>
      </c>
      <c r="X3996" t="s">
        <v>9</v>
      </c>
      <c r="Y39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96">
        <f>0.4*(Table1[[#This Row],[normalized_credit_score]]) + 0.3*(1-Table1[[#This Row],[dti_ratio]]) + 0.2*(1-Table1[[#This Row],[ltv_ratio]]) + 0.1*IF(Table1[[#This Row],[previous_defaults]]=0,1,0)</f>
        <v>0.88539418806837766</v>
      </c>
      <c r="AA3996" t="str">
        <f>IF(Table1[[#This Row],[composite_score]]&gt;=0.7,"Approve",IF(Table1[[#This Row],[composite_score]]&gt;=0.6,"Review","Reject"))</f>
        <v>Approve</v>
      </c>
    </row>
    <row r="3997" spans="1:27" hidden="1" x14ac:dyDescent="0.35">
      <c r="A3997">
        <v>3996</v>
      </c>
      <c r="B3997">
        <v>62</v>
      </c>
      <c r="C3997" t="s">
        <v>0</v>
      </c>
      <c r="D3997" t="s">
        <v>62</v>
      </c>
      <c r="E3997" t="s">
        <v>22</v>
      </c>
      <c r="F3997">
        <v>62136</v>
      </c>
      <c r="G3997">
        <v>0</v>
      </c>
      <c r="H3997">
        <f>(Table1[[#This Row],[credit_score]]-300)/(900-300)</f>
        <v>-0.5</v>
      </c>
      <c r="I3997">
        <v>47846</v>
      </c>
      <c r="J3997" t="s">
        <v>27</v>
      </c>
      <c r="K3997" t="s">
        <v>4</v>
      </c>
      <c r="L3997">
        <v>16</v>
      </c>
      <c r="M3997" t="s">
        <v>28</v>
      </c>
      <c r="N3997">
        <f>Table1[[#This Row],[dti_ratio]]*Table1[[#This Row],[income]]</f>
        <v>24883.908649797675</v>
      </c>
      <c r="O3997">
        <v>0.40047490423905102</v>
      </c>
      <c r="P3997">
        <f>Table1[[#This Row],[loan_amount]]/Table1[[#This Row],[property_value]]</f>
        <v>0.2945366123918865</v>
      </c>
      <c r="Q3997">
        <v>162445</v>
      </c>
      <c r="R3997">
        <v>0</v>
      </c>
      <c r="S3997" t="s">
        <v>3841</v>
      </c>
      <c r="T3997" t="s">
        <v>317</v>
      </c>
      <c r="U3997" t="s">
        <v>299</v>
      </c>
      <c r="V3997">
        <v>3</v>
      </c>
      <c r="W3997">
        <v>0</v>
      </c>
      <c r="X3997" t="s">
        <v>9</v>
      </c>
      <c r="Y39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97">
        <f>0.4*(Table1[[#This Row],[normalized_credit_score]]) + 0.3*(1-Table1[[#This Row],[dti_ratio]]) + 0.2*(1-Table1[[#This Row],[ltv_ratio]]) + 0.1*IF(Table1[[#This Row],[previous_defaults]]=0,1,0)</f>
        <v>0.1209502062499074</v>
      </c>
      <c r="AA3997" t="str">
        <f>IF(Table1[[#This Row],[composite_score]]&gt;=0.7,"Approve",IF(Table1[[#This Row],[composite_score]]&gt;=0.6,"Review","Reject"))</f>
        <v>Reject</v>
      </c>
    </row>
    <row r="3998" spans="1:27" hidden="1" x14ac:dyDescent="0.35">
      <c r="A3998">
        <v>3997</v>
      </c>
      <c r="B3998">
        <v>66</v>
      </c>
      <c r="C3998" t="s">
        <v>10</v>
      </c>
      <c r="D3998" t="s">
        <v>1</v>
      </c>
      <c r="E3998" t="s">
        <v>49</v>
      </c>
      <c r="F3998">
        <v>21601</v>
      </c>
      <c r="G3998">
        <v>0</v>
      </c>
      <c r="H3998">
        <f>(Table1[[#This Row],[credit_score]]-300)/(900-300)</f>
        <v>-0.5</v>
      </c>
      <c r="I3998">
        <v>0</v>
      </c>
      <c r="J3998" t="s">
        <v>27</v>
      </c>
      <c r="K3998" t="s">
        <v>14</v>
      </c>
      <c r="L3998">
        <v>1</v>
      </c>
      <c r="M3998" t="s">
        <v>39</v>
      </c>
      <c r="N3998">
        <f>Table1[[#This Row],[dti_ratio]]*Table1[[#This Row],[income]]</f>
        <v>6781.2922704819739</v>
      </c>
      <c r="O3998">
        <v>0.31393418223609898</v>
      </c>
      <c r="P3998">
        <f>Table1[[#This Row],[loan_amount]]/Table1[[#This Row],[property_value]]</f>
        <v>0</v>
      </c>
      <c r="Q3998">
        <v>79347</v>
      </c>
      <c r="R3998">
        <v>1</v>
      </c>
      <c r="S3998" t="s">
        <v>3842</v>
      </c>
      <c r="T3998" t="s">
        <v>240</v>
      </c>
      <c r="U3998" t="s">
        <v>1022</v>
      </c>
      <c r="V3998">
        <v>2</v>
      </c>
      <c r="W3998">
        <v>0</v>
      </c>
      <c r="X3998" t="s">
        <v>19</v>
      </c>
      <c r="Y39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3998">
        <f>0.4*(Table1[[#This Row],[normalized_credit_score]]) + 0.3*(1-Table1[[#This Row],[dti_ratio]]) + 0.2*(1-Table1[[#This Row],[ltv_ratio]]) + 0.1*IF(Table1[[#This Row],[previous_defaults]]=0,1,0)</f>
        <v>0.20581974532917027</v>
      </c>
      <c r="AA3998" t="str">
        <f>IF(Table1[[#This Row],[composite_score]]&gt;=0.7,"Approve",IF(Table1[[#This Row],[composite_score]]&gt;=0.6,"Review","Reject"))</f>
        <v>Reject</v>
      </c>
    </row>
    <row r="3999" spans="1:27" x14ac:dyDescent="0.35">
      <c r="A3999">
        <v>3998</v>
      </c>
      <c r="B3999">
        <v>43</v>
      </c>
      <c r="C3999" t="s">
        <v>10</v>
      </c>
      <c r="D3999" t="s">
        <v>21</v>
      </c>
      <c r="E3999" t="s">
        <v>49</v>
      </c>
      <c r="F3999">
        <v>89610</v>
      </c>
      <c r="G3999">
        <v>793</v>
      </c>
      <c r="H3999">
        <f>(Table1[[#This Row],[credit_score]]-300)/(900-300)</f>
        <v>0.82166666666666666</v>
      </c>
      <c r="I3999">
        <v>13882</v>
      </c>
      <c r="J3999" t="s">
        <v>27</v>
      </c>
      <c r="K3999" t="s">
        <v>38</v>
      </c>
      <c r="L3999">
        <v>19</v>
      </c>
      <c r="M3999" t="s">
        <v>15</v>
      </c>
      <c r="N3999">
        <f>Table1[[#This Row],[dti_ratio]]*Table1[[#This Row],[income]]</f>
        <v>15218.978169449758</v>
      </c>
      <c r="O3999">
        <v>0.16983571219115901</v>
      </c>
      <c r="P3999">
        <f>Table1[[#This Row],[loan_amount]]/Table1[[#This Row],[property_value]]</f>
        <v>5.6341800973257736E-2</v>
      </c>
      <c r="Q3999">
        <v>246389</v>
      </c>
      <c r="R3999">
        <v>1</v>
      </c>
      <c r="S3999" t="s">
        <v>3843</v>
      </c>
      <c r="T3999" t="s">
        <v>41</v>
      </c>
      <c r="U3999" t="s">
        <v>735</v>
      </c>
      <c r="V3999">
        <v>1</v>
      </c>
      <c r="W3999">
        <v>1</v>
      </c>
      <c r="X3999" t="s">
        <v>9</v>
      </c>
      <c r="Y39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3999">
        <f>0.4*(Table1[[#This Row],[normalized_credit_score]]) + 0.3*(1-Table1[[#This Row],[dti_ratio]]) + 0.2*(1-Table1[[#This Row],[ltv_ratio]]) + 0.1*IF(Table1[[#This Row],[previous_defaults]]=0,1,0)</f>
        <v>0.76644759281466746</v>
      </c>
      <c r="AA3999" t="str">
        <f>IF(Table1[[#This Row],[composite_score]]&gt;=0.7,"Approve",IF(Table1[[#This Row],[composite_score]]&gt;=0.6,"Review","Reject"))</f>
        <v>Approve</v>
      </c>
    </row>
    <row r="4000" spans="1:27" x14ac:dyDescent="0.35">
      <c r="A4000">
        <v>3999</v>
      </c>
      <c r="B4000">
        <v>25</v>
      </c>
      <c r="C4000" t="s">
        <v>20</v>
      </c>
      <c r="D4000" t="s">
        <v>21</v>
      </c>
      <c r="E4000" t="s">
        <v>2</v>
      </c>
      <c r="F4000">
        <v>31809</v>
      </c>
      <c r="G4000">
        <v>617</v>
      </c>
      <c r="H4000">
        <f>(Table1[[#This Row],[credit_score]]-300)/(900-300)</f>
        <v>0.52833333333333332</v>
      </c>
      <c r="I4000">
        <v>0</v>
      </c>
      <c r="J4000" t="s">
        <v>23</v>
      </c>
      <c r="K4000" t="s">
        <v>38</v>
      </c>
      <c r="L4000">
        <v>5</v>
      </c>
      <c r="M4000" t="s">
        <v>5</v>
      </c>
      <c r="N4000">
        <f>Table1[[#This Row],[dti_ratio]]*Table1[[#This Row],[income]]</f>
        <v>18315.55066413731</v>
      </c>
      <c r="O4000">
        <v>0.57579775108105602</v>
      </c>
      <c r="P4000">
        <f>Table1[[#This Row],[loan_amount]]/Table1[[#This Row],[property_value]]</f>
        <v>0</v>
      </c>
      <c r="Q4000">
        <v>106698</v>
      </c>
      <c r="R4000">
        <v>1</v>
      </c>
      <c r="S4000" t="s">
        <v>3844</v>
      </c>
      <c r="T4000" t="s">
        <v>230</v>
      </c>
      <c r="U4000" t="s">
        <v>34</v>
      </c>
      <c r="V4000">
        <v>1</v>
      </c>
      <c r="W4000">
        <v>2</v>
      </c>
      <c r="X4000" t="s">
        <v>19</v>
      </c>
      <c r="Y40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00">
        <f>0.4*(Table1[[#This Row],[normalized_credit_score]]) + 0.3*(1-Table1[[#This Row],[dti_ratio]]) + 0.2*(1-Table1[[#This Row],[ltv_ratio]]) + 0.1*IF(Table1[[#This Row],[previous_defaults]]=0,1,0)</f>
        <v>0.53859400800901658</v>
      </c>
      <c r="AA4000" t="str">
        <f>IF(Table1[[#This Row],[composite_score]]&gt;=0.7,"Approve",IF(Table1[[#This Row],[composite_score]]&gt;=0.6,"Review","Reject"))</f>
        <v>Reject</v>
      </c>
    </row>
    <row r="4001" spans="1:27" hidden="1" x14ac:dyDescent="0.35">
      <c r="A4001">
        <v>4000</v>
      </c>
      <c r="B4001">
        <v>59</v>
      </c>
      <c r="C4001" t="s">
        <v>20</v>
      </c>
      <c r="D4001" t="s">
        <v>62</v>
      </c>
      <c r="E4001" t="s">
        <v>22</v>
      </c>
      <c r="F4001">
        <v>27386</v>
      </c>
      <c r="G4001">
        <v>629</v>
      </c>
      <c r="H4001">
        <f>(Table1[[#This Row],[credit_score]]-300)/(900-300)</f>
        <v>0.54833333333333334</v>
      </c>
      <c r="I4001">
        <v>22776</v>
      </c>
      <c r="J4001" t="s">
        <v>23</v>
      </c>
      <c r="K4001" t="s">
        <v>4</v>
      </c>
      <c r="L4001">
        <v>15</v>
      </c>
      <c r="M4001" t="s">
        <v>5</v>
      </c>
      <c r="N4001">
        <f>Table1[[#This Row],[dti_ratio]]*Table1[[#This Row],[income]]</f>
        <v>5964.8524211755803</v>
      </c>
      <c r="O4001">
        <v>0.21780663189861901</v>
      </c>
      <c r="P4001" t="e">
        <f>Table1[[#This Row],[loan_amount]]/Table1[[#This Row],[property_value]]</f>
        <v>#DIV/0!</v>
      </c>
      <c r="Q4001">
        <v>0</v>
      </c>
      <c r="R4001">
        <v>2</v>
      </c>
      <c r="S4001" t="s">
        <v>3845</v>
      </c>
      <c r="T4001" t="s">
        <v>91</v>
      </c>
      <c r="U4001" t="s">
        <v>827</v>
      </c>
      <c r="V4001">
        <v>2</v>
      </c>
      <c r="W4001">
        <v>0</v>
      </c>
      <c r="X4001" t="s">
        <v>9</v>
      </c>
      <c r="Y400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001" t="e">
        <f>0.4*(Table1[[#This Row],[normalized_credit_score]]) + 0.3*(1-Table1[[#This Row],[dti_ratio]]) + 0.2*(1-Table1[[#This Row],[ltv_ratio]]) + 0.1*IF(Table1[[#This Row],[previous_defaults]]=0,1,0)</f>
        <v>#DIV/0!</v>
      </c>
      <c r="AA4001" t="e">
        <f>IF(Table1[[#This Row],[composite_score]]&gt;=0.7,"Approve",IF(Table1[[#This Row],[composite_score]]&gt;=0.6,"Review","Reject"))</f>
        <v>#DIV/0!</v>
      </c>
    </row>
    <row r="4002" spans="1:27" x14ac:dyDescent="0.35">
      <c r="A4002">
        <v>4001</v>
      </c>
      <c r="B4002">
        <v>60</v>
      </c>
      <c r="C4002" t="s">
        <v>0</v>
      </c>
      <c r="D4002" t="s">
        <v>21</v>
      </c>
      <c r="E4002" t="s">
        <v>22</v>
      </c>
      <c r="F4002">
        <v>80506</v>
      </c>
      <c r="G4002">
        <v>797</v>
      </c>
      <c r="H4002">
        <f>(Table1[[#This Row],[credit_score]]-300)/(900-300)</f>
        <v>0.82833333333333337</v>
      </c>
      <c r="I4002">
        <v>18720</v>
      </c>
      <c r="J4002" t="s">
        <v>23</v>
      </c>
      <c r="K4002" t="s">
        <v>4</v>
      </c>
      <c r="L4002">
        <v>6</v>
      </c>
      <c r="M4002" t="s">
        <v>28</v>
      </c>
      <c r="N4002">
        <f>Table1[[#This Row],[dti_ratio]]*Table1[[#This Row],[income]]</f>
        <v>33719.604348344161</v>
      </c>
      <c r="O4002">
        <v>0.41884585432569199</v>
      </c>
      <c r="P4002">
        <f>Table1[[#This Row],[loan_amount]]/Table1[[#This Row],[property_value]]</f>
        <v>0.113599126160568</v>
      </c>
      <c r="Q4002">
        <v>164790</v>
      </c>
      <c r="R4002">
        <v>3</v>
      </c>
      <c r="S4002" t="s">
        <v>3846</v>
      </c>
      <c r="T4002" t="s">
        <v>233</v>
      </c>
      <c r="U4002" t="s">
        <v>530</v>
      </c>
      <c r="V4002">
        <v>1</v>
      </c>
      <c r="W4002">
        <v>1</v>
      </c>
      <c r="X4002" t="s">
        <v>9</v>
      </c>
      <c r="Y40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002">
        <f>0.4*(Table1[[#This Row],[normalized_credit_score]]) + 0.3*(1-Table1[[#This Row],[dti_ratio]]) + 0.2*(1-Table1[[#This Row],[ltv_ratio]]) + 0.1*IF(Table1[[#This Row],[previous_defaults]]=0,1,0)</f>
        <v>0.68295975180351209</v>
      </c>
      <c r="AA4002" t="str">
        <f>IF(Table1[[#This Row],[composite_score]]&gt;=0.7,"Approve",IF(Table1[[#This Row],[composite_score]]&gt;=0.6,"Review","Reject"))</f>
        <v>Review</v>
      </c>
    </row>
    <row r="4003" spans="1:27" hidden="1" x14ac:dyDescent="0.35">
      <c r="A4003">
        <v>4002</v>
      </c>
      <c r="B4003">
        <v>58</v>
      </c>
      <c r="C4003" t="s">
        <v>10</v>
      </c>
      <c r="D4003" t="s">
        <v>1</v>
      </c>
      <c r="E4003" t="s">
        <v>49</v>
      </c>
      <c r="F4003">
        <v>45336</v>
      </c>
      <c r="G4003">
        <v>0</v>
      </c>
      <c r="H4003">
        <f>(Table1[[#This Row],[credit_score]]-300)/(900-300)</f>
        <v>-0.5</v>
      </c>
      <c r="I4003">
        <v>42681</v>
      </c>
      <c r="J4003" t="s">
        <v>27</v>
      </c>
      <c r="K4003" t="s">
        <v>14</v>
      </c>
      <c r="L4003">
        <v>1</v>
      </c>
      <c r="M4003" t="s">
        <v>39</v>
      </c>
      <c r="N4003">
        <f>Table1[[#This Row],[dti_ratio]]*Table1[[#This Row],[income]]</f>
        <v>17185.392321097388</v>
      </c>
      <c r="O4003">
        <v>0.37906723842194701</v>
      </c>
      <c r="P4003">
        <f>Table1[[#This Row],[loan_amount]]/Table1[[#This Row],[property_value]]</f>
        <v>0.15688775510204081</v>
      </c>
      <c r="Q4003">
        <v>272048</v>
      </c>
      <c r="R4003">
        <v>1</v>
      </c>
      <c r="S4003" t="s">
        <v>3847</v>
      </c>
      <c r="T4003" t="s">
        <v>146</v>
      </c>
      <c r="U4003" t="s">
        <v>561</v>
      </c>
      <c r="V4003">
        <v>0</v>
      </c>
      <c r="W4003">
        <v>0</v>
      </c>
      <c r="X4003" t="s">
        <v>61</v>
      </c>
      <c r="Y40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003">
        <f>0.4*(Table1[[#This Row],[normalized_credit_score]]) + 0.3*(1-Table1[[#This Row],[dti_ratio]]) + 0.2*(1-Table1[[#This Row],[ltv_ratio]]) + 0.1*IF(Table1[[#This Row],[previous_defaults]]=0,1,0)</f>
        <v>0.25490227745300775</v>
      </c>
      <c r="AA4003" t="str">
        <f>IF(Table1[[#This Row],[composite_score]]&gt;=0.7,"Approve",IF(Table1[[#This Row],[composite_score]]&gt;=0.6,"Review","Reject"))</f>
        <v>Reject</v>
      </c>
    </row>
    <row r="4004" spans="1:27" x14ac:dyDescent="0.35">
      <c r="A4004">
        <v>4003</v>
      </c>
      <c r="B4004">
        <v>60</v>
      </c>
      <c r="C4004" t="s">
        <v>20</v>
      </c>
      <c r="D4004" t="s">
        <v>11</v>
      </c>
      <c r="E4004" t="s">
        <v>12</v>
      </c>
      <c r="F4004">
        <v>91612</v>
      </c>
      <c r="G4004">
        <v>786</v>
      </c>
      <c r="H4004">
        <f>(Table1[[#This Row],[credit_score]]-300)/(900-300)</f>
        <v>0.81</v>
      </c>
      <c r="I4004">
        <v>39591</v>
      </c>
      <c r="J4004" t="s">
        <v>23</v>
      </c>
      <c r="K4004" t="s">
        <v>38</v>
      </c>
      <c r="L4004">
        <v>16</v>
      </c>
      <c r="M4004" t="s">
        <v>15</v>
      </c>
      <c r="N4004">
        <f>Table1[[#This Row],[dti_ratio]]*Table1[[#This Row],[income]]</f>
        <v>17088.120278654984</v>
      </c>
      <c r="O4004">
        <v>0.186527095562317</v>
      </c>
      <c r="P4004">
        <f>Table1[[#This Row],[loan_amount]]/Table1[[#This Row],[property_value]]</f>
        <v>1.7270546152503925</v>
      </c>
      <c r="Q4004">
        <v>22924</v>
      </c>
      <c r="R4004">
        <v>4</v>
      </c>
      <c r="S4004" t="s">
        <v>3848</v>
      </c>
      <c r="T4004" t="s">
        <v>217</v>
      </c>
      <c r="U4004" t="s">
        <v>524</v>
      </c>
      <c r="V4004">
        <v>0</v>
      </c>
      <c r="W4004">
        <v>1</v>
      </c>
      <c r="X4004" t="s">
        <v>9</v>
      </c>
      <c r="Y40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04">
        <f>0.4*(Table1[[#This Row],[normalized_credit_score]]) + 0.3*(1-Table1[[#This Row],[dti_ratio]]) + 0.2*(1-Table1[[#This Row],[ltv_ratio]]) + 0.1*IF(Table1[[#This Row],[previous_defaults]]=0,1,0)</f>
        <v>0.52263094828122636</v>
      </c>
      <c r="AA4004" t="str">
        <f>IF(Table1[[#This Row],[composite_score]]&gt;=0.7,"Approve",IF(Table1[[#This Row],[composite_score]]&gt;=0.6,"Review","Reject"))</f>
        <v>Reject</v>
      </c>
    </row>
    <row r="4005" spans="1:27" hidden="1" x14ac:dyDescent="0.35">
      <c r="A4005">
        <v>4004</v>
      </c>
      <c r="B4005">
        <v>24</v>
      </c>
      <c r="C4005" t="s">
        <v>10</v>
      </c>
      <c r="D4005" t="s">
        <v>62</v>
      </c>
      <c r="E4005" t="s">
        <v>12</v>
      </c>
      <c r="F4005">
        <v>0</v>
      </c>
      <c r="G4005">
        <v>620</v>
      </c>
      <c r="H4005">
        <f>(Table1[[#This Row],[credit_score]]-300)/(900-300)</f>
        <v>0.53333333333333333</v>
      </c>
      <c r="I4005">
        <v>45555</v>
      </c>
      <c r="J4005" t="s">
        <v>13</v>
      </c>
      <c r="K4005" t="s">
        <v>14</v>
      </c>
      <c r="L4005">
        <v>0</v>
      </c>
      <c r="M4005" t="s">
        <v>28</v>
      </c>
      <c r="N4005">
        <f>Table1[[#This Row],[dti_ratio]]*Table1[[#This Row],[income]]</f>
        <v>0</v>
      </c>
      <c r="O4005">
        <v>0.27671695536157198</v>
      </c>
      <c r="P4005">
        <f>Table1[[#This Row],[loan_amount]]/Table1[[#This Row],[property_value]]</f>
        <v>0.5181061347041831</v>
      </c>
      <c r="Q4005">
        <v>87926</v>
      </c>
      <c r="R4005">
        <v>0</v>
      </c>
      <c r="S4005" t="s">
        <v>3849</v>
      </c>
      <c r="T4005" t="s">
        <v>173</v>
      </c>
      <c r="U4005" t="s">
        <v>602</v>
      </c>
      <c r="V4005">
        <v>2</v>
      </c>
      <c r="W4005">
        <v>2</v>
      </c>
      <c r="X4005" t="s">
        <v>9</v>
      </c>
      <c r="Y40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05">
        <f>0.4*(Table1[[#This Row],[normalized_credit_score]]) + 0.3*(1-Table1[[#This Row],[dti_ratio]]) + 0.2*(1-Table1[[#This Row],[ltv_ratio]]) + 0.1*IF(Table1[[#This Row],[previous_defaults]]=0,1,0)</f>
        <v>0.52669701978402517</v>
      </c>
      <c r="AA4005" t="str">
        <f>IF(Table1[[#This Row],[composite_score]]&gt;=0.7,"Approve",IF(Table1[[#This Row],[composite_score]]&gt;=0.6,"Review","Reject"))</f>
        <v>Reject</v>
      </c>
    </row>
    <row r="4006" spans="1:27" hidden="1" x14ac:dyDescent="0.35">
      <c r="A4006">
        <v>4005</v>
      </c>
      <c r="B4006">
        <v>22</v>
      </c>
      <c r="C4006" t="s">
        <v>10</v>
      </c>
      <c r="D4006" t="s">
        <v>1</v>
      </c>
      <c r="E4006" t="s">
        <v>49</v>
      </c>
      <c r="F4006">
        <v>0</v>
      </c>
      <c r="G4006">
        <v>0</v>
      </c>
      <c r="H4006">
        <f>(Table1[[#This Row],[credit_score]]-300)/(900-300)</f>
        <v>-0.5</v>
      </c>
      <c r="I4006">
        <v>36829</v>
      </c>
      <c r="J4006" t="s">
        <v>13</v>
      </c>
      <c r="K4006" t="s">
        <v>14</v>
      </c>
      <c r="L4006">
        <v>10</v>
      </c>
      <c r="M4006" t="s">
        <v>28</v>
      </c>
      <c r="N4006">
        <f>Table1[[#This Row],[dti_ratio]]*Table1[[#This Row],[income]]</f>
        <v>0</v>
      </c>
      <c r="O4006">
        <v>0.49823176062844898</v>
      </c>
      <c r="P4006">
        <f>Table1[[#This Row],[loan_amount]]/Table1[[#This Row],[property_value]]</f>
        <v>1.4314754353233832</v>
      </c>
      <c r="Q4006">
        <v>25728</v>
      </c>
      <c r="R4006">
        <v>4</v>
      </c>
      <c r="S4006" t="s">
        <v>3850</v>
      </c>
      <c r="T4006" t="s">
        <v>91</v>
      </c>
      <c r="U4006" t="s">
        <v>444</v>
      </c>
      <c r="V4006">
        <v>3</v>
      </c>
      <c r="W4006">
        <v>0</v>
      </c>
      <c r="X4006" t="s">
        <v>9</v>
      </c>
      <c r="Y40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06">
        <f>0.4*(Table1[[#This Row],[normalized_credit_score]]) + 0.3*(1-Table1[[#This Row],[dti_ratio]]) + 0.2*(1-Table1[[#This Row],[ltv_ratio]]) + 0.1*IF(Table1[[#This Row],[previous_defaults]]=0,1,0)</f>
        <v>-0.13576461525321135</v>
      </c>
      <c r="AA4006" t="str">
        <f>IF(Table1[[#This Row],[composite_score]]&gt;=0.7,"Approve",IF(Table1[[#This Row],[composite_score]]&gt;=0.6,"Review","Reject"))</f>
        <v>Reject</v>
      </c>
    </row>
    <row r="4007" spans="1:27" x14ac:dyDescent="0.35">
      <c r="A4007">
        <v>4006</v>
      </c>
      <c r="B4007">
        <v>56</v>
      </c>
      <c r="C4007" t="s">
        <v>20</v>
      </c>
      <c r="D4007" t="s">
        <v>1</v>
      </c>
      <c r="E4007" t="s">
        <v>22</v>
      </c>
      <c r="F4007">
        <v>72204</v>
      </c>
      <c r="G4007">
        <v>748</v>
      </c>
      <c r="H4007">
        <f>(Table1[[#This Row],[credit_score]]-300)/(900-300)</f>
        <v>0.7466666666666667</v>
      </c>
      <c r="I4007">
        <v>20544</v>
      </c>
      <c r="J4007" t="s">
        <v>3</v>
      </c>
      <c r="K4007" t="s">
        <v>4</v>
      </c>
      <c r="L4007">
        <v>15</v>
      </c>
      <c r="M4007" t="s">
        <v>15</v>
      </c>
      <c r="N4007">
        <f>Table1[[#This Row],[dti_ratio]]*Table1[[#This Row],[income]]</f>
        <v>12719.67948227868</v>
      </c>
      <c r="O4007">
        <v>0.17616308628716801</v>
      </c>
      <c r="P4007">
        <f>Table1[[#This Row],[loan_amount]]/Table1[[#This Row],[property_value]]</f>
        <v>0.2201339405304045</v>
      </c>
      <c r="Q4007">
        <v>93325</v>
      </c>
      <c r="R4007">
        <v>0</v>
      </c>
      <c r="S4007" t="s">
        <v>2882</v>
      </c>
      <c r="T4007" t="s">
        <v>233</v>
      </c>
      <c r="U4007" t="s">
        <v>191</v>
      </c>
      <c r="V4007">
        <v>1</v>
      </c>
      <c r="W4007">
        <v>1</v>
      </c>
      <c r="X4007" t="s">
        <v>19</v>
      </c>
      <c r="Y40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007">
        <f>0.4*(Table1[[#This Row],[normalized_credit_score]]) + 0.3*(1-Table1[[#This Row],[dti_ratio]]) + 0.2*(1-Table1[[#This Row],[ltv_ratio]]) + 0.1*IF(Table1[[#This Row],[previous_defaults]]=0,1,0)</f>
        <v>0.70179095267443536</v>
      </c>
      <c r="AA4007" t="str">
        <f>IF(Table1[[#This Row],[composite_score]]&gt;=0.7,"Approve",IF(Table1[[#This Row],[composite_score]]&gt;=0.6,"Review","Reject"))</f>
        <v>Approve</v>
      </c>
    </row>
    <row r="4008" spans="1:27" x14ac:dyDescent="0.35">
      <c r="A4008">
        <v>4007</v>
      </c>
      <c r="B4008">
        <v>21</v>
      </c>
      <c r="C4008" t="s">
        <v>0</v>
      </c>
      <c r="D4008" t="s">
        <v>21</v>
      </c>
      <c r="E4008" t="s">
        <v>12</v>
      </c>
      <c r="F4008">
        <v>33850</v>
      </c>
      <c r="G4008">
        <v>622</v>
      </c>
      <c r="H4008">
        <f>(Table1[[#This Row],[credit_score]]-300)/(900-300)</f>
        <v>0.53666666666666663</v>
      </c>
      <c r="I4008">
        <v>42053</v>
      </c>
      <c r="J4008" t="s">
        <v>23</v>
      </c>
      <c r="K4008" t="s">
        <v>4</v>
      </c>
      <c r="L4008">
        <v>8</v>
      </c>
      <c r="M4008" t="s">
        <v>39</v>
      </c>
      <c r="N4008">
        <f>Table1[[#This Row],[dti_ratio]]*Table1[[#This Row],[income]]</f>
        <v>12168.41983993639</v>
      </c>
      <c r="O4008">
        <v>0.35948064519752998</v>
      </c>
      <c r="P4008">
        <f>Table1[[#This Row],[loan_amount]]/Table1[[#This Row],[property_value]]</f>
        <v>0.15783527751505053</v>
      </c>
      <c r="Q4008">
        <v>266436</v>
      </c>
      <c r="R4008">
        <v>4</v>
      </c>
      <c r="S4008" t="s">
        <v>904</v>
      </c>
      <c r="T4008" t="s">
        <v>187</v>
      </c>
      <c r="U4008" t="s">
        <v>1092</v>
      </c>
      <c r="V4008">
        <v>0</v>
      </c>
      <c r="W4008">
        <v>0</v>
      </c>
      <c r="X4008" t="s">
        <v>61</v>
      </c>
      <c r="Y40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008">
        <f>0.4*(Table1[[#This Row],[normalized_credit_score]]) + 0.3*(1-Table1[[#This Row],[dti_ratio]]) + 0.2*(1-Table1[[#This Row],[ltv_ratio]]) + 0.1*IF(Table1[[#This Row],[previous_defaults]]=0,1,0)</f>
        <v>0.67525541760439756</v>
      </c>
      <c r="AA4008" t="str">
        <f>IF(Table1[[#This Row],[composite_score]]&gt;=0.7,"Approve",IF(Table1[[#This Row],[composite_score]]&gt;=0.6,"Review","Reject"))</f>
        <v>Review</v>
      </c>
    </row>
    <row r="4009" spans="1:27" x14ac:dyDescent="0.35">
      <c r="A4009">
        <v>4008</v>
      </c>
      <c r="B4009">
        <v>65</v>
      </c>
      <c r="C4009" t="s">
        <v>20</v>
      </c>
      <c r="D4009" t="s">
        <v>11</v>
      </c>
      <c r="E4009" t="s">
        <v>12</v>
      </c>
      <c r="F4009">
        <v>72485</v>
      </c>
      <c r="G4009">
        <v>765</v>
      </c>
      <c r="H4009">
        <f>(Table1[[#This Row],[credit_score]]-300)/(900-300)</f>
        <v>0.77500000000000002</v>
      </c>
      <c r="I4009">
        <v>20121</v>
      </c>
      <c r="J4009" t="s">
        <v>3</v>
      </c>
      <c r="K4009" t="s">
        <v>14</v>
      </c>
      <c r="L4009">
        <v>3</v>
      </c>
      <c r="M4009" t="s">
        <v>15</v>
      </c>
      <c r="N4009">
        <f>Table1[[#This Row],[dti_ratio]]*Table1[[#This Row],[income]]</f>
        <v>22784.672845026107</v>
      </c>
      <c r="O4009">
        <v>0.31433638470064301</v>
      </c>
      <c r="P4009">
        <f>Table1[[#This Row],[loan_amount]]/Table1[[#This Row],[property_value]]</f>
        <v>0.4367768684741789</v>
      </c>
      <c r="Q4009">
        <v>46067</v>
      </c>
      <c r="R4009">
        <v>4</v>
      </c>
      <c r="S4009" t="s">
        <v>3851</v>
      </c>
      <c r="T4009" t="s">
        <v>222</v>
      </c>
      <c r="U4009" t="s">
        <v>500</v>
      </c>
      <c r="V4009">
        <v>4</v>
      </c>
      <c r="W4009">
        <v>1</v>
      </c>
      <c r="X4009" t="s">
        <v>9</v>
      </c>
      <c r="Y40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09">
        <f>0.4*(Table1[[#This Row],[normalized_credit_score]]) + 0.3*(1-Table1[[#This Row],[dti_ratio]]) + 0.2*(1-Table1[[#This Row],[ltv_ratio]]) + 0.1*IF(Table1[[#This Row],[previous_defaults]]=0,1,0)</f>
        <v>0.62834371089497132</v>
      </c>
      <c r="AA4009" t="str">
        <f>IF(Table1[[#This Row],[composite_score]]&gt;=0.7,"Approve",IF(Table1[[#This Row],[composite_score]]&gt;=0.6,"Review","Reject"))</f>
        <v>Review</v>
      </c>
    </row>
    <row r="4010" spans="1:27" x14ac:dyDescent="0.35">
      <c r="A4010">
        <v>4009</v>
      </c>
      <c r="B4010">
        <v>55</v>
      </c>
      <c r="C4010" t="s">
        <v>20</v>
      </c>
      <c r="D4010" t="s">
        <v>11</v>
      </c>
      <c r="E4010" t="s">
        <v>49</v>
      </c>
      <c r="F4010">
        <v>67802</v>
      </c>
      <c r="G4010">
        <v>797</v>
      </c>
      <c r="H4010">
        <f>(Table1[[#This Row],[credit_score]]-300)/(900-300)</f>
        <v>0.82833333333333337</v>
      </c>
      <c r="I4010">
        <v>27447</v>
      </c>
      <c r="J4010" t="s">
        <v>23</v>
      </c>
      <c r="K4010" t="s">
        <v>14</v>
      </c>
      <c r="L4010">
        <v>1</v>
      </c>
      <c r="M4010" t="s">
        <v>5</v>
      </c>
      <c r="N4010">
        <f>Table1[[#This Row],[dti_ratio]]*Table1[[#This Row],[income]]</f>
        <v>28247.39015257662</v>
      </c>
      <c r="O4010">
        <v>0.416615883787744</v>
      </c>
      <c r="P4010">
        <f>Table1[[#This Row],[loan_amount]]/Table1[[#This Row],[property_value]]</f>
        <v>0.11947243563235903</v>
      </c>
      <c r="Q4010">
        <v>229735</v>
      </c>
      <c r="R4010">
        <v>3</v>
      </c>
      <c r="S4010" t="s">
        <v>3852</v>
      </c>
      <c r="T4010" t="s">
        <v>25</v>
      </c>
      <c r="U4010" t="s">
        <v>464</v>
      </c>
      <c r="V4010">
        <v>4</v>
      </c>
      <c r="W4010">
        <v>1</v>
      </c>
      <c r="X4010" t="s">
        <v>19</v>
      </c>
      <c r="Y40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10">
        <f>0.4*(Table1[[#This Row],[normalized_credit_score]]) + 0.3*(1-Table1[[#This Row],[dti_ratio]]) + 0.2*(1-Table1[[#This Row],[ltv_ratio]]) + 0.1*IF(Table1[[#This Row],[previous_defaults]]=0,1,0)</f>
        <v>0.6824540810705384</v>
      </c>
      <c r="AA4010" t="str">
        <f>IF(Table1[[#This Row],[composite_score]]&gt;=0.7,"Approve",IF(Table1[[#This Row],[composite_score]]&gt;=0.6,"Review","Reject"))</f>
        <v>Review</v>
      </c>
    </row>
    <row r="4011" spans="1:27" hidden="1" x14ac:dyDescent="0.35">
      <c r="A4011">
        <v>4010</v>
      </c>
      <c r="B4011">
        <v>35</v>
      </c>
      <c r="C4011" t="s">
        <v>10</v>
      </c>
      <c r="D4011" t="s">
        <v>11</v>
      </c>
      <c r="E4011" t="s">
        <v>12</v>
      </c>
      <c r="F4011">
        <v>106437</v>
      </c>
      <c r="G4011">
        <v>620</v>
      </c>
      <c r="H4011">
        <f>(Table1[[#This Row],[credit_score]]-300)/(900-300)</f>
        <v>0.53333333333333333</v>
      </c>
      <c r="I4011">
        <v>0</v>
      </c>
      <c r="J4011" t="s">
        <v>13</v>
      </c>
      <c r="K4011" t="s">
        <v>4</v>
      </c>
      <c r="L4011">
        <v>2</v>
      </c>
      <c r="M4011" t="s">
        <v>28</v>
      </c>
      <c r="N4011">
        <f>Table1[[#This Row],[dti_ratio]]*Table1[[#This Row],[income]]</f>
        <v>51882.932000753855</v>
      </c>
      <c r="O4011">
        <v>0.487452032664899</v>
      </c>
      <c r="P4011" t="e">
        <f>Table1[[#This Row],[loan_amount]]/Table1[[#This Row],[property_value]]</f>
        <v>#DIV/0!</v>
      </c>
      <c r="Q4011">
        <v>0</v>
      </c>
      <c r="R4011">
        <v>1</v>
      </c>
      <c r="S4011" t="s">
        <v>3853</v>
      </c>
      <c r="T4011" t="s">
        <v>109</v>
      </c>
      <c r="U4011" t="s">
        <v>157</v>
      </c>
      <c r="V4011">
        <v>3</v>
      </c>
      <c r="W4011">
        <v>1</v>
      </c>
      <c r="X4011" t="s">
        <v>9</v>
      </c>
      <c r="Y401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011" t="e">
        <f>0.4*(Table1[[#This Row],[normalized_credit_score]]) + 0.3*(1-Table1[[#This Row],[dti_ratio]]) + 0.2*(1-Table1[[#This Row],[ltv_ratio]]) + 0.1*IF(Table1[[#This Row],[previous_defaults]]=0,1,0)</f>
        <v>#DIV/0!</v>
      </c>
      <c r="AA4011" t="e">
        <f>IF(Table1[[#This Row],[composite_score]]&gt;=0.7,"Approve",IF(Table1[[#This Row],[composite_score]]&gt;=0.6,"Review","Reject"))</f>
        <v>#DIV/0!</v>
      </c>
    </row>
    <row r="4012" spans="1:27" x14ac:dyDescent="0.35">
      <c r="A4012">
        <v>4011</v>
      </c>
      <c r="B4012">
        <v>57</v>
      </c>
      <c r="C4012" t="s">
        <v>10</v>
      </c>
      <c r="D4012" t="s">
        <v>21</v>
      </c>
      <c r="E4012" t="s">
        <v>22</v>
      </c>
      <c r="F4012">
        <v>36639</v>
      </c>
      <c r="G4012">
        <v>614</v>
      </c>
      <c r="H4012">
        <f>(Table1[[#This Row],[credit_score]]-300)/(900-300)</f>
        <v>0.52333333333333332</v>
      </c>
      <c r="I4012">
        <v>32708</v>
      </c>
      <c r="J4012" t="s">
        <v>13</v>
      </c>
      <c r="K4012" t="s">
        <v>14</v>
      </c>
      <c r="L4012">
        <v>17</v>
      </c>
      <c r="M4012" t="s">
        <v>15</v>
      </c>
      <c r="N4012">
        <f>Table1[[#This Row],[dti_ratio]]*Table1[[#This Row],[income]]</f>
        <v>4028.5777168288623</v>
      </c>
      <c r="O4012">
        <v>0.109953266105212</v>
      </c>
      <c r="P4012">
        <f>Table1[[#This Row],[loan_amount]]/Table1[[#This Row],[property_value]]</f>
        <v>0.12318933373507589</v>
      </c>
      <c r="Q4012">
        <v>265510</v>
      </c>
      <c r="R4012">
        <v>1</v>
      </c>
      <c r="S4012" t="s">
        <v>3104</v>
      </c>
      <c r="T4012" t="s">
        <v>81</v>
      </c>
      <c r="U4012" t="s">
        <v>542</v>
      </c>
      <c r="V4012">
        <v>2</v>
      </c>
      <c r="W4012">
        <v>0</v>
      </c>
      <c r="X4012" t="s">
        <v>19</v>
      </c>
      <c r="Y40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012">
        <f>0.4*(Table1[[#This Row],[normalized_credit_score]]) + 0.3*(1-Table1[[#This Row],[dti_ratio]]) + 0.2*(1-Table1[[#This Row],[ltv_ratio]]) + 0.1*IF(Table1[[#This Row],[previous_defaults]]=0,1,0)</f>
        <v>0.6517094867547546</v>
      </c>
      <c r="AA4012" t="str">
        <f>IF(Table1[[#This Row],[composite_score]]&gt;=0.7,"Approve",IF(Table1[[#This Row],[composite_score]]&gt;=0.6,"Review","Reject"))</f>
        <v>Review</v>
      </c>
    </row>
    <row r="4013" spans="1:27" x14ac:dyDescent="0.35">
      <c r="A4013">
        <v>4012</v>
      </c>
      <c r="B4013">
        <v>41</v>
      </c>
      <c r="C4013" t="s">
        <v>10</v>
      </c>
      <c r="D4013" t="s">
        <v>1</v>
      </c>
      <c r="E4013" t="s">
        <v>2</v>
      </c>
      <c r="F4013">
        <v>108619</v>
      </c>
      <c r="G4013">
        <v>638</v>
      </c>
      <c r="H4013">
        <f>(Table1[[#This Row],[credit_score]]-300)/(900-300)</f>
        <v>0.56333333333333335</v>
      </c>
      <c r="I4013">
        <v>35079</v>
      </c>
      <c r="J4013" t="s">
        <v>27</v>
      </c>
      <c r="K4013" t="s">
        <v>4</v>
      </c>
      <c r="L4013">
        <v>3</v>
      </c>
      <c r="M4013" t="s">
        <v>39</v>
      </c>
      <c r="N4013">
        <f>Table1[[#This Row],[dti_ratio]]*Table1[[#This Row],[income]]</f>
        <v>53449.218639591032</v>
      </c>
      <c r="O4013">
        <v>0.492079826177658</v>
      </c>
      <c r="P4013">
        <f>Table1[[#This Row],[loan_amount]]/Table1[[#This Row],[property_value]]</f>
        <v>0.27878754162461156</v>
      </c>
      <c r="Q4013">
        <v>125827</v>
      </c>
      <c r="R4013">
        <v>2</v>
      </c>
      <c r="S4013" t="s">
        <v>3854</v>
      </c>
      <c r="T4013" t="s">
        <v>217</v>
      </c>
      <c r="U4013" t="s">
        <v>262</v>
      </c>
      <c r="V4013">
        <v>1</v>
      </c>
      <c r="W4013">
        <v>0</v>
      </c>
      <c r="X4013" t="s">
        <v>61</v>
      </c>
      <c r="Y40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013">
        <f>0.4*(Table1[[#This Row],[normalized_credit_score]]) + 0.3*(1-Table1[[#This Row],[dti_ratio]]) + 0.2*(1-Table1[[#This Row],[ltv_ratio]]) + 0.1*IF(Table1[[#This Row],[previous_defaults]]=0,1,0)</f>
        <v>0.52195187715511371</v>
      </c>
      <c r="AA4013" t="str">
        <f>IF(Table1[[#This Row],[composite_score]]&gt;=0.7,"Approve",IF(Table1[[#This Row],[composite_score]]&gt;=0.6,"Review","Reject"))</f>
        <v>Reject</v>
      </c>
    </row>
    <row r="4014" spans="1:27" x14ac:dyDescent="0.35">
      <c r="A4014">
        <v>4013</v>
      </c>
      <c r="B4014">
        <v>58</v>
      </c>
      <c r="C4014" t="s">
        <v>10</v>
      </c>
      <c r="D4014" t="s">
        <v>62</v>
      </c>
      <c r="E4014" t="s">
        <v>22</v>
      </c>
      <c r="F4014">
        <v>76381</v>
      </c>
      <c r="G4014">
        <v>627</v>
      </c>
      <c r="H4014">
        <f>(Table1[[#This Row],[credit_score]]-300)/(900-300)</f>
        <v>0.54500000000000004</v>
      </c>
      <c r="I4014">
        <v>39804</v>
      </c>
      <c r="J4014" t="s">
        <v>3</v>
      </c>
      <c r="K4014" t="s">
        <v>14</v>
      </c>
      <c r="L4014">
        <v>15</v>
      </c>
      <c r="M4014" t="s">
        <v>15</v>
      </c>
      <c r="N4014">
        <f>Table1[[#This Row],[dti_ratio]]*Table1[[#This Row],[income]]</f>
        <v>41400.000031419913</v>
      </c>
      <c r="O4014">
        <v>0.542019612618582</v>
      </c>
      <c r="P4014">
        <f>Table1[[#This Row],[loan_amount]]/Table1[[#This Row],[property_value]]</f>
        <v>0.17538201237244225</v>
      </c>
      <c r="Q4014">
        <v>226956</v>
      </c>
      <c r="R4014">
        <v>0</v>
      </c>
      <c r="S4014" t="s">
        <v>3855</v>
      </c>
      <c r="T4014" t="s">
        <v>17</v>
      </c>
      <c r="U4014" t="s">
        <v>178</v>
      </c>
      <c r="V4014">
        <v>2</v>
      </c>
      <c r="W4014">
        <v>2</v>
      </c>
      <c r="X4014" t="s">
        <v>9</v>
      </c>
      <c r="Y40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014">
        <f>0.4*(Table1[[#This Row],[normalized_credit_score]]) + 0.3*(1-Table1[[#This Row],[dti_ratio]]) + 0.2*(1-Table1[[#This Row],[ltv_ratio]]) + 0.1*IF(Table1[[#This Row],[previous_defaults]]=0,1,0)</f>
        <v>0.52031771373993696</v>
      </c>
      <c r="AA4014" t="str">
        <f>IF(Table1[[#This Row],[composite_score]]&gt;=0.7,"Approve",IF(Table1[[#This Row],[composite_score]]&gt;=0.6,"Review","Reject"))</f>
        <v>Reject</v>
      </c>
    </row>
    <row r="4015" spans="1:27" hidden="1" x14ac:dyDescent="0.35">
      <c r="A4015">
        <v>4014</v>
      </c>
      <c r="B4015">
        <v>50</v>
      </c>
      <c r="C4015" t="s">
        <v>0</v>
      </c>
      <c r="D4015" t="s">
        <v>11</v>
      </c>
      <c r="E4015" t="s">
        <v>12</v>
      </c>
      <c r="F4015">
        <v>24522</v>
      </c>
      <c r="G4015">
        <v>610</v>
      </c>
      <c r="H4015">
        <f>(Table1[[#This Row],[credit_score]]-300)/(900-300)</f>
        <v>0.51666666666666672</v>
      </c>
      <c r="I4015">
        <v>39778</v>
      </c>
      <c r="J4015" t="s">
        <v>13</v>
      </c>
      <c r="K4015" t="s">
        <v>14</v>
      </c>
      <c r="L4015">
        <v>6</v>
      </c>
      <c r="M4015" t="s">
        <v>15</v>
      </c>
      <c r="N4015">
        <f>Table1[[#This Row],[dti_ratio]]*Table1[[#This Row],[income]]</f>
        <v>8851.8316447633588</v>
      </c>
      <c r="O4015">
        <v>0.36097510989166298</v>
      </c>
      <c r="P4015" t="e">
        <f>Table1[[#This Row],[loan_amount]]/Table1[[#This Row],[property_value]]</f>
        <v>#DIV/0!</v>
      </c>
      <c r="Q4015">
        <v>0</v>
      </c>
      <c r="R4015">
        <v>4</v>
      </c>
      <c r="S4015" t="s">
        <v>3856</v>
      </c>
      <c r="T4015" t="s">
        <v>36</v>
      </c>
      <c r="U4015" t="s">
        <v>215</v>
      </c>
      <c r="V4015">
        <v>0</v>
      </c>
      <c r="W4015">
        <v>1</v>
      </c>
      <c r="X4015" t="s">
        <v>9</v>
      </c>
      <c r="Y401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015" t="e">
        <f>0.4*(Table1[[#This Row],[normalized_credit_score]]) + 0.3*(1-Table1[[#This Row],[dti_ratio]]) + 0.2*(1-Table1[[#This Row],[ltv_ratio]]) + 0.1*IF(Table1[[#This Row],[previous_defaults]]=0,1,0)</f>
        <v>#DIV/0!</v>
      </c>
      <c r="AA4015" t="e">
        <f>IF(Table1[[#This Row],[composite_score]]&gt;=0.7,"Approve",IF(Table1[[#This Row],[composite_score]]&gt;=0.6,"Review","Reject"))</f>
        <v>#DIV/0!</v>
      </c>
    </row>
    <row r="4016" spans="1:27" x14ac:dyDescent="0.35">
      <c r="A4016">
        <v>4015</v>
      </c>
      <c r="B4016">
        <v>50</v>
      </c>
      <c r="C4016" t="s">
        <v>0</v>
      </c>
      <c r="D4016" t="s">
        <v>1</v>
      </c>
      <c r="E4016" t="s">
        <v>49</v>
      </c>
      <c r="F4016">
        <v>91591</v>
      </c>
      <c r="G4016">
        <v>667</v>
      </c>
      <c r="H4016">
        <f>(Table1[[#This Row],[credit_score]]-300)/(900-300)</f>
        <v>0.61166666666666669</v>
      </c>
      <c r="I4016">
        <v>23082</v>
      </c>
      <c r="J4016" t="s">
        <v>23</v>
      </c>
      <c r="K4016" t="s">
        <v>14</v>
      </c>
      <c r="L4016">
        <v>8</v>
      </c>
      <c r="M4016" t="s">
        <v>5</v>
      </c>
      <c r="N4016">
        <f>Table1[[#This Row],[dti_ratio]]*Table1[[#This Row],[income]]</f>
        <v>49583.565893317151</v>
      </c>
      <c r="O4016">
        <v>0.54135849475731401</v>
      </c>
      <c r="P4016">
        <f>Table1[[#This Row],[loan_amount]]/Table1[[#This Row],[property_value]]</f>
        <v>0.72958877263963084</v>
      </c>
      <c r="Q4016">
        <v>31637</v>
      </c>
      <c r="R4016">
        <v>1</v>
      </c>
      <c r="S4016" t="s">
        <v>3857</v>
      </c>
      <c r="T4016" t="s">
        <v>17</v>
      </c>
      <c r="U4016" t="s">
        <v>55</v>
      </c>
      <c r="V4016">
        <v>4</v>
      </c>
      <c r="W4016">
        <v>1</v>
      </c>
      <c r="X4016" t="s">
        <v>9</v>
      </c>
      <c r="Y40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16">
        <f>0.4*(Table1[[#This Row],[normalized_credit_score]]) + 0.3*(1-Table1[[#This Row],[dti_ratio]]) + 0.2*(1-Table1[[#This Row],[ltv_ratio]]) + 0.1*IF(Table1[[#This Row],[previous_defaults]]=0,1,0)</f>
        <v>0.4363413637115463</v>
      </c>
      <c r="AA4016" t="str">
        <f>IF(Table1[[#This Row],[composite_score]]&gt;=0.7,"Approve",IF(Table1[[#This Row],[composite_score]]&gt;=0.6,"Review","Reject"))</f>
        <v>Reject</v>
      </c>
    </row>
    <row r="4017" spans="1:27" x14ac:dyDescent="0.35">
      <c r="A4017">
        <v>4016</v>
      </c>
      <c r="B4017">
        <v>42</v>
      </c>
      <c r="C4017" t="s">
        <v>0</v>
      </c>
      <c r="D4017" t="s">
        <v>21</v>
      </c>
      <c r="E4017" t="s">
        <v>49</v>
      </c>
      <c r="F4017">
        <v>117572</v>
      </c>
      <c r="G4017">
        <v>689</v>
      </c>
      <c r="H4017">
        <f>(Table1[[#This Row],[credit_score]]-300)/(900-300)</f>
        <v>0.64833333333333332</v>
      </c>
      <c r="I4017">
        <v>31685</v>
      </c>
      <c r="J4017" t="s">
        <v>27</v>
      </c>
      <c r="K4017" t="s">
        <v>38</v>
      </c>
      <c r="L4017">
        <v>5</v>
      </c>
      <c r="M4017" t="s">
        <v>5</v>
      </c>
      <c r="N4017">
        <f>Table1[[#This Row],[dti_ratio]]*Table1[[#This Row],[income]]</f>
        <v>49213.445462743293</v>
      </c>
      <c r="O4017">
        <v>0.41858134132908598</v>
      </c>
      <c r="P4017">
        <f>Table1[[#This Row],[loan_amount]]/Table1[[#This Row],[property_value]]</f>
        <v>0.56405098444120061</v>
      </c>
      <c r="Q4017">
        <v>56174</v>
      </c>
      <c r="R4017">
        <v>0</v>
      </c>
      <c r="S4017" t="s">
        <v>3858</v>
      </c>
      <c r="T4017" t="s">
        <v>233</v>
      </c>
      <c r="U4017" t="s">
        <v>206</v>
      </c>
      <c r="V4017">
        <v>1</v>
      </c>
      <c r="W4017">
        <v>0</v>
      </c>
      <c r="X4017" t="s">
        <v>9</v>
      </c>
      <c r="Y40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017">
        <f>0.4*(Table1[[#This Row],[normalized_credit_score]]) + 0.3*(1-Table1[[#This Row],[dti_ratio]]) + 0.2*(1-Table1[[#This Row],[ltv_ratio]]) + 0.1*IF(Table1[[#This Row],[previous_defaults]]=0,1,0)</f>
        <v>0.52094873404636743</v>
      </c>
      <c r="AA4017" t="str">
        <f>IF(Table1[[#This Row],[composite_score]]&gt;=0.7,"Approve",IF(Table1[[#This Row],[composite_score]]&gt;=0.6,"Review","Reject"))</f>
        <v>Reject</v>
      </c>
    </row>
    <row r="4018" spans="1:27" x14ac:dyDescent="0.35">
      <c r="A4018">
        <v>4017</v>
      </c>
      <c r="B4018">
        <v>67</v>
      </c>
      <c r="C4018" t="s">
        <v>0</v>
      </c>
      <c r="D4018" t="s">
        <v>21</v>
      </c>
      <c r="E4018" t="s">
        <v>22</v>
      </c>
      <c r="F4018">
        <v>58502</v>
      </c>
      <c r="G4018">
        <v>786</v>
      </c>
      <c r="H4018">
        <f>(Table1[[#This Row],[credit_score]]-300)/(900-300)</f>
        <v>0.81</v>
      </c>
      <c r="I4018">
        <v>0</v>
      </c>
      <c r="J4018" t="s">
        <v>27</v>
      </c>
      <c r="K4018" t="s">
        <v>38</v>
      </c>
      <c r="L4018">
        <v>0</v>
      </c>
      <c r="M4018" t="s">
        <v>39</v>
      </c>
      <c r="N4018">
        <f>Table1[[#This Row],[dti_ratio]]*Table1[[#This Row],[income]]</f>
        <v>17621.339901063395</v>
      </c>
      <c r="O4018">
        <v>0.301209187738255</v>
      </c>
      <c r="P4018">
        <f>Table1[[#This Row],[loan_amount]]/Table1[[#This Row],[property_value]]</f>
        <v>0</v>
      </c>
      <c r="Q4018">
        <v>31977</v>
      </c>
      <c r="R4018">
        <v>1</v>
      </c>
      <c r="S4018" t="s">
        <v>3859</v>
      </c>
      <c r="T4018" t="s">
        <v>7</v>
      </c>
      <c r="U4018" t="s">
        <v>679</v>
      </c>
      <c r="V4018">
        <v>0</v>
      </c>
      <c r="W4018">
        <v>0</v>
      </c>
      <c r="X4018" t="s">
        <v>9</v>
      </c>
      <c r="Y40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18">
        <f>0.4*(Table1[[#This Row],[normalized_credit_score]]) + 0.3*(1-Table1[[#This Row],[dti_ratio]]) + 0.2*(1-Table1[[#This Row],[ltv_ratio]]) + 0.1*IF(Table1[[#This Row],[previous_defaults]]=0,1,0)</f>
        <v>0.83363724367852343</v>
      </c>
      <c r="AA4018" t="str">
        <f>IF(Table1[[#This Row],[composite_score]]&gt;=0.7,"Approve",IF(Table1[[#This Row],[composite_score]]&gt;=0.6,"Review","Reject"))</f>
        <v>Approve</v>
      </c>
    </row>
    <row r="4019" spans="1:27" hidden="1" x14ac:dyDescent="0.35">
      <c r="A4019">
        <v>4018</v>
      </c>
      <c r="B4019">
        <v>68</v>
      </c>
      <c r="C4019" t="s">
        <v>20</v>
      </c>
      <c r="D4019" t="s">
        <v>21</v>
      </c>
      <c r="E4019" t="s">
        <v>49</v>
      </c>
      <c r="F4019">
        <v>33820</v>
      </c>
      <c r="G4019">
        <v>0</v>
      </c>
      <c r="H4019">
        <f>(Table1[[#This Row],[credit_score]]-300)/(900-300)</f>
        <v>-0.5</v>
      </c>
      <c r="I4019">
        <v>0</v>
      </c>
      <c r="J4019" t="s">
        <v>13</v>
      </c>
      <c r="K4019" t="s">
        <v>14</v>
      </c>
      <c r="L4019">
        <v>19</v>
      </c>
      <c r="M4019" t="s">
        <v>5</v>
      </c>
      <c r="N4019">
        <f>Table1[[#This Row],[dti_ratio]]*Table1[[#This Row],[income]]</f>
        <v>3501.9279927837811</v>
      </c>
      <c r="O4019">
        <v>0.103546067202359</v>
      </c>
      <c r="P4019">
        <f>Table1[[#This Row],[loan_amount]]/Table1[[#This Row],[property_value]]</f>
        <v>0</v>
      </c>
      <c r="Q4019">
        <v>242120</v>
      </c>
      <c r="R4019">
        <v>1</v>
      </c>
      <c r="S4019" t="s">
        <v>3860</v>
      </c>
      <c r="T4019" t="s">
        <v>173</v>
      </c>
      <c r="U4019" t="s">
        <v>468</v>
      </c>
      <c r="V4019">
        <v>1</v>
      </c>
      <c r="W4019">
        <v>1</v>
      </c>
      <c r="X4019" t="s">
        <v>19</v>
      </c>
      <c r="Y40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19">
        <f>0.4*(Table1[[#This Row],[normalized_credit_score]]) + 0.3*(1-Table1[[#This Row],[dti_ratio]]) + 0.2*(1-Table1[[#This Row],[ltv_ratio]]) + 0.1*IF(Table1[[#This Row],[previous_defaults]]=0,1,0)</f>
        <v>0.2689361798392923</v>
      </c>
      <c r="AA4019" t="str">
        <f>IF(Table1[[#This Row],[composite_score]]&gt;=0.7,"Approve",IF(Table1[[#This Row],[composite_score]]&gt;=0.6,"Review","Reject"))</f>
        <v>Reject</v>
      </c>
    </row>
    <row r="4020" spans="1:27" hidden="1" x14ac:dyDescent="0.35">
      <c r="A4020">
        <v>4019</v>
      </c>
      <c r="B4020">
        <v>57</v>
      </c>
      <c r="C4020" t="s">
        <v>0</v>
      </c>
      <c r="D4020" t="s">
        <v>1</v>
      </c>
      <c r="E4020" t="s">
        <v>22</v>
      </c>
      <c r="F4020">
        <v>0</v>
      </c>
      <c r="G4020">
        <v>685</v>
      </c>
      <c r="H4020">
        <f>(Table1[[#This Row],[credit_score]]-300)/(900-300)</f>
        <v>0.64166666666666672</v>
      </c>
      <c r="I4020">
        <v>38445</v>
      </c>
      <c r="J4020" t="s">
        <v>13</v>
      </c>
      <c r="K4020" t="s">
        <v>14</v>
      </c>
      <c r="L4020">
        <v>14</v>
      </c>
      <c r="M4020" t="s">
        <v>28</v>
      </c>
      <c r="N4020">
        <f>Table1[[#This Row],[dti_ratio]]*Table1[[#This Row],[income]]</f>
        <v>0</v>
      </c>
      <c r="O4020">
        <v>0.154619912635896</v>
      </c>
      <c r="P4020">
        <f>Table1[[#This Row],[loan_amount]]/Table1[[#This Row],[property_value]]</f>
        <v>0.71419282927735461</v>
      </c>
      <c r="Q4020">
        <v>53830</v>
      </c>
      <c r="R4020">
        <v>0</v>
      </c>
      <c r="S4020" t="s">
        <v>3861</v>
      </c>
      <c r="T4020" t="s">
        <v>154</v>
      </c>
      <c r="U4020" t="s">
        <v>372</v>
      </c>
      <c r="V4020">
        <v>1</v>
      </c>
      <c r="W4020">
        <v>1</v>
      </c>
      <c r="X4020" t="s">
        <v>9</v>
      </c>
      <c r="Y40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20">
        <f>0.4*(Table1[[#This Row],[normalized_credit_score]]) + 0.3*(1-Table1[[#This Row],[dti_ratio]]) + 0.2*(1-Table1[[#This Row],[ltv_ratio]]) + 0.1*IF(Table1[[#This Row],[previous_defaults]]=0,1,0)</f>
        <v>0.56744212702042696</v>
      </c>
      <c r="AA4020" t="str">
        <f>IF(Table1[[#This Row],[composite_score]]&gt;=0.7,"Approve",IF(Table1[[#This Row],[composite_score]]&gt;=0.6,"Review","Reject"))</f>
        <v>Reject</v>
      </c>
    </row>
    <row r="4021" spans="1:27" x14ac:dyDescent="0.35">
      <c r="A4021">
        <v>4020</v>
      </c>
      <c r="B4021">
        <v>40</v>
      </c>
      <c r="C4021" t="s">
        <v>0</v>
      </c>
      <c r="D4021" t="s">
        <v>1</v>
      </c>
      <c r="E4021" t="s">
        <v>49</v>
      </c>
      <c r="F4021">
        <v>69421</v>
      </c>
      <c r="G4021">
        <v>720</v>
      </c>
      <c r="H4021">
        <f>(Table1[[#This Row],[credit_score]]-300)/(900-300)</f>
        <v>0.7</v>
      </c>
      <c r="I4021">
        <v>47636</v>
      </c>
      <c r="J4021" t="s">
        <v>13</v>
      </c>
      <c r="K4021" t="s">
        <v>14</v>
      </c>
      <c r="L4021">
        <v>7</v>
      </c>
      <c r="M4021" t="s">
        <v>15</v>
      </c>
      <c r="N4021">
        <f>Table1[[#This Row],[dti_ratio]]*Table1[[#This Row],[income]]</f>
        <v>35024.643118405394</v>
      </c>
      <c r="O4021">
        <v>0.50452518860871198</v>
      </c>
      <c r="P4021">
        <f>Table1[[#This Row],[loan_amount]]/Table1[[#This Row],[property_value]]</f>
        <v>0.31096227535919679</v>
      </c>
      <c r="Q4021">
        <v>153189</v>
      </c>
      <c r="R4021">
        <v>0</v>
      </c>
      <c r="S4021" t="s">
        <v>3862</v>
      </c>
      <c r="T4021" t="s">
        <v>162</v>
      </c>
      <c r="U4021" t="s">
        <v>374</v>
      </c>
      <c r="V4021">
        <v>0</v>
      </c>
      <c r="W4021">
        <v>1</v>
      </c>
      <c r="X4021" t="s">
        <v>19</v>
      </c>
      <c r="Y40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21">
        <f>0.4*(Table1[[#This Row],[normalized_credit_score]]) + 0.3*(1-Table1[[#This Row],[dti_ratio]]) + 0.2*(1-Table1[[#This Row],[ltv_ratio]]) + 0.1*IF(Table1[[#This Row],[previous_defaults]]=0,1,0)</f>
        <v>0.66644998834554692</v>
      </c>
      <c r="AA4021" t="str">
        <f>IF(Table1[[#This Row],[composite_score]]&gt;=0.7,"Approve",IF(Table1[[#This Row],[composite_score]]&gt;=0.6,"Review","Reject"))</f>
        <v>Review</v>
      </c>
    </row>
    <row r="4022" spans="1:27" hidden="1" x14ac:dyDescent="0.35">
      <c r="A4022">
        <v>4021</v>
      </c>
      <c r="B4022">
        <v>56</v>
      </c>
      <c r="C4022" t="s">
        <v>10</v>
      </c>
      <c r="D4022" t="s">
        <v>62</v>
      </c>
      <c r="E4022" t="s">
        <v>22</v>
      </c>
      <c r="F4022">
        <v>50394</v>
      </c>
      <c r="G4022">
        <v>657</v>
      </c>
      <c r="H4022">
        <f>(Table1[[#This Row],[credit_score]]-300)/(900-300)</f>
        <v>0.59499999999999997</v>
      </c>
      <c r="I4022">
        <v>13342</v>
      </c>
      <c r="J4022" t="s">
        <v>13</v>
      </c>
      <c r="K4022" t="s">
        <v>4</v>
      </c>
      <c r="L4022">
        <v>19</v>
      </c>
      <c r="M4022" t="s">
        <v>28</v>
      </c>
      <c r="N4022">
        <f>Table1[[#This Row],[dti_ratio]]*Table1[[#This Row],[income]]</f>
        <v>17100.343780757335</v>
      </c>
      <c r="O4022">
        <v>0.339332932110119</v>
      </c>
      <c r="P4022" t="e">
        <f>Table1[[#This Row],[loan_amount]]/Table1[[#This Row],[property_value]]</f>
        <v>#DIV/0!</v>
      </c>
      <c r="Q4022">
        <v>0</v>
      </c>
      <c r="R4022">
        <v>2</v>
      </c>
      <c r="S4022" t="s">
        <v>3863</v>
      </c>
      <c r="T4022" t="s">
        <v>143</v>
      </c>
      <c r="U4022" t="s">
        <v>183</v>
      </c>
      <c r="V4022">
        <v>0</v>
      </c>
      <c r="W4022">
        <v>2</v>
      </c>
      <c r="X4022" t="s">
        <v>9</v>
      </c>
      <c r="Y402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022" t="e">
        <f>0.4*(Table1[[#This Row],[normalized_credit_score]]) + 0.3*(1-Table1[[#This Row],[dti_ratio]]) + 0.2*(1-Table1[[#This Row],[ltv_ratio]]) + 0.1*IF(Table1[[#This Row],[previous_defaults]]=0,1,0)</f>
        <v>#DIV/0!</v>
      </c>
      <c r="AA4022" t="e">
        <f>IF(Table1[[#This Row],[composite_score]]&gt;=0.7,"Approve",IF(Table1[[#This Row],[composite_score]]&gt;=0.6,"Review","Reject"))</f>
        <v>#DIV/0!</v>
      </c>
    </row>
    <row r="4023" spans="1:27" hidden="1" x14ac:dyDescent="0.35">
      <c r="A4023">
        <v>4022</v>
      </c>
      <c r="B4023">
        <v>35</v>
      </c>
      <c r="C4023" t="s">
        <v>10</v>
      </c>
      <c r="D4023" t="s">
        <v>21</v>
      </c>
      <c r="E4023" t="s">
        <v>22</v>
      </c>
      <c r="F4023">
        <v>57594</v>
      </c>
      <c r="G4023">
        <v>675</v>
      </c>
      <c r="H4023">
        <f>(Table1[[#This Row],[credit_score]]-300)/(900-300)</f>
        <v>0.625</v>
      </c>
      <c r="I4023">
        <v>6867</v>
      </c>
      <c r="J4023" t="s">
        <v>23</v>
      </c>
      <c r="K4023" t="s">
        <v>38</v>
      </c>
      <c r="L4023">
        <v>16</v>
      </c>
      <c r="M4023" t="s">
        <v>39</v>
      </c>
      <c r="N4023">
        <f>Table1[[#This Row],[dti_ratio]]*Table1[[#This Row],[income]]</f>
        <v>19960.766885588295</v>
      </c>
      <c r="O4023">
        <v>0.34657719355468097</v>
      </c>
      <c r="P4023" t="e">
        <f>Table1[[#This Row],[loan_amount]]/Table1[[#This Row],[property_value]]</f>
        <v>#DIV/0!</v>
      </c>
      <c r="Q4023">
        <v>0</v>
      </c>
      <c r="R4023">
        <v>0</v>
      </c>
      <c r="S4023" t="s">
        <v>3864</v>
      </c>
      <c r="T4023" t="s">
        <v>109</v>
      </c>
      <c r="U4023" t="s">
        <v>738</v>
      </c>
      <c r="V4023">
        <v>4</v>
      </c>
      <c r="W4023">
        <v>1</v>
      </c>
      <c r="X4023" t="s">
        <v>9</v>
      </c>
      <c r="Y402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023" t="e">
        <f>0.4*(Table1[[#This Row],[normalized_credit_score]]) + 0.3*(1-Table1[[#This Row],[dti_ratio]]) + 0.2*(1-Table1[[#This Row],[ltv_ratio]]) + 0.1*IF(Table1[[#This Row],[previous_defaults]]=0,1,0)</f>
        <v>#DIV/0!</v>
      </c>
      <c r="AA4023" t="e">
        <f>IF(Table1[[#This Row],[composite_score]]&gt;=0.7,"Approve",IF(Table1[[#This Row],[composite_score]]&gt;=0.6,"Review","Reject"))</f>
        <v>#DIV/0!</v>
      </c>
    </row>
    <row r="4024" spans="1:27" hidden="1" x14ac:dyDescent="0.35">
      <c r="A4024">
        <v>4023</v>
      </c>
      <c r="B4024">
        <v>67</v>
      </c>
      <c r="C4024" t="s">
        <v>10</v>
      </c>
      <c r="D4024" t="s">
        <v>1</v>
      </c>
      <c r="E4024" t="s">
        <v>22</v>
      </c>
      <c r="F4024">
        <v>57256</v>
      </c>
      <c r="G4024">
        <v>0</v>
      </c>
      <c r="H4024">
        <f>(Table1[[#This Row],[credit_score]]-300)/(900-300)</f>
        <v>-0.5</v>
      </c>
      <c r="I4024">
        <v>16489</v>
      </c>
      <c r="J4024" t="s">
        <v>27</v>
      </c>
      <c r="K4024" t="s">
        <v>38</v>
      </c>
      <c r="L4024">
        <v>7</v>
      </c>
      <c r="M4024" t="s">
        <v>5</v>
      </c>
      <c r="N4024">
        <f>Table1[[#This Row],[dti_ratio]]*Table1[[#This Row],[income]]</f>
        <v>31701.64469760851</v>
      </c>
      <c r="O4024">
        <v>0.55368249087621402</v>
      </c>
      <c r="P4024">
        <f>Table1[[#This Row],[loan_amount]]/Table1[[#This Row],[property_value]]</f>
        <v>5.8820381838417854E-2</v>
      </c>
      <c r="Q4024">
        <v>280328</v>
      </c>
      <c r="R4024">
        <v>3</v>
      </c>
      <c r="S4024" t="s">
        <v>3865</v>
      </c>
      <c r="T4024" t="s">
        <v>104</v>
      </c>
      <c r="U4024" t="s">
        <v>210</v>
      </c>
      <c r="V4024">
        <v>1</v>
      </c>
      <c r="W4024">
        <v>2</v>
      </c>
      <c r="X4024" t="s">
        <v>19</v>
      </c>
      <c r="Y40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24">
        <f>0.4*(Table1[[#This Row],[normalized_credit_score]]) + 0.3*(1-Table1[[#This Row],[dti_ratio]]) + 0.2*(1-Table1[[#This Row],[ltv_ratio]]) + 0.1*IF(Table1[[#This Row],[previous_defaults]]=0,1,0)</f>
        <v>0.12213117636945223</v>
      </c>
      <c r="AA4024" t="str">
        <f>IF(Table1[[#This Row],[composite_score]]&gt;=0.7,"Approve",IF(Table1[[#This Row],[composite_score]]&gt;=0.6,"Review","Reject"))</f>
        <v>Reject</v>
      </c>
    </row>
    <row r="4025" spans="1:27" x14ac:dyDescent="0.35">
      <c r="A4025">
        <v>4024</v>
      </c>
      <c r="B4025">
        <v>41</v>
      </c>
      <c r="C4025" t="s">
        <v>0</v>
      </c>
      <c r="D4025" t="s">
        <v>62</v>
      </c>
      <c r="E4025" t="s">
        <v>49</v>
      </c>
      <c r="F4025">
        <v>39918</v>
      </c>
      <c r="G4025">
        <v>784</v>
      </c>
      <c r="H4025">
        <f>(Table1[[#This Row],[credit_score]]-300)/(900-300)</f>
        <v>0.80666666666666664</v>
      </c>
      <c r="I4025">
        <v>20189</v>
      </c>
      <c r="J4025" t="s">
        <v>27</v>
      </c>
      <c r="K4025" t="s">
        <v>4</v>
      </c>
      <c r="L4025">
        <v>0</v>
      </c>
      <c r="M4025" t="s">
        <v>15</v>
      </c>
      <c r="N4025">
        <f>Table1[[#This Row],[dti_ratio]]*Table1[[#This Row],[income]]</f>
        <v>18709.233833092687</v>
      </c>
      <c r="O4025">
        <v>0.46869166373797999</v>
      </c>
      <c r="P4025">
        <f>Table1[[#This Row],[loan_amount]]/Table1[[#This Row],[property_value]]</f>
        <v>0.15043067477348593</v>
      </c>
      <c r="Q4025">
        <v>134208</v>
      </c>
      <c r="R4025">
        <v>3</v>
      </c>
      <c r="S4025" t="s">
        <v>3866</v>
      </c>
      <c r="T4025" t="s">
        <v>73</v>
      </c>
      <c r="U4025" t="s">
        <v>31</v>
      </c>
      <c r="V4025">
        <v>3</v>
      </c>
      <c r="W4025">
        <v>2</v>
      </c>
      <c r="X4025" t="s">
        <v>19</v>
      </c>
      <c r="Y40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25">
        <f>0.4*(Table1[[#This Row],[normalized_credit_score]]) + 0.3*(1-Table1[[#This Row],[dti_ratio]]) + 0.2*(1-Table1[[#This Row],[ltv_ratio]]) + 0.1*IF(Table1[[#This Row],[previous_defaults]]=0,1,0)</f>
        <v>0.65197303259057549</v>
      </c>
      <c r="AA4025" t="str">
        <f>IF(Table1[[#This Row],[composite_score]]&gt;=0.7,"Approve",IF(Table1[[#This Row],[composite_score]]&gt;=0.6,"Review","Reject"))</f>
        <v>Review</v>
      </c>
    </row>
    <row r="4026" spans="1:27" x14ac:dyDescent="0.35">
      <c r="A4026">
        <v>4025</v>
      </c>
      <c r="B4026">
        <v>45</v>
      </c>
      <c r="C4026" t="s">
        <v>20</v>
      </c>
      <c r="D4026" t="s">
        <v>11</v>
      </c>
      <c r="E4026" t="s">
        <v>12</v>
      </c>
      <c r="F4026">
        <v>67062</v>
      </c>
      <c r="G4026">
        <v>799</v>
      </c>
      <c r="H4026">
        <f>(Table1[[#This Row],[credit_score]]-300)/(900-300)</f>
        <v>0.83166666666666667</v>
      </c>
      <c r="I4026">
        <v>22416</v>
      </c>
      <c r="J4026" t="s">
        <v>27</v>
      </c>
      <c r="K4026" t="s">
        <v>14</v>
      </c>
      <c r="L4026">
        <v>10</v>
      </c>
      <c r="M4026" t="s">
        <v>15</v>
      </c>
      <c r="N4026">
        <f>Table1[[#This Row],[dti_ratio]]*Table1[[#This Row],[income]]</f>
        <v>10544.244473940635</v>
      </c>
      <c r="O4026">
        <v>0.15723128558558699</v>
      </c>
      <c r="P4026">
        <f>Table1[[#This Row],[loan_amount]]/Table1[[#This Row],[property_value]]</f>
        <v>0.11095876171289124</v>
      </c>
      <c r="Q4026">
        <v>202021</v>
      </c>
      <c r="R4026">
        <v>0</v>
      </c>
      <c r="S4026" t="s">
        <v>3867</v>
      </c>
      <c r="T4026" t="s">
        <v>288</v>
      </c>
      <c r="U4026" t="s">
        <v>241</v>
      </c>
      <c r="V4026">
        <v>4</v>
      </c>
      <c r="W4026">
        <v>2</v>
      </c>
      <c r="X4026" t="s">
        <v>61</v>
      </c>
      <c r="Y40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26">
        <f>0.4*(Table1[[#This Row],[normalized_credit_score]]) + 0.3*(1-Table1[[#This Row],[dti_ratio]]) + 0.2*(1-Table1[[#This Row],[ltv_ratio]]) + 0.1*IF(Table1[[#This Row],[previous_defaults]]=0,1,0)</f>
        <v>0.76330552864841239</v>
      </c>
      <c r="AA4026" t="str">
        <f>IF(Table1[[#This Row],[composite_score]]&gt;=0.7,"Approve",IF(Table1[[#This Row],[composite_score]]&gt;=0.6,"Review","Reject"))</f>
        <v>Approve</v>
      </c>
    </row>
    <row r="4027" spans="1:27" hidden="1" x14ac:dyDescent="0.35">
      <c r="A4027">
        <v>4026</v>
      </c>
      <c r="B4027">
        <v>25</v>
      </c>
      <c r="C4027" t="s">
        <v>0</v>
      </c>
      <c r="D4027" t="s">
        <v>1</v>
      </c>
      <c r="E4027" t="s">
        <v>22</v>
      </c>
      <c r="F4027">
        <v>23889</v>
      </c>
      <c r="G4027">
        <v>0</v>
      </c>
      <c r="H4027">
        <f>(Table1[[#This Row],[credit_score]]-300)/(900-300)</f>
        <v>-0.5</v>
      </c>
      <c r="I4027">
        <v>0</v>
      </c>
      <c r="J4027" t="s">
        <v>13</v>
      </c>
      <c r="K4027" t="s">
        <v>14</v>
      </c>
      <c r="L4027">
        <v>5</v>
      </c>
      <c r="M4027" t="s">
        <v>5</v>
      </c>
      <c r="N4027">
        <f>Table1[[#This Row],[dti_ratio]]*Table1[[#This Row],[income]]</f>
        <v>9402.0446618416427</v>
      </c>
      <c r="O4027">
        <v>0.39357213202066399</v>
      </c>
      <c r="P4027">
        <f>Table1[[#This Row],[loan_amount]]/Table1[[#This Row],[property_value]]</f>
        <v>0</v>
      </c>
      <c r="Q4027">
        <v>137104</v>
      </c>
      <c r="R4027">
        <v>4</v>
      </c>
      <c r="S4027" t="s">
        <v>3868</v>
      </c>
      <c r="T4027" t="s">
        <v>182</v>
      </c>
      <c r="U4027" t="s">
        <v>37</v>
      </c>
      <c r="V4027">
        <v>1</v>
      </c>
      <c r="W4027">
        <v>1</v>
      </c>
      <c r="X4027" t="s">
        <v>9</v>
      </c>
      <c r="Y40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27">
        <f>0.4*(Table1[[#This Row],[normalized_credit_score]]) + 0.3*(1-Table1[[#This Row],[dti_ratio]]) + 0.2*(1-Table1[[#This Row],[ltv_ratio]]) + 0.1*IF(Table1[[#This Row],[previous_defaults]]=0,1,0)</f>
        <v>0.18192836039380081</v>
      </c>
      <c r="AA4027" t="str">
        <f>IF(Table1[[#This Row],[composite_score]]&gt;=0.7,"Approve",IF(Table1[[#This Row],[composite_score]]&gt;=0.6,"Review","Reject"))</f>
        <v>Reject</v>
      </c>
    </row>
    <row r="4028" spans="1:27" x14ac:dyDescent="0.35">
      <c r="A4028">
        <v>4027</v>
      </c>
      <c r="B4028">
        <v>18</v>
      </c>
      <c r="C4028" t="s">
        <v>0</v>
      </c>
      <c r="D4028" t="s">
        <v>62</v>
      </c>
      <c r="E4028" t="s">
        <v>2</v>
      </c>
      <c r="F4028">
        <v>27838</v>
      </c>
      <c r="G4028">
        <v>715</v>
      </c>
      <c r="H4028">
        <f>(Table1[[#This Row],[credit_score]]-300)/(900-300)</f>
        <v>0.69166666666666665</v>
      </c>
      <c r="I4028">
        <v>25674</v>
      </c>
      <c r="J4028" t="s">
        <v>3</v>
      </c>
      <c r="K4028" t="s">
        <v>38</v>
      </c>
      <c r="L4028">
        <v>10</v>
      </c>
      <c r="M4028" t="s">
        <v>28</v>
      </c>
      <c r="N4028">
        <f>Table1[[#This Row],[dti_ratio]]*Table1[[#This Row],[income]]</f>
        <v>9957.4946734324967</v>
      </c>
      <c r="O4028">
        <v>0.35769432694275799</v>
      </c>
      <c r="P4028">
        <f>Table1[[#This Row],[loan_amount]]/Table1[[#This Row],[property_value]]</f>
        <v>0.23211073039751923</v>
      </c>
      <c r="Q4028">
        <v>110611</v>
      </c>
      <c r="R4028">
        <v>3</v>
      </c>
      <c r="S4028" t="s">
        <v>3869</v>
      </c>
      <c r="T4028" t="s">
        <v>70</v>
      </c>
      <c r="U4028" t="s">
        <v>655</v>
      </c>
      <c r="V4028">
        <v>0</v>
      </c>
      <c r="W4028">
        <v>0</v>
      </c>
      <c r="X4028" t="s">
        <v>9</v>
      </c>
      <c r="Y40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028">
        <f>0.4*(Table1[[#This Row],[normalized_credit_score]]) + 0.3*(1-Table1[[#This Row],[dti_ratio]]) + 0.2*(1-Table1[[#This Row],[ltv_ratio]]) + 0.1*IF(Table1[[#This Row],[previous_defaults]]=0,1,0)</f>
        <v>0.72293622250433542</v>
      </c>
      <c r="AA4028" t="str">
        <f>IF(Table1[[#This Row],[composite_score]]&gt;=0.7,"Approve",IF(Table1[[#This Row],[composite_score]]&gt;=0.6,"Review","Reject"))</f>
        <v>Approve</v>
      </c>
    </row>
    <row r="4029" spans="1:27" x14ac:dyDescent="0.35">
      <c r="A4029">
        <v>4028</v>
      </c>
      <c r="B4029">
        <v>45</v>
      </c>
      <c r="C4029" t="s">
        <v>10</v>
      </c>
      <c r="D4029" t="s">
        <v>62</v>
      </c>
      <c r="E4029" t="s">
        <v>2</v>
      </c>
      <c r="F4029">
        <v>82996</v>
      </c>
      <c r="G4029">
        <v>750</v>
      </c>
      <c r="H4029">
        <f>(Table1[[#This Row],[credit_score]]-300)/(900-300)</f>
        <v>0.75</v>
      </c>
      <c r="I4029">
        <v>5937</v>
      </c>
      <c r="J4029" t="s">
        <v>13</v>
      </c>
      <c r="K4029" t="s">
        <v>14</v>
      </c>
      <c r="L4029">
        <v>19</v>
      </c>
      <c r="M4029" t="s">
        <v>28</v>
      </c>
      <c r="N4029">
        <f>Table1[[#This Row],[dti_ratio]]*Table1[[#This Row],[income]]</f>
        <v>17662.061112526779</v>
      </c>
      <c r="O4029">
        <v>0.212806172737563</v>
      </c>
      <c r="P4029">
        <f>Table1[[#This Row],[loan_amount]]/Table1[[#This Row],[property_value]]</f>
        <v>2.2361834597001095E-2</v>
      </c>
      <c r="Q4029">
        <v>265497</v>
      </c>
      <c r="R4029">
        <v>3</v>
      </c>
      <c r="S4029" t="s">
        <v>3870</v>
      </c>
      <c r="T4029" t="s">
        <v>173</v>
      </c>
      <c r="U4029" t="s">
        <v>281</v>
      </c>
      <c r="V4029">
        <v>3</v>
      </c>
      <c r="W4029">
        <v>2</v>
      </c>
      <c r="X4029" t="s">
        <v>9</v>
      </c>
      <c r="Y40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29">
        <f>0.4*(Table1[[#This Row],[normalized_credit_score]]) + 0.3*(1-Table1[[#This Row],[dti_ratio]]) + 0.2*(1-Table1[[#This Row],[ltv_ratio]]) + 0.1*IF(Table1[[#This Row],[previous_defaults]]=0,1,0)</f>
        <v>0.73168578125933093</v>
      </c>
      <c r="AA4029" t="str">
        <f>IF(Table1[[#This Row],[composite_score]]&gt;=0.7,"Approve",IF(Table1[[#This Row],[composite_score]]&gt;=0.6,"Review","Reject"))</f>
        <v>Approve</v>
      </c>
    </row>
    <row r="4030" spans="1:27" x14ac:dyDescent="0.35">
      <c r="A4030">
        <v>4029</v>
      </c>
      <c r="B4030">
        <v>43</v>
      </c>
      <c r="C4030" t="s">
        <v>10</v>
      </c>
      <c r="D4030" t="s">
        <v>21</v>
      </c>
      <c r="E4030" t="s">
        <v>49</v>
      </c>
      <c r="F4030">
        <v>61783</v>
      </c>
      <c r="G4030">
        <v>692</v>
      </c>
      <c r="H4030">
        <f>(Table1[[#This Row],[credit_score]]-300)/(900-300)</f>
        <v>0.65333333333333332</v>
      </c>
      <c r="I4030">
        <v>48889</v>
      </c>
      <c r="J4030" t="s">
        <v>13</v>
      </c>
      <c r="K4030" t="s">
        <v>38</v>
      </c>
      <c r="L4030">
        <v>12</v>
      </c>
      <c r="M4030" t="s">
        <v>5</v>
      </c>
      <c r="N4030">
        <f>Table1[[#This Row],[dti_ratio]]*Table1[[#This Row],[income]]</f>
        <v>11417.421321832348</v>
      </c>
      <c r="O4030">
        <v>0.184798752437278</v>
      </c>
      <c r="P4030">
        <f>Table1[[#This Row],[loan_amount]]/Table1[[#This Row],[property_value]]</f>
        <v>0.45081838720088524</v>
      </c>
      <c r="Q4030">
        <v>108445</v>
      </c>
      <c r="R4030">
        <v>0</v>
      </c>
      <c r="S4030" t="s">
        <v>3871</v>
      </c>
      <c r="T4030" t="s">
        <v>269</v>
      </c>
      <c r="U4030" t="s">
        <v>711</v>
      </c>
      <c r="V4030">
        <v>4</v>
      </c>
      <c r="W4030">
        <v>2</v>
      </c>
      <c r="X4030" t="s">
        <v>9</v>
      </c>
      <c r="Y40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30">
        <f>0.4*(Table1[[#This Row],[normalized_credit_score]]) + 0.3*(1-Table1[[#This Row],[dti_ratio]]) + 0.2*(1-Table1[[#This Row],[ltv_ratio]]) + 0.1*IF(Table1[[#This Row],[previous_defaults]]=0,1,0)</f>
        <v>0.61573003016197281</v>
      </c>
      <c r="AA4030" t="str">
        <f>IF(Table1[[#This Row],[composite_score]]&gt;=0.7,"Approve",IF(Table1[[#This Row],[composite_score]]&gt;=0.6,"Review","Reject"))</f>
        <v>Review</v>
      </c>
    </row>
    <row r="4031" spans="1:27" hidden="1" x14ac:dyDescent="0.35">
      <c r="A4031">
        <v>4030</v>
      </c>
      <c r="B4031">
        <v>25</v>
      </c>
      <c r="C4031" t="s">
        <v>0</v>
      </c>
      <c r="D4031" t="s">
        <v>1</v>
      </c>
      <c r="E4031" t="s">
        <v>2</v>
      </c>
      <c r="F4031">
        <v>94548</v>
      </c>
      <c r="G4031">
        <v>693</v>
      </c>
      <c r="H4031">
        <f>(Table1[[#This Row],[credit_score]]-300)/(900-300)</f>
        <v>0.65500000000000003</v>
      </c>
      <c r="I4031">
        <v>8657</v>
      </c>
      <c r="J4031" t="s">
        <v>3</v>
      </c>
      <c r="K4031" t="s">
        <v>4</v>
      </c>
      <c r="L4031">
        <v>7</v>
      </c>
      <c r="M4031" t="s">
        <v>15</v>
      </c>
      <c r="N4031">
        <f>Table1[[#This Row],[dti_ratio]]*Table1[[#This Row],[income]]</f>
        <v>12528.8850544091</v>
      </c>
      <c r="O4031">
        <v>0.13251348578932501</v>
      </c>
      <c r="P4031" t="e">
        <f>Table1[[#This Row],[loan_amount]]/Table1[[#This Row],[property_value]]</f>
        <v>#DIV/0!</v>
      </c>
      <c r="Q4031">
        <v>0</v>
      </c>
      <c r="R4031">
        <v>0</v>
      </c>
      <c r="S4031" t="s">
        <v>3872</v>
      </c>
      <c r="T4031" t="s">
        <v>33</v>
      </c>
      <c r="U4031" t="s">
        <v>351</v>
      </c>
      <c r="V4031">
        <v>0</v>
      </c>
      <c r="W4031">
        <v>2</v>
      </c>
      <c r="X4031" t="s">
        <v>61</v>
      </c>
      <c r="Y403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031" t="e">
        <f>0.4*(Table1[[#This Row],[normalized_credit_score]]) + 0.3*(1-Table1[[#This Row],[dti_ratio]]) + 0.2*(1-Table1[[#This Row],[ltv_ratio]]) + 0.1*IF(Table1[[#This Row],[previous_defaults]]=0,1,0)</f>
        <v>#DIV/0!</v>
      </c>
      <c r="AA4031" t="e">
        <f>IF(Table1[[#This Row],[composite_score]]&gt;=0.7,"Approve",IF(Table1[[#This Row],[composite_score]]&gt;=0.6,"Review","Reject"))</f>
        <v>#DIV/0!</v>
      </c>
    </row>
    <row r="4032" spans="1:27" x14ac:dyDescent="0.35">
      <c r="A4032">
        <v>4031</v>
      </c>
      <c r="B4032">
        <v>21</v>
      </c>
      <c r="C4032" t="s">
        <v>20</v>
      </c>
      <c r="D4032" t="s">
        <v>21</v>
      </c>
      <c r="E4032" t="s">
        <v>49</v>
      </c>
      <c r="F4032">
        <v>115347</v>
      </c>
      <c r="G4032">
        <v>622</v>
      </c>
      <c r="H4032">
        <f>(Table1[[#This Row],[credit_score]]-300)/(900-300)</f>
        <v>0.53666666666666663</v>
      </c>
      <c r="I4032">
        <v>0</v>
      </c>
      <c r="J4032" t="s">
        <v>3</v>
      </c>
      <c r="K4032" t="s">
        <v>38</v>
      </c>
      <c r="L4032">
        <v>14</v>
      </c>
      <c r="M4032" t="s">
        <v>28</v>
      </c>
      <c r="N4032">
        <f>Table1[[#This Row],[dti_ratio]]*Table1[[#This Row],[income]]</f>
        <v>56299.152423547603</v>
      </c>
      <c r="O4032">
        <v>0.48808510341445899</v>
      </c>
      <c r="P4032">
        <f>Table1[[#This Row],[loan_amount]]/Table1[[#This Row],[property_value]]</f>
        <v>0</v>
      </c>
      <c r="Q4032">
        <v>84104</v>
      </c>
      <c r="R4032">
        <v>0</v>
      </c>
      <c r="S4032" t="s">
        <v>3873</v>
      </c>
      <c r="T4032" t="s">
        <v>135</v>
      </c>
      <c r="U4032" t="s">
        <v>631</v>
      </c>
      <c r="V4032">
        <v>1</v>
      </c>
      <c r="W4032">
        <v>2</v>
      </c>
      <c r="X4032" t="s">
        <v>9</v>
      </c>
      <c r="Y40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32">
        <f>0.4*(Table1[[#This Row],[normalized_credit_score]]) + 0.3*(1-Table1[[#This Row],[dti_ratio]]) + 0.2*(1-Table1[[#This Row],[ltv_ratio]]) + 0.1*IF(Table1[[#This Row],[previous_defaults]]=0,1,0)</f>
        <v>0.56824113564232892</v>
      </c>
      <c r="AA4032" t="str">
        <f>IF(Table1[[#This Row],[composite_score]]&gt;=0.7,"Approve",IF(Table1[[#This Row],[composite_score]]&gt;=0.6,"Review","Reject"))</f>
        <v>Reject</v>
      </c>
    </row>
    <row r="4033" spans="1:27" x14ac:dyDescent="0.35">
      <c r="A4033">
        <v>4032</v>
      </c>
      <c r="B4033">
        <v>37</v>
      </c>
      <c r="C4033" t="s">
        <v>20</v>
      </c>
      <c r="D4033" t="s">
        <v>21</v>
      </c>
      <c r="E4033" t="s">
        <v>12</v>
      </c>
      <c r="F4033">
        <v>35151</v>
      </c>
      <c r="G4033">
        <v>689</v>
      </c>
      <c r="H4033">
        <f>(Table1[[#This Row],[credit_score]]-300)/(900-300)</f>
        <v>0.64833333333333332</v>
      </c>
      <c r="I4033">
        <v>37136</v>
      </c>
      <c r="J4033" t="s">
        <v>27</v>
      </c>
      <c r="K4033" t="s">
        <v>4</v>
      </c>
      <c r="L4033">
        <v>13</v>
      </c>
      <c r="M4033" t="s">
        <v>15</v>
      </c>
      <c r="N4033">
        <f>Table1[[#This Row],[dti_ratio]]*Table1[[#This Row],[income]]</f>
        <v>12310.885500222636</v>
      </c>
      <c r="O4033">
        <v>0.35022859947718799</v>
      </c>
      <c r="P4033">
        <f>Table1[[#This Row],[loan_amount]]/Table1[[#This Row],[property_value]]</f>
        <v>0.16918065647707342</v>
      </c>
      <c r="Q4033">
        <v>219505</v>
      </c>
      <c r="R4033">
        <v>0</v>
      </c>
      <c r="S4033" t="s">
        <v>3874</v>
      </c>
      <c r="T4033" t="s">
        <v>59</v>
      </c>
      <c r="U4033" t="s">
        <v>615</v>
      </c>
      <c r="V4033">
        <v>2</v>
      </c>
      <c r="W4033">
        <v>0</v>
      </c>
      <c r="X4033" t="s">
        <v>61</v>
      </c>
      <c r="Y40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33">
        <f>0.4*(Table1[[#This Row],[normalized_credit_score]]) + 0.3*(1-Table1[[#This Row],[dti_ratio]]) + 0.2*(1-Table1[[#This Row],[ltv_ratio]]) + 0.1*IF(Table1[[#This Row],[previous_defaults]]=0,1,0)</f>
        <v>0.62042862219476225</v>
      </c>
      <c r="AA4033" t="str">
        <f>IF(Table1[[#This Row],[composite_score]]&gt;=0.7,"Approve",IF(Table1[[#This Row],[composite_score]]&gt;=0.6,"Review","Reject"))</f>
        <v>Review</v>
      </c>
    </row>
    <row r="4034" spans="1:27" x14ac:dyDescent="0.35">
      <c r="A4034">
        <v>4033</v>
      </c>
      <c r="B4034">
        <v>62</v>
      </c>
      <c r="C4034" t="s">
        <v>0</v>
      </c>
      <c r="D4034" t="s">
        <v>1</v>
      </c>
      <c r="E4034" t="s">
        <v>49</v>
      </c>
      <c r="F4034">
        <v>77225</v>
      </c>
      <c r="G4034">
        <v>657</v>
      </c>
      <c r="H4034">
        <f>(Table1[[#This Row],[credit_score]]-300)/(900-300)</f>
        <v>0.59499999999999997</v>
      </c>
      <c r="I4034">
        <v>23888</v>
      </c>
      <c r="J4034" t="s">
        <v>27</v>
      </c>
      <c r="K4034" t="s">
        <v>4</v>
      </c>
      <c r="L4034">
        <v>5</v>
      </c>
      <c r="M4034" t="s">
        <v>28</v>
      </c>
      <c r="N4034">
        <f>Table1[[#This Row],[dti_ratio]]*Table1[[#This Row],[income]]</f>
        <v>39570.941375006056</v>
      </c>
      <c r="O4034">
        <v>0.51241102460350996</v>
      </c>
      <c r="P4034">
        <f>Table1[[#This Row],[loan_amount]]/Table1[[#This Row],[property_value]]</f>
        <v>0.26625946030295261</v>
      </c>
      <c r="Q4034">
        <v>89717</v>
      </c>
      <c r="R4034">
        <v>4</v>
      </c>
      <c r="S4034" t="s">
        <v>3875</v>
      </c>
      <c r="T4034" t="s">
        <v>143</v>
      </c>
      <c r="U4034" t="s">
        <v>275</v>
      </c>
      <c r="V4034">
        <v>2</v>
      </c>
      <c r="W4034">
        <v>0</v>
      </c>
      <c r="X4034" t="s">
        <v>9</v>
      </c>
      <c r="Y40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034">
        <f>0.4*(Table1[[#This Row],[normalized_credit_score]]) + 0.3*(1-Table1[[#This Row],[dti_ratio]]) + 0.2*(1-Table1[[#This Row],[ltv_ratio]]) + 0.1*IF(Table1[[#This Row],[previous_defaults]]=0,1,0)</f>
        <v>0.53102480055835655</v>
      </c>
      <c r="AA4034" t="str">
        <f>IF(Table1[[#This Row],[composite_score]]&gt;=0.7,"Approve",IF(Table1[[#This Row],[composite_score]]&gt;=0.6,"Review","Reject"))</f>
        <v>Reject</v>
      </c>
    </row>
    <row r="4035" spans="1:27" hidden="1" x14ac:dyDescent="0.35">
      <c r="A4035">
        <v>4034</v>
      </c>
      <c r="B4035">
        <v>66</v>
      </c>
      <c r="C4035" t="s">
        <v>0</v>
      </c>
      <c r="D4035" t="s">
        <v>21</v>
      </c>
      <c r="E4035" t="s">
        <v>12</v>
      </c>
      <c r="F4035">
        <v>0</v>
      </c>
      <c r="G4035">
        <v>786</v>
      </c>
      <c r="H4035">
        <f>(Table1[[#This Row],[credit_score]]-300)/(900-300)</f>
        <v>0.81</v>
      </c>
      <c r="I4035">
        <v>27866</v>
      </c>
      <c r="J4035" t="s">
        <v>23</v>
      </c>
      <c r="K4035" t="s">
        <v>14</v>
      </c>
      <c r="L4035">
        <v>0</v>
      </c>
      <c r="M4035" t="s">
        <v>5</v>
      </c>
      <c r="N4035">
        <f>Table1[[#This Row],[dti_ratio]]*Table1[[#This Row],[income]]</f>
        <v>0</v>
      </c>
      <c r="O4035">
        <v>0.24793963265126701</v>
      </c>
      <c r="P4035">
        <f>Table1[[#This Row],[loan_amount]]/Table1[[#This Row],[property_value]]</f>
        <v>0.13625606321389455</v>
      </c>
      <c r="Q4035">
        <v>204512</v>
      </c>
      <c r="R4035">
        <v>1</v>
      </c>
      <c r="S4035" t="s">
        <v>3876</v>
      </c>
      <c r="T4035" t="s">
        <v>332</v>
      </c>
      <c r="U4035" t="s">
        <v>806</v>
      </c>
      <c r="V4035">
        <v>4</v>
      </c>
      <c r="W4035">
        <v>0</v>
      </c>
      <c r="X4035" t="s">
        <v>19</v>
      </c>
      <c r="Y40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35">
        <f>0.4*(Table1[[#This Row],[normalized_credit_score]]) + 0.3*(1-Table1[[#This Row],[dti_ratio]]) + 0.2*(1-Table1[[#This Row],[ltv_ratio]]) + 0.1*IF(Table1[[#This Row],[previous_defaults]]=0,1,0)</f>
        <v>0.72236689756184103</v>
      </c>
      <c r="AA4035" t="str">
        <f>IF(Table1[[#This Row],[composite_score]]&gt;=0.7,"Approve",IF(Table1[[#This Row],[composite_score]]&gt;=0.6,"Review","Reject"))</f>
        <v>Approve</v>
      </c>
    </row>
    <row r="4036" spans="1:27" hidden="1" x14ac:dyDescent="0.35">
      <c r="A4036">
        <v>4035</v>
      </c>
      <c r="B4036">
        <v>24</v>
      </c>
      <c r="C4036" t="s">
        <v>10</v>
      </c>
      <c r="D4036" t="s">
        <v>1</v>
      </c>
      <c r="E4036" t="s">
        <v>12</v>
      </c>
      <c r="F4036">
        <v>75842</v>
      </c>
      <c r="G4036">
        <v>682</v>
      </c>
      <c r="H4036">
        <f>(Table1[[#This Row],[credit_score]]-300)/(900-300)</f>
        <v>0.63666666666666671</v>
      </c>
      <c r="I4036">
        <v>22482</v>
      </c>
      <c r="J4036" t="s">
        <v>13</v>
      </c>
      <c r="K4036" t="s">
        <v>4</v>
      </c>
      <c r="L4036">
        <v>5</v>
      </c>
      <c r="M4036" t="s">
        <v>15</v>
      </c>
      <c r="N4036">
        <f>Table1[[#This Row],[dti_ratio]]*Table1[[#This Row],[income]]</f>
        <v>22854.613117643559</v>
      </c>
      <c r="O4036">
        <v>0.30134507420220402</v>
      </c>
      <c r="P4036" t="e">
        <f>Table1[[#This Row],[loan_amount]]/Table1[[#This Row],[property_value]]</f>
        <v>#DIV/0!</v>
      </c>
      <c r="Q4036">
        <v>0</v>
      </c>
      <c r="R4036">
        <v>1</v>
      </c>
      <c r="S4036" t="s">
        <v>3877</v>
      </c>
      <c r="T4036" t="s">
        <v>173</v>
      </c>
      <c r="U4036" t="s">
        <v>451</v>
      </c>
      <c r="V4036">
        <v>0</v>
      </c>
      <c r="W4036">
        <v>1</v>
      </c>
      <c r="X4036" t="s">
        <v>9</v>
      </c>
      <c r="Y403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036" t="e">
        <f>0.4*(Table1[[#This Row],[normalized_credit_score]]) + 0.3*(1-Table1[[#This Row],[dti_ratio]]) + 0.2*(1-Table1[[#This Row],[ltv_ratio]]) + 0.1*IF(Table1[[#This Row],[previous_defaults]]=0,1,0)</f>
        <v>#DIV/0!</v>
      </c>
      <c r="AA4036" t="e">
        <f>IF(Table1[[#This Row],[composite_score]]&gt;=0.7,"Approve",IF(Table1[[#This Row],[composite_score]]&gt;=0.6,"Review","Reject"))</f>
        <v>#DIV/0!</v>
      </c>
    </row>
    <row r="4037" spans="1:27" x14ac:dyDescent="0.35">
      <c r="A4037">
        <v>4036</v>
      </c>
      <c r="B4037">
        <v>44</v>
      </c>
      <c r="C4037" t="s">
        <v>10</v>
      </c>
      <c r="D4037" t="s">
        <v>21</v>
      </c>
      <c r="E4037" t="s">
        <v>12</v>
      </c>
      <c r="F4037">
        <v>102341</v>
      </c>
      <c r="G4037">
        <v>711</v>
      </c>
      <c r="H4037">
        <f>(Table1[[#This Row],[credit_score]]-300)/(900-300)</f>
        <v>0.68500000000000005</v>
      </c>
      <c r="I4037">
        <v>46730</v>
      </c>
      <c r="J4037" t="s">
        <v>13</v>
      </c>
      <c r="K4037" t="s">
        <v>4</v>
      </c>
      <c r="L4037">
        <v>10</v>
      </c>
      <c r="M4037" t="s">
        <v>28</v>
      </c>
      <c r="N4037">
        <f>Table1[[#This Row],[dti_ratio]]*Table1[[#This Row],[income]]</f>
        <v>18776.559752729638</v>
      </c>
      <c r="O4037">
        <v>0.18347055190715</v>
      </c>
      <c r="P4037">
        <f>Table1[[#This Row],[loan_amount]]/Table1[[#This Row],[property_value]]</f>
        <v>0.24371290588394823</v>
      </c>
      <c r="Q4037">
        <v>191742</v>
      </c>
      <c r="R4037">
        <v>3</v>
      </c>
      <c r="S4037" t="s">
        <v>3878</v>
      </c>
      <c r="T4037" t="s">
        <v>182</v>
      </c>
      <c r="U4037" t="s">
        <v>1626</v>
      </c>
      <c r="V4037">
        <v>4</v>
      </c>
      <c r="W4037">
        <v>0</v>
      </c>
      <c r="X4037" t="s">
        <v>19</v>
      </c>
      <c r="Y40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37">
        <f>0.4*(Table1[[#This Row],[normalized_credit_score]]) + 0.3*(1-Table1[[#This Row],[dti_ratio]]) + 0.2*(1-Table1[[#This Row],[ltv_ratio]]) + 0.1*IF(Table1[[#This Row],[previous_defaults]]=0,1,0)</f>
        <v>0.67021625325106537</v>
      </c>
      <c r="AA4037" t="str">
        <f>IF(Table1[[#This Row],[composite_score]]&gt;=0.7,"Approve",IF(Table1[[#This Row],[composite_score]]&gt;=0.6,"Review","Reject"))</f>
        <v>Review</v>
      </c>
    </row>
    <row r="4038" spans="1:27" x14ac:dyDescent="0.35">
      <c r="A4038">
        <v>4037</v>
      </c>
      <c r="B4038">
        <v>59</v>
      </c>
      <c r="C4038" t="s">
        <v>20</v>
      </c>
      <c r="D4038" t="s">
        <v>1</v>
      </c>
      <c r="E4038" t="s">
        <v>49</v>
      </c>
      <c r="F4038">
        <v>21120</v>
      </c>
      <c r="G4038">
        <v>627</v>
      </c>
      <c r="H4038">
        <f>(Table1[[#This Row],[credit_score]]-300)/(900-300)</f>
        <v>0.54500000000000004</v>
      </c>
      <c r="I4038">
        <v>11413</v>
      </c>
      <c r="J4038" t="s">
        <v>13</v>
      </c>
      <c r="K4038" t="s">
        <v>14</v>
      </c>
      <c r="L4038">
        <v>18</v>
      </c>
      <c r="M4038" t="s">
        <v>28</v>
      </c>
      <c r="N4038">
        <f>Table1[[#This Row],[dti_ratio]]*Table1[[#This Row],[income]]</f>
        <v>12614.499419075853</v>
      </c>
      <c r="O4038">
        <v>0.597277434615334</v>
      </c>
      <c r="P4038">
        <f>Table1[[#This Row],[loan_amount]]/Table1[[#This Row],[property_value]]</f>
        <v>7.4804026951209926E-2</v>
      </c>
      <c r="Q4038">
        <v>152572</v>
      </c>
      <c r="R4038">
        <v>3</v>
      </c>
      <c r="S4038" t="s">
        <v>3879</v>
      </c>
      <c r="T4038" t="s">
        <v>177</v>
      </c>
      <c r="U4038" t="s">
        <v>466</v>
      </c>
      <c r="V4038">
        <v>1</v>
      </c>
      <c r="W4038">
        <v>2</v>
      </c>
      <c r="X4038" t="s">
        <v>19</v>
      </c>
      <c r="Y40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38">
        <f>0.4*(Table1[[#This Row],[normalized_credit_score]]) + 0.3*(1-Table1[[#This Row],[dti_ratio]]) + 0.2*(1-Table1[[#This Row],[ltv_ratio]]) + 0.1*IF(Table1[[#This Row],[previous_defaults]]=0,1,0)</f>
        <v>0.5238559642251579</v>
      </c>
      <c r="AA4038" t="str">
        <f>IF(Table1[[#This Row],[composite_score]]&gt;=0.7,"Approve",IF(Table1[[#This Row],[composite_score]]&gt;=0.6,"Review","Reject"))</f>
        <v>Reject</v>
      </c>
    </row>
    <row r="4039" spans="1:27" hidden="1" x14ac:dyDescent="0.35">
      <c r="A4039">
        <v>4038</v>
      </c>
      <c r="B4039">
        <v>44</v>
      </c>
      <c r="C4039" t="s">
        <v>20</v>
      </c>
      <c r="D4039" t="s">
        <v>11</v>
      </c>
      <c r="E4039" t="s">
        <v>49</v>
      </c>
      <c r="F4039">
        <v>0</v>
      </c>
      <c r="G4039">
        <v>0</v>
      </c>
      <c r="H4039">
        <f>(Table1[[#This Row],[credit_score]]-300)/(900-300)</f>
        <v>-0.5</v>
      </c>
      <c r="I4039">
        <v>26650</v>
      </c>
      <c r="J4039" t="s">
        <v>23</v>
      </c>
      <c r="K4039" t="s">
        <v>4</v>
      </c>
      <c r="L4039">
        <v>15</v>
      </c>
      <c r="M4039" t="s">
        <v>15</v>
      </c>
      <c r="N4039">
        <f>Table1[[#This Row],[dti_ratio]]*Table1[[#This Row],[income]]</f>
        <v>0</v>
      </c>
      <c r="O4039">
        <v>0.59941190560662005</v>
      </c>
      <c r="P4039">
        <f>Table1[[#This Row],[loan_amount]]/Table1[[#This Row],[property_value]]</f>
        <v>0.19774137061110617</v>
      </c>
      <c r="Q4039">
        <v>134772</v>
      </c>
      <c r="R4039">
        <v>3</v>
      </c>
      <c r="S4039" t="s">
        <v>3880</v>
      </c>
      <c r="T4039" t="s">
        <v>182</v>
      </c>
      <c r="U4039" t="s">
        <v>827</v>
      </c>
      <c r="V4039">
        <v>4</v>
      </c>
      <c r="W4039">
        <v>2</v>
      </c>
      <c r="X4039" t="s">
        <v>19</v>
      </c>
      <c r="Y40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39">
        <f>0.4*(Table1[[#This Row],[normalized_credit_score]]) + 0.3*(1-Table1[[#This Row],[dti_ratio]]) + 0.2*(1-Table1[[#This Row],[ltv_ratio]]) + 0.1*IF(Table1[[#This Row],[previous_defaults]]=0,1,0)</f>
        <v>8.0628154195792751E-2</v>
      </c>
      <c r="AA4039" t="str">
        <f>IF(Table1[[#This Row],[composite_score]]&gt;=0.7,"Approve",IF(Table1[[#This Row],[composite_score]]&gt;=0.6,"Review","Reject"))</f>
        <v>Reject</v>
      </c>
    </row>
    <row r="4040" spans="1:27" hidden="1" x14ac:dyDescent="0.35">
      <c r="A4040">
        <v>4039</v>
      </c>
      <c r="B4040">
        <v>66</v>
      </c>
      <c r="C4040" t="s">
        <v>20</v>
      </c>
      <c r="D4040" t="s">
        <v>11</v>
      </c>
      <c r="E4040" t="s">
        <v>22</v>
      </c>
      <c r="F4040">
        <v>119693</v>
      </c>
      <c r="G4040">
        <v>0</v>
      </c>
      <c r="H4040">
        <f>(Table1[[#This Row],[credit_score]]-300)/(900-300)</f>
        <v>-0.5</v>
      </c>
      <c r="I4040">
        <v>37282</v>
      </c>
      <c r="J4040" t="s">
        <v>3</v>
      </c>
      <c r="K4040" t="s">
        <v>38</v>
      </c>
      <c r="L4040">
        <v>12</v>
      </c>
      <c r="M4040" t="s">
        <v>39</v>
      </c>
      <c r="N4040">
        <f>Table1[[#This Row],[dti_ratio]]*Table1[[#This Row],[income]]</f>
        <v>45658.579872269846</v>
      </c>
      <c r="O4040">
        <v>0.38146407786812803</v>
      </c>
      <c r="P4040">
        <f>Table1[[#This Row],[loan_amount]]/Table1[[#This Row],[property_value]]</f>
        <v>0.90181659853414287</v>
      </c>
      <c r="Q4040">
        <v>41341</v>
      </c>
      <c r="R4040">
        <v>0</v>
      </c>
      <c r="S4040" t="s">
        <v>3881</v>
      </c>
      <c r="T4040" t="s">
        <v>41</v>
      </c>
      <c r="U4040" t="s">
        <v>1321</v>
      </c>
      <c r="V4040">
        <v>3</v>
      </c>
      <c r="W4040">
        <v>2</v>
      </c>
      <c r="X4040" t="s">
        <v>9</v>
      </c>
      <c r="Y40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40">
        <f>0.4*(Table1[[#This Row],[normalized_credit_score]]) + 0.3*(1-Table1[[#This Row],[dti_ratio]]) + 0.2*(1-Table1[[#This Row],[ltv_ratio]]) + 0.1*IF(Table1[[#This Row],[previous_defaults]]=0,1,0)</f>
        <v>5.1974569327330258E-3</v>
      </c>
      <c r="AA4040" t="str">
        <f>IF(Table1[[#This Row],[composite_score]]&gt;=0.7,"Approve",IF(Table1[[#This Row],[composite_score]]&gt;=0.6,"Review","Reject"))</f>
        <v>Reject</v>
      </c>
    </row>
    <row r="4041" spans="1:27" x14ac:dyDescent="0.35">
      <c r="A4041">
        <v>4040</v>
      </c>
      <c r="B4041">
        <v>58</v>
      </c>
      <c r="C4041" t="s">
        <v>0</v>
      </c>
      <c r="D4041" t="s">
        <v>21</v>
      </c>
      <c r="E4041" t="s">
        <v>2</v>
      </c>
      <c r="F4041">
        <v>55764</v>
      </c>
      <c r="G4041">
        <v>655</v>
      </c>
      <c r="H4041">
        <f>(Table1[[#This Row],[credit_score]]-300)/(900-300)</f>
        <v>0.59166666666666667</v>
      </c>
      <c r="I4041">
        <v>18034</v>
      </c>
      <c r="J4041" t="s">
        <v>13</v>
      </c>
      <c r="K4041" t="s">
        <v>14</v>
      </c>
      <c r="L4041">
        <v>4</v>
      </c>
      <c r="M4041" t="s">
        <v>28</v>
      </c>
      <c r="N4041">
        <f>Table1[[#This Row],[dti_ratio]]*Table1[[#This Row],[income]]</f>
        <v>11109.040050411635</v>
      </c>
      <c r="O4041">
        <v>0.19921526523225799</v>
      </c>
      <c r="P4041">
        <f>Table1[[#This Row],[loan_amount]]/Table1[[#This Row],[property_value]]</f>
        <v>6.5564115335255344E-2</v>
      </c>
      <c r="Q4041">
        <v>275059</v>
      </c>
      <c r="R4041">
        <v>0</v>
      </c>
      <c r="S4041" t="s">
        <v>3882</v>
      </c>
      <c r="T4041" t="s">
        <v>173</v>
      </c>
      <c r="U4041" t="s">
        <v>1064</v>
      </c>
      <c r="V4041">
        <v>3</v>
      </c>
      <c r="W4041">
        <v>0</v>
      </c>
      <c r="X4041" t="s">
        <v>9</v>
      </c>
      <c r="Y40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41">
        <f>0.4*(Table1[[#This Row],[normalized_credit_score]]) + 0.3*(1-Table1[[#This Row],[dti_ratio]]) + 0.2*(1-Table1[[#This Row],[ltv_ratio]]) + 0.1*IF(Table1[[#This Row],[previous_defaults]]=0,1,0)</f>
        <v>0.66378926402993821</v>
      </c>
      <c r="AA4041" t="str">
        <f>IF(Table1[[#This Row],[composite_score]]&gt;=0.7,"Approve",IF(Table1[[#This Row],[composite_score]]&gt;=0.6,"Review","Reject"))</f>
        <v>Review</v>
      </c>
    </row>
    <row r="4042" spans="1:27" x14ac:dyDescent="0.35">
      <c r="A4042">
        <v>4041</v>
      </c>
      <c r="B4042">
        <v>27</v>
      </c>
      <c r="C4042" t="s">
        <v>10</v>
      </c>
      <c r="D4042" t="s">
        <v>11</v>
      </c>
      <c r="E4042" t="s">
        <v>2</v>
      </c>
      <c r="F4042">
        <v>54361</v>
      </c>
      <c r="G4042">
        <v>620</v>
      </c>
      <c r="H4042">
        <f>(Table1[[#This Row],[credit_score]]-300)/(900-300)</f>
        <v>0.53333333333333333</v>
      </c>
      <c r="I4042">
        <v>0</v>
      </c>
      <c r="J4042" t="s">
        <v>27</v>
      </c>
      <c r="K4042" t="s">
        <v>14</v>
      </c>
      <c r="L4042">
        <v>11</v>
      </c>
      <c r="M4042" t="s">
        <v>5</v>
      </c>
      <c r="N4042">
        <f>Table1[[#This Row],[dti_ratio]]*Table1[[#This Row],[income]]</f>
        <v>14807.004448058562</v>
      </c>
      <c r="O4042">
        <v>0.27238285623992498</v>
      </c>
      <c r="P4042">
        <f>Table1[[#This Row],[loan_amount]]/Table1[[#This Row],[property_value]]</f>
        <v>0</v>
      </c>
      <c r="Q4042">
        <v>155015</v>
      </c>
      <c r="R4042">
        <v>0</v>
      </c>
      <c r="S4042" t="s">
        <v>3883</v>
      </c>
      <c r="T4042" t="s">
        <v>173</v>
      </c>
      <c r="U4042" t="s">
        <v>295</v>
      </c>
      <c r="V4042">
        <v>1</v>
      </c>
      <c r="W4042">
        <v>1</v>
      </c>
      <c r="X4042" t="s">
        <v>9</v>
      </c>
      <c r="Y40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42">
        <f>0.4*(Table1[[#This Row],[normalized_credit_score]]) + 0.3*(1-Table1[[#This Row],[dti_ratio]]) + 0.2*(1-Table1[[#This Row],[ltv_ratio]]) + 0.1*IF(Table1[[#This Row],[previous_defaults]]=0,1,0)</f>
        <v>0.63161847646135594</v>
      </c>
      <c r="AA4042" t="str">
        <f>IF(Table1[[#This Row],[composite_score]]&gt;=0.7,"Approve",IF(Table1[[#This Row],[composite_score]]&gt;=0.6,"Review","Reject"))</f>
        <v>Review</v>
      </c>
    </row>
    <row r="4043" spans="1:27" x14ac:dyDescent="0.35">
      <c r="A4043">
        <v>4042</v>
      </c>
      <c r="B4043">
        <v>61</v>
      </c>
      <c r="C4043" t="s">
        <v>10</v>
      </c>
      <c r="D4043" t="s">
        <v>11</v>
      </c>
      <c r="E4043" t="s">
        <v>2</v>
      </c>
      <c r="F4043">
        <v>107789</v>
      </c>
      <c r="G4043">
        <v>696</v>
      </c>
      <c r="H4043">
        <f>(Table1[[#This Row],[credit_score]]-300)/(900-300)</f>
        <v>0.66</v>
      </c>
      <c r="I4043">
        <v>13681</v>
      </c>
      <c r="J4043" t="s">
        <v>23</v>
      </c>
      <c r="K4043" t="s">
        <v>38</v>
      </c>
      <c r="L4043">
        <v>9</v>
      </c>
      <c r="M4043" t="s">
        <v>5</v>
      </c>
      <c r="N4043">
        <f>Table1[[#This Row],[dti_ratio]]*Table1[[#This Row],[income]]</f>
        <v>24917.414779670908</v>
      </c>
      <c r="O4043">
        <v>0.23116843814926299</v>
      </c>
      <c r="P4043">
        <f>Table1[[#This Row],[loan_amount]]/Table1[[#This Row],[property_value]]</f>
        <v>6.3814206018993597E-2</v>
      </c>
      <c r="Q4043">
        <v>214388</v>
      </c>
      <c r="R4043">
        <v>4</v>
      </c>
      <c r="S4043" t="s">
        <v>3884</v>
      </c>
      <c r="T4043" t="s">
        <v>33</v>
      </c>
      <c r="U4043" t="s">
        <v>949</v>
      </c>
      <c r="V4043">
        <v>0</v>
      </c>
      <c r="W4043">
        <v>0</v>
      </c>
      <c r="X4043" t="s">
        <v>9</v>
      </c>
      <c r="Y40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043">
        <f>0.4*(Table1[[#This Row],[normalized_credit_score]]) + 0.3*(1-Table1[[#This Row],[dti_ratio]]) + 0.2*(1-Table1[[#This Row],[ltv_ratio]]) + 0.1*IF(Table1[[#This Row],[previous_defaults]]=0,1,0)</f>
        <v>0.78188662735142234</v>
      </c>
      <c r="AA4043" t="str">
        <f>IF(Table1[[#This Row],[composite_score]]&gt;=0.7,"Approve",IF(Table1[[#This Row],[composite_score]]&gt;=0.6,"Review","Reject"))</f>
        <v>Approve</v>
      </c>
    </row>
    <row r="4044" spans="1:27" x14ac:dyDescent="0.35">
      <c r="A4044">
        <v>4043</v>
      </c>
      <c r="B4044">
        <v>19</v>
      </c>
      <c r="C4044" t="s">
        <v>20</v>
      </c>
      <c r="D4044" t="s">
        <v>11</v>
      </c>
      <c r="E4044" t="s">
        <v>22</v>
      </c>
      <c r="F4044">
        <v>33698</v>
      </c>
      <c r="G4044">
        <v>795</v>
      </c>
      <c r="H4044">
        <f>(Table1[[#This Row],[credit_score]]-300)/(900-300)</f>
        <v>0.82499999999999996</v>
      </c>
      <c r="I4044">
        <v>32806</v>
      </c>
      <c r="J4044" t="s">
        <v>27</v>
      </c>
      <c r="K4044" t="s">
        <v>38</v>
      </c>
      <c r="L4044">
        <v>14</v>
      </c>
      <c r="M4044" t="s">
        <v>15</v>
      </c>
      <c r="N4044">
        <f>Table1[[#This Row],[dti_ratio]]*Table1[[#This Row],[income]]</f>
        <v>11061.469363905373</v>
      </c>
      <c r="O4044">
        <v>0.32825299317186102</v>
      </c>
      <c r="P4044">
        <f>Table1[[#This Row],[loan_amount]]/Table1[[#This Row],[property_value]]</f>
        <v>0.20002194961344291</v>
      </c>
      <c r="Q4044">
        <v>164012</v>
      </c>
      <c r="R4044">
        <v>1</v>
      </c>
      <c r="S4044" t="s">
        <v>3885</v>
      </c>
      <c r="T4044" t="s">
        <v>117</v>
      </c>
      <c r="U4044" t="s">
        <v>748</v>
      </c>
      <c r="V4044">
        <v>4</v>
      </c>
      <c r="W4044">
        <v>0</v>
      </c>
      <c r="X4044" t="s">
        <v>9</v>
      </c>
      <c r="Y40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44">
        <f>0.4*(Table1[[#This Row],[normalized_credit_score]]) + 0.3*(1-Table1[[#This Row],[dti_ratio]]) + 0.2*(1-Table1[[#This Row],[ltv_ratio]]) + 0.1*IF(Table1[[#This Row],[previous_defaults]]=0,1,0)</f>
        <v>0.69151971212575314</v>
      </c>
      <c r="AA4044" t="str">
        <f>IF(Table1[[#This Row],[composite_score]]&gt;=0.7,"Approve",IF(Table1[[#This Row],[composite_score]]&gt;=0.6,"Review","Reject"))</f>
        <v>Review</v>
      </c>
    </row>
    <row r="4045" spans="1:27" x14ac:dyDescent="0.35">
      <c r="A4045">
        <v>4044</v>
      </c>
      <c r="B4045">
        <v>41</v>
      </c>
      <c r="C4045" t="s">
        <v>0</v>
      </c>
      <c r="D4045" t="s">
        <v>11</v>
      </c>
      <c r="E4045" t="s">
        <v>12</v>
      </c>
      <c r="F4045">
        <v>35921</v>
      </c>
      <c r="G4045">
        <v>677</v>
      </c>
      <c r="H4045">
        <f>(Table1[[#This Row],[credit_score]]-300)/(900-300)</f>
        <v>0.6283333333333333</v>
      </c>
      <c r="I4045">
        <v>21087</v>
      </c>
      <c r="J4045" t="s">
        <v>27</v>
      </c>
      <c r="K4045" t="s">
        <v>4</v>
      </c>
      <c r="L4045">
        <v>15</v>
      </c>
      <c r="M4045" t="s">
        <v>28</v>
      </c>
      <c r="N4045">
        <f>Table1[[#This Row],[dti_ratio]]*Table1[[#This Row],[income]]</f>
        <v>19656.650070815092</v>
      </c>
      <c r="O4045">
        <v>0.54721889899543696</v>
      </c>
      <c r="P4045">
        <f>Table1[[#This Row],[loan_amount]]/Table1[[#This Row],[property_value]]</f>
        <v>0.18086146562371347</v>
      </c>
      <c r="Q4045">
        <v>116592</v>
      </c>
      <c r="R4045">
        <v>1</v>
      </c>
      <c r="S4045" t="s">
        <v>2673</v>
      </c>
      <c r="T4045" t="s">
        <v>47</v>
      </c>
      <c r="U4045" t="s">
        <v>180</v>
      </c>
      <c r="V4045">
        <v>0</v>
      </c>
      <c r="W4045">
        <v>1</v>
      </c>
      <c r="X4045" t="s">
        <v>19</v>
      </c>
      <c r="Y40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45">
        <f>0.4*(Table1[[#This Row],[normalized_credit_score]]) + 0.3*(1-Table1[[#This Row],[dti_ratio]]) + 0.2*(1-Table1[[#This Row],[ltv_ratio]]) + 0.1*IF(Table1[[#This Row],[previous_defaults]]=0,1,0)</f>
        <v>0.65099537050995948</v>
      </c>
      <c r="AA4045" t="str">
        <f>IF(Table1[[#This Row],[composite_score]]&gt;=0.7,"Approve",IF(Table1[[#This Row],[composite_score]]&gt;=0.6,"Review","Reject"))</f>
        <v>Review</v>
      </c>
    </row>
    <row r="4046" spans="1:27" hidden="1" x14ac:dyDescent="0.35">
      <c r="A4046">
        <v>4045</v>
      </c>
      <c r="B4046">
        <v>55</v>
      </c>
      <c r="C4046" t="s">
        <v>10</v>
      </c>
      <c r="D4046" t="s">
        <v>62</v>
      </c>
      <c r="E4046" t="s">
        <v>22</v>
      </c>
      <c r="F4046">
        <v>112424</v>
      </c>
      <c r="G4046">
        <v>735</v>
      </c>
      <c r="H4046">
        <f>(Table1[[#This Row],[credit_score]]-300)/(900-300)</f>
        <v>0.72499999999999998</v>
      </c>
      <c r="I4046">
        <v>6591</v>
      </c>
      <c r="J4046" t="s">
        <v>23</v>
      </c>
      <c r="K4046" t="s">
        <v>38</v>
      </c>
      <c r="L4046">
        <v>13</v>
      </c>
      <c r="M4046" t="s">
        <v>28</v>
      </c>
      <c r="N4046">
        <f>Table1[[#This Row],[dti_ratio]]*Table1[[#This Row],[income]]</f>
        <v>16336.1345917528</v>
      </c>
      <c r="O4046">
        <v>0.145308249054942</v>
      </c>
      <c r="P4046" t="e">
        <f>Table1[[#This Row],[loan_amount]]/Table1[[#This Row],[property_value]]</f>
        <v>#DIV/0!</v>
      </c>
      <c r="Q4046">
        <v>0</v>
      </c>
      <c r="R4046">
        <v>4</v>
      </c>
      <c r="S4046" t="s">
        <v>3886</v>
      </c>
      <c r="T4046" t="s">
        <v>362</v>
      </c>
      <c r="U4046" t="s">
        <v>210</v>
      </c>
      <c r="V4046">
        <v>1</v>
      </c>
      <c r="W4046">
        <v>2</v>
      </c>
      <c r="X4046" t="s">
        <v>61</v>
      </c>
      <c r="Y404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046" t="e">
        <f>0.4*(Table1[[#This Row],[normalized_credit_score]]) + 0.3*(1-Table1[[#This Row],[dti_ratio]]) + 0.2*(1-Table1[[#This Row],[ltv_ratio]]) + 0.1*IF(Table1[[#This Row],[previous_defaults]]=0,1,0)</f>
        <v>#DIV/0!</v>
      </c>
      <c r="AA4046" t="e">
        <f>IF(Table1[[#This Row],[composite_score]]&gt;=0.7,"Approve",IF(Table1[[#This Row],[composite_score]]&gt;=0.6,"Review","Reject"))</f>
        <v>#DIV/0!</v>
      </c>
    </row>
    <row r="4047" spans="1:27" x14ac:dyDescent="0.35">
      <c r="A4047">
        <v>4046</v>
      </c>
      <c r="B4047">
        <v>62</v>
      </c>
      <c r="C4047" t="s">
        <v>0</v>
      </c>
      <c r="D4047" t="s">
        <v>21</v>
      </c>
      <c r="E4047" t="s">
        <v>2</v>
      </c>
      <c r="F4047">
        <v>60067</v>
      </c>
      <c r="G4047">
        <v>753</v>
      </c>
      <c r="H4047">
        <f>(Table1[[#This Row],[credit_score]]-300)/(900-300)</f>
        <v>0.755</v>
      </c>
      <c r="I4047">
        <v>34890</v>
      </c>
      <c r="J4047" t="s">
        <v>13</v>
      </c>
      <c r="K4047" t="s">
        <v>4</v>
      </c>
      <c r="L4047">
        <v>10</v>
      </c>
      <c r="M4047" t="s">
        <v>5</v>
      </c>
      <c r="N4047">
        <f>Table1[[#This Row],[dti_ratio]]*Table1[[#This Row],[income]]</f>
        <v>19965.416292542981</v>
      </c>
      <c r="O4047">
        <v>0.33238577409464398</v>
      </c>
      <c r="P4047">
        <f>Table1[[#This Row],[loan_amount]]/Table1[[#This Row],[property_value]]</f>
        <v>0.13672058685225241</v>
      </c>
      <c r="Q4047">
        <v>255192</v>
      </c>
      <c r="R4047">
        <v>0</v>
      </c>
      <c r="S4047" t="s">
        <v>1282</v>
      </c>
      <c r="T4047" t="s">
        <v>30</v>
      </c>
      <c r="U4047" t="s">
        <v>45</v>
      </c>
      <c r="V4047">
        <v>2</v>
      </c>
      <c r="W4047">
        <v>1</v>
      </c>
      <c r="X4047" t="s">
        <v>19</v>
      </c>
      <c r="Y40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47">
        <f>0.4*(Table1[[#This Row],[normalized_credit_score]]) + 0.3*(1-Table1[[#This Row],[dti_ratio]]) + 0.2*(1-Table1[[#This Row],[ltv_ratio]]) + 0.1*IF(Table1[[#This Row],[previous_defaults]]=0,1,0)</f>
        <v>0.6749401504011564</v>
      </c>
      <c r="AA4047" t="str">
        <f>IF(Table1[[#This Row],[composite_score]]&gt;=0.7,"Approve",IF(Table1[[#This Row],[composite_score]]&gt;=0.6,"Review","Reject"))</f>
        <v>Review</v>
      </c>
    </row>
    <row r="4048" spans="1:27" hidden="1" x14ac:dyDescent="0.35">
      <c r="A4048">
        <v>4047</v>
      </c>
      <c r="B4048">
        <v>43</v>
      </c>
      <c r="C4048" t="s">
        <v>20</v>
      </c>
      <c r="D4048" t="s">
        <v>62</v>
      </c>
      <c r="E4048" t="s">
        <v>49</v>
      </c>
      <c r="F4048">
        <v>85234</v>
      </c>
      <c r="G4048">
        <v>0</v>
      </c>
      <c r="H4048">
        <f>(Table1[[#This Row],[credit_score]]-300)/(900-300)</f>
        <v>-0.5</v>
      </c>
      <c r="I4048">
        <v>33057</v>
      </c>
      <c r="J4048" t="s">
        <v>13</v>
      </c>
      <c r="K4048" t="s">
        <v>4</v>
      </c>
      <c r="L4048">
        <v>4</v>
      </c>
      <c r="M4048" t="s">
        <v>5</v>
      </c>
      <c r="N4048">
        <f>Table1[[#This Row],[dti_ratio]]*Table1[[#This Row],[income]]</f>
        <v>32914.974671127195</v>
      </c>
      <c r="O4048">
        <v>0.38617188764022797</v>
      </c>
      <c r="P4048">
        <f>Table1[[#This Row],[loan_amount]]/Table1[[#This Row],[property_value]]</f>
        <v>0.20380645877261125</v>
      </c>
      <c r="Q4048">
        <v>162198</v>
      </c>
      <c r="R4048">
        <v>3</v>
      </c>
      <c r="S4048" t="s">
        <v>1746</v>
      </c>
      <c r="T4048" t="s">
        <v>7</v>
      </c>
      <c r="U4048" t="s">
        <v>500</v>
      </c>
      <c r="V4048">
        <v>2</v>
      </c>
      <c r="W4048">
        <v>0</v>
      </c>
      <c r="X4048" t="s">
        <v>19</v>
      </c>
      <c r="Y40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048">
        <f>0.4*(Table1[[#This Row],[normalized_credit_score]]) + 0.3*(1-Table1[[#This Row],[dti_ratio]]) + 0.2*(1-Table1[[#This Row],[ltv_ratio]]) + 0.1*IF(Table1[[#This Row],[previous_defaults]]=0,1,0)</f>
        <v>0.14338714195340932</v>
      </c>
      <c r="AA4048" t="str">
        <f>IF(Table1[[#This Row],[composite_score]]&gt;=0.7,"Approve",IF(Table1[[#This Row],[composite_score]]&gt;=0.6,"Review","Reject"))</f>
        <v>Reject</v>
      </c>
    </row>
    <row r="4049" spans="1:27" hidden="1" x14ac:dyDescent="0.35">
      <c r="A4049">
        <v>4048</v>
      </c>
      <c r="B4049">
        <v>22</v>
      </c>
      <c r="C4049" t="s">
        <v>0</v>
      </c>
      <c r="D4049" t="s">
        <v>11</v>
      </c>
      <c r="E4049" t="s">
        <v>2</v>
      </c>
      <c r="F4049">
        <v>35014</v>
      </c>
      <c r="G4049">
        <v>0</v>
      </c>
      <c r="H4049">
        <f>(Table1[[#This Row],[credit_score]]-300)/(900-300)</f>
        <v>-0.5</v>
      </c>
      <c r="I4049">
        <v>43122</v>
      </c>
      <c r="J4049" t="s">
        <v>13</v>
      </c>
      <c r="K4049" t="s">
        <v>14</v>
      </c>
      <c r="L4049">
        <v>12</v>
      </c>
      <c r="M4049" t="s">
        <v>5</v>
      </c>
      <c r="N4049">
        <f>Table1[[#This Row],[dti_ratio]]*Table1[[#This Row],[income]]</f>
        <v>12620.541487239228</v>
      </c>
      <c r="O4049">
        <v>0.36044272254638798</v>
      </c>
      <c r="P4049">
        <f>Table1[[#This Row],[loan_amount]]/Table1[[#This Row],[property_value]]</f>
        <v>0.30549612479986399</v>
      </c>
      <c r="Q4049">
        <v>141154</v>
      </c>
      <c r="R4049">
        <v>0</v>
      </c>
      <c r="S4049" t="s">
        <v>3887</v>
      </c>
      <c r="T4049" t="s">
        <v>332</v>
      </c>
      <c r="U4049" t="s">
        <v>309</v>
      </c>
      <c r="V4049">
        <v>0</v>
      </c>
      <c r="W4049">
        <v>2</v>
      </c>
      <c r="X4049" t="s">
        <v>61</v>
      </c>
      <c r="Y40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049">
        <f>0.4*(Table1[[#This Row],[normalized_credit_score]]) + 0.3*(1-Table1[[#This Row],[dti_ratio]]) + 0.2*(1-Table1[[#This Row],[ltv_ratio]]) + 0.1*IF(Table1[[#This Row],[previous_defaults]]=0,1,0)</f>
        <v>0.2307679582761108</v>
      </c>
      <c r="AA4049" t="str">
        <f>IF(Table1[[#This Row],[composite_score]]&gt;=0.7,"Approve",IF(Table1[[#This Row],[composite_score]]&gt;=0.6,"Review","Reject"))</f>
        <v>Reject</v>
      </c>
    </row>
    <row r="4050" spans="1:27" x14ac:dyDescent="0.35">
      <c r="A4050">
        <v>4049</v>
      </c>
      <c r="B4050">
        <v>30</v>
      </c>
      <c r="C4050" t="s">
        <v>10</v>
      </c>
      <c r="D4050" t="s">
        <v>62</v>
      </c>
      <c r="E4050" t="s">
        <v>12</v>
      </c>
      <c r="F4050">
        <v>71884</v>
      </c>
      <c r="G4050">
        <v>754</v>
      </c>
      <c r="H4050">
        <f>(Table1[[#This Row],[credit_score]]-300)/(900-300)</f>
        <v>0.75666666666666671</v>
      </c>
      <c r="I4050">
        <v>11572</v>
      </c>
      <c r="J4050" t="s">
        <v>3</v>
      </c>
      <c r="K4050" t="s">
        <v>38</v>
      </c>
      <c r="L4050">
        <v>11</v>
      </c>
      <c r="M4050" t="s">
        <v>28</v>
      </c>
      <c r="N4050">
        <f>Table1[[#This Row],[dti_ratio]]*Table1[[#This Row],[income]]</f>
        <v>42675.551948417553</v>
      </c>
      <c r="O4050">
        <v>0.593672471598931</v>
      </c>
      <c r="P4050">
        <f>Table1[[#This Row],[loan_amount]]/Table1[[#This Row],[property_value]]</f>
        <v>6.1557775579032484E-2</v>
      </c>
      <c r="Q4050">
        <v>187986</v>
      </c>
      <c r="R4050">
        <v>1</v>
      </c>
      <c r="S4050" t="s">
        <v>3888</v>
      </c>
      <c r="T4050" t="s">
        <v>59</v>
      </c>
      <c r="U4050" t="s">
        <v>413</v>
      </c>
      <c r="V4050">
        <v>1</v>
      </c>
      <c r="W4050">
        <v>0</v>
      </c>
      <c r="X4050" t="s">
        <v>9</v>
      </c>
      <c r="Y40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50">
        <f>0.4*(Table1[[#This Row],[normalized_credit_score]]) + 0.3*(1-Table1[[#This Row],[dti_ratio]]) + 0.2*(1-Table1[[#This Row],[ltv_ratio]]) + 0.1*IF(Table1[[#This Row],[previous_defaults]]=0,1,0)</f>
        <v>0.61225337007118097</v>
      </c>
      <c r="AA4050" t="str">
        <f>IF(Table1[[#This Row],[composite_score]]&gt;=0.7,"Approve",IF(Table1[[#This Row],[composite_score]]&gt;=0.6,"Review","Reject"))</f>
        <v>Review</v>
      </c>
    </row>
    <row r="4051" spans="1:27" x14ac:dyDescent="0.35">
      <c r="A4051">
        <v>4050</v>
      </c>
      <c r="B4051">
        <v>18</v>
      </c>
      <c r="C4051" t="s">
        <v>0</v>
      </c>
      <c r="D4051" t="s">
        <v>21</v>
      </c>
      <c r="E4051" t="s">
        <v>2</v>
      </c>
      <c r="F4051">
        <v>99114</v>
      </c>
      <c r="G4051">
        <v>735</v>
      </c>
      <c r="H4051">
        <f>(Table1[[#This Row],[credit_score]]-300)/(900-300)</f>
        <v>0.72499999999999998</v>
      </c>
      <c r="I4051">
        <v>22129</v>
      </c>
      <c r="J4051" t="s">
        <v>13</v>
      </c>
      <c r="K4051" t="s">
        <v>4</v>
      </c>
      <c r="L4051">
        <v>6</v>
      </c>
      <c r="M4051" t="s">
        <v>15</v>
      </c>
      <c r="N4051">
        <f>Table1[[#This Row],[dti_ratio]]*Table1[[#This Row],[income]]</f>
        <v>12710.634434277183</v>
      </c>
      <c r="O4051">
        <v>0.12824257354437499</v>
      </c>
      <c r="P4051">
        <f>Table1[[#This Row],[loan_amount]]/Table1[[#This Row],[property_value]]</f>
        <v>0.17987839573409634</v>
      </c>
      <c r="Q4051">
        <v>123022</v>
      </c>
      <c r="R4051">
        <v>4</v>
      </c>
      <c r="S4051" t="s">
        <v>610</v>
      </c>
      <c r="T4051" t="s">
        <v>36</v>
      </c>
      <c r="U4051" t="s">
        <v>42</v>
      </c>
      <c r="V4051">
        <v>0</v>
      </c>
      <c r="W4051">
        <v>2</v>
      </c>
      <c r="X4051" t="s">
        <v>19</v>
      </c>
      <c r="Y40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051">
        <f>0.4*(Table1[[#This Row],[normalized_credit_score]]) + 0.3*(1-Table1[[#This Row],[dti_ratio]]) + 0.2*(1-Table1[[#This Row],[ltv_ratio]]) + 0.1*IF(Table1[[#This Row],[previous_defaults]]=0,1,0)</f>
        <v>0.81555154878986813</v>
      </c>
      <c r="AA4051" t="str">
        <f>IF(Table1[[#This Row],[composite_score]]&gt;=0.7,"Approve",IF(Table1[[#This Row],[composite_score]]&gt;=0.6,"Review","Reject"))</f>
        <v>Approve</v>
      </c>
    </row>
    <row r="4052" spans="1:27" x14ac:dyDescent="0.35">
      <c r="A4052">
        <v>4051</v>
      </c>
      <c r="B4052">
        <v>44</v>
      </c>
      <c r="C4052" t="s">
        <v>20</v>
      </c>
      <c r="D4052" t="s">
        <v>11</v>
      </c>
      <c r="E4052" t="s">
        <v>22</v>
      </c>
      <c r="F4052">
        <v>80820</v>
      </c>
      <c r="G4052">
        <v>686</v>
      </c>
      <c r="H4052">
        <f>(Table1[[#This Row],[credit_score]]-300)/(900-300)</f>
        <v>0.64333333333333331</v>
      </c>
      <c r="I4052">
        <v>0</v>
      </c>
      <c r="J4052" t="s">
        <v>27</v>
      </c>
      <c r="K4052" t="s">
        <v>4</v>
      </c>
      <c r="L4052">
        <v>15</v>
      </c>
      <c r="M4052" t="s">
        <v>39</v>
      </c>
      <c r="N4052">
        <f>Table1[[#This Row],[dti_ratio]]*Table1[[#This Row],[income]]</f>
        <v>22062.590789293132</v>
      </c>
      <c r="O4052">
        <v>0.27298429583386702</v>
      </c>
      <c r="P4052">
        <f>Table1[[#This Row],[loan_amount]]/Table1[[#This Row],[property_value]]</f>
        <v>0</v>
      </c>
      <c r="Q4052">
        <v>237505</v>
      </c>
      <c r="R4052">
        <v>4</v>
      </c>
      <c r="S4052" t="s">
        <v>3889</v>
      </c>
      <c r="T4052" t="s">
        <v>159</v>
      </c>
      <c r="U4052" t="s">
        <v>171</v>
      </c>
      <c r="V4052">
        <v>0</v>
      </c>
      <c r="W4052">
        <v>1</v>
      </c>
      <c r="X4052" t="s">
        <v>19</v>
      </c>
      <c r="Y40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52">
        <f>0.4*(Table1[[#This Row],[normalized_credit_score]]) + 0.3*(1-Table1[[#This Row],[dti_ratio]]) + 0.2*(1-Table1[[#This Row],[ltv_ratio]]) + 0.1*IF(Table1[[#This Row],[previous_defaults]]=0,1,0)</f>
        <v>0.77543804458317322</v>
      </c>
      <c r="AA4052" t="str">
        <f>IF(Table1[[#This Row],[composite_score]]&gt;=0.7,"Approve",IF(Table1[[#This Row],[composite_score]]&gt;=0.6,"Review","Reject"))</f>
        <v>Approve</v>
      </c>
    </row>
    <row r="4053" spans="1:27" hidden="1" x14ac:dyDescent="0.35">
      <c r="A4053">
        <v>4052</v>
      </c>
      <c r="B4053">
        <v>34</v>
      </c>
      <c r="C4053" t="s">
        <v>0</v>
      </c>
      <c r="D4053" t="s">
        <v>11</v>
      </c>
      <c r="E4053" t="s">
        <v>22</v>
      </c>
      <c r="F4053">
        <v>72627</v>
      </c>
      <c r="G4053">
        <v>0</v>
      </c>
      <c r="H4053">
        <f>(Table1[[#This Row],[credit_score]]-300)/(900-300)</f>
        <v>-0.5</v>
      </c>
      <c r="I4053">
        <v>49862</v>
      </c>
      <c r="J4053" t="s">
        <v>23</v>
      </c>
      <c r="K4053" t="s">
        <v>14</v>
      </c>
      <c r="L4053">
        <v>5</v>
      </c>
      <c r="M4053" t="s">
        <v>5</v>
      </c>
      <c r="N4053">
        <f>Table1[[#This Row],[dti_ratio]]*Table1[[#This Row],[income]]</f>
        <v>42528.721798514314</v>
      </c>
      <c r="O4053">
        <v>0.58557728941735598</v>
      </c>
      <c r="P4053" t="e">
        <f>Table1[[#This Row],[loan_amount]]/Table1[[#This Row],[property_value]]</f>
        <v>#DIV/0!</v>
      </c>
      <c r="Q4053">
        <v>0</v>
      </c>
      <c r="R4053">
        <v>2</v>
      </c>
      <c r="S4053" t="s">
        <v>3890</v>
      </c>
      <c r="T4053" t="s">
        <v>59</v>
      </c>
      <c r="U4053" t="s">
        <v>1053</v>
      </c>
      <c r="V4053">
        <v>0</v>
      </c>
      <c r="W4053">
        <v>0</v>
      </c>
      <c r="X4053" t="s">
        <v>9</v>
      </c>
      <c r="Y405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053" t="e">
        <f>0.4*(Table1[[#This Row],[normalized_credit_score]]) + 0.3*(1-Table1[[#This Row],[dti_ratio]]) + 0.2*(1-Table1[[#This Row],[ltv_ratio]]) + 0.1*IF(Table1[[#This Row],[previous_defaults]]=0,1,0)</f>
        <v>#DIV/0!</v>
      </c>
      <c r="AA4053" t="e">
        <f>IF(Table1[[#This Row],[composite_score]]&gt;=0.7,"Approve",IF(Table1[[#This Row],[composite_score]]&gt;=0.6,"Review","Reject"))</f>
        <v>#DIV/0!</v>
      </c>
    </row>
    <row r="4054" spans="1:27" x14ac:dyDescent="0.35">
      <c r="A4054">
        <v>4053</v>
      </c>
      <c r="B4054">
        <v>21</v>
      </c>
      <c r="C4054" t="s">
        <v>0</v>
      </c>
      <c r="D4054" t="s">
        <v>21</v>
      </c>
      <c r="E4054" t="s">
        <v>22</v>
      </c>
      <c r="F4054">
        <v>69999</v>
      </c>
      <c r="G4054">
        <v>730</v>
      </c>
      <c r="H4054">
        <f>(Table1[[#This Row],[credit_score]]-300)/(900-300)</f>
        <v>0.71666666666666667</v>
      </c>
      <c r="I4054">
        <v>22378</v>
      </c>
      <c r="J4054" t="s">
        <v>13</v>
      </c>
      <c r="K4054" t="s">
        <v>14</v>
      </c>
      <c r="L4054">
        <v>5</v>
      </c>
      <c r="M4054" t="s">
        <v>28</v>
      </c>
      <c r="N4054">
        <f>Table1[[#This Row],[dti_ratio]]*Table1[[#This Row],[income]]</f>
        <v>22704.665471271594</v>
      </c>
      <c r="O4054">
        <v>0.324356997546702</v>
      </c>
      <c r="P4054">
        <f>Table1[[#This Row],[loan_amount]]/Table1[[#This Row],[property_value]]</f>
        <v>0.20881622902786331</v>
      </c>
      <c r="Q4054">
        <v>107166</v>
      </c>
      <c r="R4054">
        <v>0</v>
      </c>
      <c r="S4054" t="s">
        <v>2575</v>
      </c>
      <c r="T4054" t="s">
        <v>230</v>
      </c>
      <c r="U4054" t="s">
        <v>306</v>
      </c>
      <c r="V4054">
        <v>2</v>
      </c>
      <c r="W4054">
        <v>2</v>
      </c>
      <c r="X4054" t="s">
        <v>9</v>
      </c>
      <c r="Y40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54">
        <f>0.4*(Table1[[#This Row],[normalized_credit_score]]) + 0.3*(1-Table1[[#This Row],[dti_ratio]]) + 0.2*(1-Table1[[#This Row],[ltv_ratio]]) + 0.1*IF(Table1[[#This Row],[previous_defaults]]=0,1,0)</f>
        <v>0.64759632159708347</v>
      </c>
      <c r="AA4054" t="str">
        <f>IF(Table1[[#This Row],[composite_score]]&gt;=0.7,"Approve",IF(Table1[[#This Row],[composite_score]]&gt;=0.6,"Review","Reject"))</f>
        <v>Review</v>
      </c>
    </row>
    <row r="4055" spans="1:27" x14ac:dyDescent="0.35">
      <c r="A4055">
        <v>4054</v>
      </c>
      <c r="B4055">
        <v>46</v>
      </c>
      <c r="C4055" t="s">
        <v>10</v>
      </c>
      <c r="D4055" t="s">
        <v>1</v>
      </c>
      <c r="E4055" t="s">
        <v>49</v>
      </c>
      <c r="F4055">
        <v>60364</v>
      </c>
      <c r="G4055">
        <v>773</v>
      </c>
      <c r="H4055">
        <f>(Table1[[#This Row],[credit_score]]-300)/(900-300)</f>
        <v>0.78833333333333333</v>
      </c>
      <c r="I4055">
        <v>12400</v>
      </c>
      <c r="J4055" t="s">
        <v>27</v>
      </c>
      <c r="K4055" t="s">
        <v>38</v>
      </c>
      <c r="L4055">
        <v>2</v>
      </c>
      <c r="M4055" t="s">
        <v>28</v>
      </c>
      <c r="N4055">
        <f>Table1[[#This Row],[dti_ratio]]*Table1[[#This Row],[income]]</f>
        <v>17973.211570741616</v>
      </c>
      <c r="O4055">
        <v>0.29774719320690501</v>
      </c>
      <c r="P4055">
        <f>Table1[[#This Row],[loan_amount]]/Table1[[#This Row],[property_value]]</f>
        <v>0.20283643858472511</v>
      </c>
      <c r="Q4055">
        <v>61133</v>
      </c>
      <c r="R4055">
        <v>3</v>
      </c>
      <c r="S4055" t="s">
        <v>3891</v>
      </c>
      <c r="T4055" t="s">
        <v>30</v>
      </c>
      <c r="U4055" t="s">
        <v>757</v>
      </c>
      <c r="V4055">
        <v>0</v>
      </c>
      <c r="W4055">
        <v>0</v>
      </c>
      <c r="X4055" t="s">
        <v>9</v>
      </c>
      <c r="Y40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055">
        <f>0.4*(Table1[[#This Row],[normalized_credit_score]]) + 0.3*(1-Table1[[#This Row],[dti_ratio]]) + 0.2*(1-Table1[[#This Row],[ltv_ratio]]) + 0.1*IF(Table1[[#This Row],[previous_defaults]]=0,1,0)</f>
        <v>0.78544188765431688</v>
      </c>
      <c r="AA4055" t="str">
        <f>IF(Table1[[#This Row],[composite_score]]&gt;=0.7,"Approve",IF(Table1[[#This Row],[composite_score]]&gt;=0.6,"Review","Reject"))</f>
        <v>Approve</v>
      </c>
    </row>
    <row r="4056" spans="1:27" hidden="1" x14ac:dyDescent="0.35">
      <c r="A4056">
        <v>4055</v>
      </c>
      <c r="B4056">
        <v>26</v>
      </c>
      <c r="C4056" t="s">
        <v>20</v>
      </c>
      <c r="D4056" t="s">
        <v>1</v>
      </c>
      <c r="E4056" t="s">
        <v>12</v>
      </c>
      <c r="F4056">
        <v>99614</v>
      </c>
      <c r="G4056">
        <v>0</v>
      </c>
      <c r="H4056">
        <f>(Table1[[#This Row],[credit_score]]-300)/(900-300)</f>
        <v>-0.5</v>
      </c>
      <c r="I4056">
        <v>29057</v>
      </c>
      <c r="J4056" t="s">
        <v>27</v>
      </c>
      <c r="K4056" t="s">
        <v>38</v>
      </c>
      <c r="L4056">
        <v>15</v>
      </c>
      <c r="M4056" t="s">
        <v>39</v>
      </c>
      <c r="N4056">
        <f>Table1[[#This Row],[dti_ratio]]*Table1[[#This Row],[income]]</f>
        <v>38204.480612301682</v>
      </c>
      <c r="O4056">
        <v>0.38352521344692198</v>
      </c>
      <c r="P4056">
        <f>Table1[[#This Row],[loan_amount]]/Table1[[#This Row],[property_value]]</f>
        <v>9.7219945195212779E-2</v>
      </c>
      <c r="Q4056">
        <v>298879</v>
      </c>
      <c r="R4056">
        <v>1</v>
      </c>
      <c r="S4056" t="s">
        <v>3892</v>
      </c>
      <c r="T4056" t="s">
        <v>187</v>
      </c>
      <c r="U4056" t="s">
        <v>804</v>
      </c>
      <c r="V4056">
        <v>0</v>
      </c>
      <c r="W4056">
        <v>1</v>
      </c>
      <c r="X4056" t="s">
        <v>9</v>
      </c>
      <c r="Y40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056">
        <f>0.4*(Table1[[#This Row],[normalized_credit_score]]) + 0.3*(1-Table1[[#This Row],[dti_ratio]]) + 0.2*(1-Table1[[#This Row],[ltv_ratio]]) + 0.1*IF(Table1[[#This Row],[previous_defaults]]=0,1,0)</f>
        <v>0.26549844692688085</v>
      </c>
      <c r="AA4056" t="str">
        <f>IF(Table1[[#This Row],[composite_score]]&gt;=0.7,"Approve",IF(Table1[[#This Row],[composite_score]]&gt;=0.6,"Review","Reject"))</f>
        <v>Reject</v>
      </c>
    </row>
    <row r="4057" spans="1:27" x14ac:dyDescent="0.35">
      <c r="A4057">
        <v>4056</v>
      </c>
      <c r="B4057">
        <v>37</v>
      </c>
      <c r="C4057" t="s">
        <v>20</v>
      </c>
      <c r="D4057" t="s">
        <v>21</v>
      </c>
      <c r="E4057" t="s">
        <v>12</v>
      </c>
      <c r="F4057">
        <v>118104</v>
      </c>
      <c r="G4057">
        <v>717</v>
      </c>
      <c r="H4057">
        <f>(Table1[[#This Row],[credit_score]]-300)/(900-300)</f>
        <v>0.69499999999999995</v>
      </c>
      <c r="I4057">
        <v>37262</v>
      </c>
      <c r="J4057" t="s">
        <v>3</v>
      </c>
      <c r="K4057" t="s">
        <v>38</v>
      </c>
      <c r="L4057">
        <v>3</v>
      </c>
      <c r="M4057" t="s">
        <v>15</v>
      </c>
      <c r="N4057">
        <f>Table1[[#This Row],[dti_ratio]]*Table1[[#This Row],[income]]</f>
        <v>70597.85002930979</v>
      </c>
      <c r="O4057">
        <v>0.59776002531082595</v>
      </c>
      <c r="P4057">
        <f>Table1[[#This Row],[loan_amount]]/Table1[[#This Row],[property_value]]</f>
        <v>0.14072549426893519</v>
      </c>
      <c r="Q4057">
        <v>264785</v>
      </c>
      <c r="R4057">
        <v>0</v>
      </c>
      <c r="S4057" t="s">
        <v>3893</v>
      </c>
      <c r="T4057" t="s">
        <v>104</v>
      </c>
      <c r="U4057" t="s">
        <v>866</v>
      </c>
      <c r="V4057">
        <v>2</v>
      </c>
      <c r="W4057">
        <v>2</v>
      </c>
      <c r="X4057" t="s">
        <v>9</v>
      </c>
      <c r="Y40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57">
        <f>0.4*(Table1[[#This Row],[normalized_credit_score]]) + 0.3*(1-Table1[[#This Row],[dti_ratio]]) + 0.2*(1-Table1[[#This Row],[ltv_ratio]]) + 0.1*IF(Table1[[#This Row],[previous_defaults]]=0,1,0)</f>
        <v>0.57052689355296515</v>
      </c>
      <c r="AA4057" t="str">
        <f>IF(Table1[[#This Row],[composite_score]]&gt;=0.7,"Approve",IF(Table1[[#This Row],[composite_score]]&gt;=0.6,"Review","Reject"))</f>
        <v>Reject</v>
      </c>
    </row>
    <row r="4058" spans="1:27" hidden="1" x14ac:dyDescent="0.35">
      <c r="A4058">
        <v>4057</v>
      </c>
      <c r="B4058">
        <v>47</v>
      </c>
      <c r="C4058" t="s">
        <v>20</v>
      </c>
      <c r="D4058" t="s">
        <v>62</v>
      </c>
      <c r="E4058" t="s">
        <v>22</v>
      </c>
      <c r="F4058">
        <v>0</v>
      </c>
      <c r="G4058">
        <v>764</v>
      </c>
      <c r="H4058">
        <f>(Table1[[#This Row],[credit_score]]-300)/(900-300)</f>
        <v>0.77333333333333332</v>
      </c>
      <c r="I4058">
        <v>20367</v>
      </c>
      <c r="J4058" t="s">
        <v>23</v>
      </c>
      <c r="K4058" t="s">
        <v>14</v>
      </c>
      <c r="L4058">
        <v>17</v>
      </c>
      <c r="M4058" t="s">
        <v>28</v>
      </c>
      <c r="N4058">
        <f>Table1[[#This Row],[dti_ratio]]*Table1[[#This Row],[income]]</f>
        <v>0</v>
      </c>
      <c r="O4058">
        <v>0.20389309732274499</v>
      </c>
      <c r="P4058">
        <f>Table1[[#This Row],[loan_amount]]/Table1[[#This Row],[property_value]]</f>
        <v>0.14600941996257824</v>
      </c>
      <c r="Q4058">
        <v>139491</v>
      </c>
      <c r="R4058">
        <v>0</v>
      </c>
      <c r="S4058" t="s">
        <v>3894</v>
      </c>
      <c r="T4058" t="s">
        <v>249</v>
      </c>
      <c r="U4058" t="s">
        <v>1003</v>
      </c>
      <c r="V4058">
        <v>4</v>
      </c>
      <c r="W4058">
        <v>2</v>
      </c>
      <c r="X4058" t="s">
        <v>19</v>
      </c>
      <c r="Y40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58">
        <f>0.4*(Table1[[#This Row],[normalized_credit_score]]) + 0.3*(1-Table1[[#This Row],[dti_ratio]]) + 0.2*(1-Table1[[#This Row],[ltv_ratio]]) + 0.1*IF(Table1[[#This Row],[previous_defaults]]=0,1,0)</f>
        <v>0.71896352014399423</v>
      </c>
      <c r="AA4058" t="str">
        <f>IF(Table1[[#This Row],[composite_score]]&gt;=0.7,"Approve",IF(Table1[[#This Row],[composite_score]]&gt;=0.6,"Review","Reject"))</f>
        <v>Approve</v>
      </c>
    </row>
    <row r="4059" spans="1:27" hidden="1" x14ac:dyDescent="0.35">
      <c r="A4059">
        <v>4058</v>
      </c>
      <c r="B4059">
        <v>53</v>
      </c>
      <c r="C4059" t="s">
        <v>10</v>
      </c>
      <c r="D4059" t="s">
        <v>21</v>
      </c>
      <c r="E4059" t="s">
        <v>22</v>
      </c>
      <c r="F4059">
        <v>37044</v>
      </c>
      <c r="G4059">
        <v>0</v>
      </c>
      <c r="H4059">
        <f>(Table1[[#This Row],[credit_score]]-300)/(900-300)</f>
        <v>-0.5</v>
      </c>
      <c r="I4059">
        <v>0</v>
      </c>
      <c r="J4059" t="s">
        <v>23</v>
      </c>
      <c r="K4059" t="s">
        <v>4</v>
      </c>
      <c r="L4059">
        <v>12</v>
      </c>
      <c r="M4059" t="s">
        <v>15</v>
      </c>
      <c r="N4059">
        <f>Table1[[#This Row],[dti_ratio]]*Table1[[#This Row],[income]]</f>
        <v>12092.611473566514</v>
      </c>
      <c r="O4059">
        <v>0.32643913922812101</v>
      </c>
      <c r="P4059" t="e">
        <f>Table1[[#This Row],[loan_amount]]/Table1[[#This Row],[property_value]]</f>
        <v>#DIV/0!</v>
      </c>
      <c r="Q4059">
        <v>0</v>
      </c>
      <c r="R4059">
        <v>4</v>
      </c>
      <c r="S4059" t="s">
        <v>3895</v>
      </c>
      <c r="T4059" t="s">
        <v>269</v>
      </c>
      <c r="U4059" t="s">
        <v>241</v>
      </c>
      <c r="V4059">
        <v>4</v>
      </c>
      <c r="W4059">
        <v>2</v>
      </c>
      <c r="X4059" t="s">
        <v>9</v>
      </c>
      <c r="Y405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059" t="e">
        <f>0.4*(Table1[[#This Row],[normalized_credit_score]]) + 0.3*(1-Table1[[#This Row],[dti_ratio]]) + 0.2*(1-Table1[[#This Row],[ltv_ratio]]) + 0.1*IF(Table1[[#This Row],[previous_defaults]]=0,1,0)</f>
        <v>#DIV/0!</v>
      </c>
      <c r="AA4059" t="e">
        <f>IF(Table1[[#This Row],[composite_score]]&gt;=0.7,"Approve",IF(Table1[[#This Row],[composite_score]]&gt;=0.6,"Review","Reject"))</f>
        <v>#DIV/0!</v>
      </c>
    </row>
    <row r="4060" spans="1:27" x14ac:dyDescent="0.35">
      <c r="A4060">
        <v>4059</v>
      </c>
      <c r="B4060">
        <v>21</v>
      </c>
      <c r="C4060" t="s">
        <v>10</v>
      </c>
      <c r="D4060" t="s">
        <v>21</v>
      </c>
      <c r="E4060" t="s">
        <v>12</v>
      </c>
      <c r="F4060">
        <v>83763</v>
      </c>
      <c r="G4060">
        <v>696</v>
      </c>
      <c r="H4060">
        <f>(Table1[[#This Row],[credit_score]]-300)/(900-300)</f>
        <v>0.66</v>
      </c>
      <c r="I4060">
        <v>36811</v>
      </c>
      <c r="J4060" t="s">
        <v>27</v>
      </c>
      <c r="K4060" t="s">
        <v>14</v>
      </c>
      <c r="L4060">
        <v>15</v>
      </c>
      <c r="M4060" t="s">
        <v>5</v>
      </c>
      <c r="N4060">
        <f>Table1[[#This Row],[dti_ratio]]*Table1[[#This Row],[income]]</f>
        <v>39524.561194242051</v>
      </c>
      <c r="O4060">
        <v>0.47186181481372502</v>
      </c>
      <c r="P4060">
        <f>Table1[[#This Row],[loan_amount]]/Table1[[#This Row],[property_value]]</f>
        <v>0.15151490205924603</v>
      </c>
      <c r="Q4060">
        <v>242953</v>
      </c>
      <c r="R4060">
        <v>0</v>
      </c>
      <c r="S4060" t="s">
        <v>3896</v>
      </c>
      <c r="T4060" t="s">
        <v>104</v>
      </c>
      <c r="U4060" t="s">
        <v>87</v>
      </c>
      <c r="V4060">
        <v>0</v>
      </c>
      <c r="W4060">
        <v>0</v>
      </c>
      <c r="X4060" t="s">
        <v>9</v>
      </c>
      <c r="Y40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60">
        <f>0.4*(Table1[[#This Row],[normalized_credit_score]]) + 0.3*(1-Table1[[#This Row],[dti_ratio]]) + 0.2*(1-Table1[[#This Row],[ltv_ratio]]) + 0.1*IF(Table1[[#This Row],[previous_defaults]]=0,1,0)</f>
        <v>0.69213847514403326</v>
      </c>
      <c r="AA4060" t="str">
        <f>IF(Table1[[#This Row],[composite_score]]&gt;=0.7,"Approve",IF(Table1[[#This Row],[composite_score]]&gt;=0.6,"Review","Reject"))</f>
        <v>Review</v>
      </c>
    </row>
    <row r="4061" spans="1:27" x14ac:dyDescent="0.35">
      <c r="A4061">
        <v>4060</v>
      </c>
      <c r="B4061">
        <v>44</v>
      </c>
      <c r="C4061" t="s">
        <v>0</v>
      </c>
      <c r="D4061" t="s">
        <v>62</v>
      </c>
      <c r="E4061" t="s">
        <v>2</v>
      </c>
      <c r="F4061">
        <v>27923</v>
      </c>
      <c r="G4061">
        <v>727</v>
      </c>
      <c r="H4061">
        <f>(Table1[[#This Row],[credit_score]]-300)/(900-300)</f>
        <v>0.71166666666666667</v>
      </c>
      <c r="I4061">
        <v>29780</v>
      </c>
      <c r="J4061" t="s">
        <v>27</v>
      </c>
      <c r="K4061" t="s">
        <v>38</v>
      </c>
      <c r="L4061">
        <v>8</v>
      </c>
      <c r="M4061" t="s">
        <v>39</v>
      </c>
      <c r="N4061">
        <f>Table1[[#This Row],[dti_ratio]]*Table1[[#This Row],[income]]</f>
        <v>4920.1777779588092</v>
      </c>
      <c r="O4061">
        <v>0.17620519922496899</v>
      </c>
      <c r="P4061">
        <f>Table1[[#This Row],[loan_amount]]/Table1[[#This Row],[property_value]]</f>
        <v>0.11593367877261349</v>
      </c>
      <c r="Q4061">
        <v>256871</v>
      </c>
      <c r="R4061">
        <v>1</v>
      </c>
      <c r="S4061" t="s">
        <v>3897</v>
      </c>
      <c r="T4061" t="s">
        <v>51</v>
      </c>
      <c r="U4061" t="s">
        <v>165</v>
      </c>
      <c r="V4061">
        <v>1</v>
      </c>
      <c r="W4061">
        <v>2</v>
      </c>
      <c r="X4061" t="s">
        <v>19</v>
      </c>
      <c r="Y40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061">
        <f>0.4*(Table1[[#This Row],[normalized_credit_score]]) + 0.3*(1-Table1[[#This Row],[dti_ratio]]) + 0.2*(1-Table1[[#This Row],[ltv_ratio]]) + 0.1*IF(Table1[[#This Row],[previous_defaults]]=0,1,0)</f>
        <v>0.7086183711446532</v>
      </c>
      <c r="AA4061" t="str">
        <f>IF(Table1[[#This Row],[composite_score]]&gt;=0.7,"Approve",IF(Table1[[#This Row],[composite_score]]&gt;=0.6,"Review","Reject"))</f>
        <v>Approve</v>
      </c>
    </row>
    <row r="4062" spans="1:27" x14ac:dyDescent="0.35">
      <c r="A4062">
        <v>4061</v>
      </c>
      <c r="B4062">
        <v>60</v>
      </c>
      <c r="C4062" t="s">
        <v>0</v>
      </c>
      <c r="D4062" t="s">
        <v>11</v>
      </c>
      <c r="E4062" t="s">
        <v>2</v>
      </c>
      <c r="F4062">
        <v>97081</v>
      </c>
      <c r="G4062">
        <v>671</v>
      </c>
      <c r="H4062">
        <f>(Table1[[#This Row],[credit_score]]-300)/(900-300)</f>
        <v>0.61833333333333329</v>
      </c>
      <c r="I4062">
        <v>25102</v>
      </c>
      <c r="J4062" t="s">
        <v>23</v>
      </c>
      <c r="K4062" t="s">
        <v>14</v>
      </c>
      <c r="L4062">
        <v>16</v>
      </c>
      <c r="M4062" t="s">
        <v>28</v>
      </c>
      <c r="N4062">
        <f>Table1[[#This Row],[dti_ratio]]*Table1[[#This Row],[income]]</f>
        <v>22237.571246964224</v>
      </c>
      <c r="O4062">
        <v>0.22906203321931401</v>
      </c>
      <c r="P4062">
        <f>Table1[[#This Row],[loan_amount]]/Table1[[#This Row],[property_value]]</f>
        <v>0.11782985035393079</v>
      </c>
      <c r="Q4062">
        <v>213036</v>
      </c>
      <c r="R4062">
        <v>3</v>
      </c>
      <c r="S4062" t="s">
        <v>3898</v>
      </c>
      <c r="T4062" t="s">
        <v>17</v>
      </c>
      <c r="U4062" t="s">
        <v>328</v>
      </c>
      <c r="V4062">
        <v>0</v>
      </c>
      <c r="W4062">
        <v>0</v>
      </c>
      <c r="X4062" t="s">
        <v>19</v>
      </c>
      <c r="Y40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062">
        <f>0.4*(Table1[[#This Row],[normalized_credit_score]]) + 0.3*(1-Table1[[#This Row],[dti_ratio]]) + 0.2*(1-Table1[[#This Row],[ltv_ratio]]) + 0.1*IF(Table1[[#This Row],[previous_defaults]]=0,1,0)</f>
        <v>0.75504875329675292</v>
      </c>
      <c r="AA4062" t="str">
        <f>IF(Table1[[#This Row],[composite_score]]&gt;=0.7,"Approve",IF(Table1[[#This Row],[composite_score]]&gt;=0.6,"Review","Reject"))</f>
        <v>Approve</v>
      </c>
    </row>
    <row r="4063" spans="1:27" hidden="1" x14ac:dyDescent="0.35">
      <c r="A4063">
        <v>4062</v>
      </c>
      <c r="B4063">
        <v>67</v>
      </c>
      <c r="C4063" t="s">
        <v>20</v>
      </c>
      <c r="D4063" t="s">
        <v>11</v>
      </c>
      <c r="E4063" t="s">
        <v>49</v>
      </c>
      <c r="F4063">
        <v>77198</v>
      </c>
      <c r="G4063">
        <v>0</v>
      </c>
      <c r="H4063">
        <f>(Table1[[#This Row],[credit_score]]-300)/(900-300)</f>
        <v>-0.5</v>
      </c>
      <c r="I4063">
        <v>19419</v>
      </c>
      <c r="J4063" t="s">
        <v>27</v>
      </c>
      <c r="K4063" t="s">
        <v>14</v>
      </c>
      <c r="L4063">
        <v>9</v>
      </c>
      <c r="M4063" t="s">
        <v>5</v>
      </c>
      <c r="N4063">
        <f>Table1[[#This Row],[dti_ratio]]*Table1[[#This Row],[income]]</f>
        <v>44815.061288279234</v>
      </c>
      <c r="O4063">
        <v>0.58052101464130201</v>
      </c>
      <c r="P4063" t="e">
        <f>Table1[[#This Row],[loan_amount]]/Table1[[#This Row],[property_value]]</f>
        <v>#DIV/0!</v>
      </c>
      <c r="Q4063">
        <v>0</v>
      </c>
      <c r="R4063">
        <v>0</v>
      </c>
      <c r="S4063" t="s">
        <v>3899</v>
      </c>
      <c r="T4063" t="s">
        <v>138</v>
      </c>
      <c r="U4063" t="s">
        <v>422</v>
      </c>
      <c r="V4063">
        <v>2</v>
      </c>
      <c r="W4063">
        <v>2</v>
      </c>
      <c r="X4063" t="s">
        <v>61</v>
      </c>
      <c r="Y406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063" t="e">
        <f>0.4*(Table1[[#This Row],[normalized_credit_score]]) + 0.3*(1-Table1[[#This Row],[dti_ratio]]) + 0.2*(1-Table1[[#This Row],[ltv_ratio]]) + 0.1*IF(Table1[[#This Row],[previous_defaults]]=0,1,0)</f>
        <v>#DIV/0!</v>
      </c>
      <c r="AA4063" t="e">
        <f>IF(Table1[[#This Row],[composite_score]]&gt;=0.7,"Approve",IF(Table1[[#This Row],[composite_score]]&gt;=0.6,"Review","Reject"))</f>
        <v>#DIV/0!</v>
      </c>
    </row>
    <row r="4064" spans="1:27" x14ac:dyDescent="0.35">
      <c r="A4064">
        <v>4063</v>
      </c>
      <c r="B4064">
        <v>48</v>
      </c>
      <c r="C4064" t="s">
        <v>10</v>
      </c>
      <c r="D4064" t="s">
        <v>21</v>
      </c>
      <c r="E4064" t="s">
        <v>49</v>
      </c>
      <c r="F4064">
        <v>88324</v>
      </c>
      <c r="G4064">
        <v>649</v>
      </c>
      <c r="H4064">
        <f>(Table1[[#This Row],[credit_score]]-300)/(900-300)</f>
        <v>0.58166666666666667</v>
      </c>
      <c r="I4064">
        <v>31306</v>
      </c>
      <c r="J4064" t="s">
        <v>3</v>
      </c>
      <c r="K4064" t="s">
        <v>14</v>
      </c>
      <c r="L4064">
        <v>19</v>
      </c>
      <c r="M4064" t="s">
        <v>15</v>
      </c>
      <c r="N4064">
        <f>Table1[[#This Row],[dti_ratio]]*Table1[[#This Row],[income]]</f>
        <v>50174.914348161874</v>
      </c>
      <c r="O4064">
        <v>0.56807792160864401</v>
      </c>
      <c r="P4064">
        <f>Table1[[#This Row],[loan_amount]]/Table1[[#This Row],[property_value]]</f>
        <v>0.19208373982243329</v>
      </c>
      <c r="Q4064">
        <v>162981</v>
      </c>
      <c r="R4064">
        <v>1</v>
      </c>
      <c r="S4064" t="s">
        <v>2519</v>
      </c>
      <c r="T4064" t="s">
        <v>219</v>
      </c>
      <c r="U4064" t="s">
        <v>330</v>
      </c>
      <c r="V4064">
        <v>4</v>
      </c>
      <c r="W4064">
        <v>2</v>
      </c>
      <c r="X4064" t="s">
        <v>61</v>
      </c>
      <c r="Y40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64">
        <f>0.4*(Table1[[#This Row],[normalized_credit_score]]) + 0.3*(1-Table1[[#This Row],[dti_ratio]]) + 0.2*(1-Table1[[#This Row],[ltv_ratio]]) + 0.1*IF(Table1[[#This Row],[previous_defaults]]=0,1,0)</f>
        <v>0.5238265422195868</v>
      </c>
      <c r="AA4064" t="str">
        <f>IF(Table1[[#This Row],[composite_score]]&gt;=0.7,"Approve",IF(Table1[[#This Row],[composite_score]]&gt;=0.6,"Review","Reject"))</f>
        <v>Reject</v>
      </c>
    </row>
    <row r="4065" spans="1:27" x14ac:dyDescent="0.35">
      <c r="A4065">
        <v>4064</v>
      </c>
      <c r="B4065">
        <v>42</v>
      </c>
      <c r="C4065" t="s">
        <v>0</v>
      </c>
      <c r="D4065" t="s">
        <v>1</v>
      </c>
      <c r="E4065" t="s">
        <v>12</v>
      </c>
      <c r="F4065">
        <v>38201</v>
      </c>
      <c r="G4065">
        <v>654</v>
      </c>
      <c r="H4065">
        <f>(Table1[[#This Row],[credit_score]]-300)/(900-300)</f>
        <v>0.59</v>
      </c>
      <c r="I4065">
        <v>47229</v>
      </c>
      <c r="J4065" t="s">
        <v>3</v>
      </c>
      <c r="K4065" t="s">
        <v>38</v>
      </c>
      <c r="L4065">
        <v>7</v>
      </c>
      <c r="M4065" t="s">
        <v>5</v>
      </c>
      <c r="N4065">
        <f>Table1[[#This Row],[dti_ratio]]*Table1[[#This Row],[income]]</f>
        <v>17423.802800767033</v>
      </c>
      <c r="O4065">
        <v>0.45610855215222201</v>
      </c>
      <c r="P4065">
        <f>Table1[[#This Row],[loan_amount]]/Table1[[#This Row],[property_value]]</f>
        <v>0.27807936881771078</v>
      </c>
      <c r="Q4065">
        <v>169840</v>
      </c>
      <c r="R4065">
        <v>3</v>
      </c>
      <c r="S4065" t="s">
        <v>3900</v>
      </c>
      <c r="T4065" t="s">
        <v>41</v>
      </c>
      <c r="U4065" t="s">
        <v>152</v>
      </c>
      <c r="V4065">
        <v>2</v>
      </c>
      <c r="W4065">
        <v>0</v>
      </c>
      <c r="X4065" t="s">
        <v>9</v>
      </c>
      <c r="Y40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065">
        <f>0.4*(Table1[[#This Row],[normalized_credit_score]]) + 0.3*(1-Table1[[#This Row],[dti_ratio]]) + 0.2*(1-Table1[[#This Row],[ltv_ratio]]) + 0.1*IF(Table1[[#This Row],[previous_defaults]]=0,1,0)</f>
        <v>0.54355156059079124</v>
      </c>
      <c r="AA4065" t="str">
        <f>IF(Table1[[#This Row],[composite_score]]&gt;=0.7,"Approve",IF(Table1[[#This Row],[composite_score]]&gt;=0.6,"Review","Reject"))</f>
        <v>Reject</v>
      </c>
    </row>
    <row r="4066" spans="1:27" x14ac:dyDescent="0.35">
      <c r="A4066">
        <v>4065</v>
      </c>
      <c r="B4066">
        <v>32</v>
      </c>
      <c r="C4066" t="s">
        <v>10</v>
      </c>
      <c r="D4066" t="s">
        <v>11</v>
      </c>
      <c r="E4066" t="s">
        <v>22</v>
      </c>
      <c r="F4066">
        <v>95664</v>
      </c>
      <c r="G4066">
        <v>733</v>
      </c>
      <c r="H4066">
        <f>(Table1[[#This Row],[credit_score]]-300)/(900-300)</f>
        <v>0.72166666666666668</v>
      </c>
      <c r="I4066">
        <v>41302</v>
      </c>
      <c r="J4066" t="s">
        <v>23</v>
      </c>
      <c r="K4066" t="s">
        <v>14</v>
      </c>
      <c r="L4066">
        <v>17</v>
      </c>
      <c r="M4066" t="s">
        <v>39</v>
      </c>
      <c r="N4066">
        <f>Table1[[#This Row],[dti_ratio]]*Table1[[#This Row],[income]]</f>
        <v>20924.237845647898</v>
      </c>
      <c r="O4066">
        <v>0.218726353128114</v>
      </c>
      <c r="P4066">
        <f>Table1[[#This Row],[loan_amount]]/Table1[[#This Row],[property_value]]</f>
        <v>0.22704634159749326</v>
      </c>
      <c r="Q4066">
        <v>181910</v>
      </c>
      <c r="R4066">
        <v>4</v>
      </c>
      <c r="S4066" t="s">
        <v>3901</v>
      </c>
      <c r="T4066" t="s">
        <v>25</v>
      </c>
      <c r="U4066" t="s">
        <v>1626</v>
      </c>
      <c r="V4066">
        <v>3</v>
      </c>
      <c r="W4066">
        <v>0</v>
      </c>
      <c r="X4066" t="s">
        <v>19</v>
      </c>
      <c r="Y40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66">
        <f>0.4*(Table1[[#This Row],[normalized_credit_score]]) + 0.3*(1-Table1[[#This Row],[dti_ratio]]) + 0.2*(1-Table1[[#This Row],[ltv_ratio]]) + 0.1*IF(Table1[[#This Row],[previous_defaults]]=0,1,0)</f>
        <v>0.67763949240873389</v>
      </c>
      <c r="AA4066" t="str">
        <f>IF(Table1[[#This Row],[composite_score]]&gt;=0.7,"Approve",IF(Table1[[#This Row],[composite_score]]&gt;=0.6,"Review","Reject"))</f>
        <v>Review</v>
      </c>
    </row>
    <row r="4067" spans="1:27" hidden="1" x14ac:dyDescent="0.35">
      <c r="A4067">
        <v>4066</v>
      </c>
      <c r="B4067">
        <v>47</v>
      </c>
      <c r="C4067" t="s">
        <v>10</v>
      </c>
      <c r="D4067" t="s">
        <v>21</v>
      </c>
      <c r="E4067" t="s">
        <v>22</v>
      </c>
      <c r="F4067">
        <v>0</v>
      </c>
      <c r="G4067">
        <v>0</v>
      </c>
      <c r="H4067">
        <f>(Table1[[#This Row],[credit_score]]-300)/(900-300)</f>
        <v>-0.5</v>
      </c>
      <c r="I4067">
        <v>32407</v>
      </c>
      <c r="J4067" t="s">
        <v>27</v>
      </c>
      <c r="K4067" t="s">
        <v>14</v>
      </c>
      <c r="L4067">
        <v>0</v>
      </c>
      <c r="M4067" t="s">
        <v>15</v>
      </c>
      <c r="N4067">
        <f>Table1[[#This Row],[dti_ratio]]*Table1[[#This Row],[income]]</f>
        <v>0</v>
      </c>
      <c r="O4067">
        <v>0.210784769301887</v>
      </c>
      <c r="P4067">
        <f>Table1[[#This Row],[loan_amount]]/Table1[[#This Row],[property_value]]</f>
        <v>0.18205157013650919</v>
      </c>
      <c r="Q4067">
        <v>178010</v>
      </c>
      <c r="R4067">
        <v>0</v>
      </c>
      <c r="S4067" t="s">
        <v>3902</v>
      </c>
      <c r="T4067" t="s">
        <v>266</v>
      </c>
      <c r="U4067" t="s">
        <v>806</v>
      </c>
      <c r="V4067">
        <v>3</v>
      </c>
      <c r="W4067">
        <v>0</v>
      </c>
      <c r="X4067" t="s">
        <v>9</v>
      </c>
      <c r="Y40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67">
        <f>0.4*(Table1[[#This Row],[normalized_credit_score]]) + 0.3*(1-Table1[[#This Row],[dti_ratio]]) + 0.2*(1-Table1[[#This Row],[ltv_ratio]]) + 0.1*IF(Table1[[#This Row],[previous_defaults]]=0,1,0)</f>
        <v>0.20035425518213207</v>
      </c>
      <c r="AA4067" t="str">
        <f>IF(Table1[[#This Row],[composite_score]]&gt;=0.7,"Approve",IF(Table1[[#This Row],[composite_score]]&gt;=0.6,"Review","Reject"))</f>
        <v>Reject</v>
      </c>
    </row>
    <row r="4068" spans="1:27" hidden="1" x14ac:dyDescent="0.35">
      <c r="A4068">
        <v>4067</v>
      </c>
      <c r="B4068">
        <v>36</v>
      </c>
      <c r="C4068" t="s">
        <v>20</v>
      </c>
      <c r="D4068" t="s">
        <v>21</v>
      </c>
      <c r="E4068" t="s">
        <v>12</v>
      </c>
      <c r="F4068">
        <v>0</v>
      </c>
      <c r="G4068">
        <v>627</v>
      </c>
      <c r="H4068">
        <f>(Table1[[#This Row],[credit_score]]-300)/(900-300)</f>
        <v>0.54500000000000004</v>
      </c>
      <c r="I4068">
        <v>24888</v>
      </c>
      <c r="J4068" t="s">
        <v>23</v>
      </c>
      <c r="K4068" t="s">
        <v>14</v>
      </c>
      <c r="L4068">
        <v>12</v>
      </c>
      <c r="M4068" t="s">
        <v>28</v>
      </c>
      <c r="N4068">
        <f>Table1[[#This Row],[dti_ratio]]*Table1[[#This Row],[income]]</f>
        <v>0</v>
      </c>
      <c r="O4068">
        <v>0.49285042838950499</v>
      </c>
      <c r="P4068">
        <f>Table1[[#This Row],[loan_amount]]/Table1[[#This Row],[property_value]]</f>
        <v>9.7351086633392273E-2</v>
      </c>
      <c r="Q4068">
        <v>255652</v>
      </c>
      <c r="R4068">
        <v>0</v>
      </c>
      <c r="S4068" t="s">
        <v>3903</v>
      </c>
      <c r="T4068" t="s">
        <v>124</v>
      </c>
      <c r="U4068" t="s">
        <v>136</v>
      </c>
      <c r="V4068">
        <v>2</v>
      </c>
      <c r="W4068">
        <v>2</v>
      </c>
      <c r="X4068" t="s">
        <v>19</v>
      </c>
      <c r="Y40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68">
        <f>0.4*(Table1[[#This Row],[normalized_credit_score]]) + 0.3*(1-Table1[[#This Row],[dti_ratio]]) + 0.2*(1-Table1[[#This Row],[ltv_ratio]]) + 0.1*IF(Table1[[#This Row],[previous_defaults]]=0,1,0)</f>
        <v>0.5506746541564701</v>
      </c>
      <c r="AA4068" t="str">
        <f>IF(Table1[[#This Row],[composite_score]]&gt;=0.7,"Approve",IF(Table1[[#This Row],[composite_score]]&gt;=0.6,"Review","Reject"))</f>
        <v>Reject</v>
      </c>
    </row>
    <row r="4069" spans="1:27" x14ac:dyDescent="0.35">
      <c r="A4069">
        <v>4068</v>
      </c>
      <c r="B4069">
        <v>40</v>
      </c>
      <c r="C4069" t="s">
        <v>20</v>
      </c>
      <c r="D4069" t="s">
        <v>11</v>
      </c>
      <c r="E4069" t="s">
        <v>12</v>
      </c>
      <c r="F4069">
        <v>86105</v>
      </c>
      <c r="G4069">
        <v>682</v>
      </c>
      <c r="H4069">
        <f>(Table1[[#This Row],[credit_score]]-300)/(900-300)</f>
        <v>0.63666666666666671</v>
      </c>
      <c r="I4069">
        <v>0</v>
      </c>
      <c r="J4069" t="s">
        <v>23</v>
      </c>
      <c r="K4069" t="s">
        <v>4</v>
      </c>
      <c r="L4069">
        <v>9</v>
      </c>
      <c r="M4069" t="s">
        <v>15</v>
      </c>
      <c r="N4069">
        <f>Table1[[#This Row],[dti_ratio]]*Table1[[#This Row],[income]]</f>
        <v>41908.885783942293</v>
      </c>
      <c r="O4069">
        <v>0.48671837621441599</v>
      </c>
      <c r="P4069">
        <f>Table1[[#This Row],[loan_amount]]/Table1[[#This Row],[property_value]]</f>
        <v>0</v>
      </c>
      <c r="Q4069">
        <v>129218</v>
      </c>
      <c r="R4069">
        <v>2</v>
      </c>
      <c r="S4069" t="s">
        <v>3904</v>
      </c>
      <c r="T4069" t="s">
        <v>317</v>
      </c>
      <c r="U4069" t="s">
        <v>76</v>
      </c>
      <c r="V4069">
        <v>0</v>
      </c>
      <c r="W4069">
        <v>1</v>
      </c>
      <c r="X4069" t="s">
        <v>19</v>
      </c>
      <c r="Y40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69">
        <f>0.4*(Table1[[#This Row],[normalized_credit_score]]) + 0.3*(1-Table1[[#This Row],[dti_ratio]]) + 0.2*(1-Table1[[#This Row],[ltv_ratio]]) + 0.1*IF(Table1[[#This Row],[previous_defaults]]=0,1,0)</f>
        <v>0.70865115380234178</v>
      </c>
      <c r="AA4069" t="str">
        <f>IF(Table1[[#This Row],[composite_score]]&gt;=0.7,"Approve",IF(Table1[[#This Row],[composite_score]]&gt;=0.6,"Review","Reject"))</f>
        <v>Approve</v>
      </c>
    </row>
    <row r="4070" spans="1:27" x14ac:dyDescent="0.35">
      <c r="A4070">
        <v>4069</v>
      </c>
      <c r="B4070">
        <v>69</v>
      </c>
      <c r="C4070" t="s">
        <v>20</v>
      </c>
      <c r="D4070" t="s">
        <v>1</v>
      </c>
      <c r="E4070" t="s">
        <v>2</v>
      </c>
      <c r="F4070">
        <v>28434</v>
      </c>
      <c r="G4070">
        <v>693</v>
      </c>
      <c r="H4070">
        <f>(Table1[[#This Row],[credit_score]]-300)/(900-300)</f>
        <v>0.65500000000000003</v>
      </c>
      <c r="I4070">
        <v>13354</v>
      </c>
      <c r="J4070" t="s">
        <v>23</v>
      </c>
      <c r="K4070" t="s">
        <v>38</v>
      </c>
      <c r="L4070">
        <v>9</v>
      </c>
      <c r="M4070" t="s">
        <v>15</v>
      </c>
      <c r="N4070">
        <f>Table1[[#This Row],[dti_ratio]]*Table1[[#This Row],[income]]</f>
        <v>9833.4317709812167</v>
      </c>
      <c r="O4070">
        <v>0.34583357146308003</v>
      </c>
      <c r="P4070">
        <f>Table1[[#This Row],[loan_amount]]/Table1[[#This Row],[property_value]]</f>
        <v>6.514019238649002E-2</v>
      </c>
      <c r="Q4070">
        <v>205004</v>
      </c>
      <c r="R4070">
        <v>0</v>
      </c>
      <c r="S4070" t="s">
        <v>3905</v>
      </c>
      <c r="T4070" t="s">
        <v>47</v>
      </c>
      <c r="U4070" t="s">
        <v>133</v>
      </c>
      <c r="V4070">
        <v>2</v>
      </c>
      <c r="W4070">
        <v>2</v>
      </c>
      <c r="X4070" t="s">
        <v>61</v>
      </c>
      <c r="Y40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70">
        <f>0.4*(Table1[[#This Row],[normalized_credit_score]]) + 0.3*(1-Table1[[#This Row],[dti_ratio]]) + 0.2*(1-Table1[[#This Row],[ltv_ratio]]) + 0.1*IF(Table1[[#This Row],[previous_defaults]]=0,1,0)</f>
        <v>0.64522189008377806</v>
      </c>
      <c r="AA4070" t="str">
        <f>IF(Table1[[#This Row],[composite_score]]&gt;=0.7,"Approve",IF(Table1[[#This Row],[composite_score]]&gt;=0.6,"Review","Reject"))</f>
        <v>Review</v>
      </c>
    </row>
    <row r="4071" spans="1:27" x14ac:dyDescent="0.35">
      <c r="A4071">
        <v>4070</v>
      </c>
      <c r="B4071">
        <v>64</v>
      </c>
      <c r="C4071" t="s">
        <v>20</v>
      </c>
      <c r="D4071" t="s">
        <v>21</v>
      </c>
      <c r="E4071" t="s">
        <v>49</v>
      </c>
      <c r="F4071">
        <v>109653</v>
      </c>
      <c r="G4071">
        <v>787</v>
      </c>
      <c r="H4071">
        <f>(Table1[[#This Row],[credit_score]]-300)/(900-300)</f>
        <v>0.81166666666666665</v>
      </c>
      <c r="I4071">
        <v>7659</v>
      </c>
      <c r="J4071" t="s">
        <v>13</v>
      </c>
      <c r="K4071" t="s">
        <v>4</v>
      </c>
      <c r="L4071">
        <v>17</v>
      </c>
      <c r="M4071" t="s">
        <v>5</v>
      </c>
      <c r="N4071">
        <f>Table1[[#This Row],[dti_ratio]]*Table1[[#This Row],[income]]</f>
        <v>51241.777904889015</v>
      </c>
      <c r="O4071">
        <v>0.46730849046436501</v>
      </c>
      <c r="P4071">
        <f>Table1[[#This Row],[loan_amount]]/Table1[[#This Row],[property_value]]</f>
        <v>4.9398243102047136E-2</v>
      </c>
      <c r="Q4071">
        <v>155046</v>
      </c>
      <c r="R4071">
        <v>0</v>
      </c>
      <c r="S4071" t="s">
        <v>3906</v>
      </c>
      <c r="T4071" t="s">
        <v>219</v>
      </c>
      <c r="U4071" t="s">
        <v>400</v>
      </c>
      <c r="V4071">
        <v>2</v>
      </c>
      <c r="W4071">
        <v>1</v>
      </c>
      <c r="X4071" t="s">
        <v>19</v>
      </c>
      <c r="Y40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71">
        <f>0.4*(Table1[[#This Row],[normalized_credit_score]]) + 0.3*(1-Table1[[#This Row],[dti_ratio]]) + 0.2*(1-Table1[[#This Row],[ltv_ratio]]) + 0.1*IF(Table1[[#This Row],[previous_defaults]]=0,1,0)</f>
        <v>0.6745944709069478</v>
      </c>
      <c r="AA4071" t="str">
        <f>IF(Table1[[#This Row],[composite_score]]&gt;=0.7,"Approve",IF(Table1[[#This Row],[composite_score]]&gt;=0.6,"Review","Reject"))</f>
        <v>Review</v>
      </c>
    </row>
    <row r="4072" spans="1:27" hidden="1" x14ac:dyDescent="0.35">
      <c r="A4072">
        <v>4071</v>
      </c>
      <c r="B4072">
        <v>58</v>
      </c>
      <c r="C4072" t="s">
        <v>10</v>
      </c>
      <c r="D4072" t="s">
        <v>62</v>
      </c>
      <c r="E4072" t="s">
        <v>49</v>
      </c>
      <c r="F4072">
        <v>113616</v>
      </c>
      <c r="G4072">
        <v>0</v>
      </c>
      <c r="H4072">
        <f>(Table1[[#This Row],[credit_score]]-300)/(900-300)</f>
        <v>-0.5</v>
      </c>
      <c r="I4072">
        <v>14637</v>
      </c>
      <c r="J4072" t="s">
        <v>23</v>
      </c>
      <c r="K4072" t="s">
        <v>14</v>
      </c>
      <c r="L4072">
        <v>13</v>
      </c>
      <c r="M4072" t="s">
        <v>5</v>
      </c>
      <c r="N4072">
        <f>Table1[[#This Row],[dti_ratio]]*Table1[[#This Row],[income]]</f>
        <v>40181.229795943931</v>
      </c>
      <c r="O4072">
        <v>0.35365819775334401</v>
      </c>
      <c r="P4072">
        <f>Table1[[#This Row],[loan_amount]]/Table1[[#This Row],[property_value]]</f>
        <v>0.10205547266109802</v>
      </c>
      <c r="Q4072">
        <v>143422</v>
      </c>
      <c r="R4072">
        <v>2</v>
      </c>
      <c r="S4072" t="s">
        <v>3907</v>
      </c>
      <c r="T4072" t="s">
        <v>251</v>
      </c>
      <c r="U4072" t="s">
        <v>264</v>
      </c>
      <c r="V4072">
        <v>1</v>
      </c>
      <c r="W4072">
        <v>1</v>
      </c>
      <c r="X4072" t="s">
        <v>9</v>
      </c>
      <c r="Y40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072">
        <f>0.4*(Table1[[#This Row],[normalized_credit_score]]) + 0.3*(1-Table1[[#This Row],[dti_ratio]]) + 0.2*(1-Table1[[#This Row],[ltv_ratio]]) + 0.1*IF(Table1[[#This Row],[previous_defaults]]=0,1,0)</f>
        <v>0.17349144614177719</v>
      </c>
      <c r="AA4072" t="str">
        <f>IF(Table1[[#This Row],[composite_score]]&gt;=0.7,"Approve",IF(Table1[[#This Row],[composite_score]]&gt;=0.6,"Review","Reject"))</f>
        <v>Reject</v>
      </c>
    </row>
    <row r="4073" spans="1:27" hidden="1" x14ac:dyDescent="0.35">
      <c r="A4073">
        <v>4072</v>
      </c>
      <c r="B4073">
        <v>52</v>
      </c>
      <c r="C4073" t="s">
        <v>20</v>
      </c>
      <c r="D4073" t="s">
        <v>62</v>
      </c>
      <c r="E4073" t="s">
        <v>2</v>
      </c>
      <c r="F4073">
        <v>60205</v>
      </c>
      <c r="G4073">
        <v>0</v>
      </c>
      <c r="H4073">
        <f>(Table1[[#This Row],[credit_score]]-300)/(900-300)</f>
        <v>-0.5</v>
      </c>
      <c r="I4073">
        <v>0</v>
      </c>
      <c r="J4073" t="s">
        <v>27</v>
      </c>
      <c r="K4073" t="s">
        <v>4</v>
      </c>
      <c r="L4073">
        <v>10</v>
      </c>
      <c r="M4073" t="s">
        <v>5</v>
      </c>
      <c r="N4073">
        <f>Table1[[#This Row],[dti_ratio]]*Table1[[#This Row],[income]]</f>
        <v>20059.264018371316</v>
      </c>
      <c r="O4073">
        <v>0.33318269277254903</v>
      </c>
      <c r="P4073">
        <f>Table1[[#This Row],[loan_amount]]/Table1[[#This Row],[property_value]]</f>
        <v>0</v>
      </c>
      <c r="Q4073">
        <v>239566</v>
      </c>
      <c r="R4073">
        <v>0</v>
      </c>
      <c r="S4073" t="s">
        <v>3908</v>
      </c>
      <c r="T4073" t="s">
        <v>109</v>
      </c>
      <c r="U4073" t="s">
        <v>707</v>
      </c>
      <c r="V4073">
        <v>4</v>
      </c>
      <c r="W4073">
        <v>0</v>
      </c>
      <c r="X4073" t="s">
        <v>9</v>
      </c>
      <c r="Y40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73">
        <f>0.4*(Table1[[#This Row],[normalized_credit_score]]) + 0.3*(1-Table1[[#This Row],[dti_ratio]]) + 0.2*(1-Table1[[#This Row],[ltv_ratio]]) + 0.1*IF(Table1[[#This Row],[previous_defaults]]=0,1,0)</f>
        <v>0.2000451921682353</v>
      </c>
      <c r="AA4073" t="str">
        <f>IF(Table1[[#This Row],[composite_score]]&gt;=0.7,"Approve",IF(Table1[[#This Row],[composite_score]]&gt;=0.6,"Review","Reject"))</f>
        <v>Reject</v>
      </c>
    </row>
    <row r="4074" spans="1:27" x14ac:dyDescent="0.35">
      <c r="A4074">
        <v>4073</v>
      </c>
      <c r="B4074">
        <v>38</v>
      </c>
      <c r="C4074" t="s">
        <v>20</v>
      </c>
      <c r="D4074" t="s">
        <v>11</v>
      </c>
      <c r="E4074" t="s">
        <v>2</v>
      </c>
      <c r="F4074">
        <v>78813</v>
      </c>
      <c r="G4074">
        <v>672</v>
      </c>
      <c r="H4074">
        <f>(Table1[[#This Row],[credit_score]]-300)/(900-300)</f>
        <v>0.62</v>
      </c>
      <c r="I4074">
        <v>0</v>
      </c>
      <c r="J4074" t="s">
        <v>23</v>
      </c>
      <c r="K4074" t="s">
        <v>4</v>
      </c>
      <c r="L4074">
        <v>4</v>
      </c>
      <c r="M4074" t="s">
        <v>28</v>
      </c>
      <c r="N4074">
        <f>Table1[[#This Row],[dti_ratio]]*Table1[[#This Row],[income]]</f>
        <v>18703.421679742936</v>
      </c>
      <c r="O4074">
        <v>0.23731391622883199</v>
      </c>
      <c r="P4074">
        <f>Table1[[#This Row],[loan_amount]]/Table1[[#This Row],[property_value]]</f>
        <v>0</v>
      </c>
      <c r="Q4074">
        <v>61780</v>
      </c>
      <c r="R4074">
        <v>3</v>
      </c>
      <c r="S4074" t="s">
        <v>3909</v>
      </c>
      <c r="T4074" t="s">
        <v>138</v>
      </c>
      <c r="U4074" t="s">
        <v>76</v>
      </c>
      <c r="V4074">
        <v>1</v>
      </c>
      <c r="W4074">
        <v>2</v>
      </c>
      <c r="X4074" t="s">
        <v>9</v>
      </c>
      <c r="Y40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74">
        <f>0.4*(Table1[[#This Row],[normalized_credit_score]]) + 0.3*(1-Table1[[#This Row],[dti_ratio]]) + 0.2*(1-Table1[[#This Row],[ltv_ratio]]) + 0.1*IF(Table1[[#This Row],[previous_defaults]]=0,1,0)</f>
        <v>0.67680582513135046</v>
      </c>
      <c r="AA4074" t="str">
        <f>IF(Table1[[#This Row],[composite_score]]&gt;=0.7,"Approve",IF(Table1[[#This Row],[composite_score]]&gt;=0.6,"Review","Reject"))</f>
        <v>Review</v>
      </c>
    </row>
    <row r="4075" spans="1:27" x14ac:dyDescent="0.35">
      <c r="A4075">
        <v>4074</v>
      </c>
      <c r="B4075">
        <v>67</v>
      </c>
      <c r="C4075" t="s">
        <v>0</v>
      </c>
      <c r="D4075" t="s">
        <v>11</v>
      </c>
      <c r="E4075" t="s">
        <v>12</v>
      </c>
      <c r="F4075">
        <v>23877</v>
      </c>
      <c r="G4075">
        <v>643</v>
      </c>
      <c r="H4075">
        <f>(Table1[[#This Row],[credit_score]]-300)/(900-300)</f>
        <v>0.57166666666666666</v>
      </c>
      <c r="I4075">
        <v>18586</v>
      </c>
      <c r="J4075" t="s">
        <v>3</v>
      </c>
      <c r="K4075" t="s">
        <v>38</v>
      </c>
      <c r="L4075">
        <v>5</v>
      </c>
      <c r="M4075" t="s">
        <v>15</v>
      </c>
      <c r="N4075">
        <f>Table1[[#This Row],[dti_ratio]]*Table1[[#This Row],[income]]</f>
        <v>9033.4216454213129</v>
      </c>
      <c r="O4075">
        <v>0.37833151758685402</v>
      </c>
      <c r="P4075">
        <f>Table1[[#This Row],[loan_amount]]/Table1[[#This Row],[property_value]]</f>
        <v>8.4769263046512264E-2</v>
      </c>
      <c r="Q4075">
        <v>219254</v>
      </c>
      <c r="R4075">
        <v>0</v>
      </c>
      <c r="S4075" t="s">
        <v>3910</v>
      </c>
      <c r="T4075" t="s">
        <v>78</v>
      </c>
      <c r="U4075" t="s">
        <v>309</v>
      </c>
      <c r="V4075">
        <v>0</v>
      </c>
      <c r="W4075">
        <v>2</v>
      </c>
      <c r="X4075" t="s">
        <v>19</v>
      </c>
      <c r="Y40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075">
        <f>0.4*(Table1[[#This Row],[normalized_credit_score]]) + 0.3*(1-Table1[[#This Row],[dti_ratio]]) + 0.2*(1-Table1[[#This Row],[ltv_ratio]]) + 0.1*IF(Table1[[#This Row],[previous_defaults]]=0,1,0)</f>
        <v>0.69821335878130808</v>
      </c>
      <c r="AA4075" t="str">
        <f>IF(Table1[[#This Row],[composite_score]]&gt;=0.7,"Approve",IF(Table1[[#This Row],[composite_score]]&gt;=0.6,"Review","Reject"))</f>
        <v>Review</v>
      </c>
    </row>
    <row r="4076" spans="1:27" x14ac:dyDescent="0.35">
      <c r="A4076">
        <v>4075</v>
      </c>
      <c r="B4076">
        <v>51</v>
      </c>
      <c r="C4076" t="s">
        <v>10</v>
      </c>
      <c r="D4076" t="s">
        <v>11</v>
      </c>
      <c r="E4076" t="s">
        <v>2</v>
      </c>
      <c r="F4076">
        <v>119649</v>
      </c>
      <c r="G4076">
        <v>682</v>
      </c>
      <c r="H4076">
        <f>(Table1[[#This Row],[credit_score]]-300)/(900-300)</f>
        <v>0.63666666666666671</v>
      </c>
      <c r="I4076">
        <v>32807</v>
      </c>
      <c r="J4076" t="s">
        <v>27</v>
      </c>
      <c r="K4076" t="s">
        <v>4</v>
      </c>
      <c r="L4076">
        <v>2</v>
      </c>
      <c r="M4076" t="s">
        <v>28</v>
      </c>
      <c r="N4076">
        <f>Table1[[#This Row],[dti_ratio]]*Table1[[#This Row],[income]]</f>
        <v>66742.298797538839</v>
      </c>
      <c r="O4076">
        <v>0.557817439322843</v>
      </c>
      <c r="P4076">
        <f>Table1[[#This Row],[loan_amount]]/Table1[[#This Row],[property_value]]</f>
        <v>0.17322090456931052</v>
      </c>
      <c r="Q4076">
        <v>189394</v>
      </c>
      <c r="R4076">
        <v>1</v>
      </c>
      <c r="S4076" t="s">
        <v>3911</v>
      </c>
      <c r="T4076" t="s">
        <v>99</v>
      </c>
      <c r="U4076" t="s">
        <v>908</v>
      </c>
      <c r="V4076">
        <v>0</v>
      </c>
      <c r="W4076">
        <v>2</v>
      </c>
      <c r="X4076" t="s">
        <v>19</v>
      </c>
      <c r="Y40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76">
        <f>0.4*(Table1[[#This Row],[normalized_credit_score]]) + 0.3*(1-Table1[[#This Row],[dti_ratio]]) + 0.2*(1-Table1[[#This Row],[ltv_ratio]]) + 0.1*IF(Table1[[#This Row],[previous_defaults]]=0,1,0)</f>
        <v>0.65267725395595166</v>
      </c>
      <c r="AA4076" t="str">
        <f>IF(Table1[[#This Row],[composite_score]]&gt;=0.7,"Approve",IF(Table1[[#This Row],[composite_score]]&gt;=0.6,"Review","Reject"))</f>
        <v>Review</v>
      </c>
    </row>
    <row r="4077" spans="1:27" x14ac:dyDescent="0.35">
      <c r="A4077">
        <v>4076</v>
      </c>
      <c r="B4077">
        <v>61</v>
      </c>
      <c r="C4077" t="s">
        <v>20</v>
      </c>
      <c r="D4077" t="s">
        <v>11</v>
      </c>
      <c r="E4077" t="s">
        <v>2</v>
      </c>
      <c r="F4077">
        <v>105159</v>
      </c>
      <c r="G4077">
        <v>667</v>
      </c>
      <c r="H4077">
        <f>(Table1[[#This Row],[credit_score]]-300)/(900-300)</f>
        <v>0.61166666666666669</v>
      </c>
      <c r="I4077">
        <v>46911</v>
      </c>
      <c r="J4077" t="s">
        <v>27</v>
      </c>
      <c r="K4077" t="s">
        <v>4</v>
      </c>
      <c r="L4077">
        <v>10</v>
      </c>
      <c r="M4077" t="s">
        <v>39</v>
      </c>
      <c r="N4077">
        <f>Table1[[#This Row],[dti_ratio]]*Table1[[#This Row],[income]]</f>
        <v>61379.523641580716</v>
      </c>
      <c r="O4077">
        <v>0.58368302895216495</v>
      </c>
      <c r="P4077">
        <f>Table1[[#This Row],[loan_amount]]/Table1[[#This Row],[property_value]]</f>
        <v>0.36660102217845925</v>
      </c>
      <c r="Q4077">
        <v>127962</v>
      </c>
      <c r="R4077">
        <v>4</v>
      </c>
      <c r="S4077" t="s">
        <v>2815</v>
      </c>
      <c r="T4077" t="s">
        <v>33</v>
      </c>
      <c r="U4077" t="s">
        <v>295</v>
      </c>
      <c r="V4077">
        <v>2</v>
      </c>
      <c r="W4077">
        <v>2</v>
      </c>
      <c r="X4077" t="s">
        <v>9</v>
      </c>
      <c r="Y40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77">
        <f>0.4*(Table1[[#This Row],[normalized_credit_score]]) + 0.3*(1-Table1[[#This Row],[dti_ratio]]) + 0.2*(1-Table1[[#This Row],[ltv_ratio]]) + 0.1*IF(Table1[[#This Row],[previous_defaults]]=0,1,0)</f>
        <v>0.4962415535453254</v>
      </c>
      <c r="AA4077" t="str">
        <f>IF(Table1[[#This Row],[composite_score]]&gt;=0.7,"Approve",IF(Table1[[#This Row],[composite_score]]&gt;=0.6,"Review","Reject"))</f>
        <v>Reject</v>
      </c>
    </row>
    <row r="4078" spans="1:27" x14ac:dyDescent="0.35">
      <c r="A4078">
        <v>4077</v>
      </c>
      <c r="B4078">
        <v>55</v>
      </c>
      <c r="C4078" t="s">
        <v>0</v>
      </c>
      <c r="D4078" t="s">
        <v>21</v>
      </c>
      <c r="E4078" t="s">
        <v>49</v>
      </c>
      <c r="F4078">
        <v>113083</v>
      </c>
      <c r="G4078">
        <v>703</v>
      </c>
      <c r="H4078">
        <f>(Table1[[#This Row],[credit_score]]-300)/(900-300)</f>
        <v>0.67166666666666663</v>
      </c>
      <c r="I4078">
        <v>48955</v>
      </c>
      <c r="J4078" t="s">
        <v>27</v>
      </c>
      <c r="K4078" t="s">
        <v>4</v>
      </c>
      <c r="L4078">
        <v>13</v>
      </c>
      <c r="M4078" t="s">
        <v>5</v>
      </c>
      <c r="N4078">
        <f>Table1[[#This Row],[dti_ratio]]*Table1[[#This Row],[income]]</f>
        <v>18330.63573603797</v>
      </c>
      <c r="O4078">
        <v>0.16209895153151199</v>
      </c>
      <c r="P4078">
        <f>Table1[[#This Row],[loan_amount]]/Table1[[#This Row],[property_value]]</f>
        <v>0.36951910811198418</v>
      </c>
      <c r="Q4078">
        <v>132483</v>
      </c>
      <c r="R4078">
        <v>2</v>
      </c>
      <c r="S4078" t="s">
        <v>3912</v>
      </c>
      <c r="T4078" t="s">
        <v>67</v>
      </c>
      <c r="U4078" t="s">
        <v>526</v>
      </c>
      <c r="V4078">
        <v>2</v>
      </c>
      <c r="W4078">
        <v>2</v>
      </c>
      <c r="X4078" t="s">
        <v>19</v>
      </c>
      <c r="Y40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78">
        <f>0.4*(Table1[[#This Row],[normalized_credit_score]]) + 0.3*(1-Table1[[#This Row],[dti_ratio]]) + 0.2*(1-Table1[[#This Row],[ltv_ratio]]) + 0.1*IF(Table1[[#This Row],[previous_defaults]]=0,1,0)</f>
        <v>0.6461331595848161</v>
      </c>
      <c r="AA4078" t="str">
        <f>IF(Table1[[#This Row],[composite_score]]&gt;=0.7,"Approve",IF(Table1[[#This Row],[composite_score]]&gt;=0.6,"Review","Reject"))</f>
        <v>Review</v>
      </c>
    </row>
    <row r="4079" spans="1:27" hidden="1" x14ac:dyDescent="0.35">
      <c r="A4079">
        <v>4078</v>
      </c>
      <c r="B4079">
        <v>37</v>
      </c>
      <c r="C4079" t="s">
        <v>20</v>
      </c>
      <c r="D4079" t="s">
        <v>1</v>
      </c>
      <c r="E4079" t="s">
        <v>2</v>
      </c>
      <c r="F4079">
        <v>43363</v>
      </c>
      <c r="G4079">
        <v>655</v>
      </c>
      <c r="H4079">
        <f>(Table1[[#This Row],[credit_score]]-300)/(900-300)</f>
        <v>0.59166666666666667</v>
      </c>
      <c r="I4079">
        <v>31216</v>
      </c>
      <c r="J4079" t="s">
        <v>13</v>
      </c>
      <c r="K4079" t="s">
        <v>14</v>
      </c>
      <c r="L4079">
        <v>0</v>
      </c>
      <c r="M4079" t="s">
        <v>5</v>
      </c>
      <c r="N4079">
        <f>Table1[[#This Row],[dti_ratio]]*Table1[[#This Row],[income]]</f>
        <v>8331.7558514803568</v>
      </c>
      <c r="O4079">
        <v>0.19213974705348699</v>
      </c>
      <c r="P4079" t="e">
        <f>Table1[[#This Row],[loan_amount]]/Table1[[#This Row],[property_value]]</f>
        <v>#DIV/0!</v>
      </c>
      <c r="Q4079">
        <v>0</v>
      </c>
      <c r="R4079">
        <v>0</v>
      </c>
      <c r="S4079" t="s">
        <v>3913</v>
      </c>
      <c r="T4079" t="s">
        <v>130</v>
      </c>
      <c r="U4079" t="s">
        <v>183</v>
      </c>
      <c r="V4079">
        <v>1</v>
      </c>
      <c r="W4079">
        <v>2</v>
      </c>
      <c r="X4079" t="s">
        <v>61</v>
      </c>
      <c r="Y407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079" t="e">
        <f>0.4*(Table1[[#This Row],[normalized_credit_score]]) + 0.3*(1-Table1[[#This Row],[dti_ratio]]) + 0.2*(1-Table1[[#This Row],[ltv_ratio]]) + 0.1*IF(Table1[[#This Row],[previous_defaults]]=0,1,0)</f>
        <v>#DIV/0!</v>
      </c>
      <c r="AA4079" t="e">
        <f>IF(Table1[[#This Row],[composite_score]]&gt;=0.7,"Approve",IF(Table1[[#This Row],[composite_score]]&gt;=0.6,"Review","Reject"))</f>
        <v>#DIV/0!</v>
      </c>
    </row>
    <row r="4080" spans="1:27" x14ac:dyDescent="0.35">
      <c r="A4080">
        <v>4079</v>
      </c>
      <c r="B4080">
        <v>55</v>
      </c>
      <c r="C4080" t="s">
        <v>0</v>
      </c>
      <c r="D4080" t="s">
        <v>62</v>
      </c>
      <c r="E4080" t="s">
        <v>12</v>
      </c>
      <c r="F4080">
        <v>96369</v>
      </c>
      <c r="G4080">
        <v>728</v>
      </c>
      <c r="H4080">
        <f>(Table1[[#This Row],[credit_score]]-300)/(900-300)</f>
        <v>0.71333333333333337</v>
      </c>
      <c r="I4080">
        <v>41100</v>
      </c>
      <c r="J4080" t="s">
        <v>13</v>
      </c>
      <c r="K4080" t="s">
        <v>4</v>
      </c>
      <c r="L4080">
        <v>3</v>
      </c>
      <c r="M4080" t="s">
        <v>15</v>
      </c>
      <c r="N4080">
        <f>Table1[[#This Row],[dti_ratio]]*Table1[[#This Row],[income]]</f>
        <v>48640.075068907463</v>
      </c>
      <c r="O4080">
        <v>0.50472740268039995</v>
      </c>
      <c r="P4080">
        <f>Table1[[#This Row],[loan_amount]]/Table1[[#This Row],[property_value]]</f>
        <v>0.26849583537481625</v>
      </c>
      <c r="Q4080">
        <v>153075</v>
      </c>
      <c r="R4080">
        <v>0</v>
      </c>
      <c r="S4080" t="s">
        <v>3914</v>
      </c>
      <c r="T4080" t="s">
        <v>182</v>
      </c>
      <c r="U4080" t="s">
        <v>788</v>
      </c>
      <c r="V4080">
        <v>2</v>
      </c>
      <c r="W4080">
        <v>0</v>
      </c>
      <c r="X4080" t="s">
        <v>61</v>
      </c>
      <c r="Y40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80">
        <f>0.4*(Table1[[#This Row],[normalized_credit_score]]) + 0.3*(1-Table1[[#This Row],[dti_ratio]]) + 0.2*(1-Table1[[#This Row],[ltv_ratio]]) + 0.1*IF(Table1[[#This Row],[previous_defaults]]=0,1,0)</f>
        <v>0.58021594545425015</v>
      </c>
      <c r="AA4080" t="str">
        <f>IF(Table1[[#This Row],[composite_score]]&gt;=0.7,"Approve",IF(Table1[[#This Row],[composite_score]]&gt;=0.6,"Review","Reject"))</f>
        <v>Reject</v>
      </c>
    </row>
    <row r="4081" spans="1:27" x14ac:dyDescent="0.35">
      <c r="A4081">
        <v>4080</v>
      </c>
      <c r="B4081">
        <v>54</v>
      </c>
      <c r="C4081" t="s">
        <v>10</v>
      </c>
      <c r="D4081" t="s">
        <v>62</v>
      </c>
      <c r="E4081" t="s">
        <v>12</v>
      </c>
      <c r="F4081">
        <v>84948</v>
      </c>
      <c r="G4081">
        <v>644</v>
      </c>
      <c r="H4081">
        <f>(Table1[[#This Row],[credit_score]]-300)/(900-300)</f>
        <v>0.57333333333333336</v>
      </c>
      <c r="I4081">
        <v>44608</v>
      </c>
      <c r="J4081" t="s">
        <v>13</v>
      </c>
      <c r="K4081" t="s">
        <v>4</v>
      </c>
      <c r="L4081">
        <v>15</v>
      </c>
      <c r="M4081" t="s">
        <v>5</v>
      </c>
      <c r="N4081">
        <f>Table1[[#This Row],[dti_ratio]]*Table1[[#This Row],[income]]</f>
        <v>26943.212646806955</v>
      </c>
      <c r="O4081">
        <v>0.31717300756706401</v>
      </c>
      <c r="P4081">
        <f>Table1[[#This Row],[loan_amount]]/Table1[[#This Row],[property_value]]</f>
        <v>0.20455629333431161</v>
      </c>
      <c r="Q4081">
        <v>218072</v>
      </c>
      <c r="R4081">
        <v>4</v>
      </c>
      <c r="S4081" t="s">
        <v>2010</v>
      </c>
      <c r="T4081" t="s">
        <v>109</v>
      </c>
      <c r="U4081" t="s">
        <v>671</v>
      </c>
      <c r="V4081">
        <v>2</v>
      </c>
      <c r="W4081">
        <v>1</v>
      </c>
      <c r="X4081" t="s">
        <v>19</v>
      </c>
      <c r="Y40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081">
        <f>0.4*(Table1[[#This Row],[normalized_credit_score]]) + 0.3*(1-Table1[[#This Row],[dti_ratio]]) + 0.2*(1-Table1[[#This Row],[ltv_ratio]]) + 0.1*IF(Table1[[#This Row],[previous_defaults]]=0,1,0)</f>
        <v>0.59327017239635182</v>
      </c>
      <c r="AA4081" t="str">
        <f>IF(Table1[[#This Row],[composite_score]]&gt;=0.7,"Approve",IF(Table1[[#This Row],[composite_score]]&gt;=0.6,"Review","Reject"))</f>
        <v>Reject</v>
      </c>
    </row>
    <row r="4082" spans="1:27" x14ac:dyDescent="0.35">
      <c r="A4082">
        <v>4081</v>
      </c>
      <c r="B4082">
        <v>56</v>
      </c>
      <c r="C4082" t="s">
        <v>10</v>
      </c>
      <c r="D4082" t="s">
        <v>21</v>
      </c>
      <c r="E4082" t="s">
        <v>12</v>
      </c>
      <c r="F4082">
        <v>111956</v>
      </c>
      <c r="G4082">
        <v>658</v>
      </c>
      <c r="H4082">
        <f>(Table1[[#This Row],[credit_score]]-300)/(900-300)</f>
        <v>0.59666666666666668</v>
      </c>
      <c r="I4082">
        <v>33603</v>
      </c>
      <c r="J4082" t="s">
        <v>27</v>
      </c>
      <c r="K4082" t="s">
        <v>4</v>
      </c>
      <c r="L4082">
        <v>1</v>
      </c>
      <c r="M4082" t="s">
        <v>5</v>
      </c>
      <c r="N4082">
        <f>Table1[[#This Row],[dti_ratio]]*Table1[[#This Row],[income]]</f>
        <v>47314.525569720317</v>
      </c>
      <c r="O4082">
        <v>0.422617149324023</v>
      </c>
      <c r="P4082">
        <f>Table1[[#This Row],[loan_amount]]/Table1[[#This Row],[property_value]]</f>
        <v>0.87853277209861691</v>
      </c>
      <c r="Q4082">
        <v>38249</v>
      </c>
      <c r="R4082">
        <v>0</v>
      </c>
      <c r="S4082" t="s">
        <v>3915</v>
      </c>
      <c r="T4082" t="s">
        <v>317</v>
      </c>
      <c r="U4082" t="s">
        <v>297</v>
      </c>
      <c r="V4082">
        <v>0</v>
      </c>
      <c r="W4082">
        <v>1</v>
      </c>
      <c r="X4082" t="s">
        <v>9</v>
      </c>
      <c r="Y40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082">
        <f>0.4*(Table1[[#This Row],[normalized_credit_score]]) + 0.3*(1-Table1[[#This Row],[dti_ratio]]) + 0.2*(1-Table1[[#This Row],[ltv_ratio]]) + 0.1*IF(Table1[[#This Row],[previous_defaults]]=0,1,0)</f>
        <v>0.53617496744973647</v>
      </c>
      <c r="AA4082" t="str">
        <f>IF(Table1[[#This Row],[composite_score]]&gt;=0.7,"Approve",IF(Table1[[#This Row],[composite_score]]&gt;=0.6,"Review","Reject"))</f>
        <v>Reject</v>
      </c>
    </row>
    <row r="4083" spans="1:27" x14ac:dyDescent="0.35">
      <c r="A4083">
        <v>4082</v>
      </c>
      <c r="B4083">
        <v>27</v>
      </c>
      <c r="C4083" t="s">
        <v>10</v>
      </c>
      <c r="D4083" t="s">
        <v>1</v>
      </c>
      <c r="E4083" t="s">
        <v>49</v>
      </c>
      <c r="F4083">
        <v>105571</v>
      </c>
      <c r="G4083">
        <v>792</v>
      </c>
      <c r="H4083">
        <f>(Table1[[#This Row],[credit_score]]-300)/(900-300)</f>
        <v>0.82</v>
      </c>
      <c r="I4083">
        <v>13438</v>
      </c>
      <c r="J4083" t="s">
        <v>27</v>
      </c>
      <c r="K4083" t="s">
        <v>38</v>
      </c>
      <c r="L4083">
        <v>5</v>
      </c>
      <c r="M4083" t="s">
        <v>5</v>
      </c>
      <c r="N4083">
        <f>Table1[[#This Row],[dti_ratio]]*Table1[[#This Row],[income]]</f>
        <v>32463.016938361026</v>
      </c>
      <c r="O4083">
        <v>0.30749937898060098</v>
      </c>
      <c r="P4083">
        <f>Table1[[#This Row],[loan_amount]]/Table1[[#This Row],[property_value]]</f>
        <v>5.3396804456753676E-2</v>
      </c>
      <c r="Q4083">
        <v>251663</v>
      </c>
      <c r="R4083">
        <v>0</v>
      </c>
      <c r="S4083" t="s">
        <v>3916</v>
      </c>
      <c r="T4083" t="s">
        <v>7</v>
      </c>
      <c r="U4083" t="s">
        <v>57</v>
      </c>
      <c r="V4083">
        <v>0</v>
      </c>
      <c r="W4083">
        <v>2</v>
      </c>
      <c r="X4083" t="s">
        <v>9</v>
      </c>
      <c r="Y40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083">
        <f>0.4*(Table1[[#This Row],[normalized_credit_score]]) + 0.3*(1-Table1[[#This Row],[dti_ratio]]) + 0.2*(1-Table1[[#This Row],[ltv_ratio]]) + 0.1*IF(Table1[[#This Row],[previous_defaults]]=0,1,0)</f>
        <v>0.82507082541446897</v>
      </c>
      <c r="AA4083" t="str">
        <f>IF(Table1[[#This Row],[composite_score]]&gt;=0.7,"Approve",IF(Table1[[#This Row],[composite_score]]&gt;=0.6,"Review","Reject"))</f>
        <v>Approve</v>
      </c>
    </row>
    <row r="4084" spans="1:27" x14ac:dyDescent="0.35">
      <c r="A4084">
        <v>4083</v>
      </c>
      <c r="B4084">
        <v>58</v>
      </c>
      <c r="C4084" t="s">
        <v>10</v>
      </c>
      <c r="D4084" t="s">
        <v>62</v>
      </c>
      <c r="E4084" t="s">
        <v>2</v>
      </c>
      <c r="F4084">
        <v>102787</v>
      </c>
      <c r="G4084">
        <v>715</v>
      </c>
      <c r="H4084">
        <f>(Table1[[#This Row],[credit_score]]-300)/(900-300)</f>
        <v>0.69166666666666665</v>
      </c>
      <c r="I4084">
        <v>5011</v>
      </c>
      <c r="J4084" t="s">
        <v>27</v>
      </c>
      <c r="K4084" t="s">
        <v>38</v>
      </c>
      <c r="L4084">
        <v>10</v>
      </c>
      <c r="M4084" t="s">
        <v>5</v>
      </c>
      <c r="N4084">
        <f>Table1[[#This Row],[dti_ratio]]*Table1[[#This Row],[income]]</f>
        <v>18756.424175560624</v>
      </c>
      <c r="O4084">
        <v>0.18247856417212899</v>
      </c>
      <c r="P4084">
        <f>Table1[[#This Row],[loan_amount]]/Table1[[#This Row],[property_value]]</f>
        <v>5.8853236869303771E-2</v>
      </c>
      <c r="Q4084">
        <v>85144</v>
      </c>
      <c r="R4084">
        <v>0</v>
      </c>
      <c r="S4084" t="s">
        <v>211</v>
      </c>
      <c r="T4084" t="s">
        <v>33</v>
      </c>
      <c r="U4084" t="s">
        <v>561</v>
      </c>
      <c r="V4084">
        <v>3</v>
      </c>
      <c r="W4084">
        <v>2</v>
      </c>
      <c r="X4084" t="s">
        <v>19</v>
      </c>
      <c r="Y40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84">
        <f>0.4*(Table1[[#This Row],[normalized_credit_score]]) + 0.3*(1-Table1[[#This Row],[dti_ratio]]) + 0.2*(1-Table1[[#This Row],[ltv_ratio]]) + 0.1*IF(Table1[[#This Row],[previous_defaults]]=0,1,0)</f>
        <v>0.71015245004116723</v>
      </c>
      <c r="AA4084" t="str">
        <f>IF(Table1[[#This Row],[composite_score]]&gt;=0.7,"Approve",IF(Table1[[#This Row],[composite_score]]&gt;=0.6,"Review","Reject"))</f>
        <v>Approve</v>
      </c>
    </row>
    <row r="4085" spans="1:27" x14ac:dyDescent="0.35">
      <c r="A4085">
        <v>4084</v>
      </c>
      <c r="B4085">
        <v>55</v>
      </c>
      <c r="C4085" t="s">
        <v>10</v>
      </c>
      <c r="D4085" t="s">
        <v>62</v>
      </c>
      <c r="E4085" t="s">
        <v>2</v>
      </c>
      <c r="F4085">
        <v>87462</v>
      </c>
      <c r="G4085">
        <v>600</v>
      </c>
      <c r="H4085">
        <f>(Table1[[#This Row],[credit_score]]-300)/(900-300)</f>
        <v>0.5</v>
      </c>
      <c r="I4085">
        <v>42273</v>
      </c>
      <c r="J4085" t="s">
        <v>27</v>
      </c>
      <c r="K4085" t="s">
        <v>14</v>
      </c>
      <c r="L4085">
        <v>9</v>
      </c>
      <c r="M4085" t="s">
        <v>15</v>
      </c>
      <c r="N4085">
        <f>Table1[[#This Row],[dti_ratio]]*Table1[[#This Row],[income]]</f>
        <v>44332.965502009196</v>
      </c>
      <c r="O4085">
        <v>0.506882594749825</v>
      </c>
      <c r="P4085">
        <f>Table1[[#This Row],[loan_amount]]/Table1[[#This Row],[property_value]]</f>
        <v>0.22090592698654907</v>
      </c>
      <c r="Q4085">
        <v>191362</v>
      </c>
      <c r="R4085">
        <v>4</v>
      </c>
      <c r="S4085" t="s">
        <v>283</v>
      </c>
      <c r="T4085" t="s">
        <v>99</v>
      </c>
      <c r="U4085" t="s">
        <v>1377</v>
      </c>
      <c r="V4085">
        <v>3</v>
      </c>
      <c r="W4085">
        <v>1</v>
      </c>
      <c r="X4085" t="s">
        <v>19</v>
      </c>
      <c r="Y40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85">
        <f>0.4*(Table1[[#This Row],[normalized_credit_score]]) + 0.3*(1-Table1[[#This Row],[dti_ratio]]) + 0.2*(1-Table1[[#This Row],[ltv_ratio]]) + 0.1*IF(Table1[[#This Row],[previous_defaults]]=0,1,0)</f>
        <v>0.50375403617774273</v>
      </c>
      <c r="AA4085" t="str">
        <f>IF(Table1[[#This Row],[composite_score]]&gt;=0.7,"Approve",IF(Table1[[#This Row],[composite_score]]&gt;=0.6,"Review","Reject"))</f>
        <v>Reject</v>
      </c>
    </row>
    <row r="4086" spans="1:27" x14ac:dyDescent="0.35">
      <c r="A4086">
        <v>4085</v>
      </c>
      <c r="B4086">
        <v>69</v>
      </c>
      <c r="C4086" t="s">
        <v>0</v>
      </c>
      <c r="D4086" t="s">
        <v>1</v>
      </c>
      <c r="E4086" t="s">
        <v>12</v>
      </c>
      <c r="F4086">
        <v>55319</v>
      </c>
      <c r="G4086">
        <v>604</v>
      </c>
      <c r="H4086">
        <f>(Table1[[#This Row],[credit_score]]-300)/(900-300)</f>
        <v>0.50666666666666671</v>
      </c>
      <c r="I4086">
        <v>29166</v>
      </c>
      <c r="J4086" t="s">
        <v>23</v>
      </c>
      <c r="K4086" t="s">
        <v>38</v>
      </c>
      <c r="L4086">
        <v>11</v>
      </c>
      <c r="M4086" t="s">
        <v>39</v>
      </c>
      <c r="N4086">
        <f>Table1[[#This Row],[dti_ratio]]*Table1[[#This Row],[income]]</f>
        <v>16418.737351187145</v>
      </c>
      <c r="O4086">
        <v>0.29680105119736699</v>
      </c>
      <c r="P4086">
        <f>Table1[[#This Row],[loan_amount]]/Table1[[#This Row],[property_value]]</f>
        <v>0.16137349504249293</v>
      </c>
      <c r="Q4086">
        <v>180736</v>
      </c>
      <c r="R4086">
        <v>3</v>
      </c>
      <c r="S4086" t="s">
        <v>3917</v>
      </c>
      <c r="T4086" t="s">
        <v>99</v>
      </c>
      <c r="U4086" t="s">
        <v>313</v>
      </c>
      <c r="V4086">
        <v>0</v>
      </c>
      <c r="W4086">
        <v>1</v>
      </c>
      <c r="X4086" t="s">
        <v>9</v>
      </c>
      <c r="Y40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086">
        <f>0.4*(Table1[[#This Row],[normalized_credit_score]]) + 0.3*(1-Table1[[#This Row],[dti_ratio]]) + 0.2*(1-Table1[[#This Row],[ltv_ratio]]) + 0.1*IF(Table1[[#This Row],[previous_defaults]]=0,1,0)</f>
        <v>0.681351652298958</v>
      </c>
      <c r="AA4086" t="str">
        <f>IF(Table1[[#This Row],[composite_score]]&gt;=0.7,"Approve",IF(Table1[[#This Row],[composite_score]]&gt;=0.6,"Review","Reject"))</f>
        <v>Review</v>
      </c>
    </row>
    <row r="4087" spans="1:27" hidden="1" x14ac:dyDescent="0.35">
      <c r="A4087">
        <v>4086</v>
      </c>
      <c r="B4087">
        <v>34</v>
      </c>
      <c r="C4087" t="s">
        <v>0</v>
      </c>
      <c r="D4087" t="s">
        <v>21</v>
      </c>
      <c r="E4087" t="s">
        <v>22</v>
      </c>
      <c r="F4087">
        <v>0</v>
      </c>
      <c r="G4087">
        <v>730</v>
      </c>
      <c r="H4087">
        <f>(Table1[[#This Row],[credit_score]]-300)/(900-300)</f>
        <v>0.71666666666666667</v>
      </c>
      <c r="I4087">
        <v>0</v>
      </c>
      <c r="J4087" t="s">
        <v>27</v>
      </c>
      <c r="K4087" t="s">
        <v>38</v>
      </c>
      <c r="L4087">
        <v>19</v>
      </c>
      <c r="M4087" t="s">
        <v>28</v>
      </c>
      <c r="N4087">
        <f>Table1[[#This Row],[dti_ratio]]*Table1[[#This Row],[income]]</f>
        <v>0</v>
      </c>
      <c r="O4087">
        <v>0.37611311636967698</v>
      </c>
      <c r="P4087">
        <f>Table1[[#This Row],[loan_amount]]/Table1[[#This Row],[property_value]]</f>
        <v>0</v>
      </c>
      <c r="Q4087">
        <v>33852</v>
      </c>
      <c r="R4087">
        <v>1</v>
      </c>
      <c r="S4087" t="s">
        <v>3918</v>
      </c>
      <c r="T4087" t="s">
        <v>73</v>
      </c>
      <c r="U4087" t="s">
        <v>141</v>
      </c>
      <c r="V4087">
        <v>0</v>
      </c>
      <c r="W4087">
        <v>2</v>
      </c>
      <c r="X4087" t="s">
        <v>9</v>
      </c>
      <c r="Y40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87">
        <f>0.4*(Table1[[#This Row],[normalized_credit_score]]) + 0.3*(1-Table1[[#This Row],[dti_ratio]]) + 0.2*(1-Table1[[#This Row],[ltv_ratio]]) + 0.1*IF(Table1[[#This Row],[previous_defaults]]=0,1,0)</f>
        <v>0.7738327317557635</v>
      </c>
      <c r="AA4087" t="str">
        <f>IF(Table1[[#This Row],[composite_score]]&gt;=0.7,"Approve",IF(Table1[[#This Row],[composite_score]]&gt;=0.6,"Review","Reject"))</f>
        <v>Approve</v>
      </c>
    </row>
    <row r="4088" spans="1:27" x14ac:dyDescent="0.35">
      <c r="A4088">
        <v>4087</v>
      </c>
      <c r="B4088">
        <v>56</v>
      </c>
      <c r="C4088" t="s">
        <v>0</v>
      </c>
      <c r="D4088" t="s">
        <v>1</v>
      </c>
      <c r="E4088" t="s">
        <v>22</v>
      </c>
      <c r="F4088">
        <v>81836</v>
      </c>
      <c r="G4088">
        <v>628</v>
      </c>
      <c r="H4088">
        <f>(Table1[[#This Row],[credit_score]]-300)/(900-300)</f>
        <v>0.54666666666666663</v>
      </c>
      <c r="I4088">
        <v>9707</v>
      </c>
      <c r="J4088" t="s">
        <v>27</v>
      </c>
      <c r="K4088" t="s">
        <v>38</v>
      </c>
      <c r="L4088">
        <v>7</v>
      </c>
      <c r="M4088" t="s">
        <v>15</v>
      </c>
      <c r="N4088">
        <f>Table1[[#This Row],[dti_ratio]]*Table1[[#This Row],[income]]</f>
        <v>22563.967846739455</v>
      </c>
      <c r="O4088">
        <v>0.275721783160705</v>
      </c>
      <c r="P4088">
        <f>Table1[[#This Row],[loan_amount]]/Table1[[#This Row],[property_value]]</f>
        <v>0.17712210787533755</v>
      </c>
      <c r="Q4088">
        <v>54804</v>
      </c>
      <c r="R4088">
        <v>1</v>
      </c>
      <c r="S4088" t="s">
        <v>3919</v>
      </c>
      <c r="T4088" t="s">
        <v>86</v>
      </c>
      <c r="U4088" t="s">
        <v>100</v>
      </c>
      <c r="V4088">
        <v>1</v>
      </c>
      <c r="W4088">
        <v>0</v>
      </c>
      <c r="X4088" t="s">
        <v>19</v>
      </c>
      <c r="Y40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088">
        <f>0.4*(Table1[[#This Row],[normalized_credit_score]]) + 0.3*(1-Table1[[#This Row],[dti_ratio]]) + 0.2*(1-Table1[[#This Row],[ltv_ratio]]) + 0.1*IF(Table1[[#This Row],[previous_defaults]]=0,1,0)</f>
        <v>0.60052571014338763</v>
      </c>
      <c r="AA4088" t="str">
        <f>IF(Table1[[#This Row],[composite_score]]&gt;=0.7,"Approve",IF(Table1[[#This Row],[composite_score]]&gt;=0.6,"Review","Reject"))</f>
        <v>Review</v>
      </c>
    </row>
    <row r="4089" spans="1:27" hidden="1" x14ac:dyDescent="0.35">
      <c r="A4089">
        <v>4088</v>
      </c>
      <c r="B4089">
        <v>54</v>
      </c>
      <c r="C4089" t="s">
        <v>0</v>
      </c>
      <c r="D4089" t="s">
        <v>1</v>
      </c>
      <c r="E4089" t="s">
        <v>22</v>
      </c>
      <c r="F4089">
        <v>99968</v>
      </c>
      <c r="G4089">
        <v>0</v>
      </c>
      <c r="H4089">
        <f>(Table1[[#This Row],[credit_score]]-300)/(900-300)</f>
        <v>-0.5</v>
      </c>
      <c r="I4089">
        <v>45860</v>
      </c>
      <c r="J4089" t="s">
        <v>27</v>
      </c>
      <c r="K4089" t="s">
        <v>38</v>
      </c>
      <c r="L4089">
        <v>14</v>
      </c>
      <c r="M4089" t="s">
        <v>39</v>
      </c>
      <c r="N4089">
        <f>Table1[[#This Row],[dti_ratio]]*Table1[[#This Row],[income]]</f>
        <v>32261.41980650515</v>
      </c>
      <c r="O4089">
        <v>0.322717467654701</v>
      </c>
      <c r="P4089" t="e">
        <f>Table1[[#This Row],[loan_amount]]/Table1[[#This Row],[property_value]]</f>
        <v>#DIV/0!</v>
      </c>
      <c r="Q4089">
        <v>0</v>
      </c>
      <c r="R4089">
        <v>4</v>
      </c>
      <c r="S4089" t="s">
        <v>3920</v>
      </c>
      <c r="T4089" t="s">
        <v>73</v>
      </c>
      <c r="U4089" t="s">
        <v>827</v>
      </c>
      <c r="V4089">
        <v>0</v>
      </c>
      <c r="W4089">
        <v>1</v>
      </c>
      <c r="X4089" t="s">
        <v>9</v>
      </c>
      <c r="Y408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089" t="e">
        <f>0.4*(Table1[[#This Row],[normalized_credit_score]]) + 0.3*(1-Table1[[#This Row],[dti_ratio]]) + 0.2*(1-Table1[[#This Row],[ltv_ratio]]) + 0.1*IF(Table1[[#This Row],[previous_defaults]]=0,1,0)</f>
        <v>#DIV/0!</v>
      </c>
      <c r="AA4089" t="e">
        <f>IF(Table1[[#This Row],[composite_score]]&gt;=0.7,"Approve",IF(Table1[[#This Row],[composite_score]]&gt;=0.6,"Review","Reject"))</f>
        <v>#DIV/0!</v>
      </c>
    </row>
    <row r="4090" spans="1:27" x14ac:dyDescent="0.35">
      <c r="A4090">
        <v>4089</v>
      </c>
      <c r="B4090">
        <v>65</v>
      </c>
      <c r="C4090" t="s">
        <v>0</v>
      </c>
      <c r="D4090" t="s">
        <v>62</v>
      </c>
      <c r="E4090" t="s">
        <v>2</v>
      </c>
      <c r="F4090">
        <v>117445</v>
      </c>
      <c r="G4090">
        <v>798</v>
      </c>
      <c r="H4090">
        <f>(Table1[[#This Row],[credit_score]]-300)/(900-300)</f>
        <v>0.83</v>
      </c>
      <c r="I4090">
        <v>8900</v>
      </c>
      <c r="J4090" t="s">
        <v>27</v>
      </c>
      <c r="K4090" t="s">
        <v>4</v>
      </c>
      <c r="L4090">
        <v>4</v>
      </c>
      <c r="M4090" t="s">
        <v>5</v>
      </c>
      <c r="N4090">
        <f>Table1[[#This Row],[dti_ratio]]*Table1[[#This Row],[income]]</f>
        <v>12521.584618078617</v>
      </c>
      <c r="O4090">
        <v>0.106616583235375</v>
      </c>
      <c r="P4090">
        <f>Table1[[#This Row],[loan_amount]]/Table1[[#This Row],[property_value]]</f>
        <v>4.7302935439465531E-2</v>
      </c>
      <c r="Q4090">
        <v>188149</v>
      </c>
      <c r="R4090">
        <v>2</v>
      </c>
      <c r="S4090" t="s">
        <v>3921</v>
      </c>
      <c r="T4090" t="s">
        <v>240</v>
      </c>
      <c r="U4090" t="s">
        <v>949</v>
      </c>
      <c r="V4090">
        <v>0</v>
      </c>
      <c r="W4090">
        <v>1</v>
      </c>
      <c r="X4090" t="s">
        <v>9</v>
      </c>
      <c r="Y40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090">
        <f>0.4*(Table1[[#This Row],[normalized_credit_score]]) + 0.3*(1-Table1[[#This Row],[dti_ratio]]) + 0.2*(1-Table1[[#This Row],[ltv_ratio]]) + 0.1*IF(Table1[[#This Row],[previous_defaults]]=0,1,0)</f>
        <v>0.89055443794149436</v>
      </c>
      <c r="AA4090" t="str">
        <f>IF(Table1[[#This Row],[composite_score]]&gt;=0.7,"Approve",IF(Table1[[#This Row],[composite_score]]&gt;=0.6,"Review","Reject"))</f>
        <v>Approve</v>
      </c>
    </row>
    <row r="4091" spans="1:27" x14ac:dyDescent="0.35">
      <c r="A4091">
        <v>4090</v>
      </c>
      <c r="B4091">
        <v>57</v>
      </c>
      <c r="C4091" t="s">
        <v>0</v>
      </c>
      <c r="D4091" t="s">
        <v>21</v>
      </c>
      <c r="E4091" t="s">
        <v>2</v>
      </c>
      <c r="F4091">
        <v>42622</v>
      </c>
      <c r="G4091">
        <v>738</v>
      </c>
      <c r="H4091">
        <f>(Table1[[#This Row],[credit_score]]-300)/(900-300)</f>
        <v>0.73</v>
      </c>
      <c r="I4091">
        <v>22140</v>
      </c>
      <c r="J4091" t="s">
        <v>27</v>
      </c>
      <c r="K4091" t="s">
        <v>14</v>
      </c>
      <c r="L4091">
        <v>11</v>
      </c>
      <c r="M4091" t="s">
        <v>5</v>
      </c>
      <c r="N4091">
        <f>Table1[[#This Row],[dti_ratio]]*Table1[[#This Row],[income]]</f>
        <v>23174.377183177694</v>
      </c>
      <c r="O4091">
        <v>0.54371867071413105</v>
      </c>
      <c r="P4091">
        <f>Table1[[#This Row],[loan_amount]]/Table1[[#This Row],[property_value]]</f>
        <v>0.31529029777417011</v>
      </c>
      <c r="Q4091">
        <v>70221</v>
      </c>
      <c r="R4091">
        <v>4</v>
      </c>
      <c r="S4091" t="s">
        <v>3922</v>
      </c>
      <c r="T4091" t="s">
        <v>112</v>
      </c>
      <c r="U4091" t="s">
        <v>247</v>
      </c>
      <c r="V4091">
        <v>0</v>
      </c>
      <c r="W4091">
        <v>1</v>
      </c>
      <c r="X4091" t="s">
        <v>61</v>
      </c>
      <c r="Y40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91">
        <f>0.4*(Table1[[#This Row],[normalized_credit_score]]) + 0.3*(1-Table1[[#This Row],[dti_ratio]]) + 0.2*(1-Table1[[#This Row],[ltv_ratio]]) + 0.1*IF(Table1[[#This Row],[previous_defaults]]=0,1,0)</f>
        <v>0.6658263392309266</v>
      </c>
      <c r="AA4091" t="str">
        <f>IF(Table1[[#This Row],[composite_score]]&gt;=0.7,"Approve",IF(Table1[[#This Row],[composite_score]]&gt;=0.6,"Review","Reject"))</f>
        <v>Review</v>
      </c>
    </row>
    <row r="4092" spans="1:27" x14ac:dyDescent="0.35">
      <c r="A4092">
        <v>4091</v>
      </c>
      <c r="B4092">
        <v>52</v>
      </c>
      <c r="C4092" t="s">
        <v>10</v>
      </c>
      <c r="D4092" t="s">
        <v>11</v>
      </c>
      <c r="E4092" t="s">
        <v>12</v>
      </c>
      <c r="F4092">
        <v>97173</v>
      </c>
      <c r="G4092">
        <v>674</v>
      </c>
      <c r="H4092">
        <f>(Table1[[#This Row],[credit_score]]-300)/(900-300)</f>
        <v>0.62333333333333329</v>
      </c>
      <c r="I4092">
        <v>19211</v>
      </c>
      <c r="J4092" t="s">
        <v>27</v>
      </c>
      <c r="K4092" t="s">
        <v>4</v>
      </c>
      <c r="L4092">
        <v>15</v>
      </c>
      <c r="M4092" t="s">
        <v>39</v>
      </c>
      <c r="N4092">
        <f>Table1[[#This Row],[dti_ratio]]*Table1[[#This Row],[income]]</f>
        <v>15441.181525209482</v>
      </c>
      <c r="O4092">
        <v>0.15890403224362201</v>
      </c>
      <c r="P4092">
        <f>Table1[[#This Row],[loan_amount]]/Table1[[#This Row],[property_value]]</f>
        <v>0.25656743726377929</v>
      </c>
      <c r="Q4092">
        <v>74877</v>
      </c>
      <c r="R4092">
        <v>3</v>
      </c>
      <c r="S4092" t="s">
        <v>3923</v>
      </c>
      <c r="T4092" t="s">
        <v>124</v>
      </c>
      <c r="U4092" t="s">
        <v>178</v>
      </c>
      <c r="V4092">
        <v>4</v>
      </c>
      <c r="W4092">
        <v>0</v>
      </c>
      <c r="X4092" t="s">
        <v>9</v>
      </c>
      <c r="Y40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92">
        <f>0.4*(Table1[[#This Row],[normalized_credit_score]]) + 0.3*(1-Table1[[#This Row],[dti_ratio]]) + 0.2*(1-Table1[[#This Row],[ltv_ratio]]) + 0.1*IF(Table1[[#This Row],[previous_defaults]]=0,1,0)</f>
        <v>0.65034863620749084</v>
      </c>
      <c r="AA4092" t="str">
        <f>IF(Table1[[#This Row],[composite_score]]&gt;=0.7,"Approve",IF(Table1[[#This Row],[composite_score]]&gt;=0.6,"Review","Reject"))</f>
        <v>Review</v>
      </c>
    </row>
    <row r="4093" spans="1:27" x14ac:dyDescent="0.35">
      <c r="A4093">
        <v>4092</v>
      </c>
      <c r="B4093">
        <v>50</v>
      </c>
      <c r="C4093" t="s">
        <v>10</v>
      </c>
      <c r="D4093" t="s">
        <v>1</v>
      </c>
      <c r="E4093" t="s">
        <v>2</v>
      </c>
      <c r="F4093">
        <v>103290</v>
      </c>
      <c r="G4093">
        <v>635</v>
      </c>
      <c r="H4093">
        <f>(Table1[[#This Row],[credit_score]]-300)/(900-300)</f>
        <v>0.55833333333333335</v>
      </c>
      <c r="I4093">
        <v>9047</v>
      </c>
      <c r="J4093" t="s">
        <v>23</v>
      </c>
      <c r="K4093" t="s">
        <v>38</v>
      </c>
      <c r="L4093">
        <v>13</v>
      </c>
      <c r="M4093" t="s">
        <v>28</v>
      </c>
      <c r="N4093">
        <f>Table1[[#This Row],[dti_ratio]]*Table1[[#This Row],[income]]</f>
        <v>37976.938474758383</v>
      </c>
      <c r="O4093">
        <v>0.36767294486163599</v>
      </c>
      <c r="P4093">
        <f>Table1[[#This Row],[loan_amount]]/Table1[[#This Row],[property_value]]</f>
        <v>4.4190772056309412E-2</v>
      </c>
      <c r="Q4093">
        <v>204726</v>
      </c>
      <c r="R4093">
        <v>2</v>
      </c>
      <c r="S4093" t="s">
        <v>3924</v>
      </c>
      <c r="T4093" t="s">
        <v>177</v>
      </c>
      <c r="U4093" t="s">
        <v>286</v>
      </c>
      <c r="V4093">
        <v>3</v>
      </c>
      <c r="W4093">
        <v>0</v>
      </c>
      <c r="X4093" t="s">
        <v>9</v>
      </c>
      <c r="Y40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93">
        <f>0.4*(Table1[[#This Row],[normalized_credit_score]]) + 0.3*(1-Table1[[#This Row],[dti_ratio]]) + 0.2*(1-Table1[[#This Row],[ltv_ratio]]) + 0.1*IF(Table1[[#This Row],[previous_defaults]]=0,1,0)</f>
        <v>0.60419329546358069</v>
      </c>
      <c r="AA4093" t="str">
        <f>IF(Table1[[#This Row],[composite_score]]&gt;=0.7,"Approve",IF(Table1[[#This Row],[composite_score]]&gt;=0.6,"Review","Reject"))</f>
        <v>Review</v>
      </c>
    </row>
    <row r="4094" spans="1:27" hidden="1" x14ac:dyDescent="0.35">
      <c r="A4094">
        <v>4093</v>
      </c>
      <c r="B4094">
        <v>37</v>
      </c>
      <c r="C4094" t="s">
        <v>20</v>
      </c>
      <c r="D4094" t="s">
        <v>62</v>
      </c>
      <c r="E4094" t="s">
        <v>22</v>
      </c>
      <c r="F4094">
        <v>22246</v>
      </c>
      <c r="G4094">
        <v>635</v>
      </c>
      <c r="H4094">
        <f>(Table1[[#This Row],[credit_score]]-300)/(900-300)</f>
        <v>0.55833333333333335</v>
      </c>
      <c r="I4094">
        <v>42656</v>
      </c>
      <c r="J4094" t="s">
        <v>3</v>
      </c>
      <c r="K4094" t="s">
        <v>4</v>
      </c>
      <c r="L4094">
        <v>1</v>
      </c>
      <c r="M4094" t="s">
        <v>5</v>
      </c>
      <c r="N4094">
        <f>Table1[[#This Row],[dti_ratio]]*Table1[[#This Row],[income]]</f>
        <v>12902.823606376694</v>
      </c>
      <c r="O4094">
        <v>0.58000645537969497</v>
      </c>
      <c r="P4094" t="e">
        <f>Table1[[#This Row],[loan_amount]]/Table1[[#This Row],[property_value]]</f>
        <v>#DIV/0!</v>
      </c>
      <c r="Q4094">
        <v>0</v>
      </c>
      <c r="R4094">
        <v>0</v>
      </c>
      <c r="S4094" t="s">
        <v>438</v>
      </c>
      <c r="T4094" t="s">
        <v>159</v>
      </c>
      <c r="U4094" t="s">
        <v>996</v>
      </c>
      <c r="V4094">
        <v>4</v>
      </c>
      <c r="W4094">
        <v>0</v>
      </c>
      <c r="X4094" t="s">
        <v>9</v>
      </c>
      <c r="Y409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094" t="e">
        <f>0.4*(Table1[[#This Row],[normalized_credit_score]]) + 0.3*(1-Table1[[#This Row],[dti_ratio]]) + 0.2*(1-Table1[[#This Row],[ltv_ratio]]) + 0.1*IF(Table1[[#This Row],[previous_defaults]]=0,1,0)</f>
        <v>#DIV/0!</v>
      </c>
      <c r="AA4094" t="e">
        <f>IF(Table1[[#This Row],[composite_score]]&gt;=0.7,"Approve",IF(Table1[[#This Row],[composite_score]]&gt;=0.6,"Review","Reject"))</f>
        <v>#DIV/0!</v>
      </c>
    </row>
    <row r="4095" spans="1:27" hidden="1" x14ac:dyDescent="0.35">
      <c r="A4095">
        <v>4094</v>
      </c>
      <c r="B4095">
        <v>66</v>
      </c>
      <c r="C4095" t="s">
        <v>0</v>
      </c>
      <c r="D4095" t="s">
        <v>21</v>
      </c>
      <c r="E4095" t="s">
        <v>49</v>
      </c>
      <c r="F4095">
        <v>0</v>
      </c>
      <c r="G4095">
        <v>0</v>
      </c>
      <c r="H4095">
        <f>(Table1[[#This Row],[credit_score]]-300)/(900-300)</f>
        <v>-0.5</v>
      </c>
      <c r="I4095">
        <v>22894</v>
      </c>
      <c r="J4095" t="s">
        <v>23</v>
      </c>
      <c r="K4095" t="s">
        <v>4</v>
      </c>
      <c r="L4095">
        <v>7</v>
      </c>
      <c r="M4095" t="s">
        <v>5</v>
      </c>
      <c r="N4095">
        <f>Table1[[#This Row],[dti_ratio]]*Table1[[#This Row],[income]]</f>
        <v>0</v>
      </c>
      <c r="O4095">
        <v>0.55765753265929696</v>
      </c>
      <c r="P4095">
        <f>Table1[[#This Row],[loan_amount]]/Table1[[#This Row],[property_value]]</f>
        <v>0.34313034876575593</v>
      </c>
      <c r="Q4095">
        <v>66721</v>
      </c>
      <c r="R4095">
        <v>0</v>
      </c>
      <c r="S4095" t="s">
        <v>3925</v>
      </c>
      <c r="T4095" t="s">
        <v>230</v>
      </c>
      <c r="U4095" t="s">
        <v>662</v>
      </c>
      <c r="V4095">
        <v>0</v>
      </c>
      <c r="W4095">
        <v>0</v>
      </c>
      <c r="X4095" t="s">
        <v>9</v>
      </c>
      <c r="Y40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95">
        <f>0.4*(Table1[[#This Row],[normalized_credit_score]]) + 0.3*(1-Table1[[#This Row],[dti_ratio]]) + 0.2*(1-Table1[[#This Row],[ltv_ratio]]) + 0.1*IF(Table1[[#This Row],[previous_defaults]]=0,1,0)</f>
        <v>0.16407667044905971</v>
      </c>
      <c r="AA4095" t="str">
        <f>IF(Table1[[#This Row],[composite_score]]&gt;=0.7,"Approve",IF(Table1[[#This Row],[composite_score]]&gt;=0.6,"Review","Reject"))</f>
        <v>Reject</v>
      </c>
    </row>
    <row r="4096" spans="1:27" x14ac:dyDescent="0.35">
      <c r="A4096">
        <v>4095</v>
      </c>
      <c r="B4096">
        <v>36</v>
      </c>
      <c r="C4096" t="s">
        <v>20</v>
      </c>
      <c r="D4096" t="s">
        <v>62</v>
      </c>
      <c r="E4096" t="s">
        <v>49</v>
      </c>
      <c r="F4096">
        <v>38018</v>
      </c>
      <c r="G4096">
        <v>713</v>
      </c>
      <c r="H4096">
        <f>(Table1[[#This Row],[credit_score]]-300)/(900-300)</f>
        <v>0.68833333333333335</v>
      </c>
      <c r="I4096">
        <v>22173</v>
      </c>
      <c r="J4096" t="s">
        <v>13</v>
      </c>
      <c r="K4096" t="s">
        <v>14</v>
      </c>
      <c r="L4096">
        <v>3</v>
      </c>
      <c r="M4096" t="s">
        <v>15</v>
      </c>
      <c r="N4096">
        <f>Table1[[#This Row],[dti_ratio]]*Table1[[#This Row],[income]]</f>
        <v>18876.214433595957</v>
      </c>
      <c r="O4096">
        <v>0.496507297427428</v>
      </c>
      <c r="P4096">
        <f>Table1[[#This Row],[loan_amount]]/Table1[[#This Row],[property_value]]</f>
        <v>0.15718397323200817</v>
      </c>
      <c r="Q4096">
        <v>141064</v>
      </c>
      <c r="R4096">
        <v>4</v>
      </c>
      <c r="S4096" t="s">
        <v>3926</v>
      </c>
      <c r="T4096" t="s">
        <v>177</v>
      </c>
      <c r="U4096" t="s">
        <v>57</v>
      </c>
      <c r="V4096">
        <v>2</v>
      </c>
      <c r="W4096">
        <v>0</v>
      </c>
      <c r="X4096" t="s">
        <v>19</v>
      </c>
      <c r="Y40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96">
        <f>0.4*(Table1[[#This Row],[normalized_credit_score]]) + 0.3*(1-Table1[[#This Row],[dti_ratio]]) + 0.2*(1-Table1[[#This Row],[ltv_ratio]]) + 0.1*IF(Table1[[#This Row],[previous_defaults]]=0,1,0)</f>
        <v>0.59494434945870334</v>
      </c>
      <c r="AA4096" t="str">
        <f>IF(Table1[[#This Row],[composite_score]]&gt;=0.7,"Approve",IF(Table1[[#This Row],[composite_score]]&gt;=0.6,"Review","Reject"))</f>
        <v>Reject</v>
      </c>
    </row>
    <row r="4097" spans="1:27" x14ac:dyDescent="0.35">
      <c r="A4097">
        <v>4096</v>
      </c>
      <c r="B4097">
        <v>54</v>
      </c>
      <c r="C4097" t="s">
        <v>0</v>
      </c>
      <c r="D4097" t="s">
        <v>1</v>
      </c>
      <c r="E4097" t="s">
        <v>22</v>
      </c>
      <c r="F4097">
        <v>76485</v>
      </c>
      <c r="G4097">
        <v>632</v>
      </c>
      <c r="H4097">
        <f>(Table1[[#This Row],[credit_score]]-300)/(900-300)</f>
        <v>0.55333333333333334</v>
      </c>
      <c r="I4097">
        <v>32787</v>
      </c>
      <c r="J4097" t="s">
        <v>3</v>
      </c>
      <c r="K4097" t="s">
        <v>4</v>
      </c>
      <c r="L4097">
        <v>10</v>
      </c>
      <c r="M4097" t="s">
        <v>28</v>
      </c>
      <c r="N4097">
        <f>Table1[[#This Row],[dti_ratio]]*Table1[[#This Row],[income]]</f>
        <v>8702.8183174142032</v>
      </c>
      <c r="O4097">
        <v>0.11378464166064201</v>
      </c>
      <c r="P4097">
        <f>Table1[[#This Row],[loan_amount]]/Table1[[#This Row],[property_value]]</f>
        <v>0.36170776104583818</v>
      </c>
      <c r="Q4097">
        <v>90645</v>
      </c>
      <c r="R4097">
        <v>1</v>
      </c>
      <c r="S4097" t="s">
        <v>381</v>
      </c>
      <c r="T4097" t="s">
        <v>70</v>
      </c>
      <c r="U4097" t="s">
        <v>141</v>
      </c>
      <c r="V4097">
        <v>3</v>
      </c>
      <c r="W4097">
        <v>2</v>
      </c>
      <c r="X4097" t="s">
        <v>19</v>
      </c>
      <c r="Y40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97">
        <f>0.4*(Table1[[#This Row],[normalized_credit_score]]) + 0.3*(1-Table1[[#This Row],[dti_ratio]]) + 0.2*(1-Table1[[#This Row],[ltv_ratio]]) + 0.1*IF(Table1[[#This Row],[previous_defaults]]=0,1,0)</f>
        <v>0.61485638862597303</v>
      </c>
      <c r="AA4097" t="str">
        <f>IF(Table1[[#This Row],[composite_score]]&gt;=0.7,"Approve",IF(Table1[[#This Row],[composite_score]]&gt;=0.6,"Review","Reject"))</f>
        <v>Review</v>
      </c>
    </row>
    <row r="4098" spans="1:27" x14ac:dyDescent="0.35">
      <c r="A4098">
        <v>4097</v>
      </c>
      <c r="B4098">
        <v>45</v>
      </c>
      <c r="C4098" t="s">
        <v>20</v>
      </c>
      <c r="D4098" t="s">
        <v>1</v>
      </c>
      <c r="E4098" t="s">
        <v>49</v>
      </c>
      <c r="F4098">
        <v>108666</v>
      </c>
      <c r="G4098">
        <v>622</v>
      </c>
      <c r="H4098">
        <f>(Table1[[#This Row],[credit_score]]-300)/(900-300)</f>
        <v>0.53666666666666663</v>
      </c>
      <c r="I4098">
        <v>37152</v>
      </c>
      <c r="J4098" t="s">
        <v>3</v>
      </c>
      <c r="K4098" t="s">
        <v>4</v>
      </c>
      <c r="L4098">
        <v>5</v>
      </c>
      <c r="M4098" t="s">
        <v>28</v>
      </c>
      <c r="N4098">
        <f>Table1[[#This Row],[dti_ratio]]*Table1[[#This Row],[income]]</f>
        <v>13628.469952665408</v>
      </c>
      <c r="O4098">
        <v>0.125416137086719</v>
      </c>
      <c r="P4098">
        <f>Table1[[#This Row],[loan_amount]]/Table1[[#This Row],[property_value]]</f>
        <v>0.29868313154213499</v>
      </c>
      <c r="Q4098">
        <v>124386</v>
      </c>
      <c r="R4098">
        <v>3</v>
      </c>
      <c r="S4098" t="s">
        <v>3927</v>
      </c>
      <c r="T4098" t="s">
        <v>269</v>
      </c>
      <c r="U4098" t="s">
        <v>602</v>
      </c>
      <c r="V4098">
        <v>4</v>
      </c>
      <c r="W4098">
        <v>2</v>
      </c>
      <c r="X4098" t="s">
        <v>9</v>
      </c>
      <c r="Y40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98">
        <f>0.4*(Table1[[#This Row],[normalized_credit_score]]) + 0.3*(1-Table1[[#This Row],[dti_ratio]]) + 0.2*(1-Table1[[#This Row],[ltv_ratio]]) + 0.1*IF(Table1[[#This Row],[previous_defaults]]=0,1,0)</f>
        <v>0.61730519923222393</v>
      </c>
      <c r="AA4098" t="str">
        <f>IF(Table1[[#This Row],[composite_score]]&gt;=0.7,"Approve",IF(Table1[[#This Row],[composite_score]]&gt;=0.6,"Review","Reject"))</f>
        <v>Review</v>
      </c>
    </row>
    <row r="4099" spans="1:27" x14ac:dyDescent="0.35">
      <c r="A4099">
        <v>4098</v>
      </c>
      <c r="B4099">
        <v>69</v>
      </c>
      <c r="C4099" t="s">
        <v>10</v>
      </c>
      <c r="D4099" t="s">
        <v>1</v>
      </c>
      <c r="E4099" t="s">
        <v>12</v>
      </c>
      <c r="F4099">
        <v>66865</v>
      </c>
      <c r="G4099">
        <v>757</v>
      </c>
      <c r="H4099">
        <f>(Table1[[#This Row],[credit_score]]-300)/(900-300)</f>
        <v>0.76166666666666671</v>
      </c>
      <c r="I4099">
        <v>20421</v>
      </c>
      <c r="J4099" t="s">
        <v>23</v>
      </c>
      <c r="K4099" t="s">
        <v>38</v>
      </c>
      <c r="L4099">
        <v>15</v>
      </c>
      <c r="M4099" t="s">
        <v>15</v>
      </c>
      <c r="N4099">
        <f>Table1[[#This Row],[dti_ratio]]*Table1[[#This Row],[income]]</f>
        <v>15997.250184203936</v>
      </c>
      <c r="O4099">
        <v>0.23924699295900601</v>
      </c>
      <c r="P4099">
        <f>Table1[[#This Row],[loan_amount]]/Table1[[#This Row],[property_value]]</f>
        <v>0.25099249025946091</v>
      </c>
      <c r="Q4099">
        <v>81361</v>
      </c>
      <c r="R4099">
        <v>0</v>
      </c>
      <c r="S4099" t="s">
        <v>123</v>
      </c>
      <c r="T4099" t="s">
        <v>112</v>
      </c>
      <c r="U4099" t="s">
        <v>203</v>
      </c>
      <c r="V4099">
        <v>2</v>
      </c>
      <c r="W4099">
        <v>1</v>
      </c>
      <c r="X4099" t="s">
        <v>19</v>
      </c>
      <c r="Y40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099">
        <f>0.4*(Table1[[#This Row],[normalized_credit_score]]) + 0.3*(1-Table1[[#This Row],[dti_ratio]]) + 0.2*(1-Table1[[#This Row],[ltv_ratio]]) + 0.1*IF(Table1[[#This Row],[previous_defaults]]=0,1,0)</f>
        <v>0.68269407072707278</v>
      </c>
      <c r="AA4099" t="str">
        <f>IF(Table1[[#This Row],[composite_score]]&gt;=0.7,"Approve",IF(Table1[[#This Row],[composite_score]]&gt;=0.6,"Review","Reject"))</f>
        <v>Review</v>
      </c>
    </row>
    <row r="4100" spans="1:27" x14ac:dyDescent="0.35">
      <c r="A4100">
        <v>4099</v>
      </c>
      <c r="B4100">
        <v>32</v>
      </c>
      <c r="C4100" t="s">
        <v>0</v>
      </c>
      <c r="D4100" t="s">
        <v>11</v>
      </c>
      <c r="E4100" t="s">
        <v>22</v>
      </c>
      <c r="F4100">
        <v>78862</v>
      </c>
      <c r="G4100">
        <v>756</v>
      </c>
      <c r="H4100">
        <f>(Table1[[#This Row],[credit_score]]-300)/(900-300)</f>
        <v>0.76</v>
      </c>
      <c r="I4100">
        <v>19933</v>
      </c>
      <c r="J4100" t="s">
        <v>3</v>
      </c>
      <c r="K4100" t="s">
        <v>4</v>
      </c>
      <c r="L4100">
        <v>3</v>
      </c>
      <c r="M4100" t="s">
        <v>15</v>
      </c>
      <c r="N4100">
        <f>Table1[[#This Row],[dti_ratio]]*Table1[[#This Row],[income]]</f>
        <v>27973.927774376225</v>
      </c>
      <c r="O4100">
        <v>0.354719989023563</v>
      </c>
      <c r="P4100">
        <f>Table1[[#This Row],[loan_amount]]/Table1[[#This Row],[property_value]]</f>
        <v>0.10715514460810666</v>
      </c>
      <c r="Q4100">
        <v>186020</v>
      </c>
      <c r="R4100">
        <v>4</v>
      </c>
      <c r="S4100" t="s">
        <v>3928</v>
      </c>
      <c r="T4100" t="s">
        <v>173</v>
      </c>
      <c r="U4100" t="s">
        <v>228</v>
      </c>
      <c r="V4100">
        <v>2</v>
      </c>
      <c r="W4100">
        <v>2</v>
      </c>
      <c r="X4100" t="s">
        <v>19</v>
      </c>
      <c r="Y41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00">
        <f>0.4*(Table1[[#This Row],[normalized_credit_score]]) + 0.3*(1-Table1[[#This Row],[dti_ratio]]) + 0.2*(1-Table1[[#This Row],[ltv_ratio]]) + 0.1*IF(Table1[[#This Row],[previous_defaults]]=0,1,0)</f>
        <v>0.67615297437130972</v>
      </c>
      <c r="AA4100" t="str">
        <f>IF(Table1[[#This Row],[composite_score]]&gt;=0.7,"Approve",IF(Table1[[#This Row],[composite_score]]&gt;=0.6,"Review","Reject"))</f>
        <v>Review</v>
      </c>
    </row>
    <row r="4101" spans="1:27" hidden="1" x14ac:dyDescent="0.35">
      <c r="A4101">
        <v>4100</v>
      </c>
      <c r="B4101">
        <v>40</v>
      </c>
      <c r="C4101" t="s">
        <v>20</v>
      </c>
      <c r="D4101" t="s">
        <v>11</v>
      </c>
      <c r="E4101" t="s">
        <v>49</v>
      </c>
      <c r="F4101">
        <v>111100</v>
      </c>
      <c r="G4101">
        <v>0</v>
      </c>
      <c r="H4101">
        <f>(Table1[[#This Row],[credit_score]]-300)/(900-300)</f>
        <v>-0.5</v>
      </c>
      <c r="I4101">
        <v>42666</v>
      </c>
      <c r="J4101" t="s">
        <v>27</v>
      </c>
      <c r="K4101" t="s">
        <v>4</v>
      </c>
      <c r="L4101">
        <v>3</v>
      </c>
      <c r="M4101" t="s">
        <v>15</v>
      </c>
      <c r="N4101">
        <f>Table1[[#This Row],[dti_ratio]]*Table1[[#This Row],[income]]</f>
        <v>38647.680554569422</v>
      </c>
      <c r="O4101">
        <v>0.34786391138226302</v>
      </c>
      <c r="P4101" t="e">
        <f>Table1[[#This Row],[loan_amount]]/Table1[[#This Row],[property_value]]</f>
        <v>#DIV/0!</v>
      </c>
      <c r="Q4101">
        <v>0</v>
      </c>
      <c r="R4101">
        <v>1</v>
      </c>
      <c r="S4101" t="s">
        <v>3929</v>
      </c>
      <c r="T4101" t="s">
        <v>54</v>
      </c>
      <c r="U4101" t="s">
        <v>330</v>
      </c>
      <c r="V4101">
        <v>1</v>
      </c>
      <c r="W4101">
        <v>1</v>
      </c>
      <c r="X4101" t="s">
        <v>19</v>
      </c>
      <c r="Y410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101" t="e">
        <f>0.4*(Table1[[#This Row],[normalized_credit_score]]) + 0.3*(1-Table1[[#This Row],[dti_ratio]]) + 0.2*(1-Table1[[#This Row],[ltv_ratio]]) + 0.1*IF(Table1[[#This Row],[previous_defaults]]=0,1,0)</f>
        <v>#DIV/0!</v>
      </c>
      <c r="AA4101" t="e">
        <f>IF(Table1[[#This Row],[composite_score]]&gt;=0.7,"Approve",IF(Table1[[#This Row],[composite_score]]&gt;=0.6,"Review","Reject"))</f>
        <v>#DIV/0!</v>
      </c>
    </row>
    <row r="4102" spans="1:27" x14ac:dyDescent="0.35">
      <c r="A4102">
        <v>4101</v>
      </c>
      <c r="B4102">
        <v>40</v>
      </c>
      <c r="C4102" t="s">
        <v>20</v>
      </c>
      <c r="D4102" t="s">
        <v>1</v>
      </c>
      <c r="E4102" t="s">
        <v>12</v>
      </c>
      <c r="F4102">
        <v>21085</v>
      </c>
      <c r="G4102">
        <v>683</v>
      </c>
      <c r="H4102">
        <f>(Table1[[#This Row],[credit_score]]-300)/(900-300)</f>
        <v>0.63833333333333331</v>
      </c>
      <c r="I4102">
        <v>37143</v>
      </c>
      <c r="J4102" t="s">
        <v>23</v>
      </c>
      <c r="K4102" t="s">
        <v>38</v>
      </c>
      <c r="L4102">
        <v>17</v>
      </c>
      <c r="M4102" t="s">
        <v>15</v>
      </c>
      <c r="N4102">
        <f>Table1[[#This Row],[dti_ratio]]*Table1[[#This Row],[income]]</f>
        <v>11776.357954436986</v>
      </c>
      <c r="O4102">
        <v>0.558518280978752</v>
      </c>
      <c r="P4102">
        <f>Table1[[#This Row],[loan_amount]]/Table1[[#This Row],[property_value]]</f>
        <v>0.22180619502319998</v>
      </c>
      <c r="Q4102">
        <v>167457</v>
      </c>
      <c r="R4102">
        <v>4</v>
      </c>
      <c r="S4102" t="s">
        <v>3930</v>
      </c>
      <c r="T4102" t="s">
        <v>36</v>
      </c>
      <c r="U4102" t="s">
        <v>996</v>
      </c>
      <c r="V4102">
        <v>3</v>
      </c>
      <c r="W4102">
        <v>1</v>
      </c>
      <c r="X4102" t="s">
        <v>9</v>
      </c>
      <c r="Y41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02">
        <f>0.4*(Table1[[#This Row],[normalized_credit_score]]) + 0.3*(1-Table1[[#This Row],[dti_ratio]]) + 0.2*(1-Table1[[#This Row],[ltv_ratio]]) + 0.1*IF(Table1[[#This Row],[previous_defaults]]=0,1,0)</f>
        <v>0.54341661003506769</v>
      </c>
      <c r="AA4102" t="str">
        <f>IF(Table1[[#This Row],[composite_score]]&gt;=0.7,"Approve",IF(Table1[[#This Row],[composite_score]]&gt;=0.6,"Review","Reject"))</f>
        <v>Reject</v>
      </c>
    </row>
    <row r="4103" spans="1:27" x14ac:dyDescent="0.35">
      <c r="A4103">
        <v>4102</v>
      </c>
      <c r="B4103">
        <v>33</v>
      </c>
      <c r="C4103" t="s">
        <v>10</v>
      </c>
      <c r="D4103" t="s">
        <v>1</v>
      </c>
      <c r="E4103" t="s">
        <v>2</v>
      </c>
      <c r="F4103">
        <v>111029</v>
      </c>
      <c r="G4103">
        <v>612</v>
      </c>
      <c r="H4103">
        <f>(Table1[[#This Row],[credit_score]]-300)/(900-300)</f>
        <v>0.52</v>
      </c>
      <c r="I4103">
        <v>12571</v>
      </c>
      <c r="J4103" t="s">
        <v>23</v>
      </c>
      <c r="K4103" t="s">
        <v>38</v>
      </c>
      <c r="L4103">
        <v>17</v>
      </c>
      <c r="M4103" t="s">
        <v>5</v>
      </c>
      <c r="N4103">
        <f>Table1[[#This Row],[dti_ratio]]*Table1[[#This Row],[income]]</f>
        <v>59188.218219613627</v>
      </c>
      <c r="O4103">
        <v>0.53308791594640703</v>
      </c>
      <c r="P4103">
        <f>Table1[[#This Row],[loan_amount]]/Table1[[#This Row],[property_value]]</f>
        <v>0.13615882849901437</v>
      </c>
      <c r="Q4103">
        <v>92326</v>
      </c>
      <c r="R4103">
        <v>2</v>
      </c>
      <c r="S4103" t="s">
        <v>3931</v>
      </c>
      <c r="T4103" t="s">
        <v>149</v>
      </c>
      <c r="U4103" t="s">
        <v>325</v>
      </c>
      <c r="V4103">
        <v>4</v>
      </c>
      <c r="W4103">
        <v>1</v>
      </c>
      <c r="X4103" t="s">
        <v>19</v>
      </c>
      <c r="Y41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03">
        <f>0.4*(Table1[[#This Row],[normalized_credit_score]]) + 0.3*(1-Table1[[#This Row],[dti_ratio]]) + 0.2*(1-Table1[[#This Row],[ltv_ratio]]) + 0.1*IF(Table1[[#This Row],[previous_defaults]]=0,1,0)</f>
        <v>0.52084185951627504</v>
      </c>
      <c r="AA4103" t="str">
        <f>IF(Table1[[#This Row],[composite_score]]&gt;=0.7,"Approve",IF(Table1[[#This Row],[composite_score]]&gt;=0.6,"Review","Reject"))</f>
        <v>Reject</v>
      </c>
    </row>
    <row r="4104" spans="1:27" hidden="1" x14ac:dyDescent="0.35">
      <c r="A4104">
        <v>4103</v>
      </c>
      <c r="B4104">
        <v>30</v>
      </c>
      <c r="C4104" t="s">
        <v>10</v>
      </c>
      <c r="D4104" t="s">
        <v>21</v>
      </c>
      <c r="E4104" t="s">
        <v>2</v>
      </c>
      <c r="F4104">
        <v>0</v>
      </c>
      <c r="G4104">
        <v>0</v>
      </c>
      <c r="H4104">
        <f>(Table1[[#This Row],[credit_score]]-300)/(900-300)</f>
        <v>-0.5</v>
      </c>
      <c r="I4104">
        <v>18440</v>
      </c>
      <c r="J4104" t="s">
        <v>27</v>
      </c>
      <c r="K4104" t="s">
        <v>4</v>
      </c>
      <c r="L4104">
        <v>4</v>
      </c>
      <c r="M4104" t="s">
        <v>15</v>
      </c>
      <c r="N4104">
        <f>Table1[[#This Row],[dti_ratio]]*Table1[[#This Row],[income]]</f>
        <v>0</v>
      </c>
      <c r="O4104">
        <v>0.58750302988469905</v>
      </c>
      <c r="P4104">
        <f>Table1[[#This Row],[loan_amount]]/Table1[[#This Row],[property_value]]</f>
        <v>7.5843262740968934E-2</v>
      </c>
      <c r="Q4104">
        <v>243133</v>
      </c>
      <c r="R4104">
        <v>0</v>
      </c>
      <c r="S4104" t="s">
        <v>3932</v>
      </c>
      <c r="T4104" t="s">
        <v>233</v>
      </c>
      <c r="U4104" t="s">
        <v>234</v>
      </c>
      <c r="V4104">
        <v>3</v>
      </c>
      <c r="W4104">
        <v>2</v>
      </c>
      <c r="X4104" t="s">
        <v>9</v>
      </c>
      <c r="Y41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04">
        <f>0.4*(Table1[[#This Row],[normalized_credit_score]]) + 0.3*(1-Table1[[#This Row],[dti_ratio]]) + 0.2*(1-Table1[[#This Row],[ltv_ratio]]) + 0.1*IF(Table1[[#This Row],[previous_defaults]]=0,1,0)</f>
        <v>0.10858043848639648</v>
      </c>
      <c r="AA4104" t="str">
        <f>IF(Table1[[#This Row],[composite_score]]&gt;=0.7,"Approve",IF(Table1[[#This Row],[composite_score]]&gt;=0.6,"Review","Reject"))</f>
        <v>Reject</v>
      </c>
    </row>
    <row r="4105" spans="1:27" x14ac:dyDescent="0.35">
      <c r="A4105">
        <v>4104</v>
      </c>
      <c r="B4105">
        <v>19</v>
      </c>
      <c r="C4105" t="s">
        <v>0</v>
      </c>
      <c r="D4105" t="s">
        <v>21</v>
      </c>
      <c r="E4105" t="s">
        <v>22</v>
      </c>
      <c r="F4105">
        <v>119359</v>
      </c>
      <c r="G4105">
        <v>700</v>
      </c>
      <c r="H4105">
        <f>(Table1[[#This Row],[credit_score]]-300)/(900-300)</f>
        <v>0.66666666666666663</v>
      </c>
      <c r="I4105">
        <v>29273</v>
      </c>
      <c r="J4105" t="s">
        <v>13</v>
      </c>
      <c r="K4105" t="s">
        <v>4</v>
      </c>
      <c r="L4105">
        <v>3</v>
      </c>
      <c r="M4105" t="s">
        <v>5</v>
      </c>
      <c r="N4105">
        <f>Table1[[#This Row],[dti_ratio]]*Table1[[#This Row],[income]]</f>
        <v>24852.537022601176</v>
      </c>
      <c r="O4105">
        <v>0.20821669939092299</v>
      </c>
      <c r="P4105">
        <f>Table1[[#This Row],[loan_amount]]/Table1[[#This Row],[property_value]]</f>
        <v>0.6360239000543183</v>
      </c>
      <c r="Q4105">
        <v>46025</v>
      </c>
      <c r="R4105">
        <v>0</v>
      </c>
      <c r="S4105" t="s">
        <v>714</v>
      </c>
      <c r="T4105" t="s">
        <v>91</v>
      </c>
      <c r="U4105" t="s">
        <v>302</v>
      </c>
      <c r="V4105">
        <v>3</v>
      </c>
      <c r="W4105">
        <v>1</v>
      </c>
      <c r="X4105" t="s">
        <v>9</v>
      </c>
      <c r="Y41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05">
        <f>0.4*(Table1[[#This Row],[normalized_credit_score]]) + 0.3*(1-Table1[[#This Row],[dti_ratio]]) + 0.2*(1-Table1[[#This Row],[ltv_ratio]]) + 0.1*IF(Table1[[#This Row],[previous_defaults]]=0,1,0)</f>
        <v>0.57699687683852607</v>
      </c>
      <c r="AA4105" t="str">
        <f>IF(Table1[[#This Row],[composite_score]]&gt;=0.7,"Approve",IF(Table1[[#This Row],[composite_score]]&gt;=0.6,"Review","Reject"))</f>
        <v>Reject</v>
      </c>
    </row>
    <row r="4106" spans="1:27" x14ac:dyDescent="0.35">
      <c r="A4106">
        <v>4105</v>
      </c>
      <c r="B4106">
        <v>45</v>
      </c>
      <c r="C4106" t="s">
        <v>20</v>
      </c>
      <c r="D4106" t="s">
        <v>62</v>
      </c>
      <c r="E4106" t="s">
        <v>12</v>
      </c>
      <c r="F4106">
        <v>105040</v>
      </c>
      <c r="G4106">
        <v>686</v>
      </c>
      <c r="H4106">
        <f>(Table1[[#This Row],[credit_score]]-300)/(900-300)</f>
        <v>0.64333333333333331</v>
      </c>
      <c r="I4106">
        <v>33741</v>
      </c>
      <c r="J4106" t="s">
        <v>3</v>
      </c>
      <c r="K4106" t="s">
        <v>38</v>
      </c>
      <c r="L4106">
        <v>5</v>
      </c>
      <c r="M4106" t="s">
        <v>39</v>
      </c>
      <c r="N4106">
        <f>Table1[[#This Row],[dti_ratio]]*Table1[[#This Row],[income]]</f>
        <v>62406.081788867428</v>
      </c>
      <c r="O4106">
        <v>0.59411730568228704</v>
      </c>
      <c r="P4106">
        <f>Table1[[#This Row],[loan_amount]]/Table1[[#This Row],[property_value]]</f>
        <v>0.36780143235553814</v>
      </c>
      <c r="Q4106">
        <v>91737</v>
      </c>
      <c r="R4106">
        <v>1</v>
      </c>
      <c r="S4106" t="s">
        <v>3933</v>
      </c>
      <c r="T4106" t="s">
        <v>230</v>
      </c>
      <c r="U4106" t="s">
        <v>528</v>
      </c>
      <c r="V4106">
        <v>0</v>
      </c>
      <c r="W4106">
        <v>0</v>
      </c>
      <c r="X4106" t="s">
        <v>9</v>
      </c>
      <c r="Y41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06">
        <f>0.4*(Table1[[#This Row],[normalized_credit_score]]) + 0.3*(1-Table1[[#This Row],[dti_ratio]]) + 0.2*(1-Table1[[#This Row],[ltv_ratio]]) + 0.1*IF(Table1[[#This Row],[previous_defaults]]=0,1,0)</f>
        <v>0.60553785515753955</v>
      </c>
      <c r="AA4106" t="str">
        <f>IF(Table1[[#This Row],[composite_score]]&gt;=0.7,"Approve",IF(Table1[[#This Row],[composite_score]]&gt;=0.6,"Review","Reject"))</f>
        <v>Review</v>
      </c>
    </row>
    <row r="4107" spans="1:27" x14ac:dyDescent="0.35">
      <c r="A4107">
        <v>4106</v>
      </c>
      <c r="B4107">
        <v>33</v>
      </c>
      <c r="C4107" t="s">
        <v>20</v>
      </c>
      <c r="D4107" t="s">
        <v>11</v>
      </c>
      <c r="E4107" t="s">
        <v>2</v>
      </c>
      <c r="F4107">
        <v>96680</v>
      </c>
      <c r="G4107">
        <v>722</v>
      </c>
      <c r="H4107">
        <f>(Table1[[#This Row],[credit_score]]-300)/(900-300)</f>
        <v>0.70333333333333337</v>
      </c>
      <c r="I4107">
        <v>39609</v>
      </c>
      <c r="J4107" t="s">
        <v>27</v>
      </c>
      <c r="K4107" t="s">
        <v>4</v>
      </c>
      <c r="L4107">
        <v>4</v>
      </c>
      <c r="M4107" t="s">
        <v>5</v>
      </c>
      <c r="N4107">
        <f>Table1[[#This Row],[dti_ratio]]*Table1[[#This Row],[income]]</f>
        <v>16727.774488840143</v>
      </c>
      <c r="O4107">
        <v>0.17302207787381199</v>
      </c>
      <c r="P4107">
        <f>Table1[[#This Row],[loan_amount]]/Table1[[#This Row],[property_value]]</f>
        <v>0.14646890461715958</v>
      </c>
      <c r="Q4107">
        <v>270426</v>
      </c>
      <c r="R4107">
        <v>3</v>
      </c>
      <c r="S4107" t="s">
        <v>350</v>
      </c>
      <c r="T4107" t="s">
        <v>99</v>
      </c>
      <c r="U4107" t="s">
        <v>1262</v>
      </c>
      <c r="V4107">
        <v>4</v>
      </c>
      <c r="W4107">
        <v>2</v>
      </c>
      <c r="X4107" t="s">
        <v>19</v>
      </c>
      <c r="Y41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07">
        <f>0.4*(Table1[[#This Row],[normalized_credit_score]]) + 0.3*(1-Table1[[#This Row],[dti_ratio]]) + 0.2*(1-Table1[[#This Row],[ltv_ratio]]) + 0.1*IF(Table1[[#This Row],[previous_defaults]]=0,1,0)</f>
        <v>0.70013292904775792</v>
      </c>
      <c r="AA4107" t="str">
        <f>IF(Table1[[#This Row],[composite_score]]&gt;=0.7,"Approve",IF(Table1[[#This Row],[composite_score]]&gt;=0.6,"Review","Reject"))</f>
        <v>Approve</v>
      </c>
    </row>
    <row r="4108" spans="1:27" x14ac:dyDescent="0.35">
      <c r="A4108">
        <v>4107</v>
      </c>
      <c r="B4108">
        <v>32</v>
      </c>
      <c r="C4108" t="s">
        <v>0</v>
      </c>
      <c r="D4108" t="s">
        <v>1</v>
      </c>
      <c r="E4108" t="s">
        <v>12</v>
      </c>
      <c r="F4108">
        <v>80873</v>
      </c>
      <c r="G4108">
        <v>641</v>
      </c>
      <c r="H4108">
        <f>(Table1[[#This Row],[credit_score]]-300)/(900-300)</f>
        <v>0.56833333333333336</v>
      </c>
      <c r="I4108">
        <v>14170</v>
      </c>
      <c r="J4108" t="s">
        <v>13</v>
      </c>
      <c r="K4108" t="s">
        <v>38</v>
      </c>
      <c r="L4108">
        <v>3</v>
      </c>
      <c r="M4108" t="s">
        <v>5</v>
      </c>
      <c r="N4108">
        <f>Table1[[#This Row],[dti_ratio]]*Table1[[#This Row],[income]]</f>
        <v>10034.528321033711</v>
      </c>
      <c r="O4108">
        <v>0.12407760712516799</v>
      </c>
      <c r="P4108">
        <f>Table1[[#This Row],[loan_amount]]/Table1[[#This Row],[property_value]]</f>
        <v>4.9573881526469722E-2</v>
      </c>
      <c r="Q4108">
        <v>285836</v>
      </c>
      <c r="R4108">
        <v>0</v>
      </c>
      <c r="S4108" t="s">
        <v>3934</v>
      </c>
      <c r="T4108" t="s">
        <v>47</v>
      </c>
      <c r="U4108" t="s">
        <v>528</v>
      </c>
      <c r="V4108">
        <v>2</v>
      </c>
      <c r="W4108">
        <v>1</v>
      </c>
      <c r="X4108" t="s">
        <v>9</v>
      </c>
      <c r="Y41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108">
        <f>0.4*(Table1[[#This Row],[normalized_credit_score]]) + 0.3*(1-Table1[[#This Row],[dti_ratio]]) + 0.2*(1-Table1[[#This Row],[ltv_ratio]]) + 0.1*IF(Table1[[#This Row],[previous_defaults]]=0,1,0)</f>
        <v>0.68019527489048903</v>
      </c>
      <c r="AA4108" t="str">
        <f>IF(Table1[[#This Row],[composite_score]]&gt;=0.7,"Approve",IF(Table1[[#This Row],[composite_score]]&gt;=0.6,"Review","Reject"))</f>
        <v>Review</v>
      </c>
    </row>
    <row r="4109" spans="1:27" x14ac:dyDescent="0.35">
      <c r="A4109">
        <v>4108</v>
      </c>
      <c r="B4109">
        <v>55</v>
      </c>
      <c r="C4109" t="s">
        <v>10</v>
      </c>
      <c r="D4109" t="s">
        <v>11</v>
      </c>
      <c r="E4109" t="s">
        <v>49</v>
      </c>
      <c r="F4109">
        <v>48842</v>
      </c>
      <c r="G4109">
        <v>725</v>
      </c>
      <c r="H4109">
        <f>(Table1[[#This Row],[credit_score]]-300)/(900-300)</f>
        <v>0.70833333333333337</v>
      </c>
      <c r="I4109">
        <v>16022</v>
      </c>
      <c r="J4109" t="s">
        <v>13</v>
      </c>
      <c r="K4109" t="s">
        <v>4</v>
      </c>
      <c r="L4109">
        <v>8</v>
      </c>
      <c r="M4109" t="s">
        <v>15</v>
      </c>
      <c r="N4109">
        <f>Table1[[#This Row],[dti_ratio]]*Table1[[#This Row],[income]]</f>
        <v>19815.318263283294</v>
      </c>
      <c r="O4109">
        <v>0.405702433628502</v>
      </c>
      <c r="P4109">
        <f>Table1[[#This Row],[loan_amount]]/Table1[[#This Row],[property_value]]</f>
        <v>0.26387996771909022</v>
      </c>
      <c r="Q4109">
        <v>60717</v>
      </c>
      <c r="R4109">
        <v>1</v>
      </c>
      <c r="S4109" t="s">
        <v>3935</v>
      </c>
      <c r="T4109" t="s">
        <v>96</v>
      </c>
      <c r="U4109" t="s">
        <v>210</v>
      </c>
      <c r="V4109">
        <v>3</v>
      </c>
      <c r="W4109">
        <v>1</v>
      </c>
      <c r="X4109" t="s">
        <v>9</v>
      </c>
      <c r="Y41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09">
        <f>0.4*(Table1[[#This Row],[normalized_credit_score]]) + 0.3*(1-Table1[[#This Row],[dti_ratio]]) + 0.2*(1-Table1[[#This Row],[ltv_ratio]]) + 0.1*IF(Table1[[#This Row],[previous_defaults]]=0,1,0)</f>
        <v>0.60884660970096471</v>
      </c>
      <c r="AA4109" t="str">
        <f>IF(Table1[[#This Row],[composite_score]]&gt;=0.7,"Approve",IF(Table1[[#This Row],[composite_score]]&gt;=0.6,"Review","Reject"))</f>
        <v>Review</v>
      </c>
    </row>
    <row r="4110" spans="1:27" x14ac:dyDescent="0.35">
      <c r="A4110">
        <v>4109</v>
      </c>
      <c r="B4110">
        <v>52</v>
      </c>
      <c r="C4110" t="s">
        <v>20</v>
      </c>
      <c r="D4110" t="s">
        <v>11</v>
      </c>
      <c r="E4110" t="s">
        <v>22</v>
      </c>
      <c r="F4110">
        <v>59935</v>
      </c>
      <c r="G4110">
        <v>733</v>
      </c>
      <c r="H4110">
        <f>(Table1[[#This Row],[credit_score]]-300)/(900-300)</f>
        <v>0.72166666666666668</v>
      </c>
      <c r="I4110">
        <v>27917</v>
      </c>
      <c r="J4110" t="s">
        <v>3</v>
      </c>
      <c r="K4110" t="s">
        <v>38</v>
      </c>
      <c r="L4110">
        <v>9</v>
      </c>
      <c r="M4110" t="s">
        <v>15</v>
      </c>
      <c r="N4110">
        <f>Table1[[#This Row],[dti_ratio]]*Table1[[#This Row],[income]]</f>
        <v>15261.39414275022</v>
      </c>
      <c r="O4110">
        <v>0.25463242083507498</v>
      </c>
      <c r="P4110">
        <f>Table1[[#This Row],[loan_amount]]/Table1[[#This Row],[property_value]]</f>
        <v>0.32922543516203595</v>
      </c>
      <c r="Q4110">
        <v>84796</v>
      </c>
      <c r="R4110">
        <v>3</v>
      </c>
      <c r="S4110" t="s">
        <v>3936</v>
      </c>
      <c r="T4110" t="s">
        <v>99</v>
      </c>
      <c r="U4110" t="s">
        <v>908</v>
      </c>
      <c r="V4110">
        <v>1</v>
      </c>
      <c r="W4110">
        <v>0</v>
      </c>
      <c r="X4110" t="s">
        <v>19</v>
      </c>
      <c r="Y41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110">
        <f>0.4*(Table1[[#This Row],[normalized_credit_score]]) + 0.3*(1-Table1[[#This Row],[dti_ratio]]) + 0.2*(1-Table1[[#This Row],[ltv_ratio]]) + 0.1*IF(Table1[[#This Row],[previous_defaults]]=0,1,0)</f>
        <v>0.6464318533837371</v>
      </c>
      <c r="AA4110" t="str">
        <f>IF(Table1[[#This Row],[composite_score]]&gt;=0.7,"Approve",IF(Table1[[#This Row],[composite_score]]&gt;=0.6,"Review","Reject"))</f>
        <v>Review</v>
      </c>
    </row>
    <row r="4111" spans="1:27" x14ac:dyDescent="0.35">
      <c r="A4111">
        <v>4110</v>
      </c>
      <c r="B4111">
        <v>18</v>
      </c>
      <c r="C4111" t="s">
        <v>0</v>
      </c>
      <c r="D4111" t="s">
        <v>1</v>
      </c>
      <c r="E4111" t="s">
        <v>22</v>
      </c>
      <c r="F4111">
        <v>102162</v>
      </c>
      <c r="G4111">
        <v>787</v>
      </c>
      <c r="H4111">
        <f>(Table1[[#This Row],[credit_score]]-300)/(900-300)</f>
        <v>0.81166666666666665</v>
      </c>
      <c r="I4111">
        <v>9257</v>
      </c>
      <c r="J4111" t="s">
        <v>13</v>
      </c>
      <c r="K4111" t="s">
        <v>38</v>
      </c>
      <c r="L4111">
        <v>13</v>
      </c>
      <c r="M4111" t="s">
        <v>39</v>
      </c>
      <c r="N4111">
        <f>Table1[[#This Row],[dti_ratio]]*Table1[[#This Row],[income]]</f>
        <v>46066.766168506212</v>
      </c>
      <c r="O4111">
        <v>0.45091879728770201</v>
      </c>
      <c r="P4111">
        <f>Table1[[#This Row],[loan_amount]]/Table1[[#This Row],[property_value]]</f>
        <v>7.4470652593641398E-2</v>
      </c>
      <c r="Q4111">
        <v>124304</v>
      </c>
      <c r="R4111">
        <v>3</v>
      </c>
      <c r="S4111" t="s">
        <v>3937</v>
      </c>
      <c r="T4111" t="s">
        <v>84</v>
      </c>
      <c r="U4111" t="s">
        <v>349</v>
      </c>
      <c r="V4111">
        <v>4</v>
      </c>
      <c r="W4111">
        <v>1</v>
      </c>
      <c r="X4111" t="s">
        <v>9</v>
      </c>
      <c r="Y41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11">
        <f>0.4*(Table1[[#This Row],[normalized_credit_score]]) + 0.3*(1-Table1[[#This Row],[dti_ratio]]) + 0.2*(1-Table1[[#This Row],[ltv_ratio]]) + 0.1*IF(Table1[[#This Row],[previous_defaults]]=0,1,0)</f>
        <v>0.67449689696162773</v>
      </c>
      <c r="AA4111" t="str">
        <f>IF(Table1[[#This Row],[composite_score]]&gt;=0.7,"Approve",IF(Table1[[#This Row],[composite_score]]&gt;=0.6,"Review","Reject"))</f>
        <v>Review</v>
      </c>
    </row>
    <row r="4112" spans="1:27" x14ac:dyDescent="0.35">
      <c r="A4112">
        <v>4111</v>
      </c>
      <c r="B4112">
        <v>62</v>
      </c>
      <c r="C4112" t="s">
        <v>0</v>
      </c>
      <c r="D4112" t="s">
        <v>21</v>
      </c>
      <c r="E4112" t="s">
        <v>49</v>
      </c>
      <c r="F4112">
        <v>61887</v>
      </c>
      <c r="G4112">
        <v>697</v>
      </c>
      <c r="H4112">
        <f>(Table1[[#This Row],[credit_score]]-300)/(900-300)</f>
        <v>0.66166666666666663</v>
      </c>
      <c r="I4112">
        <v>7177</v>
      </c>
      <c r="J4112" t="s">
        <v>3</v>
      </c>
      <c r="K4112" t="s">
        <v>14</v>
      </c>
      <c r="L4112">
        <v>3</v>
      </c>
      <c r="M4112" t="s">
        <v>15</v>
      </c>
      <c r="N4112">
        <f>Table1[[#This Row],[dti_ratio]]*Table1[[#This Row],[income]]</f>
        <v>7807.7693684649184</v>
      </c>
      <c r="O4112">
        <v>0.126161703887164</v>
      </c>
      <c r="P4112">
        <f>Table1[[#This Row],[loan_amount]]/Table1[[#This Row],[property_value]]</f>
        <v>3.1195667292579457E-2</v>
      </c>
      <c r="Q4112">
        <v>230064</v>
      </c>
      <c r="R4112">
        <v>0</v>
      </c>
      <c r="S4112" t="s">
        <v>3938</v>
      </c>
      <c r="T4112" t="s">
        <v>146</v>
      </c>
      <c r="U4112" t="s">
        <v>120</v>
      </c>
      <c r="V4112">
        <v>2</v>
      </c>
      <c r="W4112">
        <v>1</v>
      </c>
      <c r="X4112" t="s">
        <v>9</v>
      </c>
      <c r="Y41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12">
        <f>0.4*(Table1[[#This Row],[normalized_credit_score]]) + 0.3*(1-Table1[[#This Row],[dti_ratio]]) + 0.2*(1-Table1[[#This Row],[ltv_ratio]]) + 0.1*IF(Table1[[#This Row],[previous_defaults]]=0,1,0)</f>
        <v>0.72057902204200164</v>
      </c>
      <c r="AA4112" t="str">
        <f>IF(Table1[[#This Row],[composite_score]]&gt;=0.7,"Approve",IF(Table1[[#This Row],[composite_score]]&gt;=0.6,"Review","Reject"))</f>
        <v>Approve</v>
      </c>
    </row>
    <row r="4113" spans="1:27" x14ac:dyDescent="0.35">
      <c r="A4113">
        <v>4112</v>
      </c>
      <c r="B4113">
        <v>65</v>
      </c>
      <c r="C4113" t="s">
        <v>0</v>
      </c>
      <c r="D4113" t="s">
        <v>11</v>
      </c>
      <c r="E4113" t="s">
        <v>22</v>
      </c>
      <c r="F4113">
        <v>72774</v>
      </c>
      <c r="G4113">
        <v>760</v>
      </c>
      <c r="H4113">
        <f>(Table1[[#This Row],[credit_score]]-300)/(900-300)</f>
        <v>0.76666666666666672</v>
      </c>
      <c r="I4113">
        <v>20024</v>
      </c>
      <c r="J4113" t="s">
        <v>13</v>
      </c>
      <c r="K4113" t="s">
        <v>14</v>
      </c>
      <c r="L4113">
        <v>11</v>
      </c>
      <c r="M4113" t="s">
        <v>5</v>
      </c>
      <c r="N4113">
        <f>Table1[[#This Row],[dti_ratio]]*Table1[[#This Row],[income]]</f>
        <v>36018.598929750799</v>
      </c>
      <c r="O4113">
        <v>0.49493773778754502</v>
      </c>
      <c r="P4113">
        <f>Table1[[#This Row],[loan_amount]]/Table1[[#This Row],[property_value]]</f>
        <v>9.8133772445699055E-2</v>
      </c>
      <c r="Q4113">
        <v>204048</v>
      </c>
      <c r="R4113">
        <v>4</v>
      </c>
      <c r="S4113" t="s">
        <v>3939</v>
      </c>
      <c r="T4113" t="s">
        <v>173</v>
      </c>
      <c r="U4113" t="s">
        <v>87</v>
      </c>
      <c r="V4113">
        <v>1</v>
      </c>
      <c r="W4113">
        <v>2</v>
      </c>
      <c r="X4113" t="s">
        <v>61</v>
      </c>
      <c r="Y41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13">
        <f>0.4*(Table1[[#This Row],[normalized_credit_score]]) + 0.3*(1-Table1[[#This Row],[dti_ratio]]) + 0.2*(1-Table1[[#This Row],[ltv_ratio]]) + 0.1*IF(Table1[[#This Row],[previous_defaults]]=0,1,0)</f>
        <v>0.63855859084126343</v>
      </c>
      <c r="AA4113" t="str">
        <f>IF(Table1[[#This Row],[composite_score]]&gt;=0.7,"Approve",IF(Table1[[#This Row],[composite_score]]&gt;=0.6,"Review","Reject"))</f>
        <v>Review</v>
      </c>
    </row>
    <row r="4114" spans="1:27" x14ac:dyDescent="0.35">
      <c r="A4114">
        <v>4113</v>
      </c>
      <c r="B4114">
        <v>44</v>
      </c>
      <c r="C4114" t="s">
        <v>10</v>
      </c>
      <c r="D4114" t="s">
        <v>11</v>
      </c>
      <c r="E4114" t="s">
        <v>2</v>
      </c>
      <c r="F4114">
        <v>49408</v>
      </c>
      <c r="G4114">
        <v>664</v>
      </c>
      <c r="H4114">
        <f>(Table1[[#This Row],[credit_score]]-300)/(900-300)</f>
        <v>0.60666666666666669</v>
      </c>
      <c r="I4114">
        <v>18077</v>
      </c>
      <c r="J4114" t="s">
        <v>27</v>
      </c>
      <c r="K4114" t="s">
        <v>38</v>
      </c>
      <c r="L4114">
        <v>19</v>
      </c>
      <c r="M4114" t="s">
        <v>39</v>
      </c>
      <c r="N4114">
        <f>Table1[[#This Row],[dti_ratio]]*Table1[[#This Row],[income]]</f>
        <v>21733.348254587901</v>
      </c>
      <c r="O4114">
        <v>0.43987508611131598</v>
      </c>
      <c r="P4114">
        <f>Table1[[#This Row],[loan_amount]]/Table1[[#This Row],[property_value]]</f>
        <v>6.191325910272525E-2</v>
      </c>
      <c r="Q4114">
        <v>291973</v>
      </c>
      <c r="R4114">
        <v>2</v>
      </c>
      <c r="S4114" t="s">
        <v>3940</v>
      </c>
      <c r="T4114" t="s">
        <v>214</v>
      </c>
      <c r="U4114" t="s">
        <v>68</v>
      </c>
      <c r="V4114">
        <v>0</v>
      </c>
      <c r="W4114">
        <v>1</v>
      </c>
      <c r="X4114" t="s">
        <v>61</v>
      </c>
      <c r="Y41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114">
        <f>0.4*(Table1[[#This Row],[normalized_credit_score]]) + 0.3*(1-Table1[[#This Row],[dti_ratio]]) + 0.2*(1-Table1[[#This Row],[ltv_ratio]]) + 0.1*IF(Table1[[#This Row],[previous_defaults]]=0,1,0)</f>
        <v>0.69832148901272684</v>
      </c>
      <c r="AA4114" t="str">
        <f>IF(Table1[[#This Row],[composite_score]]&gt;=0.7,"Approve",IF(Table1[[#This Row],[composite_score]]&gt;=0.6,"Review","Reject"))</f>
        <v>Review</v>
      </c>
    </row>
    <row r="4115" spans="1:27" hidden="1" x14ac:dyDescent="0.35">
      <c r="A4115">
        <v>4114</v>
      </c>
      <c r="B4115">
        <v>25</v>
      </c>
      <c r="C4115" t="s">
        <v>10</v>
      </c>
      <c r="D4115" t="s">
        <v>1</v>
      </c>
      <c r="E4115" t="s">
        <v>2</v>
      </c>
      <c r="F4115">
        <v>0</v>
      </c>
      <c r="G4115">
        <v>0</v>
      </c>
      <c r="H4115">
        <f>(Table1[[#This Row],[credit_score]]-300)/(900-300)</f>
        <v>-0.5</v>
      </c>
      <c r="I4115">
        <v>20705</v>
      </c>
      <c r="J4115" t="s">
        <v>23</v>
      </c>
      <c r="K4115" t="s">
        <v>14</v>
      </c>
      <c r="L4115">
        <v>9</v>
      </c>
      <c r="M4115" t="s">
        <v>15</v>
      </c>
      <c r="N4115">
        <f>Table1[[#This Row],[dti_ratio]]*Table1[[#This Row],[income]]</f>
        <v>0</v>
      </c>
      <c r="O4115">
        <v>0.172688652649998</v>
      </c>
      <c r="P4115" t="e">
        <f>Table1[[#This Row],[loan_amount]]/Table1[[#This Row],[property_value]]</f>
        <v>#DIV/0!</v>
      </c>
      <c r="Q4115">
        <v>0</v>
      </c>
      <c r="R4115">
        <v>0</v>
      </c>
      <c r="S4115" t="s">
        <v>3941</v>
      </c>
      <c r="T4115" t="s">
        <v>7</v>
      </c>
      <c r="U4115" t="s">
        <v>48</v>
      </c>
      <c r="V4115">
        <v>2</v>
      </c>
      <c r="W4115">
        <v>0</v>
      </c>
      <c r="X4115" t="s">
        <v>9</v>
      </c>
      <c r="Y411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115" t="e">
        <f>0.4*(Table1[[#This Row],[normalized_credit_score]]) + 0.3*(1-Table1[[#This Row],[dti_ratio]]) + 0.2*(1-Table1[[#This Row],[ltv_ratio]]) + 0.1*IF(Table1[[#This Row],[previous_defaults]]=0,1,0)</f>
        <v>#DIV/0!</v>
      </c>
      <c r="AA4115" t="e">
        <f>IF(Table1[[#This Row],[composite_score]]&gt;=0.7,"Approve",IF(Table1[[#This Row],[composite_score]]&gt;=0.6,"Review","Reject"))</f>
        <v>#DIV/0!</v>
      </c>
    </row>
    <row r="4116" spans="1:27" x14ac:dyDescent="0.35">
      <c r="A4116">
        <v>4115</v>
      </c>
      <c r="B4116">
        <v>51</v>
      </c>
      <c r="C4116" t="s">
        <v>20</v>
      </c>
      <c r="D4116" t="s">
        <v>21</v>
      </c>
      <c r="E4116" t="s">
        <v>49</v>
      </c>
      <c r="F4116">
        <v>54094</v>
      </c>
      <c r="G4116">
        <v>665</v>
      </c>
      <c r="H4116">
        <f>(Table1[[#This Row],[credit_score]]-300)/(900-300)</f>
        <v>0.60833333333333328</v>
      </c>
      <c r="I4116">
        <v>29331</v>
      </c>
      <c r="J4116" t="s">
        <v>23</v>
      </c>
      <c r="K4116" t="s">
        <v>38</v>
      </c>
      <c r="L4116">
        <v>16</v>
      </c>
      <c r="M4116" t="s">
        <v>39</v>
      </c>
      <c r="N4116">
        <f>Table1[[#This Row],[dti_ratio]]*Table1[[#This Row],[income]]</f>
        <v>7943.1749333344087</v>
      </c>
      <c r="O4116">
        <v>0.146840221343114</v>
      </c>
      <c r="P4116">
        <f>Table1[[#This Row],[loan_amount]]/Table1[[#This Row],[property_value]]</f>
        <v>0.45289748776307459</v>
      </c>
      <c r="Q4116">
        <v>64763</v>
      </c>
      <c r="R4116">
        <v>1</v>
      </c>
      <c r="S4116" t="s">
        <v>2717</v>
      </c>
      <c r="T4116" t="s">
        <v>146</v>
      </c>
      <c r="U4116" t="s">
        <v>1377</v>
      </c>
      <c r="V4116">
        <v>4</v>
      </c>
      <c r="W4116">
        <v>1</v>
      </c>
      <c r="X4116" t="s">
        <v>9</v>
      </c>
      <c r="Y41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16">
        <f>0.4*(Table1[[#This Row],[normalized_credit_score]]) + 0.3*(1-Table1[[#This Row],[dti_ratio]]) + 0.2*(1-Table1[[#This Row],[ltv_ratio]]) + 0.1*IF(Table1[[#This Row],[previous_defaults]]=0,1,0)</f>
        <v>0.6087017693777842</v>
      </c>
      <c r="AA4116" t="str">
        <f>IF(Table1[[#This Row],[composite_score]]&gt;=0.7,"Approve",IF(Table1[[#This Row],[composite_score]]&gt;=0.6,"Review","Reject"))</f>
        <v>Review</v>
      </c>
    </row>
    <row r="4117" spans="1:27" hidden="1" x14ac:dyDescent="0.35">
      <c r="A4117">
        <v>4116</v>
      </c>
      <c r="B4117">
        <v>36</v>
      </c>
      <c r="C4117" t="s">
        <v>0</v>
      </c>
      <c r="D4117" t="s">
        <v>1</v>
      </c>
      <c r="E4117" t="s">
        <v>22</v>
      </c>
      <c r="F4117">
        <v>53043</v>
      </c>
      <c r="G4117">
        <v>0</v>
      </c>
      <c r="H4117">
        <f>(Table1[[#This Row],[credit_score]]-300)/(900-300)</f>
        <v>-0.5</v>
      </c>
      <c r="I4117">
        <v>18366</v>
      </c>
      <c r="J4117" t="s">
        <v>13</v>
      </c>
      <c r="K4117" t="s">
        <v>14</v>
      </c>
      <c r="L4117">
        <v>16</v>
      </c>
      <c r="M4117" t="s">
        <v>15</v>
      </c>
      <c r="N4117">
        <f>Table1[[#This Row],[dti_ratio]]*Table1[[#This Row],[income]]</f>
        <v>26742.715223418923</v>
      </c>
      <c r="O4117">
        <v>0.50417048853607305</v>
      </c>
      <c r="P4117">
        <f>Table1[[#This Row],[loan_amount]]/Table1[[#This Row],[property_value]]</f>
        <v>6.3757550510310346E-2</v>
      </c>
      <c r="Q4117">
        <v>288060</v>
      </c>
      <c r="R4117">
        <v>3</v>
      </c>
      <c r="S4117" t="s">
        <v>3942</v>
      </c>
      <c r="T4117" t="s">
        <v>327</v>
      </c>
      <c r="U4117" t="s">
        <v>578</v>
      </c>
      <c r="V4117">
        <v>4</v>
      </c>
      <c r="W4117">
        <v>2</v>
      </c>
      <c r="X4117" t="s">
        <v>19</v>
      </c>
      <c r="Y41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17">
        <f>0.4*(Table1[[#This Row],[normalized_credit_score]]) + 0.3*(1-Table1[[#This Row],[dti_ratio]]) + 0.2*(1-Table1[[#This Row],[ltv_ratio]]) + 0.1*IF(Table1[[#This Row],[previous_defaults]]=0,1,0)</f>
        <v>0.13599734333711602</v>
      </c>
      <c r="AA4117" t="str">
        <f>IF(Table1[[#This Row],[composite_score]]&gt;=0.7,"Approve",IF(Table1[[#This Row],[composite_score]]&gt;=0.6,"Review","Reject"))</f>
        <v>Reject</v>
      </c>
    </row>
    <row r="4118" spans="1:27" hidden="1" x14ac:dyDescent="0.35">
      <c r="A4118">
        <v>4117</v>
      </c>
      <c r="B4118">
        <v>59</v>
      </c>
      <c r="C4118" t="s">
        <v>10</v>
      </c>
      <c r="D4118" t="s">
        <v>21</v>
      </c>
      <c r="E4118" t="s">
        <v>2</v>
      </c>
      <c r="F4118">
        <v>38697</v>
      </c>
      <c r="G4118">
        <v>708</v>
      </c>
      <c r="H4118">
        <f>(Table1[[#This Row],[credit_score]]-300)/(900-300)</f>
        <v>0.68</v>
      </c>
      <c r="I4118">
        <v>0</v>
      </c>
      <c r="J4118" t="s">
        <v>13</v>
      </c>
      <c r="K4118" t="s">
        <v>4</v>
      </c>
      <c r="L4118">
        <v>13</v>
      </c>
      <c r="M4118" t="s">
        <v>15</v>
      </c>
      <c r="N4118">
        <f>Table1[[#This Row],[dti_ratio]]*Table1[[#This Row],[income]]</f>
        <v>16325.4351799995</v>
      </c>
      <c r="O4118">
        <v>0.42187857404965501</v>
      </c>
      <c r="P4118" t="e">
        <f>Table1[[#This Row],[loan_amount]]/Table1[[#This Row],[property_value]]</f>
        <v>#DIV/0!</v>
      </c>
      <c r="Q4118">
        <v>0</v>
      </c>
      <c r="R4118">
        <v>1</v>
      </c>
      <c r="S4118" t="s">
        <v>3943</v>
      </c>
      <c r="T4118" t="s">
        <v>17</v>
      </c>
      <c r="U4118" t="s">
        <v>999</v>
      </c>
      <c r="V4118">
        <v>1</v>
      </c>
      <c r="W4118">
        <v>1</v>
      </c>
      <c r="X4118" t="s">
        <v>19</v>
      </c>
      <c r="Y411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118" t="e">
        <f>0.4*(Table1[[#This Row],[normalized_credit_score]]) + 0.3*(1-Table1[[#This Row],[dti_ratio]]) + 0.2*(1-Table1[[#This Row],[ltv_ratio]]) + 0.1*IF(Table1[[#This Row],[previous_defaults]]=0,1,0)</f>
        <v>#DIV/0!</v>
      </c>
      <c r="AA4118" t="e">
        <f>IF(Table1[[#This Row],[composite_score]]&gt;=0.7,"Approve",IF(Table1[[#This Row],[composite_score]]&gt;=0.6,"Review","Reject"))</f>
        <v>#DIV/0!</v>
      </c>
    </row>
    <row r="4119" spans="1:27" hidden="1" x14ac:dyDescent="0.35">
      <c r="A4119">
        <v>4118</v>
      </c>
      <c r="B4119">
        <v>60</v>
      </c>
      <c r="C4119" t="s">
        <v>10</v>
      </c>
      <c r="D4119" t="s">
        <v>11</v>
      </c>
      <c r="E4119" t="s">
        <v>49</v>
      </c>
      <c r="F4119">
        <v>116047</v>
      </c>
      <c r="G4119">
        <v>683</v>
      </c>
      <c r="H4119">
        <f>(Table1[[#This Row],[credit_score]]-300)/(900-300)</f>
        <v>0.63833333333333331</v>
      </c>
      <c r="I4119">
        <v>16974</v>
      </c>
      <c r="J4119" t="s">
        <v>23</v>
      </c>
      <c r="K4119" t="s">
        <v>38</v>
      </c>
      <c r="L4119">
        <v>15</v>
      </c>
      <c r="M4119" t="s">
        <v>28</v>
      </c>
      <c r="N4119">
        <f>Table1[[#This Row],[dti_ratio]]*Table1[[#This Row],[income]]</f>
        <v>42299.210176864559</v>
      </c>
      <c r="O4119">
        <v>0.36450067797413599</v>
      </c>
      <c r="P4119" t="e">
        <f>Table1[[#This Row],[loan_amount]]/Table1[[#This Row],[property_value]]</f>
        <v>#DIV/0!</v>
      </c>
      <c r="Q4119">
        <v>0</v>
      </c>
      <c r="R4119">
        <v>0</v>
      </c>
      <c r="S4119" t="s">
        <v>3944</v>
      </c>
      <c r="T4119" t="s">
        <v>17</v>
      </c>
      <c r="U4119" t="s">
        <v>1398</v>
      </c>
      <c r="V4119">
        <v>3</v>
      </c>
      <c r="W4119">
        <v>0</v>
      </c>
      <c r="X4119" t="s">
        <v>9</v>
      </c>
      <c r="Y411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119" t="e">
        <f>0.4*(Table1[[#This Row],[normalized_credit_score]]) + 0.3*(1-Table1[[#This Row],[dti_ratio]]) + 0.2*(1-Table1[[#This Row],[ltv_ratio]]) + 0.1*IF(Table1[[#This Row],[previous_defaults]]=0,1,0)</f>
        <v>#DIV/0!</v>
      </c>
      <c r="AA4119" t="e">
        <f>IF(Table1[[#This Row],[composite_score]]&gt;=0.7,"Approve",IF(Table1[[#This Row],[composite_score]]&gt;=0.6,"Review","Reject"))</f>
        <v>#DIV/0!</v>
      </c>
    </row>
    <row r="4120" spans="1:27" x14ac:dyDescent="0.35">
      <c r="A4120">
        <v>4119</v>
      </c>
      <c r="B4120">
        <v>25</v>
      </c>
      <c r="C4120" t="s">
        <v>20</v>
      </c>
      <c r="D4120" t="s">
        <v>21</v>
      </c>
      <c r="E4120" t="s">
        <v>22</v>
      </c>
      <c r="F4120">
        <v>69223</v>
      </c>
      <c r="G4120">
        <v>605</v>
      </c>
      <c r="H4120">
        <f>(Table1[[#This Row],[credit_score]]-300)/(900-300)</f>
        <v>0.5083333333333333</v>
      </c>
      <c r="I4120">
        <v>18106</v>
      </c>
      <c r="J4120" t="s">
        <v>23</v>
      </c>
      <c r="K4120" t="s">
        <v>14</v>
      </c>
      <c r="L4120">
        <v>0</v>
      </c>
      <c r="M4120" t="s">
        <v>5</v>
      </c>
      <c r="N4120">
        <f>Table1[[#This Row],[dti_ratio]]*Table1[[#This Row],[income]]</f>
        <v>14398.110851156056</v>
      </c>
      <c r="O4120">
        <v>0.207996054073878</v>
      </c>
      <c r="P4120">
        <f>Table1[[#This Row],[loan_amount]]/Table1[[#This Row],[property_value]]</f>
        <v>0.10024749049071772</v>
      </c>
      <c r="Q4120">
        <v>180613</v>
      </c>
      <c r="R4120">
        <v>4</v>
      </c>
      <c r="S4120" t="s">
        <v>3945</v>
      </c>
      <c r="T4120" t="s">
        <v>67</v>
      </c>
      <c r="U4120" t="s">
        <v>524</v>
      </c>
      <c r="V4120">
        <v>0</v>
      </c>
      <c r="W4120">
        <v>2</v>
      </c>
      <c r="X4120" t="s">
        <v>9</v>
      </c>
      <c r="Y41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120">
        <f>0.4*(Table1[[#This Row],[normalized_credit_score]]) + 0.3*(1-Table1[[#This Row],[dti_ratio]]) + 0.2*(1-Table1[[#This Row],[ltv_ratio]]) + 0.1*IF(Table1[[#This Row],[previous_defaults]]=0,1,0)</f>
        <v>0.72088501901302637</v>
      </c>
      <c r="AA4120" t="str">
        <f>IF(Table1[[#This Row],[composite_score]]&gt;=0.7,"Approve",IF(Table1[[#This Row],[composite_score]]&gt;=0.6,"Review","Reject"))</f>
        <v>Approve</v>
      </c>
    </row>
    <row r="4121" spans="1:27" hidden="1" x14ac:dyDescent="0.35">
      <c r="A4121">
        <v>4120</v>
      </c>
      <c r="B4121">
        <v>19</v>
      </c>
      <c r="C4121" t="s">
        <v>10</v>
      </c>
      <c r="D4121" t="s">
        <v>1</v>
      </c>
      <c r="E4121" t="s">
        <v>12</v>
      </c>
      <c r="F4121">
        <v>0</v>
      </c>
      <c r="G4121">
        <v>794</v>
      </c>
      <c r="H4121">
        <f>(Table1[[#This Row],[credit_score]]-300)/(900-300)</f>
        <v>0.82333333333333336</v>
      </c>
      <c r="I4121">
        <v>38699</v>
      </c>
      <c r="J4121" t="s">
        <v>13</v>
      </c>
      <c r="K4121" t="s">
        <v>4</v>
      </c>
      <c r="L4121">
        <v>16</v>
      </c>
      <c r="M4121" t="s">
        <v>15</v>
      </c>
      <c r="N4121">
        <f>Table1[[#This Row],[dti_ratio]]*Table1[[#This Row],[income]]</f>
        <v>0</v>
      </c>
      <c r="O4121">
        <v>0.30686651067134901</v>
      </c>
      <c r="P4121" t="e">
        <f>Table1[[#This Row],[loan_amount]]/Table1[[#This Row],[property_value]]</f>
        <v>#DIV/0!</v>
      </c>
      <c r="Q4121">
        <v>0</v>
      </c>
      <c r="R4121">
        <v>0</v>
      </c>
      <c r="S4121" t="s">
        <v>3946</v>
      </c>
      <c r="T4121" t="s">
        <v>143</v>
      </c>
      <c r="U4121" t="s">
        <v>528</v>
      </c>
      <c r="V4121">
        <v>0</v>
      </c>
      <c r="W4121">
        <v>2</v>
      </c>
      <c r="X4121" t="s">
        <v>9</v>
      </c>
      <c r="Y412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121" t="e">
        <f>0.4*(Table1[[#This Row],[normalized_credit_score]]) + 0.3*(1-Table1[[#This Row],[dti_ratio]]) + 0.2*(1-Table1[[#This Row],[ltv_ratio]]) + 0.1*IF(Table1[[#This Row],[previous_defaults]]=0,1,0)</f>
        <v>#DIV/0!</v>
      </c>
      <c r="AA4121" t="e">
        <f>IF(Table1[[#This Row],[composite_score]]&gt;=0.7,"Approve",IF(Table1[[#This Row],[composite_score]]&gt;=0.6,"Review","Reject"))</f>
        <v>#DIV/0!</v>
      </c>
    </row>
    <row r="4122" spans="1:27" x14ac:dyDescent="0.35">
      <c r="A4122">
        <v>4121</v>
      </c>
      <c r="B4122">
        <v>25</v>
      </c>
      <c r="C4122" t="s">
        <v>20</v>
      </c>
      <c r="D4122" t="s">
        <v>1</v>
      </c>
      <c r="E4122" t="s">
        <v>49</v>
      </c>
      <c r="F4122">
        <v>94543</v>
      </c>
      <c r="G4122">
        <v>654</v>
      </c>
      <c r="H4122">
        <f>(Table1[[#This Row],[credit_score]]-300)/(900-300)</f>
        <v>0.59</v>
      </c>
      <c r="I4122">
        <v>45729</v>
      </c>
      <c r="J4122" t="s">
        <v>13</v>
      </c>
      <c r="K4122" t="s">
        <v>14</v>
      </c>
      <c r="L4122">
        <v>17</v>
      </c>
      <c r="M4122" t="s">
        <v>28</v>
      </c>
      <c r="N4122">
        <f>Table1[[#This Row],[dti_ratio]]*Table1[[#This Row],[income]]</f>
        <v>49644.441787239601</v>
      </c>
      <c r="O4122">
        <v>0.52509907436023395</v>
      </c>
      <c r="P4122">
        <f>Table1[[#This Row],[loan_amount]]/Table1[[#This Row],[property_value]]</f>
        <v>0.20645612767782567</v>
      </c>
      <c r="Q4122">
        <v>221495</v>
      </c>
      <c r="R4122">
        <v>3</v>
      </c>
      <c r="S4122" t="s">
        <v>447</v>
      </c>
      <c r="T4122" t="s">
        <v>30</v>
      </c>
      <c r="U4122" t="s">
        <v>683</v>
      </c>
      <c r="V4122">
        <v>4</v>
      </c>
      <c r="W4122">
        <v>1</v>
      </c>
      <c r="X4122" t="s">
        <v>9</v>
      </c>
      <c r="Y41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22">
        <f>0.4*(Table1[[#This Row],[normalized_credit_score]]) + 0.3*(1-Table1[[#This Row],[dti_ratio]]) + 0.2*(1-Table1[[#This Row],[ltv_ratio]]) + 0.1*IF(Table1[[#This Row],[previous_defaults]]=0,1,0)</f>
        <v>0.53717905215636463</v>
      </c>
      <c r="AA4122" t="str">
        <f>IF(Table1[[#This Row],[composite_score]]&gt;=0.7,"Approve",IF(Table1[[#This Row],[composite_score]]&gt;=0.6,"Review","Reject"))</f>
        <v>Reject</v>
      </c>
    </row>
    <row r="4123" spans="1:27" x14ac:dyDescent="0.35">
      <c r="A4123">
        <v>4122</v>
      </c>
      <c r="B4123">
        <v>58</v>
      </c>
      <c r="C4123" t="s">
        <v>0</v>
      </c>
      <c r="D4123" t="s">
        <v>62</v>
      </c>
      <c r="E4123" t="s">
        <v>12</v>
      </c>
      <c r="F4123">
        <v>46817</v>
      </c>
      <c r="G4123">
        <v>605</v>
      </c>
      <c r="H4123">
        <f>(Table1[[#This Row],[credit_score]]-300)/(900-300)</f>
        <v>0.5083333333333333</v>
      </c>
      <c r="I4123">
        <v>43687</v>
      </c>
      <c r="J4123" t="s">
        <v>3</v>
      </c>
      <c r="K4123" t="s">
        <v>4</v>
      </c>
      <c r="L4123">
        <v>4</v>
      </c>
      <c r="M4123" t="s">
        <v>28</v>
      </c>
      <c r="N4123">
        <f>Table1[[#This Row],[dti_ratio]]*Table1[[#This Row],[income]]</f>
        <v>14492.188864268579</v>
      </c>
      <c r="O4123">
        <v>0.30954971194797998</v>
      </c>
      <c r="P4123">
        <f>Table1[[#This Row],[loan_amount]]/Table1[[#This Row],[property_value]]</f>
        <v>0.51952669758591985</v>
      </c>
      <c r="Q4123">
        <v>84090</v>
      </c>
      <c r="R4123">
        <v>0</v>
      </c>
      <c r="S4123" t="s">
        <v>3947</v>
      </c>
      <c r="T4123" t="s">
        <v>33</v>
      </c>
      <c r="U4123" t="s">
        <v>238</v>
      </c>
      <c r="V4123">
        <v>2</v>
      </c>
      <c r="W4123">
        <v>1</v>
      </c>
      <c r="X4123" t="s">
        <v>19</v>
      </c>
      <c r="Y41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123">
        <f>0.4*(Table1[[#This Row],[normalized_credit_score]]) + 0.3*(1-Table1[[#This Row],[dti_ratio]]) + 0.2*(1-Table1[[#This Row],[ltv_ratio]]) + 0.1*IF(Table1[[#This Row],[previous_defaults]]=0,1,0)</f>
        <v>0.50656308023175534</v>
      </c>
      <c r="AA4123" t="str">
        <f>IF(Table1[[#This Row],[composite_score]]&gt;=0.7,"Approve",IF(Table1[[#This Row],[composite_score]]&gt;=0.6,"Review","Reject"))</f>
        <v>Reject</v>
      </c>
    </row>
    <row r="4124" spans="1:27" hidden="1" x14ac:dyDescent="0.35">
      <c r="A4124">
        <v>4123</v>
      </c>
      <c r="B4124">
        <v>27</v>
      </c>
      <c r="C4124" t="s">
        <v>0</v>
      </c>
      <c r="D4124" t="s">
        <v>21</v>
      </c>
      <c r="E4124" t="s">
        <v>12</v>
      </c>
      <c r="F4124">
        <v>110223</v>
      </c>
      <c r="G4124">
        <v>645</v>
      </c>
      <c r="H4124">
        <f>(Table1[[#This Row],[credit_score]]-300)/(900-300)</f>
        <v>0.57499999999999996</v>
      </c>
      <c r="I4124">
        <v>0</v>
      </c>
      <c r="J4124" t="s">
        <v>27</v>
      </c>
      <c r="K4124" t="s">
        <v>38</v>
      </c>
      <c r="L4124">
        <v>17</v>
      </c>
      <c r="M4124" t="s">
        <v>15</v>
      </c>
      <c r="N4124">
        <f>Table1[[#This Row],[dti_ratio]]*Table1[[#This Row],[income]]</f>
        <v>58472.558471280259</v>
      </c>
      <c r="O4124">
        <v>0.53049325885958698</v>
      </c>
      <c r="P4124" t="e">
        <f>Table1[[#This Row],[loan_amount]]/Table1[[#This Row],[property_value]]</f>
        <v>#DIV/0!</v>
      </c>
      <c r="Q4124">
        <v>0</v>
      </c>
      <c r="R4124">
        <v>4</v>
      </c>
      <c r="S4124" t="s">
        <v>3948</v>
      </c>
      <c r="T4124" t="s">
        <v>269</v>
      </c>
      <c r="U4124" t="s">
        <v>42</v>
      </c>
      <c r="V4124">
        <v>3</v>
      </c>
      <c r="W4124">
        <v>2</v>
      </c>
      <c r="X4124" t="s">
        <v>61</v>
      </c>
      <c r="Y412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124" t="e">
        <f>0.4*(Table1[[#This Row],[normalized_credit_score]]) + 0.3*(1-Table1[[#This Row],[dti_ratio]]) + 0.2*(1-Table1[[#This Row],[ltv_ratio]]) + 0.1*IF(Table1[[#This Row],[previous_defaults]]=0,1,0)</f>
        <v>#DIV/0!</v>
      </c>
      <c r="AA4124" t="e">
        <f>IF(Table1[[#This Row],[composite_score]]&gt;=0.7,"Approve",IF(Table1[[#This Row],[composite_score]]&gt;=0.6,"Review","Reject"))</f>
        <v>#DIV/0!</v>
      </c>
    </row>
    <row r="4125" spans="1:27" hidden="1" x14ac:dyDescent="0.35">
      <c r="A4125">
        <v>4124</v>
      </c>
      <c r="B4125">
        <v>59</v>
      </c>
      <c r="C4125" t="s">
        <v>0</v>
      </c>
      <c r="D4125" t="s">
        <v>11</v>
      </c>
      <c r="E4125" t="s">
        <v>22</v>
      </c>
      <c r="F4125">
        <v>0</v>
      </c>
      <c r="G4125">
        <v>0</v>
      </c>
      <c r="H4125">
        <f>(Table1[[#This Row],[credit_score]]-300)/(900-300)</f>
        <v>-0.5</v>
      </c>
      <c r="I4125">
        <v>25131</v>
      </c>
      <c r="J4125" t="s">
        <v>13</v>
      </c>
      <c r="K4125" t="s">
        <v>14</v>
      </c>
      <c r="L4125">
        <v>6</v>
      </c>
      <c r="M4125" t="s">
        <v>5</v>
      </c>
      <c r="N4125">
        <f>Table1[[#This Row],[dti_ratio]]*Table1[[#This Row],[income]]</f>
        <v>0</v>
      </c>
      <c r="O4125">
        <v>0.242669527041348</v>
      </c>
      <c r="P4125">
        <f>Table1[[#This Row],[loan_amount]]/Table1[[#This Row],[property_value]]</f>
        <v>0.87263446647453036</v>
      </c>
      <c r="Q4125">
        <v>28799</v>
      </c>
      <c r="R4125">
        <v>1</v>
      </c>
      <c r="S4125" t="s">
        <v>3949</v>
      </c>
      <c r="T4125" t="s">
        <v>233</v>
      </c>
      <c r="U4125" t="s">
        <v>243</v>
      </c>
      <c r="V4125">
        <v>4</v>
      </c>
      <c r="W4125">
        <v>0</v>
      </c>
      <c r="X4125" t="s">
        <v>61</v>
      </c>
      <c r="Y41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25">
        <f>0.4*(Table1[[#This Row],[normalized_credit_score]]) + 0.3*(1-Table1[[#This Row],[dti_ratio]]) + 0.2*(1-Table1[[#This Row],[ltv_ratio]]) + 0.1*IF(Table1[[#This Row],[previous_defaults]]=0,1,0)</f>
        <v>5.2672248592689493E-2</v>
      </c>
      <c r="AA4125" t="str">
        <f>IF(Table1[[#This Row],[composite_score]]&gt;=0.7,"Approve",IF(Table1[[#This Row],[composite_score]]&gt;=0.6,"Review","Reject"))</f>
        <v>Reject</v>
      </c>
    </row>
    <row r="4126" spans="1:27" hidden="1" x14ac:dyDescent="0.35">
      <c r="A4126">
        <v>4125</v>
      </c>
      <c r="B4126">
        <v>35</v>
      </c>
      <c r="C4126" t="s">
        <v>10</v>
      </c>
      <c r="D4126" t="s">
        <v>21</v>
      </c>
      <c r="E4126" t="s">
        <v>49</v>
      </c>
      <c r="F4126">
        <v>96067</v>
      </c>
      <c r="G4126">
        <v>0</v>
      </c>
      <c r="H4126">
        <f>(Table1[[#This Row],[credit_score]]-300)/(900-300)</f>
        <v>-0.5</v>
      </c>
      <c r="I4126">
        <v>34740</v>
      </c>
      <c r="J4126" t="s">
        <v>3</v>
      </c>
      <c r="K4126" t="s">
        <v>14</v>
      </c>
      <c r="L4126">
        <v>8</v>
      </c>
      <c r="M4126" t="s">
        <v>15</v>
      </c>
      <c r="N4126">
        <f>Table1[[#This Row],[dti_ratio]]*Table1[[#This Row],[income]]</f>
        <v>19019.163933968834</v>
      </c>
      <c r="O4126">
        <v>0.19797811875013099</v>
      </c>
      <c r="P4126">
        <f>Table1[[#This Row],[loan_amount]]/Table1[[#This Row],[property_value]]</f>
        <v>0.26888961129429251</v>
      </c>
      <c r="Q4126">
        <v>129198</v>
      </c>
      <c r="R4126">
        <v>1</v>
      </c>
      <c r="S4126" t="s">
        <v>2153</v>
      </c>
      <c r="T4126" t="s">
        <v>70</v>
      </c>
      <c r="U4126" t="s">
        <v>206</v>
      </c>
      <c r="V4126">
        <v>0</v>
      </c>
      <c r="W4126">
        <v>2</v>
      </c>
      <c r="X4126" t="s">
        <v>9</v>
      </c>
      <c r="Y41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126">
        <f>0.4*(Table1[[#This Row],[normalized_credit_score]]) + 0.3*(1-Table1[[#This Row],[dti_ratio]]) + 0.2*(1-Table1[[#This Row],[ltv_ratio]]) + 0.1*IF(Table1[[#This Row],[previous_defaults]]=0,1,0)</f>
        <v>0.28682864211610215</v>
      </c>
      <c r="AA4126" t="str">
        <f>IF(Table1[[#This Row],[composite_score]]&gt;=0.7,"Approve",IF(Table1[[#This Row],[composite_score]]&gt;=0.6,"Review","Reject"))</f>
        <v>Reject</v>
      </c>
    </row>
    <row r="4127" spans="1:27" x14ac:dyDescent="0.35">
      <c r="A4127">
        <v>4126</v>
      </c>
      <c r="B4127">
        <v>22</v>
      </c>
      <c r="C4127" t="s">
        <v>20</v>
      </c>
      <c r="D4127" t="s">
        <v>11</v>
      </c>
      <c r="E4127" t="s">
        <v>49</v>
      </c>
      <c r="F4127">
        <v>55330</v>
      </c>
      <c r="G4127">
        <v>678</v>
      </c>
      <c r="H4127">
        <f>(Table1[[#This Row],[credit_score]]-300)/(900-300)</f>
        <v>0.63</v>
      </c>
      <c r="I4127">
        <v>39042</v>
      </c>
      <c r="J4127" t="s">
        <v>23</v>
      </c>
      <c r="K4127" t="s">
        <v>38</v>
      </c>
      <c r="L4127">
        <v>3</v>
      </c>
      <c r="M4127" t="s">
        <v>15</v>
      </c>
      <c r="N4127">
        <f>Table1[[#This Row],[dti_ratio]]*Table1[[#This Row],[income]]</f>
        <v>30808.320316850197</v>
      </c>
      <c r="O4127">
        <v>0.55681041599223202</v>
      </c>
      <c r="P4127">
        <f>Table1[[#This Row],[loan_amount]]/Table1[[#This Row],[property_value]]</f>
        <v>0.40677224421754532</v>
      </c>
      <c r="Q4127">
        <v>95980</v>
      </c>
      <c r="R4127">
        <v>4</v>
      </c>
      <c r="S4127" t="s">
        <v>3950</v>
      </c>
      <c r="T4127" t="s">
        <v>44</v>
      </c>
      <c r="U4127" t="s">
        <v>1003</v>
      </c>
      <c r="V4127">
        <v>1</v>
      </c>
      <c r="W4127">
        <v>1</v>
      </c>
      <c r="X4127" t="s">
        <v>19</v>
      </c>
      <c r="Y41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27">
        <f>0.4*(Table1[[#This Row],[normalized_credit_score]]) + 0.3*(1-Table1[[#This Row],[dti_ratio]]) + 0.2*(1-Table1[[#This Row],[ltv_ratio]]) + 0.1*IF(Table1[[#This Row],[previous_defaults]]=0,1,0)</f>
        <v>0.50360242635882124</v>
      </c>
      <c r="AA4127" t="str">
        <f>IF(Table1[[#This Row],[composite_score]]&gt;=0.7,"Approve",IF(Table1[[#This Row],[composite_score]]&gt;=0.6,"Review","Reject"))</f>
        <v>Reject</v>
      </c>
    </row>
    <row r="4128" spans="1:27" x14ac:dyDescent="0.35">
      <c r="A4128">
        <v>4127</v>
      </c>
      <c r="B4128">
        <v>36</v>
      </c>
      <c r="C4128" t="s">
        <v>0</v>
      </c>
      <c r="D4128" t="s">
        <v>21</v>
      </c>
      <c r="E4128" t="s">
        <v>22</v>
      </c>
      <c r="F4128">
        <v>80304</v>
      </c>
      <c r="G4128">
        <v>637</v>
      </c>
      <c r="H4128">
        <f>(Table1[[#This Row],[credit_score]]-300)/(900-300)</f>
        <v>0.56166666666666665</v>
      </c>
      <c r="I4128">
        <v>5071</v>
      </c>
      <c r="J4128" t="s">
        <v>3</v>
      </c>
      <c r="K4128" t="s">
        <v>38</v>
      </c>
      <c r="L4128">
        <v>13</v>
      </c>
      <c r="M4128" t="s">
        <v>15</v>
      </c>
      <c r="N4128">
        <f>Table1[[#This Row],[dti_ratio]]*Table1[[#This Row],[income]]</f>
        <v>37301.57229891829</v>
      </c>
      <c r="O4128">
        <v>0.464504536497787</v>
      </c>
      <c r="P4128">
        <f>Table1[[#This Row],[loan_amount]]/Table1[[#This Row],[property_value]]</f>
        <v>7.9378248074635283E-2</v>
      </c>
      <c r="Q4128">
        <v>63884</v>
      </c>
      <c r="R4128">
        <v>0</v>
      </c>
      <c r="S4128" t="s">
        <v>3951</v>
      </c>
      <c r="T4128" t="s">
        <v>44</v>
      </c>
      <c r="U4128" t="s">
        <v>524</v>
      </c>
      <c r="V4128">
        <v>0</v>
      </c>
      <c r="W4128">
        <v>1</v>
      </c>
      <c r="X4128" t="s">
        <v>9</v>
      </c>
      <c r="Y41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128">
        <f>0.4*(Table1[[#This Row],[normalized_credit_score]]) + 0.3*(1-Table1[[#This Row],[dti_ratio]]) + 0.2*(1-Table1[[#This Row],[ltv_ratio]]) + 0.1*IF(Table1[[#This Row],[previous_defaults]]=0,1,0)</f>
        <v>0.66943965610240352</v>
      </c>
      <c r="AA4128" t="str">
        <f>IF(Table1[[#This Row],[composite_score]]&gt;=0.7,"Approve",IF(Table1[[#This Row],[composite_score]]&gt;=0.6,"Review","Reject"))</f>
        <v>Review</v>
      </c>
    </row>
    <row r="4129" spans="1:27" hidden="1" x14ac:dyDescent="0.35">
      <c r="A4129">
        <v>4128</v>
      </c>
      <c r="B4129">
        <v>62</v>
      </c>
      <c r="C4129" t="s">
        <v>20</v>
      </c>
      <c r="D4129" t="s">
        <v>1</v>
      </c>
      <c r="E4129" t="s">
        <v>49</v>
      </c>
      <c r="F4129">
        <v>35065</v>
      </c>
      <c r="G4129">
        <v>768</v>
      </c>
      <c r="H4129">
        <f>(Table1[[#This Row],[credit_score]]-300)/(900-300)</f>
        <v>0.78</v>
      </c>
      <c r="I4129">
        <v>31411</v>
      </c>
      <c r="J4129" t="s">
        <v>23</v>
      </c>
      <c r="K4129" t="s">
        <v>38</v>
      </c>
      <c r="L4129">
        <v>12</v>
      </c>
      <c r="M4129" t="s">
        <v>28</v>
      </c>
      <c r="N4129">
        <f>Table1[[#This Row],[dti_ratio]]*Table1[[#This Row],[income]]</f>
        <v>16312.766588237324</v>
      </c>
      <c r="O4129">
        <v>0.46521507452551902</v>
      </c>
      <c r="P4129" t="e">
        <f>Table1[[#This Row],[loan_amount]]/Table1[[#This Row],[property_value]]</f>
        <v>#DIV/0!</v>
      </c>
      <c r="Q4129">
        <v>0</v>
      </c>
      <c r="R4129">
        <v>0</v>
      </c>
      <c r="S4129" t="s">
        <v>3952</v>
      </c>
      <c r="T4129" t="s">
        <v>317</v>
      </c>
      <c r="U4129" t="s">
        <v>113</v>
      </c>
      <c r="V4129">
        <v>2</v>
      </c>
      <c r="W4129">
        <v>1</v>
      </c>
      <c r="X4129" t="s">
        <v>9</v>
      </c>
      <c r="Y412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129" t="e">
        <f>0.4*(Table1[[#This Row],[normalized_credit_score]]) + 0.3*(1-Table1[[#This Row],[dti_ratio]]) + 0.2*(1-Table1[[#This Row],[ltv_ratio]]) + 0.1*IF(Table1[[#This Row],[previous_defaults]]=0,1,0)</f>
        <v>#DIV/0!</v>
      </c>
      <c r="AA4129" t="e">
        <f>IF(Table1[[#This Row],[composite_score]]&gt;=0.7,"Approve",IF(Table1[[#This Row],[composite_score]]&gt;=0.6,"Review","Reject"))</f>
        <v>#DIV/0!</v>
      </c>
    </row>
    <row r="4130" spans="1:27" x14ac:dyDescent="0.35">
      <c r="A4130">
        <v>4129</v>
      </c>
      <c r="B4130">
        <v>63</v>
      </c>
      <c r="C4130" t="s">
        <v>10</v>
      </c>
      <c r="D4130" t="s">
        <v>62</v>
      </c>
      <c r="E4130" t="s">
        <v>12</v>
      </c>
      <c r="F4130">
        <v>68469</v>
      </c>
      <c r="G4130">
        <v>791</v>
      </c>
      <c r="H4130">
        <f>(Table1[[#This Row],[credit_score]]-300)/(900-300)</f>
        <v>0.81833333333333336</v>
      </c>
      <c r="I4130">
        <v>10648</v>
      </c>
      <c r="J4130" t="s">
        <v>27</v>
      </c>
      <c r="K4130" t="s">
        <v>38</v>
      </c>
      <c r="L4130">
        <v>5</v>
      </c>
      <c r="M4130" t="s">
        <v>28</v>
      </c>
      <c r="N4130">
        <f>Table1[[#This Row],[dti_ratio]]*Table1[[#This Row],[income]]</f>
        <v>13146.800968318492</v>
      </c>
      <c r="O4130">
        <v>0.19201099721506801</v>
      </c>
      <c r="P4130">
        <f>Table1[[#This Row],[loan_amount]]/Table1[[#This Row],[property_value]]</f>
        <v>6.5741786907209498E-2</v>
      </c>
      <c r="Q4130">
        <v>161967</v>
      </c>
      <c r="R4130">
        <v>4</v>
      </c>
      <c r="S4130" t="s">
        <v>3953</v>
      </c>
      <c r="T4130" t="s">
        <v>173</v>
      </c>
      <c r="U4130" t="s">
        <v>152</v>
      </c>
      <c r="V4130">
        <v>1</v>
      </c>
      <c r="W4130">
        <v>1</v>
      </c>
      <c r="X4130" t="s">
        <v>9</v>
      </c>
      <c r="Y41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130">
        <f>0.4*(Table1[[#This Row],[normalized_credit_score]]) + 0.3*(1-Table1[[#This Row],[dti_ratio]]) + 0.2*(1-Table1[[#This Row],[ltv_ratio]]) + 0.1*IF(Table1[[#This Row],[previous_defaults]]=0,1,0)</f>
        <v>0.75658167678737109</v>
      </c>
      <c r="AA4130" t="str">
        <f>IF(Table1[[#This Row],[composite_score]]&gt;=0.7,"Approve",IF(Table1[[#This Row],[composite_score]]&gt;=0.6,"Review","Reject"))</f>
        <v>Approve</v>
      </c>
    </row>
    <row r="4131" spans="1:27" x14ac:dyDescent="0.35">
      <c r="A4131">
        <v>4130</v>
      </c>
      <c r="B4131">
        <v>40</v>
      </c>
      <c r="C4131" t="s">
        <v>20</v>
      </c>
      <c r="D4131" t="s">
        <v>62</v>
      </c>
      <c r="E4131" t="s">
        <v>2</v>
      </c>
      <c r="F4131">
        <v>112099</v>
      </c>
      <c r="G4131">
        <v>788</v>
      </c>
      <c r="H4131">
        <f>(Table1[[#This Row],[credit_score]]-300)/(900-300)</f>
        <v>0.81333333333333335</v>
      </c>
      <c r="I4131">
        <v>13122</v>
      </c>
      <c r="J4131" t="s">
        <v>27</v>
      </c>
      <c r="K4131" t="s">
        <v>14</v>
      </c>
      <c r="L4131">
        <v>17</v>
      </c>
      <c r="M4131" t="s">
        <v>39</v>
      </c>
      <c r="N4131">
        <f>Table1[[#This Row],[dti_ratio]]*Table1[[#This Row],[income]]</f>
        <v>56513.108067782596</v>
      </c>
      <c r="O4131">
        <v>0.50413570208282499</v>
      </c>
      <c r="P4131">
        <f>Table1[[#This Row],[loan_amount]]/Table1[[#This Row],[property_value]]</f>
        <v>5.1553439253217669E-2</v>
      </c>
      <c r="Q4131">
        <v>254532</v>
      </c>
      <c r="R4131">
        <v>0</v>
      </c>
      <c r="S4131" t="s">
        <v>3954</v>
      </c>
      <c r="T4131" t="s">
        <v>327</v>
      </c>
      <c r="U4131" t="s">
        <v>387</v>
      </c>
      <c r="V4131">
        <v>2</v>
      </c>
      <c r="W4131">
        <v>0</v>
      </c>
      <c r="X4131" t="s">
        <v>19</v>
      </c>
      <c r="Y41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31">
        <f>0.4*(Table1[[#This Row],[normalized_credit_score]]) + 0.3*(1-Table1[[#This Row],[dti_ratio]]) + 0.2*(1-Table1[[#This Row],[ltv_ratio]]) + 0.1*IF(Table1[[#This Row],[previous_defaults]]=0,1,0)</f>
        <v>0.66378193485784232</v>
      </c>
      <c r="AA4131" t="str">
        <f>IF(Table1[[#This Row],[composite_score]]&gt;=0.7,"Approve",IF(Table1[[#This Row],[composite_score]]&gt;=0.6,"Review","Reject"))</f>
        <v>Review</v>
      </c>
    </row>
    <row r="4132" spans="1:27" x14ac:dyDescent="0.35">
      <c r="A4132">
        <v>4131</v>
      </c>
      <c r="B4132">
        <v>45</v>
      </c>
      <c r="C4132" t="s">
        <v>20</v>
      </c>
      <c r="D4132" t="s">
        <v>11</v>
      </c>
      <c r="E4132" t="s">
        <v>2</v>
      </c>
      <c r="F4132">
        <v>35352</v>
      </c>
      <c r="G4132">
        <v>697</v>
      </c>
      <c r="H4132">
        <f>(Table1[[#This Row],[credit_score]]-300)/(900-300)</f>
        <v>0.66166666666666663</v>
      </c>
      <c r="I4132">
        <v>29027</v>
      </c>
      <c r="J4132" t="s">
        <v>27</v>
      </c>
      <c r="K4132" t="s">
        <v>38</v>
      </c>
      <c r="L4132">
        <v>2</v>
      </c>
      <c r="M4132" t="s">
        <v>5</v>
      </c>
      <c r="N4132">
        <f>Table1[[#This Row],[dti_ratio]]*Table1[[#This Row],[income]]</f>
        <v>16840.518254569448</v>
      </c>
      <c r="O4132">
        <v>0.476366775700652</v>
      </c>
      <c r="P4132">
        <f>Table1[[#This Row],[loan_amount]]/Table1[[#This Row],[property_value]]</f>
        <v>0.21409499926242809</v>
      </c>
      <c r="Q4132">
        <v>135580</v>
      </c>
      <c r="R4132">
        <v>2</v>
      </c>
      <c r="S4132" t="s">
        <v>3955</v>
      </c>
      <c r="T4132" t="s">
        <v>25</v>
      </c>
      <c r="U4132" t="s">
        <v>185</v>
      </c>
      <c r="V4132">
        <v>1</v>
      </c>
      <c r="W4132">
        <v>1</v>
      </c>
      <c r="X4132" t="s">
        <v>19</v>
      </c>
      <c r="Y41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32">
        <f>0.4*(Table1[[#This Row],[normalized_credit_score]]) + 0.3*(1-Table1[[#This Row],[dti_ratio]]) + 0.2*(1-Table1[[#This Row],[ltv_ratio]]) + 0.1*IF(Table1[[#This Row],[previous_defaults]]=0,1,0)</f>
        <v>0.57893763410398547</v>
      </c>
      <c r="AA4132" t="str">
        <f>IF(Table1[[#This Row],[composite_score]]&gt;=0.7,"Approve",IF(Table1[[#This Row],[composite_score]]&gt;=0.6,"Review","Reject"))</f>
        <v>Reject</v>
      </c>
    </row>
    <row r="4133" spans="1:27" hidden="1" x14ac:dyDescent="0.35">
      <c r="A4133">
        <v>4132</v>
      </c>
      <c r="B4133">
        <v>55</v>
      </c>
      <c r="C4133" t="s">
        <v>20</v>
      </c>
      <c r="D4133" t="s">
        <v>21</v>
      </c>
      <c r="E4133" t="s">
        <v>49</v>
      </c>
      <c r="F4133">
        <v>0</v>
      </c>
      <c r="G4133">
        <v>0</v>
      </c>
      <c r="H4133">
        <f>(Table1[[#This Row],[credit_score]]-300)/(900-300)</f>
        <v>-0.5</v>
      </c>
      <c r="I4133">
        <v>27178</v>
      </c>
      <c r="J4133" t="s">
        <v>23</v>
      </c>
      <c r="K4133" t="s">
        <v>4</v>
      </c>
      <c r="L4133">
        <v>7</v>
      </c>
      <c r="M4133" t="s">
        <v>28</v>
      </c>
      <c r="N4133">
        <f>Table1[[#This Row],[dti_ratio]]*Table1[[#This Row],[income]]</f>
        <v>0</v>
      </c>
      <c r="O4133">
        <v>0.34525363366404599</v>
      </c>
      <c r="P4133">
        <f>Table1[[#This Row],[loan_amount]]/Table1[[#This Row],[property_value]]</f>
        <v>0.51550615504258268</v>
      </c>
      <c r="Q4133">
        <v>52721</v>
      </c>
      <c r="R4133">
        <v>0</v>
      </c>
      <c r="S4133" t="s">
        <v>3956</v>
      </c>
      <c r="T4133" t="s">
        <v>81</v>
      </c>
      <c r="U4133" t="s">
        <v>315</v>
      </c>
      <c r="V4133">
        <v>3</v>
      </c>
      <c r="W4133">
        <v>0</v>
      </c>
      <c r="X4133" t="s">
        <v>9</v>
      </c>
      <c r="Y41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33">
        <f>0.4*(Table1[[#This Row],[normalized_credit_score]]) + 0.3*(1-Table1[[#This Row],[dti_ratio]]) + 0.2*(1-Table1[[#This Row],[ltv_ratio]]) + 0.1*IF(Table1[[#This Row],[previous_defaults]]=0,1,0)</f>
        <v>9.3322678892269667E-2</v>
      </c>
      <c r="AA4133" t="str">
        <f>IF(Table1[[#This Row],[composite_score]]&gt;=0.7,"Approve",IF(Table1[[#This Row],[composite_score]]&gt;=0.6,"Review","Reject"))</f>
        <v>Reject</v>
      </c>
    </row>
    <row r="4134" spans="1:27" hidden="1" x14ac:dyDescent="0.35">
      <c r="A4134">
        <v>4133</v>
      </c>
      <c r="B4134">
        <v>63</v>
      </c>
      <c r="C4134" t="s">
        <v>0</v>
      </c>
      <c r="D4134" t="s">
        <v>11</v>
      </c>
      <c r="E4134" t="s">
        <v>12</v>
      </c>
      <c r="F4134">
        <v>53622</v>
      </c>
      <c r="G4134">
        <v>0</v>
      </c>
      <c r="H4134">
        <f>(Table1[[#This Row],[credit_score]]-300)/(900-300)</f>
        <v>-0.5</v>
      </c>
      <c r="I4134">
        <v>27431</v>
      </c>
      <c r="J4134" t="s">
        <v>23</v>
      </c>
      <c r="K4134" t="s">
        <v>14</v>
      </c>
      <c r="L4134">
        <v>1</v>
      </c>
      <c r="M4134" t="s">
        <v>28</v>
      </c>
      <c r="N4134">
        <f>Table1[[#This Row],[dti_ratio]]*Table1[[#This Row],[income]]</f>
        <v>20393.185071195941</v>
      </c>
      <c r="O4134">
        <v>0.38031377179508302</v>
      </c>
      <c r="P4134">
        <f>Table1[[#This Row],[loan_amount]]/Table1[[#This Row],[property_value]]</f>
        <v>9.5374687514124881E-2</v>
      </c>
      <c r="Q4134">
        <v>287613</v>
      </c>
      <c r="R4134">
        <v>1</v>
      </c>
      <c r="S4134" t="s">
        <v>3957</v>
      </c>
      <c r="T4134" t="s">
        <v>249</v>
      </c>
      <c r="U4134" t="s">
        <v>210</v>
      </c>
      <c r="V4134">
        <v>2</v>
      </c>
      <c r="W4134">
        <v>2</v>
      </c>
      <c r="X4134" t="s">
        <v>61</v>
      </c>
      <c r="Y41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134">
        <f>0.4*(Table1[[#This Row],[normalized_credit_score]]) + 0.3*(1-Table1[[#This Row],[dti_ratio]]) + 0.2*(1-Table1[[#This Row],[ltv_ratio]]) + 0.1*IF(Table1[[#This Row],[previous_defaults]]=0,1,0)</f>
        <v>0.16683093095865009</v>
      </c>
      <c r="AA4134" t="str">
        <f>IF(Table1[[#This Row],[composite_score]]&gt;=0.7,"Approve",IF(Table1[[#This Row],[composite_score]]&gt;=0.6,"Review","Reject"))</f>
        <v>Reject</v>
      </c>
    </row>
    <row r="4135" spans="1:27" hidden="1" x14ac:dyDescent="0.35">
      <c r="A4135">
        <v>4134</v>
      </c>
      <c r="B4135">
        <v>22</v>
      </c>
      <c r="C4135" t="s">
        <v>10</v>
      </c>
      <c r="D4135" t="s">
        <v>1</v>
      </c>
      <c r="E4135" t="s">
        <v>22</v>
      </c>
      <c r="F4135">
        <v>0</v>
      </c>
      <c r="G4135">
        <v>679</v>
      </c>
      <c r="H4135">
        <f>(Table1[[#This Row],[credit_score]]-300)/(900-300)</f>
        <v>0.63166666666666671</v>
      </c>
      <c r="I4135">
        <v>46793</v>
      </c>
      <c r="J4135" t="s">
        <v>23</v>
      </c>
      <c r="K4135" t="s">
        <v>38</v>
      </c>
      <c r="L4135">
        <v>18</v>
      </c>
      <c r="M4135" t="s">
        <v>5</v>
      </c>
      <c r="N4135">
        <f>Table1[[#This Row],[dti_ratio]]*Table1[[#This Row],[income]]</f>
        <v>0</v>
      </c>
      <c r="O4135">
        <v>0.59811377165887503</v>
      </c>
      <c r="P4135" t="e">
        <f>Table1[[#This Row],[loan_amount]]/Table1[[#This Row],[property_value]]</f>
        <v>#DIV/0!</v>
      </c>
      <c r="Q4135">
        <v>0</v>
      </c>
      <c r="R4135">
        <v>4</v>
      </c>
      <c r="S4135" t="s">
        <v>3958</v>
      </c>
      <c r="T4135" t="s">
        <v>222</v>
      </c>
      <c r="U4135" t="s">
        <v>297</v>
      </c>
      <c r="V4135">
        <v>0</v>
      </c>
      <c r="W4135">
        <v>1</v>
      </c>
      <c r="X4135" t="s">
        <v>61</v>
      </c>
      <c r="Y413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135" t="e">
        <f>0.4*(Table1[[#This Row],[normalized_credit_score]]) + 0.3*(1-Table1[[#This Row],[dti_ratio]]) + 0.2*(1-Table1[[#This Row],[ltv_ratio]]) + 0.1*IF(Table1[[#This Row],[previous_defaults]]=0,1,0)</f>
        <v>#DIV/0!</v>
      </c>
      <c r="AA4135" t="e">
        <f>IF(Table1[[#This Row],[composite_score]]&gt;=0.7,"Approve",IF(Table1[[#This Row],[composite_score]]&gt;=0.6,"Review","Reject"))</f>
        <v>#DIV/0!</v>
      </c>
    </row>
    <row r="4136" spans="1:27" hidden="1" x14ac:dyDescent="0.35">
      <c r="A4136">
        <v>4135</v>
      </c>
      <c r="B4136">
        <v>27</v>
      </c>
      <c r="C4136" t="s">
        <v>10</v>
      </c>
      <c r="D4136" t="s">
        <v>1</v>
      </c>
      <c r="E4136" t="s">
        <v>2</v>
      </c>
      <c r="F4136">
        <v>0</v>
      </c>
      <c r="G4136">
        <v>0</v>
      </c>
      <c r="H4136">
        <f>(Table1[[#This Row],[credit_score]]-300)/(900-300)</f>
        <v>-0.5</v>
      </c>
      <c r="I4136">
        <v>37778</v>
      </c>
      <c r="J4136" t="s">
        <v>27</v>
      </c>
      <c r="K4136" t="s">
        <v>38</v>
      </c>
      <c r="L4136">
        <v>9</v>
      </c>
      <c r="M4136" t="s">
        <v>28</v>
      </c>
      <c r="N4136">
        <f>Table1[[#This Row],[dti_ratio]]*Table1[[#This Row],[income]]</f>
        <v>0</v>
      </c>
      <c r="O4136">
        <v>0.55623826120685405</v>
      </c>
      <c r="P4136">
        <f>Table1[[#This Row],[loan_amount]]/Table1[[#This Row],[property_value]]</f>
        <v>0.15645072452364486</v>
      </c>
      <c r="Q4136">
        <v>241469</v>
      </c>
      <c r="R4136">
        <v>1</v>
      </c>
      <c r="S4136" t="s">
        <v>3959</v>
      </c>
      <c r="T4136" t="s">
        <v>7</v>
      </c>
      <c r="U4136" t="s">
        <v>31</v>
      </c>
      <c r="V4136">
        <v>0</v>
      </c>
      <c r="W4136">
        <v>1</v>
      </c>
      <c r="X4136" t="s">
        <v>9</v>
      </c>
      <c r="Y41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36">
        <f>0.4*(Table1[[#This Row],[normalized_credit_score]]) + 0.3*(1-Table1[[#This Row],[dti_ratio]]) + 0.2*(1-Table1[[#This Row],[ltv_ratio]]) + 0.1*IF(Table1[[#This Row],[previous_defaults]]=0,1,0)</f>
        <v>0.20183837673321481</v>
      </c>
      <c r="AA4136" t="str">
        <f>IF(Table1[[#This Row],[composite_score]]&gt;=0.7,"Approve",IF(Table1[[#This Row],[composite_score]]&gt;=0.6,"Review","Reject"))</f>
        <v>Reject</v>
      </c>
    </row>
    <row r="4137" spans="1:27" x14ac:dyDescent="0.35">
      <c r="A4137">
        <v>4136</v>
      </c>
      <c r="B4137">
        <v>68</v>
      </c>
      <c r="C4137" t="s">
        <v>10</v>
      </c>
      <c r="D4137" t="s">
        <v>11</v>
      </c>
      <c r="E4137" t="s">
        <v>22</v>
      </c>
      <c r="F4137">
        <v>85875</v>
      </c>
      <c r="G4137">
        <v>734</v>
      </c>
      <c r="H4137">
        <f>(Table1[[#This Row],[credit_score]]-300)/(900-300)</f>
        <v>0.72333333333333338</v>
      </c>
      <c r="I4137">
        <v>31832</v>
      </c>
      <c r="J4137" t="s">
        <v>3</v>
      </c>
      <c r="K4137" t="s">
        <v>4</v>
      </c>
      <c r="L4137">
        <v>14</v>
      </c>
      <c r="M4137" t="s">
        <v>5</v>
      </c>
      <c r="N4137">
        <f>Table1[[#This Row],[dti_ratio]]*Table1[[#This Row],[income]]</f>
        <v>29548.051000819712</v>
      </c>
      <c r="O4137">
        <v>0.34408210772424702</v>
      </c>
      <c r="P4137">
        <f>Table1[[#This Row],[loan_amount]]/Table1[[#This Row],[property_value]]</f>
        <v>0.10751003093716648</v>
      </c>
      <c r="Q4137">
        <v>296084</v>
      </c>
      <c r="R4137">
        <v>2</v>
      </c>
      <c r="S4137" t="s">
        <v>3960</v>
      </c>
      <c r="T4137" t="s">
        <v>78</v>
      </c>
      <c r="U4137" t="s">
        <v>748</v>
      </c>
      <c r="V4137">
        <v>0</v>
      </c>
      <c r="W4137">
        <v>2</v>
      </c>
      <c r="X4137" t="s">
        <v>19</v>
      </c>
      <c r="Y41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137">
        <f>0.4*(Table1[[#This Row],[normalized_credit_score]]) + 0.3*(1-Table1[[#This Row],[dti_ratio]]) + 0.2*(1-Table1[[#This Row],[ltv_ratio]]) + 0.1*IF(Table1[[#This Row],[previous_defaults]]=0,1,0)</f>
        <v>0.76460669482862598</v>
      </c>
      <c r="AA4137" t="str">
        <f>IF(Table1[[#This Row],[composite_score]]&gt;=0.7,"Approve",IF(Table1[[#This Row],[composite_score]]&gt;=0.6,"Review","Reject"))</f>
        <v>Approve</v>
      </c>
    </row>
    <row r="4138" spans="1:27" x14ac:dyDescent="0.35">
      <c r="A4138">
        <v>4137</v>
      </c>
      <c r="B4138">
        <v>59</v>
      </c>
      <c r="C4138" t="s">
        <v>0</v>
      </c>
      <c r="D4138" t="s">
        <v>62</v>
      </c>
      <c r="E4138" t="s">
        <v>2</v>
      </c>
      <c r="F4138">
        <v>67287</v>
      </c>
      <c r="G4138">
        <v>795</v>
      </c>
      <c r="H4138">
        <f>(Table1[[#This Row],[credit_score]]-300)/(900-300)</f>
        <v>0.82499999999999996</v>
      </c>
      <c r="I4138">
        <v>41350</v>
      </c>
      <c r="J4138" t="s">
        <v>23</v>
      </c>
      <c r="K4138" t="s">
        <v>14</v>
      </c>
      <c r="L4138">
        <v>12</v>
      </c>
      <c r="M4138" t="s">
        <v>5</v>
      </c>
      <c r="N4138">
        <f>Table1[[#This Row],[dti_ratio]]*Table1[[#This Row],[income]]</f>
        <v>9000.2255842090999</v>
      </c>
      <c r="O4138">
        <v>0.13375875851515301</v>
      </c>
      <c r="P4138">
        <f>Table1[[#This Row],[loan_amount]]/Table1[[#This Row],[property_value]]</f>
        <v>0.19250196691852534</v>
      </c>
      <c r="Q4138">
        <v>214803</v>
      </c>
      <c r="R4138">
        <v>0</v>
      </c>
      <c r="S4138" t="s">
        <v>3961</v>
      </c>
      <c r="T4138" t="s">
        <v>149</v>
      </c>
      <c r="U4138" t="s">
        <v>325</v>
      </c>
      <c r="V4138">
        <v>0</v>
      </c>
      <c r="W4138">
        <v>0</v>
      </c>
      <c r="X4138" t="s">
        <v>9</v>
      </c>
      <c r="Y41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138">
        <f>0.4*(Table1[[#This Row],[normalized_credit_score]]) + 0.3*(1-Table1[[#This Row],[dti_ratio]]) + 0.2*(1-Table1[[#This Row],[ltv_ratio]]) + 0.1*IF(Table1[[#This Row],[previous_defaults]]=0,1,0)</f>
        <v>0.851371979061749</v>
      </c>
      <c r="AA4138" t="str">
        <f>IF(Table1[[#This Row],[composite_score]]&gt;=0.7,"Approve",IF(Table1[[#This Row],[composite_score]]&gt;=0.6,"Review","Reject"))</f>
        <v>Approve</v>
      </c>
    </row>
    <row r="4139" spans="1:27" x14ac:dyDescent="0.35">
      <c r="A4139">
        <v>4138</v>
      </c>
      <c r="B4139">
        <v>27</v>
      </c>
      <c r="C4139" t="s">
        <v>0</v>
      </c>
      <c r="D4139" t="s">
        <v>1</v>
      </c>
      <c r="E4139" t="s">
        <v>49</v>
      </c>
      <c r="F4139">
        <v>92171</v>
      </c>
      <c r="G4139">
        <v>767</v>
      </c>
      <c r="H4139">
        <f>(Table1[[#This Row],[credit_score]]-300)/(900-300)</f>
        <v>0.77833333333333332</v>
      </c>
      <c r="I4139">
        <v>9753</v>
      </c>
      <c r="J4139" t="s">
        <v>3</v>
      </c>
      <c r="K4139" t="s">
        <v>4</v>
      </c>
      <c r="L4139">
        <v>8</v>
      </c>
      <c r="M4139" t="s">
        <v>28</v>
      </c>
      <c r="N4139">
        <f>Table1[[#This Row],[dti_ratio]]*Table1[[#This Row],[income]]</f>
        <v>51979.001601188655</v>
      </c>
      <c r="O4139">
        <v>0.56394095324113502</v>
      </c>
      <c r="P4139">
        <f>Table1[[#This Row],[loan_amount]]/Table1[[#This Row],[property_value]]</f>
        <v>4.6948560205643648E-2</v>
      </c>
      <c r="Q4139">
        <v>207738</v>
      </c>
      <c r="R4139">
        <v>3</v>
      </c>
      <c r="S4139" t="s">
        <v>3962</v>
      </c>
      <c r="T4139" t="s">
        <v>112</v>
      </c>
      <c r="U4139" t="s">
        <v>1377</v>
      </c>
      <c r="V4139">
        <v>0</v>
      </c>
      <c r="W4139">
        <v>0</v>
      </c>
      <c r="X4139" t="s">
        <v>61</v>
      </c>
      <c r="Y41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39">
        <f>0.4*(Table1[[#This Row],[normalized_credit_score]]) + 0.3*(1-Table1[[#This Row],[dti_ratio]]) + 0.2*(1-Table1[[#This Row],[ltv_ratio]]) + 0.1*IF(Table1[[#This Row],[previous_defaults]]=0,1,0)</f>
        <v>0.73276133531986409</v>
      </c>
      <c r="AA4139" t="str">
        <f>IF(Table1[[#This Row],[composite_score]]&gt;=0.7,"Approve",IF(Table1[[#This Row],[composite_score]]&gt;=0.6,"Review","Reject"))</f>
        <v>Approve</v>
      </c>
    </row>
    <row r="4140" spans="1:27" x14ac:dyDescent="0.35">
      <c r="A4140">
        <v>4139</v>
      </c>
      <c r="B4140">
        <v>46</v>
      </c>
      <c r="C4140" t="s">
        <v>20</v>
      </c>
      <c r="D4140" t="s">
        <v>62</v>
      </c>
      <c r="E4140" t="s">
        <v>12</v>
      </c>
      <c r="F4140">
        <v>45432</v>
      </c>
      <c r="G4140">
        <v>629</v>
      </c>
      <c r="H4140">
        <f>(Table1[[#This Row],[credit_score]]-300)/(900-300)</f>
        <v>0.54833333333333334</v>
      </c>
      <c r="I4140">
        <v>31241</v>
      </c>
      <c r="J4140" t="s">
        <v>23</v>
      </c>
      <c r="K4140" t="s">
        <v>38</v>
      </c>
      <c r="L4140">
        <v>19</v>
      </c>
      <c r="M4140" t="s">
        <v>5</v>
      </c>
      <c r="N4140">
        <f>Table1[[#This Row],[dti_ratio]]*Table1[[#This Row],[income]]</f>
        <v>13559.354554424948</v>
      </c>
      <c r="O4140">
        <v>0.29845383329866498</v>
      </c>
      <c r="P4140">
        <f>Table1[[#This Row],[loan_amount]]/Table1[[#This Row],[property_value]]</f>
        <v>0.64176253081347578</v>
      </c>
      <c r="Q4140">
        <v>48680</v>
      </c>
      <c r="R4140">
        <v>3</v>
      </c>
      <c r="S4140" t="s">
        <v>3963</v>
      </c>
      <c r="T4140" t="s">
        <v>70</v>
      </c>
      <c r="U4140" t="s">
        <v>247</v>
      </c>
      <c r="V4140">
        <v>0</v>
      </c>
      <c r="W4140">
        <v>0</v>
      </c>
      <c r="X4140" t="s">
        <v>19</v>
      </c>
      <c r="Y41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140">
        <f>0.4*(Table1[[#This Row],[normalized_credit_score]]) + 0.3*(1-Table1[[#This Row],[dti_ratio]]) + 0.2*(1-Table1[[#This Row],[ltv_ratio]]) + 0.1*IF(Table1[[#This Row],[previous_defaults]]=0,1,0)</f>
        <v>0.60144467718103867</v>
      </c>
      <c r="AA4140" t="str">
        <f>IF(Table1[[#This Row],[composite_score]]&gt;=0.7,"Approve",IF(Table1[[#This Row],[composite_score]]&gt;=0.6,"Review","Reject"))</f>
        <v>Review</v>
      </c>
    </row>
    <row r="4141" spans="1:27" hidden="1" x14ac:dyDescent="0.35">
      <c r="A4141">
        <v>4140</v>
      </c>
      <c r="B4141">
        <v>32</v>
      </c>
      <c r="C4141" t="s">
        <v>10</v>
      </c>
      <c r="D4141" t="s">
        <v>1</v>
      </c>
      <c r="E4141" t="s">
        <v>49</v>
      </c>
      <c r="F4141">
        <v>110466</v>
      </c>
      <c r="G4141">
        <v>784</v>
      </c>
      <c r="H4141">
        <f>(Table1[[#This Row],[credit_score]]-300)/(900-300)</f>
        <v>0.80666666666666664</v>
      </c>
      <c r="I4141">
        <v>44135</v>
      </c>
      <c r="J4141" t="s">
        <v>13</v>
      </c>
      <c r="K4141" t="s">
        <v>4</v>
      </c>
      <c r="L4141">
        <v>14</v>
      </c>
      <c r="M4141" t="s">
        <v>5</v>
      </c>
      <c r="N4141">
        <f>Table1[[#This Row],[dti_ratio]]*Table1[[#This Row],[income]]</f>
        <v>58520.18137379938</v>
      </c>
      <c r="O4141">
        <v>0.52975740385095305</v>
      </c>
      <c r="P4141" t="e">
        <f>Table1[[#This Row],[loan_amount]]/Table1[[#This Row],[property_value]]</f>
        <v>#DIV/0!</v>
      </c>
      <c r="Q4141">
        <v>0</v>
      </c>
      <c r="R4141">
        <v>1</v>
      </c>
      <c r="S4141" t="s">
        <v>3964</v>
      </c>
      <c r="T4141" t="s">
        <v>84</v>
      </c>
      <c r="U4141" t="s">
        <v>281</v>
      </c>
      <c r="V4141">
        <v>1</v>
      </c>
      <c r="W4141">
        <v>2</v>
      </c>
      <c r="X4141" t="s">
        <v>9</v>
      </c>
      <c r="Y414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141" t="e">
        <f>0.4*(Table1[[#This Row],[normalized_credit_score]]) + 0.3*(1-Table1[[#This Row],[dti_ratio]]) + 0.2*(1-Table1[[#This Row],[ltv_ratio]]) + 0.1*IF(Table1[[#This Row],[previous_defaults]]=0,1,0)</f>
        <v>#DIV/0!</v>
      </c>
      <c r="AA4141" t="e">
        <f>IF(Table1[[#This Row],[composite_score]]&gt;=0.7,"Approve",IF(Table1[[#This Row],[composite_score]]&gt;=0.6,"Review","Reject"))</f>
        <v>#DIV/0!</v>
      </c>
    </row>
    <row r="4142" spans="1:27" x14ac:dyDescent="0.35">
      <c r="A4142">
        <v>4141</v>
      </c>
      <c r="B4142">
        <v>58</v>
      </c>
      <c r="C4142" t="s">
        <v>0</v>
      </c>
      <c r="D4142" t="s">
        <v>1</v>
      </c>
      <c r="E4142" t="s">
        <v>49</v>
      </c>
      <c r="F4142">
        <v>26294</v>
      </c>
      <c r="G4142">
        <v>694</v>
      </c>
      <c r="H4142">
        <f>(Table1[[#This Row],[credit_score]]-300)/(900-300)</f>
        <v>0.65666666666666662</v>
      </c>
      <c r="I4142">
        <v>45476</v>
      </c>
      <c r="J4142" t="s">
        <v>27</v>
      </c>
      <c r="K4142" t="s">
        <v>38</v>
      </c>
      <c r="L4142">
        <v>16</v>
      </c>
      <c r="M4142" t="s">
        <v>39</v>
      </c>
      <c r="N4142">
        <f>Table1[[#This Row],[dti_ratio]]*Table1[[#This Row],[income]]</f>
        <v>10248.817699678479</v>
      </c>
      <c r="O4142">
        <v>0.38977780861331401</v>
      </c>
      <c r="P4142">
        <f>Table1[[#This Row],[loan_amount]]/Table1[[#This Row],[property_value]]</f>
        <v>0.15723344374295534</v>
      </c>
      <c r="Q4142">
        <v>289226</v>
      </c>
      <c r="R4142">
        <v>1</v>
      </c>
      <c r="S4142" t="s">
        <v>3965</v>
      </c>
      <c r="T4142" t="s">
        <v>143</v>
      </c>
      <c r="U4142" t="s">
        <v>596</v>
      </c>
      <c r="V4142">
        <v>3</v>
      </c>
      <c r="W4142">
        <v>1</v>
      </c>
      <c r="X4142" t="s">
        <v>19</v>
      </c>
      <c r="Y41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42">
        <f>0.4*(Table1[[#This Row],[normalized_credit_score]]) + 0.3*(1-Table1[[#This Row],[dti_ratio]]) + 0.2*(1-Table1[[#This Row],[ltv_ratio]]) + 0.1*IF(Table1[[#This Row],[previous_defaults]]=0,1,0)</f>
        <v>0.61428663533408134</v>
      </c>
      <c r="AA4142" t="str">
        <f>IF(Table1[[#This Row],[composite_score]]&gt;=0.7,"Approve",IF(Table1[[#This Row],[composite_score]]&gt;=0.6,"Review","Reject"))</f>
        <v>Review</v>
      </c>
    </row>
    <row r="4143" spans="1:27" hidden="1" x14ac:dyDescent="0.35">
      <c r="A4143">
        <v>4142</v>
      </c>
      <c r="B4143">
        <v>62</v>
      </c>
      <c r="C4143" t="s">
        <v>20</v>
      </c>
      <c r="D4143" t="s">
        <v>21</v>
      </c>
      <c r="E4143" t="s">
        <v>2</v>
      </c>
      <c r="F4143">
        <v>0</v>
      </c>
      <c r="G4143">
        <v>731</v>
      </c>
      <c r="H4143">
        <f>(Table1[[#This Row],[credit_score]]-300)/(900-300)</f>
        <v>0.71833333333333338</v>
      </c>
      <c r="I4143">
        <v>48256</v>
      </c>
      <c r="J4143" t="s">
        <v>13</v>
      </c>
      <c r="K4143" t="s">
        <v>38</v>
      </c>
      <c r="L4143">
        <v>11</v>
      </c>
      <c r="M4143" t="s">
        <v>39</v>
      </c>
      <c r="N4143">
        <f>Table1[[#This Row],[dti_ratio]]*Table1[[#This Row],[income]]</f>
        <v>0</v>
      </c>
      <c r="O4143">
        <v>0.439531299313555</v>
      </c>
      <c r="P4143">
        <f>Table1[[#This Row],[loan_amount]]/Table1[[#This Row],[property_value]]</f>
        <v>0.34726789916450174</v>
      </c>
      <c r="Q4143">
        <v>138959</v>
      </c>
      <c r="R4143">
        <v>0</v>
      </c>
      <c r="S4143" t="s">
        <v>3966</v>
      </c>
      <c r="T4143" t="s">
        <v>403</v>
      </c>
      <c r="U4143" t="s">
        <v>563</v>
      </c>
      <c r="V4143">
        <v>1</v>
      </c>
      <c r="W4143">
        <v>2</v>
      </c>
      <c r="X4143" t="s">
        <v>61</v>
      </c>
      <c r="Y41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43">
        <f>0.4*(Table1[[#This Row],[normalized_credit_score]]) + 0.3*(1-Table1[[#This Row],[dti_ratio]]) + 0.2*(1-Table1[[#This Row],[ltv_ratio]]) + 0.1*IF(Table1[[#This Row],[previous_defaults]]=0,1,0)</f>
        <v>0.58602036370636656</v>
      </c>
      <c r="AA4143" t="str">
        <f>IF(Table1[[#This Row],[composite_score]]&gt;=0.7,"Approve",IF(Table1[[#This Row],[composite_score]]&gt;=0.6,"Review","Reject"))</f>
        <v>Reject</v>
      </c>
    </row>
    <row r="4144" spans="1:27" hidden="1" x14ac:dyDescent="0.35">
      <c r="A4144">
        <v>4143</v>
      </c>
      <c r="B4144">
        <v>60</v>
      </c>
      <c r="C4144" t="s">
        <v>10</v>
      </c>
      <c r="D4144" t="s">
        <v>1</v>
      </c>
      <c r="E4144" t="s">
        <v>12</v>
      </c>
      <c r="F4144">
        <v>31356</v>
      </c>
      <c r="G4144">
        <v>701</v>
      </c>
      <c r="H4144">
        <f>(Table1[[#This Row],[credit_score]]-300)/(900-300)</f>
        <v>0.66833333333333333</v>
      </c>
      <c r="I4144">
        <v>13182</v>
      </c>
      <c r="J4144" t="s">
        <v>23</v>
      </c>
      <c r="K4144" t="s">
        <v>4</v>
      </c>
      <c r="L4144">
        <v>15</v>
      </c>
      <c r="M4144" t="s">
        <v>5</v>
      </c>
      <c r="N4144">
        <f>Table1[[#This Row],[dti_ratio]]*Table1[[#This Row],[income]]</f>
        <v>5862.4544319254546</v>
      </c>
      <c r="O4144">
        <v>0.186964358716847</v>
      </c>
      <c r="P4144" t="e">
        <f>Table1[[#This Row],[loan_amount]]/Table1[[#This Row],[property_value]]</f>
        <v>#DIV/0!</v>
      </c>
      <c r="Q4144">
        <v>0</v>
      </c>
      <c r="R4144">
        <v>2</v>
      </c>
      <c r="S4144" t="s">
        <v>2850</v>
      </c>
      <c r="T4144" t="s">
        <v>54</v>
      </c>
      <c r="U4144" t="s">
        <v>328</v>
      </c>
      <c r="V4144">
        <v>3</v>
      </c>
      <c r="W4144">
        <v>2</v>
      </c>
      <c r="X4144" t="s">
        <v>19</v>
      </c>
      <c r="Y414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144" t="e">
        <f>0.4*(Table1[[#This Row],[normalized_credit_score]]) + 0.3*(1-Table1[[#This Row],[dti_ratio]]) + 0.2*(1-Table1[[#This Row],[ltv_ratio]]) + 0.1*IF(Table1[[#This Row],[previous_defaults]]=0,1,0)</f>
        <v>#DIV/0!</v>
      </c>
      <c r="AA4144" t="e">
        <f>IF(Table1[[#This Row],[composite_score]]&gt;=0.7,"Approve",IF(Table1[[#This Row],[composite_score]]&gt;=0.6,"Review","Reject"))</f>
        <v>#DIV/0!</v>
      </c>
    </row>
    <row r="4145" spans="1:27" x14ac:dyDescent="0.35">
      <c r="A4145">
        <v>4144</v>
      </c>
      <c r="B4145">
        <v>54</v>
      </c>
      <c r="C4145" t="s">
        <v>10</v>
      </c>
      <c r="D4145" t="s">
        <v>62</v>
      </c>
      <c r="E4145" t="s">
        <v>2</v>
      </c>
      <c r="F4145">
        <v>112981</v>
      </c>
      <c r="G4145">
        <v>770</v>
      </c>
      <c r="H4145">
        <f>(Table1[[#This Row],[credit_score]]-300)/(900-300)</f>
        <v>0.78333333333333333</v>
      </c>
      <c r="I4145">
        <v>12655</v>
      </c>
      <c r="J4145" t="s">
        <v>13</v>
      </c>
      <c r="K4145" t="s">
        <v>14</v>
      </c>
      <c r="L4145">
        <v>13</v>
      </c>
      <c r="M4145" t="s">
        <v>5</v>
      </c>
      <c r="N4145">
        <f>Table1[[#This Row],[dti_ratio]]*Table1[[#This Row],[income]]</f>
        <v>62995.279229413347</v>
      </c>
      <c r="O4145">
        <v>0.55757409856005302</v>
      </c>
      <c r="P4145">
        <f>Table1[[#This Row],[loan_amount]]/Table1[[#This Row],[property_value]]</f>
        <v>7.0006859621171882E-2</v>
      </c>
      <c r="Q4145">
        <v>180768</v>
      </c>
      <c r="R4145">
        <v>2</v>
      </c>
      <c r="S4145" t="s">
        <v>3967</v>
      </c>
      <c r="T4145" t="s">
        <v>84</v>
      </c>
      <c r="U4145" t="s">
        <v>328</v>
      </c>
      <c r="V4145">
        <v>1</v>
      </c>
      <c r="W4145">
        <v>1</v>
      </c>
      <c r="X4145" t="s">
        <v>9</v>
      </c>
      <c r="Y41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45">
        <f>0.4*(Table1[[#This Row],[normalized_credit_score]]) + 0.3*(1-Table1[[#This Row],[dti_ratio]]) + 0.2*(1-Table1[[#This Row],[ltv_ratio]]) + 0.1*IF(Table1[[#This Row],[previous_defaults]]=0,1,0)</f>
        <v>0.63205973184108299</v>
      </c>
      <c r="AA4145" t="str">
        <f>IF(Table1[[#This Row],[composite_score]]&gt;=0.7,"Approve",IF(Table1[[#This Row],[composite_score]]&gt;=0.6,"Review","Reject"))</f>
        <v>Review</v>
      </c>
    </row>
    <row r="4146" spans="1:27" hidden="1" x14ac:dyDescent="0.35">
      <c r="A4146">
        <v>4145</v>
      </c>
      <c r="B4146">
        <v>20</v>
      </c>
      <c r="C4146" t="s">
        <v>10</v>
      </c>
      <c r="D4146" t="s">
        <v>62</v>
      </c>
      <c r="E4146" t="s">
        <v>22</v>
      </c>
      <c r="F4146">
        <v>79231</v>
      </c>
      <c r="G4146">
        <v>615</v>
      </c>
      <c r="H4146">
        <f>(Table1[[#This Row],[credit_score]]-300)/(900-300)</f>
        <v>0.52500000000000002</v>
      </c>
      <c r="I4146">
        <v>34230</v>
      </c>
      <c r="J4146" t="s">
        <v>3</v>
      </c>
      <c r="K4146" t="s">
        <v>4</v>
      </c>
      <c r="L4146">
        <v>9</v>
      </c>
      <c r="M4146" t="s">
        <v>39</v>
      </c>
      <c r="N4146">
        <f>Table1[[#This Row],[dti_ratio]]*Table1[[#This Row],[income]]</f>
        <v>43779.727376954732</v>
      </c>
      <c r="O4146">
        <v>0.55255805653033196</v>
      </c>
      <c r="P4146" t="e">
        <f>Table1[[#This Row],[loan_amount]]/Table1[[#This Row],[property_value]]</f>
        <v>#DIV/0!</v>
      </c>
      <c r="Q4146">
        <v>0</v>
      </c>
      <c r="R4146">
        <v>0</v>
      </c>
      <c r="S4146" t="s">
        <v>3968</v>
      </c>
      <c r="T4146" t="s">
        <v>403</v>
      </c>
      <c r="U4146" t="s">
        <v>208</v>
      </c>
      <c r="V4146">
        <v>4</v>
      </c>
      <c r="W4146">
        <v>0</v>
      </c>
      <c r="X4146" t="s">
        <v>9</v>
      </c>
      <c r="Y414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146" t="e">
        <f>0.4*(Table1[[#This Row],[normalized_credit_score]]) + 0.3*(1-Table1[[#This Row],[dti_ratio]]) + 0.2*(1-Table1[[#This Row],[ltv_ratio]]) + 0.1*IF(Table1[[#This Row],[previous_defaults]]=0,1,0)</f>
        <v>#DIV/0!</v>
      </c>
      <c r="AA4146" t="e">
        <f>IF(Table1[[#This Row],[composite_score]]&gt;=0.7,"Approve",IF(Table1[[#This Row],[composite_score]]&gt;=0.6,"Review","Reject"))</f>
        <v>#DIV/0!</v>
      </c>
    </row>
    <row r="4147" spans="1:27" x14ac:dyDescent="0.35">
      <c r="A4147">
        <v>4146</v>
      </c>
      <c r="B4147">
        <v>50</v>
      </c>
      <c r="C4147" t="s">
        <v>20</v>
      </c>
      <c r="D4147" t="s">
        <v>11</v>
      </c>
      <c r="E4147" t="s">
        <v>2</v>
      </c>
      <c r="F4147">
        <v>87507</v>
      </c>
      <c r="G4147">
        <v>791</v>
      </c>
      <c r="H4147">
        <f>(Table1[[#This Row],[credit_score]]-300)/(900-300)</f>
        <v>0.81833333333333336</v>
      </c>
      <c r="I4147">
        <v>28989</v>
      </c>
      <c r="J4147" t="s">
        <v>13</v>
      </c>
      <c r="K4147" t="s">
        <v>38</v>
      </c>
      <c r="L4147">
        <v>15</v>
      </c>
      <c r="M4147" t="s">
        <v>5</v>
      </c>
      <c r="N4147">
        <f>Table1[[#This Row],[dti_ratio]]*Table1[[#This Row],[income]]</f>
        <v>40821.96677828316</v>
      </c>
      <c r="O4147">
        <v>0.46649944322492098</v>
      </c>
      <c r="P4147">
        <f>Table1[[#This Row],[loan_amount]]/Table1[[#This Row],[property_value]]</f>
        <v>0.22388958827300179</v>
      </c>
      <c r="Q4147">
        <v>129479</v>
      </c>
      <c r="R4147">
        <v>3</v>
      </c>
      <c r="S4147" t="s">
        <v>3969</v>
      </c>
      <c r="T4147" t="s">
        <v>240</v>
      </c>
      <c r="U4147" t="s">
        <v>118</v>
      </c>
      <c r="V4147">
        <v>3</v>
      </c>
      <c r="W4147">
        <v>0</v>
      </c>
      <c r="X4147" t="s">
        <v>9</v>
      </c>
      <c r="Y41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47">
        <f>0.4*(Table1[[#This Row],[normalized_credit_score]]) + 0.3*(1-Table1[[#This Row],[dti_ratio]]) + 0.2*(1-Table1[[#This Row],[ltv_ratio]]) + 0.1*IF(Table1[[#This Row],[previous_defaults]]=0,1,0)</f>
        <v>0.64260558271125678</v>
      </c>
      <c r="AA4147" t="str">
        <f>IF(Table1[[#This Row],[composite_score]]&gt;=0.7,"Approve",IF(Table1[[#This Row],[composite_score]]&gt;=0.6,"Review","Reject"))</f>
        <v>Review</v>
      </c>
    </row>
    <row r="4148" spans="1:27" x14ac:dyDescent="0.35">
      <c r="A4148">
        <v>4147</v>
      </c>
      <c r="B4148">
        <v>63</v>
      </c>
      <c r="C4148" t="s">
        <v>10</v>
      </c>
      <c r="D4148" t="s">
        <v>21</v>
      </c>
      <c r="E4148" t="s">
        <v>22</v>
      </c>
      <c r="F4148">
        <v>107843</v>
      </c>
      <c r="G4148">
        <v>745</v>
      </c>
      <c r="H4148">
        <f>(Table1[[#This Row],[credit_score]]-300)/(900-300)</f>
        <v>0.7416666666666667</v>
      </c>
      <c r="I4148">
        <v>42524</v>
      </c>
      <c r="J4148" t="s">
        <v>13</v>
      </c>
      <c r="K4148" t="s">
        <v>4</v>
      </c>
      <c r="L4148">
        <v>5</v>
      </c>
      <c r="M4148" t="s">
        <v>15</v>
      </c>
      <c r="N4148">
        <f>Table1[[#This Row],[dti_ratio]]*Table1[[#This Row],[income]]</f>
        <v>15332.395291721423</v>
      </c>
      <c r="O4148">
        <v>0.142173300925618</v>
      </c>
      <c r="P4148">
        <f>Table1[[#This Row],[loan_amount]]/Table1[[#This Row],[property_value]]</f>
        <v>1.8635347736535344</v>
      </c>
      <c r="Q4148">
        <v>22819</v>
      </c>
      <c r="R4148">
        <v>4</v>
      </c>
      <c r="S4148" t="s">
        <v>3970</v>
      </c>
      <c r="T4148" t="s">
        <v>403</v>
      </c>
      <c r="U4148" t="s">
        <v>508</v>
      </c>
      <c r="V4148">
        <v>0</v>
      </c>
      <c r="W4148">
        <v>2</v>
      </c>
      <c r="X4148" t="s">
        <v>19</v>
      </c>
      <c r="Y41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48">
        <f>0.4*(Table1[[#This Row],[normalized_credit_score]]) + 0.3*(1-Table1[[#This Row],[dti_ratio]]) + 0.2*(1-Table1[[#This Row],[ltv_ratio]]) + 0.1*IF(Table1[[#This Row],[previous_defaults]]=0,1,0)</f>
        <v>0.4813077216582744</v>
      </c>
      <c r="AA4148" t="str">
        <f>IF(Table1[[#This Row],[composite_score]]&gt;=0.7,"Approve",IF(Table1[[#This Row],[composite_score]]&gt;=0.6,"Review","Reject"))</f>
        <v>Reject</v>
      </c>
    </row>
    <row r="4149" spans="1:27" hidden="1" x14ac:dyDescent="0.35">
      <c r="A4149">
        <v>4148</v>
      </c>
      <c r="B4149">
        <v>18</v>
      </c>
      <c r="C4149" t="s">
        <v>0</v>
      </c>
      <c r="D4149" t="s">
        <v>62</v>
      </c>
      <c r="E4149" t="s">
        <v>22</v>
      </c>
      <c r="F4149">
        <v>35051</v>
      </c>
      <c r="G4149">
        <v>0</v>
      </c>
      <c r="H4149">
        <f>(Table1[[#This Row],[credit_score]]-300)/(900-300)</f>
        <v>-0.5</v>
      </c>
      <c r="I4149">
        <v>0</v>
      </c>
      <c r="J4149" t="s">
        <v>27</v>
      </c>
      <c r="K4149" t="s">
        <v>4</v>
      </c>
      <c r="L4149">
        <v>13</v>
      </c>
      <c r="M4149" t="s">
        <v>28</v>
      </c>
      <c r="N4149">
        <f>Table1[[#This Row],[dti_ratio]]*Table1[[#This Row],[income]]</f>
        <v>10008.086215126865</v>
      </c>
      <c r="O4149">
        <v>0.285529263505374</v>
      </c>
      <c r="P4149">
        <f>Table1[[#This Row],[loan_amount]]/Table1[[#This Row],[property_value]]</f>
        <v>0</v>
      </c>
      <c r="Q4149">
        <v>255090</v>
      </c>
      <c r="R4149">
        <v>0</v>
      </c>
      <c r="S4149" t="s">
        <v>3971</v>
      </c>
      <c r="T4149" t="s">
        <v>410</v>
      </c>
      <c r="U4149" t="s">
        <v>277</v>
      </c>
      <c r="V4149">
        <v>4</v>
      </c>
      <c r="W4149">
        <v>2</v>
      </c>
      <c r="X4149" t="s">
        <v>9</v>
      </c>
      <c r="Y41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49">
        <f>0.4*(Table1[[#This Row],[normalized_credit_score]]) + 0.3*(1-Table1[[#This Row],[dti_ratio]]) + 0.2*(1-Table1[[#This Row],[ltv_ratio]]) + 0.1*IF(Table1[[#This Row],[previous_defaults]]=0,1,0)</f>
        <v>0.21434122094838778</v>
      </c>
      <c r="AA4149" t="str">
        <f>IF(Table1[[#This Row],[composite_score]]&gt;=0.7,"Approve",IF(Table1[[#This Row],[composite_score]]&gt;=0.6,"Review","Reject"))</f>
        <v>Reject</v>
      </c>
    </row>
    <row r="4150" spans="1:27" hidden="1" x14ac:dyDescent="0.35">
      <c r="A4150">
        <v>4149</v>
      </c>
      <c r="B4150">
        <v>66</v>
      </c>
      <c r="C4150" t="s">
        <v>10</v>
      </c>
      <c r="D4150" t="s">
        <v>62</v>
      </c>
      <c r="E4150" t="s">
        <v>49</v>
      </c>
      <c r="F4150">
        <v>63167</v>
      </c>
      <c r="G4150">
        <v>762</v>
      </c>
      <c r="H4150">
        <f>(Table1[[#This Row],[credit_score]]-300)/(900-300)</f>
        <v>0.77</v>
      </c>
      <c r="I4150">
        <v>0</v>
      </c>
      <c r="J4150" t="s">
        <v>13</v>
      </c>
      <c r="K4150" t="s">
        <v>14</v>
      </c>
      <c r="L4150">
        <v>10</v>
      </c>
      <c r="M4150" t="s">
        <v>15</v>
      </c>
      <c r="N4150">
        <f>Table1[[#This Row],[dti_ratio]]*Table1[[#This Row],[income]]</f>
        <v>27209.770052147705</v>
      </c>
      <c r="O4150">
        <v>0.43075925803263898</v>
      </c>
      <c r="P4150" t="e">
        <f>Table1[[#This Row],[loan_amount]]/Table1[[#This Row],[property_value]]</f>
        <v>#DIV/0!</v>
      </c>
      <c r="Q4150">
        <v>0</v>
      </c>
      <c r="R4150">
        <v>1</v>
      </c>
      <c r="S4150" t="s">
        <v>3972</v>
      </c>
      <c r="T4150" t="s">
        <v>269</v>
      </c>
      <c r="U4150" t="s">
        <v>337</v>
      </c>
      <c r="V4150">
        <v>0</v>
      </c>
      <c r="W4150">
        <v>1</v>
      </c>
      <c r="X4150" t="s">
        <v>9</v>
      </c>
      <c r="Y415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150" t="e">
        <f>0.4*(Table1[[#This Row],[normalized_credit_score]]) + 0.3*(1-Table1[[#This Row],[dti_ratio]]) + 0.2*(1-Table1[[#This Row],[ltv_ratio]]) + 0.1*IF(Table1[[#This Row],[previous_defaults]]=0,1,0)</f>
        <v>#DIV/0!</v>
      </c>
      <c r="AA4150" t="e">
        <f>IF(Table1[[#This Row],[composite_score]]&gt;=0.7,"Approve",IF(Table1[[#This Row],[composite_score]]&gt;=0.6,"Review","Reject"))</f>
        <v>#DIV/0!</v>
      </c>
    </row>
    <row r="4151" spans="1:27" x14ac:dyDescent="0.35">
      <c r="A4151">
        <v>4150</v>
      </c>
      <c r="B4151">
        <v>53</v>
      </c>
      <c r="C4151" t="s">
        <v>0</v>
      </c>
      <c r="D4151" t="s">
        <v>62</v>
      </c>
      <c r="E4151" t="s">
        <v>49</v>
      </c>
      <c r="F4151">
        <v>92498</v>
      </c>
      <c r="G4151">
        <v>772</v>
      </c>
      <c r="H4151">
        <f>(Table1[[#This Row],[credit_score]]-300)/(900-300)</f>
        <v>0.78666666666666663</v>
      </c>
      <c r="I4151">
        <v>32346</v>
      </c>
      <c r="J4151" t="s">
        <v>23</v>
      </c>
      <c r="K4151" t="s">
        <v>14</v>
      </c>
      <c r="L4151">
        <v>4</v>
      </c>
      <c r="M4151" t="s">
        <v>15</v>
      </c>
      <c r="N4151">
        <f>Table1[[#This Row],[dti_ratio]]*Table1[[#This Row],[income]]</f>
        <v>40308.485283814633</v>
      </c>
      <c r="O4151">
        <v>0.435776830675416</v>
      </c>
      <c r="P4151">
        <f>Table1[[#This Row],[loan_amount]]/Table1[[#This Row],[property_value]]</f>
        <v>0.39413656967392896</v>
      </c>
      <c r="Q4151">
        <v>82068</v>
      </c>
      <c r="R4151">
        <v>0</v>
      </c>
      <c r="S4151" t="s">
        <v>3973</v>
      </c>
      <c r="T4151" t="s">
        <v>7</v>
      </c>
      <c r="U4151" t="s">
        <v>94</v>
      </c>
      <c r="V4151">
        <v>0</v>
      </c>
      <c r="W4151">
        <v>2</v>
      </c>
      <c r="X4151" t="s">
        <v>9</v>
      </c>
      <c r="Y41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151">
        <f>0.4*(Table1[[#This Row],[normalized_credit_score]]) + 0.3*(1-Table1[[#This Row],[dti_ratio]]) + 0.2*(1-Table1[[#This Row],[ltv_ratio]]) + 0.1*IF(Table1[[#This Row],[previous_defaults]]=0,1,0)</f>
        <v>0.70510630352925607</v>
      </c>
      <c r="AA4151" t="str">
        <f>IF(Table1[[#This Row],[composite_score]]&gt;=0.7,"Approve",IF(Table1[[#This Row],[composite_score]]&gt;=0.6,"Review","Reject"))</f>
        <v>Approve</v>
      </c>
    </row>
    <row r="4152" spans="1:27" hidden="1" x14ac:dyDescent="0.35">
      <c r="A4152">
        <v>4151</v>
      </c>
      <c r="B4152">
        <v>45</v>
      </c>
      <c r="C4152" t="s">
        <v>20</v>
      </c>
      <c r="D4152" t="s">
        <v>11</v>
      </c>
      <c r="E4152" t="s">
        <v>22</v>
      </c>
      <c r="F4152">
        <v>66728</v>
      </c>
      <c r="G4152">
        <v>0</v>
      </c>
      <c r="H4152">
        <f>(Table1[[#This Row],[credit_score]]-300)/(900-300)</f>
        <v>-0.5</v>
      </c>
      <c r="I4152">
        <v>38550</v>
      </c>
      <c r="J4152" t="s">
        <v>27</v>
      </c>
      <c r="K4152" t="s">
        <v>38</v>
      </c>
      <c r="L4152">
        <v>11</v>
      </c>
      <c r="M4152" t="s">
        <v>5</v>
      </c>
      <c r="N4152">
        <f>Table1[[#This Row],[dti_ratio]]*Table1[[#This Row],[income]]</f>
        <v>33695.695145346333</v>
      </c>
      <c r="O4152">
        <v>0.50497085399452002</v>
      </c>
      <c r="P4152">
        <f>Table1[[#This Row],[loan_amount]]/Table1[[#This Row],[property_value]]</f>
        <v>0.1614673211922194</v>
      </c>
      <c r="Q4152">
        <v>238748</v>
      </c>
      <c r="R4152">
        <v>4</v>
      </c>
      <c r="S4152" t="s">
        <v>2153</v>
      </c>
      <c r="T4152" t="s">
        <v>135</v>
      </c>
      <c r="U4152" t="s">
        <v>122</v>
      </c>
      <c r="V4152">
        <v>3</v>
      </c>
      <c r="W4152">
        <v>1</v>
      </c>
      <c r="X4152" t="s">
        <v>9</v>
      </c>
      <c r="Y41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52">
        <f>0.4*(Table1[[#This Row],[normalized_credit_score]]) + 0.3*(1-Table1[[#This Row],[dti_ratio]]) + 0.2*(1-Table1[[#This Row],[ltv_ratio]]) + 0.1*IF(Table1[[#This Row],[previous_defaults]]=0,1,0)</f>
        <v>0.11621527956320013</v>
      </c>
      <c r="AA4152" t="str">
        <f>IF(Table1[[#This Row],[composite_score]]&gt;=0.7,"Approve",IF(Table1[[#This Row],[composite_score]]&gt;=0.6,"Review","Reject"))</f>
        <v>Reject</v>
      </c>
    </row>
    <row r="4153" spans="1:27" x14ac:dyDescent="0.35">
      <c r="A4153">
        <v>4152</v>
      </c>
      <c r="B4153">
        <v>27</v>
      </c>
      <c r="C4153" t="s">
        <v>20</v>
      </c>
      <c r="D4153" t="s">
        <v>1</v>
      </c>
      <c r="E4153" t="s">
        <v>12</v>
      </c>
      <c r="F4153">
        <v>109966</v>
      </c>
      <c r="G4153">
        <v>603</v>
      </c>
      <c r="H4153">
        <f>(Table1[[#This Row],[credit_score]]-300)/(900-300)</f>
        <v>0.505</v>
      </c>
      <c r="I4153">
        <v>40669</v>
      </c>
      <c r="J4153" t="s">
        <v>27</v>
      </c>
      <c r="K4153" t="s">
        <v>38</v>
      </c>
      <c r="L4153">
        <v>9</v>
      </c>
      <c r="M4153" t="s">
        <v>39</v>
      </c>
      <c r="N4153">
        <f>Table1[[#This Row],[dti_ratio]]*Table1[[#This Row],[income]]</f>
        <v>25120.934834824791</v>
      </c>
      <c r="O4153">
        <v>0.22844274443759699</v>
      </c>
      <c r="P4153">
        <f>Table1[[#This Row],[loan_amount]]/Table1[[#This Row],[property_value]]</f>
        <v>0.24988786413434183</v>
      </c>
      <c r="Q4153">
        <v>162749</v>
      </c>
      <c r="R4153">
        <v>4</v>
      </c>
      <c r="S4153" t="s">
        <v>1893</v>
      </c>
      <c r="T4153" t="s">
        <v>233</v>
      </c>
      <c r="U4153" t="s">
        <v>8</v>
      </c>
      <c r="V4153">
        <v>0</v>
      </c>
      <c r="W4153">
        <v>1</v>
      </c>
      <c r="X4153" t="s">
        <v>9</v>
      </c>
      <c r="Y41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153">
        <f>0.4*(Table1[[#This Row],[normalized_credit_score]]) + 0.3*(1-Table1[[#This Row],[dti_ratio]]) + 0.2*(1-Table1[[#This Row],[ltv_ratio]]) + 0.1*IF(Table1[[#This Row],[previous_defaults]]=0,1,0)</f>
        <v>0.68348960384185253</v>
      </c>
      <c r="AA4153" t="str">
        <f>IF(Table1[[#This Row],[composite_score]]&gt;=0.7,"Approve",IF(Table1[[#This Row],[composite_score]]&gt;=0.6,"Review","Reject"))</f>
        <v>Review</v>
      </c>
    </row>
    <row r="4154" spans="1:27" hidden="1" x14ac:dyDescent="0.35">
      <c r="A4154">
        <v>4153</v>
      </c>
      <c r="B4154">
        <v>36</v>
      </c>
      <c r="C4154" t="s">
        <v>20</v>
      </c>
      <c r="D4154" t="s">
        <v>21</v>
      </c>
      <c r="E4154" t="s">
        <v>49</v>
      </c>
      <c r="F4154">
        <v>0</v>
      </c>
      <c r="G4154">
        <v>734</v>
      </c>
      <c r="H4154">
        <f>(Table1[[#This Row],[credit_score]]-300)/(900-300)</f>
        <v>0.72333333333333338</v>
      </c>
      <c r="I4154">
        <v>40833</v>
      </c>
      <c r="J4154" t="s">
        <v>23</v>
      </c>
      <c r="K4154" t="s">
        <v>14</v>
      </c>
      <c r="L4154">
        <v>13</v>
      </c>
      <c r="M4154" t="s">
        <v>39</v>
      </c>
      <c r="N4154">
        <f>Table1[[#This Row],[dti_ratio]]*Table1[[#This Row],[income]]</f>
        <v>0</v>
      </c>
      <c r="O4154">
        <v>0.18256883190596901</v>
      </c>
      <c r="P4154">
        <f>Table1[[#This Row],[loan_amount]]/Table1[[#This Row],[property_value]]</f>
        <v>0.34363113070993367</v>
      </c>
      <c r="Q4154">
        <v>118828</v>
      </c>
      <c r="R4154">
        <v>1</v>
      </c>
      <c r="S4154" t="s">
        <v>3878</v>
      </c>
      <c r="T4154" t="s">
        <v>214</v>
      </c>
      <c r="U4154" t="s">
        <v>120</v>
      </c>
      <c r="V4154">
        <v>3</v>
      </c>
      <c r="W4154">
        <v>1</v>
      </c>
      <c r="X4154" t="s">
        <v>19</v>
      </c>
      <c r="Y41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54">
        <f>0.4*(Table1[[#This Row],[normalized_credit_score]]) + 0.3*(1-Table1[[#This Row],[dti_ratio]]) + 0.2*(1-Table1[[#This Row],[ltv_ratio]]) + 0.1*IF(Table1[[#This Row],[previous_defaults]]=0,1,0)</f>
        <v>0.66583645761955601</v>
      </c>
      <c r="AA4154" t="str">
        <f>IF(Table1[[#This Row],[composite_score]]&gt;=0.7,"Approve",IF(Table1[[#This Row],[composite_score]]&gt;=0.6,"Review","Reject"))</f>
        <v>Review</v>
      </c>
    </row>
    <row r="4155" spans="1:27" hidden="1" x14ac:dyDescent="0.35">
      <c r="A4155">
        <v>4154</v>
      </c>
      <c r="B4155">
        <v>28</v>
      </c>
      <c r="C4155" t="s">
        <v>0</v>
      </c>
      <c r="D4155" t="s">
        <v>21</v>
      </c>
      <c r="E4155" t="s">
        <v>12</v>
      </c>
      <c r="F4155">
        <v>52152</v>
      </c>
      <c r="G4155">
        <v>0</v>
      </c>
      <c r="H4155">
        <f>(Table1[[#This Row],[credit_score]]-300)/(900-300)</f>
        <v>-0.5</v>
      </c>
      <c r="I4155">
        <v>0</v>
      </c>
      <c r="J4155" t="s">
        <v>13</v>
      </c>
      <c r="K4155" t="s">
        <v>14</v>
      </c>
      <c r="L4155">
        <v>17</v>
      </c>
      <c r="M4155" t="s">
        <v>15</v>
      </c>
      <c r="N4155">
        <f>Table1[[#This Row],[dti_ratio]]*Table1[[#This Row],[income]]</f>
        <v>11374.517222188895</v>
      </c>
      <c r="O4155">
        <v>0.21810318342899401</v>
      </c>
      <c r="P4155">
        <f>Table1[[#This Row],[loan_amount]]/Table1[[#This Row],[property_value]]</f>
        <v>0</v>
      </c>
      <c r="Q4155">
        <v>258653</v>
      </c>
      <c r="R4155">
        <v>1</v>
      </c>
      <c r="S4155" t="s">
        <v>3974</v>
      </c>
      <c r="T4155" t="s">
        <v>219</v>
      </c>
      <c r="U4155" t="s">
        <v>545</v>
      </c>
      <c r="V4155">
        <v>3</v>
      </c>
      <c r="W4155">
        <v>2</v>
      </c>
      <c r="X4155" t="s">
        <v>9</v>
      </c>
      <c r="Y41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55">
        <f>0.4*(Table1[[#This Row],[normalized_credit_score]]) + 0.3*(1-Table1[[#This Row],[dti_ratio]]) + 0.2*(1-Table1[[#This Row],[ltv_ratio]]) + 0.1*IF(Table1[[#This Row],[previous_defaults]]=0,1,0)</f>
        <v>0.23456904497130177</v>
      </c>
      <c r="AA4155" t="str">
        <f>IF(Table1[[#This Row],[composite_score]]&gt;=0.7,"Approve",IF(Table1[[#This Row],[composite_score]]&gt;=0.6,"Review","Reject"))</f>
        <v>Reject</v>
      </c>
    </row>
    <row r="4156" spans="1:27" x14ac:dyDescent="0.35">
      <c r="A4156">
        <v>4155</v>
      </c>
      <c r="B4156">
        <v>50</v>
      </c>
      <c r="C4156" t="s">
        <v>10</v>
      </c>
      <c r="D4156" t="s">
        <v>11</v>
      </c>
      <c r="E4156" t="s">
        <v>12</v>
      </c>
      <c r="F4156">
        <v>83073</v>
      </c>
      <c r="G4156">
        <v>626</v>
      </c>
      <c r="H4156">
        <f>(Table1[[#This Row],[credit_score]]-300)/(900-300)</f>
        <v>0.54333333333333333</v>
      </c>
      <c r="I4156">
        <v>18164</v>
      </c>
      <c r="J4156" t="s">
        <v>27</v>
      </c>
      <c r="K4156" t="s">
        <v>14</v>
      </c>
      <c r="L4156">
        <v>15</v>
      </c>
      <c r="M4156" t="s">
        <v>28</v>
      </c>
      <c r="N4156">
        <f>Table1[[#This Row],[dti_ratio]]*Table1[[#This Row],[income]]</f>
        <v>43055.277494201204</v>
      </c>
      <c r="O4156">
        <v>0.51828244428636505</v>
      </c>
      <c r="P4156">
        <f>Table1[[#This Row],[loan_amount]]/Table1[[#This Row],[property_value]]</f>
        <v>0.1098186215235792</v>
      </c>
      <c r="Q4156">
        <v>165400</v>
      </c>
      <c r="R4156">
        <v>4</v>
      </c>
      <c r="S4156" t="s">
        <v>3975</v>
      </c>
      <c r="T4156" t="s">
        <v>30</v>
      </c>
      <c r="U4156" t="s">
        <v>313</v>
      </c>
      <c r="V4156">
        <v>0</v>
      </c>
      <c r="W4156">
        <v>2</v>
      </c>
      <c r="X4156" t="s">
        <v>19</v>
      </c>
      <c r="Y41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156">
        <f>0.4*(Table1[[#This Row],[normalized_credit_score]]) + 0.3*(1-Table1[[#This Row],[dti_ratio]]) + 0.2*(1-Table1[[#This Row],[ltv_ratio]]) + 0.1*IF(Table1[[#This Row],[previous_defaults]]=0,1,0)</f>
        <v>0.63988487574270791</v>
      </c>
      <c r="AA4156" t="str">
        <f>IF(Table1[[#This Row],[composite_score]]&gt;=0.7,"Approve",IF(Table1[[#This Row],[composite_score]]&gt;=0.6,"Review","Reject"))</f>
        <v>Review</v>
      </c>
    </row>
    <row r="4157" spans="1:27" hidden="1" x14ac:dyDescent="0.35">
      <c r="A4157">
        <v>4156</v>
      </c>
      <c r="B4157">
        <v>54</v>
      </c>
      <c r="C4157" t="s">
        <v>20</v>
      </c>
      <c r="D4157" t="s">
        <v>11</v>
      </c>
      <c r="E4157" t="s">
        <v>49</v>
      </c>
      <c r="F4157">
        <v>65902</v>
      </c>
      <c r="G4157">
        <v>728</v>
      </c>
      <c r="H4157">
        <f>(Table1[[#This Row],[credit_score]]-300)/(900-300)</f>
        <v>0.71333333333333337</v>
      </c>
      <c r="I4157">
        <v>11198</v>
      </c>
      <c r="J4157" t="s">
        <v>13</v>
      </c>
      <c r="K4157" t="s">
        <v>38</v>
      </c>
      <c r="L4157">
        <v>10</v>
      </c>
      <c r="M4157" t="s">
        <v>39</v>
      </c>
      <c r="N4157">
        <f>Table1[[#This Row],[dti_ratio]]*Table1[[#This Row],[income]]</f>
        <v>39239.389571582498</v>
      </c>
      <c r="O4157">
        <v>0.59542031458199296</v>
      </c>
      <c r="P4157" t="e">
        <f>Table1[[#This Row],[loan_amount]]/Table1[[#This Row],[property_value]]</f>
        <v>#DIV/0!</v>
      </c>
      <c r="Q4157">
        <v>0</v>
      </c>
      <c r="R4157">
        <v>2</v>
      </c>
      <c r="S4157" t="s">
        <v>1674</v>
      </c>
      <c r="T4157" t="s">
        <v>81</v>
      </c>
      <c r="U4157" t="s">
        <v>55</v>
      </c>
      <c r="V4157">
        <v>0</v>
      </c>
      <c r="W4157">
        <v>1</v>
      </c>
      <c r="X4157" t="s">
        <v>19</v>
      </c>
      <c r="Y415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157" t="e">
        <f>0.4*(Table1[[#This Row],[normalized_credit_score]]) + 0.3*(1-Table1[[#This Row],[dti_ratio]]) + 0.2*(1-Table1[[#This Row],[ltv_ratio]]) + 0.1*IF(Table1[[#This Row],[previous_defaults]]=0,1,0)</f>
        <v>#DIV/0!</v>
      </c>
      <c r="AA4157" t="e">
        <f>IF(Table1[[#This Row],[composite_score]]&gt;=0.7,"Approve",IF(Table1[[#This Row],[composite_score]]&gt;=0.6,"Review","Reject"))</f>
        <v>#DIV/0!</v>
      </c>
    </row>
    <row r="4158" spans="1:27" x14ac:dyDescent="0.35">
      <c r="A4158">
        <v>4157</v>
      </c>
      <c r="B4158">
        <v>38</v>
      </c>
      <c r="C4158" t="s">
        <v>10</v>
      </c>
      <c r="D4158" t="s">
        <v>11</v>
      </c>
      <c r="E4158" t="s">
        <v>49</v>
      </c>
      <c r="F4158">
        <v>29585</v>
      </c>
      <c r="G4158">
        <v>620</v>
      </c>
      <c r="H4158">
        <f>(Table1[[#This Row],[credit_score]]-300)/(900-300)</f>
        <v>0.53333333333333333</v>
      </c>
      <c r="I4158">
        <v>14235</v>
      </c>
      <c r="J4158" t="s">
        <v>3</v>
      </c>
      <c r="K4158" t="s">
        <v>14</v>
      </c>
      <c r="L4158">
        <v>11</v>
      </c>
      <c r="M4158" t="s">
        <v>15</v>
      </c>
      <c r="N4158">
        <f>Table1[[#This Row],[dti_ratio]]*Table1[[#This Row],[income]]</f>
        <v>15391.353378378808</v>
      </c>
      <c r="O4158">
        <v>0.52024179071755305</v>
      </c>
      <c r="P4158">
        <f>Table1[[#This Row],[loan_amount]]/Table1[[#This Row],[property_value]]</f>
        <v>5.6305326361255924E-2</v>
      </c>
      <c r="Q4158">
        <v>252818</v>
      </c>
      <c r="R4158">
        <v>0</v>
      </c>
      <c r="S4158" t="s">
        <v>3976</v>
      </c>
      <c r="T4158" t="s">
        <v>84</v>
      </c>
      <c r="U4158" t="s">
        <v>191</v>
      </c>
      <c r="V4158">
        <v>1</v>
      </c>
      <c r="W4158">
        <v>2</v>
      </c>
      <c r="X4158" t="s">
        <v>19</v>
      </c>
      <c r="Y41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158">
        <f>0.4*(Table1[[#This Row],[normalized_credit_score]]) + 0.3*(1-Table1[[#This Row],[dti_ratio]]) + 0.2*(1-Table1[[#This Row],[ltv_ratio]]) + 0.1*IF(Table1[[#This Row],[previous_defaults]]=0,1,0)</f>
        <v>0.54599973084581621</v>
      </c>
      <c r="AA4158" t="str">
        <f>IF(Table1[[#This Row],[composite_score]]&gt;=0.7,"Approve",IF(Table1[[#This Row],[composite_score]]&gt;=0.6,"Review","Reject"))</f>
        <v>Reject</v>
      </c>
    </row>
    <row r="4159" spans="1:27" hidden="1" x14ac:dyDescent="0.35">
      <c r="A4159">
        <v>4158</v>
      </c>
      <c r="B4159">
        <v>37</v>
      </c>
      <c r="C4159" t="s">
        <v>0</v>
      </c>
      <c r="D4159" t="s">
        <v>11</v>
      </c>
      <c r="E4159" t="s">
        <v>49</v>
      </c>
      <c r="F4159">
        <v>95976</v>
      </c>
      <c r="G4159">
        <v>0</v>
      </c>
      <c r="H4159">
        <f>(Table1[[#This Row],[credit_score]]-300)/(900-300)</f>
        <v>-0.5</v>
      </c>
      <c r="I4159">
        <v>5207</v>
      </c>
      <c r="J4159" t="s">
        <v>23</v>
      </c>
      <c r="K4159" t="s">
        <v>4</v>
      </c>
      <c r="L4159">
        <v>5</v>
      </c>
      <c r="M4159" t="s">
        <v>5</v>
      </c>
      <c r="N4159">
        <f>Table1[[#This Row],[dti_ratio]]*Table1[[#This Row],[income]]</f>
        <v>38790.980233600101</v>
      </c>
      <c r="O4159">
        <v>0.404173754205219</v>
      </c>
      <c r="P4159">
        <f>Table1[[#This Row],[loan_amount]]/Table1[[#This Row],[property_value]]</f>
        <v>0.19297335359300299</v>
      </c>
      <c r="Q4159">
        <v>26983</v>
      </c>
      <c r="R4159">
        <v>0</v>
      </c>
      <c r="S4159" t="s">
        <v>1058</v>
      </c>
      <c r="T4159" t="s">
        <v>154</v>
      </c>
      <c r="U4159" t="s">
        <v>257</v>
      </c>
      <c r="V4159">
        <v>3</v>
      </c>
      <c r="W4159">
        <v>2</v>
      </c>
      <c r="X4159" t="s">
        <v>9</v>
      </c>
      <c r="Y41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59">
        <f>0.4*(Table1[[#This Row],[normalized_credit_score]]) + 0.3*(1-Table1[[#This Row],[dti_ratio]]) + 0.2*(1-Table1[[#This Row],[ltv_ratio]]) + 0.1*IF(Table1[[#This Row],[previous_defaults]]=0,1,0)</f>
        <v>0.14015320301983369</v>
      </c>
      <c r="AA4159" t="str">
        <f>IF(Table1[[#This Row],[composite_score]]&gt;=0.7,"Approve",IF(Table1[[#This Row],[composite_score]]&gt;=0.6,"Review","Reject"))</f>
        <v>Reject</v>
      </c>
    </row>
    <row r="4160" spans="1:27" x14ac:dyDescent="0.35">
      <c r="A4160">
        <v>4159</v>
      </c>
      <c r="B4160">
        <v>49</v>
      </c>
      <c r="C4160" t="s">
        <v>0</v>
      </c>
      <c r="D4160" t="s">
        <v>21</v>
      </c>
      <c r="E4160" t="s">
        <v>49</v>
      </c>
      <c r="F4160">
        <v>53766</v>
      </c>
      <c r="G4160">
        <v>615</v>
      </c>
      <c r="H4160">
        <f>(Table1[[#This Row],[credit_score]]-300)/(900-300)</f>
        <v>0.52500000000000002</v>
      </c>
      <c r="I4160">
        <v>0</v>
      </c>
      <c r="J4160" t="s">
        <v>27</v>
      </c>
      <c r="K4160" t="s">
        <v>14</v>
      </c>
      <c r="L4160">
        <v>15</v>
      </c>
      <c r="M4160" t="s">
        <v>39</v>
      </c>
      <c r="N4160">
        <f>Table1[[#This Row],[dti_ratio]]*Table1[[#This Row],[income]]</f>
        <v>21248.356169295606</v>
      </c>
      <c r="O4160">
        <v>0.39520061319971</v>
      </c>
      <c r="P4160">
        <f>Table1[[#This Row],[loan_amount]]/Table1[[#This Row],[property_value]]</f>
        <v>0</v>
      </c>
      <c r="Q4160">
        <v>86865</v>
      </c>
      <c r="R4160">
        <v>4</v>
      </c>
      <c r="S4160" t="s">
        <v>3977</v>
      </c>
      <c r="T4160" t="s">
        <v>104</v>
      </c>
      <c r="U4160" t="s">
        <v>689</v>
      </c>
      <c r="V4160">
        <v>0</v>
      </c>
      <c r="W4160">
        <v>1</v>
      </c>
      <c r="X4160" t="s">
        <v>9</v>
      </c>
      <c r="Y41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60">
        <f>0.4*(Table1[[#This Row],[normalized_credit_score]]) + 0.3*(1-Table1[[#This Row],[dti_ratio]]) + 0.2*(1-Table1[[#This Row],[ltv_ratio]]) + 0.1*IF(Table1[[#This Row],[previous_defaults]]=0,1,0)</f>
        <v>0.69143981604008709</v>
      </c>
      <c r="AA4160" t="str">
        <f>IF(Table1[[#This Row],[composite_score]]&gt;=0.7,"Approve",IF(Table1[[#This Row],[composite_score]]&gt;=0.6,"Review","Reject"))</f>
        <v>Review</v>
      </c>
    </row>
    <row r="4161" spans="1:27" x14ac:dyDescent="0.35">
      <c r="A4161">
        <v>4160</v>
      </c>
      <c r="B4161">
        <v>68</v>
      </c>
      <c r="C4161" t="s">
        <v>10</v>
      </c>
      <c r="D4161" t="s">
        <v>62</v>
      </c>
      <c r="E4161" t="s">
        <v>22</v>
      </c>
      <c r="F4161">
        <v>37038</v>
      </c>
      <c r="G4161">
        <v>702</v>
      </c>
      <c r="H4161">
        <f>(Table1[[#This Row],[credit_score]]-300)/(900-300)</f>
        <v>0.67</v>
      </c>
      <c r="I4161">
        <v>49536</v>
      </c>
      <c r="J4161" t="s">
        <v>13</v>
      </c>
      <c r="K4161" t="s">
        <v>14</v>
      </c>
      <c r="L4161">
        <v>18</v>
      </c>
      <c r="M4161" t="s">
        <v>5</v>
      </c>
      <c r="N4161">
        <f>Table1[[#This Row],[dti_ratio]]*Table1[[#This Row],[income]]</f>
        <v>9549.422781968311</v>
      </c>
      <c r="O4161">
        <v>0.25782771159264301</v>
      </c>
      <c r="P4161">
        <f>Table1[[#This Row],[loan_amount]]/Table1[[#This Row],[property_value]]</f>
        <v>0.25313764768406849</v>
      </c>
      <c r="Q4161">
        <v>195688</v>
      </c>
      <c r="R4161">
        <v>0</v>
      </c>
      <c r="S4161" t="s">
        <v>3978</v>
      </c>
      <c r="T4161" t="s">
        <v>81</v>
      </c>
      <c r="U4161" t="s">
        <v>128</v>
      </c>
      <c r="V4161">
        <v>1</v>
      </c>
      <c r="W4161">
        <v>1</v>
      </c>
      <c r="X4161" t="s">
        <v>9</v>
      </c>
      <c r="Y41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161">
        <f>0.4*(Table1[[#This Row],[normalized_credit_score]]) + 0.3*(1-Table1[[#This Row],[dti_ratio]]) + 0.2*(1-Table1[[#This Row],[ltv_ratio]]) + 0.1*IF(Table1[[#This Row],[previous_defaults]]=0,1,0)</f>
        <v>0.64002415698539339</v>
      </c>
      <c r="AA4161" t="str">
        <f>IF(Table1[[#This Row],[composite_score]]&gt;=0.7,"Approve",IF(Table1[[#This Row],[composite_score]]&gt;=0.6,"Review","Reject"))</f>
        <v>Review</v>
      </c>
    </row>
    <row r="4162" spans="1:27" x14ac:dyDescent="0.35">
      <c r="A4162">
        <v>4161</v>
      </c>
      <c r="B4162">
        <v>33</v>
      </c>
      <c r="C4162" t="s">
        <v>20</v>
      </c>
      <c r="D4162" t="s">
        <v>11</v>
      </c>
      <c r="E4162" t="s">
        <v>22</v>
      </c>
      <c r="F4162">
        <v>71663</v>
      </c>
      <c r="G4162">
        <v>716</v>
      </c>
      <c r="H4162">
        <f>(Table1[[#This Row],[credit_score]]-300)/(900-300)</f>
        <v>0.69333333333333336</v>
      </c>
      <c r="I4162">
        <v>26554</v>
      </c>
      <c r="J4162" t="s">
        <v>3</v>
      </c>
      <c r="K4162" t="s">
        <v>14</v>
      </c>
      <c r="L4162">
        <v>0</v>
      </c>
      <c r="M4162" t="s">
        <v>15</v>
      </c>
      <c r="N4162">
        <f>Table1[[#This Row],[dti_ratio]]*Table1[[#This Row],[income]]</f>
        <v>13663.539193584949</v>
      </c>
      <c r="O4162">
        <v>0.190663790150914</v>
      </c>
      <c r="P4162">
        <f>Table1[[#This Row],[loan_amount]]/Table1[[#This Row],[property_value]]</f>
        <v>9.3528651382641867E-2</v>
      </c>
      <c r="Q4162">
        <v>283913</v>
      </c>
      <c r="R4162">
        <v>1</v>
      </c>
      <c r="S4162" t="s">
        <v>3979</v>
      </c>
      <c r="T4162" t="s">
        <v>327</v>
      </c>
      <c r="U4162" t="s">
        <v>183</v>
      </c>
      <c r="V4162">
        <v>0</v>
      </c>
      <c r="W4162">
        <v>0</v>
      </c>
      <c r="X4162" t="s">
        <v>19</v>
      </c>
      <c r="Y41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162">
        <f>0.4*(Table1[[#This Row],[normalized_credit_score]]) + 0.3*(1-Table1[[#This Row],[dti_ratio]]) + 0.2*(1-Table1[[#This Row],[ltv_ratio]]) + 0.1*IF(Table1[[#This Row],[previous_defaults]]=0,1,0)</f>
        <v>0.80142846601153073</v>
      </c>
      <c r="AA4162" t="str">
        <f>IF(Table1[[#This Row],[composite_score]]&gt;=0.7,"Approve",IF(Table1[[#This Row],[composite_score]]&gt;=0.6,"Review","Reject"))</f>
        <v>Approve</v>
      </c>
    </row>
    <row r="4163" spans="1:27" x14ac:dyDescent="0.35">
      <c r="A4163">
        <v>4162</v>
      </c>
      <c r="B4163">
        <v>68</v>
      </c>
      <c r="C4163" t="s">
        <v>20</v>
      </c>
      <c r="D4163" t="s">
        <v>1</v>
      </c>
      <c r="E4163" t="s">
        <v>12</v>
      </c>
      <c r="F4163">
        <v>103731</v>
      </c>
      <c r="G4163">
        <v>772</v>
      </c>
      <c r="H4163">
        <f>(Table1[[#This Row],[credit_score]]-300)/(900-300)</f>
        <v>0.78666666666666663</v>
      </c>
      <c r="I4163">
        <v>0</v>
      </c>
      <c r="J4163" t="s">
        <v>3</v>
      </c>
      <c r="K4163" t="s">
        <v>38</v>
      </c>
      <c r="L4163">
        <v>1</v>
      </c>
      <c r="M4163" t="s">
        <v>5</v>
      </c>
      <c r="N4163">
        <f>Table1[[#This Row],[dti_ratio]]*Table1[[#This Row],[income]]</f>
        <v>60729.663101108279</v>
      </c>
      <c r="O4163">
        <v>0.585453365928298</v>
      </c>
      <c r="P4163">
        <f>Table1[[#This Row],[loan_amount]]/Table1[[#This Row],[property_value]]</f>
        <v>0</v>
      </c>
      <c r="Q4163">
        <v>211321</v>
      </c>
      <c r="R4163">
        <v>0</v>
      </c>
      <c r="S4163" t="s">
        <v>3980</v>
      </c>
      <c r="T4163" t="s">
        <v>70</v>
      </c>
      <c r="U4163" t="s">
        <v>599</v>
      </c>
      <c r="V4163">
        <v>3</v>
      </c>
      <c r="W4163">
        <v>2</v>
      </c>
      <c r="X4163" t="s">
        <v>61</v>
      </c>
      <c r="Y41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63">
        <f>0.4*(Table1[[#This Row],[normalized_credit_score]]) + 0.3*(1-Table1[[#This Row],[dti_ratio]]) + 0.2*(1-Table1[[#This Row],[ltv_ratio]]) + 0.1*IF(Table1[[#This Row],[previous_defaults]]=0,1,0)</f>
        <v>0.63903065688817717</v>
      </c>
      <c r="AA4163" t="str">
        <f>IF(Table1[[#This Row],[composite_score]]&gt;=0.7,"Approve",IF(Table1[[#This Row],[composite_score]]&gt;=0.6,"Review","Reject"))</f>
        <v>Review</v>
      </c>
    </row>
    <row r="4164" spans="1:27" hidden="1" x14ac:dyDescent="0.35">
      <c r="A4164">
        <v>4163</v>
      </c>
      <c r="B4164">
        <v>36</v>
      </c>
      <c r="C4164" t="s">
        <v>20</v>
      </c>
      <c r="D4164" t="s">
        <v>62</v>
      </c>
      <c r="E4164" t="s">
        <v>2</v>
      </c>
      <c r="F4164">
        <v>107829</v>
      </c>
      <c r="G4164">
        <v>0</v>
      </c>
      <c r="H4164">
        <f>(Table1[[#This Row],[credit_score]]-300)/(900-300)</f>
        <v>-0.5</v>
      </c>
      <c r="I4164">
        <v>48429</v>
      </c>
      <c r="J4164" t="s">
        <v>27</v>
      </c>
      <c r="K4164" t="s">
        <v>14</v>
      </c>
      <c r="L4164">
        <v>2</v>
      </c>
      <c r="M4164" t="s">
        <v>28</v>
      </c>
      <c r="N4164">
        <f>Table1[[#This Row],[dti_ratio]]*Table1[[#This Row],[income]]</f>
        <v>20660.748204340758</v>
      </c>
      <c r="O4164">
        <v>0.191606601232885</v>
      </c>
      <c r="P4164" t="e">
        <f>Table1[[#This Row],[loan_amount]]/Table1[[#This Row],[property_value]]</f>
        <v>#DIV/0!</v>
      </c>
      <c r="Q4164">
        <v>0</v>
      </c>
      <c r="R4164">
        <v>2</v>
      </c>
      <c r="S4164" t="s">
        <v>3981</v>
      </c>
      <c r="T4164" t="s">
        <v>173</v>
      </c>
      <c r="U4164" t="s">
        <v>281</v>
      </c>
      <c r="V4164">
        <v>4</v>
      </c>
      <c r="W4164">
        <v>0</v>
      </c>
      <c r="X4164" t="s">
        <v>19</v>
      </c>
      <c r="Y416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164" t="e">
        <f>0.4*(Table1[[#This Row],[normalized_credit_score]]) + 0.3*(1-Table1[[#This Row],[dti_ratio]]) + 0.2*(1-Table1[[#This Row],[ltv_ratio]]) + 0.1*IF(Table1[[#This Row],[previous_defaults]]=0,1,0)</f>
        <v>#DIV/0!</v>
      </c>
      <c r="AA4164" t="e">
        <f>IF(Table1[[#This Row],[composite_score]]&gt;=0.7,"Approve",IF(Table1[[#This Row],[composite_score]]&gt;=0.6,"Review","Reject"))</f>
        <v>#DIV/0!</v>
      </c>
    </row>
    <row r="4165" spans="1:27" x14ac:dyDescent="0.35">
      <c r="A4165">
        <v>4164</v>
      </c>
      <c r="B4165">
        <v>27</v>
      </c>
      <c r="C4165" t="s">
        <v>10</v>
      </c>
      <c r="D4165" t="s">
        <v>62</v>
      </c>
      <c r="E4165" t="s">
        <v>12</v>
      </c>
      <c r="F4165">
        <v>39755</v>
      </c>
      <c r="G4165">
        <v>693</v>
      </c>
      <c r="H4165">
        <f>(Table1[[#This Row],[credit_score]]-300)/(900-300)</f>
        <v>0.65500000000000003</v>
      </c>
      <c r="I4165">
        <v>30378</v>
      </c>
      <c r="J4165" t="s">
        <v>3</v>
      </c>
      <c r="K4165" t="s">
        <v>4</v>
      </c>
      <c r="L4165">
        <v>17</v>
      </c>
      <c r="M4165" t="s">
        <v>15</v>
      </c>
      <c r="N4165">
        <f>Table1[[#This Row],[dti_ratio]]*Table1[[#This Row],[income]]</f>
        <v>16247.354634096784</v>
      </c>
      <c r="O4165">
        <v>0.40868707418178302</v>
      </c>
      <c r="P4165">
        <f>Table1[[#This Row],[loan_amount]]/Table1[[#This Row],[property_value]]</f>
        <v>0.20025577470730935</v>
      </c>
      <c r="Q4165">
        <v>151696</v>
      </c>
      <c r="R4165">
        <v>0</v>
      </c>
      <c r="S4165" t="s">
        <v>1942</v>
      </c>
      <c r="T4165" t="s">
        <v>36</v>
      </c>
      <c r="U4165" t="s">
        <v>1321</v>
      </c>
      <c r="V4165">
        <v>2</v>
      </c>
      <c r="W4165">
        <v>1</v>
      </c>
      <c r="X4165" t="s">
        <v>9</v>
      </c>
      <c r="Y41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65">
        <f>0.4*(Table1[[#This Row],[normalized_credit_score]]) + 0.3*(1-Table1[[#This Row],[dti_ratio]]) + 0.2*(1-Table1[[#This Row],[ltv_ratio]]) + 0.1*IF(Table1[[#This Row],[previous_defaults]]=0,1,0)</f>
        <v>0.59934272280400325</v>
      </c>
      <c r="AA4165" t="str">
        <f>IF(Table1[[#This Row],[composite_score]]&gt;=0.7,"Approve",IF(Table1[[#This Row],[composite_score]]&gt;=0.6,"Review","Reject"))</f>
        <v>Reject</v>
      </c>
    </row>
    <row r="4166" spans="1:27" x14ac:dyDescent="0.35">
      <c r="A4166">
        <v>4165</v>
      </c>
      <c r="B4166">
        <v>23</v>
      </c>
      <c r="C4166" t="s">
        <v>0</v>
      </c>
      <c r="D4166" t="s">
        <v>11</v>
      </c>
      <c r="E4166" t="s">
        <v>22</v>
      </c>
      <c r="F4166">
        <v>76578</v>
      </c>
      <c r="G4166">
        <v>630</v>
      </c>
      <c r="H4166">
        <f>(Table1[[#This Row],[credit_score]]-300)/(900-300)</f>
        <v>0.55000000000000004</v>
      </c>
      <c r="I4166">
        <v>0</v>
      </c>
      <c r="J4166" t="s">
        <v>27</v>
      </c>
      <c r="K4166" t="s">
        <v>38</v>
      </c>
      <c r="L4166">
        <v>10</v>
      </c>
      <c r="M4166" t="s">
        <v>5</v>
      </c>
      <c r="N4166">
        <f>Table1[[#This Row],[dti_ratio]]*Table1[[#This Row],[income]]</f>
        <v>17814.290519311333</v>
      </c>
      <c r="O4166">
        <v>0.23262935202422799</v>
      </c>
      <c r="P4166">
        <f>Table1[[#This Row],[loan_amount]]/Table1[[#This Row],[property_value]]</f>
        <v>0</v>
      </c>
      <c r="Q4166">
        <v>28024</v>
      </c>
      <c r="R4166">
        <v>2</v>
      </c>
      <c r="S4166" t="s">
        <v>3982</v>
      </c>
      <c r="T4166" t="s">
        <v>81</v>
      </c>
      <c r="U4166" t="s">
        <v>94</v>
      </c>
      <c r="V4166">
        <v>3</v>
      </c>
      <c r="W4166">
        <v>1</v>
      </c>
      <c r="X4166" t="s">
        <v>9</v>
      </c>
      <c r="Y41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66">
        <f>0.4*(Table1[[#This Row],[normalized_credit_score]]) + 0.3*(1-Table1[[#This Row],[dti_ratio]]) + 0.2*(1-Table1[[#This Row],[ltv_ratio]]) + 0.1*IF(Table1[[#This Row],[previous_defaults]]=0,1,0)</f>
        <v>0.65021119439273156</v>
      </c>
      <c r="AA4166" t="str">
        <f>IF(Table1[[#This Row],[composite_score]]&gt;=0.7,"Approve",IF(Table1[[#This Row],[composite_score]]&gt;=0.6,"Review","Reject"))</f>
        <v>Review</v>
      </c>
    </row>
    <row r="4167" spans="1:27" x14ac:dyDescent="0.35">
      <c r="A4167">
        <v>4166</v>
      </c>
      <c r="B4167">
        <v>29</v>
      </c>
      <c r="C4167" t="s">
        <v>0</v>
      </c>
      <c r="D4167" t="s">
        <v>11</v>
      </c>
      <c r="E4167" t="s">
        <v>2</v>
      </c>
      <c r="F4167">
        <v>60409</v>
      </c>
      <c r="G4167">
        <v>757</v>
      </c>
      <c r="H4167">
        <f>(Table1[[#This Row],[credit_score]]-300)/(900-300)</f>
        <v>0.76166666666666671</v>
      </c>
      <c r="I4167">
        <v>19914</v>
      </c>
      <c r="J4167" t="s">
        <v>13</v>
      </c>
      <c r="K4167" t="s">
        <v>38</v>
      </c>
      <c r="L4167">
        <v>9</v>
      </c>
      <c r="M4167" t="s">
        <v>15</v>
      </c>
      <c r="N4167">
        <f>Table1[[#This Row],[dti_ratio]]*Table1[[#This Row],[income]]</f>
        <v>20095.048396730781</v>
      </c>
      <c r="O4167">
        <v>0.332649909727537</v>
      </c>
      <c r="P4167">
        <f>Table1[[#This Row],[loan_amount]]/Table1[[#This Row],[property_value]]</f>
        <v>0.10463539969945039</v>
      </c>
      <c r="Q4167">
        <v>190318</v>
      </c>
      <c r="R4167">
        <v>4</v>
      </c>
      <c r="S4167" t="s">
        <v>3983</v>
      </c>
      <c r="T4167" t="s">
        <v>187</v>
      </c>
      <c r="U4167" t="s">
        <v>107</v>
      </c>
      <c r="V4167">
        <v>1</v>
      </c>
      <c r="W4167">
        <v>2</v>
      </c>
      <c r="X4167" t="s">
        <v>9</v>
      </c>
      <c r="Y41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167">
        <f>0.4*(Table1[[#This Row],[normalized_credit_score]]) + 0.3*(1-Table1[[#This Row],[dti_ratio]]) + 0.2*(1-Table1[[#This Row],[ltv_ratio]]) + 0.1*IF(Table1[[#This Row],[previous_defaults]]=0,1,0)</f>
        <v>0.68394461380851546</v>
      </c>
      <c r="AA4167" t="str">
        <f>IF(Table1[[#This Row],[composite_score]]&gt;=0.7,"Approve",IF(Table1[[#This Row],[composite_score]]&gt;=0.6,"Review","Reject"))</f>
        <v>Review</v>
      </c>
    </row>
    <row r="4168" spans="1:27" hidden="1" x14ac:dyDescent="0.35">
      <c r="A4168">
        <v>4167</v>
      </c>
      <c r="B4168">
        <v>30</v>
      </c>
      <c r="C4168" t="s">
        <v>10</v>
      </c>
      <c r="D4168" t="s">
        <v>11</v>
      </c>
      <c r="E4168" t="s">
        <v>2</v>
      </c>
      <c r="F4168">
        <v>41007</v>
      </c>
      <c r="G4168">
        <v>0</v>
      </c>
      <c r="H4168">
        <f>(Table1[[#This Row],[credit_score]]-300)/(900-300)</f>
        <v>-0.5</v>
      </c>
      <c r="I4168">
        <v>14413</v>
      </c>
      <c r="J4168" t="s">
        <v>13</v>
      </c>
      <c r="K4168" t="s">
        <v>38</v>
      </c>
      <c r="L4168">
        <v>6</v>
      </c>
      <c r="M4168" t="s">
        <v>28</v>
      </c>
      <c r="N4168">
        <f>Table1[[#This Row],[dti_ratio]]*Table1[[#This Row],[income]]</f>
        <v>12411.870801320558</v>
      </c>
      <c r="O4168">
        <v>0.30267687958935202</v>
      </c>
      <c r="P4168">
        <f>Table1[[#This Row],[loan_amount]]/Table1[[#This Row],[property_value]]</f>
        <v>5.3067596475660631E-2</v>
      </c>
      <c r="Q4168">
        <v>271597</v>
      </c>
      <c r="R4168">
        <v>4</v>
      </c>
      <c r="S4168" t="s">
        <v>3984</v>
      </c>
      <c r="T4168" t="s">
        <v>233</v>
      </c>
      <c r="U4168" t="s">
        <v>313</v>
      </c>
      <c r="V4168">
        <v>4</v>
      </c>
      <c r="W4168">
        <v>2</v>
      </c>
      <c r="X4168" t="s">
        <v>9</v>
      </c>
      <c r="Y41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68">
        <f>0.4*(Table1[[#This Row],[normalized_credit_score]]) + 0.3*(1-Table1[[#This Row],[dti_ratio]]) + 0.2*(1-Table1[[#This Row],[ltv_ratio]]) + 0.1*IF(Table1[[#This Row],[previous_defaults]]=0,1,0)</f>
        <v>0.19858341682806227</v>
      </c>
      <c r="AA4168" t="str">
        <f>IF(Table1[[#This Row],[composite_score]]&gt;=0.7,"Approve",IF(Table1[[#This Row],[composite_score]]&gt;=0.6,"Review","Reject"))</f>
        <v>Reject</v>
      </c>
    </row>
    <row r="4169" spans="1:27" x14ac:dyDescent="0.35">
      <c r="A4169">
        <v>4168</v>
      </c>
      <c r="B4169">
        <v>39</v>
      </c>
      <c r="C4169" t="s">
        <v>0</v>
      </c>
      <c r="D4169" t="s">
        <v>1</v>
      </c>
      <c r="E4169" t="s">
        <v>12</v>
      </c>
      <c r="F4169">
        <v>60785</v>
      </c>
      <c r="G4169">
        <v>701</v>
      </c>
      <c r="H4169">
        <f>(Table1[[#This Row],[credit_score]]-300)/(900-300)</f>
        <v>0.66833333333333333</v>
      </c>
      <c r="I4169">
        <v>31070</v>
      </c>
      <c r="J4169" t="s">
        <v>3</v>
      </c>
      <c r="K4169" t="s">
        <v>14</v>
      </c>
      <c r="L4169">
        <v>0</v>
      </c>
      <c r="M4169" t="s">
        <v>5</v>
      </c>
      <c r="N4169">
        <f>Table1[[#This Row],[dti_ratio]]*Table1[[#This Row],[income]]</f>
        <v>9024.1760325481828</v>
      </c>
      <c r="O4169">
        <v>0.14846057469027199</v>
      </c>
      <c r="P4169">
        <f>Table1[[#This Row],[loan_amount]]/Table1[[#This Row],[property_value]]</f>
        <v>0.41189415632622761</v>
      </c>
      <c r="Q4169">
        <v>75432</v>
      </c>
      <c r="R4169">
        <v>1</v>
      </c>
      <c r="S4169" t="s">
        <v>1223</v>
      </c>
      <c r="T4169" t="s">
        <v>138</v>
      </c>
      <c r="U4169" t="s">
        <v>468</v>
      </c>
      <c r="V4169">
        <v>0</v>
      </c>
      <c r="W4169">
        <v>2</v>
      </c>
      <c r="X4169" t="s">
        <v>61</v>
      </c>
      <c r="Y41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169">
        <f>0.4*(Table1[[#This Row],[normalized_credit_score]]) + 0.3*(1-Table1[[#This Row],[dti_ratio]]) + 0.2*(1-Table1[[#This Row],[ltv_ratio]]) + 0.1*IF(Table1[[#This Row],[previous_defaults]]=0,1,0)</f>
        <v>0.74041632966100623</v>
      </c>
      <c r="AA4169" t="str">
        <f>IF(Table1[[#This Row],[composite_score]]&gt;=0.7,"Approve",IF(Table1[[#This Row],[composite_score]]&gt;=0.6,"Review","Reject"))</f>
        <v>Approve</v>
      </c>
    </row>
    <row r="4170" spans="1:27" x14ac:dyDescent="0.35">
      <c r="A4170">
        <v>4169</v>
      </c>
      <c r="B4170">
        <v>42</v>
      </c>
      <c r="C4170" t="s">
        <v>20</v>
      </c>
      <c r="D4170" t="s">
        <v>62</v>
      </c>
      <c r="E4170" t="s">
        <v>22</v>
      </c>
      <c r="F4170">
        <v>81161</v>
      </c>
      <c r="G4170">
        <v>687</v>
      </c>
      <c r="H4170">
        <f>(Table1[[#This Row],[credit_score]]-300)/(900-300)</f>
        <v>0.64500000000000002</v>
      </c>
      <c r="I4170">
        <v>0</v>
      </c>
      <c r="J4170" t="s">
        <v>23</v>
      </c>
      <c r="K4170" t="s">
        <v>4</v>
      </c>
      <c r="L4170">
        <v>5</v>
      </c>
      <c r="M4170" t="s">
        <v>15</v>
      </c>
      <c r="N4170">
        <f>Table1[[#This Row],[dti_ratio]]*Table1[[#This Row],[income]]</f>
        <v>41082.562502791239</v>
      </c>
      <c r="O4170">
        <v>0.50618600686033</v>
      </c>
      <c r="P4170">
        <f>Table1[[#This Row],[loan_amount]]/Table1[[#This Row],[property_value]]</f>
        <v>0</v>
      </c>
      <c r="Q4170">
        <v>118881</v>
      </c>
      <c r="R4170">
        <v>4</v>
      </c>
      <c r="S4170" t="s">
        <v>3985</v>
      </c>
      <c r="T4170" t="s">
        <v>146</v>
      </c>
      <c r="U4170" t="s">
        <v>68</v>
      </c>
      <c r="V4170">
        <v>1</v>
      </c>
      <c r="W4170">
        <v>1</v>
      </c>
      <c r="X4170" t="s">
        <v>9</v>
      </c>
      <c r="Y41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70">
        <f>0.4*(Table1[[#This Row],[normalized_credit_score]]) + 0.3*(1-Table1[[#This Row],[dti_ratio]]) + 0.2*(1-Table1[[#This Row],[ltv_ratio]]) + 0.1*IF(Table1[[#This Row],[previous_defaults]]=0,1,0)</f>
        <v>0.60614419794190111</v>
      </c>
      <c r="AA4170" t="str">
        <f>IF(Table1[[#This Row],[composite_score]]&gt;=0.7,"Approve",IF(Table1[[#This Row],[composite_score]]&gt;=0.6,"Review","Reject"))</f>
        <v>Review</v>
      </c>
    </row>
    <row r="4171" spans="1:27" hidden="1" x14ac:dyDescent="0.35">
      <c r="A4171">
        <v>4170</v>
      </c>
      <c r="B4171">
        <v>51</v>
      </c>
      <c r="C4171" t="s">
        <v>20</v>
      </c>
      <c r="D4171" t="s">
        <v>1</v>
      </c>
      <c r="E4171" t="s">
        <v>2</v>
      </c>
      <c r="F4171">
        <v>68073</v>
      </c>
      <c r="G4171">
        <v>693</v>
      </c>
      <c r="H4171">
        <f>(Table1[[#This Row],[credit_score]]-300)/(900-300)</f>
        <v>0.65500000000000003</v>
      </c>
      <c r="I4171">
        <v>38368</v>
      </c>
      <c r="J4171" t="s">
        <v>27</v>
      </c>
      <c r="K4171" t="s">
        <v>38</v>
      </c>
      <c r="L4171">
        <v>9</v>
      </c>
      <c r="M4171" t="s">
        <v>5</v>
      </c>
      <c r="N4171">
        <f>Table1[[#This Row],[dti_ratio]]*Table1[[#This Row],[income]]</f>
        <v>26643.145374217707</v>
      </c>
      <c r="O4171">
        <v>0.391390791859</v>
      </c>
      <c r="P4171" t="e">
        <f>Table1[[#This Row],[loan_amount]]/Table1[[#This Row],[property_value]]</f>
        <v>#DIV/0!</v>
      </c>
      <c r="Q4171">
        <v>0</v>
      </c>
      <c r="R4171">
        <v>0</v>
      </c>
      <c r="S4171" t="s">
        <v>3986</v>
      </c>
      <c r="T4171" t="s">
        <v>96</v>
      </c>
      <c r="U4171" t="s">
        <v>92</v>
      </c>
      <c r="V4171">
        <v>4</v>
      </c>
      <c r="W4171">
        <v>2</v>
      </c>
      <c r="X4171" t="s">
        <v>9</v>
      </c>
      <c r="Y417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171" t="e">
        <f>0.4*(Table1[[#This Row],[normalized_credit_score]]) + 0.3*(1-Table1[[#This Row],[dti_ratio]]) + 0.2*(1-Table1[[#This Row],[ltv_ratio]]) + 0.1*IF(Table1[[#This Row],[previous_defaults]]=0,1,0)</f>
        <v>#DIV/0!</v>
      </c>
      <c r="AA4171" t="e">
        <f>IF(Table1[[#This Row],[composite_score]]&gt;=0.7,"Approve",IF(Table1[[#This Row],[composite_score]]&gt;=0.6,"Review","Reject"))</f>
        <v>#DIV/0!</v>
      </c>
    </row>
    <row r="4172" spans="1:27" x14ac:dyDescent="0.35">
      <c r="A4172">
        <v>4171</v>
      </c>
      <c r="B4172">
        <v>20</v>
      </c>
      <c r="C4172" t="s">
        <v>20</v>
      </c>
      <c r="D4172" t="s">
        <v>62</v>
      </c>
      <c r="E4172" t="s">
        <v>12</v>
      </c>
      <c r="F4172">
        <v>110027</v>
      </c>
      <c r="G4172">
        <v>638</v>
      </c>
      <c r="H4172">
        <f>(Table1[[#This Row],[credit_score]]-300)/(900-300)</f>
        <v>0.56333333333333335</v>
      </c>
      <c r="I4172">
        <v>40037</v>
      </c>
      <c r="J4172" t="s">
        <v>27</v>
      </c>
      <c r="K4172" t="s">
        <v>4</v>
      </c>
      <c r="L4172">
        <v>5</v>
      </c>
      <c r="M4172" t="s">
        <v>39</v>
      </c>
      <c r="N4172">
        <f>Table1[[#This Row],[dti_ratio]]*Table1[[#This Row],[income]]</f>
        <v>42812.248906149827</v>
      </c>
      <c r="O4172">
        <v>0.38910675476155698</v>
      </c>
      <c r="P4172">
        <f>Table1[[#This Row],[loan_amount]]/Table1[[#This Row],[property_value]]</f>
        <v>0.13570576352075056</v>
      </c>
      <c r="Q4172">
        <v>295028</v>
      </c>
      <c r="R4172">
        <v>1</v>
      </c>
      <c r="S4172" t="s">
        <v>2588</v>
      </c>
      <c r="T4172" t="s">
        <v>233</v>
      </c>
      <c r="U4172" t="s">
        <v>309</v>
      </c>
      <c r="V4172">
        <v>1</v>
      </c>
      <c r="W4172">
        <v>1</v>
      </c>
      <c r="X4172" t="s">
        <v>9</v>
      </c>
      <c r="Y41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172">
        <f>0.4*(Table1[[#This Row],[normalized_credit_score]]) + 0.3*(1-Table1[[#This Row],[dti_ratio]]) + 0.2*(1-Table1[[#This Row],[ltv_ratio]]) + 0.1*IF(Table1[[#This Row],[previous_defaults]]=0,1,0)</f>
        <v>0.58146015420071617</v>
      </c>
      <c r="AA4172" t="str">
        <f>IF(Table1[[#This Row],[composite_score]]&gt;=0.7,"Approve",IF(Table1[[#This Row],[composite_score]]&gt;=0.6,"Review","Reject"))</f>
        <v>Reject</v>
      </c>
    </row>
    <row r="4173" spans="1:27" x14ac:dyDescent="0.35">
      <c r="A4173">
        <v>4172</v>
      </c>
      <c r="B4173">
        <v>52</v>
      </c>
      <c r="C4173" t="s">
        <v>20</v>
      </c>
      <c r="D4173" t="s">
        <v>11</v>
      </c>
      <c r="E4173" t="s">
        <v>49</v>
      </c>
      <c r="F4173">
        <v>35437</v>
      </c>
      <c r="G4173">
        <v>656</v>
      </c>
      <c r="H4173">
        <f>(Table1[[#This Row],[credit_score]]-300)/(900-300)</f>
        <v>0.59333333333333338</v>
      </c>
      <c r="I4173">
        <v>9071</v>
      </c>
      <c r="J4173" t="s">
        <v>23</v>
      </c>
      <c r="K4173" t="s">
        <v>38</v>
      </c>
      <c r="L4173">
        <v>9</v>
      </c>
      <c r="M4173" t="s">
        <v>15</v>
      </c>
      <c r="N4173">
        <f>Table1[[#This Row],[dti_ratio]]*Table1[[#This Row],[income]]</f>
        <v>17882.401751637462</v>
      </c>
      <c r="O4173">
        <v>0.50462515877860603</v>
      </c>
      <c r="P4173">
        <f>Table1[[#This Row],[loan_amount]]/Table1[[#This Row],[property_value]]</f>
        <v>3.0325925975454422E-2</v>
      </c>
      <c r="Q4173">
        <v>299117</v>
      </c>
      <c r="R4173">
        <v>3</v>
      </c>
      <c r="S4173" t="s">
        <v>3987</v>
      </c>
      <c r="T4173" t="s">
        <v>67</v>
      </c>
      <c r="U4173" t="s">
        <v>302</v>
      </c>
      <c r="V4173">
        <v>0</v>
      </c>
      <c r="W4173">
        <v>2</v>
      </c>
      <c r="X4173" t="s">
        <v>9</v>
      </c>
      <c r="Y41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173">
        <f>0.4*(Table1[[#This Row],[normalized_credit_score]]) + 0.3*(1-Table1[[#This Row],[dti_ratio]]) + 0.2*(1-Table1[[#This Row],[ltv_ratio]]) + 0.1*IF(Table1[[#This Row],[previous_defaults]]=0,1,0)</f>
        <v>0.6798806005046607</v>
      </c>
      <c r="AA4173" t="str">
        <f>IF(Table1[[#This Row],[composite_score]]&gt;=0.7,"Approve",IF(Table1[[#This Row],[composite_score]]&gt;=0.6,"Review","Reject"))</f>
        <v>Review</v>
      </c>
    </row>
    <row r="4174" spans="1:27" x14ac:dyDescent="0.35">
      <c r="A4174">
        <v>4173</v>
      </c>
      <c r="B4174">
        <v>61</v>
      </c>
      <c r="C4174" t="s">
        <v>20</v>
      </c>
      <c r="D4174" t="s">
        <v>11</v>
      </c>
      <c r="E4174" t="s">
        <v>22</v>
      </c>
      <c r="F4174">
        <v>36868</v>
      </c>
      <c r="G4174">
        <v>697</v>
      </c>
      <c r="H4174">
        <f>(Table1[[#This Row],[credit_score]]-300)/(900-300)</f>
        <v>0.66166666666666663</v>
      </c>
      <c r="I4174">
        <v>38553</v>
      </c>
      <c r="J4174" t="s">
        <v>3</v>
      </c>
      <c r="K4174" t="s">
        <v>14</v>
      </c>
      <c r="L4174">
        <v>19</v>
      </c>
      <c r="M4174" t="s">
        <v>28</v>
      </c>
      <c r="N4174">
        <f>Table1[[#This Row],[dti_ratio]]*Table1[[#This Row],[income]]</f>
        <v>17226.109049587347</v>
      </c>
      <c r="O4174">
        <v>0.46723741590504902</v>
      </c>
      <c r="P4174">
        <f>Table1[[#This Row],[loan_amount]]/Table1[[#This Row],[property_value]]</f>
        <v>0.93470882024923629</v>
      </c>
      <c r="Q4174">
        <v>41246</v>
      </c>
      <c r="R4174">
        <v>0</v>
      </c>
      <c r="S4174" t="s">
        <v>3988</v>
      </c>
      <c r="T4174" t="s">
        <v>64</v>
      </c>
      <c r="U4174" t="s">
        <v>524</v>
      </c>
      <c r="V4174">
        <v>3</v>
      </c>
      <c r="W4174">
        <v>0</v>
      </c>
      <c r="X4174" t="s">
        <v>19</v>
      </c>
      <c r="Y41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74">
        <f>0.4*(Table1[[#This Row],[normalized_credit_score]]) + 0.3*(1-Table1[[#This Row],[dti_ratio]]) + 0.2*(1-Table1[[#This Row],[ltv_ratio]]) + 0.1*IF(Table1[[#This Row],[previous_defaults]]=0,1,0)</f>
        <v>0.43755367784530474</v>
      </c>
      <c r="AA4174" t="str">
        <f>IF(Table1[[#This Row],[composite_score]]&gt;=0.7,"Approve",IF(Table1[[#This Row],[composite_score]]&gt;=0.6,"Review","Reject"))</f>
        <v>Reject</v>
      </c>
    </row>
    <row r="4175" spans="1:27" x14ac:dyDescent="0.35">
      <c r="A4175">
        <v>4174</v>
      </c>
      <c r="B4175">
        <v>60</v>
      </c>
      <c r="C4175" t="s">
        <v>20</v>
      </c>
      <c r="D4175" t="s">
        <v>11</v>
      </c>
      <c r="E4175" t="s">
        <v>22</v>
      </c>
      <c r="F4175">
        <v>119978</v>
      </c>
      <c r="G4175">
        <v>731</v>
      </c>
      <c r="H4175">
        <f>(Table1[[#This Row],[credit_score]]-300)/(900-300)</f>
        <v>0.71833333333333338</v>
      </c>
      <c r="I4175">
        <v>15814</v>
      </c>
      <c r="J4175" t="s">
        <v>3</v>
      </c>
      <c r="K4175" t="s">
        <v>14</v>
      </c>
      <c r="L4175">
        <v>16</v>
      </c>
      <c r="M4175" t="s">
        <v>5</v>
      </c>
      <c r="N4175">
        <f>Table1[[#This Row],[dti_ratio]]*Table1[[#This Row],[income]]</f>
        <v>56118.945363903425</v>
      </c>
      <c r="O4175">
        <v>0.46774363103155098</v>
      </c>
      <c r="P4175">
        <f>Table1[[#This Row],[loan_amount]]/Table1[[#This Row],[property_value]]</f>
        <v>6.6412729876489288E-2</v>
      </c>
      <c r="Q4175">
        <v>238117</v>
      </c>
      <c r="R4175">
        <v>3</v>
      </c>
      <c r="S4175" t="s">
        <v>2005</v>
      </c>
      <c r="T4175" t="s">
        <v>214</v>
      </c>
      <c r="U4175" t="s">
        <v>422</v>
      </c>
      <c r="V4175">
        <v>1</v>
      </c>
      <c r="W4175">
        <v>0</v>
      </c>
      <c r="X4175" t="s">
        <v>19</v>
      </c>
      <c r="Y41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75">
        <f>0.4*(Table1[[#This Row],[normalized_credit_score]]) + 0.3*(1-Table1[[#This Row],[dti_ratio]]) + 0.2*(1-Table1[[#This Row],[ltv_ratio]]) + 0.1*IF(Table1[[#This Row],[previous_defaults]]=0,1,0)</f>
        <v>0.63372769804857021</v>
      </c>
      <c r="AA4175" t="str">
        <f>IF(Table1[[#This Row],[composite_score]]&gt;=0.7,"Approve",IF(Table1[[#This Row],[composite_score]]&gt;=0.6,"Review","Reject"))</f>
        <v>Review</v>
      </c>
    </row>
    <row r="4176" spans="1:27" x14ac:dyDescent="0.35">
      <c r="A4176">
        <v>4175</v>
      </c>
      <c r="B4176">
        <v>28</v>
      </c>
      <c r="C4176" t="s">
        <v>20</v>
      </c>
      <c r="D4176" t="s">
        <v>62</v>
      </c>
      <c r="E4176" t="s">
        <v>12</v>
      </c>
      <c r="F4176">
        <v>29218</v>
      </c>
      <c r="G4176">
        <v>726</v>
      </c>
      <c r="H4176">
        <f>(Table1[[#This Row],[credit_score]]-300)/(900-300)</f>
        <v>0.71</v>
      </c>
      <c r="I4176">
        <v>33722</v>
      </c>
      <c r="J4176" t="s">
        <v>13</v>
      </c>
      <c r="K4176" t="s">
        <v>4</v>
      </c>
      <c r="L4176">
        <v>7</v>
      </c>
      <c r="M4176" t="s">
        <v>28</v>
      </c>
      <c r="N4176">
        <f>Table1[[#This Row],[dti_ratio]]*Table1[[#This Row],[income]]</f>
        <v>9528.3295244059063</v>
      </c>
      <c r="O4176">
        <v>0.32611162722999198</v>
      </c>
      <c r="P4176">
        <f>Table1[[#This Row],[loan_amount]]/Table1[[#This Row],[property_value]]</f>
        <v>0.12516424048518682</v>
      </c>
      <c r="Q4176">
        <v>269422</v>
      </c>
      <c r="R4176">
        <v>2</v>
      </c>
      <c r="S4176" t="s">
        <v>3989</v>
      </c>
      <c r="T4176" t="s">
        <v>159</v>
      </c>
      <c r="U4176" t="s">
        <v>201</v>
      </c>
      <c r="V4176">
        <v>4</v>
      </c>
      <c r="W4176">
        <v>2</v>
      </c>
      <c r="X4176" t="s">
        <v>9</v>
      </c>
      <c r="Y41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76">
        <f>0.4*(Table1[[#This Row],[normalized_credit_score]]) + 0.3*(1-Table1[[#This Row],[dti_ratio]]) + 0.2*(1-Table1[[#This Row],[ltv_ratio]]) + 0.1*IF(Table1[[#This Row],[previous_defaults]]=0,1,0)</f>
        <v>0.66113366373396498</v>
      </c>
      <c r="AA4176" t="str">
        <f>IF(Table1[[#This Row],[composite_score]]&gt;=0.7,"Approve",IF(Table1[[#This Row],[composite_score]]&gt;=0.6,"Review","Reject"))</f>
        <v>Review</v>
      </c>
    </row>
    <row r="4177" spans="1:27" hidden="1" x14ac:dyDescent="0.35">
      <c r="A4177">
        <v>4176</v>
      </c>
      <c r="B4177">
        <v>18</v>
      </c>
      <c r="C4177" t="s">
        <v>10</v>
      </c>
      <c r="D4177" t="s">
        <v>62</v>
      </c>
      <c r="E4177" t="s">
        <v>22</v>
      </c>
      <c r="F4177">
        <v>0</v>
      </c>
      <c r="G4177">
        <v>674</v>
      </c>
      <c r="H4177">
        <f>(Table1[[#This Row],[credit_score]]-300)/(900-300)</f>
        <v>0.62333333333333329</v>
      </c>
      <c r="I4177">
        <v>0</v>
      </c>
      <c r="J4177" t="s">
        <v>3</v>
      </c>
      <c r="K4177" t="s">
        <v>38</v>
      </c>
      <c r="L4177">
        <v>12</v>
      </c>
      <c r="M4177" t="s">
        <v>5</v>
      </c>
      <c r="N4177">
        <f>Table1[[#This Row],[dti_ratio]]*Table1[[#This Row],[income]]</f>
        <v>0</v>
      </c>
      <c r="O4177">
        <v>0.103037217200056</v>
      </c>
      <c r="P4177">
        <f>Table1[[#This Row],[loan_amount]]/Table1[[#This Row],[property_value]]</f>
        <v>0</v>
      </c>
      <c r="Q4177">
        <v>262455</v>
      </c>
      <c r="R4177">
        <v>0</v>
      </c>
      <c r="S4177" t="s">
        <v>3990</v>
      </c>
      <c r="T4177" t="s">
        <v>91</v>
      </c>
      <c r="U4177" t="s">
        <v>530</v>
      </c>
      <c r="V4177">
        <v>0</v>
      </c>
      <c r="W4177">
        <v>0</v>
      </c>
      <c r="X4177" t="s">
        <v>9</v>
      </c>
      <c r="Y41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77">
        <f>0.4*(Table1[[#This Row],[normalized_credit_score]]) + 0.3*(1-Table1[[#This Row],[dti_ratio]]) + 0.2*(1-Table1[[#This Row],[ltv_ratio]]) + 0.1*IF(Table1[[#This Row],[previous_defaults]]=0,1,0)</f>
        <v>0.81842216817331648</v>
      </c>
      <c r="AA4177" t="str">
        <f>IF(Table1[[#This Row],[composite_score]]&gt;=0.7,"Approve",IF(Table1[[#This Row],[composite_score]]&gt;=0.6,"Review","Reject"))</f>
        <v>Approve</v>
      </c>
    </row>
    <row r="4178" spans="1:27" x14ac:dyDescent="0.35">
      <c r="A4178">
        <v>4177</v>
      </c>
      <c r="B4178">
        <v>60</v>
      </c>
      <c r="C4178" t="s">
        <v>10</v>
      </c>
      <c r="D4178" t="s">
        <v>62</v>
      </c>
      <c r="E4178" t="s">
        <v>22</v>
      </c>
      <c r="F4178">
        <v>64185</v>
      </c>
      <c r="G4178">
        <v>739</v>
      </c>
      <c r="H4178">
        <f>(Table1[[#This Row],[credit_score]]-300)/(900-300)</f>
        <v>0.73166666666666669</v>
      </c>
      <c r="I4178">
        <v>37225</v>
      </c>
      <c r="J4178" t="s">
        <v>3</v>
      </c>
      <c r="K4178" t="s">
        <v>38</v>
      </c>
      <c r="L4178">
        <v>18</v>
      </c>
      <c r="M4178" t="s">
        <v>28</v>
      </c>
      <c r="N4178">
        <f>Table1[[#This Row],[dti_ratio]]*Table1[[#This Row],[income]]</f>
        <v>25538.473212093151</v>
      </c>
      <c r="O4178">
        <v>0.39788849750086702</v>
      </c>
      <c r="P4178">
        <f>Table1[[#This Row],[loan_amount]]/Table1[[#This Row],[property_value]]</f>
        <v>0.79086022647602461</v>
      </c>
      <c r="Q4178">
        <v>47069</v>
      </c>
      <c r="R4178">
        <v>0</v>
      </c>
      <c r="S4178" t="s">
        <v>3991</v>
      </c>
      <c r="T4178" t="s">
        <v>138</v>
      </c>
      <c r="U4178" t="s">
        <v>306</v>
      </c>
      <c r="V4178">
        <v>2</v>
      </c>
      <c r="W4178">
        <v>0</v>
      </c>
      <c r="X4178" t="s">
        <v>9</v>
      </c>
      <c r="Y41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78">
        <f>0.4*(Table1[[#This Row],[normalized_credit_score]]) + 0.3*(1-Table1[[#This Row],[dti_ratio]]) + 0.2*(1-Table1[[#This Row],[ltv_ratio]]) + 0.1*IF(Table1[[#This Row],[previous_defaults]]=0,1,0)</f>
        <v>0.51512807212120171</v>
      </c>
      <c r="AA4178" t="str">
        <f>IF(Table1[[#This Row],[composite_score]]&gt;=0.7,"Approve",IF(Table1[[#This Row],[composite_score]]&gt;=0.6,"Review","Reject"))</f>
        <v>Reject</v>
      </c>
    </row>
    <row r="4179" spans="1:27" x14ac:dyDescent="0.35">
      <c r="A4179">
        <v>4178</v>
      </c>
      <c r="B4179">
        <v>50</v>
      </c>
      <c r="C4179" t="s">
        <v>0</v>
      </c>
      <c r="D4179" t="s">
        <v>21</v>
      </c>
      <c r="E4179" t="s">
        <v>12</v>
      </c>
      <c r="F4179">
        <v>104124</v>
      </c>
      <c r="G4179">
        <v>622</v>
      </c>
      <c r="H4179">
        <f>(Table1[[#This Row],[credit_score]]-300)/(900-300)</f>
        <v>0.53666666666666663</v>
      </c>
      <c r="I4179">
        <v>11688</v>
      </c>
      <c r="J4179" t="s">
        <v>13</v>
      </c>
      <c r="K4179" t="s">
        <v>14</v>
      </c>
      <c r="L4179">
        <v>14</v>
      </c>
      <c r="M4179" t="s">
        <v>28</v>
      </c>
      <c r="N4179">
        <f>Table1[[#This Row],[dti_ratio]]*Table1[[#This Row],[income]]</f>
        <v>37719.379406074666</v>
      </c>
      <c r="O4179">
        <v>0.36225442170944899</v>
      </c>
      <c r="P4179">
        <f>Table1[[#This Row],[loan_amount]]/Table1[[#This Row],[property_value]]</f>
        <v>0.15994307296513219</v>
      </c>
      <c r="Q4179">
        <v>73076</v>
      </c>
      <c r="R4179">
        <v>0</v>
      </c>
      <c r="S4179" t="s">
        <v>3992</v>
      </c>
      <c r="T4179" t="s">
        <v>117</v>
      </c>
      <c r="U4179" t="s">
        <v>707</v>
      </c>
      <c r="V4179">
        <v>0</v>
      </c>
      <c r="W4179">
        <v>2</v>
      </c>
      <c r="X4179" t="s">
        <v>9</v>
      </c>
      <c r="Y41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179">
        <f>0.4*(Table1[[#This Row],[normalized_credit_score]]) + 0.3*(1-Table1[[#This Row],[dti_ratio]]) + 0.2*(1-Table1[[#This Row],[ltv_ratio]]) + 0.1*IF(Table1[[#This Row],[previous_defaults]]=0,1,0)</f>
        <v>0.67400172556080551</v>
      </c>
      <c r="AA4179" t="str">
        <f>IF(Table1[[#This Row],[composite_score]]&gt;=0.7,"Approve",IF(Table1[[#This Row],[composite_score]]&gt;=0.6,"Review","Reject"))</f>
        <v>Review</v>
      </c>
    </row>
    <row r="4180" spans="1:27" x14ac:dyDescent="0.35">
      <c r="A4180">
        <v>4179</v>
      </c>
      <c r="B4180">
        <v>64</v>
      </c>
      <c r="C4180" t="s">
        <v>20</v>
      </c>
      <c r="D4180" t="s">
        <v>1</v>
      </c>
      <c r="E4180" t="s">
        <v>12</v>
      </c>
      <c r="F4180">
        <v>25587</v>
      </c>
      <c r="G4180">
        <v>646</v>
      </c>
      <c r="H4180">
        <f>(Table1[[#This Row],[credit_score]]-300)/(900-300)</f>
        <v>0.57666666666666666</v>
      </c>
      <c r="I4180">
        <v>21863</v>
      </c>
      <c r="J4180" t="s">
        <v>27</v>
      </c>
      <c r="K4180" t="s">
        <v>38</v>
      </c>
      <c r="L4180">
        <v>11</v>
      </c>
      <c r="M4180" t="s">
        <v>5</v>
      </c>
      <c r="N4180">
        <f>Table1[[#This Row],[dti_ratio]]*Table1[[#This Row],[income]]</f>
        <v>3559.6932704679298</v>
      </c>
      <c r="O4180">
        <v>0.13912116584468401</v>
      </c>
      <c r="P4180">
        <f>Table1[[#This Row],[loan_amount]]/Table1[[#This Row],[property_value]]</f>
        <v>0.13207319209602686</v>
      </c>
      <c r="Q4180">
        <v>165537</v>
      </c>
      <c r="R4180">
        <v>2</v>
      </c>
      <c r="S4180" t="s">
        <v>3993</v>
      </c>
      <c r="T4180" t="s">
        <v>86</v>
      </c>
      <c r="U4180" t="s">
        <v>435</v>
      </c>
      <c r="V4180">
        <v>2</v>
      </c>
      <c r="W4180">
        <v>1</v>
      </c>
      <c r="X4180" t="s">
        <v>19</v>
      </c>
      <c r="Y41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180">
        <f>0.4*(Table1[[#This Row],[normalized_credit_score]]) + 0.3*(1-Table1[[#This Row],[dti_ratio]]) + 0.2*(1-Table1[[#This Row],[ltv_ratio]]) + 0.1*IF(Table1[[#This Row],[previous_defaults]]=0,1,0)</f>
        <v>0.66251567849405602</v>
      </c>
      <c r="AA4180" t="str">
        <f>IF(Table1[[#This Row],[composite_score]]&gt;=0.7,"Approve",IF(Table1[[#This Row],[composite_score]]&gt;=0.6,"Review","Reject"))</f>
        <v>Review</v>
      </c>
    </row>
    <row r="4181" spans="1:27" x14ac:dyDescent="0.35">
      <c r="A4181">
        <v>4180</v>
      </c>
      <c r="B4181">
        <v>21</v>
      </c>
      <c r="C4181" t="s">
        <v>10</v>
      </c>
      <c r="D4181" t="s">
        <v>11</v>
      </c>
      <c r="E4181" t="s">
        <v>49</v>
      </c>
      <c r="F4181">
        <v>27088</v>
      </c>
      <c r="G4181">
        <v>793</v>
      </c>
      <c r="H4181">
        <f>(Table1[[#This Row],[credit_score]]-300)/(900-300)</f>
        <v>0.82166666666666666</v>
      </c>
      <c r="I4181">
        <v>14713</v>
      </c>
      <c r="J4181" t="s">
        <v>27</v>
      </c>
      <c r="K4181" t="s">
        <v>14</v>
      </c>
      <c r="L4181">
        <v>10</v>
      </c>
      <c r="M4181" t="s">
        <v>28</v>
      </c>
      <c r="N4181">
        <f>Table1[[#This Row],[dti_ratio]]*Table1[[#This Row],[income]]</f>
        <v>9140.2528721213657</v>
      </c>
      <c r="O4181">
        <v>0.337428118433305</v>
      </c>
      <c r="P4181">
        <f>Table1[[#This Row],[loan_amount]]/Table1[[#This Row],[property_value]]</f>
        <v>7.8021179677267113E-2</v>
      </c>
      <c r="Q4181">
        <v>188577</v>
      </c>
      <c r="R4181">
        <v>4</v>
      </c>
      <c r="S4181" t="s">
        <v>3994</v>
      </c>
      <c r="T4181" t="s">
        <v>73</v>
      </c>
      <c r="U4181" t="s">
        <v>102</v>
      </c>
      <c r="V4181">
        <v>1</v>
      </c>
      <c r="W4181">
        <v>0</v>
      </c>
      <c r="X4181" t="s">
        <v>9</v>
      </c>
      <c r="Y41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181">
        <f>0.4*(Table1[[#This Row],[normalized_credit_score]]) + 0.3*(1-Table1[[#This Row],[dti_ratio]]) + 0.2*(1-Table1[[#This Row],[ltv_ratio]]) + 0.1*IF(Table1[[#This Row],[previous_defaults]]=0,1,0)</f>
        <v>0.71183399520122181</v>
      </c>
      <c r="AA4181" t="str">
        <f>IF(Table1[[#This Row],[composite_score]]&gt;=0.7,"Approve",IF(Table1[[#This Row],[composite_score]]&gt;=0.6,"Review","Reject"))</f>
        <v>Approve</v>
      </c>
    </row>
    <row r="4182" spans="1:27" x14ac:dyDescent="0.35">
      <c r="A4182">
        <v>4181</v>
      </c>
      <c r="B4182">
        <v>63</v>
      </c>
      <c r="C4182" t="s">
        <v>0</v>
      </c>
      <c r="D4182" t="s">
        <v>21</v>
      </c>
      <c r="E4182" t="s">
        <v>12</v>
      </c>
      <c r="F4182">
        <v>82814</v>
      </c>
      <c r="G4182">
        <v>608</v>
      </c>
      <c r="H4182">
        <f>(Table1[[#This Row],[credit_score]]-300)/(900-300)</f>
        <v>0.51333333333333331</v>
      </c>
      <c r="I4182">
        <v>48671</v>
      </c>
      <c r="J4182" t="s">
        <v>3</v>
      </c>
      <c r="K4182" t="s">
        <v>38</v>
      </c>
      <c r="L4182">
        <v>12</v>
      </c>
      <c r="M4182" t="s">
        <v>5</v>
      </c>
      <c r="N4182">
        <f>Table1[[#This Row],[dti_ratio]]*Table1[[#This Row],[income]]</f>
        <v>28967.4212120595</v>
      </c>
      <c r="O4182">
        <v>0.34978893921389498</v>
      </c>
      <c r="P4182">
        <f>Table1[[#This Row],[loan_amount]]/Table1[[#This Row],[property_value]]</f>
        <v>0.67735021919142713</v>
      </c>
      <c r="Q4182">
        <v>71855</v>
      </c>
      <c r="R4182">
        <v>1</v>
      </c>
      <c r="S4182" t="s">
        <v>3995</v>
      </c>
      <c r="T4182" t="s">
        <v>25</v>
      </c>
      <c r="U4182" t="s">
        <v>479</v>
      </c>
      <c r="V4182">
        <v>0</v>
      </c>
      <c r="W4182">
        <v>1</v>
      </c>
      <c r="X4182" t="s">
        <v>9</v>
      </c>
      <c r="Y41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182">
        <f>0.4*(Table1[[#This Row],[normalized_credit_score]]) + 0.3*(1-Table1[[#This Row],[dti_ratio]]) + 0.2*(1-Table1[[#This Row],[ltv_ratio]]) + 0.1*IF(Table1[[#This Row],[previous_defaults]]=0,1,0)</f>
        <v>0.56492660773087944</v>
      </c>
      <c r="AA4182" t="str">
        <f>IF(Table1[[#This Row],[composite_score]]&gt;=0.7,"Approve",IF(Table1[[#This Row],[composite_score]]&gt;=0.6,"Review","Reject"))</f>
        <v>Reject</v>
      </c>
    </row>
    <row r="4183" spans="1:27" x14ac:dyDescent="0.35">
      <c r="A4183">
        <v>4182</v>
      </c>
      <c r="B4183">
        <v>62</v>
      </c>
      <c r="C4183" t="s">
        <v>20</v>
      </c>
      <c r="D4183" t="s">
        <v>62</v>
      </c>
      <c r="E4183" t="s">
        <v>12</v>
      </c>
      <c r="F4183">
        <v>28576</v>
      </c>
      <c r="G4183">
        <v>778</v>
      </c>
      <c r="H4183">
        <f>(Table1[[#This Row],[credit_score]]-300)/(900-300)</f>
        <v>0.79666666666666663</v>
      </c>
      <c r="I4183">
        <v>46302</v>
      </c>
      <c r="J4183" t="s">
        <v>23</v>
      </c>
      <c r="K4183" t="s">
        <v>4</v>
      </c>
      <c r="L4183">
        <v>18</v>
      </c>
      <c r="M4183" t="s">
        <v>5</v>
      </c>
      <c r="N4183">
        <f>Table1[[#This Row],[dti_ratio]]*Table1[[#This Row],[income]]</f>
        <v>5228.4429591774269</v>
      </c>
      <c r="O4183">
        <v>0.18296622897457401</v>
      </c>
      <c r="P4183">
        <f>Table1[[#This Row],[loan_amount]]/Table1[[#This Row],[property_value]]</f>
        <v>0.38044451748079372</v>
      </c>
      <c r="Q4183">
        <v>121705</v>
      </c>
      <c r="R4183">
        <v>2</v>
      </c>
      <c r="S4183" t="s">
        <v>3996</v>
      </c>
      <c r="T4183" t="s">
        <v>403</v>
      </c>
      <c r="U4183" t="s">
        <v>295</v>
      </c>
      <c r="V4183">
        <v>0</v>
      </c>
      <c r="W4183">
        <v>0</v>
      </c>
      <c r="X4183" t="s">
        <v>9</v>
      </c>
      <c r="Y41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183">
        <f>0.4*(Table1[[#This Row],[normalized_credit_score]]) + 0.3*(1-Table1[[#This Row],[dti_ratio]]) + 0.2*(1-Table1[[#This Row],[ltv_ratio]]) + 0.1*IF(Table1[[#This Row],[previous_defaults]]=0,1,0)</f>
        <v>0.7876878944781357</v>
      </c>
      <c r="AA4183" t="str">
        <f>IF(Table1[[#This Row],[composite_score]]&gt;=0.7,"Approve",IF(Table1[[#This Row],[composite_score]]&gt;=0.6,"Review","Reject"))</f>
        <v>Approve</v>
      </c>
    </row>
    <row r="4184" spans="1:27" x14ac:dyDescent="0.35">
      <c r="A4184">
        <v>4183</v>
      </c>
      <c r="B4184">
        <v>25</v>
      </c>
      <c r="C4184" t="s">
        <v>10</v>
      </c>
      <c r="D4184" t="s">
        <v>62</v>
      </c>
      <c r="E4184" t="s">
        <v>12</v>
      </c>
      <c r="F4184">
        <v>76278</v>
      </c>
      <c r="G4184">
        <v>717</v>
      </c>
      <c r="H4184">
        <f>(Table1[[#This Row],[credit_score]]-300)/(900-300)</f>
        <v>0.69499999999999995</v>
      </c>
      <c r="I4184">
        <v>35296</v>
      </c>
      <c r="J4184" t="s">
        <v>3</v>
      </c>
      <c r="K4184" t="s">
        <v>38</v>
      </c>
      <c r="L4184">
        <v>19</v>
      </c>
      <c r="M4184" t="s">
        <v>15</v>
      </c>
      <c r="N4184">
        <f>Table1[[#This Row],[dti_ratio]]*Table1[[#This Row],[income]]</f>
        <v>45667.541059156698</v>
      </c>
      <c r="O4184">
        <v>0.59869872124540102</v>
      </c>
      <c r="P4184">
        <f>Table1[[#This Row],[loan_amount]]/Table1[[#This Row],[property_value]]</f>
        <v>0.12441311244272119</v>
      </c>
      <c r="Q4184">
        <v>283700</v>
      </c>
      <c r="R4184">
        <v>3</v>
      </c>
      <c r="S4184" t="s">
        <v>1788</v>
      </c>
      <c r="T4184" t="s">
        <v>54</v>
      </c>
      <c r="U4184" t="s">
        <v>107</v>
      </c>
      <c r="V4184">
        <v>0</v>
      </c>
      <c r="W4184">
        <v>0</v>
      </c>
      <c r="X4184" t="s">
        <v>19</v>
      </c>
      <c r="Y41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84">
        <f>0.4*(Table1[[#This Row],[normalized_credit_score]]) + 0.3*(1-Table1[[#This Row],[dti_ratio]]) + 0.2*(1-Table1[[#This Row],[ltv_ratio]]) + 0.1*IF(Table1[[#This Row],[previous_defaults]]=0,1,0)</f>
        <v>0.67350776113783539</v>
      </c>
      <c r="AA4184" t="str">
        <f>IF(Table1[[#This Row],[composite_score]]&gt;=0.7,"Approve",IF(Table1[[#This Row],[composite_score]]&gt;=0.6,"Review","Reject"))</f>
        <v>Review</v>
      </c>
    </row>
    <row r="4185" spans="1:27" x14ac:dyDescent="0.35">
      <c r="A4185">
        <v>4184</v>
      </c>
      <c r="B4185">
        <v>38</v>
      </c>
      <c r="C4185" t="s">
        <v>20</v>
      </c>
      <c r="D4185" t="s">
        <v>21</v>
      </c>
      <c r="E4185" t="s">
        <v>49</v>
      </c>
      <c r="F4185">
        <v>24509</v>
      </c>
      <c r="G4185">
        <v>635</v>
      </c>
      <c r="H4185">
        <f>(Table1[[#This Row],[credit_score]]-300)/(900-300)</f>
        <v>0.55833333333333335</v>
      </c>
      <c r="I4185">
        <v>34456</v>
      </c>
      <c r="J4185" t="s">
        <v>13</v>
      </c>
      <c r="K4185" t="s">
        <v>4</v>
      </c>
      <c r="L4185">
        <v>8</v>
      </c>
      <c r="M4185" t="s">
        <v>39</v>
      </c>
      <c r="N4185">
        <f>Table1[[#This Row],[dti_ratio]]*Table1[[#This Row],[income]]</f>
        <v>9642.1170802269844</v>
      </c>
      <c r="O4185">
        <v>0.39341128076326998</v>
      </c>
      <c r="P4185">
        <f>Table1[[#This Row],[loan_amount]]/Table1[[#This Row],[property_value]]</f>
        <v>0.15239207256933848</v>
      </c>
      <c r="Q4185">
        <v>226101</v>
      </c>
      <c r="R4185">
        <v>3</v>
      </c>
      <c r="S4185" t="s">
        <v>3997</v>
      </c>
      <c r="T4185" t="s">
        <v>25</v>
      </c>
      <c r="U4185" t="s">
        <v>804</v>
      </c>
      <c r="V4185">
        <v>0</v>
      </c>
      <c r="W4185">
        <v>1</v>
      </c>
      <c r="X4185" t="s">
        <v>61</v>
      </c>
      <c r="Y41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185">
        <f>0.4*(Table1[[#This Row],[normalized_credit_score]]) + 0.3*(1-Table1[[#This Row],[dti_ratio]]) + 0.2*(1-Table1[[#This Row],[ltv_ratio]]) + 0.1*IF(Table1[[#This Row],[previous_defaults]]=0,1,0)</f>
        <v>0.67483153459048462</v>
      </c>
      <c r="AA4185" t="str">
        <f>IF(Table1[[#This Row],[composite_score]]&gt;=0.7,"Approve",IF(Table1[[#This Row],[composite_score]]&gt;=0.6,"Review","Reject"))</f>
        <v>Review</v>
      </c>
    </row>
    <row r="4186" spans="1:27" x14ac:dyDescent="0.35">
      <c r="A4186">
        <v>4185</v>
      </c>
      <c r="B4186">
        <v>65</v>
      </c>
      <c r="C4186" t="s">
        <v>0</v>
      </c>
      <c r="D4186" t="s">
        <v>11</v>
      </c>
      <c r="E4186" t="s">
        <v>12</v>
      </c>
      <c r="F4186">
        <v>77995</v>
      </c>
      <c r="G4186">
        <v>617</v>
      </c>
      <c r="H4186">
        <f>(Table1[[#This Row],[credit_score]]-300)/(900-300)</f>
        <v>0.52833333333333332</v>
      </c>
      <c r="I4186">
        <v>45315</v>
      </c>
      <c r="J4186" t="s">
        <v>23</v>
      </c>
      <c r="K4186" t="s">
        <v>14</v>
      </c>
      <c r="L4186">
        <v>3</v>
      </c>
      <c r="M4186" t="s">
        <v>5</v>
      </c>
      <c r="N4186">
        <f>Table1[[#This Row],[dti_ratio]]*Table1[[#This Row],[income]]</f>
        <v>31692.621362430302</v>
      </c>
      <c r="O4186">
        <v>0.406341706037955</v>
      </c>
      <c r="P4186">
        <f>Table1[[#This Row],[loan_amount]]/Table1[[#This Row],[property_value]]</f>
        <v>0.24925742574257426</v>
      </c>
      <c r="Q4186">
        <v>181800</v>
      </c>
      <c r="R4186">
        <v>2</v>
      </c>
      <c r="S4186" t="s">
        <v>2154</v>
      </c>
      <c r="T4186" t="s">
        <v>135</v>
      </c>
      <c r="U4186" t="s">
        <v>100</v>
      </c>
      <c r="V4186">
        <v>0</v>
      </c>
      <c r="W4186">
        <v>1</v>
      </c>
      <c r="X4186" t="s">
        <v>9</v>
      </c>
      <c r="Y41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186">
        <f>0.4*(Table1[[#This Row],[normalized_credit_score]]) + 0.3*(1-Table1[[#This Row],[dti_ratio]]) + 0.2*(1-Table1[[#This Row],[ltv_ratio]]) + 0.1*IF(Table1[[#This Row],[previous_defaults]]=0,1,0)</f>
        <v>0.63957933637343201</v>
      </c>
      <c r="AA4186" t="str">
        <f>IF(Table1[[#This Row],[composite_score]]&gt;=0.7,"Approve",IF(Table1[[#This Row],[composite_score]]&gt;=0.6,"Review","Reject"))</f>
        <v>Review</v>
      </c>
    </row>
    <row r="4187" spans="1:27" hidden="1" x14ac:dyDescent="0.35">
      <c r="A4187">
        <v>4186</v>
      </c>
      <c r="B4187">
        <v>48</v>
      </c>
      <c r="C4187" t="s">
        <v>10</v>
      </c>
      <c r="D4187" t="s">
        <v>21</v>
      </c>
      <c r="E4187" t="s">
        <v>22</v>
      </c>
      <c r="F4187">
        <v>0</v>
      </c>
      <c r="G4187">
        <v>742</v>
      </c>
      <c r="H4187">
        <f>(Table1[[#This Row],[credit_score]]-300)/(900-300)</f>
        <v>0.73666666666666669</v>
      </c>
      <c r="I4187">
        <v>28094</v>
      </c>
      <c r="J4187" t="s">
        <v>3</v>
      </c>
      <c r="K4187" t="s">
        <v>4</v>
      </c>
      <c r="L4187">
        <v>18</v>
      </c>
      <c r="M4187" t="s">
        <v>28</v>
      </c>
      <c r="N4187">
        <f>Table1[[#This Row],[dti_ratio]]*Table1[[#This Row],[income]]</f>
        <v>0</v>
      </c>
      <c r="O4187">
        <v>0.47104811508335798</v>
      </c>
      <c r="P4187" t="e">
        <f>Table1[[#This Row],[loan_amount]]/Table1[[#This Row],[property_value]]</f>
        <v>#DIV/0!</v>
      </c>
      <c r="Q4187">
        <v>0</v>
      </c>
      <c r="R4187">
        <v>1</v>
      </c>
      <c r="S4187" t="s">
        <v>1191</v>
      </c>
      <c r="T4187" t="s">
        <v>86</v>
      </c>
      <c r="U4187" t="s">
        <v>55</v>
      </c>
      <c r="V4187">
        <v>0</v>
      </c>
      <c r="W4187">
        <v>2</v>
      </c>
      <c r="X4187" t="s">
        <v>19</v>
      </c>
      <c r="Y418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187" t="e">
        <f>0.4*(Table1[[#This Row],[normalized_credit_score]]) + 0.3*(1-Table1[[#This Row],[dti_ratio]]) + 0.2*(1-Table1[[#This Row],[ltv_ratio]]) + 0.1*IF(Table1[[#This Row],[previous_defaults]]=0,1,0)</f>
        <v>#DIV/0!</v>
      </c>
      <c r="AA4187" t="e">
        <f>IF(Table1[[#This Row],[composite_score]]&gt;=0.7,"Approve",IF(Table1[[#This Row],[composite_score]]&gt;=0.6,"Review","Reject"))</f>
        <v>#DIV/0!</v>
      </c>
    </row>
    <row r="4188" spans="1:27" x14ac:dyDescent="0.35">
      <c r="A4188">
        <v>4187</v>
      </c>
      <c r="B4188">
        <v>48</v>
      </c>
      <c r="C4188" t="s">
        <v>0</v>
      </c>
      <c r="D4188" t="s">
        <v>1</v>
      </c>
      <c r="E4188" t="s">
        <v>22</v>
      </c>
      <c r="F4188">
        <v>104097</v>
      </c>
      <c r="G4188">
        <v>717</v>
      </c>
      <c r="H4188">
        <f>(Table1[[#This Row],[credit_score]]-300)/(900-300)</f>
        <v>0.69499999999999995</v>
      </c>
      <c r="I4188">
        <v>9837</v>
      </c>
      <c r="J4188" t="s">
        <v>27</v>
      </c>
      <c r="K4188" t="s">
        <v>38</v>
      </c>
      <c r="L4188">
        <v>3</v>
      </c>
      <c r="M4188" t="s">
        <v>28</v>
      </c>
      <c r="N4188">
        <f>Table1[[#This Row],[dti_ratio]]*Table1[[#This Row],[income]]</f>
        <v>13149.467173822135</v>
      </c>
      <c r="O4188">
        <v>0.12631936726151699</v>
      </c>
      <c r="P4188">
        <f>Table1[[#This Row],[loan_amount]]/Table1[[#This Row],[property_value]]</f>
        <v>0.12344393133219557</v>
      </c>
      <c r="Q4188">
        <v>79688</v>
      </c>
      <c r="R4188">
        <v>2</v>
      </c>
      <c r="S4188" t="s">
        <v>3998</v>
      </c>
      <c r="T4188" t="s">
        <v>159</v>
      </c>
      <c r="U4188" t="s">
        <v>277</v>
      </c>
      <c r="V4188">
        <v>0</v>
      </c>
      <c r="W4188">
        <v>1</v>
      </c>
      <c r="X4188" t="s">
        <v>19</v>
      </c>
      <c r="Y41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188">
        <f>0.4*(Table1[[#This Row],[normalized_credit_score]]) + 0.3*(1-Table1[[#This Row],[dti_ratio]]) + 0.2*(1-Table1[[#This Row],[ltv_ratio]]) + 0.1*IF(Table1[[#This Row],[previous_defaults]]=0,1,0)</f>
        <v>0.81541540355510567</v>
      </c>
      <c r="AA4188" t="str">
        <f>IF(Table1[[#This Row],[composite_score]]&gt;=0.7,"Approve",IF(Table1[[#This Row],[composite_score]]&gt;=0.6,"Review","Reject"))</f>
        <v>Approve</v>
      </c>
    </row>
    <row r="4189" spans="1:27" x14ac:dyDescent="0.35">
      <c r="A4189">
        <v>4188</v>
      </c>
      <c r="B4189">
        <v>60</v>
      </c>
      <c r="C4189" t="s">
        <v>20</v>
      </c>
      <c r="D4189" t="s">
        <v>1</v>
      </c>
      <c r="E4189" t="s">
        <v>12</v>
      </c>
      <c r="F4189">
        <v>71943</v>
      </c>
      <c r="G4189">
        <v>785</v>
      </c>
      <c r="H4189">
        <f>(Table1[[#This Row],[credit_score]]-300)/(900-300)</f>
        <v>0.80833333333333335</v>
      </c>
      <c r="I4189">
        <v>27310</v>
      </c>
      <c r="J4189" t="s">
        <v>3</v>
      </c>
      <c r="K4189" t="s">
        <v>14</v>
      </c>
      <c r="L4189">
        <v>8</v>
      </c>
      <c r="M4189" t="s">
        <v>5</v>
      </c>
      <c r="N4189">
        <f>Table1[[#This Row],[dti_ratio]]*Table1[[#This Row],[income]]</f>
        <v>26516.667223394954</v>
      </c>
      <c r="O4189">
        <v>0.36857883634814997</v>
      </c>
      <c r="P4189">
        <f>Table1[[#This Row],[loan_amount]]/Table1[[#This Row],[property_value]]</f>
        <v>0.43240076631992275</v>
      </c>
      <c r="Q4189">
        <v>63159</v>
      </c>
      <c r="R4189">
        <v>1</v>
      </c>
      <c r="S4189" t="s">
        <v>3999</v>
      </c>
      <c r="T4189" t="s">
        <v>146</v>
      </c>
      <c r="U4189" t="s">
        <v>357</v>
      </c>
      <c r="V4189">
        <v>1</v>
      </c>
      <c r="W4189">
        <v>2</v>
      </c>
      <c r="X4189" t="s">
        <v>9</v>
      </c>
      <c r="Y41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189">
        <f>0.4*(Table1[[#This Row],[normalized_credit_score]]) + 0.3*(1-Table1[[#This Row],[dti_ratio]]) + 0.2*(1-Table1[[#This Row],[ltv_ratio]]) + 0.1*IF(Table1[[#This Row],[previous_defaults]]=0,1,0)</f>
        <v>0.62627952916490381</v>
      </c>
      <c r="AA4189" t="str">
        <f>IF(Table1[[#This Row],[composite_score]]&gt;=0.7,"Approve",IF(Table1[[#This Row],[composite_score]]&gt;=0.6,"Review","Reject"))</f>
        <v>Review</v>
      </c>
    </row>
    <row r="4190" spans="1:27" x14ac:dyDescent="0.35">
      <c r="A4190">
        <v>4189</v>
      </c>
      <c r="B4190">
        <v>68</v>
      </c>
      <c r="C4190" t="s">
        <v>20</v>
      </c>
      <c r="D4190" t="s">
        <v>11</v>
      </c>
      <c r="E4190" t="s">
        <v>2</v>
      </c>
      <c r="F4190">
        <v>56672</v>
      </c>
      <c r="G4190">
        <v>673</v>
      </c>
      <c r="H4190">
        <f>(Table1[[#This Row],[credit_score]]-300)/(900-300)</f>
        <v>0.6216666666666667</v>
      </c>
      <c r="I4190">
        <v>9174</v>
      </c>
      <c r="J4190" t="s">
        <v>23</v>
      </c>
      <c r="K4190" t="s">
        <v>38</v>
      </c>
      <c r="L4190">
        <v>7</v>
      </c>
      <c r="M4190" t="s">
        <v>15</v>
      </c>
      <c r="N4190">
        <f>Table1[[#This Row],[dti_ratio]]*Table1[[#This Row],[income]]</f>
        <v>5752.6006398205645</v>
      </c>
      <c r="O4190">
        <v>0.10150692828593599</v>
      </c>
      <c r="P4190">
        <f>Table1[[#This Row],[loan_amount]]/Table1[[#This Row],[property_value]]</f>
        <v>8.9581970334638564E-2</v>
      </c>
      <c r="Q4190">
        <v>102409</v>
      </c>
      <c r="R4190">
        <v>0</v>
      </c>
      <c r="S4190" t="s">
        <v>4000</v>
      </c>
      <c r="T4190" t="s">
        <v>51</v>
      </c>
      <c r="U4190" t="s">
        <v>395</v>
      </c>
      <c r="V4190">
        <v>0</v>
      </c>
      <c r="W4190">
        <v>2</v>
      </c>
      <c r="X4190" t="s">
        <v>9</v>
      </c>
      <c r="Y41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190">
        <f>0.4*(Table1[[#This Row],[normalized_credit_score]]) + 0.3*(1-Table1[[#This Row],[dti_ratio]]) + 0.2*(1-Table1[[#This Row],[ltv_ratio]]) + 0.1*IF(Table1[[#This Row],[previous_defaults]]=0,1,0)</f>
        <v>0.80029819411395819</v>
      </c>
      <c r="AA4190" t="str">
        <f>IF(Table1[[#This Row],[composite_score]]&gt;=0.7,"Approve",IF(Table1[[#This Row],[composite_score]]&gt;=0.6,"Review","Reject"))</f>
        <v>Approve</v>
      </c>
    </row>
    <row r="4191" spans="1:27" x14ac:dyDescent="0.35">
      <c r="A4191">
        <v>4190</v>
      </c>
      <c r="B4191">
        <v>33</v>
      </c>
      <c r="C4191" t="s">
        <v>20</v>
      </c>
      <c r="D4191" t="s">
        <v>21</v>
      </c>
      <c r="E4191" t="s">
        <v>12</v>
      </c>
      <c r="F4191">
        <v>95993</v>
      </c>
      <c r="G4191">
        <v>694</v>
      </c>
      <c r="H4191">
        <f>(Table1[[#This Row],[credit_score]]-300)/(900-300)</f>
        <v>0.65666666666666662</v>
      </c>
      <c r="I4191">
        <v>43565</v>
      </c>
      <c r="J4191" t="s">
        <v>13</v>
      </c>
      <c r="K4191" t="s">
        <v>14</v>
      </c>
      <c r="L4191">
        <v>19</v>
      </c>
      <c r="M4191" t="s">
        <v>28</v>
      </c>
      <c r="N4191">
        <f>Table1[[#This Row],[dti_ratio]]*Table1[[#This Row],[income]]</f>
        <v>22799.888332608865</v>
      </c>
      <c r="O4191">
        <v>0.23751615568436099</v>
      </c>
      <c r="P4191">
        <f>Table1[[#This Row],[loan_amount]]/Table1[[#This Row],[property_value]]</f>
        <v>1.3898991832567638</v>
      </c>
      <c r="Q4191">
        <v>31344</v>
      </c>
      <c r="R4191">
        <v>3</v>
      </c>
      <c r="S4191" t="s">
        <v>4001</v>
      </c>
      <c r="T4191" t="s">
        <v>251</v>
      </c>
      <c r="U4191" t="s">
        <v>42</v>
      </c>
      <c r="V4191">
        <v>1</v>
      </c>
      <c r="W4191">
        <v>0</v>
      </c>
      <c r="X4191" t="s">
        <v>19</v>
      </c>
      <c r="Y41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91">
        <f>0.4*(Table1[[#This Row],[normalized_credit_score]]) + 0.3*(1-Table1[[#This Row],[dti_ratio]]) + 0.2*(1-Table1[[#This Row],[ltv_ratio]]) + 0.1*IF(Table1[[#This Row],[previous_defaults]]=0,1,0)</f>
        <v>0.41343198331000558</v>
      </c>
      <c r="AA4191" t="str">
        <f>IF(Table1[[#This Row],[composite_score]]&gt;=0.7,"Approve",IF(Table1[[#This Row],[composite_score]]&gt;=0.6,"Review","Reject"))</f>
        <v>Reject</v>
      </c>
    </row>
    <row r="4192" spans="1:27" x14ac:dyDescent="0.35">
      <c r="A4192">
        <v>4191</v>
      </c>
      <c r="B4192">
        <v>62</v>
      </c>
      <c r="C4192" t="s">
        <v>20</v>
      </c>
      <c r="D4192" t="s">
        <v>62</v>
      </c>
      <c r="E4192" t="s">
        <v>12</v>
      </c>
      <c r="F4192">
        <v>109322</v>
      </c>
      <c r="G4192">
        <v>786</v>
      </c>
      <c r="H4192">
        <f>(Table1[[#This Row],[credit_score]]-300)/(900-300)</f>
        <v>0.81</v>
      </c>
      <c r="I4192">
        <v>21391</v>
      </c>
      <c r="J4192" t="s">
        <v>13</v>
      </c>
      <c r="K4192" t="s">
        <v>4</v>
      </c>
      <c r="L4192">
        <v>14</v>
      </c>
      <c r="M4192" t="s">
        <v>15</v>
      </c>
      <c r="N4192">
        <f>Table1[[#This Row],[dti_ratio]]*Table1[[#This Row],[income]]</f>
        <v>39104.477626209227</v>
      </c>
      <c r="O4192">
        <v>0.35769998377462198</v>
      </c>
      <c r="P4192">
        <f>Table1[[#This Row],[loan_amount]]/Table1[[#This Row],[property_value]]</f>
        <v>7.9277896991731614E-2</v>
      </c>
      <c r="Q4192">
        <v>269823</v>
      </c>
      <c r="R4192">
        <v>0</v>
      </c>
      <c r="S4192" t="s">
        <v>4002</v>
      </c>
      <c r="T4192" t="s">
        <v>59</v>
      </c>
      <c r="U4192" t="s">
        <v>999</v>
      </c>
      <c r="V4192">
        <v>3</v>
      </c>
      <c r="W4192">
        <v>0</v>
      </c>
      <c r="X4192" t="s">
        <v>9</v>
      </c>
      <c r="Y41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92">
        <f>0.4*(Table1[[#This Row],[normalized_credit_score]]) + 0.3*(1-Table1[[#This Row],[dti_ratio]]) + 0.2*(1-Table1[[#This Row],[ltv_ratio]]) + 0.1*IF(Table1[[#This Row],[previous_defaults]]=0,1,0)</f>
        <v>0.70083442546926722</v>
      </c>
      <c r="AA4192" t="str">
        <f>IF(Table1[[#This Row],[composite_score]]&gt;=0.7,"Approve",IF(Table1[[#This Row],[composite_score]]&gt;=0.6,"Review","Reject"))</f>
        <v>Approve</v>
      </c>
    </row>
    <row r="4193" spans="1:27" x14ac:dyDescent="0.35">
      <c r="A4193">
        <v>4192</v>
      </c>
      <c r="B4193">
        <v>18</v>
      </c>
      <c r="C4193" t="s">
        <v>10</v>
      </c>
      <c r="D4193" t="s">
        <v>21</v>
      </c>
      <c r="E4193" t="s">
        <v>2</v>
      </c>
      <c r="F4193">
        <v>116775</v>
      </c>
      <c r="G4193">
        <v>605</v>
      </c>
      <c r="H4193">
        <f>(Table1[[#This Row],[credit_score]]-300)/(900-300)</f>
        <v>0.5083333333333333</v>
      </c>
      <c r="I4193">
        <v>20458</v>
      </c>
      <c r="J4193" t="s">
        <v>3</v>
      </c>
      <c r="K4193" t="s">
        <v>38</v>
      </c>
      <c r="L4193">
        <v>5</v>
      </c>
      <c r="M4193" t="s">
        <v>28</v>
      </c>
      <c r="N4193">
        <f>Table1[[#This Row],[dti_ratio]]*Table1[[#This Row],[income]]</f>
        <v>52439.576075846562</v>
      </c>
      <c r="O4193">
        <v>0.44906509163645097</v>
      </c>
      <c r="P4193">
        <f>Table1[[#This Row],[loan_amount]]/Table1[[#This Row],[property_value]]</f>
        <v>0.17523212389077328</v>
      </c>
      <c r="Q4193">
        <v>116748</v>
      </c>
      <c r="R4193">
        <v>2</v>
      </c>
      <c r="S4193" t="s">
        <v>4003</v>
      </c>
      <c r="T4193" t="s">
        <v>78</v>
      </c>
      <c r="U4193" t="s">
        <v>313</v>
      </c>
      <c r="V4193">
        <v>1</v>
      </c>
      <c r="W4193">
        <v>2</v>
      </c>
      <c r="X4193" t="s">
        <v>9</v>
      </c>
      <c r="Y41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193">
        <f>0.4*(Table1[[#This Row],[normalized_credit_score]]) + 0.3*(1-Table1[[#This Row],[dti_ratio]]) + 0.2*(1-Table1[[#This Row],[ltv_ratio]]) + 0.1*IF(Table1[[#This Row],[previous_defaults]]=0,1,0)</f>
        <v>0.5335673810642434</v>
      </c>
      <c r="AA4193" t="str">
        <f>IF(Table1[[#This Row],[composite_score]]&gt;=0.7,"Approve",IF(Table1[[#This Row],[composite_score]]&gt;=0.6,"Review","Reject"))</f>
        <v>Reject</v>
      </c>
    </row>
    <row r="4194" spans="1:27" hidden="1" x14ac:dyDescent="0.35">
      <c r="A4194">
        <v>4193</v>
      </c>
      <c r="B4194">
        <v>57</v>
      </c>
      <c r="C4194" t="s">
        <v>0</v>
      </c>
      <c r="D4194" t="s">
        <v>21</v>
      </c>
      <c r="E4194" t="s">
        <v>2</v>
      </c>
      <c r="F4194">
        <v>80563</v>
      </c>
      <c r="G4194">
        <v>0</v>
      </c>
      <c r="H4194">
        <f>(Table1[[#This Row],[credit_score]]-300)/(900-300)</f>
        <v>-0.5</v>
      </c>
      <c r="I4194">
        <v>41440</v>
      </c>
      <c r="J4194" t="s">
        <v>23</v>
      </c>
      <c r="K4194" t="s">
        <v>4</v>
      </c>
      <c r="L4194">
        <v>9</v>
      </c>
      <c r="M4194" t="s">
        <v>5</v>
      </c>
      <c r="N4194">
        <f>Table1[[#This Row],[dti_ratio]]*Table1[[#This Row],[income]]</f>
        <v>20950.234074674052</v>
      </c>
      <c r="O4194">
        <v>0.26004783926460101</v>
      </c>
      <c r="P4194">
        <f>Table1[[#This Row],[loan_amount]]/Table1[[#This Row],[property_value]]</f>
        <v>0.17601461125151316</v>
      </c>
      <c r="Q4194">
        <v>235435</v>
      </c>
      <c r="R4194">
        <v>0</v>
      </c>
      <c r="S4194" t="s">
        <v>4004</v>
      </c>
      <c r="T4194" t="s">
        <v>41</v>
      </c>
      <c r="U4194" t="s">
        <v>694</v>
      </c>
      <c r="V4194">
        <v>4</v>
      </c>
      <c r="W4194">
        <v>0</v>
      </c>
      <c r="X4194" t="s">
        <v>19</v>
      </c>
      <c r="Y41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94">
        <f>0.4*(Table1[[#This Row],[normalized_credit_score]]) + 0.3*(1-Table1[[#This Row],[dti_ratio]]) + 0.2*(1-Table1[[#This Row],[ltv_ratio]]) + 0.1*IF(Table1[[#This Row],[previous_defaults]]=0,1,0)</f>
        <v>0.18678272597031703</v>
      </c>
      <c r="AA4194" t="str">
        <f>IF(Table1[[#This Row],[composite_score]]&gt;=0.7,"Approve",IF(Table1[[#This Row],[composite_score]]&gt;=0.6,"Review","Reject"))</f>
        <v>Reject</v>
      </c>
    </row>
    <row r="4195" spans="1:27" x14ac:dyDescent="0.35">
      <c r="A4195">
        <v>4194</v>
      </c>
      <c r="B4195">
        <v>34</v>
      </c>
      <c r="C4195" t="s">
        <v>0</v>
      </c>
      <c r="D4195" t="s">
        <v>11</v>
      </c>
      <c r="E4195" t="s">
        <v>2</v>
      </c>
      <c r="F4195">
        <v>61121</v>
      </c>
      <c r="G4195">
        <v>623</v>
      </c>
      <c r="H4195">
        <f>(Table1[[#This Row],[credit_score]]-300)/(900-300)</f>
        <v>0.53833333333333333</v>
      </c>
      <c r="I4195">
        <v>35370</v>
      </c>
      <c r="J4195" t="s">
        <v>23</v>
      </c>
      <c r="K4195" t="s">
        <v>4</v>
      </c>
      <c r="L4195">
        <v>3</v>
      </c>
      <c r="M4195" t="s">
        <v>15</v>
      </c>
      <c r="N4195">
        <f>Table1[[#This Row],[dti_ratio]]*Table1[[#This Row],[income]]</f>
        <v>23717.339386969041</v>
      </c>
      <c r="O4195">
        <v>0.38803912545555602</v>
      </c>
      <c r="P4195">
        <f>Table1[[#This Row],[loan_amount]]/Table1[[#This Row],[property_value]]</f>
        <v>0.16533909238795086</v>
      </c>
      <c r="Q4195">
        <v>213924</v>
      </c>
      <c r="R4195">
        <v>3</v>
      </c>
      <c r="S4195" t="s">
        <v>4005</v>
      </c>
      <c r="T4195" t="s">
        <v>266</v>
      </c>
      <c r="U4195" t="s">
        <v>920</v>
      </c>
      <c r="V4195">
        <v>0</v>
      </c>
      <c r="W4195">
        <v>2</v>
      </c>
      <c r="X4195" t="s">
        <v>19</v>
      </c>
      <c r="Y41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195">
        <f>0.4*(Table1[[#This Row],[normalized_credit_score]]) + 0.3*(1-Table1[[#This Row],[dti_ratio]]) + 0.2*(1-Table1[[#This Row],[ltv_ratio]]) + 0.1*IF(Table1[[#This Row],[previous_defaults]]=0,1,0)</f>
        <v>0.66585377721907635</v>
      </c>
      <c r="AA4195" t="str">
        <f>IF(Table1[[#This Row],[composite_score]]&gt;=0.7,"Approve",IF(Table1[[#This Row],[composite_score]]&gt;=0.6,"Review","Reject"))</f>
        <v>Review</v>
      </c>
    </row>
    <row r="4196" spans="1:27" x14ac:dyDescent="0.35">
      <c r="A4196">
        <v>4195</v>
      </c>
      <c r="B4196">
        <v>62</v>
      </c>
      <c r="C4196" t="s">
        <v>0</v>
      </c>
      <c r="D4196" t="s">
        <v>62</v>
      </c>
      <c r="E4196" t="s">
        <v>49</v>
      </c>
      <c r="F4196">
        <v>38095</v>
      </c>
      <c r="G4196">
        <v>714</v>
      </c>
      <c r="H4196">
        <f>(Table1[[#This Row],[credit_score]]-300)/(900-300)</f>
        <v>0.69</v>
      </c>
      <c r="I4196">
        <v>30975</v>
      </c>
      <c r="J4196" t="s">
        <v>13</v>
      </c>
      <c r="K4196" t="s">
        <v>14</v>
      </c>
      <c r="L4196">
        <v>7</v>
      </c>
      <c r="M4196" t="s">
        <v>28</v>
      </c>
      <c r="N4196">
        <f>Table1[[#This Row],[dti_ratio]]*Table1[[#This Row],[income]]</f>
        <v>15700.135820637297</v>
      </c>
      <c r="O4196">
        <v>0.41213114111136101</v>
      </c>
      <c r="P4196">
        <f>Table1[[#This Row],[loan_amount]]/Table1[[#This Row],[property_value]]</f>
        <v>0.13640747411670931</v>
      </c>
      <c r="Q4196">
        <v>227077</v>
      </c>
      <c r="R4196">
        <v>3</v>
      </c>
      <c r="S4196" t="s">
        <v>4006</v>
      </c>
      <c r="T4196" t="s">
        <v>173</v>
      </c>
      <c r="U4196" t="s">
        <v>169</v>
      </c>
      <c r="V4196">
        <v>0</v>
      </c>
      <c r="W4196">
        <v>1</v>
      </c>
      <c r="X4196" t="s">
        <v>9</v>
      </c>
      <c r="Y41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196">
        <f>0.4*(Table1[[#This Row],[normalized_credit_score]]) + 0.3*(1-Table1[[#This Row],[dti_ratio]]) + 0.2*(1-Table1[[#This Row],[ltv_ratio]]) + 0.1*IF(Table1[[#This Row],[previous_defaults]]=0,1,0)</f>
        <v>0.72507916284324969</v>
      </c>
      <c r="AA4196" t="str">
        <f>IF(Table1[[#This Row],[composite_score]]&gt;=0.7,"Approve",IF(Table1[[#This Row],[composite_score]]&gt;=0.6,"Review","Reject"))</f>
        <v>Approve</v>
      </c>
    </row>
    <row r="4197" spans="1:27" x14ac:dyDescent="0.35">
      <c r="A4197">
        <v>4196</v>
      </c>
      <c r="B4197">
        <v>43</v>
      </c>
      <c r="C4197" t="s">
        <v>20</v>
      </c>
      <c r="D4197" t="s">
        <v>21</v>
      </c>
      <c r="E4197" t="s">
        <v>2</v>
      </c>
      <c r="F4197">
        <v>115299</v>
      </c>
      <c r="G4197">
        <v>615</v>
      </c>
      <c r="H4197">
        <f>(Table1[[#This Row],[credit_score]]-300)/(900-300)</f>
        <v>0.52500000000000002</v>
      </c>
      <c r="I4197">
        <v>0</v>
      </c>
      <c r="J4197" t="s">
        <v>27</v>
      </c>
      <c r="K4197" t="s">
        <v>14</v>
      </c>
      <c r="L4197">
        <v>12</v>
      </c>
      <c r="M4197" t="s">
        <v>28</v>
      </c>
      <c r="N4197">
        <f>Table1[[#This Row],[dti_ratio]]*Table1[[#This Row],[income]]</f>
        <v>55180.638025581669</v>
      </c>
      <c r="O4197">
        <v>0.47858730800424698</v>
      </c>
      <c r="P4197">
        <f>Table1[[#This Row],[loan_amount]]/Table1[[#This Row],[property_value]]</f>
        <v>0</v>
      </c>
      <c r="Q4197">
        <v>108800</v>
      </c>
      <c r="R4197">
        <v>0</v>
      </c>
      <c r="S4197" t="s">
        <v>4007</v>
      </c>
      <c r="T4197" t="s">
        <v>233</v>
      </c>
      <c r="U4197" t="s">
        <v>55</v>
      </c>
      <c r="V4197">
        <v>2</v>
      </c>
      <c r="W4197">
        <v>1</v>
      </c>
      <c r="X4197" t="s">
        <v>19</v>
      </c>
      <c r="Y41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97">
        <f>0.4*(Table1[[#This Row],[normalized_credit_score]]) + 0.3*(1-Table1[[#This Row],[dti_ratio]]) + 0.2*(1-Table1[[#This Row],[ltv_ratio]]) + 0.1*IF(Table1[[#This Row],[previous_defaults]]=0,1,0)</f>
        <v>0.56642380759872601</v>
      </c>
      <c r="AA4197" t="str">
        <f>IF(Table1[[#This Row],[composite_score]]&gt;=0.7,"Approve",IF(Table1[[#This Row],[composite_score]]&gt;=0.6,"Review","Reject"))</f>
        <v>Reject</v>
      </c>
    </row>
    <row r="4198" spans="1:27" hidden="1" x14ac:dyDescent="0.35">
      <c r="A4198">
        <v>4197</v>
      </c>
      <c r="B4198">
        <v>69</v>
      </c>
      <c r="C4198" t="s">
        <v>10</v>
      </c>
      <c r="D4198" t="s">
        <v>62</v>
      </c>
      <c r="E4198" t="s">
        <v>12</v>
      </c>
      <c r="F4198">
        <v>93170</v>
      </c>
      <c r="G4198">
        <v>0</v>
      </c>
      <c r="H4198">
        <f>(Table1[[#This Row],[credit_score]]-300)/(900-300)</f>
        <v>-0.5</v>
      </c>
      <c r="I4198">
        <v>36478</v>
      </c>
      <c r="J4198" t="s">
        <v>13</v>
      </c>
      <c r="K4198" t="s">
        <v>14</v>
      </c>
      <c r="L4198">
        <v>17</v>
      </c>
      <c r="M4198" t="s">
        <v>39</v>
      </c>
      <c r="N4198">
        <f>Table1[[#This Row],[dti_ratio]]*Table1[[#This Row],[income]]</f>
        <v>10152.247065220517</v>
      </c>
      <c r="O4198">
        <v>0.10896476403585401</v>
      </c>
      <c r="P4198">
        <f>Table1[[#This Row],[loan_amount]]/Table1[[#This Row],[property_value]]</f>
        <v>0.54673261390887296</v>
      </c>
      <c r="Q4198">
        <v>66720</v>
      </c>
      <c r="R4198">
        <v>2</v>
      </c>
      <c r="S4198" t="s">
        <v>4008</v>
      </c>
      <c r="T4198" t="s">
        <v>154</v>
      </c>
      <c r="U4198" t="s">
        <v>934</v>
      </c>
      <c r="V4198">
        <v>3</v>
      </c>
      <c r="W4198">
        <v>0</v>
      </c>
      <c r="X4198" t="s">
        <v>19</v>
      </c>
      <c r="Y41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98">
        <f>0.4*(Table1[[#This Row],[normalized_credit_score]]) + 0.3*(1-Table1[[#This Row],[dti_ratio]]) + 0.2*(1-Table1[[#This Row],[ltv_ratio]]) + 0.1*IF(Table1[[#This Row],[previous_defaults]]=0,1,0)</f>
        <v>0.15796404800746922</v>
      </c>
      <c r="AA4198" t="str">
        <f>IF(Table1[[#This Row],[composite_score]]&gt;=0.7,"Approve",IF(Table1[[#This Row],[composite_score]]&gt;=0.6,"Review","Reject"))</f>
        <v>Reject</v>
      </c>
    </row>
    <row r="4199" spans="1:27" x14ac:dyDescent="0.35">
      <c r="A4199">
        <v>4198</v>
      </c>
      <c r="B4199">
        <v>43</v>
      </c>
      <c r="C4199" t="s">
        <v>20</v>
      </c>
      <c r="D4199" t="s">
        <v>1</v>
      </c>
      <c r="E4199" t="s">
        <v>49</v>
      </c>
      <c r="F4199">
        <v>85671</v>
      </c>
      <c r="G4199">
        <v>711</v>
      </c>
      <c r="H4199">
        <f>(Table1[[#This Row],[credit_score]]-300)/(900-300)</f>
        <v>0.68500000000000005</v>
      </c>
      <c r="I4199">
        <v>9622</v>
      </c>
      <c r="J4199" t="s">
        <v>27</v>
      </c>
      <c r="K4199" t="s">
        <v>14</v>
      </c>
      <c r="L4199">
        <v>11</v>
      </c>
      <c r="M4199" t="s">
        <v>15</v>
      </c>
      <c r="N4199">
        <f>Table1[[#This Row],[dti_ratio]]*Table1[[#This Row],[income]]</f>
        <v>16385.328227320664</v>
      </c>
      <c r="O4199">
        <v>0.191258748319976</v>
      </c>
      <c r="P4199">
        <f>Table1[[#This Row],[loan_amount]]/Table1[[#This Row],[property_value]]</f>
        <v>3.390356054333081E-2</v>
      </c>
      <c r="Q4199">
        <v>283805</v>
      </c>
      <c r="R4199">
        <v>1</v>
      </c>
      <c r="S4199" t="s">
        <v>4009</v>
      </c>
      <c r="T4199" t="s">
        <v>332</v>
      </c>
      <c r="U4199" t="s">
        <v>694</v>
      </c>
      <c r="V4199">
        <v>2</v>
      </c>
      <c r="W4199">
        <v>1</v>
      </c>
      <c r="X4199" t="s">
        <v>19</v>
      </c>
      <c r="Y41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199">
        <f>0.4*(Table1[[#This Row],[normalized_credit_score]]) + 0.3*(1-Table1[[#This Row],[dti_ratio]]) + 0.2*(1-Table1[[#This Row],[ltv_ratio]]) + 0.1*IF(Table1[[#This Row],[previous_defaults]]=0,1,0)</f>
        <v>0.70984166339534105</v>
      </c>
      <c r="AA4199" t="str">
        <f>IF(Table1[[#This Row],[composite_score]]&gt;=0.7,"Approve",IF(Table1[[#This Row],[composite_score]]&gt;=0.6,"Review","Reject"))</f>
        <v>Approve</v>
      </c>
    </row>
    <row r="4200" spans="1:27" hidden="1" x14ac:dyDescent="0.35">
      <c r="A4200">
        <v>4199</v>
      </c>
      <c r="B4200">
        <v>65</v>
      </c>
      <c r="C4200" t="s">
        <v>10</v>
      </c>
      <c r="D4200" t="s">
        <v>62</v>
      </c>
      <c r="E4200" t="s">
        <v>22</v>
      </c>
      <c r="F4200">
        <v>0</v>
      </c>
      <c r="G4200">
        <v>657</v>
      </c>
      <c r="H4200">
        <f>(Table1[[#This Row],[credit_score]]-300)/(900-300)</f>
        <v>0.59499999999999997</v>
      </c>
      <c r="I4200">
        <v>15155</v>
      </c>
      <c r="J4200" t="s">
        <v>13</v>
      </c>
      <c r="K4200" t="s">
        <v>38</v>
      </c>
      <c r="L4200">
        <v>18</v>
      </c>
      <c r="M4200" t="s">
        <v>28</v>
      </c>
      <c r="N4200">
        <f>Table1[[#This Row],[dti_ratio]]*Table1[[#This Row],[income]]</f>
        <v>0</v>
      </c>
      <c r="O4200">
        <v>0.20955303498868899</v>
      </c>
      <c r="P4200">
        <f>Table1[[#This Row],[loan_amount]]/Table1[[#This Row],[property_value]]</f>
        <v>0.13301093577208659</v>
      </c>
      <c r="Q4200">
        <v>113938</v>
      </c>
      <c r="R4200">
        <v>2</v>
      </c>
      <c r="S4200" t="s">
        <v>4010</v>
      </c>
      <c r="T4200" t="s">
        <v>149</v>
      </c>
      <c r="U4200" t="s">
        <v>872</v>
      </c>
      <c r="V4200">
        <v>2</v>
      </c>
      <c r="W4200">
        <v>2</v>
      </c>
      <c r="X4200" t="s">
        <v>9</v>
      </c>
      <c r="Y42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00">
        <f>0.4*(Table1[[#This Row],[normalized_credit_score]]) + 0.3*(1-Table1[[#This Row],[dti_ratio]]) + 0.2*(1-Table1[[#This Row],[ltv_ratio]]) + 0.1*IF(Table1[[#This Row],[previous_defaults]]=0,1,0)</f>
        <v>0.64853190234897595</v>
      </c>
      <c r="AA4200" t="str">
        <f>IF(Table1[[#This Row],[composite_score]]&gt;=0.7,"Approve",IF(Table1[[#This Row],[composite_score]]&gt;=0.6,"Review","Reject"))</f>
        <v>Review</v>
      </c>
    </row>
    <row r="4201" spans="1:27" x14ac:dyDescent="0.35">
      <c r="A4201">
        <v>4200</v>
      </c>
      <c r="B4201">
        <v>58</v>
      </c>
      <c r="C4201" t="s">
        <v>10</v>
      </c>
      <c r="D4201" t="s">
        <v>21</v>
      </c>
      <c r="E4201" t="s">
        <v>49</v>
      </c>
      <c r="F4201">
        <v>55342</v>
      </c>
      <c r="G4201">
        <v>731</v>
      </c>
      <c r="H4201">
        <f>(Table1[[#This Row],[credit_score]]-300)/(900-300)</f>
        <v>0.71833333333333338</v>
      </c>
      <c r="I4201">
        <v>48280</v>
      </c>
      <c r="J4201" t="s">
        <v>13</v>
      </c>
      <c r="K4201" t="s">
        <v>4</v>
      </c>
      <c r="L4201">
        <v>10</v>
      </c>
      <c r="M4201" t="s">
        <v>15</v>
      </c>
      <c r="N4201">
        <f>Table1[[#This Row],[dti_ratio]]*Table1[[#This Row],[income]]</f>
        <v>11703.70344494096</v>
      </c>
      <c r="O4201">
        <v>0.21147958955117199</v>
      </c>
      <c r="P4201">
        <f>Table1[[#This Row],[loan_amount]]/Table1[[#This Row],[property_value]]</f>
        <v>0.1960840058321589</v>
      </c>
      <c r="Q4201">
        <v>246221</v>
      </c>
      <c r="R4201">
        <v>2</v>
      </c>
      <c r="S4201" t="s">
        <v>2684</v>
      </c>
      <c r="T4201" t="s">
        <v>112</v>
      </c>
      <c r="U4201" t="s">
        <v>524</v>
      </c>
      <c r="V4201">
        <v>2</v>
      </c>
      <c r="W4201">
        <v>1</v>
      </c>
      <c r="X4201" t="s">
        <v>9</v>
      </c>
      <c r="Y42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01">
        <f>0.4*(Table1[[#This Row],[normalized_credit_score]]) + 0.3*(1-Table1[[#This Row],[dti_ratio]]) + 0.2*(1-Table1[[#This Row],[ltv_ratio]]) + 0.1*IF(Table1[[#This Row],[previous_defaults]]=0,1,0)</f>
        <v>0.68467265530155008</v>
      </c>
      <c r="AA4201" t="str">
        <f>IF(Table1[[#This Row],[composite_score]]&gt;=0.7,"Approve",IF(Table1[[#This Row],[composite_score]]&gt;=0.6,"Review","Reject"))</f>
        <v>Review</v>
      </c>
    </row>
    <row r="4202" spans="1:27" x14ac:dyDescent="0.35">
      <c r="A4202">
        <v>4201</v>
      </c>
      <c r="B4202">
        <v>23</v>
      </c>
      <c r="C4202" t="s">
        <v>20</v>
      </c>
      <c r="D4202" t="s">
        <v>21</v>
      </c>
      <c r="E4202" t="s">
        <v>2</v>
      </c>
      <c r="F4202">
        <v>84467</v>
      </c>
      <c r="G4202">
        <v>687</v>
      </c>
      <c r="H4202">
        <f>(Table1[[#This Row],[credit_score]]-300)/(900-300)</f>
        <v>0.64500000000000002</v>
      </c>
      <c r="I4202">
        <v>11499</v>
      </c>
      <c r="J4202" t="s">
        <v>3</v>
      </c>
      <c r="K4202" t="s">
        <v>38</v>
      </c>
      <c r="L4202">
        <v>7</v>
      </c>
      <c r="M4202" t="s">
        <v>15</v>
      </c>
      <c r="N4202">
        <f>Table1[[#This Row],[dti_ratio]]*Table1[[#This Row],[income]]</f>
        <v>45264.225175857617</v>
      </c>
      <c r="O4202">
        <v>0.53588058266373395</v>
      </c>
      <c r="P4202">
        <f>Table1[[#This Row],[loan_amount]]/Table1[[#This Row],[property_value]]</f>
        <v>0.20837561612061467</v>
      </c>
      <c r="Q4202">
        <v>55184</v>
      </c>
      <c r="R4202">
        <v>1</v>
      </c>
      <c r="S4202" t="s">
        <v>4011</v>
      </c>
      <c r="T4202" t="s">
        <v>332</v>
      </c>
      <c r="U4202" t="s">
        <v>671</v>
      </c>
      <c r="V4202">
        <v>1</v>
      </c>
      <c r="W4202">
        <v>0</v>
      </c>
      <c r="X4202" t="s">
        <v>9</v>
      </c>
      <c r="Y42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02">
        <f>0.4*(Table1[[#This Row],[normalized_credit_score]]) + 0.3*(1-Table1[[#This Row],[dti_ratio]]) + 0.2*(1-Table1[[#This Row],[ltv_ratio]]) + 0.1*IF(Table1[[#This Row],[previous_defaults]]=0,1,0)</f>
        <v>0.55556070197675689</v>
      </c>
      <c r="AA4202" t="str">
        <f>IF(Table1[[#This Row],[composite_score]]&gt;=0.7,"Approve",IF(Table1[[#This Row],[composite_score]]&gt;=0.6,"Review","Reject"))</f>
        <v>Reject</v>
      </c>
    </row>
    <row r="4203" spans="1:27" x14ac:dyDescent="0.35">
      <c r="A4203">
        <v>4202</v>
      </c>
      <c r="B4203">
        <v>36</v>
      </c>
      <c r="C4203" t="s">
        <v>10</v>
      </c>
      <c r="D4203" t="s">
        <v>62</v>
      </c>
      <c r="E4203" t="s">
        <v>12</v>
      </c>
      <c r="F4203">
        <v>119128</v>
      </c>
      <c r="G4203">
        <v>701</v>
      </c>
      <c r="H4203">
        <f>(Table1[[#This Row],[credit_score]]-300)/(900-300)</f>
        <v>0.66833333333333333</v>
      </c>
      <c r="I4203">
        <v>9512</v>
      </c>
      <c r="J4203" t="s">
        <v>3</v>
      </c>
      <c r="K4203" t="s">
        <v>14</v>
      </c>
      <c r="L4203">
        <v>3</v>
      </c>
      <c r="M4203" t="s">
        <v>39</v>
      </c>
      <c r="N4203">
        <f>Table1[[#This Row],[dti_ratio]]*Table1[[#This Row],[income]]</f>
        <v>41251.097046869625</v>
      </c>
      <c r="O4203">
        <v>0.34627541003684797</v>
      </c>
      <c r="P4203">
        <f>Table1[[#This Row],[loan_amount]]/Table1[[#This Row],[property_value]]</f>
        <v>6.2152466953731958E-2</v>
      </c>
      <c r="Q4203">
        <v>153043</v>
      </c>
      <c r="R4203">
        <v>3</v>
      </c>
      <c r="S4203" t="s">
        <v>4012</v>
      </c>
      <c r="T4203" t="s">
        <v>327</v>
      </c>
      <c r="U4203" t="s">
        <v>517</v>
      </c>
      <c r="V4203">
        <v>4</v>
      </c>
      <c r="W4203">
        <v>2</v>
      </c>
      <c r="X4203" t="s">
        <v>61</v>
      </c>
      <c r="Y42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03">
        <f>0.4*(Table1[[#This Row],[normalized_credit_score]]) + 0.3*(1-Table1[[#This Row],[dti_ratio]]) + 0.2*(1-Table1[[#This Row],[ltv_ratio]]) + 0.1*IF(Table1[[#This Row],[previous_defaults]]=0,1,0)</f>
        <v>0.65102021693153267</v>
      </c>
      <c r="AA4203" t="str">
        <f>IF(Table1[[#This Row],[composite_score]]&gt;=0.7,"Approve",IF(Table1[[#This Row],[composite_score]]&gt;=0.6,"Review","Reject"))</f>
        <v>Review</v>
      </c>
    </row>
    <row r="4204" spans="1:27" x14ac:dyDescent="0.35">
      <c r="A4204">
        <v>4203</v>
      </c>
      <c r="B4204">
        <v>61</v>
      </c>
      <c r="C4204" t="s">
        <v>20</v>
      </c>
      <c r="D4204" t="s">
        <v>1</v>
      </c>
      <c r="E4204" t="s">
        <v>12</v>
      </c>
      <c r="F4204">
        <v>38368</v>
      </c>
      <c r="G4204">
        <v>667</v>
      </c>
      <c r="H4204">
        <f>(Table1[[#This Row],[credit_score]]-300)/(900-300)</f>
        <v>0.61166666666666669</v>
      </c>
      <c r="I4204">
        <v>8110</v>
      </c>
      <c r="J4204" t="s">
        <v>27</v>
      </c>
      <c r="K4204" t="s">
        <v>4</v>
      </c>
      <c r="L4204">
        <v>5</v>
      </c>
      <c r="M4204" t="s">
        <v>39</v>
      </c>
      <c r="N4204">
        <f>Table1[[#This Row],[dti_ratio]]*Table1[[#This Row],[income]]</f>
        <v>17562.409661942318</v>
      </c>
      <c r="O4204">
        <v>0.45773586483377598</v>
      </c>
      <c r="P4204">
        <f>Table1[[#This Row],[loan_amount]]/Table1[[#This Row],[property_value]]</f>
        <v>7.2892324285457485E-2</v>
      </c>
      <c r="Q4204">
        <v>111260</v>
      </c>
      <c r="R4204">
        <v>1</v>
      </c>
      <c r="S4204" t="s">
        <v>4013</v>
      </c>
      <c r="T4204" t="s">
        <v>25</v>
      </c>
      <c r="U4204" t="s">
        <v>241</v>
      </c>
      <c r="V4204">
        <v>0</v>
      </c>
      <c r="W4204">
        <v>1</v>
      </c>
      <c r="X4204" t="s">
        <v>19</v>
      </c>
      <c r="Y42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204">
        <f>0.4*(Table1[[#This Row],[normalized_credit_score]]) + 0.3*(1-Table1[[#This Row],[dti_ratio]]) + 0.2*(1-Table1[[#This Row],[ltv_ratio]]) + 0.1*IF(Table1[[#This Row],[previous_defaults]]=0,1,0)</f>
        <v>0.69276744235944243</v>
      </c>
      <c r="AA4204" t="str">
        <f>IF(Table1[[#This Row],[composite_score]]&gt;=0.7,"Approve",IF(Table1[[#This Row],[composite_score]]&gt;=0.6,"Review","Reject"))</f>
        <v>Review</v>
      </c>
    </row>
    <row r="4205" spans="1:27" hidden="1" x14ac:dyDescent="0.35">
      <c r="A4205">
        <v>4204</v>
      </c>
      <c r="B4205">
        <v>43</v>
      </c>
      <c r="C4205" t="s">
        <v>0</v>
      </c>
      <c r="D4205" t="s">
        <v>1</v>
      </c>
      <c r="E4205" t="s">
        <v>22</v>
      </c>
      <c r="F4205">
        <v>0</v>
      </c>
      <c r="G4205">
        <v>798</v>
      </c>
      <c r="H4205">
        <f>(Table1[[#This Row],[credit_score]]-300)/(900-300)</f>
        <v>0.83</v>
      </c>
      <c r="I4205">
        <v>34374</v>
      </c>
      <c r="J4205" t="s">
        <v>13</v>
      </c>
      <c r="K4205" t="s">
        <v>4</v>
      </c>
      <c r="L4205">
        <v>4</v>
      </c>
      <c r="M4205" t="s">
        <v>5</v>
      </c>
      <c r="N4205">
        <f>Table1[[#This Row],[dti_ratio]]*Table1[[#This Row],[income]]</f>
        <v>0</v>
      </c>
      <c r="O4205">
        <v>0.51203079644051896</v>
      </c>
      <c r="P4205" t="e">
        <f>Table1[[#This Row],[loan_amount]]/Table1[[#This Row],[property_value]]</f>
        <v>#DIV/0!</v>
      </c>
      <c r="Q4205">
        <v>0</v>
      </c>
      <c r="R4205">
        <v>2</v>
      </c>
      <c r="S4205" t="s">
        <v>4014</v>
      </c>
      <c r="T4205" t="s">
        <v>187</v>
      </c>
      <c r="U4205" t="s">
        <v>238</v>
      </c>
      <c r="V4205">
        <v>4</v>
      </c>
      <c r="W4205">
        <v>1</v>
      </c>
      <c r="X4205" t="s">
        <v>9</v>
      </c>
      <c r="Y420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205" t="e">
        <f>0.4*(Table1[[#This Row],[normalized_credit_score]]) + 0.3*(1-Table1[[#This Row],[dti_ratio]]) + 0.2*(1-Table1[[#This Row],[ltv_ratio]]) + 0.1*IF(Table1[[#This Row],[previous_defaults]]=0,1,0)</f>
        <v>#DIV/0!</v>
      </c>
      <c r="AA4205" t="e">
        <f>IF(Table1[[#This Row],[composite_score]]&gt;=0.7,"Approve",IF(Table1[[#This Row],[composite_score]]&gt;=0.6,"Review","Reject"))</f>
        <v>#DIV/0!</v>
      </c>
    </row>
    <row r="4206" spans="1:27" x14ac:dyDescent="0.35">
      <c r="A4206">
        <v>4205</v>
      </c>
      <c r="B4206">
        <v>50</v>
      </c>
      <c r="C4206" t="s">
        <v>0</v>
      </c>
      <c r="D4206" t="s">
        <v>11</v>
      </c>
      <c r="E4206" t="s">
        <v>49</v>
      </c>
      <c r="F4206">
        <v>110956</v>
      </c>
      <c r="G4206">
        <v>636</v>
      </c>
      <c r="H4206">
        <f>(Table1[[#This Row],[credit_score]]-300)/(900-300)</f>
        <v>0.56000000000000005</v>
      </c>
      <c r="I4206">
        <v>45521</v>
      </c>
      <c r="J4206" t="s">
        <v>27</v>
      </c>
      <c r="K4206" t="s">
        <v>14</v>
      </c>
      <c r="L4206">
        <v>19</v>
      </c>
      <c r="M4206" t="s">
        <v>28</v>
      </c>
      <c r="N4206">
        <f>Table1[[#This Row],[dti_ratio]]*Table1[[#This Row],[income]]</f>
        <v>40300.914167144067</v>
      </c>
      <c r="O4206">
        <v>0.36321527602963399</v>
      </c>
      <c r="P4206">
        <f>Table1[[#This Row],[loan_amount]]/Table1[[#This Row],[property_value]]</f>
        <v>0.34942774020710354</v>
      </c>
      <c r="Q4206">
        <v>130273</v>
      </c>
      <c r="R4206">
        <v>2</v>
      </c>
      <c r="S4206" t="s">
        <v>4015</v>
      </c>
      <c r="T4206" t="s">
        <v>25</v>
      </c>
      <c r="U4206" t="s">
        <v>934</v>
      </c>
      <c r="V4206">
        <v>0</v>
      </c>
      <c r="W4206">
        <v>1</v>
      </c>
      <c r="X4206" t="s">
        <v>19</v>
      </c>
      <c r="Y42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206">
        <f>0.4*(Table1[[#This Row],[normalized_credit_score]]) + 0.3*(1-Table1[[#This Row],[dti_ratio]]) + 0.2*(1-Table1[[#This Row],[ltv_ratio]]) + 0.1*IF(Table1[[#This Row],[previous_defaults]]=0,1,0)</f>
        <v>0.64514986914968908</v>
      </c>
      <c r="AA4206" t="str">
        <f>IF(Table1[[#This Row],[composite_score]]&gt;=0.7,"Approve",IF(Table1[[#This Row],[composite_score]]&gt;=0.6,"Review","Reject"))</f>
        <v>Review</v>
      </c>
    </row>
    <row r="4207" spans="1:27" x14ac:dyDescent="0.35">
      <c r="A4207">
        <v>4206</v>
      </c>
      <c r="B4207">
        <v>43</v>
      </c>
      <c r="C4207" t="s">
        <v>10</v>
      </c>
      <c r="D4207" t="s">
        <v>11</v>
      </c>
      <c r="E4207" t="s">
        <v>2</v>
      </c>
      <c r="F4207">
        <v>55402</v>
      </c>
      <c r="G4207">
        <v>680</v>
      </c>
      <c r="H4207">
        <f>(Table1[[#This Row],[credit_score]]-300)/(900-300)</f>
        <v>0.6333333333333333</v>
      </c>
      <c r="I4207">
        <v>48524</v>
      </c>
      <c r="J4207" t="s">
        <v>23</v>
      </c>
      <c r="K4207" t="s">
        <v>4</v>
      </c>
      <c r="L4207">
        <v>6</v>
      </c>
      <c r="M4207" t="s">
        <v>28</v>
      </c>
      <c r="N4207">
        <f>Table1[[#This Row],[dti_ratio]]*Table1[[#This Row],[income]]</f>
        <v>10901.929896801394</v>
      </c>
      <c r="O4207">
        <v>0.19677863428759601</v>
      </c>
      <c r="P4207">
        <f>Table1[[#This Row],[loan_amount]]/Table1[[#This Row],[property_value]]</f>
        <v>0.38680877183192902</v>
      </c>
      <c r="Q4207">
        <v>125447</v>
      </c>
      <c r="R4207">
        <v>2</v>
      </c>
      <c r="S4207" t="s">
        <v>4016</v>
      </c>
      <c r="T4207" t="s">
        <v>240</v>
      </c>
      <c r="U4207" t="s">
        <v>367</v>
      </c>
      <c r="V4207">
        <v>3</v>
      </c>
      <c r="W4207">
        <v>1</v>
      </c>
      <c r="X4207" t="s">
        <v>19</v>
      </c>
      <c r="Y42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07">
        <f>0.4*(Table1[[#This Row],[normalized_credit_score]]) + 0.3*(1-Table1[[#This Row],[dti_ratio]]) + 0.2*(1-Table1[[#This Row],[ltv_ratio]]) + 0.1*IF(Table1[[#This Row],[previous_defaults]]=0,1,0)</f>
        <v>0.61693798868066874</v>
      </c>
      <c r="AA4207" t="str">
        <f>IF(Table1[[#This Row],[composite_score]]&gt;=0.7,"Approve",IF(Table1[[#This Row],[composite_score]]&gt;=0.6,"Review","Reject"))</f>
        <v>Review</v>
      </c>
    </row>
    <row r="4208" spans="1:27" x14ac:dyDescent="0.35">
      <c r="A4208">
        <v>4207</v>
      </c>
      <c r="B4208">
        <v>29</v>
      </c>
      <c r="C4208" t="s">
        <v>20</v>
      </c>
      <c r="D4208" t="s">
        <v>11</v>
      </c>
      <c r="E4208" t="s">
        <v>12</v>
      </c>
      <c r="F4208">
        <v>99587</v>
      </c>
      <c r="G4208">
        <v>710</v>
      </c>
      <c r="H4208">
        <f>(Table1[[#This Row],[credit_score]]-300)/(900-300)</f>
        <v>0.68333333333333335</v>
      </c>
      <c r="I4208">
        <v>35985</v>
      </c>
      <c r="J4208" t="s">
        <v>27</v>
      </c>
      <c r="K4208" t="s">
        <v>14</v>
      </c>
      <c r="L4208">
        <v>7</v>
      </c>
      <c r="M4208" t="s">
        <v>39</v>
      </c>
      <c r="N4208">
        <f>Table1[[#This Row],[dti_ratio]]*Table1[[#This Row],[income]]</f>
        <v>19333.098732505045</v>
      </c>
      <c r="O4208">
        <v>0.19413275560570201</v>
      </c>
      <c r="P4208">
        <f>Table1[[#This Row],[loan_amount]]/Table1[[#This Row],[property_value]]</f>
        <v>0.26158162931517004</v>
      </c>
      <c r="Q4208">
        <v>137567</v>
      </c>
      <c r="R4208">
        <v>0</v>
      </c>
      <c r="S4208" t="s">
        <v>4017</v>
      </c>
      <c r="T4208" t="s">
        <v>403</v>
      </c>
      <c r="U4208" t="s">
        <v>284</v>
      </c>
      <c r="V4208">
        <v>0</v>
      </c>
      <c r="W4208">
        <v>0</v>
      </c>
      <c r="X4208" t="s">
        <v>9</v>
      </c>
      <c r="Y42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208">
        <f>0.4*(Table1[[#This Row],[normalized_credit_score]]) + 0.3*(1-Table1[[#This Row],[dti_ratio]]) + 0.2*(1-Table1[[#This Row],[ltv_ratio]]) + 0.1*IF(Table1[[#This Row],[previous_defaults]]=0,1,0)</f>
        <v>0.7627771807885888</v>
      </c>
      <c r="AA4208" t="str">
        <f>IF(Table1[[#This Row],[composite_score]]&gt;=0.7,"Approve",IF(Table1[[#This Row],[composite_score]]&gt;=0.6,"Review","Reject"))</f>
        <v>Approve</v>
      </c>
    </row>
    <row r="4209" spans="1:27" x14ac:dyDescent="0.35">
      <c r="A4209">
        <v>4208</v>
      </c>
      <c r="B4209">
        <v>68</v>
      </c>
      <c r="C4209" t="s">
        <v>0</v>
      </c>
      <c r="D4209" t="s">
        <v>11</v>
      </c>
      <c r="E4209" t="s">
        <v>49</v>
      </c>
      <c r="F4209">
        <v>44398</v>
      </c>
      <c r="G4209">
        <v>615</v>
      </c>
      <c r="H4209">
        <f>(Table1[[#This Row],[credit_score]]-300)/(900-300)</f>
        <v>0.52500000000000002</v>
      </c>
      <c r="I4209">
        <v>0</v>
      </c>
      <c r="J4209" t="s">
        <v>3</v>
      </c>
      <c r="K4209" t="s">
        <v>4</v>
      </c>
      <c r="L4209">
        <v>12</v>
      </c>
      <c r="M4209" t="s">
        <v>5</v>
      </c>
      <c r="N4209">
        <f>Table1[[#This Row],[dti_ratio]]*Table1[[#This Row],[income]]</f>
        <v>7206.5157979016994</v>
      </c>
      <c r="O4209">
        <v>0.16231622590886299</v>
      </c>
      <c r="P4209">
        <f>Table1[[#This Row],[loan_amount]]/Table1[[#This Row],[property_value]]</f>
        <v>0</v>
      </c>
      <c r="Q4209">
        <v>29005</v>
      </c>
      <c r="R4209">
        <v>0</v>
      </c>
      <c r="S4209" t="s">
        <v>4018</v>
      </c>
      <c r="T4209" t="s">
        <v>154</v>
      </c>
      <c r="U4209" t="s">
        <v>531</v>
      </c>
      <c r="V4209">
        <v>3</v>
      </c>
      <c r="W4209">
        <v>2</v>
      </c>
      <c r="X4209" t="s">
        <v>9</v>
      </c>
      <c r="Y42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09">
        <f>0.4*(Table1[[#This Row],[normalized_credit_score]]) + 0.3*(1-Table1[[#This Row],[dti_ratio]]) + 0.2*(1-Table1[[#This Row],[ltv_ratio]]) + 0.1*IF(Table1[[#This Row],[previous_defaults]]=0,1,0)</f>
        <v>0.66130513222734111</v>
      </c>
      <c r="AA4209" t="str">
        <f>IF(Table1[[#This Row],[composite_score]]&gt;=0.7,"Approve",IF(Table1[[#This Row],[composite_score]]&gt;=0.6,"Review","Reject"))</f>
        <v>Review</v>
      </c>
    </row>
    <row r="4210" spans="1:27" x14ac:dyDescent="0.35">
      <c r="A4210">
        <v>4209</v>
      </c>
      <c r="B4210">
        <v>27</v>
      </c>
      <c r="C4210" t="s">
        <v>10</v>
      </c>
      <c r="D4210" t="s">
        <v>1</v>
      </c>
      <c r="E4210" t="s">
        <v>22</v>
      </c>
      <c r="F4210">
        <v>87868</v>
      </c>
      <c r="G4210">
        <v>769</v>
      </c>
      <c r="H4210">
        <f>(Table1[[#This Row],[credit_score]]-300)/(900-300)</f>
        <v>0.78166666666666662</v>
      </c>
      <c r="I4210">
        <v>34657</v>
      </c>
      <c r="J4210" t="s">
        <v>27</v>
      </c>
      <c r="K4210" t="s">
        <v>14</v>
      </c>
      <c r="L4210">
        <v>17</v>
      </c>
      <c r="M4210" t="s">
        <v>39</v>
      </c>
      <c r="N4210">
        <f>Table1[[#This Row],[dti_ratio]]*Table1[[#This Row],[income]]</f>
        <v>27527.260331143629</v>
      </c>
      <c r="O4210">
        <v>0.31327969603431999</v>
      </c>
      <c r="P4210">
        <f>Table1[[#This Row],[loan_amount]]/Table1[[#This Row],[property_value]]</f>
        <v>0.25152225504212961</v>
      </c>
      <c r="Q4210">
        <v>137789</v>
      </c>
      <c r="R4210">
        <v>0</v>
      </c>
      <c r="S4210" t="s">
        <v>2379</v>
      </c>
      <c r="T4210" t="s">
        <v>64</v>
      </c>
      <c r="U4210" t="s">
        <v>267</v>
      </c>
      <c r="V4210">
        <v>4</v>
      </c>
      <c r="W4210">
        <v>1</v>
      </c>
      <c r="X4210" t="s">
        <v>19</v>
      </c>
      <c r="Y42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10">
        <f>0.4*(Table1[[#This Row],[normalized_credit_score]]) + 0.3*(1-Table1[[#This Row],[dti_ratio]]) + 0.2*(1-Table1[[#This Row],[ltv_ratio]]) + 0.1*IF(Table1[[#This Row],[previous_defaults]]=0,1,0)</f>
        <v>0.66837830684794475</v>
      </c>
      <c r="AA4210" t="str">
        <f>IF(Table1[[#This Row],[composite_score]]&gt;=0.7,"Approve",IF(Table1[[#This Row],[composite_score]]&gt;=0.6,"Review","Reject"))</f>
        <v>Review</v>
      </c>
    </row>
    <row r="4211" spans="1:27" x14ac:dyDescent="0.35">
      <c r="A4211">
        <v>4210</v>
      </c>
      <c r="B4211">
        <v>18</v>
      </c>
      <c r="C4211" t="s">
        <v>0</v>
      </c>
      <c r="D4211" t="s">
        <v>62</v>
      </c>
      <c r="E4211" t="s">
        <v>49</v>
      </c>
      <c r="F4211">
        <v>89626</v>
      </c>
      <c r="G4211">
        <v>781</v>
      </c>
      <c r="H4211">
        <f>(Table1[[#This Row],[credit_score]]-300)/(900-300)</f>
        <v>0.80166666666666664</v>
      </c>
      <c r="I4211">
        <v>36715</v>
      </c>
      <c r="J4211" t="s">
        <v>27</v>
      </c>
      <c r="K4211" t="s">
        <v>38</v>
      </c>
      <c r="L4211">
        <v>11</v>
      </c>
      <c r="M4211" t="s">
        <v>5</v>
      </c>
      <c r="N4211">
        <f>Table1[[#This Row],[dti_ratio]]*Table1[[#This Row],[income]]</f>
        <v>20298.188351874214</v>
      </c>
      <c r="O4211">
        <v>0.226476562067639</v>
      </c>
      <c r="P4211">
        <f>Table1[[#This Row],[loan_amount]]/Table1[[#This Row],[property_value]]</f>
        <v>1.5577004666949512</v>
      </c>
      <c r="Q4211">
        <v>23570</v>
      </c>
      <c r="R4211">
        <v>3</v>
      </c>
      <c r="S4211" t="s">
        <v>4019</v>
      </c>
      <c r="T4211" t="s">
        <v>159</v>
      </c>
      <c r="U4211" t="s">
        <v>498</v>
      </c>
      <c r="V4211">
        <v>0</v>
      </c>
      <c r="W4211">
        <v>0</v>
      </c>
      <c r="X4211" t="s">
        <v>19</v>
      </c>
      <c r="Y42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11">
        <f>0.4*(Table1[[#This Row],[normalized_credit_score]]) + 0.3*(1-Table1[[#This Row],[dti_ratio]]) + 0.2*(1-Table1[[#This Row],[ltv_ratio]]) + 0.1*IF(Table1[[#This Row],[previous_defaults]]=0,1,0)</f>
        <v>0.5411836047073848</v>
      </c>
      <c r="AA4211" t="str">
        <f>IF(Table1[[#This Row],[composite_score]]&gt;=0.7,"Approve",IF(Table1[[#This Row],[composite_score]]&gt;=0.6,"Review","Reject"))</f>
        <v>Reject</v>
      </c>
    </row>
    <row r="4212" spans="1:27" x14ac:dyDescent="0.35">
      <c r="A4212">
        <v>4211</v>
      </c>
      <c r="B4212">
        <v>69</v>
      </c>
      <c r="C4212" t="s">
        <v>10</v>
      </c>
      <c r="D4212" t="s">
        <v>21</v>
      </c>
      <c r="E4212" t="s">
        <v>22</v>
      </c>
      <c r="F4212">
        <v>98488</v>
      </c>
      <c r="G4212">
        <v>608</v>
      </c>
      <c r="H4212">
        <f>(Table1[[#This Row],[credit_score]]-300)/(900-300)</f>
        <v>0.51333333333333331</v>
      </c>
      <c r="I4212">
        <v>23714</v>
      </c>
      <c r="J4212" t="s">
        <v>13</v>
      </c>
      <c r="K4212" t="s">
        <v>38</v>
      </c>
      <c r="L4212">
        <v>3</v>
      </c>
      <c r="M4212" t="s">
        <v>15</v>
      </c>
      <c r="N4212">
        <f>Table1[[#This Row],[dti_ratio]]*Table1[[#This Row],[income]]</f>
        <v>24852.208854999692</v>
      </c>
      <c r="O4212">
        <v>0.25233743049914398</v>
      </c>
      <c r="P4212">
        <f>Table1[[#This Row],[loan_amount]]/Table1[[#This Row],[property_value]]</f>
        <v>0.1416386941096365</v>
      </c>
      <c r="Q4212">
        <v>167426</v>
      </c>
      <c r="R4212">
        <v>1</v>
      </c>
      <c r="S4212" t="s">
        <v>4020</v>
      </c>
      <c r="T4212" t="s">
        <v>182</v>
      </c>
      <c r="U4212" t="s">
        <v>87</v>
      </c>
      <c r="V4212">
        <v>2</v>
      </c>
      <c r="W4212">
        <v>0</v>
      </c>
      <c r="X4212" t="s">
        <v>9</v>
      </c>
      <c r="Y42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212">
        <f>0.4*(Table1[[#This Row],[normalized_credit_score]]) + 0.3*(1-Table1[[#This Row],[dti_ratio]]) + 0.2*(1-Table1[[#This Row],[ltv_ratio]]) + 0.1*IF(Table1[[#This Row],[previous_defaults]]=0,1,0)</f>
        <v>0.60130436536166287</v>
      </c>
      <c r="AA4212" t="str">
        <f>IF(Table1[[#This Row],[composite_score]]&gt;=0.7,"Approve",IF(Table1[[#This Row],[composite_score]]&gt;=0.6,"Review","Reject"))</f>
        <v>Review</v>
      </c>
    </row>
    <row r="4213" spans="1:27" hidden="1" x14ac:dyDescent="0.35">
      <c r="A4213">
        <v>4212</v>
      </c>
      <c r="B4213">
        <v>44</v>
      </c>
      <c r="C4213" t="s">
        <v>0</v>
      </c>
      <c r="D4213" t="s">
        <v>11</v>
      </c>
      <c r="E4213" t="s">
        <v>49</v>
      </c>
      <c r="F4213">
        <v>39874</v>
      </c>
      <c r="G4213">
        <v>711</v>
      </c>
      <c r="H4213">
        <f>(Table1[[#This Row],[credit_score]]-300)/(900-300)</f>
        <v>0.68500000000000005</v>
      </c>
      <c r="I4213">
        <v>26345</v>
      </c>
      <c r="J4213" t="s">
        <v>3</v>
      </c>
      <c r="K4213" t="s">
        <v>38</v>
      </c>
      <c r="L4213">
        <v>1</v>
      </c>
      <c r="M4213" t="s">
        <v>5</v>
      </c>
      <c r="N4213">
        <f>Table1[[#This Row],[dti_ratio]]*Table1[[#This Row],[income]]</f>
        <v>5097.2487138372398</v>
      </c>
      <c r="O4213">
        <v>0.12783389461396499</v>
      </c>
      <c r="P4213" t="e">
        <f>Table1[[#This Row],[loan_amount]]/Table1[[#This Row],[property_value]]</f>
        <v>#DIV/0!</v>
      </c>
      <c r="Q4213">
        <v>0</v>
      </c>
      <c r="R4213">
        <v>3</v>
      </c>
      <c r="S4213" t="s">
        <v>4021</v>
      </c>
      <c r="T4213" t="s">
        <v>130</v>
      </c>
      <c r="U4213" t="s">
        <v>147</v>
      </c>
      <c r="V4213">
        <v>3</v>
      </c>
      <c r="W4213">
        <v>1</v>
      </c>
      <c r="X4213" t="s">
        <v>9</v>
      </c>
      <c r="Y421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213" t="e">
        <f>0.4*(Table1[[#This Row],[normalized_credit_score]]) + 0.3*(1-Table1[[#This Row],[dti_ratio]]) + 0.2*(1-Table1[[#This Row],[ltv_ratio]]) + 0.1*IF(Table1[[#This Row],[previous_defaults]]=0,1,0)</f>
        <v>#DIV/0!</v>
      </c>
      <c r="AA4213" t="e">
        <f>IF(Table1[[#This Row],[composite_score]]&gt;=0.7,"Approve",IF(Table1[[#This Row],[composite_score]]&gt;=0.6,"Review","Reject"))</f>
        <v>#DIV/0!</v>
      </c>
    </row>
    <row r="4214" spans="1:27" x14ac:dyDescent="0.35">
      <c r="A4214">
        <v>4213</v>
      </c>
      <c r="B4214">
        <v>49</v>
      </c>
      <c r="C4214" t="s">
        <v>0</v>
      </c>
      <c r="D4214" t="s">
        <v>11</v>
      </c>
      <c r="E4214" t="s">
        <v>49</v>
      </c>
      <c r="F4214">
        <v>34037</v>
      </c>
      <c r="G4214">
        <v>707</v>
      </c>
      <c r="H4214">
        <f>(Table1[[#This Row],[credit_score]]-300)/(900-300)</f>
        <v>0.67833333333333334</v>
      </c>
      <c r="I4214">
        <v>5089</v>
      </c>
      <c r="J4214" t="s">
        <v>13</v>
      </c>
      <c r="K4214" t="s">
        <v>4</v>
      </c>
      <c r="L4214">
        <v>1</v>
      </c>
      <c r="M4214" t="s">
        <v>28</v>
      </c>
      <c r="N4214">
        <f>Table1[[#This Row],[dti_ratio]]*Table1[[#This Row],[income]]</f>
        <v>12335.027463337685</v>
      </c>
      <c r="O4214">
        <v>0.36240054832499002</v>
      </c>
      <c r="P4214">
        <f>Table1[[#This Row],[loan_amount]]/Table1[[#This Row],[property_value]]</f>
        <v>0.11934523111559298</v>
      </c>
      <c r="Q4214">
        <v>42641</v>
      </c>
      <c r="R4214">
        <v>2</v>
      </c>
      <c r="S4214" t="s">
        <v>4022</v>
      </c>
      <c r="T4214" t="s">
        <v>44</v>
      </c>
      <c r="U4214" t="s">
        <v>8</v>
      </c>
      <c r="V4214">
        <v>1</v>
      </c>
      <c r="W4214">
        <v>2</v>
      </c>
      <c r="X4214" t="s">
        <v>9</v>
      </c>
      <c r="Y42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214">
        <f>0.4*(Table1[[#This Row],[normalized_credit_score]]) + 0.3*(1-Table1[[#This Row],[dti_ratio]]) + 0.2*(1-Table1[[#This Row],[ltv_ratio]]) + 0.1*IF(Table1[[#This Row],[previous_defaults]]=0,1,0)</f>
        <v>0.63874412261271774</v>
      </c>
      <c r="AA4214" t="str">
        <f>IF(Table1[[#This Row],[composite_score]]&gt;=0.7,"Approve",IF(Table1[[#This Row],[composite_score]]&gt;=0.6,"Review","Reject"))</f>
        <v>Review</v>
      </c>
    </row>
    <row r="4215" spans="1:27" x14ac:dyDescent="0.35">
      <c r="A4215">
        <v>4214</v>
      </c>
      <c r="B4215">
        <v>42</v>
      </c>
      <c r="C4215" t="s">
        <v>10</v>
      </c>
      <c r="D4215" t="s">
        <v>21</v>
      </c>
      <c r="E4215" t="s">
        <v>22</v>
      </c>
      <c r="F4215">
        <v>101461</v>
      </c>
      <c r="G4215">
        <v>642</v>
      </c>
      <c r="H4215">
        <f>(Table1[[#This Row],[credit_score]]-300)/(900-300)</f>
        <v>0.56999999999999995</v>
      </c>
      <c r="I4215">
        <v>0</v>
      </c>
      <c r="J4215" t="s">
        <v>3</v>
      </c>
      <c r="K4215" t="s">
        <v>38</v>
      </c>
      <c r="L4215">
        <v>2</v>
      </c>
      <c r="M4215" t="s">
        <v>15</v>
      </c>
      <c r="N4215">
        <f>Table1[[#This Row],[dti_ratio]]*Table1[[#This Row],[income]]</f>
        <v>30520.966677980618</v>
      </c>
      <c r="O4215">
        <v>0.30081476309104599</v>
      </c>
      <c r="P4215">
        <f>Table1[[#This Row],[loan_amount]]/Table1[[#This Row],[property_value]]</f>
        <v>0</v>
      </c>
      <c r="Q4215">
        <v>78429</v>
      </c>
      <c r="R4215">
        <v>3</v>
      </c>
      <c r="S4215" t="s">
        <v>4023</v>
      </c>
      <c r="T4215" t="s">
        <v>64</v>
      </c>
      <c r="U4215" t="s">
        <v>545</v>
      </c>
      <c r="V4215">
        <v>2</v>
      </c>
      <c r="W4215">
        <v>2</v>
      </c>
      <c r="X4215" t="s">
        <v>19</v>
      </c>
      <c r="Y42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15">
        <f>0.4*(Table1[[#This Row],[normalized_credit_score]]) + 0.3*(1-Table1[[#This Row],[dti_ratio]]) + 0.2*(1-Table1[[#This Row],[ltv_ratio]]) + 0.1*IF(Table1[[#This Row],[previous_defaults]]=0,1,0)</f>
        <v>0.6377555710726861</v>
      </c>
      <c r="AA4215" t="str">
        <f>IF(Table1[[#This Row],[composite_score]]&gt;=0.7,"Approve",IF(Table1[[#This Row],[composite_score]]&gt;=0.6,"Review","Reject"))</f>
        <v>Review</v>
      </c>
    </row>
    <row r="4216" spans="1:27" hidden="1" x14ac:dyDescent="0.35">
      <c r="A4216">
        <v>4215</v>
      </c>
      <c r="B4216">
        <v>29</v>
      </c>
      <c r="C4216" t="s">
        <v>10</v>
      </c>
      <c r="D4216" t="s">
        <v>1</v>
      </c>
      <c r="E4216" t="s">
        <v>49</v>
      </c>
      <c r="F4216">
        <v>0</v>
      </c>
      <c r="G4216">
        <v>665</v>
      </c>
      <c r="H4216">
        <f>(Table1[[#This Row],[credit_score]]-300)/(900-300)</f>
        <v>0.60833333333333328</v>
      </c>
      <c r="I4216">
        <v>39568</v>
      </c>
      <c r="J4216" t="s">
        <v>23</v>
      </c>
      <c r="K4216" t="s">
        <v>4</v>
      </c>
      <c r="L4216">
        <v>17</v>
      </c>
      <c r="M4216" t="s">
        <v>28</v>
      </c>
      <c r="N4216">
        <f>Table1[[#This Row],[dti_ratio]]*Table1[[#This Row],[income]]</f>
        <v>0</v>
      </c>
      <c r="O4216">
        <v>0.14515212863005</v>
      </c>
      <c r="P4216">
        <f>Table1[[#This Row],[loan_amount]]/Table1[[#This Row],[property_value]]</f>
        <v>0.20488390878399371</v>
      </c>
      <c r="Q4216">
        <v>193124</v>
      </c>
      <c r="R4216">
        <v>3</v>
      </c>
      <c r="S4216" t="s">
        <v>4024</v>
      </c>
      <c r="T4216" t="s">
        <v>222</v>
      </c>
      <c r="U4216" t="s">
        <v>133</v>
      </c>
      <c r="V4216">
        <v>2</v>
      </c>
      <c r="W4216">
        <v>1</v>
      </c>
      <c r="X4216" t="s">
        <v>9</v>
      </c>
      <c r="Y42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16">
        <f>0.4*(Table1[[#This Row],[normalized_credit_score]]) + 0.3*(1-Table1[[#This Row],[dti_ratio]]) + 0.2*(1-Table1[[#This Row],[ltv_ratio]]) + 0.1*IF(Table1[[#This Row],[previous_defaults]]=0,1,0)</f>
        <v>0.65881091298751948</v>
      </c>
      <c r="AA4216" t="str">
        <f>IF(Table1[[#This Row],[composite_score]]&gt;=0.7,"Approve",IF(Table1[[#This Row],[composite_score]]&gt;=0.6,"Review","Reject"))</f>
        <v>Review</v>
      </c>
    </row>
    <row r="4217" spans="1:27" x14ac:dyDescent="0.35">
      <c r="A4217">
        <v>4216</v>
      </c>
      <c r="B4217">
        <v>46</v>
      </c>
      <c r="C4217" t="s">
        <v>0</v>
      </c>
      <c r="D4217" t="s">
        <v>62</v>
      </c>
      <c r="E4217" t="s">
        <v>49</v>
      </c>
      <c r="F4217">
        <v>45968</v>
      </c>
      <c r="G4217">
        <v>742</v>
      </c>
      <c r="H4217">
        <f>(Table1[[#This Row],[credit_score]]-300)/(900-300)</f>
        <v>0.73666666666666669</v>
      </c>
      <c r="I4217">
        <v>43456</v>
      </c>
      <c r="J4217" t="s">
        <v>13</v>
      </c>
      <c r="K4217" t="s">
        <v>4</v>
      </c>
      <c r="L4217">
        <v>17</v>
      </c>
      <c r="M4217" t="s">
        <v>5</v>
      </c>
      <c r="N4217">
        <f>Table1[[#This Row],[dti_ratio]]*Table1[[#This Row],[income]]</f>
        <v>5267.4921367737743</v>
      </c>
      <c r="O4217">
        <v>0.114590413695914</v>
      </c>
      <c r="P4217">
        <f>Table1[[#This Row],[loan_amount]]/Table1[[#This Row],[property_value]]</f>
        <v>0.6764000871649597</v>
      </c>
      <c r="Q4217">
        <v>64246</v>
      </c>
      <c r="R4217">
        <v>0</v>
      </c>
      <c r="S4217" t="s">
        <v>4025</v>
      </c>
      <c r="T4217" t="s">
        <v>117</v>
      </c>
      <c r="U4217" t="s">
        <v>68</v>
      </c>
      <c r="V4217">
        <v>3</v>
      </c>
      <c r="W4217">
        <v>2</v>
      </c>
      <c r="X4217" t="s">
        <v>9</v>
      </c>
      <c r="Y42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17">
        <f>0.4*(Table1[[#This Row],[normalized_credit_score]]) + 0.3*(1-Table1[[#This Row],[dti_ratio]]) + 0.2*(1-Table1[[#This Row],[ltv_ratio]]) + 0.1*IF(Table1[[#This Row],[previous_defaults]]=0,1,0)</f>
        <v>0.62500952512490049</v>
      </c>
      <c r="AA4217" t="str">
        <f>IF(Table1[[#This Row],[composite_score]]&gt;=0.7,"Approve",IF(Table1[[#This Row],[composite_score]]&gt;=0.6,"Review","Reject"))</f>
        <v>Review</v>
      </c>
    </row>
    <row r="4218" spans="1:27" hidden="1" x14ac:dyDescent="0.35">
      <c r="A4218">
        <v>4217</v>
      </c>
      <c r="B4218">
        <v>31</v>
      </c>
      <c r="C4218" t="s">
        <v>10</v>
      </c>
      <c r="D4218" t="s">
        <v>1</v>
      </c>
      <c r="E4218" t="s">
        <v>2</v>
      </c>
      <c r="F4218">
        <v>0</v>
      </c>
      <c r="G4218">
        <v>0</v>
      </c>
      <c r="H4218">
        <f>(Table1[[#This Row],[credit_score]]-300)/(900-300)</f>
        <v>-0.5</v>
      </c>
      <c r="I4218">
        <v>44786</v>
      </c>
      <c r="J4218" t="s">
        <v>27</v>
      </c>
      <c r="K4218" t="s">
        <v>38</v>
      </c>
      <c r="L4218">
        <v>9</v>
      </c>
      <c r="M4218" t="s">
        <v>5</v>
      </c>
      <c r="N4218">
        <f>Table1[[#This Row],[dti_ratio]]*Table1[[#This Row],[income]]</f>
        <v>0</v>
      </c>
      <c r="O4218">
        <v>0.57338790137734696</v>
      </c>
      <c r="P4218">
        <f>Table1[[#This Row],[loan_amount]]/Table1[[#This Row],[property_value]]</f>
        <v>0.46214013001754206</v>
      </c>
      <c r="Q4218">
        <v>96910</v>
      </c>
      <c r="R4218">
        <v>0</v>
      </c>
      <c r="S4218" t="s">
        <v>4026</v>
      </c>
      <c r="T4218" t="s">
        <v>36</v>
      </c>
      <c r="U4218" t="s">
        <v>337</v>
      </c>
      <c r="V4218">
        <v>2</v>
      </c>
      <c r="W4218">
        <v>1</v>
      </c>
      <c r="X4218" t="s">
        <v>9</v>
      </c>
      <c r="Y42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18">
        <f>0.4*(Table1[[#This Row],[normalized_credit_score]]) + 0.3*(1-Table1[[#This Row],[dti_ratio]]) + 0.2*(1-Table1[[#This Row],[ltv_ratio]]) + 0.1*IF(Table1[[#This Row],[previous_defaults]]=0,1,0)</f>
        <v>3.5555603583287493E-2</v>
      </c>
      <c r="AA4218" t="str">
        <f>IF(Table1[[#This Row],[composite_score]]&gt;=0.7,"Approve",IF(Table1[[#This Row],[composite_score]]&gt;=0.6,"Review","Reject"))</f>
        <v>Reject</v>
      </c>
    </row>
    <row r="4219" spans="1:27" x14ac:dyDescent="0.35">
      <c r="A4219">
        <v>4218</v>
      </c>
      <c r="B4219">
        <v>44</v>
      </c>
      <c r="C4219" t="s">
        <v>0</v>
      </c>
      <c r="D4219" t="s">
        <v>21</v>
      </c>
      <c r="E4219" t="s">
        <v>12</v>
      </c>
      <c r="F4219">
        <v>78574</v>
      </c>
      <c r="G4219">
        <v>756</v>
      </c>
      <c r="H4219">
        <f>(Table1[[#This Row],[credit_score]]-300)/(900-300)</f>
        <v>0.76</v>
      </c>
      <c r="I4219">
        <v>23879</v>
      </c>
      <c r="J4219" t="s">
        <v>3</v>
      </c>
      <c r="K4219" t="s">
        <v>4</v>
      </c>
      <c r="L4219">
        <v>17</v>
      </c>
      <c r="M4219" t="s">
        <v>15</v>
      </c>
      <c r="N4219">
        <f>Table1[[#This Row],[dti_ratio]]*Table1[[#This Row],[income]]</f>
        <v>13535.51333991474</v>
      </c>
      <c r="O4219">
        <v>0.17226453203241199</v>
      </c>
      <c r="P4219">
        <f>Table1[[#This Row],[loan_amount]]/Table1[[#This Row],[property_value]]</f>
        <v>0.32260199945960549</v>
      </c>
      <c r="Q4219">
        <v>74020</v>
      </c>
      <c r="R4219">
        <v>3</v>
      </c>
      <c r="S4219" t="s">
        <v>4027</v>
      </c>
      <c r="T4219" t="s">
        <v>73</v>
      </c>
      <c r="U4219" t="s">
        <v>306</v>
      </c>
      <c r="V4219">
        <v>0</v>
      </c>
      <c r="W4219">
        <v>0</v>
      </c>
      <c r="X4219" t="s">
        <v>9</v>
      </c>
      <c r="Y42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219">
        <f>0.4*(Table1[[#This Row],[normalized_credit_score]]) + 0.3*(1-Table1[[#This Row],[dti_ratio]]) + 0.2*(1-Table1[[#This Row],[ltv_ratio]]) + 0.1*IF(Table1[[#This Row],[previous_defaults]]=0,1,0)</f>
        <v>0.7878002404983554</v>
      </c>
      <c r="AA4219" t="str">
        <f>IF(Table1[[#This Row],[composite_score]]&gt;=0.7,"Approve",IF(Table1[[#This Row],[composite_score]]&gt;=0.6,"Review","Reject"))</f>
        <v>Approve</v>
      </c>
    </row>
    <row r="4220" spans="1:27" hidden="1" x14ac:dyDescent="0.35">
      <c r="A4220">
        <v>4219</v>
      </c>
      <c r="B4220">
        <v>29</v>
      </c>
      <c r="C4220" t="s">
        <v>0</v>
      </c>
      <c r="D4220" t="s">
        <v>21</v>
      </c>
      <c r="E4220" t="s">
        <v>12</v>
      </c>
      <c r="F4220">
        <v>24849</v>
      </c>
      <c r="G4220">
        <v>0</v>
      </c>
      <c r="H4220">
        <f>(Table1[[#This Row],[credit_score]]-300)/(900-300)</f>
        <v>-0.5</v>
      </c>
      <c r="I4220">
        <v>29894</v>
      </c>
      <c r="J4220" t="s">
        <v>3</v>
      </c>
      <c r="K4220" t="s">
        <v>14</v>
      </c>
      <c r="L4220">
        <v>17</v>
      </c>
      <c r="M4220" t="s">
        <v>39</v>
      </c>
      <c r="N4220">
        <f>Table1[[#This Row],[dti_ratio]]*Table1[[#This Row],[income]]</f>
        <v>5283.2868506521918</v>
      </c>
      <c r="O4220">
        <v>0.21261567268913001</v>
      </c>
      <c r="P4220">
        <f>Table1[[#This Row],[loan_amount]]/Table1[[#This Row],[property_value]]</f>
        <v>1.4016973789093636</v>
      </c>
      <c r="Q4220">
        <v>21327</v>
      </c>
      <c r="R4220">
        <v>1</v>
      </c>
      <c r="S4220" t="s">
        <v>4028</v>
      </c>
      <c r="T4220" t="s">
        <v>51</v>
      </c>
      <c r="U4220" t="s">
        <v>178</v>
      </c>
      <c r="V4220">
        <v>0</v>
      </c>
      <c r="W4220">
        <v>0</v>
      </c>
      <c r="X4220" t="s">
        <v>19</v>
      </c>
      <c r="Y42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20">
        <f>0.4*(Table1[[#This Row],[normalized_credit_score]]) + 0.3*(1-Table1[[#This Row],[dti_ratio]]) + 0.2*(1-Table1[[#This Row],[ltv_ratio]]) + 0.1*IF(Table1[[#This Row],[previous_defaults]]=0,1,0)</f>
        <v>5.5875822411388276E-2</v>
      </c>
      <c r="AA4220" t="str">
        <f>IF(Table1[[#This Row],[composite_score]]&gt;=0.7,"Approve",IF(Table1[[#This Row],[composite_score]]&gt;=0.6,"Review","Reject"))</f>
        <v>Reject</v>
      </c>
    </row>
    <row r="4221" spans="1:27" x14ac:dyDescent="0.35">
      <c r="A4221">
        <v>4220</v>
      </c>
      <c r="B4221">
        <v>46</v>
      </c>
      <c r="C4221" t="s">
        <v>10</v>
      </c>
      <c r="D4221" t="s">
        <v>11</v>
      </c>
      <c r="E4221" t="s">
        <v>12</v>
      </c>
      <c r="F4221">
        <v>37316</v>
      </c>
      <c r="G4221">
        <v>621</v>
      </c>
      <c r="H4221">
        <f>(Table1[[#This Row],[credit_score]]-300)/(900-300)</f>
        <v>0.53500000000000003</v>
      </c>
      <c r="I4221">
        <v>44110</v>
      </c>
      <c r="J4221" t="s">
        <v>23</v>
      </c>
      <c r="K4221" t="s">
        <v>38</v>
      </c>
      <c r="L4221">
        <v>18</v>
      </c>
      <c r="M4221" t="s">
        <v>39</v>
      </c>
      <c r="N4221">
        <f>Table1[[#This Row],[dti_ratio]]*Table1[[#This Row],[income]]</f>
        <v>14151.04832390205</v>
      </c>
      <c r="O4221">
        <v>0.379222004606658</v>
      </c>
      <c r="P4221">
        <f>Table1[[#This Row],[loan_amount]]/Table1[[#This Row],[property_value]]</f>
        <v>0.22605558374203732</v>
      </c>
      <c r="Q4221">
        <v>195129</v>
      </c>
      <c r="R4221">
        <v>3</v>
      </c>
      <c r="S4221" t="s">
        <v>460</v>
      </c>
      <c r="T4221" t="s">
        <v>288</v>
      </c>
      <c r="U4221" t="s">
        <v>796</v>
      </c>
      <c r="V4221">
        <v>0</v>
      </c>
      <c r="W4221">
        <v>0</v>
      </c>
      <c r="X4221" t="s">
        <v>9</v>
      </c>
      <c r="Y42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221">
        <f>0.4*(Table1[[#This Row],[normalized_credit_score]]) + 0.3*(1-Table1[[#This Row],[dti_ratio]]) + 0.2*(1-Table1[[#This Row],[ltv_ratio]]) + 0.1*IF(Table1[[#This Row],[previous_defaults]]=0,1,0)</f>
        <v>0.6550222818695951</v>
      </c>
      <c r="AA4221" t="str">
        <f>IF(Table1[[#This Row],[composite_score]]&gt;=0.7,"Approve",IF(Table1[[#This Row],[composite_score]]&gt;=0.6,"Review","Reject"))</f>
        <v>Review</v>
      </c>
    </row>
    <row r="4222" spans="1:27" x14ac:dyDescent="0.35">
      <c r="A4222">
        <v>4221</v>
      </c>
      <c r="B4222">
        <v>53</v>
      </c>
      <c r="C4222" t="s">
        <v>0</v>
      </c>
      <c r="D4222" t="s">
        <v>21</v>
      </c>
      <c r="E4222" t="s">
        <v>12</v>
      </c>
      <c r="F4222">
        <v>56389</v>
      </c>
      <c r="G4222">
        <v>627</v>
      </c>
      <c r="H4222">
        <f>(Table1[[#This Row],[credit_score]]-300)/(900-300)</f>
        <v>0.54500000000000004</v>
      </c>
      <c r="I4222">
        <v>28298</v>
      </c>
      <c r="J4222" t="s">
        <v>13</v>
      </c>
      <c r="K4222" t="s">
        <v>14</v>
      </c>
      <c r="L4222">
        <v>0</v>
      </c>
      <c r="M4222" t="s">
        <v>39</v>
      </c>
      <c r="N4222">
        <f>Table1[[#This Row],[dti_ratio]]*Table1[[#This Row],[income]]</f>
        <v>23408.345160537632</v>
      </c>
      <c r="O4222">
        <v>0.41512254447742702</v>
      </c>
      <c r="P4222">
        <f>Table1[[#This Row],[loan_amount]]/Table1[[#This Row],[property_value]]</f>
        <v>0.21754472282228493</v>
      </c>
      <c r="Q4222">
        <v>130079</v>
      </c>
      <c r="R4222">
        <v>0</v>
      </c>
      <c r="S4222" t="s">
        <v>2644</v>
      </c>
      <c r="T4222" t="s">
        <v>41</v>
      </c>
      <c r="U4222" t="s">
        <v>843</v>
      </c>
      <c r="V4222">
        <v>1</v>
      </c>
      <c r="W4222">
        <v>0</v>
      </c>
      <c r="X4222" t="s">
        <v>19</v>
      </c>
      <c r="Y42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222">
        <f>0.4*(Table1[[#This Row],[normalized_credit_score]]) + 0.3*(1-Table1[[#This Row],[dti_ratio]]) + 0.2*(1-Table1[[#This Row],[ltv_ratio]]) + 0.1*IF(Table1[[#This Row],[previous_defaults]]=0,1,0)</f>
        <v>0.54995429209231494</v>
      </c>
      <c r="AA4222" t="str">
        <f>IF(Table1[[#This Row],[composite_score]]&gt;=0.7,"Approve",IF(Table1[[#This Row],[composite_score]]&gt;=0.6,"Review","Reject"))</f>
        <v>Reject</v>
      </c>
    </row>
    <row r="4223" spans="1:27" hidden="1" x14ac:dyDescent="0.35">
      <c r="A4223">
        <v>4222</v>
      </c>
      <c r="B4223">
        <v>26</v>
      </c>
      <c r="C4223" t="s">
        <v>10</v>
      </c>
      <c r="D4223" t="s">
        <v>1</v>
      </c>
      <c r="E4223" t="s">
        <v>22</v>
      </c>
      <c r="F4223">
        <v>97154</v>
      </c>
      <c r="G4223">
        <v>0</v>
      </c>
      <c r="H4223">
        <f>(Table1[[#This Row],[credit_score]]-300)/(900-300)</f>
        <v>-0.5</v>
      </c>
      <c r="I4223">
        <v>22949</v>
      </c>
      <c r="J4223" t="s">
        <v>27</v>
      </c>
      <c r="K4223" t="s">
        <v>4</v>
      </c>
      <c r="L4223">
        <v>4</v>
      </c>
      <c r="M4223" t="s">
        <v>15</v>
      </c>
      <c r="N4223">
        <f>Table1[[#This Row],[dti_ratio]]*Table1[[#This Row],[income]]</f>
        <v>34500.890805163181</v>
      </c>
      <c r="O4223">
        <v>0.35511549504048401</v>
      </c>
      <c r="P4223">
        <f>Table1[[#This Row],[loan_amount]]/Table1[[#This Row],[property_value]]</f>
        <v>0.24096474096474096</v>
      </c>
      <c r="Q4223">
        <v>95238</v>
      </c>
      <c r="R4223">
        <v>0</v>
      </c>
      <c r="S4223" t="s">
        <v>3147</v>
      </c>
      <c r="T4223" t="s">
        <v>143</v>
      </c>
      <c r="U4223" t="s">
        <v>315</v>
      </c>
      <c r="V4223">
        <v>2</v>
      </c>
      <c r="W4223">
        <v>0</v>
      </c>
      <c r="X4223" t="s">
        <v>61</v>
      </c>
      <c r="Y42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223">
        <f>0.4*(Table1[[#This Row],[normalized_credit_score]]) + 0.3*(1-Table1[[#This Row],[dti_ratio]]) + 0.2*(1-Table1[[#This Row],[ltv_ratio]]) + 0.1*IF(Table1[[#This Row],[previous_defaults]]=0,1,0)</f>
        <v>0.14527240329490659</v>
      </c>
      <c r="AA4223" t="str">
        <f>IF(Table1[[#This Row],[composite_score]]&gt;=0.7,"Approve",IF(Table1[[#This Row],[composite_score]]&gt;=0.6,"Review","Reject"))</f>
        <v>Reject</v>
      </c>
    </row>
    <row r="4224" spans="1:27" x14ac:dyDescent="0.35">
      <c r="A4224">
        <v>4223</v>
      </c>
      <c r="B4224">
        <v>32</v>
      </c>
      <c r="C4224" t="s">
        <v>10</v>
      </c>
      <c r="D4224" t="s">
        <v>62</v>
      </c>
      <c r="E4224" t="s">
        <v>2</v>
      </c>
      <c r="F4224">
        <v>51300</v>
      </c>
      <c r="G4224">
        <v>704</v>
      </c>
      <c r="H4224">
        <f>(Table1[[#This Row],[credit_score]]-300)/(900-300)</f>
        <v>0.67333333333333334</v>
      </c>
      <c r="I4224">
        <v>15210</v>
      </c>
      <c r="J4224" t="s">
        <v>3</v>
      </c>
      <c r="K4224" t="s">
        <v>38</v>
      </c>
      <c r="L4224">
        <v>9</v>
      </c>
      <c r="M4224" t="s">
        <v>5</v>
      </c>
      <c r="N4224">
        <f>Table1[[#This Row],[dti_ratio]]*Table1[[#This Row],[income]]</f>
        <v>26902.30016049703</v>
      </c>
      <c r="O4224">
        <v>0.52441130917148204</v>
      </c>
      <c r="P4224">
        <f>Table1[[#This Row],[loan_amount]]/Table1[[#This Row],[property_value]]</f>
        <v>0.33178456907270465</v>
      </c>
      <c r="Q4224">
        <v>45843</v>
      </c>
      <c r="R4224">
        <v>4</v>
      </c>
      <c r="S4224" t="s">
        <v>2278</v>
      </c>
      <c r="T4224" t="s">
        <v>154</v>
      </c>
      <c r="U4224" t="s">
        <v>659</v>
      </c>
      <c r="V4224">
        <v>3</v>
      </c>
      <c r="W4224">
        <v>0</v>
      </c>
      <c r="X4224" t="s">
        <v>9</v>
      </c>
      <c r="Y42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24">
        <f>0.4*(Table1[[#This Row],[normalized_credit_score]]) + 0.3*(1-Table1[[#This Row],[dti_ratio]]) + 0.2*(1-Table1[[#This Row],[ltv_ratio]]) + 0.1*IF(Table1[[#This Row],[previous_defaults]]=0,1,0)</f>
        <v>0.54565302676734784</v>
      </c>
      <c r="AA4224" t="str">
        <f>IF(Table1[[#This Row],[composite_score]]&gt;=0.7,"Approve",IF(Table1[[#This Row],[composite_score]]&gt;=0.6,"Review","Reject"))</f>
        <v>Reject</v>
      </c>
    </row>
    <row r="4225" spans="1:27" x14ac:dyDescent="0.35">
      <c r="A4225">
        <v>4224</v>
      </c>
      <c r="B4225">
        <v>22</v>
      </c>
      <c r="C4225" t="s">
        <v>0</v>
      </c>
      <c r="D4225" t="s">
        <v>62</v>
      </c>
      <c r="E4225" t="s">
        <v>49</v>
      </c>
      <c r="F4225">
        <v>23599</v>
      </c>
      <c r="G4225">
        <v>611</v>
      </c>
      <c r="H4225">
        <f>(Table1[[#This Row],[credit_score]]-300)/(900-300)</f>
        <v>0.51833333333333331</v>
      </c>
      <c r="I4225">
        <v>25721</v>
      </c>
      <c r="J4225" t="s">
        <v>27</v>
      </c>
      <c r="K4225" t="s">
        <v>14</v>
      </c>
      <c r="L4225">
        <v>19</v>
      </c>
      <c r="M4225" t="s">
        <v>39</v>
      </c>
      <c r="N4225">
        <f>Table1[[#This Row],[dti_ratio]]*Table1[[#This Row],[income]]</f>
        <v>5914.8851754408206</v>
      </c>
      <c r="O4225">
        <v>0.250641348169025</v>
      </c>
      <c r="P4225">
        <f>Table1[[#This Row],[loan_amount]]/Table1[[#This Row],[property_value]]</f>
        <v>0.32733497079298013</v>
      </c>
      <c r="Q4225">
        <v>78577</v>
      </c>
      <c r="R4225">
        <v>0</v>
      </c>
      <c r="S4225" t="s">
        <v>4029</v>
      </c>
      <c r="T4225" t="s">
        <v>130</v>
      </c>
      <c r="U4225" t="s">
        <v>413</v>
      </c>
      <c r="V4225">
        <v>0</v>
      </c>
      <c r="W4225">
        <v>2</v>
      </c>
      <c r="X4225" t="s">
        <v>9</v>
      </c>
      <c r="Y42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225">
        <f>0.4*(Table1[[#This Row],[normalized_credit_score]]) + 0.3*(1-Table1[[#This Row],[dti_ratio]]) + 0.2*(1-Table1[[#This Row],[ltv_ratio]]) + 0.1*IF(Table1[[#This Row],[previous_defaults]]=0,1,0)</f>
        <v>0.66667393472402969</v>
      </c>
      <c r="AA4225" t="str">
        <f>IF(Table1[[#This Row],[composite_score]]&gt;=0.7,"Approve",IF(Table1[[#This Row],[composite_score]]&gt;=0.6,"Review","Reject"))</f>
        <v>Review</v>
      </c>
    </row>
    <row r="4226" spans="1:27" hidden="1" x14ac:dyDescent="0.35">
      <c r="A4226">
        <v>4225</v>
      </c>
      <c r="B4226">
        <v>41</v>
      </c>
      <c r="C4226" t="s">
        <v>10</v>
      </c>
      <c r="D4226" t="s">
        <v>1</v>
      </c>
      <c r="E4226" t="s">
        <v>12</v>
      </c>
      <c r="F4226">
        <v>0</v>
      </c>
      <c r="G4226">
        <v>771</v>
      </c>
      <c r="H4226">
        <f>(Table1[[#This Row],[credit_score]]-300)/(900-300)</f>
        <v>0.78500000000000003</v>
      </c>
      <c r="I4226">
        <v>20665</v>
      </c>
      <c r="J4226" t="s">
        <v>13</v>
      </c>
      <c r="K4226" t="s">
        <v>4</v>
      </c>
      <c r="L4226">
        <v>3</v>
      </c>
      <c r="M4226" t="s">
        <v>28</v>
      </c>
      <c r="N4226">
        <f>Table1[[#This Row],[dti_ratio]]*Table1[[#This Row],[income]]</f>
        <v>0</v>
      </c>
      <c r="O4226">
        <v>0.32162940876266399</v>
      </c>
      <c r="P4226">
        <f>Table1[[#This Row],[loan_amount]]/Table1[[#This Row],[property_value]]</f>
        <v>0.25316068015876902</v>
      </c>
      <c r="Q4226">
        <v>81628</v>
      </c>
      <c r="R4226">
        <v>4</v>
      </c>
      <c r="S4226" t="s">
        <v>4030</v>
      </c>
      <c r="T4226" t="s">
        <v>222</v>
      </c>
      <c r="U4226" t="s">
        <v>131</v>
      </c>
      <c r="V4226">
        <v>3</v>
      </c>
      <c r="W4226">
        <v>1</v>
      </c>
      <c r="X4226" t="s">
        <v>9</v>
      </c>
      <c r="Y42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26">
        <f>0.4*(Table1[[#This Row],[normalized_credit_score]]) + 0.3*(1-Table1[[#This Row],[dti_ratio]]) + 0.2*(1-Table1[[#This Row],[ltv_ratio]]) + 0.1*IF(Table1[[#This Row],[previous_defaults]]=0,1,0)</f>
        <v>0.66687904133944709</v>
      </c>
      <c r="AA4226" t="str">
        <f>IF(Table1[[#This Row],[composite_score]]&gt;=0.7,"Approve",IF(Table1[[#This Row],[composite_score]]&gt;=0.6,"Review","Reject"))</f>
        <v>Review</v>
      </c>
    </row>
    <row r="4227" spans="1:27" hidden="1" x14ac:dyDescent="0.35">
      <c r="A4227">
        <v>4226</v>
      </c>
      <c r="B4227">
        <v>24</v>
      </c>
      <c r="C4227" t="s">
        <v>20</v>
      </c>
      <c r="D4227" t="s">
        <v>62</v>
      </c>
      <c r="E4227" t="s">
        <v>2</v>
      </c>
      <c r="F4227">
        <v>35416</v>
      </c>
      <c r="G4227">
        <v>0</v>
      </c>
      <c r="H4227">
        <f>(Table1[[#This Row],[credit_score]]-300)/(900-300)</f>
        <v>-0.5</v>
      </c>
      <c r="I4227">
        <v>47737</v>
      </c>
      <c r="J4227" t="s">
        <v>27</v>
      </c>
      <c r="K4227" t="s">
        <v>4</v>
      </c>
      <c r="L4227">
        <v>4</v>
      </c>
      <c r="M4227" t="s">
        <v>28</v>
      </c>
      <c r="N4227">
        <f>Table1[[#This Row],[dti_ratio]]*Table1[[#This Row],[income]]</f>
        <v>18002.637934426257</v>
      </c>
      <c r="O4227">
        <v>0.50831934533618295</v>
      </c>
      <c r="P4227">
        <f>Table1[[#This Row],[loan_amount]]/Table1[[#This Row],[property_value]]</f>
        <v>0.2250375950482961</v>
      </c>
      <c r="Q4227">
        <v>212129</v>
      </c>
      <c r="R4227">
        <v>0</v>
      </c>
      <c r="S4227" t="s">
        <v>363</v>
      </c>
      <c r="T4227" t="s">
        <v>124</v>
      </c>
      <c r="U4227" t="s">
        <v>444</v>
      </c>
      <c r="V4227">
        <v>4</v>
      </c>
      <c r="W4227">
        <v>1</v>
      </c>
      <c r="X4227" t="s">
        <v>19</v>
      </c>
      <c r="Y42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27">
        <f>0.4*(Table1[[#This Row],[normalized_credit_score]]) + 0.3*(1-Table1[[#This Row],[dti_ratio]]) + 0.2*(1-Table1[[#This Row],[ltv_ratio]]) + 0.1*IF(Table1[[#This Row],[previous_defaults]]=0,1,0)</f>
        <v>0.1024966773894859</v>
      </c>
      <c r="AA4227" t="str">
        <f>IF(Table1[[#This Row],[composite_score]]&gt;=0.7,"Approve",IF(Table1[[#This Row],[composite_score]]&gt;=0.6,"Review","Reject"))</f>
        <v>Reject</v>
      </c>
    </row>
    <row r="4228" spans="1:27" x14ac:dyDescent="0.35">
      <c r="A4228">
        <v>4227</v>
      </c>
      <c r="B4228">
        <v>25</v>
      </c>
      <c r="C4228" t="s">
        <v>0</v>
      </c>
      <c r="D4228" t="s">
        <v>62</v>
      </c>
      <c r="E4228" t="s">
        <v>22</v>
      </c>
      <c r="F4228">
        <v>86800</v>
      </c>
      <c r="G4228">
        <v>671</v>
      </c>
      <c r="H4228">
        <f>(Table1[[#This Row],[credit_score]]-300)/(900-300)</f>
        <v>0.61833333333333329</v>
      </c>
      <c r="I4228">
        <v>0</v>
      </c>
      <c r="J4228" t="s">
        <v>27</v>
      </c>
      <c r="K4228" t="s">
        <v>14</v>
      </c>
      <c r="L4228">
        <v>13</v>
      </c>
      <c r="M4228" t="s">
        <v>5</v>
      </c>
      <c r="N4228">
        <f>Table1[[#This Row],[dti_ratio]]*Table1[[#This Row],[income]]</f>
        <v>42886.858699929973</v>
      </c>
      <c r="O4228">
        <v>0.49408823387016099</v>
      </c>
      <c r="P4228">
        <f>Table1[[#This Row],[loan_amount]]/Table1[[#This Row],[property_value]]</f>
        <v>0</v>
      </c>
      <c r="Q4228">
        <v>234209</v>
      </c>
      <c r="R4228">
        <v>0</v>
      </c>
      <c r="S4228" t="s">
        <v>4031</v>
      </c>
      <c r="T4228" t="s">
        <v>266</v>
      </c>
      <c r="U4228" t="s">
        <v>662</v>
      </c>
      <c r="V4228">
        <v>4</v>
      </c>
      <c r="W4228">
        <v>1</v>
      </c>
      <c r="X4228" t="s">
        <v>9</v>
      </c>
      <c r="Y42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28">
        <f>0.4*(Table1[[#This Row],[normalized_credit_score]]) + 0.3*(1-Table1[[#This Row],[dti_ratio]]) + 0.2*(1-Table1[[#This Row],[ltv_ratio]]) + 0.1*IF(Table1[[#This Row],[previous_defaults]]=0,1,0)</f>
        <v>0.59910686317228512</v>
      </c>
      <c r="AA4228" t="str">
        <f>IF(Table1[[#This Row],[composite_score]]&gt;=0.7,"Approve",IF(Table1[[#This Row],[composite_score]]&gt;=0.6,"Review","Reject"))</f>
        <v>Reject</v>
      </c>
    </row>
    <row r="4229" spans="1:27" x14ac:dyDescent="0.35">
      <c r="A4229">
        <v>4228</v>
      </c>
      <c r="B4229">
        <v>51</v>
      </c>
      <c r="C4229" t="s">
        <v>20</v>
      </c>
      <c r="D4229" t="s">
        <v>11</v>
      </c>
      <c r="E4229" t="s">
        <v>22</v>
      </c>
      <c r="F4229">
        <v>103470</v>
      </c>
      <c r="G4229">
        <v>648</v>
      </c>
      <c r="H4229">
        <f>(Table1[[#This Row],[credit_score]]-300)/(900-300)</f>
        <v>0.57999999999999996</v>
      </c>
      <c r="I4229">
        <v>32338</v>
      </c>
      <c r="J4229" t="s">
        <v>13</v>
      </c>
      <c r="K4229" t="s">
        <v>4</v>
      </c>
      <c r="L4229">
        <v>5</v>
      </c>
      <c r="M4229" t="s">
        <v>28</v>
      </c>
      <c r="N4229">
        <f>Table1[[#This Row],[dti_ratio]]*Table1[[#This Row],[income]]</f>
        <v>27711.998723615612</v>
      </c>
      <c r="O4229">
        <v>0.26782641078202002</v>
      </c>
      <c r="P4229">
        <f>Table1[[#This Row],[loan_amount]]/Table1[[#This Row],[property_value]]</f>
        <v>0.14980589810345307</v>
      </c>
      <c r="Q4229">
        <v>215866</v>
      </c>
      <c r="R4229">
        <v>1</v>
      </c>
      <c r="S4229" t="s">
        <v>4032</v>
      </c>
      <c r="T4229" t="s">
        <v>36</v>
      </c>
      <c r="U4229" t="s">
        <v>530</v>
      </c>
      <c r="V4229">
        <v>1</v>
      </c>
      <c r="W4229">
        <v>0</v>
      </c>
      <c r="X4229" t="s">
        <v>9</v>
      </c>
      <c r="Y42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229">
        <f>0.4*(Table1[[#This Row],[normalized_credit_score]]) + 0.3*(1-Table1[[#This Row],[dti_ratio]]) + 0.2*(1-Table1[[#This Row],[ltv_ratio]]) + 0.1*IF(Table1[[#This Row],[previous_defaults]]=0,1,0)</f>
        <v>0.62169089714470338</v>
      </c>
      <c r="AA4229" t="str">
        <f>IF(Table1[[#This Row],[composite_score]]&gt;=0.7,"Approve",IF(Table1[[#This Row],[composite_score]]&gt;=0.6,"Review","Reject"))</f>
        <v>Review</v>
      </c>
    </row>
    <row r="4230" spans="1:27" x14ac:dyDescent="0.35">
      <c r="A4230">
        <v>4229</v>
      </c>
      <c r="B4230">
        <v>41</v>
      </c>
      <c r="C4230" t="s">
        <v>10</v>
      </c>
      <c r="D4230" t="s">
        <v>1</v>
      </c>
      <c r="E4230" t="s">
        <v>49</v>
      </c>
      <c r="F4230">
        <v>23244</v>
      </c>
      <c r="G4230">
        <v>643</v>
      </c>
      <c r="H4230">
        <f>(Table1[[#This Row],[credit_score]]-300)/(900-300)</f>
        <v>0.57166666666666666</v>
      </c>
      <c r="I4230">
        <v>23669</v>
      </c>
      <c r="J4230" t="s">
        <v>27</v>
      </c>
      <c r="K4230" t="s">
        <v>4</v>
      </c>
      <c r="L4230">
        <v>16</v>
      </c>
      <c r="M4230" t="s">
        <v>15</v>
      </c>
      <c r="N4230">
        <f>Table1[[#This Row],[dti_ratio]]*Table1[[#This Row],[income]]</f>
        <v>7480.8989365934058</v>
      </c>
      <c r="O4230">
        <v>0.32184215008576</v>
      </c>
      <c r="P4230">
        <f>Table1[[#This Row],[loan_amount]]/Table1[[#This Row],[property_value]]</f>
        <v>0.11589271025108699</v>
      </c>
      <c r="Q4230">
        <v>204232</v>
      </c>
      <c r="R4230">
        <v>1</v>
      </c>
      <c r="S4230" t="s">
        <v>4033</v>
      </c>
      <c r="T4230" t="s">
        <v>33</v>
      </c>
      <c r="U4230" t="s">
        <v>203</v>
      </c>
      <c r="V4230">
        <v>2</v>
      </c>
      <c r="W4230">
        <v>1</v>
      </c>
      <c r="X4230" t="s">
        <v>19</v>
      </c>
      <c r="Y42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230">
        <f>0.4*(Table1[[#This Row],[normalized_credit_score]]) + 0.3*(1-Table1[[#This Row],[dti_ratio]]) + 0.2*(1-Table1[[#This Row],[ltv_ratio]]) + 0.1*IF(Table1[[#This Row],[previous_defaults]]=0,1,0)</f>
        <v>0.60893547959072136</v>
      </c>
      <c r="AA4230" t="str">
        <f>IF(Table1[[#This Row],[composite_score]]&gt;=0.7,"Approve",IF(Table1[[#This Row],[composite_score]]&gt;=0.6,"Review","Reject"))</f>
        <v>Review</v>
      </c>
    </row>
    <row r="4231" spans="1:27" x14ac:dyDescent="0.35">
      <c r="A4231">
        <v>4230</v>
      </c>
      <c r="B4231">
        <v>22</v>
      </c>
      <c r="C4231" t="s">
        <v>0</v>
      </c>
      <c r="D4231" t="s">
        <v>1</v>
      </c>
      <c r="E4231" t="s">
        <v>49</v>
      </c>
      <c r="F4231">
        <v>54169</v>
      </c>
      <c r="G4231">
        <v>731</v>
      </c>
      <c r="H4231">
        <f>(Table1[[#This Row],[credit_score]]-300)/(900-300)</f>
        <v>0.71833333333333338</v>
      </c>
      <c r="I4231">
        <v>0</v>
      </c>
      <c r="J4231" t="s">
        <v>23</v>
      </c>
      <c r="K4231" t="s">
        <v>14</v>
      </c>
      <c r="L4231">
        <v>17</v>
      </c>
      <c r="M4231" t="s">
        <v>39</v>
      </c>
      <c r="N4231">
        <f>Table1[[#This Row],[dti_ratio]]*Table1[[#This Row],[income]]</f>
        <v>27955.785069657464</v>
      </c>
      <c r="O4231">
        <v>0.51608456995066299</v>
      </c>
      <c r="P4231">
        <f>Table1[[#This Row],[loan_amount]]/Table1[[#This Row],[property_value]]</f>
        <v>0</v>
      </c>
      <c r="Q4231">
        <v>109830</v>
      </c>
      <c r="R4231">
        <v>0</v>
      </c>
      <c r="S4231" t="s">
        <v>4034</v>
      </c>
      <c r="T4231" t="s">
        <v>240</v>
      </c>
      <c r="U4231" t="s">
        <v>732</v>
      </c>
      <c r="V4231">
        <v>1</v>
      </c>
      <c r="W4231">
        <v>1</v>
      </c>
      <c r="X4231" t="s">
        <v>9</v>
      </c>
      <c r="Y42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31">
        <f>0.4*(Table1[[#This Row],[normalized_credit_score]]) + 0.3*(1-Table1[[#This Row],[dti_ratio]]) + 0.2*(1-Table1[[#This Row],[ltv_ratio]]) + 0.1*IF(Table1[[#This Row],[previous_defaults]]=0,1,0)</f>
        <v>0.63250796234813444</v>
      </c>
      <c r="AA4231" t="str">
        <f>IF(Table1[[#This Row],[composite_score]]&gt;=0.7,"Approve",IF(Table1[[#This Row],[composite_score]]&gt;=0.6,"Review","Reject"))</f>
        <v>Review</v>
      </c>
    </row>
    <row r="4232" spans="1:27" x14ac:dyDescent="0.35">
      <c r="A4232">
        <v>4231</v>
      </c>
      <c r="B4232">
        <v>25</v>
      </c>
      <c r="C4232" t="s">
        <v>10</v>
      </c>
      <c r="D4232" t="s">
        <v>62</v>
      </c>
      <c r="E4232" t="s">
        <v>12</v>
      </c>
      <c r="F4232">
        <v>54527</v>
      </c>
      <c r="G4232">
        <v>749</v>
      </c>
      <c r="H4232">
        <f>(Table1[[#This Row],[credit_score]]-300)/(900-300)</f>
        <v>0.74833333333333329</v>
      </c>
      <c r="I4232">
        <v>43157</v>
      </c>
      <c r="J4232" t="s">
        <v>3</v>
      </c>
      <c r="K4232" t="s">
        <v>38</v>
      </c>
      <c r="L4232">
        <v>13</v>
      </c>
      <c r="M4232" t="s">
        <v>39</v>
      </c>
      <c r="N4232">
        <f>Table1[[#This Row],[dti_ratio]]*Table1[[#This Row],[income]]</f>
        <v>13893.424402648934</v>
      </c>
      <c r="O4232">
        <v>0.25479898770607101</v>
      </c>
      <c r="P4232">
        <f>Table1[[#This Row],[loan_amount]]/Table1[[#This Row],[property_value]]</f>
        <v>0.14747471295790049</v>
      </c>
      <c r="Q4232">
        <v>292640</v>
      </c>
      <c r="R4232">
        <v>4</v>
      </c>
      <c r="S4232" t="s">
        <v>2993</v>
      </c>
      <c r="T4232" t="s">
        <v>233</v>
      </c>
      <c r="U4232" t="s">
        <v>711</v>
      </c>
      <c r="V4232">
        <v>3</v>
      </c>
      <c r="W4232">
        <v>0</v>
      </c>
      <c r="X4232" t="s">
        <v>61</v>
      </c>
      <c r="Y42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32">
        <f>0.4*(Table1[[#This Row],[normalized_credit_score]]) + 0.3*(1-Table1[[#This Row],[dti_ratio]]) + 0.2*(1-Table1[[#This Row],[ltv_ratio]]) + 0.1*IF(Table1[[#This Row],[previous_defaults]]=0,1,0)</f>
        <v>0.69339869442993196</v>
      </c>
      <c r="AA4232" t="str">
        <f>IF(Table1[[#This Row],[composite_score]]&gt;=0.7,"Approve",IF(Table1[[#This Row],[composite_score]]&gt;=0.6,"Review","Reject"))</f>
        <v>Review</v>
      </c>
    </row>
    <row r="4233" spans="1:27" x14ac:dyDescent="0.35">
      <c r="A4233">
        <v>4232</v>
      </c>
      <c r="B4233">
        <v>57</v>
      </c>
      <c r="C4233" t="s">
        <v>0</v>
      </c>
      <c r="D4233" t="s">
        <v>1</v>
      </c>
      <c r="E4233" t="s">
        <v>2</v>
      </c>
      <c r="F4233">
        <v>28573</v>
      </c>
      <c r="G4233">
        <v>635</v>
      </c>
      <c r="H4233">
        <f>(Table1[[#This Row],[credit_score]]-300)/(900-300)</f>
        <v>0.55833333333333335</v>
      </c>
      <c r="I4233">
        <v>41467</v>
      </c>
      <c r="J4233" t="s">
        <v>23</v>
      </c>
      <c r="K4233" t="s">
        <v>4</v>
      </c>
      <c r="L4233">
        <v>16</v>
      </c>
      <c r="M4233" t="s">
        <v>28</v>
      </c>
      <c r="N4233">
        <f>Table1[[#This Row],[dti_ratio]]*Table1[[#This Row],[income]]</f>
        <v>4619.9831095654317</v>
      </c>
      <c r="O4233">
        <v>0.161690515856418</v>
      </c>
      <c r="P4233">
        <f>Table1[[#This Row],[loan_amount]]/Table1[[#This Row],[property_value]]</f>
        <v>0.16466790034230527</v>
      </c>
      <c r="Q4233">
        <v>251822</v>
      </c>
      <c r="R4233">
        <v>0</v>
      </c>
      <c r="S4233" t="s">
        <v>3107</v>
      </c>
      <c r="T4233" t="s">
        <v>217</v>
      </c>
      <c r="U4233" t="s">
        <v>679</v>
      </c>
      <c r="V4233">
        <v>1</v>
      </c>
      <c r="W4233">
        <v>2</v>
      </c>
      <c r="X4233" t="s">
        <v>9</v>
      </c>
      <c r="Y42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233">
        <f>0.4*(Table1[[#This Row],[normalized_credit_score]]) + 0.3*(1-Table1[[#This Row],[dti_ratio]]) + 0.2*(1-Table1[[#This Row],[ltv_ratio]]) + 0.1*IF(Table1[[#This Row],[previous_defaults]]=0,1,0)</f>
        <v>0.64189259850794689</v>
      </c>
      <c r="AA4233" t="str">
        <f>IF(Table1[[#This Row],[composite_score]]&gt;=0.7,"Approve",IF(Table1[[#This Row],[composite_score]]&gt;=0.6,"Review","Reject"))</f>
        <v>Review</v>
      </c>
    </row>
    <row r="4234" spans="1:27" hidden="1" x14ac:dyDescent="0.35">
      <c r="A4234">
        <v>4233</v>
      </c>
      <c r="B4234">
        <v>32</v>
      </c>
      <c r="C4234" t="s">
        <v>10</v>
      </c>
      <c r="D4234" t="s">
        <v>21</v>
      </c>
      <c r="E4234" t="s">
        <v>22</v>
      </c>
      <c r="F4234">
        <v>0</v>
      </c>
      <c r="G4234">
        <v>760</v>
      </c>
      <c r="H4234">
        <f>(Table1[[#This Row],[credit_score]]-300)/(900-300)</f>
        <v>0.76666666666666672</v>
      </c>
      <c r="I4234">
        <v>22509</v>
      </c>
      <c r="J4234" t="s">
        <v>23</v>
      </c>
      <c r="K4234" t="s">
        <v>14</v>
      </c>
      <c r="L4234">
        <v>18</v>
      </c>
      <c r="M4234" t="s">
        <v>39</v>
      </c>
      <c r="N4234">
        <f>Table1[[#This Row],[dti_ratio]]*Table1[[#This Row],[income]]</f>
        <v>0</v>
      </c>
      <c r="O4234">
        <v>0.290370122373241</v>
      </c>
      <c r="P4234">
        <f>Table1[[#This Row],[loan_amount]]/Table1[[#This Row],[property_value]]</f>
        <v>0.52226269751038312</v>
      </c>
      <c r="Q4234">
        <v>43099</v>
      </c>
      <c r="R4234">
        <v>4</v>
      </c>
      <c r="S4234" t="s">
        <v>4035</v>
      </c>
      <c r="T4234" t="s">
        <v>249</v>
      </c>
      <c r="U4234" t="s">
        <v>721</v>
      </c>
      <c r="V4234">
        <v>0</v>
      </c>
      <c r="W4234">
        <v>2</v>
      </c>
      <c r="X4234" t="s">
        <v>19</v>
      </c>
      <c r="Y42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34">
        <f>0.4*(Table1[[#This Row],[normalized_credit_score]]) + 0.3*(1-Table1[[#This Row],[dti_ratio]]) + 0.2*(1-Table1[[#This Row],[ltv_ratio]]) + 0.1*IF(Table1[[#This Row],[previous_defaults]]=0,1,0)</f>
        <v>0.71510309045261777</v>
      </c>
      <c r="AA4234" t="str">
        <f>IF(Table1[[#This Row],[composite_score]]&gt;=0.7,"Approve",IF(Table1[[#This Row],[composite_score]]&gt;=0.6,"Review","Reject"))</f>
        <v>Approve</v>
      </c>
    </row>
    <row r="4235" spans="1:27" hidden="1" x14ac:dyDescent="0.35">
      <c r="A4235">
        <v>4234</v>
      </c>
      <c r="B4235">
        <v>21</v>
      </c>
      <c r="C4235" t="s">
        <v>10</v>
      </c>
      <c r="D4235" t="s">
        <v>1</v>
      </c>
      <c r="E4235" t="s">
        <v>12</v>
      </c>
      <c r="F4235">
        <v>56589</v>
      </c>
      <c r="G4235">
        <v>732</v>
      </c>
      <c r="H4235">
        <f>(Table1[[#This Row],[credit_score]]-300)/(900-300)</f>
        <v>0.72</v>
      </c>
      <c r="I4235">
        <v>42630</v>
      </c>
      <c r="J4235" t="s">
        <v>23</v>
      </c>
      <c r="K4235" t="s">
        <v>4</v>
      </c>
      <c r="L4235">
        <v>0</v>
      </c>
      <c r="M4235" t="s">
        <v>15</v>
      </c>
      <c r="N4235">
        <f>Table1[[#This Row],[dti_ratio]]*Table1[[#This Row],[income]]</f>
        <v>17680.974810239342</v>
      </c>
      <c r="O4235">
        <v>0.31244543657317397</v>
      </c>
      <c r="P4235" t="e">
        <f>Table1[[#This Row],[loan_amount]]/Table1[[#This Row],[property_value]]</f>
        <v>#DIV/0!</v>
      </c>
      <c r="Q4235">
        <v>0</v>
      </c>
      <c r="R4235">
        <v>0</v>
      </c>
      <c r="S4235" t="s">
        <v>4036</v>
      </c>
      <c r="T4235" t="s">
        <v>17</v>
      </c>
      <c r="U4235" t="s">
        <v>502</v>
      </c>
      <c r="V4235">
        <v>2</v>
      </c>
      <c r="W4235">
        <v>0</v>
      </c>
      <c r="X4235" t="s">
        <v>9</v>
      </c>
      <c r="Y423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235" t="e">
        <f>0.4*(Table1[[#This Row],[normalized_credit_score]]) + 0.3*(1-Table1[[#This Row],[dti_ratio]]) + 0.2*(1-Table1[[#This Row],[ltv_ratio]]) + 0.1*IF(Table1[[#This Row],[previous_defaults]]=0,1,0)</f>
        <v>#DIV/0!</v>
      </c>
      <c r="AA4235" t="e">
        <f>IF(Table1[[#This Row],[composite_score]]&gt;=0.7,"Approve",IF(Table1[[#This Row],[composite_score]]&gt;=0.6,"Review","Reject"))</f>
        <v>#DIV/0!</v>
      </c>
    </row>
    <row r="4236" spans="1:27" hidden="1" x14ac:dyDescent="0.35">
      <c r="A4236">
        <v>4235</v>
      </c>
      <c r="B4236">
        <v>53</v>
      </c>
      <c r="C4236" t="s">
        <v>10</v>
      </c>
      <c r="D4236" t="s">
        <v>11</v>
      </c>
      <c r="E4236" t="s">
        <v>2</v>
      </c>
      <c r="F4236">
        <v>108348</v>
      </c>
      <c r="G4236">
        <v>0</v>
      </c>
      <c r="H4236">
        <f>(Table1[[#This Row],[credit_score]]-300)/(900-300)</f>
        <v>-0.5</v>
      </c>
      <c r="I4236">
        <v>45552</v>
      </c>
      <c r="J4236" t="s">
        <v>27</v>
      </c>
      <c r="K4236" t="s">
        <v>38</v>
      </c>
      <c r="L4236">
        <v>16</v>
      </c>
      <c r="M4236" t="s">
        <v>39</v>
      </c>
      <c r="N4236">
        <f>Table1[[#This Row],[dti_ratio]]*Table1[[#This Row],[income]]</f>
        <v>61789.447735673908</v>
      </c>
      <c r="O4236">
        <v>0.57028692486870003</v>
      </c>
      <c r="P4236">
        <f>Table1[[#This Row],[loan_amount]]/Table1[[#This Row],[property_value]]</f>
        <v>0.19891616193815748</v>
      </c>
      <c r="Q4236">
        <v>229001</v>
      </c>
      <c r="R4236">
        <v>0</v>
      </c>
      <c r="S4236" t="s">
        <v>271</v>
      </c>
      <c r="T4236" t="s">
        <v>266</v>
      </c>
      <c r="U4236" t="s">
        <v>659</v>
      </c>
      <c r="V4236">
        <v>4</v>
      </c>
      <c r="W4236">
        <v>0</v>
      </c>
      <c r="X4236" t="s">
        <v>19</v>
      </c>
      <c r="Y42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36">
        <f>0.4*(Table1[[#This Row],[normalized_credit_score]]) + 0.3*(1-Table1[[#This Row],[dti_ratio]]) + 0.2*(1-Table1[[#This Row],[ltv_ratio]]) + 0.1*IF(Table1[[#This Row],[previous_defaults]]=0,1,0)</f>
        <v>8.9130690151758507E-2</v>
      </c>
      <c r="AA4236" t="str">
        <f>IF(Table1[[#This Row],[composite_score]]&gt;=0.7,"Approve",IF(Table1[[#This Row],[composite_score]]&gt;=0.6,"Review","Reject"))</f>
        <v>Reject</v>
      </c>
    </row>
    <row r="4237" spans="1:27" hidden="1" x14ac:dyDescent="0.35">
      <c r="A4237">
        <v>4236</v>
      </c>
      <c r="B4237">
        <v>64</v>
      </c>
      <c r="C4237" t="s">
        <v>10</v>
      </c>
      <c r="D4237" t="s">
        <v>11</v>
      </c>
      <c r="E4237" t="s">
        <v>49</v>
      </c>
      <c r="F4237">
        <v>52850</v>
      </c>
      <c r="G4237">
        <v>0</v>
      </c>
      <c r="H4237">
        <f>(Table1[[#This Row],[credit_score]]-300)/(900-300)</f>
        <v>-0.5</v>
      </c>
      <c r="I4237">
        <v>0</v>
      </c>
      <c r="J4237" t="s">
        <v>13</v>
      </c>
      <c r="K4237" t="s">
        <v>38</v>
      </c>
      <c r="L4237">
        <v>19</v>
      </c>
      <c r="M4237" t="s">
        <v>28</v>
      </c>
      <c r="N4237">
        <f>Table1[[#This Row],[dti_ratio]]*Table1[[#This Row],[income]]</f>
        <v>11989.315623188149</v>
      </c>
      <c r="O4237">
        <v>0.22685554632333299</v>
      </c>
      <c r="P4237">
        <f>Table1[[#This Row],[loan_amount]]/Table1[[#This Row],[property_value]]</f>
        <v>0</v>
      </c>
      <c r="Q4237">
        <v>61808</v>
      </c>
      <c r="R4237">
        <v>0</v>
      </c>
      <c r="S4237" t="s">
        <v>4037</v>
      </c>
      <c r="T4237" t="s">
        <v>47</v>
      </c>
      <c r="U4237" t="s">
        <v>636</v>
      </c>
      <c r="V4237">
        <v>1</v>
      </c>
      <c r="W4237">
        <v>1</v>
      </c>
      <c r="X4237" t="s">
        <v>61</v>
      </c>
      <c r="Y42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37">
        <f>0.4*(Table1[[#This Row],[normalized_credit_score]]) + 0.3*(1-Table1[[#This Row],[dti_ratio]]) + 0.2*(1-Table1[[#This Row],[ltv_ratio]]) + 0.1*IF(Table1[[#This Row],[previous_defaults]]=0,1,0)</f>
        <v>0.23194333610300008</v>
      </c>
      <c r="AA4237" t="str">
        <f>IF(Table1[[#This Row],[composite_score]]&gt;=0.7,"Approve",IF(Table1[[#This Row],[composite_score]]&gt;=0.6,"Review","Reject"))</f>
        <v>Reject</v>
      </c>
    </row>
    <row r="4238" spans="1:27" x14ac:dyDescent="0.35">
      <c r="A4238">
        <v>4237</v>
      </c>
      <c r="B4238">
        <v>62</v>
      </c>
      <c r="C4238" t="s">
        <v>0</v>
      </c>
      <c r="D4238" t="s">
        <v>62</v>
      </c>
      <c r="E4238" t="s">
        <v>22</v>
      </c>
      <c r="F4238">
        <v>102607</v>
      </c>
      <c r="G4238">
        <v>796</v>
      </c>
      <c r="H4238">
        <f>(Table1[[#This Row],[credit_score]]-300)/(900-300)</f>
        <v>0.82666666666666666</v>
      </c>
      <c r="I4238">
        <v>48778</v>
      </c>
      <c r="J4238" t="s">
        <v>23</v>
      </c>
      <c r="K4238" t="s">
        <v>4</v>
      </c>
      <c r="L4238">
        <v>3</v>
      </c>
      <c r="M4238" t="s">
        <v>39</v>
      </c>
      <c r="N4238">
        <f>Table1[[#This Row],[dti_ratio]]*Table1[[#This Row],[income]]</f>
        <v>57361.601739263162</v>
      </c>
      <c r="O4238">
        <v>0.559041797725917</v>
      </c>
      <c r="P4238">
        <f>Table1[[#This Row],[loan_amount]]/Table1[[#This Row],[property_value]]</f>
        <v>0.36161852796394045</v>
      </c>
      <c r="Q4238">
        <v>134888</v>
      </c>
      <c r="R4238">
        <v>4</v>
      </c>
      <c r="S4238" t="s">
        <v>4038</v>
      </c>
      <c r="T4238" t="s">
        <v>124</v>
      </c>
      <c r="U4238" t="s">
        <v>377</v>
      </c>
      <c r="V4238">
        <v>2</v>
      </c>
      <c r="W4238">
        <v>2</v>
      </c>
      <c r="X4238" t="s">
        <v>9</v>
      </c>
      <c r="Y42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38">
        <f>0.4*(Table1[[#This Row],[normalized_credit_score]]) + 0.3*(1-Table1[[#This Row],[dti_ratio]]) + 0.2*(1-Table1[[#This Row],[ltv_ratio]]) + 0.1*IF(Table1[[#This Row],[previous_defaults]]=0,1,0)</f>
        <v>0.59063042175610347</v>
      </c>
      <c r="AA4238" t="str">
        <f>IF(Table1[[#This Row],[composite_score]]&gt;=0.7,"Approve",IF(Table1[[#This Row],[composite_score]]&gt;=0.6,"Review","Reject"))</f>
        <v>Reject</v>
      </c>
    </row>
    <row r="4239" spans="1:27" x14ac:dyDescent="0.35">
      <c r="A4239">
        <v>4238</v>
      </c>
      <c r="B4239">
        <v>54</v>
      </c>
      <c r="C4239" t="s">
        <v>0</v>
      </c>
      <c r="D4239" t="s">
        <v>11</v>
      </c>
      <c r="E4239" t="s">
        <v>22</v>
      </c>
      <c r="F4239">
        <v>100684</v>
      </c>
      <c r="G4239">
        <v>789</v>
      </c>
      <c r="H4239">
        <f>(Table1[[#This Row],[credit_score]]-300)/(900-300)</f>
        <v>0.81499999999999995</v>
      </c>
      <c r="I4239">
        <v>24029</v>
      </c>
      <c r="J4239" t="s">
        <v>3</v>
      </c>
      <c r="K4239" t="s">
        <v>14</v>
      </c>
      <c r="L4239">
        <v>0</v>
      </c>
      <c r="M4239" t="s">
        <v>39</v>
      </c>
      <c r="N4239">
        <f>Table1[[#This Row],[dti_ratio]]*Table1[[#This Row],[income]]</f>
        <v>55290.090550718684</v>
      </c>
      <c r="O4239">
        <v>0.54914475538038499</v>
      </c>
      <c r="P4239">
        <f>Table1[[#This Row],[loan_amount]]/Table1[[#This Row],[property_value]]</f>
        <v>0.19439523012078408</v>
      </c>
      <c r="Q4239">
        <v>123609</v>
      </c>
      <c r="R4239">
        <v>1</v>
      </c>
      <c r="S4239" t="s">
        <v>4039</v>
      </c>
      <c r="T4239" t="s">
        <v>96</v>
      </c>
      <c r="U4239" t="s">
        <v>1398</v>
      </c>
      <c r="V4239">
        <v>0</v>
      </c>
      <c r="W4239">
        <v>0</v>
      </c>
      <c r="X4239" t="s">
        <v>19</v>
      </c>
      <c r="Y42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39">
        <f>0.4*(Table1[[#This Row],[normalized_credit_score]]) + 0.3*(1-Table1[[#This Row],[dti_ratio]]) + 0.2*(1-Table1[[#This Row],[ltv_ratio]]) + 0.1*IF(Table1[[#This Row],[previous_defaults]]=0,1,0)</f>
        <v>0.72237752736172778</v>
      </c>
      <c r="AA4239" t="str">
        <f>IF(Table1[[#This Row],[composite_score]]&gt;=0.7,"Approve",IF(Table1[[#This Row],[composite_score]]&gt;=0.6,"Review","Reject"))</f>
        <v>Approve</v>
      </c>
    </row>
    <row r="4240" spans="1:27" x14ac:dyDescent="0.35">
      <c r="A4240">
        <v>4239</v>
      </c>
      <c r="B4240">
        <v>27</v>
      </c>
      <c r="C4240" t="s">
        <v>10</v>
      </c>
      <c r="D4240" t="s">
        <v>62</v>
      </c>
      <c r="E4240" t="s">
        <v>22</v>
      </c>
      <c r="F4240">
        <v>62851</v>
      </c>
      <c r="G4240">
        <v>760</v>
      </c>
      <c r="H4240">
        <f>(Table1[[#This Row],[credit_score]]-300)/(900-300)</f>
        <v>0.76666666666666672</v>
      </c>
      <c r="I4240">
        <v>47262</v>
      </c>
      <c r="J4240" t="s">
        <v>13</v>
      </c>
      <c r="K4240" t="s">
        <v>4</v>
      </c>
      <c r="L4240">
        <v>8</v>
      </c>
      <c r="M4240" t="s">
        <v>5</v>
      </c>
      <c r="N4240">
        <f>Table1[[#This Row],[dti_ratio]]*Table1[[#This Row],[income]]</f>
        <v>13390.992889570045</v>
      </c>
      <c r="O4240">
        <v>0.21305934495187101</v>
      </c>
      <c r="P4240">
        <f>Table1[[#This Row],[loan_amount]]/Table1[[#This Row],[property_value]]</f>
        <v>0.71976607830894113</v>
      </c>
      <c r="Q4240">
        <v>65663</v>
      </c>
      <c r="R4240">
        <v>3</v>
      </c>
      <c r="S4240" t="s">
        <v>381</v>
      </c>
      <c r="T4240" t="s">
        <v>112</v>
      </c>
      <c r="U4240" t="s">
        <v>292</v>
      </c>
      <c r="V4240">
        <v>0</v>
      </c>
      <c r="W4240">
        <v>1</v>
      </c>
      <c r="X4240" t="s">
        <v>19</v>
      </c>
      <c r="Y42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240">
        <f>0.4*(Table1[[#This Row],[normalized_credit_score]]) + 0.3*(1-Table1[[#This Row],[dti_ratio]]) + 0.2*(1-Table1[[#This Row],[ltv_ratio]]) + 0.1*IF(Table1[[#This Row],[previous_defaults]]=0,1,0)</f>
        <v>0.69879564751931711</v>
      </c>
      <c r="AA4240" t="str">
        <f>IF(Table1[[#This Row],[composite_score]]&gt;=0.7,"Approve",IF(Table1[[#This Row],[composite_score]]&gt;=0.6,"Review","Reject"))</f>
        <v>Review</v>
      </c>
    </row>
    <row r="4241" spans="1:27" x14ac:dyDescent="0.35">
      <c r="A4241">
        <v>4240</v>
      </c>
      <c r="B4241">
        <v>60</v>
      </c>
      <c r="C4241" t="s">
        <v>10</v>
      </c>
      <c r="D4241" t="s">
        <v>62</v>
      </c>
      <c r="E4241" t="s">
        <v>2</v>
      </c>
      <c r="F4241">
        <v>97670</v>
      </c>
      <c r="G4241">
        <v>603</v>
      </c>
      <c r="H4241">
        <f>(Table1[[#This Row],[credit_score]]-300)/(900-300)</f>
        <v>0.505</v>
      </c>
      <c r="I4241">
        <v>0</v>
      </c>
      <c r="J4241" t="s">
        <v>27</v>
      </c>
      <c r="K4241" t="s">
        <v>4</v>
      </c>
      <c r="L4241">
        <v>18</v>
      </c>
      <c r="M4241" t="s">
        <v>5</v>
      </c>
      <c r="N4241">
        <f>Table1[[#This Row],[dti_ratio]]*Table1[[#This Row],[income]]</f>
        <v>52373.019491382955</v>
      </c>
      <c r="O4241">
        <v>0.53622421922169505</v>
      </c>
      <c r="P4241">
        <f>Table1[[#This Row],[loan_amount]]/Table1[[#This Row],[property_value]]</f>
        <v>0</v>
      </c>
      <c r="Q4241">
        <v>51343</v>
      </c>
      <c r="R4241">
        <v>1</v>
      </c>
      <c r="S4241" t="s">
        <v>4040</v>
      </c>
      <c r="T4241" t="s">
        <v>17</v>
      </c>
      <c r="U4241" t="s">
        <v>125</v>
      </c>
      <c r="V4241">
        <v>4</v>
      </c>
      <c r="W4241">
        <v>2</v>
      </c>
      <c r="X4241" t="s">
        <v>9</v>
      </c>
      <c r="Y42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41">
        <f>0.4*(Table1[[#This Row],[normalized_credit_score]]) + 0.3*(1-Table1[[#This Row],[dti_ratio]]) + 0.2*(1-Table1[[#This Row],[ltv_ratio]]) + 0.1*IF(Table1[[#This Row],[previous_defaults]]=0,1,0)</f>
        <v>0.54113273423349151</v>
      </c>
      <c r="AA4241" t="str">
        <f>IF(Table1[[#This Row],[composite_score]]&gt;=0.7,"Approve",IF(Table1[[#This Row],[composite_score]]&gt;=0.6,"Review","Reject"))</f>
        <v>Reject</v>
      </c>
    </row>
    <row r="4242" spans="1:27" x14ac:dyDescent="0.35">
      <c r="A4242">
        <v>4241</v>
      </c>
      <c r="B4242">
        <v>26</v>
      </c>
      <c r="C4242" t="s">
        <v>10</v>
      </c>
      <c r="D4242" t="s">
        <v>1</v>
      </c>
      <c r="E4242" t="s">
        <v>22</v>
      </c>
      <c r="F4242">
        <v>103063</v>
      </c>
      <c r="G4242">
        <v>698</v>
      </c>
      <c r="H4242">
        <f>(Table1[[#This Row],[credit_score]]-300)/(900-300)</f>
        <v>0.66333333333333333</v>
      </c>
      <c r="I4242">
        <v>36117</v>
      </c>
      <c r="J4242" t="s">
        <v>13</v>
      </c>
      <c r="K4242" t="s">
        <v>14</v>
      </c>
      <c r="L4242">
        <v>1</v>
      </c>
      <c r="M4242" t="s">
        <v>39</v>
      </c>
      <c r="N4242">
        <f>Table1[[#This Row],[dti_ratio]]*Table1[[#This Row],[income]]</f>
        <v>10917.702548958519</v>
      </c>
      <c r="O4242">
        <v>0.10593231857173301</v>
      </c>
      <c r="P4242">
        <f>Table1[[#This Row],[loan_amount]]/Table1[[#This Row],[property_value]]</f>
        <v>0.1661330831010405</v>
      </c>
      <c r="Q4242">
        <v>217398</v>
      </c>
      <c r="R4242">
        <v>2</v>
      </c>
      <c r="S4242" t="s">
        <v>4041</v>
      </c>
      <c r="T4242" t="s">
        <v>104</v>
      </c>
      <c r="U4242" t="s">
        <v>215</v>
      </c>
      <c r="V4242">
        <v>0</v>
      </c>
      <c r="W4242">
        <v>0</v>
      </c>
      <c r="X4242" t="s">
        <v>9</v>
      </c>
      <c r="Y42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242">
        <f>0.4*(Table1[[#This Row],[normalized_credit_score]]) + 0.3*(1-Table1[[#This Row],[dti_ratio]]) + 0.2*(1-Table1[[#This Row],[ltv_ratio]]) + 0.1*IF(Table1[[#This Row],[previous_defaults]]=0,1,0)</f>
        <v>0.80032702114160548</v>
      </c>
      <c r="AA4242" t="str">
        <f>IF(Table1[[#This Row],[composite_score]]&gt;=0.7,"Approve",IF(Table1[[#This Row],[composite_score]]&gt;=0.6,"Review","Reject"))</f>
        <v>Approve</v>
      </c>
    </row>
    <row r="4243" spans="1:27" x14ac:dyDescent="0.35">
      <c r="A4243">
        <v>4242</v>
      </c>
      <c r="B4243">
        <v>28</v>
      </c>
      <c r="C4243" t="s">
        <v>10</v>
      </c>
      <c r="D4243" t="s">
        <v>21</v>
      </c>
      <c r="E4243" t="s">
        <v>49</v>
      </c>
      <c r="F4243">
        <v>99518</v>
      </c>
      <c r="G4243">
        <v>695</v>
      </c>
      <c r="H4243">
        <f>(Table1[[#This Row],[credit_score]]-300)/(900-300)</f>
        <v>0.65833333333333333</v>
      </c>
      <c r="I4243">
        <v>0</v>
      </c>
      <c r="J4243" t="s">
        <v>13</v>
      </c>
      <c r="K4243" t="s">
        <v>38</v>
      </c>
      <c r="L4243">
        <v>7</v>
      </c>
      <c r="M4243" t="s">
        <v>28</v>
      </c>
      <c r="N4243">
        <f>Table1[[#This Row],[dti_ratio]]*Table1[[#This Row],[income]]</f>
        <v>38860.388198950401</v>
      </c>
      <c r="O4243">
        <v>0.39048602462821203</v>
      </c>
      <c r="P4243">
        <f>Table1[[#This Row],[loan_amount]]/Table1[[#This Row],[property_value]]</f>
        <v>0</v>
      </c>
      <c r="Q4243">
        <v>69371</v>
      </c>
      <c r="R4243">
        <v>1</v>
      </c>
      <c r="S4243" t="s">
        <v>4042</v>
      </c>
      <c r="T4243" t="s">
        <v>109</v>
      </c>
      <c r="U4243" t="s">
        <v>347</v>
      </c>
      <c r="V4243">
        <v>4</v>
      </c>
      <c r="W4243">
        <v>1</v>
      </c>
      <c r="X4243" t="s">
        <v>19</v>
      </c>
      <c r="Y42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43">
        <f>0.4*(Table1[[#This Row],[normalized_credit_score]]) + 0.3*(1-Table1[[#This Row],[dti_ratio]]) + 0.2*(1-Table1[[#This Row],[ltv_ratio]]) + 0.1*IF(Table1[[#This Row],[previous_defaults]]=0,1,0)</f>
        <v>0.64618752594486972</v>
      </c>
      <c r="AA4243" t="str">
        <f>IF(Table1[[#This Row],[composite_score]]&gt;=0.7,"Approve",IF(Table1[[#This Row],[composite_score]]&gt;=0.6,"Review","Reject"))</f>
        <v>Review</v>
      </c>
    </row>
    <row r="4244" spans="1:27" x14ac:dyDescent="0.35">
      <c r="A4244">
        <v>4243</v>
      </c>
      <c r="B4244">
        <v>68</v>
      </c>
      <c r="C4244" t="s">
        <v>0</v>
      </c>
      <c r="D4244" t="s">
        <v>21</v>
      </c>
      <c r="E4244" t="s">
        <v>12</v>
      </c>
      <c r="F4244">
        <v>76400</v>
      </c>
      <c r="G4244">
        <v>779</v>
      </c>
      <c r="H4244">
        <f>(Table1[[#This Row],[credit_score]]-300)/(900-300)</f>
        <v>0.79833333333333334</v>
      </c>
      <c r="I4244">
        <v>33616</v>
      </c>
      <c r="J4244" t="s">
        <v>27</v>
      </c>
      <c r="K4244" t="s">
        <v>4</v>
      </c>
      <c r="L4244">
        <v>7</v>
      </c>
      <c r="M4244" t="s">
        <v>28</v>
      </c>
      <c r="N4244">
        <f>Table1[[#This Row],[dti_ratio]]*Table1[[#This Row],[income]]</f>
        <v>21962.17051414066</v>
      </c>
      <c r="O4244">
        <v>0.28746296484477302</v>
      </c>
      <c r="P4244">
        <f>Table1[[#This Row],[loan_amount]]/Table1[[#This Row],[property_value]]</f>
        <v>0.5208633539410279</v>
      </c>
      <c r="Q4244">
        <v>64539</v>
      </c>
      <c r="R4244">
        <v>2</v>
      </c>
      <c r="S4244" t="s">
        <v>4043</v>
      </c>
      <c r="T4244" t="s">
        <v>162</v>
      </c>
      <c r="U4244" t="s">
        <v>299</v>
      </c>
      <c r="V4244">
        <v>0</v>
      </c>
      <c r="W4244">
        <v>1</v>
      </c>
      <c r="X4244" t="s">
        <v>61</v>
      </c>
      <c r="Y42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244">
        <f>0.4*(Table1[[#This Row],[normalized_credit_score]]) + 0.3*(1-Table1[[#This Row],[dti_ratio]]) + 0.2*(1-Table1[[#This Row],[ltv_ratio]]) + 0.1*IF(Table1[[#This Row],[previous_defaults]]=0,1,0)</f>
        <v>0.72892177309169581</v>
      </c>
      <c r="AA4244" t="str">
        <f>IF(Table1[[#This Row],[composite_score]]&gt;=0.7,"Approve",IF(Table1[[#This Row],[composite_score]]&gt;=0.6,"Review","Reject"))</f>
        <v>Approve</v>
      </c>
    </row>
    <row r="4245" spans="1:27" x14ac:dyDescent="0.35">
      <c r="A4245">
        <v>4244</v>
      </c>
      <c r="B4245">
        <v>23</v>
      </c>
      <c r="C4245" t="s">
        <v>20</v>
      </c>
      <c r="D4245" t="s">
        <v>1</v>
      </c>
      <c r="E4245" t="s">
        <v>2</v>
      </c>
      <c r="F4245">
        <v>81104</v>
      </c>
      <c r="G4245">
        <v>640</v>
      </c>
      <c r="H4245">
        <f>(Table1[[#This Row],[credit_score]]-300)/(900-300)</f>
        <v>0.56666666666666665</v>
      </c>
      <c r="I4245">
        <v>49117</v>
      </c>
      <c r="J4245" t="s">
        <v>23</v>
      </c>
      <c r="K4245" t="s">
        <v>4</v>
      </c>
      <c r="L4245">
        <v>17</v>
      </c>
      <c r="M4245" t="s">
        <v>39</v>
      </c>
      <c r="N4245">
        <f>Table1[[#This Row],[dti_ratio]]*Table1[[#This Row],[income]]</f>
        <v>17370.225926180363</v>
      </c>
      <c r="O4245">
        <v>0.21417224706772001</v>
      </c>
      <c r="P4245">
        <f>Table1[[#This Row],[loan_amount]]/Table1[[#This Row],[property_value]]</f>
        <v>0.42545063968747565</v>
      </c>
      <c r="Q4245">
        <v>115447</v>
      </c>
      <c r="R4245">
        <v>0</v>
      </c>
      <c r="S4245" t="s">
        <v>4044</v>
      </c>
      <c r="T4245" t="s">
        <v>64</v>
      </c>
      <c r="U4245" t="s">
        <v>996</v>
      </c>
      <c r="V4245">
        <v>0</v>
      </c>
      <c r="W4245">
        <v>0</v>
      </c>
      <c r="X4245" t="s">
        <v>9</v>
      </c>
      <c r="Y42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245">
        <f>0.4*(Table1[[#This Row],[normalized_credit_score]]) + 0.3*(1-Table1[[#This Row],[dti_ratio]]) + 0.2*(1-Table1[[#This Row],[ltv_ratio]]) + 0.1*IF(Table1[[#This Row],[previous_defaults]]=0,1,0)</f>
        <v>0.67732486460885555</v>
      </c>
      <c r="AA4245" t="str">
        <f>IF(Table1[[#This Row],[composite_score]]&gt;=0.7,"Approve",IF(Table1[[#This Row],[composite_score]]&gt;=0.6,"Review","Reject"))</f>
        <v>Review</v>
      </c>
    </row>
    <row r="4246" spans="1:27" x14ac:dyDescent="0.35">
      <c r="A4246">
        <v>4245</v>
      </c>
      <c r="B4246">
        <v>24</v>
      </c>
      <c r="C4246" t="s">
        <v>20</v>
      </c>
      <c r="D4246" t="s">
        <v>1</v>
      </c>
      <c r="E4246" t="s">
        <v>12</v>
      </c>
      <c r="F4246">
        <v>59530</v>
      </c>
      <c r="G4246">
        <v>643</v>
      </c>
      <c r="H4246">
        <f>(Table1[[#This Row],[credit_score]]-300)/(900-300)</f>
        <v>0.57166666666666666</v>
      </c>
      <c r="I4246">
        <v>9867</v>
      </c>
      <c r="J4246" t="s">
        <v>23</v>
      </c>
      <c r="K4246" t="s">
        <v>14</v>
      </c>
      <c r="L4246">
        <v>1</v>
      </c>
      <c r="M4246" t="s">
        <v>39</v>
      </c>
      <c r="N4246">
        <f>Table1[[#This Row],[dti_ratio]]*Table1[[#This Row],[income]]</f>
        <v>6380.841195877857</v>
      </c>
      <c r="O4246">
        <v>0.10718698464434499</v>
      </c>
      <c r="P4246">
        <f>Table1[[#This Row],[loan_amount]]/Table1[[#This Row],[property_value]]</f>
        <v>0.16276000857760256</v>
      </c>
      <c r="Q4246">
        <v>60623</v>
      </c>
      <c r="R4246">
        <v>0</v>
      </c>
      <c r="S4246" t="s">
        <v>4045</v>
      </c>
      <c r="T4246" t="s">
        <v>251</v>
      </c>
      <c r="U4246" t="s">
        <v>578</v>
      </c>
      <c r="V4246">
        <v>4</v>
      </c>
      <c r="W4246">
        <v>1</v>
      </c>
      <c r="X4246" t="s">
        <v>19</v>
      </c>
      <c r="Y42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46">
        <f>0.4*(Table1[[#This Row],[normalized_credit_score]]) + 0.3*(1-Table1[[#This Row],[dti_ratio]]) + 0.2*(1-Table1[[#This Row],[ltv_ratio]]) + 0.1*IF(Table1[[#This Row],[previous_defaults]]=0,1,0)</f>
        <v>0.66395856955784271</v>
      </c>
      <c r="AA4246" t="str">
        <f>IF(Table1[[#This Row],[composite_score]]&gt;=0.7,"Approve",IF(Table1[[#This Row],[composite_score]]&gt;=0.6,"Review","Reject"))</f>
        <v>Review</v>
      </c>
    </row>
    <row r="4247" spans="1:27" hidden="1" x14ac:dyDescent="0.35">
      <c r="A4247">
        <v>4246</v>
      </c>
      <c r="B4247">
        <v>20</v>
      </c>
      <c r="C4247" t="s">
        <v>20</v>
      </c>
      <c r="D4247" t="s">
        <v>11</v>
      </c>
      <c r="E4247" t="s">
        <v>2</v>
      </c>
      <c r="F4247">
        <v>100672</v>
      </c>
      <c r="G4247">
        <v>0</v>
      </c>
      <c r="H4247">
        <f>(Table1[[#This Row],[credit_score]]-300)/(900-300)</f>
        <v>-0.5</v>
      </c>
      <c r="I4247">
        <v>0</v>
      </c>
      <c r="J4247" t="s">
        <v>3</v>
      </c>
      <c r="K4247" t="s">
        <v>4</v>
      </c>
      <c r="L4247">
        <v>18</v>
      </c>
      <c r="M4247" t="s">
        <v>15</v>
      </c>
      <c r="N4247">
        <f>Table1[[#This Row],[dti_ratio]]*Table1[[#This Row],[income]]</f>
        <v>13251.875771470097</v>
      </c>
      <c r="O4247">
        <v>0.13163417605163399</v>
      </c>
      <c r="P4247">
        <f>Table1[[#This Row],[loan_amount]]/Table1[[#This Row],[property_value]]</f>
        <v>0</v>
      </c>
      <c r="Q4247">
        <v>269847</v>
      </c>
      <c r="R4247">
        <v>2</v>
      </c>
      <c r="S4247" t="s">
        <v>4046</v>
      </c>
      <c r="T4247" t="s">
        <v>73</v>
      </c>
      <c r="U4247" t="s">
        <v>1053</v>
      </c>
      <c r="V4247">
        <v>0</v>
      </c>
      <c r="W4247">
        <v>2</v>
      </c>
      <c r="X4247" t="s">
        <v>9</v>
      </c>
      <c r="Y42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47">
        <f>0.4*(Table1[[#This Row],[normalized_credit_score]]) + 0.3*(1-Table1[[#This Row],[dti_ratio]]) + 0.2*(1-Table1[[#This Row],[ltv_ratio]]) + 0.1*IF(Table1[[#This Row],[previous_defaults]]=0,1,0)</f>
        <v>0.36050974718450979</v>
      </c>
      <c r="AA4247" t="str">
        <f>IF(Table1[[#This Row],[composite_score]]&gt;=0.7,"Approve",IF(Table1[[#This Row],[composite_score]]&gt;=0.6,"Review","Reject"))</f>
        <v>Reject</v>
      </c>
    </row>
    <row r="4248" spans="1:27" x14ac:dyDescent="0.35">
      <c r="A4248">
        <v>4247</v>
      </c>
      <c r="B4248">
        <v>33</v>
      </c>
      <c r="C4248" t="s">
        <v>20</v>
      </c>
      <c r="D4248" t="s">
        <v>1</v>
      </c>
      <c r="E4248" t="s">
        <v>49</v>
      </c>
      <c r="F4248">
        <v>36473</v>
      </c>
      <c r="G4248">
        <v>732</v>
      </c>
      <c r="H4248">
        <f>(Table1[[#This Row],[credit_score]]-300)/(900-300)</f>
        <v>0.72</v>
      </c>
      <c r="I4248">
        <v>18271</v>
      </c>
      <c r="J4248" t="s">
        <v>3</v>
      </c>
      <c r="K4248" t="s">
        <v>38</v>
      </c>
      <c r="L4248">
        <v>9</v>
      </c>
      <c r="M4248" t="s">
        <v>28</v>
      </c>
      <c r="N4248">
        <f>Table1[[#This Row],[dti_ratio]]*Table1[[#This Row],[income]]</f>
        <v>10228.256701794115</v>
      </c>
      <c r="O4248">
        <v>0.28043365508168</v>
      </c>
      <c r="P4248">
        <f>Table1[[#This Row],[loan_amount]]/Table1[[#This Row],[property_value]]</f>
        <v>6.7428875102872307E-2</v>
      </c>
      <c r="Q4248">
        <v>270967</v>
      </c>
      <c r="R4248">
        <v>1</v>
      </c>
      <c r="S4248" t="s">
        <v>1185</v>
      </c>
      <c r="T4248" t="s">
        <v>124</v>
      </c>
      <c r="U4248" t="s">
        <v>295</v>
      </c>
      <c r="V4248">
        <v>3</v>
      </c>
      <c r="W4248">
        <v>0</v>
      </c>
      <c r="X4248" t="s">
        <v>19</v>
      </c>
      <c r="Y42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48">
        <f>0.4*(Table1[[#This Row],[normalized_credit_score]]) + 0.3*(1-Table1[[#This Row],[dti_ratio]]) + 0.2*(1-Table1[[#This Row],[ltv_ratio]]) + 0.1*IF(Table1[[#This Row],[previous_defaults]]=0,1,0)</f>
        <v>0.69038412845492148</v>
      </c>
      <c r="AA4248" t="str">
        <f>IF(Table1[[#This Row],[composite_score]]&gt;=0.7,"Approve",IF(Table1[[#This Row],[composite_score]]&gt;=0.6,"Review","Reject"))</f>
        <v>Review</v>
      </c>
    </row>
    <row r="4249" spans="1:27" hidden="1" x14ac:dyDescent="0.35">
      <c r="A4249">
        <v>4248</v>
      </c>
      <c r="B4249">
        <v>63</v>
      </c>
      <c r="C4249" t="s">
        <v>0</v>
      </c>
      <c r="D4249" t="s">
        <v>62</v>
      </c>
      <c r="E4249" t="s">
        <v>22</v>
      </c>
      <c r="F4249">
        <v>0</v>
      </c>
      <c r="G4249">
        <v>672</v>
      </c>
      <c r="H4249">
        <f>(Table1[[#This Row],[credit_score]]-300)/(900-300)</f>
        <v>0.62</v>
      </c>
      <c r="I4249">
        <v>0</v>
      </c>
      <c r="J4249" t="s">
        <v>13</v>
      </c>
      <c r="K4249" t="s">
        <v>38</v>
      </c>
      <c r="L4249">
        <v>9</v>
      </c>
      <c r="M4249" t="s">
        <v>5</v>
      </c>
      <c r="N4249">
        <f>Table1[[#This Row],[dti_ratio]]*Table1[[#This Row],[income]]</f>
        <v>0</v>
      </c>
      <c r="O4249">
        <v>0.57166095258298799</v>
      </c>
      <c r="P4249">
        <f>Table1[[#This Row],[loan_amount]]/Table1[[#This Row],[property_value]]</f>
        <v>0</v>
      </c>
      <c r="Q4249">
        <v>204475</v>
      </c>
      <c r="R4249">
        <v>0</v>
      </c>
      <c r="S4249" t="s">
        <v>4047</v>
      </c>
      <c r="T4249" t="s">
        <v>214</v>
      </c>
      <c r="U4249" t="s">
        <v>508</v>
      </c>
      <c r="V4249">
        <v>1</v>
      </c>
      <c r="W4249">
        <v>2</v>
      </c>
      <c r="X4249" t="s">
        <v>9</v>
      </c>
      <c r="Y42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49">
        <f>0.4*(Table1[[#This Row],[normalized_credit_score]]) + 0.3*(1-Table1[[#This Row],[dti_ratio]]) + 0.2*(1-Table1[[#This Row],[ltv_ratio]]) + 0.1*IF(Table1[[#This Row],[previous_defaults]]=0,1,0)</f>
        <v>0.57650171422510366</v>
      </c>
      <c r="AA4249" t="str">
        <f>IF(Table1[[#This Row],[composite_score]]&gt;=0.7,"Approve",IF(Table1[[#This Row],[composite_score]]&gt;=0.6,"Review","Reject"))</f>
        <v>Reject</v>
      </c>
    </row>
    <row r="4250" spans="1:27" hidden="1" x14ac:dyDescent="0.35">
      <c r="A4250">
        <v>4249</v>
      </c>
      <c r="B4250">
        <v>41</v>
      </c>
      <c r="C4250" t="s">
        <v>20</v>
      </c>
      <c r="D4250" t="s">
        <v>1</v>
      </c>
      <c r="E4250" t="s">
        <v>2</v>
      </c>
      <c r="F4250">
        <v>0</v>
      </c>
      <c r="G4250">
        <v>707</v>
      </c>
      <c r="H4250">
        <f>(Table1[[#This Row],[credit_score]]-300)/(900-300)</f>
        <v>0.67833333333333334</v>
      </c>
      <c r="I4250">
        <v>46211</v>
      </c>
      <c r="J4250" t="s">
        <v>27</v>
      </c>
      <c r="K4250" t="s">
        <v>38</v>
      </c>
      <c r="L4250">
        <v>10</v>
      </c>
      <c r="M4250" t="s">
        <v>15</v>
      </c>
      <c r="N4250">
        <f>Table1[[#This Row],[dti_ratio]]*Table1[[#This Row],[income]]</f>
        <v>0</v>
      </c>
      <c r="O4250">
        <v>0.19559590649091099</v>
      </c>
      <c r="P4250">
        <f>Table1[[#This Row],[loan_amount]]/Table1[[#This Row],[property_value]]</f>
        <v>0.18177205231586194</v>
      </c>
      <c r="Q4250">
        <v>254225</v>
      </c>
      <c r="R4250">
        <v>3</v>
      </c>
      <c r="S4250" t="s">
        <v>4048</v>
      </c>
      <c r="T4250" t="s">
        <v>17</v>
      </c>
      <c r="U4250" t="s">
        <v>370</v>
      </c>
      <c r="V4250">
        <v>0</v>
      </c>
      <c r="W4250">
        <v>0</v>
      </c>
      <c r="X4250" t="s">
        <v>9</v>
      </c>
      <c r="Y42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50">
        <f>0.4*(Table1[[#This Row],[normalized_credit_score]]) + 0.3*(1-Table1[[#This Row],[dti_ratio]]) + 0.2*(1-Table1[[#This Row],[ltv_ratio]]) + 0.1*IF(Table1[[#This Row],[previous_defaults]]=0,1,0)</f>
        <v>0.77630015092288762</v>
      </c>
      <c r="AA4250" t="str">
        <f>IF(Table1[[#This Row],[composite_score]]&gt;=0.7,"Approve",IF(Table1[[#This Row],[composite_score]]&gt;=0.6,"Review","Reject"))</f>
        <v>Approve</v>
      </c>
    </row>
    <row r="4251" spans="1:27" x14ac:dyDescent="0.35">
      <c r="A4251">
        <v>4250</v>
      </c>
      <c r="B4251">
        <v>52</v>
      </c>
      <c r="C4251" t="s">
        <v>20</v>
      </c>
      <c r="D4251" t="s">
        <v>62</v>
      </c>
      <c r="E4251" t="s">
        <v>49</v>
      </c>
      <c r="F4251">
        <v>118730</v>
      </c>
      <c r="G4251">
        <v>777</v>
      </c>
      <c r="H4251">
        <f>(Table1[[#This Row],[credit_score]]-300)/(900-300)</f>
        <v>0.79500000000000004</v>
      </c>
      <c r="I4251">
        <v>42422</v>
      </c>
      <c r="J4251" t="s">
        <v>27</v>
      </c>
      <c r="K4251" t="s">
        <v>4</v>
      </c>
      <c r="L4251">
        <v>9</v>
      </c>
      <c r="M4251" t="s">
        <v>39</v>
      </c>
      <c r="N4251">
        <f>Table1[[#This Row],[dti_ratio]]*Table1[[#This Row],[income]]</f>
        <v>52705.385318749308</v>
      </c>
      <c r="O4251">
        <v>0.44390958745682901</v>
      </c>
      <c r="P4251">
        <f>Table1[[#This Row],[loan_amount]]/Table1[[#This Row],[property_value]]</f>
        <v>0.30793464137685733</v>
      </c>
      <c r="Q4251">
        <v>137763</v>
      </c>
      <c r="R4251">
        <v>1</v>
      </c>
      <c r="S4251" t="s">
        <v>4049</v>
      </c>
      <c r="T4251" t="s">
        <v>217</v>
      </c>
      <c r="U4251" t="s">
        <v>578</v>
      </c>
      <c r="V4251">
        <v>0</v>
      </c>
      <c r="W4251">
        <v>0</v>
      </c>
      <c r="X4251" t="s">
        <v>9</v>
      </c>
      <c r="Y42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251">
        <f>0.4*(Table1[[#This Row],[normalized_credit_score]]) + 0.3*(1-Table1[[#This Row],[dti_ratio]]) + 0.2*(1-Table1[[#This Row],[ltv_ratio]]) + 0.1*IF(Table1[[#This Row],[previous_defaults]]=0,1,0)</f>
        <v>0.7232401954875799</v>
      </c>
      <c r="AA4251" t="str">
        <f>IF(Table1[[#This Row],[composite_score]]&gt;=0.7,"Approve",IF(Table1[[#This Row],[composite_score]]&gt;=0.6,"Review","Reject"))</f>
        <v>Approve</v>
      </c>
    </row>
    <row r="4252" spans="1:27" x14ac:dyDescent="0.35">
      <c r="A4252">
        <v>4251</v>
      </c>
      <c r="B4252">
        <v>69</v>
      </c>
      <c r="C4252" t="s">
        <v>10</v>
      </c>
      <c r="D4252" t="s">
        <v>1</v>
      </c>
      <c r="E4252" t="s">
        <v>2</v>
      </c>
      <c r="F4252">
        <v>35164</v>
      </c>
      <c r="G4252">
        <v>773</v>
      </c>
      <c r="H4252">
        <f>(Table1[[#This Row],[credit_score]]-300)/(900-300)</f>
        <v>0.78833333333333333</v>
      </c>
      <c r="I4252">
        <v>39238</v>
      </c>
      <c r="J4252" t="s">
        <v>13</v>
      </c>
      <c r="K4252" t="s">
        <v>4</v>
      </c>
      <c r="L4252">
        <v>12</v>
      </c>
      <c r="M4252" t="s">
        <v>5</v>
      </c>
      <c r="N4252">
        <f>Table1[[#This Row],[dti_ratio]]*Table1[[#This Row],[income]]</f>
        <v>16521.497003594304</v>
      </c>
      <c r="O4252">
        <v>0.46984122976892001</v>
      </c>
      <c r="P4252">
        <f>Table1[[#This Row],[loan_amount]]/Table1[[#This Row],[property_value]]</f>
        <v>0.17880399367501038</v>
      </c>
      <c r="Q4252">
        <v>219447</v>
      </c>
      <c r="R4252">
        <v>2</v>
      </c>
      <c r="S4252" t="s">
        <v>4050</v>
      </c>
      <c r="T4252" t="s">
        <v>288</v>
      </c>
      <c r="U4252" t="s">
        <v>569</v>
      </c>
      <c r="V4252">
        <v>1</v>
      </c>
      <c r="W4252">
        <v>2</v>
      </c>
      <c r="X4252" t="s">
        <v>19</v>
      </c>
      <c r="Y42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52">
        <f>0.4*(Table1[[#This Row],[normalized_credit_score]]) + 0.3*(1-Table1[[#This Row],[dti_ratio]]) + 0.2*(1-Table1[[#This Row],[ltv_ratio]]) + 0.1*IF(Table1[[#This Row],[previous_defaults]]=0,1,0)</f>
        <v>0.63862016566765523</v>
      </c>
      <c r="AA4252" t="str">
        <f>IF(Table1[[#This Row],[composite_score]]&gt;=0.7,"Approve",IF(Table1[[#This Row],[composite_score]]&gt;=0.6,"Review","Reject"))</f>
        <v>Review</v>
      </c>
    </row>
    <row r="4253" spans="1:27" hidden="1" x14ac:dyDescent="0.35">
      <c r="A4253">
        <v>4252</v>
      </c>
      <c r="B4253">
        <v>66</v>
      </c>
      <c r="C4253" t="s">
        <v>0</v>
      </c>
      <c r="D4253" t="s">
        <v>1</v>
      </c>
      <c r="E4253" t="s">
        <v>22</v>
      </c>
      <c r="F4253">
        <v>0</v>
      </c>
      <c r="G4253">
        <v>789</v>
      </c>
      <c r="H4253">
        <f>(Table1[[#This Row],[credit_score]]-300)/(900-300)</f>
        <v>0.81499999999999995</v>
      </c>
      <c r="I4253">
        <v>33588</v>
      </c>
      <c r="J4253" t="s">
        <v>13</v>
      </c>
      <c r="K4253" t="s">
        <v>4</v>
      </c>
      <c r="L4253">
        <v>4</v>
      </c>
      <c r="M4253" t="s">
        <v>15</v>
      </c>
      <c r="N4253">
        <f>Table1[[#This Row],[dti_ratio]]*Table1[[#This Row],[income]]</f>
        <v>0</v>
      </c>
      <c r="O4253">
        <v>0.49164444499193999</v>
      </c>
      <c r="P4253">
        <f>Table1[[#This Row],[loan_amount]]/Table1[[#This Row],[property_value]]</f>
        <v>0.2267850511461463</v>
      </c>
      <c r="Q4253">
        <v>148105</v>
      </c>
      <c r="R4253">
        <v>1</v>
      </c>
      <c r="S4253" t="s">
        <v>2909</v>
      </c>
      <c r="T4253" t="s">
        <v>182</v>
      </c>
      <c r="U4253" t="s">
        <v>220</v>
      </c>
      <c r="V4253">
        <v>4</v>
      </c>
      <c r="W4253">
        <v>0</v>
      </c>
      <c r="X4253" t="s">
        <v>9</v>
      </c>
      <c r="Y42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53">
        <f>0.4*(Table1[[#This Row],[normalized_credit_score]]) + 0.3*(1-Table1[[#This Row],[dti_ratio]]) + 0.2*(1-Table1[[#This Row],[ltv_ratio]]) + 0.1*IF(Table1[[#This Row],[previous_defaults]]=0,1,0)</f>
        <v>0.63314965627318875</v>
      </c>
      <c r="AA4253" t="str">
        <f>IF(Table1[[#This Row],[composite_score]]&gt;=0.7,"Approve",IF(Table1[[#This Row],[composite_score]]&gt;=0.6,"Review","Reject"))</f>
        <v>Review</v>
      </c>
    </row>
    <row r="4254" spans="1:27" hidden="1" x14ac:dyDescent="0.35">
      <c r="A4254">
        <v>4253</v>
      </c>
      <c r="B4254">
        <v>64</v>
      </c>
      <c r="C4254" t="s">
        <v>20</v>
      </c>
      <c r="D4254" t="s">
        <v>21</v>
      </c>
      <c r="E4254" t="s">
        <v>49</v>
      </c>
      <c r="F4254">
        <v>0</v>
      </c>
      <c r="G4254">
        <v>701</v>
      </c>
      <c r="H4254">
        <f>(Table1[[#This Row],[credit_score]]-300)/(900-300)</f>
        <v>0.66833333333333333</v>
      </c>
      <c r="I4254">
        <v>0</v>
      </c>
      <c r="J4254" t="s">
        <v>23</v>
      </c>
      <c r="K4254" t="s">
        <v>4</v>
      </c>
      <c r="L4254">
        <v>10</v>
      </c>
      <c r="M4254" t="s">
        <v>28</v>
      </c>
      <c r="N4254">
        <f>Table1[[#This Row],[dti_ratio]]*Table1[[#This Row],[income]]</f>
        <v>0</v>
      </c>
      <c r="O4254">
        <v>0.171907580970353</v>
      </c>
      <c r="P4254">
        <f>Table1[[#This Row],[loan_amount]]/Table1[[#This Row],[property_value]]</f>
        <v>0</v>
      </c>
      <c r="Q4254">
        <v>84774</v>
      </c>
      <c r="R4254">
        <v>4</v>
      </c>
      <c r="S4254" t="s">
        <v>1127</v>
      </c>
      <c r="T4254" t="s">
        <v>73</v>
      </c>
      <c r="U4254" t="s">
        <v>264</v>
      </c>
      <c r="V4254">
        <v>1</v>
      </c>
      <c r="W4254">
        <v>1</v>
      </c>
      <c r="X4254" t="s">
        <v>9</v>
      </c>
      <c r="Y42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54">
        <f>0.4*(Table1[[#This Row],[normalized_credit_score]]) + 0.3*(1-Table1[[#This Row],[dti_ratio]]) + 0.2*(1-Table1[[#This Row],[ltv_ratio]]) + 0.1*IF(Table1[[#This Row],[previous_defaults]]=0,1,0)</f>
        <v>0.71576105904222742</v>
      </c>
      <c r="AA4254" t="str">
        <f>IF(Table1[[#This Row],[composite_score]]&gt;=0.7,"Approve",IF(Table1[[#This Row],[composite_score]]&gt;=0.6,"Review","Reject"))</f>
        <v>Approve</v>
      </c>
    </row>
    <row r="4255" spans="1:27" hidden="1" x14ac:dyDescent="0.35">
      <c r="A4255">
        <v>4254</v>
      </c>
      <c r="B4255">
        <v>64</v>
      </c>
      <c r="C4255" t="s">
        <v>0</v>
      </c>
      <c r="D4255" t="s">
        <v>1</v>
      </c>
      <c r="E4255" t="s">
        <v>22</v>
      </c>
      <c r="F4255">
        <v>0</v>
      </c>
      <c r="G4255">
        <v>702</v>
      </c>
      <c r="H4255">
        <f>(Table1[[#This Row],[credit_score]]-300)/(900-300)</f>
        <v>0.67</v>
      </c>
      <c r="I4255">
        <v>5645</v>
      </c>
      <c r="J4255" t="s">
        <v>27</v>
      </c>
      <c r="K4255" t="s">
        <v>4</v>
      </c>
      <c r="L4255">
        <v>15</v>
      </c>
      <c r="M4255" t="s">
        <v>28</v>
      </c>
      <c r="N4255">
        <f>Table1[[#This Row],[dti_ratio]]*Table1[[#This Row],[income]]</f>
        <v>0</v>
      </c>
      <c r="O4255">
        <v>0.16560571264033</v>
      </c>
      <c r="P4255">
        <f>Table1[[#This Row],[loan_amount]]/Table1[[#This Row],[property_value]]</f>
        <v>6.399936510815836E-2</v>
      </c>
      <c r="Q4255">
        <v>88204</v>
      </c>
      <c r="R4255">
        <v>2</v>
      </c>
      <c r="S4255" t="s">
        <v>4051</v>
      </c>
      <c r="T4255" t="s">
        <v>173</v>
      </c>
      <c r="U4255" t="s">
        <v>118</v>
      </c>
      <c r="V4255">
        <v>4</v>
      </c>
      <c r="W4255">
        <v>2</v>
      </c>
      <c r="X4255" t="s">
        <v>9</v>
      </c>
      <c r="Y42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55">
        <f>0.4*(Table1[[#This Row],[normalized_credit_score]]) + 0.3*(1-Table1[[#This Row],[dti_ratio]]) + 0.2*(1-Table1[[#This Row],[ltv_ratio]]) + 0.1*IF(Table1[[#This Row],[previous_defaults]]=0,1,0)</f>
        <v>0.70551841318626929</v>
      </c>
      <c r="AA4255" t="str">
        <f>IF(Table1[[#This Row],[composite_score]]&gt;=0.7,"Approve",IF(Table1[[#This Row],[composite_score]]&gt;=0.6,"Review","Reject"))</f>
        <v>Approve</v>
      </c>
    </row>
    <row r="4256" spans="1:27" x14ac:dyDescent="0.35">
      <c r="A4256">
        <v>4255</v>
      </c>
      <c r="B4256">
        <v>56</v>
      </c>
      <c r="C4256" t="s">
        <v>20</v>
      </c>
      <c r="D4256" t="s">
        <v>62</v>
      </c>
      <c r="E4256" t="s">
        <v>2</v>
      </c>
      <c r="F4256">
        <v>107091</v>
      </c>
      <c r="G4256">
        <v>760</v>
      </c>
      <c r="H4256">
        <f>(Table1[[#This Row],[credit_score]]-300)/(900-300)</f>
        <v>0.76666666666666672</v>
      </c>
      <c r="I4256">
        <v>0</v>
      </c>
      <c r="J4256" t="s">
        <v>3</v>
      </c>
      <c r="K4256" t="s">
        <v>14</v>
      </c>
      <c r="L4256">
        <v>4</v>
      </c>
      <c r="M4256" t="s">
        <v>28</v>
      </c>
      <c r="N4256">
        <f>Table1[[#This Row],[dti_ratio]]*Table1[[#This Row],[income]]</f>
        <v>28618.052925340493</v>
      </c>
      <c r="O4256">
        <v>0.26723116718809697</v>
      </c>
      <c r="P4256">
        <f>Table1[[#This Row],[loan_amount]]/Table1[[#This Row],[property_value]]</f>
        <v>0</v>
      </c>
      <c r="Q4256">
        <v>30203</v>
      </c>
      <c r="R4256">
        <v>4</v>
      </c>
      <c r="S4256" t="s">
        <v>4052</v>
      </c>
      <c r="T4256" t="s">
        <v>70</v>
      </c>
      <c r="U4256" t="s">
        <v>1585</v>
      </c>
      <c r="V4256">
        <v>3</v>
      </c>
      <c r="W4256">
        <v>2</v>
      </c>
      <c r="X4256" t="s">
        <v>9</v>
      </c>
      <c r="Y42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56">
        <f>0.4*(Table1[[#This Row],[normalized_credit_score]]) + 0.3*(1-Table1[[#This Row],[dti_ratio]]) + 0.2*(1-Table1[[#This Row],[ltv_ratio]]) + 0.1*IF(Table1[[#This Row],[previous_defaults]]=0,1,0)</f>
        <v>0.72649731651023752</v>
      </c>
      <c r="AA4256" t="str">
        <f>IF(Table1[[#This Row],[composite_score]]&gt;=0.7,"Approve",IF(Table1[[#This Row],[composite_score]]&gt;=0.6,"Review","Reject"))</f>
        <v>Approve</v>
      </c>
    </row>
    <row r="4257" spans="1:27" x14ac:dyDescent="0.35">
      <c r="A4257">
        <v>4256</v>
      </c>
      <c r="B4257">
        <v>23</v>
      </c>
      <c r="C4257" t="s">
        <v>0</v>
      </c>
      <c r="D4257" t="s">
        <v>1</v>
      </c>
      <c r="E4257" t="s">
        <v>49</v>
      </c>
      <c r="F4257">
        <v>78348</v>
      </c>
      <c r="G4257">
        <v>688</v>
      </c>
      <c r="H4257">
        <f>(Table1[[#This Row],[credit_score]]-300)/(900-300)</f>
        <v>0.64666666666666661</v>
      </c>
      <c r="I4257">
        <v>31187</v>
      </c>
      <c r="J4257" t="s">
        <v>27</v>
      </c>
      <c r="K4257" t="s">
        <v>14</v>
      </c>
      <c r="L4257">
        <v>5</v>
      </c>
      <c r="M4257" t="s">
        <v>28</v>
      </c>
      <c r="N4257">
        <f>Table1[[#This Row],[dti_ratio]]*Table1[[#This Row],[income]]</f>
        <v>26957.343552348506</v>
      </c>
      <c r="O4257">
        <v>0.34407187869950101</v>
      </c>
      <c r="P4257">
        <f>Table1[[#This Row],[loan_amount]]/Table1[[#This Row],[property_value]]</f>
        <v>0.2135598559239629</v>
      </c>
      <c r="Q4257">
        <v>146034</v>
      </c>
      <c r="R4257">
        <v>3</v>
      </c>
      <c r="S4257" t="s">
        <v>4053</v>
      </c>
      <c r="T4257" t="s">
        <v>187</v>
      </c>
      <c r="U4257" t="s">
        <v>721</v>
      </c>
      <c r="V4257">
        <v>4</v>
      </c>
      <c r="W4257">
        <v>2</v>
      </c>
      <c r="X4257" t="s">
        <v>9</v>
      </c>
      <c r="Y42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57">
        <f>0.4*(Table1[[#This Row],[normalized_credit_score]]) + 0.3*(1-Table1[[#This Row],[dti_ratio]]) + 0.2*(1-Table1[[#This Row],[ltv_ratio]]) + 0.1*IF(Table1[[#This Row],[previous_defaults]]=0,1,0)</f>
        <v>0.61273313187202383</v>
      </c>
      <c r="AA4257" t="str">
        <f>IF(Table1[[#This Row],[composite_score]]&gt;=0.7,"Approve",IF(Table1[[#This Row],[composite_score]]&gt;=0.6,"Review","Reject"))</f>
        <v>Review</v>
      </c>
    </row>
    <row r="4258" spans="1:27" hidden="1" x14ac:dyDescent="0.35">
      <c r="A4258">
        <v>4257</v>
      </c>
      <c r="B4258">
        <v>56</v>
      </c>
      <c r="C4258" t="s">
        <v>20</v>
      </c>
      <c r="D4258" t="s">
        <v>1</v>
      </c>
      <c r="E4258" t="s">
        <v>2</v>
      </c>
      <c r="F4258">
        <v>0</v>
      </c>
      <c r="G4258">
        <v>791</v>
      </c>
      <c r="H4258">
        <f>(Table1[[#This Row],[credit_score]]-300)/(900-300)</f>
        <v>0.81833333333333336</v>
      </c>
      <c r="I4258">
        <v>0</v>
      </c>
      <c r="J4258" t="s">
        <v>13</v>
      </c>
      <c r="K4258" t="s">
        <v>14</v>
      </c>
      <c r="L4258">
        <v>14</v>
      </c>
      <c r="M4258" t="s">
        <v>5</v>
      </c>
      <c r="N4258">
        <f>Table1[[#This Row],[dti_ratio]]*Table1[[#This Row],[income]]</f>
        <v>0</v>
      </c>
      <c r="O4258">
        <v>0.539934441517126</v>
      </c>
      <c r="P4258">
        <f>Table1[[#This Row],[loan_amount]]/Table1[[#This Row],[property_value]]</f>
        <v>0</v>
      </c>
      <c r="Q4258">
        <v>219922</v>
      </c>
      <c r="R4258">
        <v>2</v>
      </c>
      <c r="S4258" t="s">
        <v>4054</v>
      </c>
      <c r="T4258" t="s">
        <v>219</v>
      </c>
      <c r="U4258" t="s">
        <v>18</v>
      </c>
      <c r="V4258">
        <v>1</v>
      </c>
      <c r="W4258">
        <v>2</v>
      </c>
      <c r="X4258" t="s">
        <v>9</v>
      </c>
      <c r="Y42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58">
        <f>0.4*(Table1[[#This Row],[normalized_credit_score]]) + 0.3*(1-Table1[[#This Row],[dti_ratio]]) + 0.2*(1-Table1[[#This Row],[ltv_ratio]]) + 0.1*IF(Table1[[#This Row],[previous_defaults]]=0,1,0)</f>
        <v>0.6653530008781956</v>
      </c>
      <c r="AA4258" t="str">
        <f>IF(Table1[[#This Row],[composite_score]]&gt;=0.7,"Approve",IF(Table1[[#This Row],[composite_score]]&gt;=0.6,"Review","Reject"))</f>
        <v>Review</v>
      </c>
    </row>
    <row r="4259" spans="1:27" hidden="1" x14ac:dyDescent="0.35">
      <c r="A4259">
        <v>4258</v>
      </c>
      <c r="B4259">
        <v>53</v>
      </c>
      <c r="C4259" t="s">
        <v>0</v>
      </c>
      <c r="D4259" t="s">
        <v>62</v>
      </c>
      <c r="E4259" t="s">
        <v>22</v>
      </c>
      <c r="F4259">
        <v>32835</v>
      </c>
      <c r="G4259">
        <v>729</v>
      </c>
      <c r="H4259">
        <f>(Table1[[#This Row],[credit_score]]-300)/(900-300)</f>
        <v>0.71499999999999997</v>
      </c>
      <c r="I4259">
        <v>0</v>
      </c>
      <c r="J4259" t="s">
        <v>3</v>
      </c>
      <c r="K4259" t="s">
        <v>14</v>
      </c>
      <c r="L4259">
        <v>6</v>
      </c>
      <c r="M4259" t="s">
        <v>39</v>
      </c>
      <c r="N4259">
        <f>Table1[[#This Row],[dti_ratio]]*Table1[[#This Row],[income]]</f>
        <v>10373.053517776563</v>
      </c>
      <c r="O4259">
        <v>0.31591452772275203</v>
      </c>
      <c r="P4259" t="e">
        <f>Table1[[#This Row],[loan_amount]]/Table1[[#This Row],[property_value]]</f>
        <v>#DIV/0!</v>
      </c>
      <c r="Q4259">
        <v>0</v>
      </c>
      <c r="R4259">
        <v>2</v>
      </c>
      <c r="S4259" t="s">
        <v>4055</v>
      </c>
      <c r="T4259" t="s">
        <v>177</v>
      </c>
      <c r="U4259" t="s">
        <v>578</v>
      </c>
      <c r="V4259">
        <v>1</v>
      </c>
      <c r="W4259">
        <v>1</v>
      </c>
      <c r="X4259" t="s">
        <v>9</v>
      </c>
      <c r="Y425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259" t="e">
        <f>0.4*(Table1[[#This Row],[normalized_credit_score]]) + 0.3*(1-Table1[[#This Row],[dti_ratio]]) + 0.2*(1-Table1[[#This Row],[ltv_ratio]]) + 0.1*IF(Table1[[#This Row],[previous_defaults]]=0,1,0)</f>
        <v>#DIV/0!</v>
      </c>
      <c r="AA4259" t="e">
        <f>IF(Table1[[#This Row],[composite_score]]&gt;=0.7,"Approve",IF(Table1[[#This Row],[composite_score]]&gt;=0.6,"Review","Reject"))</f>
        <v>#DIV/0!</v>
      </c>
    </row>
    <row r="4260" spans="1:27" x14ac:dyDescent="0.35">
      <c r="A4260">
        <v>4259</v>
      </c>
      <c r="B4260">
        <v>19</v>
      </c>
      <c r="C4260" t="s">
        <v>20</v>
      </c>
      <c r="D4260" t="s">
        <v>1</v>
      </c>
      <c r="E4260" t="s">
        <v>49</v>
      </c>
      <c r="F4260">
        <v>103301</v>
      </c>
      <c r="G4260">
        <v>764</v>
      </c>
      <c r="H4260">
        <f>(Table1[[#This Row],[credit_score]]-300)/(900-300)</f>
        <v>0.77333333333333332</v>
      </c>
      <c r="I4260">
        <v>0</v>
      </c>
      <c r="J4260" t="s">
        <v>27</v>
      </c>
      <c r="K4260" t="s">
        <v>38</v>
      </c>
      <c r="L4260">
        <v>2</v>
      </c>
      <c r="M4260" t="s">
        <v>5</v>
      </c>
      <c r="N4260">
        <f>Table1[[#This Row],[dti_ratio]]*Table1[[#This Row],[income]]</f>
        <v>27072.729025297285</v>
      </c>
      <c r="O4260">
        <v>0.26207615633243903</v>
      </c>
      <c r="P4260">
        <f>Table1[[#This Row],[loan_amount]]/Table1[[#This Row],[property_value]]</f>
        <v>0</v>
      </c>
      <c r="Q4260">
        <v>265603</v>
      </c>
      <c r="R4260">
        <v>4</v>
      </c>
      <c r="S4260" t="s">
        <v>4056</v>
      </c>
      <c r="T4260" t="s">
        <v>17</v>
      </c>
      <c r="U4260" t="s">
        <v>806</v>
      </c>
      <c r="V4260">
        <v>0</v>
      </c>
      <c r="W4260">
        <v>2</v>
      </c>
      <c r="X4260" t="s">
        <v>9</v>
      </c>
      <c r="Y42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60">
        <f>0.4*(Table1[[#This Row],[normalized_credit_score]]) + 0.3*(1-Table1[[#This Row],[dti_ratio]]) + 0.2*(1-Table1[[#This Row],[ltv_ratio]]) + 0.1*IF(Table1[[#This Row],[previous_defaults]]=0,1,0)</f>
        <v>0.83071048643360157</v>
      </c>
      <c r="AA4260" t="str">
        <f>IF(Table1[[#This Row],[composite_score]]&gt;=0.7,"Approve",IF(Table1[[#This Row],[composite_score]]&gt;=0.6,"Review","Reject"))</f>
        <v>Approve</v>
      </c>
    </row>
    <row r="4261" spans="1:27" hidden="1" x14ac:dyDescent="0.35">
      <c r="A4261">
        <v>4260</v>
      </c>
      <c r="B4261">
        <v>32</v>
      </c>
      <c r="C4261" t="s">
        <v>0</v>
      </c>
      <c r="D4261" t="s">
        <v>62</v>
      </c>
      <c r="E4261" t="s">
        <v>22</v>
      </c>
      <c r="F4261">
        <v>81465</v>
      </c>
      <c r="G4261">
        <v>703</v>
      </c>
      <c r="H4261">
        <f>(Table1[[#This Row],[credit_score]]-300)/(900-300)</f>
        <v>0.67166666666666663</v>
      </c>
      <c r="I4261">
        <v>11327</v>
      </c>
      <c r="J4261" t="s">
        <v>13</v>
      </c>
      <c r="K4261" t="s">
        <v>4</v>
      </c>
      <c r="L4261">
        <v>15</v>
      </c>
      <c r="M4261" t="s">
        <v>28</v>
      </c>
      <c r="N4261">
        <f>Table1[[#This Row],[dti_ratio]]*Table1[[#This Row],[income]]</f>
        <v>14175.175667003043</v>
      </c>
      <c r="O4261">
        <v>0.17400326111830899</v>
      </c>
      <c r="P4261" t="e">
        <f>Table1[[#This Row],[loan_amount]]/Table1[[#This Row],[property_value]]</f>
        <v>#DIV/0!</v>
      </c>
      <c r="Q4261">
        <v>0</v>
      </c>
      <c r="R4261">
        <v>4</v>
      </c>
      <c r="S4261" t="s">
        <v>3283</v>
      </c>
      <c r="T4261" t="s">
        <v>173</v>
      </c>
      <c r="U4261" t="s">
        <v>578</v>
      </c>
      <c r="V4261">
        <v>3</v>
      </c>
      <c r="W4261">
        <v>0</v>
      </c>
      <c r="X4261" t="s">
        <v>19</v>
      </c>
      <c r="Y426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261" t="e">
        <f>0.4*(Table1[[#This Row],[normalized_credit_score]]) + 0.3*(1-Table1[[#This Row],[dti_ratio]]) + 0.2*(1-Table1[[#This Row],[ltv_ratio]]) + 0.1*IF(Table1[[#This Row],[previous_defaults]]=0,1,0)</f>
        <v>#DIV/0!</v>
      </c>
      <c r="AA4261" t="e">
        <f>IF(Table1[[#This Row],[composite_score]]&gt;=0.7,"Approve",IF(Table1[[#This Row],[composite_score]]&gt;=0.6,"Review","Reject"))</f>
        <v>#DIV/0!</v>
      </c>
    </row>
    <row r="4262" spans="1:27" hidden="1" x14ac:dyDescent="0.35">
      <c r="A4262">
        <v>4261</v>
      </c>
      <c r="B4262">
        <v>64</v>
      </c>
      <c r="C4262" t="s">
        <v>20</v>
      </c>
      <c r="D4262" t="s">
        <v>21</v>
      </c>
      <c r="E4262" t="s">
        <v>49</v>
      </c>
      <c r="F4262">
        <v>100908</v>
      </c>
      <c r="G4262">
        <v>0</v>
      </c>
      <c r="H4262">
        <f>(Table1[[#This Row],[credit_score]]-300)/(900-300)</f>
        <v>-0.5</v>
      </c>
      <c r="I4262">
        <v>22778</v>
      </c>
      <c r="J4262" t="s">
        <v>3</v>
      </c>
      <c r="K4262" t="s">
        <v>4</v>
      </c>
      <c r="L4262">
        <v>13</v>
      </c>
      <c r="M4262" t="s">
        <v>5</v>
      </c>
      <c r="N4262">
        <f>Table1[[#This Row],[dti_ratio]]*Table1[[#This Row],[income]]</f>
        <v>12022.131028561527</v>
      </c>
      <c r="O4262">
        <v>0.119139523413025</v>
      </c>
      <c r="P4262">
        <f>Table1[[#This Row],[loan_amount]]/Table1[[#This Row],[property_value]]</f>
        <v>0.13645976240257368</v>
      </c>
      <c r="Q4262">
        <v>166921</v>
      </c>
      <c r="R4262">
        <v>0</v>
      </c>
      <c r="S4262" t="s">
        <v>4057</v>
      </c>
      <c r="T4262" t="s">
        <v>222</v>
      </c>
      <c r="U4262" t="s">
        <v>31</v>
      </c>
      <c r="V4262">
        <v>3</v>
      </c>
      <c r="W4262">
        <v>2</v>
      </c>
      <c r="X4262" t="s">
        <v>19</v>
      </c>
      <c r="Y42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62">
        <f>0.4*(Table1[[#This Row],[normalized_credit_score]]) + 0.3*(1-Table1[[#This Row],[dti_ratio]]) + 0.2*(1-Table1[[#This Row],[ltv_ratio]]) + 0.1*IF(Table1[[#This Row],[previous_defaults]]=0,1,0)</f>
        <v>0.23696619049557774</v>
      </c>
      <c r="AA4262" t="str">
        <f>IF(Table1[[#This Row],[composite_score]]&gt;=0.7,"Approve",IF(Table1[[#This Row],[composite_score]]&gt;=0.6,"Review","Reject"))</f>
        <v>Reject</v>
      </c>
    </row>
    <row r="4263" spans="1:27" hidden="1" x14ac:dyDescent="0.35">
      <c r="A4263">
        <v>4262</v>
      </c>
      <c r="B4263">
        <v>58</v>
      </c>
      <c r="C4263" t="s">
        <v>0</v>
      </c>
      <c r="D4263" t="s">
        <v>62</v>
      </c>
      <c r="E4263" t="s">
        <v>22</v>
      </c>
      <c r="F4263">
        <v>117799</v>
      </c>
      <c r="G4263">
        <v>0</v>
      </c>
      <c r="H4263">
        <f>(Table1[[#This Row],[credit_score]]-300)/(900-300)</f>
        <v>-0.5</v>
      </c>
      <c r="I4263">
        <v>44190</v>
      </c>
      <c r="J4263" t="s">
        <v>27</v>
      </c>
      <c r="K4263" t="s">
        <v>38</v>
      </c>
      <c r="L4263">
        <v>6</v>
      </c>
      <c r="M4263" t="s">
        <v>5</v>
      </c>
      <c r="N4263">
        <f>Table1[[#This Row],[dti_ratio]]*Table1[[#This Row],[income]]</f>
        <v>57090.619182127914</v>
      </c>
      <c r="O4263">
        <v>0.48464434487667901</v>
      </c>
      <c r="P4263">
        <f>Table1[[#This Row],[loan_amount]]/Table1[[#This Row],[property_value]]</f>
        <v>0.71683483113259583</v>
      </c>
      <c r="Q4263">
        <v>61646</v>
      </c>
      <c r="R4263">
        <v>4</v>
      </c>
      <c r="S4263" t="s">
        <v>4058</v>
      </c>
      <c r="T4263" t="s">
        <v>70</v>
      </c>
      <c r="U4263" t="s">
        <v>370</v>
      </c>
      <c r="V4263">
        <v>4</v>
      </c>
      <c r="W4263">
        <v>2</v>
      </c>
      <c r="X4263" t="s">
        <v>9</v>
      </c>
      <c r="Y42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63">
        <f>0.4*(Table1[[#This Row],[normalized_credit_score]]) + 0.3*(1-Table1[[#This Row],[dti_ratio]]) + 0.2*(1-Table1[[#This Row],[ltv_ratio]]) + 0.1*IF(Table1[[#This Row],[previous_defaults]]=0,1,0)</f>
        <v>1.1239730310477092E-2</v>
      </c>
      <c r="AA4263" t="str">
        <f>IF(Table1[[#This Row],[composite_score]]&gt;=0.7,"Approve",IF(Table1[[#This Row],[composite_score]]&gt;=0.6,"Review","Reject"))</f>
        <v>Reject</v>
      </c>
    </row>
    <row r="4264" spans="1:27" x14ac:dyDescent="0.35">
      <c r="A4264">
        <v>4263</v>
      </c>
      <c r="B4264">
        <v>59</v>
      </c>
      <c r="C4264" t="s">
        <v>0</v>
      </c>
      <c r="D4264" t="s">
        <v>11</v>
      </c>
      <c r="E4264" t="s">
        <v>2</v>
      </c>
      <c r="F4264">
        <v>69831</v>
      </c>
      <c r="G4264">
        <v>708</v>
      </c>
      <c r="H4264">
        <f>(Table1[[#This Row],[credit_score]]-300)/(900-300)</f>
        <v>0.68</v>
      </c>
      <c r="I4264">
        <v>0</v>
      </c>
      <c r="J4264" t="s">
        <v>3</v>
      </c>
      <c r="K4264" t="s">
        <v>4</v>
      </c>
      <c r="L4264">
        <v>5</v>
      </c>
      <c r="M4264" t="s">
        <v>39</v>
      </c>
      <c r="N4264">
        <f>Table1[[#This Row],[dti_ratio]]*Table1[[#This Row],[income]]</f>
        <v>41890.191875934957</v>
      </c>
      <c r="O4264">
        <v>0.59987959324562101</v>
      </c>
      <c r="P4264">
        <f>Table1[[#This Row],[loan_amount]]/Table1[[#This Row],[property_value]]</f>
        <v>0</v>
      </c>
      <c r="Q4264">
        <v>203053</v>
      </c>
      <c r="R4264">
        <v>4</v>
      </c>
      <c r="S4264" t="s">
        <v>4059</v>
      </c>
      <c r="T4264" t="s">
        <v>143</v>
      </c>
      <c r="U4264" t="s">
        <v>413</v>
      </c>
      <c r="V4264">
        <v>1</v>
      </c>
      <c r="W4264">
        <v>1</v>
      </c>
      <c r="X4264" t="s">
        <v>9</v>
      </c>
      <c r="Y42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64">
        <f>0.4*(Table1[[#This Row],[normalized_credit_score]]) + 0.3*(1-Table1[[#This Row],[dti_ratio]]) + 0.2*(1-Table1[[#This Row],[ltv_ratio]]) + 0.1*IF(Table1[[#This Row],[previous_defaults]]=0,1,0)</f>
        <v>0.59203612202631373</v>
      </c>
      <c r="AA4264" t="str">
        <f>IF(Table1[[#This Row],[composite_score]]&gt;=0.7,"Approve",IF(Table1[[#This Row],[composite_score]]&gt;=0.6,"Review","Reject"))</f>
        <v>Reject</v>
      </c>
    </row>
    <row r="4265" spans="1:27" x14ac:dyDescent="0.35">
      <c r="A4265">
        <v>4264</v>
      </c>
      <c r="B4265">
        <v>48</v>
      </c>
      <c r="C4265" t="s">
        <v>10</v>
      </c>
      <c r="D4265" t="s">
        <v>21</v>
      </c>
      <c r="E4265" t="s">
        <v>12</v>
      </c>
      <c r="F4265">
        <v>24487</v>
      </c>
      <c r="G4265">
        <v>766</v>
      </c>
      <c r="H4265">
        <f>(Table1[[#This Row],[credit_score]]-300)/(900-300)</f>
        <v>0.77666666666666662</v>
      </c>
      <c r="I4265">
        <v>24558</v>
      </c>
      <c r="J4265" t="s">
        <v>3</v>
      </c>
      <c r="K4265" t="s">
        <v>38</v>
      </c>
      <c r="L4265">
        <v>15</v>
      </c>
      <c r="M4265" t="s">
        <v>5</v>
      </c>
      <c r="N4265">
        <f>Table1[[#This Row],[dti_ratio]]*Table1[[#This Row],[income]]</f>
        <v>13306.429592386623</v>
      </c>
      <c r="O4265">
        <v>0.54340791409264599</v>
      </c>
      <c r="P4265">
        <f>Table1[[#This Row],[loan_amount]]/Table1[[#This Row],[property_value]]</f>
        <v>1.1627290374508783</v>
      </c>
      <c r="Q4265">
        <v>21121</v>
      </c>
      <c r="R4265">
        <v>0</v>
      </c>
      <c r="S4265" t="s">
        <v>3661</v>
      </c>
      <c r="T4265" t="s">
        <v>81</v>
      </c>
      <c r="U4265" t="s">
        <v>707</v>
      </c>
      <c r="V4265">
        <v>2</v>
      </c>
      <c r="W4265">
        <v>0</v>
      </c>
      <c r="X4265" t="s">
        <v>9</v>
      </c>
      <c r="Y42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65">
        <f>0.4*(Table1[[#This Row],[normalized_credit_score]]) + 0.3*(1-Table1[[#This Row],[dti_ratio]]) + 0.2*(1-Table1[[#This Row],[ltv_ratio]]) + 0.1*IF(Table1[[#This Row],[previous_defaults]]=0,1,0)</f>
        <v>0.41509848494869717</v>
      </c>
      <c r="AA4265" t="str">
        <f>IF(Table1[[#This Row],[composite_score]]&gt;=0.7,"Approve",IF(Table1[[#This Row],[composite_score]]&gt;=0.6,"Review","Reject"))</f>
        <v>Reject</v>
      </c>
    </row>
    <row r="4266" spans="1:27" x14ac:dyDescent="0.35">
      <c r="A4266">
        <v>4265</v>
      </c>
      <c r="B4266">
        <v>50</v>
      </c>
      <c r="C4266" t="s">
        <v>10</v>
      </c>
      <c r="D4266" t="s">
        <v>11</v>
      </c>
      <c r="E4266" t="s">
        <v>12</v>
      </c>
      <c r="F4266">
        <v>34242</v>
      </c>
      <c r="G4266">
        <v>729</v>
      </c>
      <c r="H4266">
        <f>(Table1[[#This Row],[credit_score]]-300)/(900-300)</f>
        <v>0.71499999999999997</v>
      </c>
      <c r="I4266">
        <v>49741</v>
      </c>
      <c r="J4266" t="s">
        <v>13</v>
      </c>
      <c r="K4266" t="s">
        <v>14</v>
      </c>
      <c r="L4266">
        <v>11</v>
      </c>
      <c r="M4266" t="s">
        <v>28</v>
      </c>
      <c r="N4266">
        <f>Table1[[#This Row],[dti_ratio]]*Table1[[#This Row],[income]]</f>
        <v>12145.143721447659</v>
      </c>
      <c r="O4266">
        <v>0.35468558266011502</v>
      </c>
      <c r="P4266">
        <f>Table1[[#This Row],[loan_amount]]/Table1[[#This Row],[property_value]]</f>
        <v>0.42738692603794337</v>
      </c>
      <c r="Q4266">
        <v>116384</v>
      </c>
      <c r="R4266">
        <v>4</v>
      </c>
      <c r="S4266" t="s">
        <v>4060</v>
      </c>
      <c r="T4266" t="s">
        <v>230</v>
      </c>
      <c r="U4266" t="s">
        <v>395</v>
      </c>
      <c r="V4266">
        <v>0</v>
      </c>
      <c r="W4266">
        <v>2</v>
      </c>
      <c r="X4266" t="s">
        <v>19</v>
      </c>
      <c r="Y42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266">
        <f>0.4*(Table1[[#This Row],[normalized_credit_score]]) + 0.3*(1-Table1[[#This Row],[dti_ratio]]) + 0.2*(1-Table1[[#This Row],[ltv_ratio]]) + 0.1*IF(Table1[[#This Row],[previous_defaults]]=0,1,0)</f>
        <v>0.69411693999437685</v>
      </c>
      <c r="AA4266" t="str">
        <f>IF(Table1[[#This Row],[composite_score]]&gt;=0.7,"Approve",IF(Table1[[#This Row],[composite_score]]&gt;=0.6,"Review","Reject"))</f>
        <v>Review</v>
      </c>
    </row>
    <row r="4267" spans="1:27" x14ac:dyDescent="0.35">
      <c r="A4267">
        <v>4266</v>
      </c>
      <c r="B4267">
        <v>63</v>
      </c>
      <c r="C4267" t="s">
        <v>0</v>
      </c>
      <c r="D4267" t="s">
        <v>21</v>
      </c>
      <c r="E4267" t="s">
        <v>49</v>
      </c>
      <c r="F4267">
        <v>118754</v>
      </c>
      <c r="G4267">
        <v>634</v>
      </c>
      <c r="H4267">
        <f>(Table1[[#This Row],[credit_score]]-300)/(900-300)</f>
        <v>0.55666666666666664</v>
      </c>
      <c r="I4267">
        <v>10600</v>
      </c>
      <c r="J4267" t="s">
        <v>3</v>
      </c>
      <c r="K4267" t="s">
        <v>14</v>
      </c>
      <c r="L4267">
        <v>10</v>
      </c>
      <c r="M4267" t="s">
        <v>5</v>
      </c>
      <c r="N4267">
        <f>Table1[[#This Row],[dti_ratio]]*Table1[[#This Row],[income]]</f>
        <v>53463.744525833194</v>
      </c>
      <c r="O4267">
        <v>0.45020584170498001</v>
      </c>
      <c r="P4267">
        <f>Table1[[#This Row],[loan_amount]]/Table1[[#This Row],[property_value]]</f>
        <v>4.4858041227079024E-2</v>
      </c>
      <c r="Q4267">
        <v>236301</v>
      </c>
      <c r="R4267">
        <v>0</v>
      </c>
      <c r="S4267" t="s">
        <v>4061</v>
      </c>
      <c r="T4267" t="s">
        <v>362</v>
      </c>
      <c r="U4267" t="s">
        <v>738</v>
      </c>
      <c r="V4267">
        <v>2</v>
      </c>
      <c r="W4267">
        <v>1</v>
      </c>
      <c r="X4267" t="s">
        <v>61</v>
      </c>
      <c r="Y42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267">
        <f>0.4*(Table1[[#This Row],[normalized_credit_score]]) + 0.3*(1-Table1[[#This Row],[dti_ratio]]) + 0.2*(1-Table1[[#This Row],[ltv_ratio]]) + 0.1*IF(Table1[[#This Row],[previous_defaults]]=0,1,0)</f>
        <v>0.57863330590975681</v>
      </c>
      <c r="AA4267" t="str">
        <f>IF(Table1[[#This Row],[composite_score]]&gt;=0.7,"Approve",IF(Table1[[#This Row],[composite_score]]&gt;=0.6,"Review","Reject"))</f>
        <v>Reject</v>
      </c>
    </row>
    <row r="4268" spans="1:27" x14ac:dyDescent="0.35">
      <c r="A4268">
        <v>4267</v>
      </c>
      <c r="B4268">
        <v>69</v>
      </c>
      <c r="C4268" t="s">
        <v>20</v>
      </c>
      <c r="D4268" t="s">
        <v>62</v>
      </c>
      <c r="E4268" t="s">
        <v>12</v>
      </c>
      <c r="F4268">
        <v>29934</v>
      </c>
      <c r="G4268">
        <v>648</v>
      </c>
      <c r="H4268">
        <f>(Table1[[#This Row],[credit_score]]-300)/(900-300)</f>
        <v>0.57999999999999996</v>
      </c>
      <c r="I4268">
        <v>5047</v>
      </c>
      <c r="J4268" t="s">
        <v>13</v>
      </c>
      <c r="K4268" t="s">
        <v>14</v>
      </c>
      <c r="L4268">
        <v>19</v>
      </c>
      <c r="M4268" t="s">
        <v>39</v>
      </c>
      <c r="N4268">
        <f>Table1[[#This Row],[dti_ratio]]*Table1[[#This Row],[income]]</f>
        <v>8000.482489525617</v>
      </c>
      <c r="O4268">
        <v>0.26727074529049299</v>
      </c>
      <c r="P4268">
        <f>Table1[[#This Row],[loan_amount]]/Table1[[#This Row],[property_value]]</f>
        <v>2.025841826187829E-2</v>
      </c>
      <c r="Q4268">
        <v>249131</v>
      </c>
      <c r="R4268">
        <v>4</v>
      </c>
      <c r="S4268" t="s">
        <v>4062</v>
      </c>
      <c r="T4268" t="s">
        <v>70</v>
      </c>
      <c r="U4268" t="s">
        <v>866</v>
      </c>
      <c r="V4268">
        <v>1</v>
      </c>
      <c r="W4268">
        <v>1</v>
      </c>
      <c r="X4268" t="s">
        <v>9</v>
      </c>
      <c r="Y42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268">
        <f>0.4*(Table1[[#This Row],[normalized_credit_score]]) + 0.3*(1-Table1[[#This Row],[dti_ratio]]) + 0.2*(1-Table1[[#This Row],[ltv_ratio]]) + 0.1*IF(Table1[[#This Row],[previous_defaults]]=0,1,0)</f>
        <v>0.64776709276047639</v>
      </c>
      <c r="AA4268" t="str">
        <f>IF(Table1[[#This Row],[composite_score]]&gt;=0.7,"Approve",IF(Table1[[#This Row],[composite_score]]&gt;=0.6,"Review","Reject"))</f>
        <v>Review</v>
      </c>
    </row>
    <row r="4269" spans="1:27" hidden="1" x14ac:dyDescent="0.35">
      <c r="A4269">
        <v>4268</v>
      </c>
      <c r="B4269">
        <v>19</v>
      </c>
      <c r="C4269" t="s">
        <v>10</v>
      </c>
      <c r="D4269" t="s">
        <v>62</v>
      </c>
      <c r="E4269" t="s">
        <v>2</v>
      </c>
      <c r="F4269">
        <v>116421</v>
      </c>
      <c r="G4269">
        <v>0</v>
      </c>
      <c r="H4269">
        <f>(Table1[[#This Row],[credit_score]]-300)/(900-300)</f>
        <v>-0.5</v>
      </c>
      <c r="I4269">
        <v>0</v>
      </c>
      <c r="J4269" t="s">
        <v>3</v>
      </c>
      <c r="K4269" t="s">
        <v>4</v>
      </c>
      <c r="L4269">
        <v>0</v>
      </c>
      <c r="M4269" t="s">
        <v>15</v>
      </c>
      <c r="N4269">
        <f>Table1[[#This Row],[dti_ratio]]*Table1[[#This Row],[income]]</f>
        <v>63290.893811531954</v>
      </c>
      <c r="O4269">
        <v>0.54363812208735496</v>
      </c>
      <c r="P4269">
        <f>Table1[[#This Row],[loan_amount]]/Table1[[#This Row],[property_value]]</f>
        <v>0</v>
      </c>
      <c r="Q4269">
        <v>208560</v>
      </c>
      <c r="R4269">
        <v>0</v>
      </c>
      <c r="S4269" t="s">
        <v>4063</v>
      </c>
      <c r="T4269" t="s">
        <v>81</v>
      </c>
      <c r="U4269" t="s">
        <v>996</v>
      </c>
      <c r="V4269">
        <v>0</v>
      </c>
      <c r="W4269">
        <v>1</v>
      </c>
      <c r="X4269" t="s">
        <v>19</v>
      </c>
      <c r="Y42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69">
        <f>0.4*(Table1[[#This Row],[normalized_credit_score]]) + 0.3*(1-Table1[[#This Row],[dti_ratio]]) + 0.2*(1-Table1[[#This Row],[ltv_ratio]]) + 0.1*IF(Table1[[#This Row],[previous_defaults]]=0,1,0)</f>
        <v>0.23690856337379351</v>
      </c>
      <c r="AA4269" t="str">
        <f>IF(Table1[[#This Row],[composite_score]]&gt;=0.7,"Approve",IF(Table1[[#This Row],[composite_score]]&gt;=0.6,"Review","Reject"))</f>
        <v>Reject</v>
      </c>
    </row>
    <row r="4270" spans="1:27" x14ac:dyDescent="0.35">
      <c r="A4270">
        <v>4269</v>
      </c>
      <c r="B4270">
        <v>25</v>
      </c>
      <c r="C4270" t="s">
        <v>20</v>
      </c>
      <c r="D4270" t="s">
        <v>62</v>
      </c>
      <c r="E4270" t="s">
        <v>12</v>
      </c>
      <c r="F4270">
        <v>114682</v>
      </c>
      <c r="G4270">
        <v>642</v>
      </c>
      <c r="H4270">
        <f>(Table1[[#This Row],[credit_score]]-300)/(900-300)</f>
        <v>0.56999999999999995</v>
      </c>
      <c r="I4270">
        <v>27681</v>
      </c>
      <c r="J4270" t="s">
        <v>27</v>
      </c>
      <c r="K4270" t="s">
        <v>38</v>
      </c>
      <c r="L4270">
        <v>19</v>
      </c>
      <c r="M4270" t="s">
        <v>28</v>
      </c>
      <c r="N4270">
        <f>Table1[[#This Row],[dti_ratio]]*Table1[[#This Row],[income]]</f>
        <v>25479.639224358172</v>
      </c>
      <c r="O4270">
        <v>0.22217644638529299</v>
      </c>
      <c r="P4270">
        <f>Table1[[#This Row],[loan_amount]]/Table1[[#This Row],[property_value]]</f>
        <v>0.18775562805651458</v>
      </c>
      <c r="Q4270">
        <v>147431</v>
      </c>
      <c r="R4270">
        <v>1</v>
      </c>
      <c r="S4270" t="s">
        <v>4064</v>
      </c>
      <c r="T4270" t="s">
        <v>67</v>
      </c>
      <c r="U4270" t="s">
        <v>236</v>
      </c>
      <c r="V4270">
        <v>4</v>
      </c>
      <c r="W4270">
        <v>2</v>
      </c>
      <c r="X4270" t="s">
        <v>9</v>
      </c>
      <c r="Y42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70">
        <f>0.4*(Table1[[#This Row],[normalized_credit_score]]) + 0.3*(1-Table1[[#This Row],[dti_ratio]]) + 0.2*(1-Table1[[#This Row],[ltv_ratio]]) + 0.1*IF(Table1[[#This Row],[previous_defaults]]=0,1,0)</f>
        <v>0.62379594047310916</v>
      </c>
      <c r="AA4270" t="str">
        <f>IF(Table1[[#This Row],[composite_score]]&gt;=0.7,"Approve",IF(Table1[[#This Row],[composite_score]]&gt;=0.6,"Review","Reject"))</f>
        <v>Review</v>
      </c>
    </row>
    <row r="4271" spans="1:27" x14ac:dyDescent="0.35">
      <c r="A4271">
        <v>4270</v>
      </c>
      <c r="B4271">
        <v>37</v>
      </c>
      <c r="C4271" t="s">
        <v>20</v>
      </c>
      <c r="D4271" t="s">
        <v>21</v>
      </c>
      <c r="E4271" t="s">
        <v>12</v>
      </c>
      <c r="F4271">
        <v>108765</v>
      </c>
      <c r="G4271">
        <v>728</v>
      </c>
      <c r="H4271">
        <f>(Table1[[#This Row],[credit_score]]-300)/(900-300)</f>
        <v>0.71333333333333337</v>
      </c>
      <c r="I4271">
        <v>47977</v>
      </c>
      <c r="J4271" t="s">
        <v>23</v>
      </c>
      <c r="K4271" t="s">
        <v>14</v>
      </c>
      <c r="L4271">
        <v>1</v>
      </c>
      <c r="M4271" t="s">
        <v>39</v>
      </c>
      <c r="N4271">
        <f>Table1[[#This Row],[dti_ratio]]*Table1[[#This Row],[income]]</f>
        <v>12182.870641578143</v>
      </c>
      <c r="O4271">
        <v>0.11201094691838499</v>
      </c>
      <c r="P4271">
        <f>Table1[[#This Row],[loan_amount]]/Table1[[#This Row],[property_value]]</f>
        <v>0.28256004334664359</v>
      </c>
      <c r="Q4271">
        <v>169794</v>
      </c>
      <c r="R4271">
        <v>1</v>
      </c>
      <c r="S4271" t="s">
        <v>4065</v>
      </c>
      <c r="T4271" t="s">
        <v>124</v>
      </c>
      <c r="U4271" t="s">
        <v>193</v>
      </c>
      <c r="V4271">
        <v>3</v>
      </c>
      <c r="W4271">
        <v>1</v>
      </c>
      <c r="X4271" t="s">
        <v>19</v>
      </c>
      <c r="Y42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71">
        <f>0.4*(Table1[[#This Row],[normalized_credit_score]]) + 0.3*(1-Table1[[#This Row],[dti_ratio]]) + 0.2*(1-Table1[[#This Row],[ltv_ratio]]) + 0.1*IF(Table1[[#This Row],[previous_defaults]]=0,1,0)</f>
        <v>0.69521804058848913</v>
      </c>
      <c r="AA4271" t="str">
        <f>IF(Table1[[#This Row],[composite_score]]&gt;=0.7,"Approve",IF(Table1[[#This Row],[composite_score]]&gt;=0.6,"Review","Reject"))</f>
        <v>Review</v>
      </c>
    </row>
    <row r="4272" spans="1:27" hidden="1" x14ac:dyDescent="0.35">
      <c r="A4272">
        <v>4271</v>
      </c>
      <c r="B4272">
        <v>58</v>
      </c>
      <c r="C4272" t="s">
        <v>10</v>
      </c>
      <c r="D4272" t="s">
        <v>11</v>
      </c>
      <c r="E4272" t="s">
        <v>2</v>
      </c>
      <c r="F4272">
        <v>35729</v>
      </c>
      <c r="G4272">
        <v>0</v>
      </c>
      <c r="H4272">
        <f>(Table1[[#This Row],[credit_score]]-300)/(900-300)</f>
        <v>-0.5</v>
      </c>
      <c r="I4272">
        <v>44024</v>
      </c>
      <c r="J4272" t="s">
        <v>3</v>
      </c>
      <c r="K4272" t="s">
        <v>38</v>
      </c>
      <c r="L4272">
        <v>4</v>
      </c>
      <c r="M4272" t="s">
        <v>28</v>
      </c>
      <c r="N4272">
        <f>Table1[[#This Row],[dti_ratio]]*Table1[[#This Row],[income]]</f>
        <v>20104.948350512437</v>
      </c>
      <c r="O4272">
        <v>0.56270671864626598</v>
      </c>
      <c r="P4272">
        <f>Table1[[#This Row],[loan_amount]]/Table1[[#This Row],[property_value]]</f>
        <v>0.18103090239940786</v>
      </c>
      <c r="Q4272">
        <v>243185</v>
      </c>
      <c r="R4272">
        <v>2</v>
      </c>
      <c r="S4272" t="s">
        <v>1817</v>
      </c>
      <c r="T4272" t="s">
        <v>59</v>
      </c>
      <c r="U4272" t="s">
        <v>71</v>
      </c>
      <c r="V4272">
        <v>0</v>
      </c>
      <c r="W4272">
        <v>1</v>
      </c>
      <c r="X4272" t="s">
        <v>9</v>
      </c>
      <c r="Y42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72">
        <f>0.4*(Table1[[#This Row],[normalized_credit_score]]) + 0.3*(1-Table1[[#This Row],[dti_ratio]]) + 0.2*(1-Table1[[#This Row],[ltv_ratio]]) + 0.1*IF(Table1[[#This Row],[previous_defaults]]=0,1,0)</f>
        <v>0.19498180392623862</v>
      </c>
      <c r="AA4272" t="str">
        <f>IF(Table1[[#This Row],[composite_score]]&gt;=0.7,"Approve",IF(Table1[[#This Row],[composite_score]]&gt;=0.6,"Review","Reject"))</f>
        <v>Reject</v>
      </c>
    </row>
    <row r="4273" spans="1:27" hidden="1" x14ac:dyDescent="0.35">
      <c r="A4273">
        <v>4272</v>
      </c>
      <c r="B4273">
        <v>46</v>
      </c>
      <c r="C4273" t="s">
        <v>10</v>
      </c>
      <c r="D4273" t="s">
        <v>1</v>
      </c>
      <c r="E4273" t="s">
        <v>12</v>
      </c>
      <c r="F4273">
        <v>105898</v>
      </c>
      <c r="G4273">
        <v>610</v>
      </c>
      <c r="H4273">
        <f>(Table1[[#This Row],[credit_score]]-300)/(900-300)</f>
        <v>0.51666666666666672</v>
      </c>
      <c r="I4273">
        <v>0</v>
      </c>
      <c r="J4273" t="s">
        <v>13</v>
      </c>
      <c r="K4273" t="s">
        <v>4</v>
      </c>
      <c r="L4273">
        <v>17</v>
      </c>
      <c r="M4273" t="s">
        <v>15</v>
      </c>
      <c r="N4273">
        <f>Table1[[#This Row],[dti_ratio]]*Table1[[#This Row],[income]]</f>
        <v>34396.291738338768</v>
      </c>
      <c r="O4273">
        <v>0.32480586732836098</v>
      </c>
      <c r="P4273" t="e">
        <f>Table1[[#This Row],[loan_amount]]/Table1[[#This Row],[property_value]]</f>
        <v>#DIV/0!</v>
      </c>
      <c r="Q4273">
        <v>0</v>
      </c>
      <c r="R4273">
        <v>2</v>
      </c>
      <c r="S4273" t="s">
        <v>1848</v>
      </c>
      <c r="T4273" t="s">
        <v>240</v>
      </c>
      <c r="U4273" t="s">
        <v>444</v>
      </c>
      <c r="V4273">
        <v>2</v>
      </c>
      <c r="W4273">
        <v>1</v>
      </c>
      <c r="X4273" t="s">
        <v>61</v>
      </c>
      <c r="Y427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273" t="e">
        <f>0.4*(Table1[[#This Row],[normalized_credit_score]]) + 0.3*(1-Table1[[#This Row],[dti_ratio]]) + 0.2*(1-Table1[[#This Row],[ltv_ratio]]) + 0.1*IF(Table1[[#This Row],[previous_defaults]]=0,1,0)</f>
        <v>#DIV/0!</v>
      </c>
      <c r="AA4273" t="e">
        <f>IF(Table1[[#This Row],[composite_score]]&gt;=0.7,"Approve",IF(Table1[[#This Row],[composite_score]]&gt;=0.6,"Review","Reject"))</f>
        <v>#DIV/0!</v>
      </c>
    </row>
    <row r="4274" spans="1:27" x14ac:dyDescent="0.35">
      <c r="A4274">
        <v>4273</v>
      </c>
      <c r="B4274">
        <v>54</v>
      </c>
      <c r="C4274" t="s">
        <v>20</v>
      </c>
      <c r="D4274" t="s">
        <v>21</v>
      </c>
      <c r="E4274" t="s">
        <v>49</v>
      </c>
      <c r="F4274">
        <v>76739</v>
      </c>
      <c r="G4274">
        <v>708</v>
      </c>
      <c r="H4274">
        <f>(Table1[[#This Row],[credit_score]]-300)/(900-300)</f>
        <v>0.68</v>
      </c>
      <c r="I4274">
        <v>20716</v>
      </c>
      <c r="J4274" t="s">
        <v>13</v>
      </c>
      <c r="K4274" t="s">
        <v>14</v>
      </c>
      <c r="L4274">
        <v>7</v>
      </c>
      <c r="M4274" t="s">
        <v>28</v>
      </c>
      <c r="N4274">
        <f>Table1[[#This Row],[dti_ratio]]*Table1[[#This Row],[income]]</f>
        <v>27107.870414652309</v>
      </c>
      <c r="O4274">
        <v>0.35324763698578698</v>
      </c>
      <c r="P4274">
        <f>Table1[[#This Row],[loan_amount]]/Table1[[#This Row],[property_value]]</f>
        <v>7.1872408780396413E-2</v>
      </c>
      <c r="Q4274">
        <v>288233</v>
      </c>
      <c r="R4274">
        <v>2</v>
      </c>
      <c r="S4274" t="s">
        <v>271</v>
      </c>
      <c r="T4274" t="s">
        <v>173</v>
      </c>
      <c r="U4274" t="s">
        <v>662</v>
      </c>
      <c r="V4274">
        <v>3</v>
      </c>
      <c r="W4274">
        <v>0</v>
      </c>
      <c r="X4274" t="s">
        <v>19</v>
      </c>
      <c r="Y42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74">
        <f>0.4*(Table1[[#This Row],[normalized_credit_score]]) + 0.3*(1-Table1[[#This Row],[dti_ratio]]) + 0.2*(1-Table1[[#This Row],[ltv_ratio]]) + 0.1*IF(Table1[[#This Row],[previous_defaults]]=0,1,0)</f>
        <v>0.65165122714818469</v>
      </c>
      <c r="AA4274" t="str">
        <f>IF(Table1[[#This Row],[composite_score]]&gt;=0.7,"Approve",IF(Table1[[#This Row],[composite_score]]&gt;=0.6,"Review","Reject"))</f>
        <v>Review</v>
      </c>
    </row>
    <row r="4275" spans="1:27" hidden="1" x14ac:dyDescent="0.35">
      <c r="A4275">
        <v>4274</v>
      </c>
      <c r="B4275">
        <v>30</v>
      </c>
      <c r="C4275" t="s">
        <v>0</v>
      </c>
      <c r="D4275" t="s">
        <v>11</v>
      </c>
      <c r="E4275" t="s">
        <v>22</v>
      </c>
      <c r="F4275">
        <v>83783</v>
      </c>
      <c r="G4275">
        <v>675</v>
      </c>
      <c r="H4275">
        <f>(Table1[[#This Row],[credit_score]]-300)/(900-300)</f>
        <v>0.625</v>
      </c>
      <c r="I4275">
        <v>47435</v>
      </c>
      <c r="J4275" t="s">
        <v>23</v>
      </c>
      <c r="K4275" t="s">
        <v>38</v>
      </c>
      <c r="L4275">
        <v>8</v>
      </c>
      <c r="M4275" t="s">
        <v>39</v>
      </c>
      <c r="N4275">
        <f>Table1[[#This Row],[dti_ratio]]*Table1[[#This Row],[income]]</f>
        <v>44336.197287556512</v>
      </c>
      <c r="O4275">
        <v>0.529178918009101</v>
      </c>
      <c r="P4275" t="e">
        <f>Table1[[#This Row],[loan_amount]]/Table1[[#This Row],[property_value]]</f>
        <v>#DIV/0!</v>
      </c>
      <c r="Q4275">
        <v>0</v>
      </c>
      <c r="R4275">
        <v>0</v>
      </c>
      <c r="S4275" t="s">
        <v>4066</v>
      </c>
      <c r="T4275" t="s">
        <v>266</v>
      </c>
      <c r="U4275" t="s">
        <v>398</v>
      </c>
      <c r="V4275">
        <v>0</v>
      </c>
      <c r="W4275">
        <v>2</v>
      </c>
      <c r="X4275" t="s">
        <v>9</v>
      </c>
      <c r="Y427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275" t="e">
        <f>0.4*(Table1[[#This Row],[normalized_credit_score]]) + 0.3*(1-Table1[[#This Row],[dti_ratio]]) + 0.2*(1-Table1[[#This Row],[ltv_ratio]]) + 0.1*IF(Table1[[#This Row],[previous_defaults]]=0,1,0)</f>
        <v>#DIV/0!</v>
      </c>
      <c r="AA4275" t="e">
        <f>IF(Table1[[#This Row],[composite_score]]&gt;=0.7,"Approve",IF(Table1[[#This Row],[composite_score]]&gt;=0.6,"Review","Reject"))</f>
        <v>#DIV/0!</v>
      </c>
    </row>
    <row r="4276" spans="1:27" hidden="1" x14ac:dyDescent="0.35">
      <c r="A4276">
        <v>4275</v>
      </c>
      <c r="B4276">
        <v>19</v>
      </c>
      <c r="C4276" t="s">
        <v>0</v>
      </c>
      <c r="D4276" t="s">
        <v>11</v>
      </c>
      <c r="E4276" t="s">
        <v>49</v>
      </c>
      <c r="F4276">
        <v>0</v>
      </c>
      <c r="G4276">
        <v>686</v>
      </c>
      <c r="H4276">
        <f>(Table1[[#This Row],[credit_score]]-300)/(900-300)</f>
        <v>0.64333333333333331</v>
      </c>
      <c r="I4276">
        <v>21542</v>
      </c>
      <c r="J4276" t="s">
        <v>13</v>
      </c>
      <c r="K4276" t="s">
        <v>14</v>
      </c>
      <c r="L4276">
        <v>4</v>
      </c>
      <c r="M4276" t="s">
        <v>5</v>
      </c>
      <c r="N4276">
        <f>Table1[[#This Row],[dti_ratio]]*Table1[[#This Row],[income]]</f>
        <v>0</v>
      </c>
      <c r="O4276">
        <v>0.50095480017436</v>
      </c>
      <c r="P4276">
        <f>Table1[[#This Row],[loan_amount]]/Table1[[#This Row],[property_value]]</f>
        <v>0.27255589154446652</v>
      </c>
      <c r="Q4276">
        <v>79037</v>
      </c>
      <c r="R4276">
        <v>0</v>
      </c>
      <c r="S4276" t="s">
        <v>4067</v>
      </c>
      <c r="T4276" t="s">
        <v>230</v>
      </c>
      <c r="U4276" t="s">
        <v>413</v>
      </c>
      <c r="V4276">
        <v>1</v>
      </c>
      <c r="W4276">
        <v>0</v>
      </c>
      <c r="X4276" t="s">
        <v>9</v>
      </c>
      <c r="Y42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76">
        <f>0.4*(Table1[[#This Row],[normalized_credit_score]]) + 0.3*(1-Table1[[#This Row],[dti_ratio]]) + 0.2*(1-Table1[[#This Row],[ltv_ratio]]) + 0.1*IF(Table1[[#This Row],[previous_defaults]]=0,1,0)</f>
        <v>0.55253571497213205</v>
      </c>
      <c r="AA4276" t="str">
        <f>IF(Table1[[#This Row],[composite_score]]&gt;=0.7,"Approve",IF(Table1[[#This Row],[composite_score]]&gt;=0.6,"Review","Reject"))</f>
        <v>Reject</v>
      </c>
    </row>
    <row r="4277" spans="1:27" hidden="1" x14ac:dyDescent="0.35">
      <c r="A4277">
        <v>4276</v>
      </c>
      <c r="B4277">
        <v>49</v>
      </c>
      <c r="C4277" t="s">
        <v>10</v>
      </c>
      <c r="D4277" t="s">
        <v>62</v>
      </c>
      <c r="E4277" t="s">
        <v>49</v>
      </c>
      <c r="F4277">
        <v>0</v>
      </c>
      <c r="G4277">
        <v>0</v>
      </c>
      <c r="H4277">
        <f>(Table1[[#This Row],[credit_score]]-300)/(900-300)</f>
        <v>-0.5</v>
      </c>
      <c r="I4277">
        <v>15184</v>
      </c>
      <c r="J4277" t="s">
        <v>13</v>
      </c>
      <c r="K4277" t="s">
        <v>14</v>
      </c>
      <c r="L4277">
        <v>13</v>
      </c>
      <c r="M4277" t="s">
        <v>39</v>
      </c>
      <c r="N4277">
        <f>Table1[[#This Row],[dti_ratio]]*Table1[[#This Row],[income]]</f>
        <v>0</v>
      </c>
      <c r="O4277">
        <v>0.16878310163784599</v>
      </c>
      <c r="P4277">
        <f>Table1[[#This Row],[loan_amount]]/Table1[[#This Row],[property_value]]</f>
        <v>0.11969760273702632</v>
      </c>
      <c r="Q4277">
        <v>126853</v>
      </c>
      <c r="R4277">
        <v>1</v>
      </c>
      <c r="S4277" t="s">
        <v>4068</v>
      </c>
      <c r="T4277" t="s">
        <v>214</v>
      </c>
      <c r="U4277" t="s">
        <v>540</v>
      </c>
      <c r="V4277">
        <v>4</v>
      </c>
      <c r="W4277">
        <v>0</v>
      </c>
      <c r="X4277" t="s">
        <v>9</v>
      </c>
      <c r="Y42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77">
        <f>0.4*(Table1[[#This Row],[normalized_credit_score]]) + 0.3*(1-Table1[[#This Row],[dti_ratio]]) + 0.2*(1-Table1[[#This Row],[ltv_ratio]]) + 0.1*IF(Table1[[#This Row],[previous_defaults]]=0,1,0)</f>
        <v>0.2254255489612409</v>
      </c>
      <c r="AA4277" t="str">
        <f>IF(Table1[[#This Row],[composite_score]]&gt;=0.7,"Approve",IF(Table1[[#This Row],[composite_score]]&gt;=0.6,"Review","Reject"))</f>
        <v>Reject</v>
      </c>
    </row>
    <row r="4278" spans="1:27" x14ac:dyDescent="0.35">
      <c r="A4278">
        <v>4277</v>
      </c>
      <c r="B4278">
        <v>40</v>
      </c>
      <c r="C4278" t="s">
        <v>0</v>
      </c>
      <c r="D4278" t="s">
        <v>1</v>
      </c>
      <c r="E4278" t="s">
        <v>2</v>
      </c>
      <c r="F4278">
        <v>58692</v>
      </c>
      <c r="G4278">
        <v>796</v>
      </c>
      <c r="H4278">
        <f>(Table1[[#This Row],[credit_score]]-300)/(900-300)</f>
        <v>0.82666666666666666</v>
      </c>
      <c r="I4278">
        <v>26636</v>
      </c>
      <c r="J4278" t="s">
        <v>13</v>
      </c>
      <c r="K4278" t="s">
        <v>4</v>
      </c>
      <c r="L4278">
        <v>6</v>
      </c>
      <c r="M4278" t="s">
        <v>5</v>
      </c>
      <c r="N4278">
        <f>Table1[[#This Row],[dti_ratio]]*Table1[[#This Row],[income]]</f>
        <v>33961.951829503778</v>
      </c>
      <c r="O4278">
        <v>0.57864703587377797</v>
      </c>
      <c r="P4278">
        <f>Table1[[#This Row],[loan_amount]]/Table1[[#This Row],[property_value]]</f>
        <v>1.1532233623414296</v>
      </c>
      <c r="Q4278">
        <v>23097</v>
      </c>
      <c r="R4278">
        <v>0</v>
      </c>
      <c r="S4278" t="s">
        <v>3974</v>
      </c>
      <c r="T4278" t="s">
        <v>138</v>
      </c>
      <c r="U4278" t="s">
        <v>210</v>
      </c>
      <c r="V4278">
        <v>1</v>
      </c>
      <c r="W4278">
        <v>2</v>
      </c>
      <c r="X4278" t="s">
        <v>9</v>
      </c>
      <c r="Y42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78">
        <f>0.4*(Table1[[#This Row],[normalized_credit_score]]) + 0.3*(1-Table1[[#This Row],[dti_ratio]]) + 0.2*(1-Table1[[#This Row],[ltv_ratio]]) + 0.1*IF(Table1[[#This Row],[previous_defaults]]=0,1,0)</f>
        <v>0.42642788343624732</v>
      </c>
      <c r="AA4278" t="str">
        <f>IF(Table1[[#This Row],[composite_score]]&gt;=0.7,"Approve",IF(Table1[[#This Row],[composite_score]]&gt;=0.6,"Review","Reject"))</f>
        <v>Reject</v>
      </c>
    </row>
    <row r="4279" spans="1:27" x14ac:dyDescent="0.35">
      <c r="A4279">
        <v>4278</v>
      </c>
      <c r="B4279">
        <v>34</v>
      </c>
      <c r="C4279" t="s">
        <v>20</v>
      </c>
      <c r="D4279" t="s">
        <v>11</v>
      </c>
      <c r="E4279" t="s">
        <v>2</v>
      </c>
      <c r="F4279">
        <v>71595</v>
      </c>
      <c r="G4279">
        <v>689</v>
      </c>
      <c r="H4279">
        <f>(Table1[[#This Row],[credit_score]]-300)/(900-300)</f>
        <v>0.64833333333333332</v>
      </c>
      <c r="I4279">
        <v>0</v>
      </c>
      <c r="J4279" t="s">
        <v>27</v>
      </c>
      <c r="K4279" t="s">
        <v>14</v>
      </c>
      <c r="L4279">
        <v>4</v>
      </c>
      <c r="M4279" t="s">
        <v>15</v>
      </c>
      <c r="N4279">
        <f>Table1[[#This Row],[dti_ratio]]*Table1[[#This Row],[income]]</f>
        <v>22116.63388977051</v>
      </c>
      <c r="O4279">
        <v>0.30891310691766899</v>
      </c>
      <c r="P4279">
        <f>Table1[[#This Row],[loan_amount]]/Table1[[#This Row],[property_value]]</f>
        <v>0</v>
      </c>
      <c r="Q4279">
        <v>202029</v>
      </c>
      <c r="R4279">
        <v>1</v>
      </c>
      <c r="S4279" t="s">
        <v>4069</v>
      </c>
      <c r="T4279" t="s">
        <v>143</v>
      </c>
      <c r="U4279" t="s">
        <v>380</v>
      </c>
      <c r="V4279">
        <v>1</v>
      </c>
      <c r="W4279">
        <v>2</v>
      </c>
      <c r="X4279" t="s">
        <v>9</v>
      </c>
      <c r="Y42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79">
        <f>0.4*(Table1[[#This Row],[normalized_credit_score]]) + 0.3*(1-Table1[[#This Row],[dti_ratio]]) + 0.2*(1-Table1[[#This Row],[ltv_ratio]]) + 0.1*IF(Table1[[#This Row],[previous_defaults]]=0,1,0)</f>
        <v>0.66665940125803269</v>
      </c>
      <c r="AA4279" t="str">
        <f>IF(Table1[[#This Row],[composite_score]]&gt;=0.7,"Approve",IF(Table1[[#This Row],[composite_score]]&gt;=0.6,"Review","Reject"))</f>
        <v>Review</v>
      </c>
    </row>
    <row r="4280" spans="1:27" x14ac:dyDescent="0.35">
      <c r="A4280">
        <v>4279</v>
      </c>
      <c r="B4280">
        <v>55</v>
      </c>
      <c r="C4280" t="s">
        <v>10</v>
      </c>
      <c r="D4280" t="s">
        <v>21</v>
      </c>
      <c r="E4280" t="s">
        <v>22</v>
      </c>
      <c r="F4280">
        <v>37610</v>
      </c>
      <c r="G4280">
        <v>605</v>
      </c>
      <c r="H4280">
        <f>(Table1[[#This Row],[credit_score]]-300)/(900-300)</f>
        <v>0.5083333333333333</v>
      </c>
      <c r="I4280">
        <v>5950</v>
      </c>
      <c r="J4280" t="s">
        <v>27</v>
      </c>
      <c r="K4280" t="s">
        <v>4</v>
      </c>
      <c r="L4280">
        <v>14</v>
      </c>
      <c r="M4280" t="s">
        <v>15</v>
      </c>
      <c r="N4280">
        <f>Table1[[#This Row],[dti_ratio]]*Table1[[#This Row],[income]]</f>
        <v>22431.646580276054</v>
      </c>
      <c r="O4280">
        <v>0.59642772082627105</v>
      </c>
      <c r="P4280">
        <f>Table1[[#This Row],[loan_amount]]/Table1[[#This Row],[property_value]]</f>
        <v>3.2332563510392612E-2</v>
      </c>
      <c r="Q4280">
        <v>184025</v>
      </c>
      <c r="R4280">
        <v>2</v>
      </c>
      <c r="S4280" t="s">
        <v>4070</v>
      </c>
      <c r="T4280" t="s">
        <v>33</v>
      </c>
      <c r="U4280" t="s">
        <v>461</v>
      </c>
      <c r="V4280">
        <v>4</v>
      </c>
      <c r="W4280">
        <v>0</v>
      </c>
      <c r="X4280" t="s">
        <v>9</v>
      </c>
      <c r="Y42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80">
        <f>0.4*(Table1[[#This Row],[normalized_credit_score]]) + 0.3*(1-Table1[[#This Row],[dti_ratio]]) + 0.2*(1-Table1[[#This Row],[ltv_ratio]]) + 0.1*IF(Table1[[#This Row],[previous_defaults]]=0,1,0)</f>
        <v>0.51793850438337352</v>
      </c>
      <c r="AA4280" t="str">
        <f>IF(Table1[[#This Row],[composite_score]]&gt;=0.7,"Approve",IF(Table1[[#This Row],[composite_score]]&gt;=0.6,"Review","Reject"))</f>
        <v>Reject</v>
      </c>
    </row>
    <row r="4281" spans="1:27" x14ac:dyDescent="0.35">
      <c r="A4281">
        <v>4280</v>
      </c>
      <c r="B4281">
        <v>64</v>
      </c>
      <c r="C4281" t="s">
        <v>0</v>
      </c>
      <c r="D4281" t="s">
        <v>62</v>
      </c>
      <c r="E4281" t="s">
        <v>22</v>
      </c>
      <c r="F4281">
        <v>98743</v>
      </c>
      <c r="G4281">
        <v>663</v>
      </c>
      <c r="H4281">
        <f>(Table1[[#This Row],[credit_score]]-300)/(900-300)</f>
        <v>0.60499999999999998</v>
      </c>
      <c r="I4281">
        <v>42677</v>
      </c>
      <c r="J4281" t="s">
        <v>27</v>
      </c>
      <c r="K4281" t="s">
        <v>38</v>
      </c>
      <c r="L4281">
        <v>2</v>
      </c>
      <c r="M4281" t="s">
        <v>28</v>
      </c>
      <c r="N4281">
        <f>Table1[[#This Row],[dti_ratio]]*Table1[[#This Row],[income]]</f>
        <v>31574.00878677778</v>
      </c>
      <c r="O4281">
        <v>0.31975946433446201</v>
      </c>
      <c r="P4281">
        <f>Table1[[#This Row],[loan_amount]]/Table1[[#This Row],[property_value]]</f>
        <v>0.80893530716303053</v>
      </c>
      <c r="Q4281">
        <v>52757</v>
      </c>
      <c r="R4281">
        <v>4</v>
      </c>
      <c r="S4281" t="s">
        <v>4071</v>
      </c>
      <c r="T4281" t="s">
        <v>73</v>
      </c>
      <c r="U4281" t="s">
        <v>302</v>
      </c>
      <c r="V4281">
        <v>0</v>
      </c>
      <c r="W4281">
        <v>0</v>
      </c>
      <c r="X4281" t="s">
        <v>9</v>
      </c>
      <c r="Y42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281">
        <f>0.4*(Table1[[#This Row],[normalized_credit_score]]) + 0.3*(1-Table1[[#This Row],[dti_ratio]]) + 0.2*(1-Table1[[#This Row],[ltv_ratio]]) + 0.1*IF(Table1[[#This Row],[previous_defaults]]=0,1,0)</f>
        <v>0.5842850992670553</v>
      </c>
      <c r="AA4281" t="str">
        <f>IF(Table1[[#This Row],[composite_score]]&gt;=0.7,"Approve",IF(Table1[[#This Row],[composite_score]]&gt;=0.6,"Review","Reject"))</f>
        <v>Reject</v>
      </c>
    </row>
    <row r="4282" spans="1:27" x14ac:dyDescent="0.35">
      <c r="A4282">
        <v>4281</v>
      </c>
      <c r="B4282">
        <v>54</v>
      </c>
      <c r="C4282" t="s">
        <v>20</v>
      </c>
      <c r="D4282" t="s">
        <v>62</v>
      </c>
      <c r="E4282" t="s">
        <v>22</v>
      </c>
      <c r="F4282">
        <v>86940</v>
      </c>
      <c r="G4282">
        <v>717</v>
      </c>
      <c r="H4282">
        <f>(Table1[[#This Row],[credit_score]]-300)/(900-300)</f>
        <v>0.69499999999999995</v>
      </c>
      <c r="I4282">
        <v>49055</v>
      </c>
      <c r="J4282" t="s">
        <v>27</v>
      </c>
      <c r="K4282" t="s">
        <v>14</v>
      </c>
      <c r="L4282">
        <v>10</v>
      </c>
      <c r="M4282" t="s">
        <v>39</v>
      </c>
      <c r="N4282">
        <f>Table1[[#This Row],[dti_ratio]]*Table1[[#This Row],[income]]</f>
        <v>23039.362179764292</v>
      </c>
      <c r="O4282">
        <v>0.26500301564026102</v>
      </c>
      <c r="P4282">
        <f>Table1[[#This Row],[loan_amount]]/Table1[[#This Row],[property_value]]</f>
        <v>0.26794443928577283</v>
      </c>
      <c r="Q4282">
        <v>183079</v>
      </c>
      <c r="R4282">
        <v>4</v>
      </c>
      <c r="S4282" t="s">
        <v>4072</v>
      </c>
      <c r="T4282" t="s">
        <v>217</v>
      </c>
      <c r="U4282" t="s">
        <v>482</v>
      </c>
      <c r="V4282">
        <v>3</v>
      </c>
      <c r="W4282">
        <v>2</v>
      </c>
      <c r="X4282" t="s">
        <v>9</v>
      </c>
      <c r="Y42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82">
        <f>0.4*(Table1[[#This Row],[normalized_credit_score]]) + 0.3*(1-Table1[[#This Row],[dti_ratio]]) + 0.2*(1-Table1[[#This Row],[ltv_ratio]]) + 0.1*IF(Table1[[#This Row],[previous_defaults]]=0,1,0)</f>
        <v>0.6449102074507671</v>
      </c>
      <c r="AA4282" t="str">
        <f>IF(Table1[[#This Row],[composite_score]]&gt;=0.7,"Approve",IF(Table1[[#This Row],[composite_score]]&gt;=0.6,"Review","Reject"))</f>
        <v>Review</v>
      </c>
    </row>
    <row r="4283" spans="1:27" x14ac:dyDescent="0.35">
      <c r="A4283">
        <v>4282</v>
      </c>
      <c r="B4283">
        <v>33</v>
      </c>
      <c r="C4283" t="s">
        <v>0</v>
      </c>
      <c r="D4283" t="s">
        <v>11</v>
      </c>
      <c r="E4283" t="s">
        <v>12</v>
      </c>
      <c r="F4283">
        <v>115599</v>
      </c>
      <c r="G4283">
        <v>781</v>
      </c>
      <c r="H4283">
        <f>(Table1[[#This Row],[credit_score]]-300)/(900-300)</f>
        <v>0.80166666666666664</v>
      </c>
      <c r="I4283">
        <v>0</v>
      </c>
      <c r="J4283" t="s">
        <v>3</v>
      </c>
      <c r="K4283" t="s">
        <v>38</v>
      </c>
      <c r="L4283">
        <v>14</v>
      </c>
      <c r="M4283" t="s">
        <v>5</v>
      </c>
      <c r="N4283">
        <f>Table1[[#This Row],[dti_ratio]]*Table1[[#This Row],[income]]</f>
        <v>15937.868683589741</v>
      </c>
      <c r="O4283">
        <v>0.13787202902784401</v>
      </c>
      <c r="P4283">
        <f>Table1[[#This Row],[loan_amount]]/Table1[[#This Row],[property_value]]</f>
        <v>0</v>
      </c>
      <c r="Q4283">
        <v>179629</v>
      </c>
      <c r="R4283">
        <v>0</v>
      </c>
      <c r="S4283" t="s">
        <v>905</v>
      </c>
      <c r="T4283" t="s">
        <v>154</v>
      </c>
      <c r="U4283" t="s">
        <v>524</v>
      </c>
      <c r="V4283">
        <v>2</v>
      </c>
      <c r="W4283">
        <v>1</v>
      </c>
      <c r="X4283" t="s">
        <v>19</v>
      </c>
      <c r="Y42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83">
        <f>0.4*(Table1[[#This Row],[normalized_credit_score]]) + 0.3*(1-Table1[[#This Row],[dti_ratio]]) + 0.2*(1-Table1[[#This Row],[ltv_ratio]]) + 0.1*IF(Table1[[#This Row],[previous_defaults]]=0,1,0)</f>
        <v>0.7793050579583134</v>
      </c>
      <c r="AA4283" t="str">
        <f>IF(Table1[[#This Row],[composite_score]]&gt;=0.7,"Approve",IF(Table1[[#This Row],[composite_score]]&gt;=0.6,"Review","Reject"))</f>
        <v>Approve</v>
      </c>
    </row>
    <row r="4284" spans="1:27" x14ac:dyDescent="0.35">
      <c r="A4284">
        <v>4283</v>
      </c>
      <c r="B4284">
        <v>29</v>
      </c>
      <c r="C4284" t="s">
        <v>0</v>
      </c>
      <c r="D4284" t="s">
        <v>1</v>
      </c>
      <c r="E4284" t="s">
        <v>22</v>
      </c>
      <c r="F4284">
        <v>80510</v>
      </c>
      <c r="G4284">
        <v>730</v>
      </c>
      <c r="H4284">
        <f>(Table1[[#This Row],[credit_score]]-300)/(900-300)</f>
        <v>0.71666666666666667</v>
      </c>
      <c r="I4284">
        <v>0</v>
      </c>
      <c r="J4284" t="s">
        <v>27</v>
      </c>
      <c r="K4284" t="s">
        <v>4</v>
      </c>
      <c r="L4284">
        <v>1</v>
      </c>
      <c r="M4284" t="s">
        <v>39</v>
      </c>
      <c r="N4284">
        <f>Table1[[#This Row],[dti_ratio]]*Table1[[#This Row],[income]]</f>
        <v>29011.304337423124</v>
      </c>
      <c r="O4284">
        <v>0.36034411051326698</v>
      </c>
      <c r="P4284">
        <f>Table1[[#This Row],[loan_amount]]/Table1[[#This Row],[property_value]]</f>
        <v>0</v>
      </c>
      <c r="Q4284">
        <v>181447</v>
      </c>
      <c r="R4284">
        <v>4</v>
      </c>
      <c r="S4284" t="s">
        <v>4073</v>
      </c>
      <c r="T4284" t="s">
        <v>249</v>
      </c>
      <c r="U4284" t="s">
        <v>171</v>
      </c>
      <c r="V4284">
        <v>0</v>
      </c>
      <c r="W4284">
        <v>1</v>
      </c>
      <c r="X4284" t="s">
        <v>61</v>
      </c>
      <c r="Y42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84">
        <f>0.4*(Table1[[#This Row],[normalized_credit_score]]) + 0.3*(1-Table1[[#This Row],[dti_ratio]]) + 0.2*(1-Table1[[#This Row],[ltv_ratio]]) + 0.1*IF(Table1[[#This Row],[previous_defaults]]=0,1,0)</f>
        <v>0.77856343351268664</v>
      </c>
      <c r="AA4284" t="str">
        <f>IF(Table1[[#This Row],[composite_score]]&gt;=0.7,"Approve",IF(Table1[[#This Row],[composite_score]]&gt;=0.6,"Review","Reject"))</f>
        <v>Approve</v>
      </c>
    </row>
    <row r="4285" spans="1:27" hidden="1" x14ac:dyDescent="0.35">
      <c r="A4285">
        <v>4284</v>
      </c>
      <c r="B4285">
        <v>69</v>
      </c>
      <c r="C4285" t="s">
        <v>20</v>
      </c>
      <c r="D4285" t="s">
        <v>21</v>
      </c>
      <c r="E4285" t="s">
        <v>49</v>
      </c>
      <c r="F4285">
        <v>0</v>
      </c>
      <c r="G4285">
        <v>777</v>
      </c>
      <c r="H4285">
        <f>(Table1[[#This Row],[credit_score]]-300)/(900-300)</f>
        <v>0.79500000000000004</v>
      </c>
      <c r="I4285">
        <v>28088</v>
      </c>
      <c r="J4285" t="s">
        <v>23</v>
      </c>
      <c r="K4285" t="s">
        <v>4</v>
      </c>
      <c r="L4285">
        <v>18</v>
      </c>
      <c r="M4285" t="s">
        <v>28</v>
      </c>
      <c r="N4285">
        <f>Table1[[#This Row],[dti_ratio]]*Table1[[#This Row],[income]]</f>
        <v>0</v>
      </c>
      <c r="O4285">
        <v>0.39279564875877698</v>
      </c>
      <c r="P4285">
        <f>Table1[[#This Row],[loan_amount]]/Table1[[#This Row],[property_value]]</f>
        <v>0.54731098986749804</v>
      </c>
      <c r="Q4285">
        <v>51320</v>
      </c>
      <c r="R4285">
        <v>4</v>
      </c>
      <c r="S4285" t="s">
        <v>4074</v>
      </c>
      <c r="T4285" t="s">
        <v>149</v>
      </c>
      <c r="U4285" t="s">
        <v>398</v>
      </c>
      <c r="V4285">
        <v>0</v>
      </c>
      <c r="W4285">
        <v>0</v>
      </c>
      <c r="X4285" t="s">
        <v>9</v>
      </c>
      <c r="Y42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85">
        <f>0.4*(Table1[[#This Row],[normalized_credit_score]]) + 0.3*(1-Table1[[#This Row],[dti_ratio]]) + 0.2*(1-Table1[[#This Row],[ltv_ratio]]) + 0.1*IF(Table1[[#This Row],[previous_defaults]]=0,1,0)</f>
        <v>0.69069910739886742</v>
      </c>
      <c r="AA4285" t="str">
        <f>IF(Table1[[#This Row],[composite_score]]&gt;=0.7,"Approve",IF(Table1[[#This Row],[composite_score]]&gt;=0.6,"Review","Reject"))</f>
        <v>Review</v>
      </c>
    </row>
    <row r="4286" spans="1:27" hidden="1" x14ac:dyDescent="0.35">
      <c r="A4286">
        <v>4285</v>
      </c>
      <c r="B4286">
        <v>68</v>
      </c>
      <c r="C4286" t="s">
        <v>10</v>
      </c>
      <c r="D4286" t="s">
        <v>1</v>
      </c>
      <c r="E4286" t="s">
        <v>22</v>
      </c>
      <c r="F4286">
        <v>0</v>
      </c>
      <c r="G4286">
        <v>0</v>
      </c>
      <c r="H4286">
        <f>(Table1[[#This Row],[credit_score]]-300)/(900-300)</f>
        <v>-0.5</v>
      </c>
      <c r="I4286">
        <v>0</v>
      </c>
      <c r="J4286" t="s">
        <v>23</v>
      </c>
      <c r="K4286" t="s">
        <v>14</v>
      </c>
      <c r="L4286">
        <v>6</v>
      </c>
      <c r="M4286" t="s">
        <v>5</v>
      </c>
      <c r="N4286">
        <f>Table1[[#This Row],[dti_ratio]]*Table1[[#This Row],[income]]</f>
        <v>0</v>
      </c>
      <c r="O4286">
        <v>0.12226561283264201</v>
      </c>
      <c r="P4286">
        <f>Table1[[#This Row],[loan_amount]]/Table1[[#This Row],[property_value]]</f>
        <v>0</v>
      </c>
      <c r="Q4286">
        <v>197418</v>
      </c>
      <c r="R4286">
        <v>3</v>
      </c>
      <c r="S4286" t="s">
        <v>3277</v>
      </c>
      <c r="T4286" t="s">
        <v>109</v>
      </c>
      <c r="U4286" t="s">
        <v>215</v>
      </c>
      <c r="V4286">
        <v>4</v>
      </c>
      <c r="W4286">
        <v>2</v>
      </c>
      <c r="X4286" t="s">
        <v>19</v>
      </c>
      <c r="Y42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86">
        <f>0.4*(Table1[[#This Row],[normalized_credit_score]]) + 0.3*(1-Table1[[#This Row],[dti_ratio]]) + 0.2*(1-Table1[[#This Row],[ltv_ratio]]) + 0.1*IF(Table1[[#This Row],[previous_defaults]]=0,1,0)</f>
        <v>0.2633203161502074</v>
      </c>
      <c r="AA4286" t="str">
        <f>IF(Table1[[#This Row],[composite_score]]&gt;=0.7,"Approve",IF(Table1[[#This Row],[composite_score]]&gt;=0.6,"Review","Reject"))</f>
        <v>Reject</v>
      </c>
    </row>
    <row r="4287" spans="1:27" x14ac:dyDescent="0.35">
      <c r="A4287">
        <v>4286</v>
      </c>
      <c r="B4287">
        <v>43</v>
      </c>
      <c r="C4287" t="s">
        <v>10</v>
      </c>
      <c r="D4287" t="s">
        <v>11</v>
      </c>
      <c r="E4287" t="s">
        <v>22</v>
      </c>
      <c r="F4287">
        <v>99714</v>
      </c>
      <c r="G4287">
        <v>721</v>
      </c>
      <c r="H4287">
        <f>(Table1[[#This Row],[credit_score]]-300)/(900-300)</f>
        <v>0.70166666666666666</v>
      </c>
      <c r="I4287">
        <v>32832</v>
      </c>
      <c r="J4287" t="s">
        <v>23</v>
      </c>
      <c r="K4287" t="s">
        <v>4</v>
      </c>
      <c r="L4287">
        <v>10</v>
      </c>
      <c r="M4287" t="s">
        <v>28</v>
      </c>
      <c r="N4287">
        <f>Table1[[#This Row],[dti_ratio]]*Table1[[#This Row],[income]]</f>
        <v>43180.714827020209</v>
      </c>
      <c r="O4287">
        <v>0.43304565885452601</v>
      </c>
      <c r="P4287">
        <f>Table1[[#This Row],[loan_amount]]/Table1[[#This Row],[property_value]]</f>
        <v>0.17120419667207243</v>
      </c>
      <c r="Q4287">
        <v>191771</v>
      </c>
      <c r="R4287">
        <v>2</v>
      </c>
      <c r="S4287" t="s">
        <v>4075</v>
      </c>
      <c r="T4287" t="s">
        <v>112</v>
      </c>
      <c r="U4287" t="s">
        <v>206</v>
      </c>
      <c r="V4287">
        <v>0</v>
      </c>
      <c r="W4287">
        <v>0</v>
      </c>
      <c r="X4287" t="s">
        <v>19</v>
      </c>
      <c r="Y42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287">
        <f>0.4*(Table1[[#This Row],[normalized_credit_score]]) + 0.3*(1-Table1[[#This Row],[dti_ratio]]) + 0.2*(1-Table1[[#This Row],[ltv_ratio]]) + 0.1*IF(Table1[[#This Row],[previous_defaults]]=0,1,0)</f>
        <v>0.71651212967589439</v>
      </c>
      <c r="AA4287" t="str">
        <f>IF(Table1[[#This Row],[composite_score]]&gt;=0.7,"Approve",IF(Table1[[#This Row],[composite_score]]&gt;=0.6,"Review","Reject"))</f>
        <v>Approve</v>
      </c>
    </row>
    <row r="4288" spans="1:27" hidden="1" x14ac:dyDescent="0.35">
      <c r="A4288">
        <v>4287</v>
      </c>
      <c r="B4288">
        <v>31</v>
      </c>
      <c r="C4288" t="s">
        <v>20</v>
      </c>
      <c r="D4288" t="s">
        <v>1</v>
      </c>
      <c r="E4288" t="s">
        <v>2</v>
      </c>
      <c r="F4288">
        <v>0</v>
      </c>
      <c r="G4288">
        <v>756</v>
      </c>
      <c r="H4288">
        <f>(Table1[[#This Row],[credit_score]]-300)/(900-300)</f>
        <v>0.76</v>
      </c>
      <c r="I4288">
        <v>38034</v>
      </c>
      <c r="J4288" t="s">
        <v>23</v>
      </c>
      <c r="K4288" t="s">
        <v>4</v>
      </c>
      <c r="L4288">
        <v>13</v>
      </c>
      <c r="M4288" t="s">
        <v>39</v>
      </c>
      <c r="N4288">
        <f>Table1[[#This Row],[dti_ratio]]*Table1[[#This Row],[income]]</f>
        <v>0</v>
      </c>
      <c r="O4288">
        <v>0.14096555131323199</v>
      </c>
      <c r="P4288">
        <f>Table1[[#This Row],[loan_amount]]/Table1[[#This Row],[property_value]]</f>
        <v>0.17763517395020387</v>
      </c>
      <c r="Q4288">
        <v>214113</v>
      </c>
      <c r="R4288">
        <v>0</v>
      </c>
      <c r="S4288" t="s">
        <v>2036</v>
      </c>
      <c r="T4288" t="s">
        <v>177</v>
      </c>
      <c r="U4288" t="s">
        <v>299</v>
      </c>
      <c r="V4288">
        <v>4</v>
      </c>
      <c r="W4288">
        <v>1</v>
      </c>
      <c r="X4288" t="s">
        <v>9</v>
      </c>
      <c r="Y42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88">
        <f>0.4*(Table1[[#This Row],[normalized_credit_score]]) + 0.3*(1-Table1[[#This Row],[dti_ratio]]) + 0.2*(1-Table1[[#This Row],[ltv_ratio]]) + 0.1*IF(Table1[[#This Row],[previous_defaults]]=0,1,0)</f>
        <v>0.72618329981598961</v>
      </c>
      <c r="AA4288" t="str">
        <f>IF(Table1[[#This Row],[composite_score]]&gt;=0.7,"Approve",IF(Table1[[#This Row],[composite_score]]&gt;=0.6,"Review","Reject"))</f>
        <v>Approve</v>
      </c>
    </row>
    <row r="4289" spans="1:27" x14ac:dyDescent="0.35">
      <c r="A4289">
        <v>4288</v>
      </c>
      <c r="B4289">
        <v>35</v>
      </c>
      <c r="C4289" t="s">
        <v>0</v>
      </c>
      <c r="D4289" t="s">
        <v>11</v>
      </c>
      <c r="E4289" t="s">
        <v>12</v>
      </c>
      <c r="F4289">
        <v>97763</v>
      </c>
      <c r="G4289">
        <v>793</v>
      </c>
      <c r="H4289">
        <f>(Table1[[#This Row],[credit_score]]-300)/(900-300)</f>
        <v>0.82166666666666666</v>
      </c>
      <c r="I4289">
        <v>30847</v>
      </c>
      <c r="J4289" t="s">
        <v>3</v>
      </c>
      <c r="K4289" t="s">
        <v>14</v>
      </c>
      <c r="L4289">
        <v>12</v>
      </c>
      <c r="M4289" t="s">
        <v>5</v>
      </c>
      <c r="N4289">
        <f>Table1[[#This Row],[dti_ratio]]*Table1[[#This Row],[income]]</f>
        <v>19194.67814456853</v>
      </c>
      <c r="O4289">
        <v>0.19633888224142601</v>
      </c>
      <c r="P4289">
        <f>Table1[[#This Row],[loan_amount]]/Table1[[#This Row],[property_value]]</f>
        <v>1.2944064453862616</v>
      </c>
      <c r="Q4289">
        <v>23831</v>
      </c>
      <c r="R4289">
        <v>0</v>
      </c>
      <c r="S4289" t="s">
        <v>4076</v>
      </c>
      <c r="T4289" t="s">
        <v>187</v>
      </c>
      <c r="U4289" t="s">
        <v>74</v>
      </c>
      <c r="V4289">
        <v>4</v>
      </c>
      <c r="W4289">
        <v>0</v>
      </c>
      <c r="X4289" t="s">
        <v>9</v>
      </c>
      <c r="Y42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89">
        <f>0.4*(Table1[[#This Row],[normalized_credit_score]]) + 0.3*(1-Table1[[#This Row],[dti_ratio]]) + 0.2*(1-Table1[[#This Row],[ltv_ratio]]) + 0.1*IF(Table1[[#This Row],[previous_defaults]]=0,1,0)</f>
        <v>0.51088371291698653</v>
      </c>
      <c r="AA4289" t="str">
        <f>IF(Table1[[#This Row],[composite_score]]&gt;=0.7,"Approve",IF(Table1[[#This Row],[composite_score]]&gt;=0.6,"Review","Reject"))</f>
        <v>Reject</v>
      </c>
    </row>
    <row r="4290" spans="1:27" hidden="1" x14ac:dyDescent="0.35">
      <c r="A4290">
        <v>4289</v>
      </c>
      <c r="B4290">
        <v>51</v>
      </c>
      <c r="C4290" t="s">
        <v>0</v>
      </c>
      <c r="D4290" t="s">
        <v>1</v>
      </c>
      <c r="E4290" t="s">
        <v>12</v>
      </c>
      <c r="F4290">
        <v>0</v>
      </c>
      <c r="G4290">
        <v>764</v>
      </c>
      <c r="H4290">
        <f>(Table1[[#This Row],[credit_score]]-300)/(900-300)</f>
        <v>0.77333333333333332</v>
      </c>
      <c r="I4290">
        <v>14395</v>
      </c>
      <c r="J4290" t="s">
        <v>13</v>
      </c>
      <c r="K4290" t="s">
        <v>14</v>
      </c>
      <c r="L4290">
        <v>5</v>
      </c>
      <c r="M4290" t="s">
        <v>39</v>
      </c>
      <c r="N4290">
        <f>Table1[[#This Row],[dti_ratio]]*Table1[[#This Row],[income]]</f>
        <v>0</v>
      </c>
      <c r="O4290">
        <v>0.56279479334381399</v>
      </c>
      <c r="P4290">
        <f>Table1[[#This Row],[loan_amount]]/Table1[[#This Row],[property_value]]</f>
        <v>5.0743795826283133E-2</v>
      </c>
      <c r="Q4290">
        <v>283680</v>
      </c>
      <c r="R4290">
        <v>1</v>
      </c>
      <c r="S4290" t="s">
        <v>4077</v>
      </c>
      <c r="T4290" t="s">
        <v>7</v>
      </c>
      <c r="U4290" t="s">
        <v>901</v>
      </c>
      <c r="V4290">
        <v>0</v>
      </c>
      <c r="W4290">
        <v>2</v>
      </c>
      <c r="X4290" t="s">
        <v>19</v>
      </c>
      <c r="Y42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90">
        <f>0.4*(Table1[[#This Row],[normalized_credit_score]]) + 0.3*(1-Table1[[#This Row],[dti_ratio]]) + 0.2*(1-Table1[[#This Row],[ltv_ratio]]) + 0.1*IF(Table1[[#This Row],[previous_defaults]]=0,1,0)</f>
        <v>0.73034613616493249</v>
      </c>
      <c r="AA4290" t="str">
        <f>IF(Table1[[#This Row],[composite_score]]&gt;=0.7,"Approve",IF(Table1[[#This Row],[composite_score]]&gt;=0.6,"Review","Reject"))</f>
        <v>Approve</v>
      </c>
    </row>
    <row r="4291" spans="1:27" x14ac:dyDescent="0.35">
      <c r="A4291">
        <v>4290</v>
      </c>
      <c r="B4291">
        <v>66</v>
      </c>
      <c r="C4291" t="s">
        <v>20</v>
      </c>
      <c r="D4291" t="s">
        <v>62</v>
      </c>
      <c r="E4291" t="s">
        <v>49</v>
      </c>
      <c r="F4291">
        <v>94658</v>
      </c>
      <c r="G4291">
        <v>693</v>
      </c>
      <c r="H4291">
        <f>(Table1[[#This Row],[credit_score]]-300)/(900-300)</f>
        <v>0.65500000000000003</v>
      </c>
      <c r="I4291">
        <v>28968</v>
      </c>
      <c r="J4291" t="s">
        <v>23</v>
      </c>
      <c r="K4291" t="s">
        <v>14</v>
      </c>
      <c r="L4291">
        <v>11</v>
      </c>
      <c r="M4291" t="s">
        <v>15</v>
      </c>
      <c r="N4291">
        <f>Table1[[#This Row],[dti_ratio]]*Table1[[#This Row],[income]]</f>
        <v>45712.936628954049</v>
      </c>
      <c r="O4291">
        <v>0.482927345062795</v>
      </c>
      <c r="P4291">
        <f>Table1[[#This Row],[loan_amount]]/Table1[[#This Row],[property_value]]</f>
        <v>0.17670957115842129</v>
      </c>
      <c r="Q4291">
        <v>163930</v>
      </c>
      <c r="R4291">
        <v>3</v>
      </c>
      <c r="S4291" t="s">
        <v>4078</v>
      </c>
      <c r="T4291" t="s">
        <v>135</v>
      </c>
      <c r="U4291" t="s">
        <v>461</v>
      </c>
      <c r="V4291">
        <v>1</v>
      </c>
      <c r="W4291">
        <v>0</v>
      </c>
      <c r="X4291" t="s">
        <v>19</v>
      </c>
      <c r="Y42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91">
        <f>0.4*(Table1[[#This Row],[normalized_credit_score]]) + 0.3*(1-Table1[[#This Row],[dti_ratio]]) + 0.2*(1-Table1[[#This Row],[ltv_ratio]]) + 0.1*IF(Table1[[#This Row],[previous_defaults]]=0,1,0)</f>
        <v>0.5817798822494773</v>
      </c>
      <c r="AA4291" t="str">
        <f>IF(Table1[[#This Row],[composite_score]]&gt;=0.7,"Approve",IF(Table1[[#This Row],[composite_score]]&gt;=0.6,"Review","Reject"))</f>
        <v>Reject</v>
      </c>
    </row>
    <row r="4292" spans="1:27" x14ac:dyDescent="0.35">
      <c r="A4292">
        <v>4291</v>
      </c>
      <c r="B4292">
        <v>36</v>
      </c>
      <c r="C4292" t="s">
        <v>10</v>
      </c>
      <c r="D4292" t="s">
        <v>21</v>
      </c>
      <c r="E4292" t="s">
        <v>49</v>
      </c>
      <c r="F4292">
        <v>34538</v>
      </c>
      <c r="G4292">
        <v>708</v>
      </c>
      <c r="H4292">
        <f>(Table1[[#This Row],[credit_score]]-300)/(900-300)</f>
        <v>0.68</v>
      </c>
      <c r="I4292">
        <v>22830</v>
      </c>
      <c r="J4292" t="s">
        <v>13</v>
      </c>
      <c r="K4292" t="s">
        <v>14</v>
      </c>
      <c r="L4292">
        <v>10</v>
      </c>
      <c r="M4292" t="s">
        <v>15</v>
      </c>
      <c r="N4292">
        <f>Table1[[#This Row],[dti_ratio]]*Table1[[#This Row],[income]]</f>
        <v>6899.9148886718622</v>
      </c>
      <c r="O4292">
        <v>0.19977748823533101</v>
      </c>
      <c r="P4292">
        <f>Table1[[#This Row],[loan_amount]]/Table1[[#This Row],[property_value]]</f>
        <v>0.13163508885224351</v>
      </c>
      <c r="Q4292">
        <v>173434</v>
      </c>
      <c r="R4292">
        <v>4</v>
      </c>
      <c r="S4292" t="s">
        <v>1637</v>
      </c>
      <c r="T4292" t="s">
        <v>73</v>
      </c>
      <c r="U4292" t="s">
        <v>444</v>
      </c>
      <c r="V4292">
        <v>0</v>
      </c>
      <c r="W4292">
        <v>2</v>
      </c>
      <c r="X4292" t="s">
        <v>9</v>
      </c>
      <c r="Y42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292">
        <f>0.4*(Table1[[#This Row],[normalized_credit_score]]) + 0.3*(1-Table1[[#This Row],[dti_ratio]]) + 0.2*(1-Table1[[#This Row],[ltv_ratio]]) + 0.1*IF(Table1[[#This Row],[previous_defaults]]=0,1,0)</f>
        <v>0.78573973575895195</v>
      </c>
      <c r="AA4292" t="str">
        <f>IF(Table1[[#This Row],[composite_score]]&gt;=0.7,"Approve",IF(Table1[[#This Row],[composite_score]]&gt;=0.6,"Review","Reject"))</f>
        <v>Approve</v>
      </c>
    </row>
    <row r="4293" spans="1:27" x14ac:dyDescent="0.35">
      <c r="A4293">
        <v>4292</v>
      </c>
      <c r="B4293">
        <v>21</v>
      </c>
      <c r="C4293" t="s">
        <v>10</v>
      </c>
      <c r="D4293" t="s">
        <v>62</v>
      </c>
      <c r="E4293" t="s">
        <v>12</v>
      </c>
      <c r="F4293">
        <v>23800</v>
      </c>
      <c r="G4293">
        <v>728</v>
      </c>
      <c r="H4293">
        <f>(Table1[[#This Row],[credit_score]]-300)/(900-300)</f>
        <v>0.71333333333333337</v>
      </c>
      <c r="I4293">
        <v>0</v>
      </c>
      <c r="J4293" t="s">
        <v>13</v>
      </c>
      <c r="K4293" t="s">
        <v>38</v>
      </c>
      <c r="L4293">
        <v>19</v>
      </c>
      <c r="M4293" t="s">
        <v>39</v>
      </c>
      <c r="N4293">
        <f>Table1[[#This Row],[dti_ratio]]*Table1[[#This Row],[income]]</f>
        <v>6520.2415300681751</v>
      </c>
      <c r="O4293">
        <v>0.273959728154125</v>
      </c>
      <c r="P4293">
        <f>Table1[[#This Row],[loan_amount]]/Table1[[#This Row],[property_value]]</f>
        <v>0</v>
      </c>
      <c r="Q4293">
        <v>282130</v>
      </c>
      <c r="R4293">
        <v>4</v>
      </c>
      <c r="S4293" t="s">
        <v>4079</v>
      </c>
      <c r="T4293" t="s">
        <v>159</v>
      </c>
      <c r="U4293" t="s">
        <v>359</v>
      </c>
      <c r="V4293">
        <v>1</v>
      </c>
      <c r="W4293">
        <v>1</v>
      </c>
      <c r="X4293" t="s">
        <v>19</v>
      </c>
      <c r="Y42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93">
        <f>0.4*(Table1[[#This Row],[normalized_credit_score]]) + 0.3*(1-Table1[[#This Row],[dti_ratio]]) + 0.2*(1-Table1[[#This Row],[ltv_ratio]]) + 0.1*IF(Table1[[#This Row],[previous_defaults]]=0,1,0)</f>
        <v>0.70314541488709592</v>
      </c>
      <c r="AA4293" t="str">
        <f>IF(Table1[[#This Row],[composite_score]]&gt;=0.7,"Approve",IF(Table1[[#This Row],[composite_score]]&gt;=0.6,"Review","Reject"))</f>
        <v>Approve</v>
      </c>
    </row>
    <row r="4294" spans="1:27" x14ac:dyDescent="0.35">
      <c r="A4294">
        <v>4293</v>
      </c>
      <c r="B4294">
        <v>28</v>
      </c>
      <c r="C4294" t="s">
        <v>10</v>
      </c>
      <c r="D4294" t="s">
        <v>11</v>
      </c>
      <c r="E4294" t="s">
        <v>2</v>
      </c>
      <c r="F4294">
        <v>50624</v>
      </c>
      <c r="G4294">
        <v>664</v>
      </c>
      <c r="H4294">
        <f>(Table1[[#This Row],[credit_score]]-300)/(900-300)</f>
        <v>0.60666666666666669</v>
      </c>
      <c r="I4294">
        <v>18353</v>
      </c>
      <c r="J4294" t="s">
        <v>23</v>
      </c>
      <c r="K4294" t="s">
        <v>4</v>
      </c>
      <c r="L4294">
        <v>3</v>
      </c>
      <c r="M4294" t="s">
        <v>15</v>
      </c>
      <c r="N4294">
        <f>Table1[[#This Row],[dti_ratio]]*Table1[[#This Row],[income]]</f>
        <v>24140.618648148822</v>
      </c>
      <c r="O4294">
        <v>0.47686114586261102</v>
      </c>
      <c r="P4294">
        <f>Table1[[#This Row],[loan_amount]]/Table1[[#This Row],[property_value]]</f>
        <v>9.5255643039170404E-2</v>
      </c>
      <c r="Q4294">
        <v>192671</v>
      </c>
      <c r="R4294">
        <v>0</v>
      </c>
      <c r="S4294" t="s">
        <v>4080</v>
      </c>
      <c r="T4294" t="s">
        <v>187</v>
      </c>
      <c r="U4294" t="s">
        <v>872</v>
      </c>
      <c r="V4294">
        <v>4</v>
      </c>
      <c r="W4294">
        <v>0</v>
      </c>
      <c r="X4294" t="s">
        <v>9</v>
      </c>
      <c r="Y42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94">
        <f>0.4*(Table1[[#This Row],[normalized_credit_score]]) + 0.3*(1-Table1[[#This Row],[dti_ratio]]) + 0.2*(1-Table1[[#This Row],[ltv_ratio]]) + 0.1*IF(Table1[[#This Row],[previous_defaults]]=0,1,0)</f>
        <v>0.58055719430004937</v>
      </c>
      <c r="AA4294" t="str">
        <f>IF(Table1[[#This Row],[composite_score]]&gt;=0.7,"Approve",IF(Table1[[#This Row],[composite_score]]&gt;=0.6,"Review","Reject"))</f>
        <v>Reject</v>
      </c>
    </row>
    <row r="4295" spans="1:27" hidden="1" x14ac:dyDescent="0.35">
      <c r="A4295">
        <v>4294</v>
      </c>
      <c r="B4295">
        <v>53</v>
      </c>
      <c r="C4295" t="s">
        <v>20</v>
      </c>
      <c r="D4295" t="s">
        <v>11</v>
      </c>
      <c r="E4295" t="s">
        <v>22</v>
      </c>
      <c r="F4295">
        <v>65015</v>
      </c>
      <c r="G4295">
        <v>742</v>
      </c>
      <c r="H4295">
        <f>(Table1[[#This Row],[credit_score]]-300)/(900-300)</f>
        <v>0.73666666666666669</v>
      </c>
      <c r="I4295">
        <v>35182</v>
      </c>
      <c r="J4295" t="s">
        <v>13</v>
      </c>
      <c r="K4295" t="s">
        <v>14</v>
      </c>
      <c r="L4295">
        <v>13</v>
      </c>
      <c r="M4295" t="s">
        <v>15</v>
      </c>
      <c r="N4295">
        <f>Table1[[#This Row],[dti_ratio]]*Table1[[#This Row],[income]]</f>
        <v>34458.260242316275</v>
      </c>
      <c r="O4295">
        <v>0.53000477185751405</v>
      </c>
      <c r="P4295" t="e">
        <f>Table1[[#This Row],[loan_amount]]/Table1[[#This Row],[property_value]]</f>
        <v>#DIV/0!</v>
      </c>
      <c r="Q4295">
        <v>0</v>
      </c>
      <c r="R4295">
        <v>4</v>
      </c>
      <c r="S4295" t="s">
        <v>4081</v>
      </c>
      <c r="T4295" t="s">
        <v>36</v>
      </c>
      <c r="U4295" t="s">
        <v>596</v>
      </c>
      <c r="V4295">
        <v>4</v>
      </c>
      <c r="W4295">
        <v>2</v>
      </c>
      <c r="X4295" t="s">
        <v>19</v>
      </c>
      <c r="Y429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295" t="e">
        <f>0.4*(Table1[[#This Row],[normalized_credit_score]]) + 0.3*(1-Table1[[#This Row],[dti_ratio]]) + 0.2*(1-Table1[[#This Row],[ltv_ratio]]) + 0.1*IF(Table1[[#This Row],[previous_defaults]]=0,1,0)</f>
        <v>#DIV/0!</v>
      </c>
      <c r="AA4295" t="e">
        <f>IF(Table1[[#This Row],[composite_score]]&gt;=0.7,"Approve",IF(Table1[[#This Row],[composite_score]]&gt;=0.6,"Review","Reject"))</f>
        <v>#DIV/0!</v>
      </c>
    </row>
    <row r="4296" spans="1:27" x14ac:dyDescent="0.35">
      <c r="A4296">
        <v>4295</v>
      </c>
      <c r="B4296">
        <v>47</v>
      </c>
      <c r="C4296" t="s">
        <v>20</v>
      </c>
      <c r="D4296" t="s">
        <v>21</v>
      </c>
      <c r="E4296" t="s">
        <v>12</v>
      </c>
      <c r="F4296">
        <v>68659</v>
      </c>
      <c r="G4296">
        <v>632</v>
      </c>
      <c r="H4296">
        <f>(Table1[[#This Row],[credit_score]]-300)/(900-300)</f>
        <v>0.55333333333333334</v>
      </c>
      <c r="I4296">
        <v>27826</v>
      </c>
      <c r="J4296" t="s">
        <v>23</v>
      </c>
      <c r="K4296" t="s">
        <v>38</v>
      </c>
      <c r="L4296">
        <v>6</v>
      </c>
      <c r="M4296" t="s">
        <v>28</v>
      </c>
      <c r="N4296">
        <f>Table1[[#This Row],[dti_ratio]]*Table1[[#This Row],[income]]</f>
        <v>7628.3969708541626</v>
      </c>
      <c r="O4296">
        <v>0.111105564759961</v>
      </c>
      <c r="P4296">
        <f>Table1[[#This Row],[loan_amount]]/Table1[[#This Row],[property_value]]</f>
        <v>0.66265002857687183</v>
      </c>
      <c r="Q4296">
        <v>41992</v>
      </c>
      <c r="R4296">
        <v>4</v>
      </c>
      <c r="S4296" t="s">
        <v>4082</v>
      </c>
      <c r="T4296" t="s">
        <v>146</v>
      </c>
      <c r="U4296" t="s">
        <v>87</v>
      </c>
      <c r="V4296">
        <v>0</v>
      </c>
      <c r="W4296">
        <v>2</v>
      </c>
      <c r="X4296" t="s">
        <v>19</v>
      </c>
      <c r="Y42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296">
        <f>0.4*(Table1[[#This Row],[normalized_credit_score]]) + 0.3*(1-Table1[[#This Row],[dti_ratio]]) + 0.2*(1-Table1[[#This Row],[ltv_ratio]]) + 0.1*IF(Table1[[#This Row],[previous_defaults]]=0,1,0)</f>
        <v>0.65547165818997066</v>
      </c>
      <c r="AA4296" t="str">
        <f>IF(Table1[[#This Row],[composite_score]]&gt;=0.7,"Approve",IF(Table1[[#This Row],[composite_score]]&gt;=0.6,"Review","Reject"))</f>
        <v>Review</v>
      </c>
    </row>
    <row r="4297" spans="1:27" x14ac:dyDescent="0.35">
      <c r="A4297">
        <v>4296</v>
      </c>
      <c r="B4297">
        <v>60</v>
      </c>
      <c r="C4297" t="s">
        <v>10</v>
      </c>
      <c r="D4297" t="s">
        <v>21</v>
      </c>
      <c r="E4297" t="s">
        <v>12</v>
      </c>
      <c r="F4297">
        <v>105346</v>
      </c>
      <c r="G4297">
        <v>688</v>
      </c>
      <c r="H4297">
        <f>(Table1[[#This Row],[credit_score]]-300)/(900-300)</f>
        <v>0.64666666666666661</v>
      </c>
      <c r="I4297">
        <v>7524</v>
      </c>
      <c r="J4297" t="s">
        <v>3</v>
      </c>
      <c r="K4297" t="s">
        <v>14</v>
      </c>
      <c r="L4297">
        <v>3</v>
      </c>
      <c r="M4297" t="s">
        <v>28</v>
      </c>
      <c r="N4297">
        <f>Table1[[#This Row],[dti_ratio]]*Table1[[#This Row],[income]]</f>
        <v>52221.700065086814</v>
      </c>
      <c r="O4297">
        <v>0.49571602210892501</v>
      </c>
      <c r="P4297">
        <f>Table1[[#This Row],[loan_amount]]/Table1[[#This Row],[property_value]]</f>
        <v>4.4295562790314318E-2</v>
      </c>
      <c r="Q4297">
        <v>169859</v>
      </c>
      <c r="R4297">
        <v>0</v>
      </c>
      <c r="S4297" t="s">
        <v>4083</v>
      </c>
      <c r="T4297" t="s">
        <v>217</v>
      </c>
      <c r="U4297" t="s">
        <v>349</v>
      </c>
      <c r="V4297">
        <v>0</v>
      </c>
      <c r="W4297">
        <v>0</v>
      </c>
      <c r="X4297" t="s">
        <v>61</v>
      </c>
      <c r="Y42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97">
        <f>0.4*(Table1[[#This Row],[normalized_credit_score]]) + 0.3*(1-Table1[[#This Row],[dti_ratio]]) + 0.2*(1-Table1[[#This Row],[ltv_ratio]]) + 0.1*IF(Table1[[#This Row],[previous_defaults]]=0,1,0)</f>
        <v>0.70109274747592631</v>
      </c>
      <c r="AA4297" t="str">
        <f>IF(Table1[[#This Row],[composite_score]]&gt;=0.7,"Approve",IF(Table1[[#This Row],[composite_score]]&gt;=0.6,"Review","Reject"))</f>
        <v>Approve</v>
      </c>
    </row>
    <row r="4298" spans="1:27" hidden="1" x14ac:dyDescent="0.35">
      <c r="A4298">
        <v>4297</v>
      </c>
      <c r="B4298">
        <v>48</v>
      </c>
      <c r="C4298" t="s">
        <v>0</v>
      </c>
      <c r="D4298" t="s">
        <v>1</v>
      </c>
      <c r="E4298" t="s">
        <v>12</v>
      </c>
      <c r="F4298">
        <v>53749</v>
      </c>
      <c r="G4298">
        <v>0</v>
      </c>
      <c r="H4298">
        <f>(Table1[[#This Row],[credit_score]]-300)/(900-300)</f>
        <v>-0.5</v>
      </c>
      <c r="I4298">
        <v>41669</v>
      </c>
      <c r="J4298" t="s">
        <v>23</v>
      </c>
      <c r="K4298" t="s">
        <v>4</v>
      </c>
      <c r="L4298">
        <v>10</v>
      </c>
      <c r="M4298" t="s">
        <v>39</v>
      </c>
      <c r="N4298">
        <f>Table1[[#This Row],[dti_ratio]]*Table1[[#This Row],[income]]</f>
        <v>15914.456313759605</v>
      </c>
      <c r="O4298">
        <v>0.29608841678467701</v>
      </c>
      <c r="P4298">
        <f>Table1[[#This Row],[loan_amount]]/Table1[[#This Row],[property_value]]</f>
        <v>0.32776427464583774</v>
      </c>
      <c r="Q4298">
        <v>127131</v>
      </c>
      <c r="R4298">
        <v>2</v>
      </c>
      <c r="S4298" t="s">
        <v>4084</v>
      </c>
      <c r="T4298" t="s">
        <v>240</v>
      </c>
      <c r="U4298" t="s">
        <v>411</v>
      </c>
      <c r="V4298">
        <v>0</v>
      </c>
      <c r="W4298">
        <v>1</v>
      </c>
      <c r="X4298" t="s">
        <v>61</v>
      </c>
      <c r="Y42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298">
        <f>0.4*(Table1[[#This Row],[normalized_credit_score]]) + 0.3*(1-Table1[[#This Row],[dti_ratio]]) + 0.2*(1-Table1[[#This Row],[ltv_ratio]]) + 0.1*IF(Table1[[#This Row],[previous_defaults]]=0,1,0)</f>
        <v>0.24562062003542934</v>
      </c>
      <c r="AA4298" t="str">
        <f>IF(Table1[[#This Row],[composite_score]]&gt;=0.7,"Approve",IF(Table1[[#This Row],[composite_score]]&gt;=0.6,"Review","Reject"))</f>
        <v>Reject</v>
      </c>
    </row>
    <row r="4299" spans="1:27" x14ac:dyDescent="0.35">
      <c r="A4299">
        <v>4298</v>
      </c>
      <c r="B4299">
        <v>22</v>
      </c>
      <c r="C4299" t="s">
        <v>10</v>
      </c>
      <c r="D4299" t="s">
        <v>21</v>
      </c>
      <c r="E4299" t="s">
        <v>12</v>
      </c>
      <c r="F4299">
        <v>34035</v>
      </c>
      <c r="G4299">
        <v>682</v>
      </c>
      <c r="H4299">
        <f>(Table1[[#This Row],[credit_score]]-300)/(900-300)</f>
        <v>0.63666666666666671</v>
      </c>
      <c r="I4299">
        <v>0</v>
      </c>
      <c r="J4299" t="s">
        <v>23</v>
      </c>
      <c r="K4299" t="s">
        <v>14</v>
      </c>
      <c r="L4299">
        <v>19</v>
      </c>
      <c r="M4299" t="s">
        <v>39</v>
      </c>
      <c r="N4299">
        <f>Table1[[#This Row],[dti_ratio]]*Table1[[#This Row],[income]]</f>
        <v>10387.163180092453</v>
      </c>
      <c r="O4299">
        <v>0.305190632586821</v>
      </c>
      <c r="P4299">
        <f>Table1[[#This Row],[loan_amount]]/Table1[[#This Row],[property_value]]</f>
        <v>0</v>
      </c>
      <c r="Q4299">
        <v>185081</v>
      </c>
      <c r="R4299">
        <v>0</v>
      </c>
      <c r="S4299" t="s">
        <v>4085</v>
      </c>
      <c r="T4299" t="s">
        <v>36</v>
      </c>
      <c r="U4299" t="s">
        <v>122</v>
      </c>
      <c r="V4299">
        <v>3</v>
      </c>
      <c r="W4299">
        <v>1</v>
      </c>
      <c r="X4299" t="s">
        <v>9</v>
      </c>
      <c r="Y42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299">
        <f>0.4*(Table1[[#This Row],[normalized_credit_score]]) + 0.3*(1-Table1[[#This Row],[dti_ratio]]) + 0.2*(1-Table1[[#This Row],[ltv_ratio]]) + 0.1*IF(Table1[[#This Row],[previous_defaults]]=0,1,0)</f>
        <v>0.6631094768906205</v>
      </c>
      <c r="AA4299" t="str">
        <f>IF(Table1[[#This Row],[composite_score]]&gt;=0.7,"Approve",IF(Table1[[#This Row],[composite_score]]&gt;=0.6,"Review","Reject"))</f>
        <v>Review</v>
      </c>
    </row>
    <row r="4300" spans="1:27" hidden="1" x14ac:dyDescent="0.35">
      <c r="A4300">
        <v>4299</v>
      </c>
      <c r="B4300">
        <v>65</v>
      </c>
      <c r="C4300" t="s">
        <v>10</v>
      </c>
      <c r="D4300" t="s">
        <v>11</v>
      </c>
      <c r="E4300" t="s">
        <v>12</v>
      </c>
      <c r="F4300">
        <v>0</v>
      </c>
      <c r="G4300">
        <v>665</v>
      </c>
      <c r="H4300">
        <f>(Table1[[#This Row],[credit_score]]-300)/(900-300)</f>
        <v>0.60833333333333328</v>
      </c>
      <c r="I4300">
        <v>22940</v>
      </c>
      <c r="J4300" t="s">
        <v>13</v>
      </c>
      <c r="K4300" t="s">
        <v>4</v>
      </c>
      <c r="L4300">
        <v>5</v>
      </c>
      <c r="M4300" t="s">
        <v>5</v>
      </c>
      <c r="N4300">
        <f>Table1[[#This Row],[dti_ratio]]*Table1[[#This Row],[income]]</f>
        <v>0</v>
      </c>
      <c r="O4300">
        <v>0.31777826884257299</v>
      </c>
      <c r="P4300">
        <f>Table1[[#This Row],[loan_amount]]/Table1[[#This Row],[property_value]]</f>
        <v>8.5540200911335004E-2</v>
      </c>
      <c r="Q4300">
        <v>268178</v>
      </c>
      <c r="R4300">
        <v>0</v>
      </c>
      <c r="S4300" t="s">
        <v>4086</v>
      </c>
      <c r="T4300" t="s">
        <v>7</v>
      </c>
      <c r="U4300" t="s">
        <v>160</v>
      </c>
      <c r="V4300">
        <v>1</v>
      </c>
      <c r="W4300">
        <v>2</v>
      </c>
      <c r="X4300" t="s">
        <v>19</v>
      </c>
      <c r="Y43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00">
        <f>0.4*(Table1[[#This Row],[normalized_credit_score]]) + 0.3*(1-Table1[[#This Row],[dti_ratio]]) + 0.2*(1-Table1[[#This Row],[ltv_ratio]]) + 0.1*IF(Table1[[#This Row],[previous_defaults]]=0,1,0)</f>
        <v>0.6308918124982944</v>
      </c>
      <c r="AA4300" t="str">
        <f>IF(Table1[[#This Row],[composite_score]]&gt;=0.7,"Approve",IF(Table1[[#This Row],[composite_score]]&gt;=0.6,"Review","Reject"))</f>
        <v>Review</v>
      </c>
    </row>
    <row r="4301" spans="1:27" x14ac:dyDescent="0.35">
      <c r="A4301">
        <v>4300</v>
      </c>
      <c r="B4301">
        <v>49</v>
      </c>
      <c r="C4301" t="s">
        <v>10</v>
      </c>
      <c r="D4301" t="s">
        <v>21</v>
      </c>
      <c r="E4301" t="s">
        <v>22</v>
      </c>
      <c r="F4301">
        <v>95012</v>
      </c>
      <c r="G4301">
        <v>623</v>
      </c>
      <c r="H4301">
        <f>(Table1[[#This Row],[credit_score]]-300)/(900-300)</f>
        <v>0.53833333333333333</v>
      </c>
      <c r="I4301">
        <v>45016</v>
      </c>
      <c r="J4301" t="s">
        <v>23</v>
      </c>
      <c r="K4301" t="s">
        <v>14</v>
      </c>
      <c r="L4301">
        <v>7</v>
      </c>
      <c r="M4301" t="s">
        <v>5</v>
      </c>
      <c r="N4301">
        <f>Table1[[#This Row],[dti_ratio]]*Table1[[#This Row],[income]]</f>
        <v>18082.139205463376</v>
      </c>
      <c r="O4301">
        <v>0.19031426772895399</v>
      </c>
      <c r="P4301">
        <f>Table1[[#This Row],[loan_amount]]/Table1[[#This Row],[property_value]]</f>
        <v>0.26725719408443516</v>
      </c>
      <c r="Q4301">
        <v>168437</v>
      </c>
      <c r="R4301">
        <v>1</v>
      </c>
      <c r="S4301" t="s">
        <v>511</v>
      </c>
      <c r="T4301" t="s">
        <v>146</v>
      </c>
      <c r="U4301" t="s">
        <v>309</v>
      </c>
      <c r="V4301">
        <v>4</v>
      </c>
      <c r="W4301">
        <v>2</v>
      </c>
      <c r="X4301" t="s">
        <v>9</v>
      </c>
      <c r="Y43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01">
        <f>0.4*(Table1[[#This Row],[normalized_credit_score]]) + 0.3*(1-Table1[[#This Row],[dti_ratio]]) + 0.2*(1-Table1[[#This Row],[ltv_ratio]]) + 0.1*IF(Table1[[#This Row],[previous_defaults]]=0,1,0)</f>
        <v>0.60478761419776017</v>
      </c>
      <c r="AA4301" t="str">
        <f>IF(Table1[[#This Row],[composite_score]]&gt;=0.7,"Approve",IF(Table1[[#This Row],[composite_score]]&gt;=0.6,"Review","Reject"))</f>
        <v>Review</v>
      </c>
    </row>
    <row r="4302" spans="1:27" x14ac:dyDescent="0.35">
      <c r="A4302">
        <v>4301</v>
      </c>
      <c r="B4302">
        <v>30</v>
      </c>
      <c r="C4302" t="s">
        <v>10</v>
      </c>
      <c r="D4302" t="s">
        <v>21</v>
      </c>
      <c r="E4302" t="s">
        <v>2</v>
      </c>
      <c r="F4302">
        <v>65200</v>
      </c>
      <c r="G4302">
        <v>687</v>
      </c>
      <c r="H4302">
        <f>(Table1[[#This Row],[credit_score]]-300)/(900-300)</f>
        <v>0.64500000000000002</v>
      </c>
      <c r="I4302">
        <v>0</v>
      </c>
      <c r="J4302" t="s">
        <v>27</v>
      </c>
      <c r="K4302" t="s">
        <v>38</v>
      </c>
      <c r="L4302">
        <v>18</v>
      </c>
      <c r="M4302" t="s">
        <v>15</v>
      </c>
      <c r="N4302">
        <f>Table1[[#This Row],[dti_ratio]]*Table1[[#This Row],[income]]</f>
        <v>21990.292806970807</v>
      </c>
      <c r="O4302">
        <v>0.337274429554767</v>
      </c>
      <c r="P4302">
        <f>Table1[[#This Row],[loan_amount]]/Table1[[#This Row],[property_value]]</f>
        <v>0</v>
      </c>
      <c r="Q4302">
        <v>277804</v>
      </c>
      <c r="R4302">
        <v>3</v>
      </c>
      <c r="S4302" t="s">
        <v>4087</v>
      </c>
      <c r="T4302" t="s">
        <v>7</v>
      </c>
      <c r="U4302" t="s">
        <v>37</v>
      </c>
      <c r="V4302">
        <v>0</v>
      </c>
      <c r="W4302">
        <v>1</v>
      </c>
      <c r="X4302" t="s">
        <v>19</v>
      </c>
      <c r="Y43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02">
        <f>0.4*(Table1[[#This Row],[normalized_credit_score]]) + 0.3*(1-Table1[[#This Row],[dti_ratio]]) + 0.2*(1-Table1[[#This Row],[ltv_ratio]]) + 0.1*IF(Table1[[#This Row],[previous_defaults]]=0,1,0)</f>
        <v>0.7568176711335699</v>
      </c>
      <c r="AA4302" t="str">
        <f>IF(Table1[[#This Row],[composite_score]]&gt;=0.7,"Approve",IF(Table1[[#This Row],[composite_score]]&gt;=0.6,"Review","Reject"))</f>
        <v>Approve</v>
      </c>
    </row>
    <row r="4303" spans="1:27" hidden="1" x14ac:dyDescent="0.35">
      <c r="A4303">
        <v>4302</v>
      </c>
      <c r="B4303">
        <v>55</v>
      </c>
      <c r="C4303" t="s">
        <v>20</v>
      </c>
      <c r="D4303" t="s">
        <v>62</v>
      </c>
      <c r="E4303" t="s">
        <v>12</v>
      </c>
      <c r="F4303">
        <v>77498</v>
      </c>
      <c r="G4303">
        <v>0</v>
      </c>
      <c r="H4303">
        <f>(Table1[[#This Row],[credit_score]]-300)/(900-300)</f>
        <v>-0.5</v>
      </c>
      <c r="I4303">
        <v>44123</v>
      </c>
      <c r="J4303" t="s">
        <v>13</v>
      </c>
      <c r="K4303" t="s">
        <v>4</v>
      </c>
      <c r="L4303">
        <v>15</v>
      </c>
      <c r="M4303" t="s">
        <v>28</v>
      </c>
      <c r="N4303">
        <f>Table1[[#This Row],[dti_ratio]]*Table1[[#This Row],[income]]</f>
        <v>23311.108012486322</v>
      </c>
      <c r="O4303">
        <v>0.30079625296764201</v>
      </c>
      <c r="P4303" t="e">
        <f>Table1[[#This Row],[loan_amount]]/Table1[[#This Row],[property_value]]</f>
        <v>#DIV/0!</v>
      </c>
      <c r="Q4303">
        <v>0</v>
      </c>
      <c r="R4303">
        <v>0</v>
      </c>
      <c r="S4303" t="s">
        <v>4088</v>
      </c>
      <c r="T4303" t="s">
        <v>230</v>
      </c>
      <c r="U4303" t="s">
        <v>210</v>
      </c>
      <c r="V4303">
        <v>1</v>
      </c>
      <c r="W4303">
        <v>1</v>
      </c>
      <c r="X4303" t="s">
        <v>19</v>
      </c>
      <c r="Y430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303" t="e">
        <f>0.4*(Table1[[#This Row],[normalized_credit_score]]) + 0.3*(1-Table1[[#This Row],[dti_ratio]]) + 0.2*(1-Table1[[#This Row],[ltv_ratio]]) + 0.1*IF(Table1[[#This Row],[previous_defaults]]=0,1,0)</f>
        <v>#DIV/0!</v>
      </c>
      <c r="AA4303" t="e">
        <f>IF(Table1[[#This Row],[composite_score]]&gt;=0.7,"Approve",IF(Table1[[#This Row],[composite_score]]&gt;=0.6,"Review","Reject"))</f>
        <v>#DIV/0!</v>
      </c>
    </row>
    <row r="4304" spans="1:27" x14ac:dyDescent="0.35">
      <c r="A4304">
        <v>4303</v>
      </c>
      <c r="B4304">
        <v>55</v>
      </c>
      <c r="C4304" t="s">
        <v>0</v>
      </c>
      <c r="D4304" t="s">
        <v>11</v>
      </c>
      <c r="E4304" t="s">
        <v>12</v>
      </c>
      <c r="F4304">
        <v>115071</v>
      </c>
      <c r="G4304">
        <v>710</v>
      </c>
      <c r="H4304">
        <f>(Table1[[#This Row],[credit_score]]-300)/(900-300)</f>
        <v>0.68333333333333335</v>
      </c>
      <c r="I4304">
        <v>18983</v>
      </c>
      <c r="J4304" t="s">
        <v>23</v>
      </c>
      <c r="K4304" t="s">
        <v>4</v>
      </c>
      <c r="L4304">
        <v>10</v>
      </c>
      <c r="M4304" t="s">
        <v>39</v>
      </c>
      <c r="N4304">
        <f>Table1[[#This Row],[dti_ratio]]*Table1[[#This Row],[income]]</f>
        <v>49288.956332781519</v>
      </c>
      <c r="O4304">
        <v>0.42833516987582898</v>
      </c>
      <c r="P4304">
        <f>Table1[[#This Row],[loan_amount]]/Table1[[#This Row],[property_value]]</f>
        <v>6.6852142064763781E-2</v>
      </c>
      <c r="Q4304">
        <v>283955</v>
      </c>
      <c r="R4304">
        <v>1</v>
      </c>
      <c r="S4304" t="s">
        <v>4089</v>
      </c>
      <c r="T4304" t="s">
        <v>78</v>
      </c>
      <c r="U4304" t="s">
        <v>466</v>
      </c>
      <c r="V4304">
        <v>2</v>
      </c>
      <c r="W4304">
        <v>1</v>
      </c>
      <c r="X4304" t="s">
        <v>19</v>
      </c>
      <c r="Y43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04">
        <f>0.4*(Table1[[#This Row],[normalized_credit_score]]) + 0.3*(1-Table1[[#This Row],[dti_ratio]]) + 0.2*(1-Table1[[#This Row],[ltv_ratio]]) + 0.1*IF(Table1[[#This Row],[previous_defaults]]=0,1,0)</f>
        <v>0.63146235395763195</v>
      </c>
      <c r="AA4304" t="str">
        <f>IF(Table1[[#This Row],[composite_score]]&gt;=0.7,"Approve",IF(Table1[[#This Row],[composite_score]]&gt;=0.6,"Review","Reject"))</f>
        <v>Review</v>
      </c>
    </row>
    <row r="4305" spans="1:27" hidden="1" x14ac:dyDescent="0.35">
      <c r="A4305">
        <v>4304</v>
      </c>
      <c r="B4305">
        <v>53</v>
      </c>
      <c r="C4305" t="s">
        <v>0</v>
      </c>
      <c r="D4305" t="s">
        <v>11</v>
      </c>
      <c r="E4305" t="s">
        <v>12</v>
      </c>
      <c r="F4305">
        <v>30916</v>
      </c>
      <c r="G4305">
        <v>0</v>
      </c>
      <c r="H4305">
        <f>(Table1[[#This Row],[credit_score]]-300)/(900-300)</f>
        <v>-0.5</v>
      </c>
      <c r="I4305">
        <v>37668</v>
      </c>
      <c r="J4305" t="s">
        <v>23</v>
      </c>
      <c r="K4305" t="s">
        <v>4</v>
      </c>
      <c r="L4305">
        <v>18</v>
      </c>
      <c r="M4305" t="s">
        <v>5</v>
      </c>
      <c r="N4305">
        <f>Table1[[#This Row],[dti_ratio]]*Table1[[#This Row],[income]]</f>
        <v>15561.701673118241</v>
      </c>
      <c r="O4305">
        <v>0.50335430434461903</v>
      </c>
      <c r="P4305">
        <f>Table1[[#This Row],[loan_amount]]/Table1[[#This Row],[property_value]]</f>
        <v>0.13760653473954929</v>
      </c>
      <c r="Q4305">
        <v>273737</v>
      </c>
      <c r="R4305">
        <v>4</v>
      </c>
      <c r="S4305" t="s">
        <v>4090</v>
      </c>
      <c r="T4305" t="s">
        <v>182</v>
      </c>
      <c r="U4305" t="s">
        <v>183</v>
      </c>
      <c r="V4305">
        <v>0</v>
      </c>
      <c r="W4305">
        <v>2</v>
      </c>
      <c r="X4305" t="s">
        <v>61</v>
      </c>
      <c r="Y43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305">
        <f>0.4*(Table1[[#This Row],[normalized_credit_score]]) + 0.3*(1-Table1[[#This Row],[dti_ratio]]) + 0.2*(1-Table1[[#This Row],[ltv_ratio]]) + 0.1*IF(Table1[[#This Row],[previous_defaults]]=0,1,0)</f>
        <v>0.22147240174870444</v>
      </c>
      <c r="AA4305" t="str">
        <f>IF(Table1[[#This Row],[composite_score]]&gt;=0.7,"Approve",IF(Table1[[#This Row],[composite_score]]&gt;=0.6,"Review","Reject"))</f>
        <v>Reject</v>
      </c>
    </row>
    <row r="4306" spans="1:27" x14ac:dyDescent="0.35">
      <c r="A4306">
        <v>4305</v>
      </c>
      <c r="B4306">
        <v>44</v>
      </c>
      <c r="C4306" t="s">
        <v>10</v>
      </c>
      <c r="D4306" t="s">
        <v>11</v>
      </c>
      <c r="E4306" t="s">
        <v>12</v>
      </c>
      <c r="F4306">
        <v>22555</v>
      </c>
      <c r="G4306">
        <v>636</v>
      </c>
      <c r="H4306">
        <f>(Table1[[#This Row],[credit_score]]-300)/(900-300)</f>
        <v>0.56000000000000005</v>
      </c>
      <c r="I4306">
        <v>12061</v>
      </c>
      <c r="J4306" t="s">
        <v>3</v>
      </c>
      <c r="K4306" t="s">
        <v>4</v>
      </c>
      <c r="L4306">
        <v>8</v>
      </c>
      <c r="M4306" t="s">
        <v>15</v>
      </c>
      <c r="N4306">
        <f>Table1[[#This Row],[dti_ratio]]*Table1[[#This Row],[income]]</f>
        <v>13140.991601584816</v>
      </c>
      <c r="O4306">
        <v>0.582619889230096</v>
      </c>
      <c r="P4306">
        <f>Table1[[#This Row],[loan_amount]]/Table1[[#This Row],[property_value]]</f>
        <v>5.5927291275416756E-2</v>
      </c>
      <c r="Q4306">
        <v>215655</v>
      </c>
      <c r="R4306">
        <v>0</v>
      </c>
      <c r="S4306" t="s">
        <v>4091</v>
      </c>
      <c r="T4306" t="s">
        <v>59</v>
      </c>
      <c r="U4306" t="s">
        <v>243</v>
      </c>
      <c r="V4306">
        <v>3</v>
      </c>
      <c r="W4306">
        <v>1</v>
      </c>
      <c r="X4306" t="s">
        <v>9</v>
      </c>
      <c r="Y43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06">
        <f>0.4*(Table1[[#This Row],[normalized_credit_score]]) + 0.3*(1-Table1[[#This Row],[dti_ratio]]) + 0.2*(1-Table1[[#This Row],[ltv_ratio]]) + 0.1*IF(Table1[[#This Row],[previous_defaults]]=0,1,0)</f>
        <v>0.53802857497588785</v>
      </c>
      <c r="AA4306" t="str">
        <f>IF(Table1[[#This Row],[composite_score]]&gt;=0.7,"Approve",IF(Table1[[#This Row],[composite_score]]&gt;=0.6,"Review","Reject"))</f>
        <v>Reject</v>
      </c>
    </row>
    <row r="4307" spans="1:27" x14ac:dyDescent="0.35">
      <c r="A4307">
        <v>4306</v>
      </c>
      <c r="B4307">
        <v>59</v>
      </c>
      <c r="C4307" t="s">
        <v>0</v>
      </c>
      <c r="D4307" t="s">
        <v>62</v>
      </c>
      <c r="E4307" t="s">
        <v>12</v>
      </c>
      <c r="F4307">
        <v>69334</v>
      </c>
      <c r="G4307">
        <v>694</v>
      </c>
      <c r="H4307">
        <f>(Table1[[#This Row],[credit_score]]-300)/(900-300)</f>
        <v>0.65666666666666662</v>
      </c>
      <c r="I4307">
        <v>0</v>
      </c>
      <c r="J4307" t="s">
        <v>27</v>
      </c>
      <c r="K4307" t="s">
        <v>14</v>
      </c>
      <c r="L4307">
        <v>19</v>
      </c>
      <c r="M4307" t="s">
        <v>15</v>
      </c>
      <c r="N4307">
        <f>Table1[[#This Row],[dti_ratio]]*Table1[[#This Row],[income]]</f>
        <v>18381.020322580334</v>
      </c>
      <c r="O4307">
        <v>0.26510832091874598</v>
      </c>
      <c r="P4307">
        <f>Table1[[#This Row],[loan_amount]]/Table1[[#This Row],[property_value]]</f>
        <v>0</v>
      </c>
      <c r="Q4307">
        <v>21822</v>
      </c>
      <c r="R4307">
        <v>3</v>
      </c>
      <c r="S4307" t="s">
        <v>752</v>
      </c>
      <c r="T4307" t="s">
        <v>44</v>
      </c>
      <c r="U4307" t="s">
        <v>131</v>
      </c>
      <c r="V4307">
        <v>0</v>
      </c>
      <c r="W4307">
        <v>2</v>
      </c>
      <c r="X4307" t="s">
        <v>9</v>
      </c>
      <c r="Y43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07">
        <f>0.4*(Table1[[#This Row],[normalized_credit_score]]) + 0.3*(1-Table1[[#This Row],[dti_ratio]]) + 0.2*(1-Table1[[#This Row],[ltv_ratio]]) + 0.1*IF(Table1[[#This Row],[previous_defaults]]=0,1,0)</f>
        <v>0.78313417039104294</v>
      </c>
      <c r="AA4307" t="str">
        <f>IF(Table1[[#This Row],[composite_score]]&gt;=0.7,"Approve",IF(Table1[[#This Row],[composite_score]]&gt;=0.6,"Review","Reject"))</f>
        <v>Approve</v>
      </c>
    </row>
    <row r="4308" spans="1:27" x14ac:dyDescent="0.35">
      <c r="A4308">
        <v>4307</v>
      </c>
      <c r="B4308">
        <v>34</v>
      </c>
      <c r="C4308" t="s">
        <v>0</v>
      </c>
      <c r="D4308" t="s">
        <v>1</v>
      </c>
      <c r="E4308" t="s">
        <v>2</v>
      </c>
      <c r="F4308">
        <v>30426</v>
      </c>
      <c r="G4308">
        <v>781</v>
      </c>
      <c r="H4308">
        <f>(Table1[[#This Row],[credit_score]]-300)/(900-300)</f>
        <v>0.80166666666666664</v>
      </c>
      <c r="I4308">
        <v>48374</v>
      </c>
      <c r="J4308" t="s">
        <v>3</v>
      </c>
      <c r="K4308" t="s">
        <v>4</v>
      </c>
      <c r="L4308">
        <v>10</v>
      </c>
      <c r="M4308" t="s">
        <v>5</v>
      </c>
      <c r="N4308">
        <f>Table1[[#This Row],[dti_ratio]]*Table1[[#This Row],[income]]</f>
        <v>12185.83917104471</v>
      </c>
      <c r="O4308">
        <v>0.40050743347941598</v>
      </c>
      <c r="P4308">
        <f>Table1[[#This Row],[loan_amount]]/Table1[[#This Row],[property_value]]</f>
        <v>0.17980225988700566</v>
      </c>
      <c r="Q4308">
        <v>269040</v>
      </c>
      <c r="R4308">
        <v>1</v>
      </c>
      <c r="S4308" t="s">
        <v>4092</v>
      </c>
      <c r="T4308" t="s">
        <v>67</v>
      </c>
      <c r="U4308" t="s">
        <v>908</v>
      </c>
      <c r="V4308">
        <v>4</v>
      </c>
      <c r="W4308">
        <v>1</v>
      </c>
      <c r="X4308" t="s">
        <v>9</v>
      </c>
      <c r="Y43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08">
        <f>0.4*(Table1[[#This Row],[normalized_credit_score]]) + 0.3*(1-Table1[[#This Row],[dti_ratio]]) + 0.2*(1-Table1[[#This Row],[ltv_ratio]]) + 0.1*IF(Table1[[#This Row],[previous_defaults]]=0,1,0)</f>
        <v>0.6645539846454408</v>
      </c>
      <c r="AA4308" t="str">
        <f>IF(Table1[[#This Row],[composite_score]]&gt;=0.7,"Approve",IF(Table1[[#This Row],[composite_score]]&gt;=0.6,"Review","Reject"))</f>
        <v>Review</v>
      </c>
    </row>
    <row r="4309" spans="1:27" hidden="1" x14ac:dyDescent="0.35">
      <c r="A4309">
        <v>4308</v>
      </c>
      <c r="B4309">
        <v>40</v>
      </c>
      <c r="C4309" t="s">
        <v>10</v>
      </c>
      <c r="D4309" t="s">
        <v>21</v>
      </c>
      <c r="E4309" t="s">
        <v>49</v>
      </c>
      <c r="F4309">
        <v>93823</v>
      </c>
      <c r="G4309">
        <v>0</v>
      </c>
      <c r="H4309">
        <f>(Table1[[#This Row],[credit_score]]-300)/(900-300)</f>
        <v>-0.5</v>
      </c>
      <c r="I4309">
        <v>43377</v>
      </c>
      <c r="J4309" t="s">
        <v>3</v>
      </c>
      <c r="K4309" t="s">
        <v>38</v>
      </c>
      <c r="L4309">
        <v>0</v>
      </c>
      <c r="M4309" t="s">
        <v>39</v>
      </c>
      <c r="N4309">
        <f>Table1[[#This Row],[dti_ratio]]*Table1[[#This Row],[income]]</f>
        <v>46736.508591177393</v>
      </c>
      <c r="O4309">
        <v>0.49813487728144901</v>
      </c>
      <c r="P4309">
        <f>Table1[[#This Row],[loan_amount]]/Table1[[#This Row],[property_value]]</f>
        <v>0.1989889305325547</v>
      </c>
      <c r="Q4309">
        <v>217987</v>
      </c>
      <c r="R4309">
        <v>1</v>
      </c>
      <c r="S4309" t="s">
        <v>2028</v>
      </c>
      <c r="T4309" t="s">
        <v>124</v>
      </c>
      <c r="U4309" t="s">
        <v>411</v>
      </c>
      <c r="V4309">
        <v>3</v>
      </c>
      <c r="W4309">
        <v>2</v>
      </c>
      <c r="X4309" t="s">
        <v>9</v>
      </c>
      <c r="Y43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09">
        <f>0.4*(Table1[[#This Row],[normalized_credit_score]]) + 0.3*(1-Table1[[#This Row],[dti_ratio]]) + 0.2*(1-Table1[[#This Row],[ltv_ratio]]) + 0.1*IF(Table1[[#This Row],[previous_defaults]]=0,1,0)</f>
        <v>0.11076175070905436</v>
      </c>
      <c r="AA4309" t="str">
        <f>IF(Table1[[#This Row],[composite_score]]&gt;=0.7,"Approve",IF(Table1[[#This Row],[composite_score]]&gt;=0.6,"Review","Reject"))</f>
        <v>Reject</v>
      </c>
    </row>
    <row r="4310" spans="1:27" x14ac:dyDescent="0.35">
      <c r="A4310">
        <v>4309</v>
      </c>
      <c r="B4310">
        <v>28</v>
      </c>
      <c r="C4310" t="s">
        <v>20</v>
      </c>
      <c r="D4310" t="s">
        <v>1</v>
      </c>
      <c r="E4310" t="s">
        <v>22</v>
      </c>
      <c r="F4310">
        <v>33338</v>
      </c>
      <c r="G4310">
        <v>610</v>
      </c>
      <c r="H4310">
        <f>(Table1[[#This Row],[credit_score]]-300)/(900-300)</f>
        <v>0.51666666666666672</v>
      </c>
      <c r="I4310">
        <v>39341</v>
      </c>
      <c r="J4310" t="s">
        <v>13</v>
      </c>
      <c r="K4310" t="s">
        <v>38</v>
      </c>
      <c r="L4310">
        <v>4</v>
      </c>
      <c r="M4310" t="s">
        <v>15</v>
      </c>
      <c r="N4310">
        <f>Table1[[#This Row],[dti_ratio]]*Table1[[#This Row],[income]]</f>
        <v>12734.433554276238</v>
      </c>
      <c r="O4310">
        <v>0.38197952949415798</v>
      </c>
      <c r="P4310">
        <f>Table1[[#This Row],[loan_amount]]/Table1[[#This Row],[property_value]]</f>
        <v>0.27489274284835863</v>
      </c>
      <c r="Q4310">
        <v>143114</v>
      </c>
      <c r="R4310">
        <v>0</v>
      </c>
      <c r="S4310" t="s">
        <v>4093</v>
      </c>
      <c r="T4310" t="s">
        <v>73</v>
      </c>
      <c r="U4310" t="s">
        <v>241</v>
      </c>
      <c r="V4310">
        <v>3</v>
      </c>
      <c r="W4310">
        <v>1</v>
      </c>
      <c r="X4310" t="s">
        <v>9</v>
      </c>
      <c r="Y43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10">
        <f>0.4*(Table1[[#This Row],[normalized_credit_score]]) + 0.3*(1-Table1[[#This Row],[dti_ratio]]) + 0.2*(1-Table1[[#This Row],[ltv_ratio]]) + 0.1*IF(Table1[[#This Row],[previous_defaults]]=0,1,0)</f>
        <v>0.53709425924874754</v>
      </c>
      <c r="AA4310" t="str">
        <f>IF(Table1[[#This Row],[composite_score]]&gt;=0.7,"Approve",IF(Table1[[#This Row],[composite_score]]&gt;=0.6,"Review","Reject"))</f>
        <v>Reject</v>
      </c>
    </row>
    <row r="4311" spans="1:27" x14ac:dyDescent="0.35">
      <c r="A4311">
        <v>4310</v>
      </c>
      <c r="B4311">
        <v>60</v>
      </c>
      <c r="C4311" t="s">
        <v>20</v>
      </c>
      <c r="D4311" t="s">
        <v>62</v>
      </c>
      <c r="E4311" t="s">
        <v>2</v>
      </c>
      <c r="F4311">
        <v>79491</v>
      </c>
      <c r="G4311">
        <v>635</v>
      </c>
      <c r="H4311">
        <f>(Table1[[#This Row],[credit_score]]-300)/(900-300)</f>
        <v>0.55833333333333335</v>
      </c>
      <c r="I4311">
        <v>5778</v>
      </c>
      <c r="J4311" t="s">
        <v>23</v>
      </c>
      <c r="K4311" t="s">
        <v>4</v>
      </c>
      <c r="L4311">
        <v>8</v>
      </c>
      <c r="M4311" t="s">
        <v>28</v>
      </c>
      <c r="N4311">
        <f>Table1[[#This Row],[dti_ratio]]*Table1[[#This Row],[income]]</f>
        <v>40162.673572429441</v>
      </c>
      <c r="O4311">
        <v>0.50524806043991699</v>
      </c>
      <c r="P4311">
        <f>Table1[[#This Row],[loan_amount]]/Table1[[#This Row],[property_value]]</f>
        <v>5.0849695060239904E-2</v>
      </c>
      <c r="Q4311">
        <v>113629</v>
      </c>
      <c r="R4311">
        <v>3</v>
      </c>
      <c r="S4311" t="s">
        <v>4094</v>
      </c>
      <c r="T4311" t="s">
        <v>73</v>
      </c>
      <c r="U4311" t="s">
        <v>407</v>
      </c>
      <c r="V4311">
        <v>2</v>
      </c>
      <c r="W4311">
        <v>2</v>
      </c>
      <c r="X4311" t="s">
        <v>19</v>
      </c>
      <c r="Y43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311">
        <f>0.4*(Table1[[#This Row],[normalized_credit_score]]) + 0.3*(1-Table1[[#This Row],[dti_ratio]]) + 0.2*(1-Table1[[#This Row],[ltv_ratio]]) + 0.1*IF(Table1[[#This Row],[previous_defaults]]=0,1,0)</f>
        <v>0.56158897618931025</v>
      </c>
      <c r="AA4311" t="str">
        <f>IF(Table1[[#This Row],[composite_score]]&gt;=0.7,"Approve",IF(Table1[[#This Row],[composite_score]]&gt;=0.6,"Review","Reject"))</f>
        <v>Reject</v>
      </c>
    </row>
    <row r="4312" spans="1:27" x14ac:dyDescent="0.35">
      <c r="A4312">
        <v>4311</v>
      </c>
      <c r="B4312">
        <v>33</v>
      </c>
      <c r="C4312" t="s">
        <v>10</v>
      </c>
      <c r="D4312" t="s">
        <v>62</v>
      </c>
      <c r="E4312" t="s">
        <v>12</v>
      </c>
      <c r="F4312">
        <v>69454</v>
      </c>
      <c r="G4312">
        <v>694</v>
      </c>
      <c r="H4312">
        <f>(Table1[[#This Row],[credit_score]]-300)/(900-300)</f>
        <v>0.65666666666666662</v>
      </c>
      <c r="I4312">
        <v>33429</v>
      </c>
      <c r="J4312" t="s">
        <v>23</v>
      </c>
      <c r="K4312" t="s">
        <v>4</v>
      </c>
      <c r="L4312">
        <v>8</v>
      </c>
      <c r="M4312" t="s">
        <v>28</v>
      </c>
      <c r="N4312">
        <f>Table1[[#This Row],[dti_ratio]]*Table1[[#This Row],[income]]</f>
        <v>20832.015442205247</v>
      </c>
      <c r="O4312">
        <v>0.299939750658065</v>
      </c>
      <c r="P4312">
        <f>Table1[[#This Row],[loan_amount]]/Table1[[#This Row],[property_value]]</f>
        <v>0.14550733216970416</v>
      </c>
      <c r="Q4312">
        <v>229741</v>
      </c>
      <c r="R4312">
        <v>3</v>
      </c>
      <c r="S4312" t="s">
        <v>4095</v>
      </c>
      <c r="T4312" t="s">
        <v>269</v>
      </c>
      <c r="U4312" t="s">
        <v>796</v>
      </c>
      <c r="V4312">
        <v>1</v>
      </c>
      <c r="W4312">
        <v>0</v>
      </c>
      <c r="X4312" t="s">
        <v>9</v>
      </c>
      <c r="Y43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312">
        <f>0.4*(Table1[[#This Row],[normalized_credit_score]]) + 0.3*(1-Table1[[#This Row],[dti_ratio]]) + 0.2*(1-Table1[[#This Row],[ltv_ratio]]) + 0.1*IF(Table1[[#This Row],[previous_defaults]]=0,1,0)</f>
        <v>0.64358327503530632</v>
      </c>
      <c r="AA4312" t="str">
        <f>IF(Table1[[#This Row],[composite_score]]&gt;=0.7,"Approve",IF(Table1[[#This Row],[composite_score]]&gt;=0.6,"Review","Reject"))</f>
        <v>Review</v>
      </c>
    </row>
    <row r="4313" spans="1:27" x14ac:dyDescent="0.35">
      <c r="A4313">
        <v>4312</v>
      </c>
      <c r="B4313">
        <v>34</v>
      </c>
      <c r="C4313" t="s">
        <v>10</v>
      </c>
      <c r="D4313" t="s">
        <v>11</v>
      </c>
      <c r="E4313" t="s">
        <v>49</v>
      </c>
      <c r="F4313">
        <v>60854</v>
      </c>
      <c r="G4313">
        <v>684</v>
      </c>
      <c r="H4313">
        <f>(Table1[[#This Row],[credit_score]]-300)/(900-300)</f>
        <v>0.64</v>
      </c>
      <c r="I4313">
        <v>39157</v>
      </c>
      <c r="J4313" t="s">
        <v>13</v>
      </c>
      <c r="K4313" t="s">
        <v>14</v>
      </c>
      <c r="L4313">
        <v>2</v>
      </c>
      <c r="M4313" t="s">
        <v>39</v>
      </c>
      <c r="N4313">
        <f>Table1[[#This Row],[dti_ratio]]*Table1[[#This Row],[income]]</f>
        <v>12830.772834893241</v>
      </c>
      <c r="O4313">
        <v>0.210845184127473</v>
      </c>
      <c r="P4313">
        <f>Table1[[#This Row],[loan_amount]]/Table1[[#This Row],[property_value]]</f>
        <v>0.13300159641316531</v>
      </c>
      <c r="Q4313">
        <v>294410</v>
      </c>
      <c r="R4313">
        <v>4</v>
      </c>
      <c r="S4313" t="s">
        <v>4096</v>
      </c>
      <c r="T4313" t="s">
        <v>124</v>
      </c>
      <c r="U4313" t="s">
        <v>422</v>
      </c>
      <c r="V4313">
        <v>2</v>
      </c>
      <c r="W4313">
        <v>2</v>
      </c>
      <c r="X4313" t="s">
        <v>9</v>
      </c>
      <c r="Y43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13">
        <f>0.4*(Table1[[#This Row],[normalized_credit_score]]) + 0.3*(1-Table1[[#This Row],[dti_ratio]]) + 0.2*(1-Table1[[#This Row],[ltv_ratio]]) + 0.1*IF(Table1[[#This Row],[previous_defaults]]=0,1,0)</f>
        <v>0.666146125479125</v>
      </c>
      <c r="AA4313" t="str">
        <f>IF(Table1[[#This Row],[composite_score]]&gt;=0.7,"Approve",IF(Table1[[#This Row],[composite_score]]&gt;=0.6,"Review","Reject"))</f>
        <v>Review</v>
      </c>
    </row>
    <row r="4314" spans="1:27" x14ac:dyDescent="0.35">
      <c r="A4314">
        <v>4313</v>
      </c>
      <c r="B4314">
        <v>37</v>
      </c>
      <c r="C4314" t="s">
        <v>0</v>
      </c>
      <c r="D4314" t="s">
        <v>11</v>
      </c>
      <c r="E4314" t="s">
        <v>49</v>
      </c>
      <c r="F4314">
        <v>106843</v>
      </c>
      <c r="G4314">
        <v>798</v>
      </c>
      <c r="H4314">
        <f>(Table1[[#This Row],[credit_score]]-300)/(900-300)</f>
        <v>0.83</v>
      </c>
      <c r="I4314">
        <v>0</v>
      </c>
      <c r="J4314" t="s">
        <v>13</v>
      </c>
      <c r="K4314" t="s">
        <v>4</v>
      </c>
      <c r="L4314">
        <v>13</v>
      </c>
      <c r="M4314" t="s">
        <v>5</v>
      </c>
      <c r="N4314">
        <f>Table1[[#This Row],[dti_ratio]]*Table1[[#This Row],[income]]</f>
        <v>40041.475305187138</v>
      </c>
      <c r="O4314">
        <v>0.37476929050276703</v>
      </c>
      <c r="P4314">
        <f>Table1[[#This Row],[loan_amount]]/Table1[[#This Row],[property_value]]</f>
        <v>0</v>
      </c>
      <c r="Q4314">
        <v>134835</v>
      </c>
      <c r="R4314">
        <v>0</v>
      </c>
      <c r="S4314" t="s">
        <v>4097</v>
      </c>
      <c r="T4314" t="s">
        <v>233</v>
      </c>
      <c r="U4314" t="s">
        <v>561</v>
      </c>
      <c r="V4314">
        <v>2</v>
      </c>
      <c r="W4314">
        <v>1</v>
      </c>
      <c r="X4314" t="s">
        <v>9</v>
      </c>
      <c r="Y43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14">
        <f>0.4*(Table1[[#This Row],[normalized_credit_score]]) + 0.3*(1-Table1[[#This Row],[dti_ratio]]) + 0.2*(1-Table1[[#This Row],[ltv_ratio]]) + 0.1*IF(Table1[[#This Row],[previous_defaults]]=0,1,0)</f>
        <v>0.71956921284916997</v>
      </c>
      <c r="AA4314" t="str">
        <f>IF(Table1[[#This Row],[composite_score]]&gt;=0.7,"Approve",IF(Table1[[#This Row],[composite_score]]&gt;=0.6,"Review","Reject"))</f>
        <v>Approve</v>
      </c>
    </row>
    <row r="4315" spans="1:27" hidden="1" x14ac:dyDescent="0.35">
      <c r="A4315">
        <v>4314</v>
      </c>
      <c r="B4315">
        <v>43</v>
      </c>
      <c r="C4315" t="s">
        <v>10</v>
      </c>
      <c r="D4315" t="s">
        <v>62</v>
      </c>
      <c r="E4315" t="s">
        <v>49</v>
      </c>
      <c r="F4315">
        <v>66360</v>
      </c>
      <c r="G4315">
        <v>0</v>
      </c>
      <c r="H4315">
        <f>(Table1[[#This Row],[credit_score]]-300)/(900-300)</f>
        <v>-0.5</v>
      </c>
      <c r="I4315">
        <v>0</v>
      </c>
      <c r="J4315" t="s">
        <v>13</v>
      </c>
      <c r="K4315" t="s">
        <v>4</v>
      </c>
      <c r="L4315">
        <v>10</v>
      </c>
      <c r="M4315" t="s">
        <v>28</v>
      </c>
      <c r="N4315">
        <f>Table1[[#This Row],[dti_ratio]]*Table1[[#This Row],[income]]</f>
        <v>14346.303805167174</v>
      </c>
      <c r="O4315">
        <v>0.216189026599867</v>
      </c>
      <c r="P4315">
        <f>Table1[[#This Row],[loan_amount]]/Table1[[#This Row],[property_value]]</f>
        <v>0</v>
      </c>
      <c r="Q4315">
        <v>197310</v>
      </c>
      <c r="R4315">
        <v>1</v>
      </c>
      <c r="S4315" t="s">
        <v>2157</v>
      </c>
      <c r="T4315" t="s">
        <v>173</v>
      </c>
      <c r="U4315" t="s">
        <v>199</v>
      </c>
      <c r="V4315">
        <v>1</v>
      </c>
      <c r="W4315">
        <v>1</v>
      </c>
      <c r="X4315" t="s">
        <v>61</v>
      </c>
      <c r="Y43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15">
        <f>0.4*(Table1[[#This Row],[normalized_credit_score]]) + 0.3*(1-Table1[[#This Row],[dti_ratio]]) + 0.2*(1-Table1[[#This Row],[ltv_ratio]]) + 0.1*IF(Table1[[#This Row],[previous_defaults]]=0,1,0)</f>
        <v>0.23514329202003992</v>
      </c>
      <c r="AA4315" t="str">
        <f>IF(Table1[[#This Row],[composite_score]]&gt;=0.7,"Approve",IF(Table1[[#This Row],[composite_score]]&gt;=0.6,"Review","Reject"))</f>
        <v>Reject</v>
      </c>
    </row>
    <row r="4316" spans="1:27" x14ac:dyDescent="0.35">
      <c r="A4316">
        <v>4315</v>
      </c>
      <c r="B4316">
        <v>59</v>
      </c>
      <c r="C4316" t="s">
        <v>0</v>
      </c>
      <c r="D4316" t="s">
        <v>1</v>
      </c>
      <c r="E4316" t="s">
        <v>12</v>
      </c>
      <c r="F4316">
        <v>60533</v>
      </c>
      <c r="G4316">
        <v>728</v>
      </c>
      <c r="H4316">
        <f>(Table1[[#This Row],[credit_score]]-300)/(900-300)</f>
        <v>0.71333333333333337</v>
      </c>
      <c r="I4316">
        <v>46577</v>
      </c>
      <c r="J4316" t="s">
        <v>27</v>
      </c>
      <c r="K4316" t="s">
        <v>14</v>
      </c>
      <c r="L4316">
        <v>11</v>
      </c>
      <c r="M4316" t="s">
        <v>28</v>
      </c>
      <c r="N4316">
        <f>Table1[[#This Row],[dti_ratio]]*Table1[[#This Row],[income]]</f>
        <v>23210.693569468815</v>
      </c>
      <c r="O4316">
        <v>0.38343867922404001</v>
      </c>
      <c r="P4316">
        <f>Table1[[#This Row],[loan_amount]]/Table1[[#This Row],[property_value]]</f>
        <v>0.28373965910060067</v>
      </c>
      <c r="Q4316">
        <v>164154</v>
      </c>
      <c r="R4316">
        <v>4</v>
      </c>
      <c r="S4316" t="s">
        <v>1057</v>
      </c>
      <c r="T4316" t="s">
        <v>47</v>
      </c>
      <c r="U4316" t="s">
        <v>45</v>
      </c>
      <c r="V4316">
        <v>0</v>
      </c>
      <c r="W4316">
        <v>1</v>
      </c>
      <c r="X4316" t="s">
        <v>9</v>
      </c>
      <c r="Y43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316">
        <f>0.4*(Table1[[#This Row],[normalized_credit_score]]) + 0.3*(1-Table1[[#This Row],[dti_ratio]]) + 0.2*(1-Table1[[#This Row],[ltv_ratio]]) + 0.1*IF(Table1[[#This Row],[previous_defaults]]=0,1,0)</f>
        <v>0.71355379774600125</v>
      </c>
      <c r="AA4316" t="str">
        <f>IF(Table1[[#This Row],[composite_score]]&gt;=0.7,"Approve",IF(Table1[[#This Row],[composite_score]]&gt;=0.6,"Review","Reject"))</f>
        <v>Approve</v>
      </c>
    </row>
    <row r="4317" spans="1:27" x14ac:dyDescent="0.35">
      <c r="A4317">
        <v>4316</v>
      </c>
      <c r="B4317">
        <v>66</v>
      </c>
      <c r="C4317" t="s">
        <v>20</v>
      </c>
      <c r="D4317" t="s">
        <v>11</v>
      </c>
      <c r="E4317" t="s">
        <v>49</v>
      </c>
      <c r="F4317">
        <v>66647</v>
      </c>
      <c r="G4317">
        <v>624</v>
      </c>
      <c r="H4317">
        <f>(Table1[[#This Row],[credit_score]]-300)/(900-300)</f>
        <v>0.54</v>
      </c>
      <c r="I4317">
        <v>28134</v>
      </c>
      <c r="J4317" t="s">
        <v>3</v>
      </c>
      <c r="K4317" t="s">
        <v>14</v>
      </c>
      <c r="L4317">
        <v>6</v>
      </c>
      <c r="M4317" t="s">
        <v>5</v>
      </c>
      <c r="N4317">
        <f>Table1[[#This Row],[dti_ratio]]*Table1[[#This Row],[income]]</f>
        <v>18864.179536803855</v>
      </c>
      <c r="O4317">
        <v>0.28304619167860301</v>
      </c>
      <c r="P4317">
        <f>Table1[[#This Row],[loan_amount]]/Table1[[#This Row],[property_value]]</f>
        <v>0.97925513400626518</v>
      </c>
      <c r="Q4317">
        <v>28730</v>
      </c>
      <c r="R4317">
        <v>0</v>
      </c>
      <c r="S4317" t="s">
        <v>4098</v>
      </c>
      <c r="T4317" t="s">
        <v>362</v>
      </c>
      <c r="U4317" t="s">
        <v>71</v>
      </c>
      <c r="V4317">
        <v>0</v>
      </c>
      <c r="W4317">
        <v>1</v>
      </c>
      <c r="X4317" t="s">
        <v>9</v>
      </c>
      <c r="Y43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317">
        <f>0.4*(Table1[[#This Row],[normalized_credit_score]]) + 0.3*(1-Table1[[#This Row],[dti_ratio]]) + 0.2*(1-Table1[[#This Row],[ltv_ratio]]) + 0.1*IF(Table1[[#This Row],[previous_defaults]]=0,1,0)</f>
        <v>0.53523511569516602</v>
      </c>
      <c r="AA4317" t="str">
        <f>IF(Table1[[#This Row],[composite_score]]&gt;=0.7,"Approve",IF(Table1[[#This Row],[composite_score]]&gt;=0.6,"Review","Reject"))</f>
        <v>Reject</v>
      </c>
    </row>
    <row r="4318" spans="1:27" x14ac:dyDescent="0.35">
      <c r="A4318">
        <v>4317</v>
      </c>
      <c r="B4318">
        <v>25</v>
      </c>
      <c r="C4318" t="s">
        <v>20</v>
      </c>
      <c r="D4318" t="s">
        <v>1</v>
      </c>
      <c r="E4318" t="s">
        <v>12</v>
      </c>
      <c r="F4318">
        <v>56394</v>
      </c>
      <c r="G4318">
        <v>667</v>
      </c>
      <c r="H4318">
        <f>(Table1[[#This Row],[credit_score]]-300)/(900-300)</f>
        <v>0.61166666666666669</v>
      </c>
      <c r="I4318">
        <v>33587</v>
      </c>
      <c r="J4318" t="s">
        <v>23</v>
      </c>
      <c r="K4318" t="s">
        <v>4</v>
      </c>
      <c r="L4318">
        <v>4</v>
      </c>
      <c r="M4318" t="s">
        <v>15</v>
      </c>
      <c r="N4318">
        <f>Table1[[#This Row],[dti_ratio]]*Table1[[#This Row],[income]]</f>
        <v>31333.922489798439</v>
      </c>
      <c r="O4318">
        <v>0.555625110646495</v>
      </c>
      <c r="P4318">
        <f>Table1[[#This Row],[loan_amount]]/Table1[[#This Row],[property_value]]</f>
        <v>0.13002442772915029</v>
      </c>
      <c r="Q4318">
        <v>258313</v>
      </c>
      <c r="R4318">
        <v>4</v>
      </c>
      <c r="S4318" t="s">
        <v>4099</v>
      </c>
      <c r="T4318" t="s">
        <v>78</v>
      </c>
      <c r="U4318" t="s">
        <v>341</v>
      </c>
      <c r="V4318">
        <v>0</v>
      </c>
      <c r="W4318">
        <v>0</v>
      </c>
      <c r="X4318" t="s">
        <v>9</v>
      </c>
      <c r="Y43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18">
        <f>0.4*(Table1[[#This Row],[normalized_credit_score]]) + 0.3*(1-Table1[[#This Row],[dti_ratio]]) + 0.2*(1-Table1[[#This Row],[ltv_ratio]]) + 0.1*IF(Table1[[#This Row],[previous_defaults]]=0,1,0)</f>
        <v>0.65197424792688807</v>
      </c>
      <c r="AA4318" t="str">
        <f>IF(Table1[[#This Row],[composite_score]]&gt;=0.7,"Approve",IF(Table1[[#This Row],[composite_score]]&gt;=0.6,"Review","Reject"))</f>
        <v>Review</v>
      </c>
    </row>
    <row r="4319" spans="1:27" x14ac:dyDescent="0.35">
      <c r="A4319">
        <v>4318</v>
      </c>
      <c r="B4319">
        <v>18</v>
      </c>
      <c r="C4319" t="s">
        <v>0</v>
      </c>
      <c r="D4319" t="s">
        <v>11</v>
      </c>
      <c r="E4319" t="s">
        <v>49</v>
      </c>
      <c r="F4319">
        <v>59435</v>
      </c>
      <c r="G4319">
        <v>752</v>
      </c>
      <c r="H4319">
        <f>(Table1[[#This Row],[credit_score]]-300)/(900-300)</f>
        <v>0.7533333333333333</v>
      </c>
      <c r="I4319">
        <v>34386</v>
      </c>
      <c r="J4319" t="s">
        <v>3</v>
      </c>
      <c r="K4319" t="s">
        <v>4</v>
      </c>
      <c r="L4319">
        <v>1</v>
      </c>
      <c r="M4319" t="s">
        <v>28</v>
      </c>
      <c r="N4319">
        <f>Table1[[#This Row],[dti_ratio]]*Table1[[#This Row],[income]]</f>
        <v>29290.531802402529</v>
      </c>
      <c r="O4319">
        <v>0.49281621607474602</v>
      </c>
      <c r="P4319">
        <f>Table1[[#This Row],[loan_amount]]/Table1[[#This Row],[property_value]]</f>
        <v>1.1208683747310777</v>
      </c>
      <c r="Q4319">
        <v>30678</v>
      </c>
      <c r="R4319">
        <v>2</v>
      </c>
      <c r="S4319" t="s">
        <v>4100</v>
      </c>
      <c r="T4319" t="s">
        <v>149</v>
      </c>
      <c r="U4319" t="s">
        <v>160</v>
      </c>
      <c r="V4319">
        <v>4</v>
      </c>
      <c r="W4319">
        <v>0</v>
      </c>
      <c r="X4319" t="s">
        <v>19</v>
      </c>
      <c r="Y43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19">
        <f>0.4*(Table1[[#This Row],[normalized_credit_score]]) + 0.3*(1-Table1[[#This Row],[dti_ratio]]) + 0.2*(1-Table1[[#This Row],[ltv_ratio]]) + 0.1*IF(Table1[[#This Row],[previous_defaults]]=0,1,0)</f>
        <v>0.42931479356469399</v>
      </c>
      <c r="AA4319" t="str">
        <f>IF(Table1[[#This Row],[composite_score]]&gt;=0.7,"Approve",IF(Table1[[#This Row],[composite_score]]&gt;=0.6,"Review","Reject"))</f>
        <v>Reject</v>
      </c>
    </row>
    <row r="4320" spans="1:27" hidden="1" x14ac:dyDescent="0.35">
      <c r="A4320">
        <v>4319</v>
      </c>
      <c r="B4320">
        <v>18</v>
      </c>
      <c r="C4320" t="s">
        <v>10</v>
      </c>
      <c r="D4320" t="s">
        <v>62</v>
      </c>
      <c r="E4320" t="s">
        <v>2</v>
      </c>
      <c r="F4320">
        <v>54563</v>
      </c>
      <c r="G4320">
        <v>669</v>
      </c>
      <c r="H4320">
        <f>(Table1[[#This Row],[credit_score]]-300)/(900-300)</f>
        <v>0.61499999999999999</v>
      </c>
      <c r="I4320">
        <v>20028</v>
      </c>
      <c r="J4320" t="s">
        <v>13</v>
      </c>
      <c r="K4320" t="s">
        <v>14</v>
      </c>
      <c r="L4320">
        <v>8</v>
      </c>
      <c r="M4320" t="s">
        <v>28</v>
      </c>
      <c r="N4320">
        <f>Table1[[#This Row],[dti_ratio]]*Table1[[#This Row],[income]]</f>
        <v>6558.1797304316606</v>
      </c>
      <c r="O4320">
        <v>0.12019463245114199</v>
      </c>
      <c r="P4320" t="e">
        <f>Table1[[#This Row],[loan_amount]]/Table1[[#This Row],[property_value]]</f>
        <v>#DIV/0!</v>
      </c>
      <c r="Q4320">
        <v>0</v>
      </c>
      <c r="R4320">
        <v>4</v>
      </c>
      <c r="S4320" t="s">
        <v>4101</v>
      </c>
      <c r="T4320" t="s">
        <v>51</v>
      </c>
      <c r="U4320" t="s">
        <v>384</v>
      </c>
      <c r="V4320">
        <v>0</v>
      </c>
      <c r="W4320">
        <v>1</v>
      </c>
      <c r="X4320" t="s">
        <v>61</v>
      </c>
      <c r="Y432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320" t="e">
        <f>0.4*(Table1[[#This Row],[normalized_credit_score]]) + 0.3*(1-Table1[[#This Row],[dti_ratio]]) + 0.2*(1-Table1[[#This Row],[ltv_ratio]]) + 0.1*IF(Table1[[#This Row],[previous_defaults]]=0,1,0)</f>
        <v>#DIV/0!</v>
      </c>
      <c r="AA4320" t="e">
        <f>IF(Table1[[#This Row],[composite_score]]&gt;=0.7,"Approve",IF(Table1[[#This Row],[composite_score]]&gt;=0.6,"Review","Reject"))</f>
        <v>#DIV/0!</v>
      </c>
    </row>
    <row r="4321" spans="1:27" x14ac:dyDescent="0.35">
      <c r="A4321">
        <v>4320</v>
      </c>
      <c r="B4321">
        <v>49</v>
      </c>
      <c r="C4321" t="s">
        <v>0</v>
      </c>
      <c r="D4321" t="s">
        <v>11</v>
      </c>
      <c r="E4321" t="s">
        <v>12</v>
      </c>
      <c r="F4321">
        <v>97989</v>
      </c>
      <c r="G4321">
        <v>784</v>
      </c>
      <c r="H4321">
        <f>(Table1[[#This Row],[credit_score]]-300)/(900-300)</f>
        <v>0.80666666666666664</v>
      </c>
      <c r="I4321">
        <v>23059</v>
      </c>
      <c r="J4321" t="s">
        <v>27</v>
      </c>
      <c r="K4321" t="s">
        <v>38</v>
      </c>
      <c r="L4321">
        <v>4</v>
      </c>
      <c r="M4321" t="s">
        <v>39</v>
      </c>
      <c r="N4321">
        <f>Table1[[#This Row],[dti_ratio]]*Table1[[#This Row],[income]]</f>
        <v>12288.347709914475</v>
      </c>
      <c r="O4321">
        <v>0.125405379276393</v>
      </c>
      <c r="P4321">
        <f>Table1[[#This Row],[loan_amount]]/Table1[[#This Row],[property_value]]</f>
        <v>0.2692298711003176</v>
      </c>
      <c r="Q4321">
        <v>85648</v>
      </c>
      <c r="R4321">
        <v>1</v>
      </c>
      <c r="S4321" t="s">
        <v>4102</v>
      </c>
      <c r="T4321" t="s">
        <v>146</v>
      </c>
      <c r="U4321" t="s">
        <v>437</v>
      </c>
      <c r="V4321">
        <v>0</v>
      </c>
      <c r="W4321">
        <v>0</v>
      </c>
      <c r="X4321" t="s">
        <v>9</v>
      </c>
      <c r="Y43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321">
        <f>0.4*(Table1[[#This Row],[normalized_credit_score]]) + 0.3*(1-Table1[[#This Row],[dti_ratio]]) + 0.2*(1-Table1[[#This Row],[ltv_ratio]]) + 0.1*IF(Table1[[#This Row],[previous_defaults]]=0,1,0)</f>
        <v>0.83119907866368525</v>
      </c>
      <c r="AA4321" t="str">
        <f>IF(Table1[[#This Row],[composite_score]]&gt;=0.7,"Approve",IF(Table1[[#This Row],[composite_score]]&gt;=0.6,"Review","Reject"))</f>
        <v>Approve</v>
      </c>
    </row>
    <row r="4322" spans="1:27" x14ac:dyDescent="0.35">
      <c r="A4322">
        <v>4321</v>
      </c>
      <c r="B4322">
        <v>45</v>
      </c>
      <c r="C4322" t="s">
        <v>10</v>
      </c>
      <c r="D4322" t="s">
        <v>62</v>
      </c>
      <c r="E4322" t="s">
        <v>2</v>
      </c>
      <c r="F4322">
        <v>95692</v>
      </c>
      <c r="G4322">
        <v>724</v>
      </c>
      <c r="H4322">
        <f>(Table1[[#This Row],[credit_score]]-300)/(900-300)</f>
        <v>0.70666666666666667</v>
      </c>
      <c r="I4322">
        <v>48520</v>
      </c>
      <c r="J4322" t="s">
        <v>23</v>
      </c>
      <c r="K4322" t="s">
        <v>38</v>
      </c>
      <c r="L4322">
        <v>11</v>
      </c>
      <c r="M4322" t="s">
        <v>15</v>
      </c>
      <c r="N4322">
        <f>Table1[[#This Row],[dti_ratio]]*Table1[[#This Row],[income]]</f>
        <v>42655.604681906225</v>
      </c>
      <c r="O4322">
        <v>0.44575936005001698</v>
      </c>
      <c r="P4322">
        <f>Table1[[#This Row],[loan_amount]]/Table1[[#This Row],[property_value]]</f>
        <v>0.37335713626150391</v>
      </c>
      <c r="Q4322">
        <v>129956</v>
      </c>
      <c r="R4322">
        <v>4</v>
      </c>
      <c r="S4322" t="s">
        <v>3598</v>
      </c>
      <c r="T4322" t="s">
        <v>182</v>
      </c>
      <c r="U4322" t="s">
        <v>201</v>
      </c>
      <c r="V4322">
        <v>2</v>
      </c>
      <c r="W4322">
        <v>0</v>
      </c>
      <c r="X4322" t="s">
        <v>9</v>
      </c>
      <c r="Y43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22">
        <f>0.4*(Table1[[#This Row],[normalized_credit_score]]) + 0.3*(1-Table1[[#This Row],[dti_ratio]]) + 0.2*(1-Table1[[#This Row],[ltv_ratio]]) + 0.1*IF(Table1[[#This Row],[previous_defaults]]=0,1,0)</f>
        <v>0.57426743139936087</v>
      </c>
      <c r="AA4322" t="str">
        <f>IF(Table1[[#This Row],[composite_score]]&gt;=0.7,"Approve",IF(Table1[[#This Row],[composite_score]]&gt;=0.6,"Review","Reject"))</f>
        <v>Reject</v>
      </c>
    </row>
    <row r="4323" spans="1:27" x14ac:dyDescent="0.35">
      <c r="A4323">
        <v>4322</v>
      </c>
      <c r="B4323">
        <v>58</v>
      </c>
      <c r="C4323" t="s">
        <v>20</v>
      </c>
      <c r="D4323" t="s">
        <v>11</v>
      </c>
      <c r="E4323" t="s">
        <v>12</v>
      </c>
      <c r="F4323">
        <v>112752</v>
      </c>
      <c r="G4323">
        <v>732</v>
      </c>
      <c r="H4323">
        <f>(Table1[[#This Row],[credit_score]]-300)/(900-300)</f>
        <v>0.72</v>
      </c>
      <c r="I4323">
        <v>30410</v>
      </c>
      <c r="J4323" t="s">
        <v>13</v>
      </c>
      <c r="K4323" t="s">
        <v>14</v>
      </c>
      <c r="L4323">
        <v>3</v>
      </c>
      <c r="M4323" t="s">
        <v>15</v>
      </c>
      <c r="N4323">
        <f>Table1[[#This Row],[dti_ratio]]*Table1[[#This Row],[income]]</f>
        <v>37895.743507244457</v>
      </c>
      <c r="O4323">
        <v>0.336098193444413</v>
      </c>
      <c r="P4323">
        <f>Table1[[#This Row],[loan_amount]]/Table1[[#This Row],[property_value]]</f>
        <v>0.77408680157821053</v>
      </c>
      <c r="Q4323">
        <v>39285</v>
      </c>
      <c r="R4323">
        <v>3</v>
      </c>
      <c r="S4323" t="s">
        <v>4103</v>
      </c>
      <c r="T4323" t="s">
        <v>162</v>
      </c>
      <c r="U4323" t="s">
        <v>540</v>
      </c>
      <c r="V4323">
        <v>0</v>
      </c>
      <c r="W4323">
        <v>1</v>
      </c>
      <c r="X4323" t="s">
        <v>19</v>
      </c>
      <c r="Y43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323">
        <f>0.4*(Table1[[#This Row],[normalized_credit_score]]) + 0.3*(1-Table1[[#This Row],[dti_ratio]]) + 0.2*(1-Table1[[#This Row],[ltv_ratio]]) + 0.1*IF(Table1[[#This Row],[previous_defaults]]=0,1,0)</f>
        <v>0.63235318165103394</v>
      </c>
      <c r="AA4323" t="str">
        <f>IF(Table1[[#This Row],[composite_score]]&gt;=0.7,"Approve",IF(Table1[[#This Row],[composite_score]]&gt;=0.6,"Review","Reject"))</f>
        <v>Review</v>
      </c>
    </row>
    <row r="4324" spans="1:27" hidden="1" x14ac:dyDescent="0.35">
      <c r="A4324">
        <v>4323</v>
      </c>
      <c r="B4324">
        <v>22</v>
      </c>
      <c r="C4324" t="s">
        <v>20</v>
      </c>
      <c r="D4324" t="s">
        <v>62</v>
      </c>
      <c r="E4324" t="s">
        <v>22</v>
      </c>
      <c r="F4324">
        <v>25277</v>
      </c>
      <c r="G4324">
        <v>622</v>
      </c>
      <c r="H4324">
        <f>(Table1[[#This Row],[credit_score]]-300)/(900-300)</f>
        <v>0.53666666666666663</v>
      </c>
      <c r="I4324">
        <v>45636</v>
      </c>
      <c r="J4324" t="s">
        <v>23</v>
      </c>
      <c r="K4324" t="s">
        <v>38</v>
      </c>
      <c r="L4324">
        <v>3</v>
      </c>
      <c r="M4324" t="s">
        <v>39</v>
      </c>
      <c r="N4324">
        <f>Table1[[#This Row],[dti_ratio]]*Table1[[#This Row],[income]]</f>
        <v>12408.351381253644</v>
      </c>
      <c r="O4324">
        <v>0.49089493932245298</v>
      </c>
      <c r="P4324" t="e">
        <f>Table1[[#This Row],[loan_amount]]/Table1[[#This Row],[property_value]]</f>
        <v>#DIV/0!</v>
      </c>
      <c r="Q4324">
        <v>0</v>
      </c>
      <c r="R4324">
        <v>1</v>
      </c>
      <c r="S4324" t="s">
        <v>4104</v>
      </c>
      <c r="T4324" t="s">
        <v>81</v>
      </c>
      <c r="U4324" t="s">
        <v>380</v>
      </c>
      <c r="V4324">
        <v>2</v>
      </c>
      <c r="W4324">
        <v>2</v>
      </c>
      <c r="X4324" t="s">
        <v>9</v>
      </c>
      <c r="Y432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324" t="e">
        <f>0.4*(Table1[[#This Row],[normalized_credit_score]]) + 0.3*(1-Table1[[#This Row],[dti_ratio]]) + 0.2*(1-Table1[[#This Row],[ltv_ratio]]) + 0.1*IF(Table1[[#This Row],[previous_defaults]]=0,1,0)</f>
        <v>#DIV/0!</v>
      </c>
      <c r="AA4324" t="e">
        <f>IF(Table1[[#This Row],[composite_score]]&gt;=0.7,"Approve",IF(Table1[[#This Row],[composite_score]]&gt;=0.6,"Review","Reject"))</f>
        <v>#DIV/0!</v>
      </c>
    </row>
    <row r="4325" spans="1:27" x14ac:dyDescent="0.35">
      <c r="A4325">
        <v>4324</v>
      </c>
      <c r="B4325">
        <v>64</v>
      </c>
      <c r="C4325" t="s">
        <v>20</v>
      </c>
      <c r="D4325" t="s">
        <v>62</v>
      </c>
      <c r="E4325" t="s">
        <v>49</v>
      </c>
      <c r="F4325">
        <v>54609</v>
      </c>
      <c r="G4325">
        <v>723</v>
      </c>
      <c r="H4325">
        <f>(Table1[[#This Row],[credit_score]]-300)/(900-300)</f>
        <v>0.70499999999999996</v>
      </c>
      <c r="I4325">
        <v>0</v>
      </c>
      <c r="J4325" t="s">
        <v>23</v>
      </c>
      <c r="K4325" t="s">
        <v>38</v>
      </c>
      <c r="L4325">
        <v>6</v>
      </c>
      <c r="M4325" t="s">
        <v>15</v>
      </c>
      <c r="N4325">
        <f>Table1[[#This Row],[dti_ratio]]*Table1[[#This Row],[income]]</f>
        <v>15769.255342906499</v>
      </c>
      <c r="O4325">
        <v>0.288766601529171</v>
      </c>
      <c r="P4325">
        <f>Table1[[#This Row],[loan_amount]]/Table1[[#This Row],[property_value]]</f>
        <v>0</v>
      </c>
      <c r="Q4325">
        <v>282065</v>
      </c>
      <c r="R4325">
        <v>3</v>
      </c>
      <c r="S4325" t="s">
        <v>4105</v>
      </c>
      <c r="T4325" t="s">
        <v>130</v>
      </c>
      <c r="U4325" t="s">
        <v>958</v>
      </c>
      <c r="V4325">
        <v>1</v>
      </c>
      <c r="W4325">
        <v>0</v>
      </c>
      <c r="X4325" t="s">
        <v>9</v>
      </c>
      <c r="Y43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25">
        <f>0.4*(Table1[[#This Row],[normalized_credit_score]]) + 0.3*(1-Table1[[#This Row],[dti_ratio]]) + 0.2*(1-Table1[[#This Row],[ltv_ratio]]) + 0.1*IF(Table1[[#This Row],[previous_defaults]]=0,1,0)</f>
        <v>0.69537001954124866</v>
      </c>
      <c r="AA4325" t="str">
        <f>IF(Table1[[#This Row],[composite_score]]&gt;=0.7,"Approve",IF(Table1[[#This Row],[composite_score]]&gt;=0.6,"Review","Reject"))</f>
        <v>Review</v>
      </c>
    </row>
    <row r="4326" spans="1:27" x14ac:dyDescent="0.35">
      <c r="A4326">
        <v>4325</v>
      </c>
      <c r="B4326">
        <v>62</v>
      </c>
      <c r="C4326" t="s">
        <v>10</v>
      </c>
      <c r="D4326" t="s">
        <v>11</v>
      </c>
      <c r="E4326" t="s">
        <v>12</v>
      </c>
      <c r="F4326">
        <v>42277</v>
      </c>
      <c r="G4326">
        <v>662</v>
      </c>
      <c r="H4326">
        <f>(Table1[[#This Row],[credit_score]]-300)/(900-300)</f>
        <v>0.60333333333333339</v>
      </c>
      <c r="I4326">
        <v>31612</v>
      </c>
      <c r="J4326" t="s">
        <v>27</v>
      </c>
      <c r="K4326" t="s">
        <v>14</v>
      </c>
      <c r="L4326">
        <v>1</v>
      </c>
      <c r="M4326" t="s">
        <v>15</v>
      </c>
      <c r="N4326">
        <f>Table1[[#This Row],[dti_ratio]]*Table1[[#This Row],[income]]</f>
        <v>6918.1135284938173</v>
      </c>
      <c r="O4326">
        <v>0.16363775879305101</v>
      </c>
      <c r="P4326">
        <f>Table1[[#This Row],[loan_amount]]/Table1[[#This Row],[property_value]]</f>
        <v>0.36130064575118576</v>
      </c>
      <c r="Q4326">
        <v>87495</v>
      </c>
      <c r="R4326">
        <v>2</v>
      </c>
      <c r="S4326" t="s">
        <v>4106</v>
      </c>
      <c r="T4326" t="s">
        <v>54</v>
      </c>
      <c r="U4326" t="s">
        <v>526</v>
      </c>
      <c r="V4326">
        <v>3</v>
      </c>
      <c r="W4326">
        <v>1</v>
      </c>
      <c r="X4326" t="s">
        <v>9</v>
      </c>
      <c r="Y43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26">
        <f>0.4*(Table1[[#This Row],[normalized_credit_score]]) + 0.3*(1-Table1[[#This Row],[dti_ratio]]) + 0.2*(1-Table1[[#This Row],[ltv_ratio]]) + 0.1*IF(Table1[[#This Row],[previous_defaults]]=0,1,0)</f>
        <v>0.619981876545181</v>
      </c>
      <c r="AA4326" t="str">
        <f>IF(Table1[[#This Row],[composite_score]]&gt;=0.7,"Approve",IF(Table1[[#This Row],[composite_score]]&gt;=0.6,"Review","Reject"))</f>
        <v>Review</v>
      </c>
    </row>
    <row r="4327" spans="1:27" hidden="1" x14ac:dyDescent="0.35">
      <c r="A4327">
        <v>4326</v>
      </c>
      <c r="B4327">
        <v>53</v>
      </c>
      <c r="C4327" t="s">
        <v>20</v>
      </c>
      <c r="D4327" t="s">
        <v>1</v>
      </c>
      <c r="E4327" t="s">
        <v>22</v>
      </c>
      <c r="F4327">
        <v>0</v>
      </c>
      <c r="G4327">
        <v>0</v>
      </c>
      <c r="H4327">
        <f>(Table1[[#This Row],[credit_score]]-300)/(900-300)</f>
        <v>-0.5</v>
      </c>
      <c r="I4327">
        <v>29666</v>
      </c>
      <c r="J4327" t="s">
        <v>13</v>
      </c>
      <c r="K4327" t="s">
        <v>14</v>
      </c>
      <c r="L4327">
        <v>2</v>
      </c>
      <c r="M4327" t="s">
        <v>15</v>
      </c>
      <c r="N4327">
        <f>Table1[[#This Row],[dti_ratio]]*Table1[[#This Row],[income]]</f>
        <v>0</v>
      </c>
      <c r="O4327">
        <v>0.328768926085104</v>
      </c>
      <c r="P4327">
        <f>Table1[[#This Row],[loan_amount]]/Table1[[#This Row],[property_value]]</f>
        <v>0.59003938104140974</v>
      </c>
      <c r="Q4327">
        <v>50278</v>
      </c>
      <c r="R4327">
        <v>0</v>
      </c>
      <c r="S4327" t="s">
        <v>2359</v>
      </c>
      <c r="T4327" t="s">
        <v>117</v>
      </c>
      <c r="U4327" t="s">
        <v>238</v>
      </c>
      <c r="V4327">
        <v>4</v>
      </c>
      <c r="W4327">
        <v>0</v>
      </c>
      <c r="X4327" t="s">
        <v>19</v>
      </c>
      <c r="Y43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27">
        <f>0.4*(Table1[[#This Row],[normalized_credit_score]]) + 0.3*(1-Table1[[#This Row],[dti_ratio]]) + 0.2*(1-Table1[[#This Row],[ltv_ratio]]) + 0.1*IF(Table1[[#This Row],[previous_defaults]]=0,1,0)</f>
        <v>8.3361445966186831E-2</v>
      </c>
      <c r="AA4327" t="str">
        <f>IF(Table1[[#This Row],[composite_score]]&gt;=0.7,"Approve",IF(Table1[[#This Row],[composite_score]]&gt;=0.6,"Review","Reject"))</f>
        <v>Reject</v>
      </c>
    </row>
    <row r="4328" spans="1:27" x14ac:dyDescent="0.35">
      <c r="A4328">
        <v>4327</v>
      </c>
      <c r="B4328">
        <v>54</v>
      </c>
      <c r="C4328" t="s">
        <v>0</v>
      </c>
      <c r="D4328" t="s">
        <v>11</v>
      </c>
      <c r="E4328" t="s">
        <v>12</v>
      </c>
      <c r="F4328">
        <v>72775</v>
      </c>
      <c r="G4328">
        <v>759</v>
      </c>
      <c r="H4328">
        <f>(Table1[[#This Row],[credit_score]]-300)/(900-300)</f>
        <v>0.76500000000000001</v>
      </c>
      <c r="I4328">
        <v>28015</v>
      </c>
      <c r="J4328" t="s">
        <v>27</v>
      </c>
      <c r="K4328" t="s">
        <v>14</v>
      </c>
      <c r="L4328">
        <v>7</v>
      </c>
      <c r="M4328" t="s">
        <v>15</v>
      </c>
      <c r="N4328">
        <f>Table1[[#This Row],[dti_ratio]]*Table1[[#This Row],[income]]</f>
        <v>20544.565805433118</v>
      </c>
      <c r="O4328">
        <v>0.28230251879674501</v>
      </c>
      <c r="P4328">
        <f>Table1[[#This Row],[loan_amount]]/Table1[[#This Row],[property_value]]</f>
        <v>0.36372724676066576</v>
      </c>
      <c r="Q4328">
        <v>77022</v>
      </c>
      <c r="R4328">
        <v>0</v>
      </c>
      <c r="S4328" t="s">
        <v>4107</v>
      </c>
      <c r="T4328" t="s">
        <v>7</v>
      </c>
      <c r="U4328" t="s">
        <v>448</v>
      </c>
      <c r="V4328">
        <v>0</v>
      </c>
      <c r="W4328">
        <v>1</v>
      </c>
      <c r="X4328" t="s">
        <v>19</v>
      </c>
      <c r="Y43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328">
        <f>0.4*(Table1[[#This Row],[normalized_credit_score]]) + 0.3*(1-Table1[[#This Row],[dti_ratio]]) + 0.2*(1-Table1[[#This Row],[ltv_ratio]]) + 0.1*IF(Table1[[#This Row],[previous_defaults]]=0,1,0)</f>
        <v>0.7485637950088434</v>
      </c>
      <c r="AA4328" t="str">
        <f>IF(Table1[[#This Row],[composite_score]]&gt;=0.7,"Approve",IF(Table1[[#This Row],[composite_score]]&gt;=0.6,"Review","Reject"))</f>
        <v>Approve</v>
      </c>
    </row>
    <row r="4329" spans="1:27" x14ac:dyDescent="0.35">
      <c r="A4329">
        <v>4328</v>
      </c>
      <c r="B4329">
        <v>56</v>
      </c>
      <c r="C4329" t="s">
        <v>0</v>
      </c>
      <c r="D4329" t="s">
        <v>21</v>
      </c>
      <c r="E4329" t="s">
        <v>22</v>
      </c>
      <c r="F4329">
        <v>22042</v>
      </c>
      <c r="G4329">
        <v>713</v>
      </c>
      <c r="H4329">
        <f>(Table1[[#This Row],[credit_score]]-300)/(900-300)</f>
        <v>0.68833333333333335</v>
      </c>
      <c r="I4329">
        <v>9191</v>
      </c>
      <c r="J4329" t="s">
        <v>27</v>
      </c>
      <c r="K4329" t="s">
        <v>38</v>
      </c>
      <c r="L4329">
        <v>18</v>
      </c>
      <c r="M4329" t="s">
        <v>15</v>
      </c>
      <c r="N4329">
        <f>Table1[[#This Row],[dti_ratio]]*Table1[[#This Row],[income]]</f>
        <v>5759.3512000389301</v>
      </c>
      <c r="O4329">
        <v>0.26128986480532301</v>
      </c>
      <c r="P4329">
        <f>Table1[[#This Row],[loan_amount]]/Table1[[#This Row],[property_value]]</f>
        <v>5.9537999119011219E-2</v>
      </c>
      <c r="Q4329">
        <v>154372</v>
      </c>
      <c r="R4329">
        <v>1</v>
      </c>
      <c r="S4329" t="s">
        <v>543</v>
      </c>
      <c r="T4329" t="s">
        <v>36</v>
      </c>
      <c r="U4329" t="s">
        <v>400</v>
      </c>
      <c r="V4329">
        <v>2</v>
      </c>
      <c r="W4329">
        <v>2</v>
      </c>
      <c r="X4329" t="s">
        <v>61</v>
      </c>
      <c r="Y43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29">
        <f>0.4*(Table1[[#This Row],[normalized_credit_score]]) + 0.3*(1-Table1[[#This Row],[dti_ratio]]) + 0.2*(1-Table1[[#This Row],[ltv_ratio]]) + 0.1*IF(Table1[[#This Row],[previous_defaults]]=0,1,0)</f>
        <v>0.68503877406793423</v>
      </c>
      <c r="AA4329" t="str">
        <f>IF(Table1[[#This Row],[composite_score]]&gt;=0.7,"Approve",IF(Table1[[#This Row],[composite_score]]&gt;=0.6,"Review","Reject"))</f>
        <v>Review</v>
      </c>
    </row>
    <row r="4330" spans="1:27" hidden="1" x14ac:dyDescent="0.35">
      <c r="A4330">
        <v>4329</v>
      </c>
      <c r="B4330">
        <v>21</v>
      </c>
      <c r="C4330" t="s">
        <v>20</v>
      </c>
      <c r="D4330" t="s">
        <v>1</v>
      </c>
      <c r="E4330" t="s">
        <v>12</v>
      </c>
      <c r="F4330">
        <v>0</v>
      </c>
      <c r="G4330">
        <v>0</v>
      </c>
      <c r="H4330">
        <f>(Table1[[#This Row],[credit_score]]-300)/(900-300)</f>
        <v>-0.5</v>
      </c>
      <c r="I4330">
        <v>30000</v>
      </c>
      <c r="J4330" t="s">
        <v>27</v>
      </c>
      <c r="K4330" t="s">
        <v>38</v>
      </c>
      <c r="L4330">
        <v>7</v>
      </c>
      <c r="M4330" t="s">
        <v>15</v>
      </c>
      <c r="N4330">
        <f>Table1[[#This Row],[dti_ratio]]*Table1[[#This Row],[income]]</f>
        <v>0</v>
      </c>
      <c r="O4330">
        <v>0.18746435212135301</v>
      </c>
      <c r="P4330">
        <f>Table1[[#This Row],[loan_amount]]/Table1[[#This Row],[property_value]]</f>
        <v>0.53549435053460182</v>
      </c>
      <c r="Q4330">
        <v>56023</v>
      </c>
      <c r="R4330">
        <v>1</v>
      </c>
      <c r="S4330" t="s">
        <v>4108</v>
      </c>
      <c r="T4330" t="s">
        <v>109</v>
      </c>
      <c r="U4330" t="s">
        <v>74</v>
      </c>
      <c r="V4330">
        <v>0</v>
      </c>
      <c r="W4330">
        <v>2</v>
      </c>
      <c r="X4330" t="s">
        <v>9</v>
      </c>
      <c r="Y43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30">
        <f>0.4*(Table1[[#This Row],[normalized_credit_score]]) + 0.3*(1-Table1[[#This Row],[dti_ratio]]) + 0.2*(1-Table1[[#This Row],[ltv_ratio]]) + 0.1*IF(Table1[[#This Row],[previous_defaults]]=0,1,0)</f>
        <v>0.2366618242566737</v>
      </c>
      <c r="AA4330" t="str">
        <f>IF(Table1[[#This Row],[composite_score]]&gt;=0.7,"Approve",IF(Table1[[#This Row],[composite_score]]&gt;=0.6,"Review","Reject"))</f>
        <v>Reject</v>
      </c>
    </row>
    <row r="4331" spans="1:27" x14ac:dyDescent="0.35">
      <c r="A4331">
        <v>4330</v>
      </c>
      <c r="B4331">
        <v>25</v>
      </c>
      <c r="C4331" t="s">
        <v>0</v>
      </c>
      <c r="D4331" t="s">
        <v>21</v>
      </c>
      <c r="E4331" t="s">
        <v>49</v>
      </c>
      <c r="F4331">
        <v>102209</v>
      </c>
      <c r="G4331">
        <v>699</v>
      </c>
      <c r="H4331">
        <f>(Table1[[#This Row],[credit_score]]-300)/(900-300)</f>
        <v>0.66500000000000004</v>
      </c>
      <c r="I4331">
        <v>25407</v>
      </c>
      <c r="J4331" t="s">
        <v>23</v>
      </c>
      <c r="K4331" t="s">
        <v>38</v>
      </c>
      <c r="L4331">
        <v>15</v>
      </c>
      <c r="M4331" t="s">
        <v>28</v>
      </c>
      <c r="N4331">
        <f>Table1[[#This Row],[dti_ratio]]*Table1[[#This Row],[income]]</f>
        <v>36376.135088939503</v>
      </c>
      <c r="O4331">
        <v>0.35589953026582299</v>
      </c>
      <c r="P4331">
        <f>Table1[[#This Row],[loan_amount]]/Table1[[#This Row],[property_value]]</f>
        <v>0.2295681873627714</v>
      </c>
      <c r="Q4331">
        <v>110673</v>
      </c>
      <c r="R4331">
        <v>0</v>
      </c>
      <c r="S4331" t="s">
        <v>4109</v>
      </c>
      <c r="T4331" t="s">
        <v>327</v>
      </c>
      <c r="U4331" t="s">
        <v>1003</v>
      </c>
      <c r="V4331">
        <v>0</v>
      </c>
      <c r="W4331">
        <v>2</v>
      </c>
      <c r="X4331" t="s">
        <v>61</v>
      </c>
      <c r="Y43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331">
        <f>0.4*(Table1[[#This Row],[normalized_credit_score]]) + 0.3*(1-Table1[[#This Row],[dti_ratio]]) + 0.2*(1-Table1[[#This Row],[ltv_ratio]]) + 0.1*IF(Table1[[#This Row],[previous_defaults]]=0,1,0)</f>
        <v>0.71331650344769881</v>
      </c>
      <c r="AA4331" t="str">
        <f>IF(Table1[[#This Row],[composite_score]]&gt;=0.7,"Approve",IF(Table1[[#This Row],[composite_score]]&gt;=0.6,"Review","Reject"))</f>
        <v>Approve</v>
      </c>
    </row>
    <row r="4332" spans="1:27" hidden="1" x14ac:dyDescent="0.35">
      <c r="A4332">
        <v>4331</v>
      </c>
      <c r="B4332">
        <v>65</v>
      </c>
      <c r="C4332" t="s">
        <v>0</v>
      </c>
      <c r="D4332" t="s">
        <v>1</v>
      </c>
      <c r="E4332" t="s">
        <v>22</v>
      </c>
      <c r="F4332">
        <v>52743</v>
      </c>
      <c r="G4332">
        <v>0</v>
      </c>
      <c r="H4332">
        <f>(Table1[[#This Row],[credit_score]]-300)/(900-300)</f>
        <v>-0.5</v>
      </c>
      <c r="I4332">
        <v>11715</v>
      </c>
      <c r="J4332" t="s">
        <v>23</v>
      </c>
      <c r="K4332" t="s">
        <v>4</v>
      </c>
      <c r="L4332">
        <v>2</v>
      </c>
      <c r="M4332" t="s">
        <v>39</v>
      </c>
      <c r="N4332">
        <f>Table1[[#This Row],[dti_ratio]]*Table1[[#This Row],[income]]</f>
        <v>17436.159672642119</v>
      </c>
      <c r="O4332">
        <v>0.33058718071861898</v>
      </c>
      <c r="P4332">
        <f>Table1[[#This Row],[loan_amount]]/Table1[[#This Row],[property_value]]</f>
        <v>0.10363221400516613</v>
      </c>
      <c r="Q4332">
        <v>113044</v>
      </c>
      <c r="R4332">
        <v>4</v>
      </c>
      <c r="S4332" t="s">
        <v>4110</v>
      </c>
      <c r="T4332" t="s">
        <v>96</v>
      </c>
      <c r="U4332" t="s">
        <v>118</v>
      </c>
      <c r="V4332">
        <v>3</v>
      </c>
      <c r="W4332">
        <v>1</v>
      </c>
      <c r="X4332" t="s">
        <v>9</v>
      </c>
      <c r="Y43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32">
        <f>0.4*(Table1[[#This Row],[normalized_credit_score]]) + 0.3*(1-Table1[[#This Row],[dti_ratio]]) + 0.2*(1-Table1[[#This Row],[ltv_ratio]]) + 0.1*IF(Table1[[#This Row],[previous_defaults]]=0,1,0)</f>
        <v>0.18009740298338109</v>
      </c>
      <c r="AA4332" t="str">
        <f>IF(Table1[[#This Row],[composite_score]]&gt;=0.7,"Approve",IF(Table1[[#This Row],[composite_score]]&gt;=0.6,"Review","Reject"))</f>
        <v>Reject</v>
      </c>
    </row>
    <row r="4333" spans="1:27" x14ac:dyDescent="0.35">
      <c r="A4333">
        <v>4332</v>
      </c>
      <c r="B4333">
        <v>48</v>
      </c>
      <c r="C4333" t="s">
        <v>20</v>
      </c>
      <c r="D4333" t="s">
        <v>62</v>
      </c>
      <c r="E4333" t="s">
        <v>2</v>
      </c>
      <c r="F4333">
        <v>114243</v>
      </c>
      <c r="G4333">
        <v>732</v>
      </c>
      <c r="H4333">
        <f>(Table1[[#This Row],[credit_score]]-300)/(900-300)</f>
        <v>0.72</v>
      </c>
      <c r="I4333">
        <v>48760</v>
      </c>
      <c r="J4333" t="s">
        <v>23</v>
      </c>
      <c r="K4333" t="s">
        <v>4</v>
      </c>
      <c r="L4333">
        <v>14</v>
      </c>
      <c r="M4333" t="s">
        <v>15</v>
      </c>
      <c r="N4333">
        <f>Table1[[#This Row],[dti_ratio]]*Table1[[#This Row],[income]]</f>
        <v>35038.167575276486</v>
      </c>
      <c r="O4333">
        <v>0.30669859488350698</v>
      </c>
      <c r="P4333">
        <f>Table1[[#This Row],[loan_amount]]/Table1[[#This Row],[property_value]]</f>
        <v>0.35576438999832188</v>
      </c>
      <c r="Q4333">
        <v>137057</v>
      </c>
      <c r="R4333">
        <v>2</v>
      </c>
      <c r="S4333" t="s">
        <v>3419</v>
      </c>
      <c r="T4333" t="s">
        <v>138</v>
      </c>
      <c r="U4333" t="s">
        <v>197</v>
      </c>
      <c r="V4333">
        <v>1</v>
      </c>
      <c r="W4333">
        <v>1</v>
      </c>
      <c r="X4333" t="s">
        <v>9</v>
      </c>
      <c r="Y43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333">
        <f>0.4*(Table1[[#This Row],[normalized_credit_score]]) + 0.3*(1-Table1[[#This Row],[dti_ratio]]) + 0.2*(1-Table1[[#This Row],[ltv_ratio]]) + 0.1*IF(Table1[[#This Row],[previous_defaults]]=0,1,0)</f>
        <v>0.62483754353528353</v>
      </c>
      <c r="AA4333" t="str">
        <f>IF(Table1[[#This Row],[composite_score]]&gt;=0.7,"Approve",IF(Table1[[#This Row],[composite_score]]&gt;=0.6,"Review","Reject"))</f>
        <v>Review</v>
      </c>
    </row>
    <row r="4334" spans="1:27" x14ac:dyDescent="0.35">
      <c r="A4334">
        <v>4333</v>
      </c>
      <c r="B4334">
        <v>34</v>
      </c>
      <c r="C4334" t="s">
        <v>0</v>
      </c>
      <c r="D4334" t="s">
        <v>1</v>
      </c>
      <c r="E4334" t="s">
        <v>49</v>
      </c>
      <c r="F4334">
        <v>68841</v>
      </c>
      <c r="G4334">
        <v>756</v>
      </c>
      <c r="H4334">
        <f>(Table1[[#This Row],[credit_score]]-300)/(900-300)</f>
        <v>0.76</v>
      </c>
      <c r="I4334">
        <v>9017</v>
      </c>
      <c r="J4334" t="s">
        <v>13</v>
      </c>
      <c r="K4334" t="s">
        <v>14</v>
      </c>
      <c r="L4334">
        <v>2</v>
      </c>
      <c r="M4334" t="s">
        <v>15</v>
      </c>
      <c r="N4334">
        <f>Table1[[#This Row],[dti_ratio]]*Table1[[#This Row],[income]]</f>
        <v>10499.916907667766</v>
      </c>
      <c r="O4334">
        <v>0.15252417756377401</v>
      </c>
      <c r="P4334">
        <f>Table1[[#This Row],[loan_amount]]/Table1[[#This Row],[property_value]]</f>
        <v>9.4713401888595949E-2</v>
      </c>
      <c r="Q4334">
        <v>95203</v>
      </c>
      <c r="R4334">
        <v>0</v>
      </c>
      <c r="S4334" t="s">
        <v>4111</v>
      </c>
      <c r="T4334" t="s">
        <v>96</v>
      </c>
      <c r="U4334" t="s">
        <v>337</v>
      </c>
      <c r="V4334">
        <v>1</v>
      </c>
      <c r="W4334">
        <v>0</v>
      </c>
      <c r="X4334" t="s">
        <v>19</v>
      </c>
      <c r="Y43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334">
        <f>0.4*(Table1[[#This Row],[normalized_credit_score]]) + 0.3*(1-Table1[[#This Row],[dti_ratio]]) + 0.2*(1-Table1[[#This Row],[ltv_ratio]]) + 0.1*IF(Table1[[#This Row],[previous_defaults]]=0,1,0)</f>
        <v>0.7393000663531486</v>
      </c>
      <c r="AA4334" t="str">
        <f>IF(Table1[[#This Row],[composite_score]]&gt;=0.7,"Approve",IF(Table1[[#This Row],[composite_score]]&gt;=0.6,"Review","Reject"))</f>
        <v>Approve</v>
      </c>
    </row>
    <row r="4335" spans="1:27" x14ac:dyDescent="0.35">
      <c r="A4335">
        <v>4334</v>
      </c>
      <c r="B4335">
        <v>50</v>
      </c>
      <c r="C4335" t="s">
        <v>0</v>
      </c>
      <c r="D4335" t="s">
        <v>21</v>
      </c>
      <c r="E4335" t="s">
        <v>49</v>
      </c>
      <c r="F4335">
        <v>61815</v>
      </c>
      <c r="G4335">
        <v>739</v>
      </c>
      <c r="H4335">
        <f>(Table1[[#This Row],[credit_score]]-300)/(900-300)</f>
        <v>0.73166666666666669</v>
      </c>
      <c r="I4335">
        <v>44959</v>
      </c>
      <c r="J4335" t="s">
        <v>3</v>
      </c>
      <c r="K4335" t="s">
        <v>38</v>
      </c>
      <c r="L4335">
        <v>0</v>
      </c>
      <c r="M4335" t="s">
        <v>28</v>
      </c>
      <c r="N4335">
        <f>Table1[[#This Row],[dti_ratio]]*Table1[[#This Row],[income]]</f>
        <v>36724.916342617631</v>
      </c>
      <c r="O4335">
        <v>0.59411010826850497</v>
      </c>
      <c r="P4335">
        <f>Table1[[#This Row],[loan_amount]]/Table1[[#This Row],[property_value]]</f>
        <v>0.27144892710081753</v>
      </c>
      <c r="Q4335">
        <v>165626</v>
      </c>
      <c r="R4335">
        <v>3</v>
      </c>
      <c r="S4335" t="s">
        <v>491</v>
      </c>
      <c r="T4335" t="s">
        <v>51</v>
      </c>
      <c r="U4335" t="s">
        <v>517</v>
      </c>
      <c r="V4335">
        <v>3</v>
      </c>
      <c r="W4335">
        <v>2</v>
      </c>
      <c r="X4335" t="s">
        <v>19</v>
      </c>
      <c r="Y43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35">
        <f>0.4*(Table1[[#This Row],[normalized_credit_score]]) + 0.3*(1-Table1[[#This Row],[dti_ratio]]) + 0.2*(1-Table1[[#This Row],[ltv_ratio]]) + 0.1*IF(Table1[[#This Row],[previous_defaults]]=0,1,0)</f>
        <v>0.56014384876595169</v>
      </c>
      <c r="AA4335" t="str">
        <f>IF(Table1[[#This Row],[composite_score]]&gt;=0.7,"Approve",IF(Table1[[#This Row],[composite_score]]&gt;=0.6,"Review","Reject"))</f>
        <v>Reject</v>
      </c>
    </row>
    <row r="4336" spans="1:27" x14ac:dyDescent="0.35">
      <c r="A4336">
        <v>4335</v>
      </c>
      <c r="B4336">
        <v>26</v>
      </c>
      <c r="C4336" t="s">
        <v>10</v>
      </c>
      <c r="D4336" t="s">
        <v>1</v>
      </c>
      <c r="E4336" t="s">
        <v>22</v>
      </c>
      <c r="F4336">
        <v>51433</v>
      </c>
      <c r="G4336">
        <v>649</v>
      </c>
      <c r="H4336">
        <f>(Table1[[#This Row],[credit_score]]-300)/(900-300)</f>
        <v>0.58166666666666667</v>
      </c>
      <c r="I4336">
        <v>0</v>
      </c>
      <c r="J4336" t="s">
        <v>27</v>
      </c>
      <c r="K4336" t="s">
        <v>4</v>
      </c>
      <c r="L4336">
        <v>18</v>
      </c>
      <c r="M4336" t="s">
        <v>28</v>
      </c>
      <c r="N4336">
        <f>Table1[[#This Row],[dti_ratio]]*Table1[[#This Row],[income]]</f>
        <v>21937.981185986413</v>
      </c>
      <c r="O4336">
        <v>0.42653512698046803</v>
      </c>
      <c r="P4336">
        <f>Table1[[#This Row],[loan_amount]]/Table1[[#This Row],[property_value]]</f>
        <v>0</v>
      </c>
      <c r="Q4336">
        <v>115068</v>
      </c>
      <c r="R4336">
        <v>3</v>
      </c>
      <c r="S4336" t="s">
        <v>1128</v>
      </c>
      <c r="T4336" t="s">
        <v>25</v>
      </c>
      <c r="U4336" t="s">
        <v>405</v>
      </c>
      <c r="V4336">
        <v>2</v>
      </c>
      <c r="W4336">
        <v>0</v>
      </c>
      <c r="X4336" t="s">
        <v>19</v>
      </c>
      <c r="Y43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36">
        <f>0.4*(Table1[[#This Row],[normalized_credit_score]]) + 0.3*(1-Table1[[#This Row],[dti_ratio]]) + 0.2*(1-Table1[[#This Row],[ltv_ratio]]) + 0.1*IF(Table1[[#This Row],[previous_defaults]]=0,1,0)</f>
        <v>0.60470612857252637</v>
      </c>
      <c r="AA4336" t="str">
        <f>IF(Table1[[#This Row],[composite_score]]&gt;=0.7,"Approve",IF(Table1[[#This Row],[composite_score]]&gt;=0.6,"Review","Reject"))</f>
        <v>Review</v>
      </c>
    </row>
    <row r="4337" spans="1:27" x14ac:dyDescent="0.35">
      <c r="A4337">
        <v>4336</v>
      </c>
      <c r="B4337">
        <v>51</v>
      </c>
      <c r="C4337" t="s">
        <v>0</v>
      </c>
      <c r="D4337" t="s">
        <v>11</v>
      </c>
      <c r="E4337" t="s">
        <v>22</v>
      </c>
      <c r="F4337">
        <v>67950</v>
      </c>
      <c r="G4337">
        <v>630</v>
      </c>
      <c r="H4337">
        <f>(Table1[[#This Row],[credit_score]]-300)/(900-300)</f>
        <v>0.55000000000000004</v>
      </c>
      <c r="I4337">
        <v>19250</v>
      </c>
      <c r="J4337" t="s">
        <v>3</v>
      </c>
      <c r="K4337" t="s">
        <v>4</v>
      </c>
      <c r="L4337">
        <v>11</v>
      </c>
      <c r="M4337" t="s">
        <v>39</v>
      </c>
      <c r="N4337">
        <f>Table1[[#This Row],[dti_ratio]]*Table1[[#This Row],[income]]</f>
        <v>13469.618646403129</v>
      </c>
      <c r="O4337">
        <v>0.198228383317191</v>
      </c>
      <c r="P4337">
        <f>Table1[[#This Row],[loan_amount]]/Table1[[#This Row],[property_value]]</f>
        <v>0.36572622779519331</v>
      </c>
      <c r="Q4337">
        <v>52635</v>
      </c>
      <c r="R4337">
        <v>2</v>
      </c>
      <c r="S4337" t="s">
        <v>4112</v>
      </c>
      <c r="T4337" t="s">
        <v>99</v>
      </c>
      <c r="U4337" t="s">
        <v>1377</v>
      </c>
      <c r="V4337">
        <v>3</v>
      </c>
      <c r="W4337">
        <v>1</v>
      </c>
      <c r="X4337" t="s">
        <v>9</v>
      </c>
      <c r="Y43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37">
        <f>0.4*(Table1[[#This Row],[normalized_credit_score]]) + 0.3*(1-Table1[[#This Row],[dti_ratio]]) + 0.2*(1-Table1[[#This Row],[ltv_ratio]]) + 0.1*IF(Table1[[#This Row],[previous_defaults]]=0,1,0)</f>
        <v>0.58738623944580404</v>
      </c>
      <c r="AA4337" t="str">
        <f>IF(Table1[[#This Row],[composite_score]]&gt;=0.7,"Approve",IF(Table1[[#This Row],[composite_score]]&gt;=0.6,"Review","Reject"))</f>
        <v>Reject</v>
      </c>
    </row>
    <row r="4338" spans="1:27" x14ac:dyDescent="0.35">
      <c r="A4338">
        <v>4337</v>
      </c>
      <c r="B4338">
        <v>21</v>
      </c>
      <c r="C4338" t="s">
        <v>0</v>
      </c>
      <c r="D4338" t="s">
        <v>11</v>
      </c>
      <c r="E4338" t="s">
        <v>22</v>
      </c>
      <c r="F4338">
        <v>63774</v>
      </c>
      <c r="G4338">
        <v>640</v>
      </c>
      <c r="H4338">
        <f>(Table1[[#This Row],[credit_score]]-300)/(900-300)</f>
        <v>0.56666666666666665</v>
      </c>
      <c r="I4338">
        <v>46175</v>
      </c>
      <c r="J4338" t="s">
        <v>23</v>
      </c>
      <c r="K4338" t="s">
        <v>38</v>
      </c>
      <c r="L4338">
        <v>10</v>
      </c>
      <c r="M4338" t="s">
        <v>5</v>
      </c>
      <c r="N4338">
        <f>Table1[[#This Row],[dti_ratio]]*Table1[[#This Row],[income]]</f>
        <v>8958.2391245632407</v>
      </c>
      <c r="O4338">
        <v>0.140468515767605</v>
      </c>
      <c r="P4338">
        <f>Table1[[#This Row],[loan_amount]]/Table1[[#This Row],[property_value]]</f>
        <v>0.22108745822440556</v>
      </c>
      <c r="Q4338">
        <v>208854</v>
      </c>
      <c r="R4338">
        <v>4</v>
      </c>
      <c r="S4338" t="s">
        <v>4113</v>
      </c>
      <c r="T4338" t="s">
        <v>59</v>
      </c>
      <c r="U4338" t="s">
        <v>920</v>
      </c>
      <c r="V4338">
        <v>1</v>
      </c>
      <c r="W4338">
        <v>1</v>
      </c>
      <c r="X4338" t="s">
        <v>19</v>
      </c>
      <c r="Y43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338">
        <f>0.4*(Table1[[#This Row],[normalized_credit_score]]) + 0.3*(1-Table1[[#This Row],[dti_ratio]]) + 0.2*(1-Table1[[#This Row],[ltv_ratio]]) + 0.1*IF(Table1[[#This Row],[previous_defaults]]=0,1,0)</f>
        <v>0.64030862029150404</v>
      </c>
      <c r="AA4338" t="str">
        <f>IF(Table1[[#This Row],[composite_score]]&gt;=0.7,"Approve",IF(Table1[[#This Row],[composite_score]]&gt;=0.6,"Review","Reject"))</f>
        <v>Review</v>
      </c>
    </row>
    <row r="4339" spans="1:27" hidden="1" x14ac:dyDescent="0.35">
      <c r="A4339">
        <v>4338</v>
      </c>
      <c r="B4339">
        <v>57</v>
      </c>
      <c r="C4339" t="s">
        <v>10</v>
      </c>
      <c r="D4339" t="s">
        <v>21</v>
      </c>
      <c r="E4339" t="s">
        <v>12</v>
      </c>
      <c r="F4339">
        <v>32693</v>
      </c>
      <c r="G4339">
        <v>0</v>
      </c>
      <c r="H4339">
        <f>(Table1[[#This Row],[credit_score]]-300)/(900-300)</f>
        <v>-0.5</v>
      </c>
      <c r="I4339">
        <v>42306</v>
      </c>
      <c r="J4339" t="s">
        <v>13</v>
      </c>
      <c r="K4339" t="s">
        <v>4</v>
      </c>
      <c r="L4339">
        <v>6</v>
      </c>
      <c r="M4339" t="s">
        <v>28</v>
      </c>
      <c r="N4339">
        <f>Table1[[#This Row],[dti_ratio]]*Table1[[#This Row],[income]]</f>
        <v>6487.0589316672413</v>
      </c>
      <c r="O4339">
        <v>0.19842348305959201</v>
      </c>
      <c r="P4339">
        <f>Table1[[#This Row],[loan_amount]]/Table1[[#This Row],[property_value]]</f>
        <v>0.17305898715536283</v>
      </c>
      <c r="Q4339">
        <v>244460</v>
      </c>
      <c r="R4339">
        <v>1</v>
      </c>
      <c r="S4339" t="s">
        <v>4114</v>
      </c>
      <c r="T4339" t="s">
        <v>230</v>
      </c>
      <c r="U4339" t="s">
        <v>804</v>
      </c>
      <c r="V4339">
        <v>3</v>
      </c>
      <c r="W4339">
        <v>0</v>
      </c>
      <c r="X4339" t="s">
        <v>9</v>
      </c>
      <c r="Y43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39">
        <f>0.4*(Table1[[#This Row],[normalized_credit_score]]) + 0.3*(1-Table1[[#This Row],[dti_ratio]]) + 0.2*(1-Table1[[#This Row],[ltv_ratio]]) + 0.1*IF(Table1[[#This Row],[previous_defaults]]=0,1,0)</f>
        <v>0.20586115765104981</v>
      </c>
      <c r="AA4339" t="str">
        <f>IF(Table1[[#This Row],[composite_score]]&gt;=0.7,"Approve",IF(Table1[[#This Row],[composite_score]]&gt;=0.6,"Review","Reject"))</f>
        <v>Reject</v>
      </c>
    </row>
    <row r="4340" spans="1:27" x14ac:dyDescent="0.35">
      <c r="A4340">
        <v>4339</v>
      </c>
      <c r="B4340">
        <v>32</v>
      </c>
      <c r="C4340" t="s">
        <v>10</v>
      </c>
      <c r="D4340" t="s">
        <v>62</v>
      </c>
      <c r="E4340" t="s">
        <v>12</v>
      </c>
      <c r="F4340">
        <v>70528</v>
      </c>
      <c r="G4340">
        <v>617</v>
      </c>
      <c r="H4340">
        <f>(Table1[[#This Row],[credit_score]]-300)/(900-300)</f>
        <v>0.52833333333333332</v>
      </c>
      <c r="I4340">
        <v>17436</v>
      </c>
      <c r="J4340" t="s">
        <v>13</v>
      </c>
      <c r="K4340" t="s">
        <v>14</v>
      </c>
      <c r="L4340">
        <v>2</v>
      </c>
      <c r="M4340" t="s">
        <v>39</v>
      </c>
      <c r="N4340">
        <f>Table1[[#This Row],[dti_ratio]]*Table1[[#This Row],[income]]</f>
        <v>16487.023928802144</v>
      </c>
      <c r="O4340">
        <v>0.23376565234803401</v>
      </c>
      <c r="P4340">
        <f>Table1[[#This Row],[loan_amount]]/Table1[[#This Row],[property_value]]</f>
        <v>0.31487701809513491</v>
      </c>
      <c r="Q4340">
        <v>55374</v>
      </c>
      <c r="R4340">
        <v>0</v>
      </c>
      <c r="S4340" t="s">
        <v>4115</v>
      </c>
      <c r="T4340" t="s">
        <v>44</v>
      </c>
      <c r="U4340" t="s">
        <v>1585</v>
      </c>
      <c r="V4340">
        <v>1</v>
      </c>
      <c r="W4340">
        <v>1</v>
      </c>
      <c r="X4340" t="s">
        <v>61</v>
      </c>
      <c r="Y43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340">
        <f>0.4*(Table1[[#This Row],[normalized_credit_score]]) + 0.3*(1-Table1[[#This Row],[dti_ratio]]) + 0.2*(1-Table1[[#This Row],[ltv_ratio]]) + 0.1*IF(Table1[[#This Row],[previous_defaults]]=0,1,0)</f>
        <v>0.57822823400989609</v>
      </c>
      <c r="AA4340" t="str">
        <f>IF(Table1[[#This Row],[composite_score]]&gt;=0.7,"Approve",IF(Table1[[#This Row],[composite_score]]&gt;=0.6,"Review","Reject"))</f>
        <v>Reject</v>
      </c>
    </row>
    <row r="4341" spans="1:27" x14ac:dyDescent="0.35">
      <c r="A4341">
        <v>4340</v>
      </c>
      <c r="B4341">
        <v>45</v>
      </c>
      <c r="C4341" t="s">
        <v>20</v>
      </c>
      <c r="D4341" t="s">
        <v>62</v>
      </c>
      <c r="E4341" t="s">
        <v>22</v>
      </c>
      <c r="F4341">
        <v>30924</v>
      </c>
      <c r="G4341">
        <v>667</v>
      </c>
      <c r="H4341">
        <f>(Table1[[#This Row],[credit_score]]-300)/(900-300)</f>
        <v>0.61166666666666669</v>
      </c>
      <c r="I4341">
        <v>5927</v>
      </c>
      <c r="J4341" t="s">
        <v>3</v>
      </c>
      <c r="K4341" t="s">
        <v>38</v>
      </c>
      <c r="L4341">
        <v>15</v>
      </c>
      <c r="M4341" t="s">
        <v>39</v>
      </c>
      <c r="N4341">
        <f>Table1[[#This Row],[dti_ratio]]*Table1[[#This Row],[income]]</f>
        <v>5108.7971961719431</v>
      </c>
      <c r="O4341">
        <v>0.16520492808730899</v>
      </c>
      <c r="P4341">
        <f>Table1[[#This Row],[loan_amount]]/Table1[[#This Row],[property_value]]</f>
        <v>0.13812952993544478</v>
      </c>
      <c r="Q4341">
        <v>42909</v>
      </c>
      <c r="R4341">
        <v>3</v>
      </c>
      <c r="S4341" t="s">
        <v>4116</v>
      </c>
      <c r="T4341" t="s">
        <v>410</v>
      </c>
      <c r="U4341" t="s">
        <v>384</v>
      </c>
      <c r="V4341">
        <v>1</v>
      </c>
      <c r="W4341">
        <v>2</v>
      </c>
      <c r="X4341" t="s">
        <v>19</v>
      </c>
      <c r="Y43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341">
        <f>0.4*(Table1[[#This Row],[normalized_credit_score]]) + 0.3*(1-Table1[[#This Row],[dti_ratio]]) + 0.2*(1-Table1[[#This Row],[ltv_ratio]]) + 0.1*IF(Table1[[#This Row],[previous_defaults]]=0,1,0)</f>
        <v>0.66747928225338504</v>
      </c>
      <c r="AA4341" t="str">
        <f>IF(Table1[[#This Row],[composite_score]]&gt;=0.7,"Approve",IF(Table1[[#This Row],[composite_score]]&gt;=0.6,"Review","Reject"))</f>
        <v>Review</v>
      </c>
    </row>
    <row r="4342" spans="1:27" x14ac:dyDescent="0.35">
      <c r="A4342">
        <v>4341</v>
      </c>
      <c r="B4342">
        <v>18</v>
      </c>
      <c r="C4342" t="s">
        <v>10</v>
      </c>
      <c r="D4342" t="s">
        <v>62</v>
      </c>
      <c r="E4342" t="s">
        <v>12</v>
      </c>
      <c r="F4342">
        <v>96610</v>
      </c>
      <c r="G4342">
        <v>641</v>
      </c>
      <c r="H4342">
        <f>(Table1[[#This Row],[credit_score]]-300)/(900-300)</f>
        <v>0.56833333333333336</v>
      </c>
      <c r="I4342">
        <v>40789</v>
      </c>
      <c r="J4342" t="s">
        <v>27</v>
      </c>
      <c r="K4342" t="s">
        <v>14</v>
      </c>
      <c r="L4342">
        <v>2</v>
      </c>
      <c r="M4342" t="s">
        <v>5</v>
      </c>
      <c r="N4342">
        <f>Table1[[#This Row],[dti_ratio]]*Table1[[#This Row],[income]]</f>
        <v>41784.983071708084</v>
      </c>
      <c r="O4342">
        <v>0.43251198707906102</v>
      </c>
      <c r="P4342">
        <f>Table1[[#This Row],[loan_amount]]/Table1[[#This Row],[property_value]]</f>
        <v>0.47761176553242313</v>
      </c>
      <c r="Q4342">
        <v>85402</v>
      </c>
      <c r="R4342">
        <v>1</v>
      </c>
      <c r="S4342" t="s">
        <v>4117</v>
      </c>
      <c r="T4342" t="s">
        <v>317</v>
      </c>
      <c r="U4342" t="s">
        <v>262</v>
      </c>
      <c r="V4342">
        <v>0</v>
      </c>
      <c r="W4342">
        <v>1</v>
      </c>
      <c r="X4342" t="s">
        <v>19</v>
      </c>
      <c r="Y43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342">
        <f>0.4*(Table1[[#This Row],[normalized_credit_score]]) + 0.3*(1-Table1[[#This Row],[dti_ratio]]) + 0.2*(1-Table1[[#This Row],[ltv_ratio]]) + 0.1*IF(Table1[[#This Row],[previous_defaults]]=0,1,0)</f>
        <v>0.60205738410313037</v>
      </c>
      <c r="AA4342" t="str">
        <f>IF(Table1[[#This Row],[composite_score]]&gt;=0.7,"Approve",IF(Table1[[#This Row],[composite_score]]&gt;=0.6,"Review","Reject"))</f>
        <v>Review</v>
      </c>
    </row>
    <row r="4343" spans="1:27" x14ac:dyDescent="0.35">
      <c r="A4343">
        <v>4342</v>
      </c>
      <c r="B4343">
        <v>53</v>
      </c>
      <c r="C4343" t="s">
        <v>10</v>
      </c>
      <c r="D4343" t="s">
        <v>62</v>
      </c>
      <c r="E4343" t="s">
        <v>22</v>
      </c>
      <c r="F4343">
        <v>67234</v>
      </c>
      <c r="G4343">
        <v>635</v>
      </c>
      <c r="H4343">
        <f>(Table1[[#This Row],[credit_score]]-300)/(900-300)</f>
        <v>0.55833333333333335</v>
      </c>
      <c r="I4343">
        <v>18965</v>
      </c>
      <c r="J4343" t="s">
        <v>13</v>
      </c>
      <c r="K4343" t="s">
        <v>4</v>
      </c>
      <c r="L4343">
        <v>10</v>
      </c>
      <c r="M4343" t="s">
        <v>15</v>
      </c>
      <c r="N4343">
        <f>Table1[[#This Row],[dti_ratio]]*Table1[[#This Row],[income]]</f>
        <v>32907.912919780145</v>
      </c>
      <c r="O4343">
        <v>0.48945344497992299</v>
      </c>
      <c r="P4343">
        <f>Table1[[#This Row],[loan_amount]]/Table1[[#This Row],[property_value]]</f>
        <v>6.6727888140626426E-2</v>
      </c>
      <c r="Q4343">
        <v>284214</v>
      </c>
      <c r="R4343">
        <v>0</v>
      </c>
      <c r="S4343" t="s">
        <v>4118</v>
      </c>
      <c r="T4343" t="s">
        <v>25</v>
      </c>
      <c r="U4343" t="s">
        <v>131</v>
      </c>
      <c r="V4343">
        <v>4</v>
      </c>
      <c r="W4343">
        <v>0</v>
      </c>
      <c r="X4343" t="s">
        <v>19</v>
      </c>
      <c r="Y43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43">
        <f>0.4*(Table1[[#This Row],[normalized_credit_score]]) + 0.3*(1-Table1[[#This Row],[dti_ratio]]) + 0.2*(1-Table1[[#This Row],[ltv_ratio]]) + 0.1*IF(Table1[[#This Row],[previous_defaults]]=0,1,0)</f>
        <v>0.56315172221123111</v>
      </c>
      <c r="AA4343" t="str">
        <f>IF(Table1[[#This Row],[composite_score]]&gt;=0.7,"Approve",IF(Table1[[#This Row],[composite_score]]&gt;=0.6,"Review","Reject"))</f>
        <v>Reject</v>
      </c>
    </row>
    <row r="4344" spans="1:27" hidden="1" x14ac:dyDescent="0.35">
      <c r="A4344">
        <v>4343</v>
      </c>
      <c r="B4344">
        <v>49</v>
      </c>
      <c r="C4344" t="s">
        <v>20</v>
      </c>
      <c r="D4344" t="s">
        <v>62</v>
      </c>
      <c r="E4344" t="s">
        <v>22</v>
      </c>
      <c r="F4344">
        <v>21082</v>
      </c>
      <c r="G4344">
        <v>0</v>
      </c>
      <c r="H4344">
        <f>(Table1[[#This Row],[credit_score]]-300)/(900-300)</f>
        <v>-0.5</v>
      </c>
      <c r="I4344">
        <v>43708</v>
      </c>
      <c r="J4344" t="s">
        <v>27</v>
      </c>
      <c r="K4344" t="s">
        <v>14</v>
      </c>
      <c r="L4344">
        <v>14</v>
      </c>
      <c r="M4344" t="s">
        <v>39</v>
      </c>
      <c r="N4344">
        <f>Table1[[#This Row],[dti_ratio]]*Table1[[#This Row],[income]]</f>
        <v>8407.7364054449572</v>
      </c>
      <c r="O4344">
        <v>0.398811137721514</v>
      </c>
      <c r="P4344">
        <f>Table1[[#This Row],[loan_amount]]/Table1[[#This Row],[property_value]]</f>
        <v>0.26225062250622505</v>
      </c>
      <c r="Q4344">
        <v>166665</v>
      </c>
      <c r="R4344">
        <v>3</v>
      </c>
      <c r="S4344" t="s">
        <v>2949</v>
      </c>
      <c r="T4344" t="s">
        <v>269</v>
      </c>
      <c r="U4344" t="s">
        <v>97</v>
      </c>
      <c r="V4344">
        <v>2</v>
      </c>
      <c r="W4344">
        <v>2</v>
      </c>
      <c r="X4344" t="s">
        <v>9</v>
      </c>
      <c r="Y43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344">
        <f>0.4*(Table1[[#This Row],[normalized_credit_score]]) + 0.3*(1-Table1[[#This Row],[dti_ratio]]) + 0.2*(1-Table1[[#This Row],[ltv_ratio]]) + 0.1*IF(Table1[[#This Row],[previous_defaults]]=0,1,0)</f>
        <v>0.12790653418230077</v>
      </c>
      <c r="AA4344" t="str">
        <f>IF(Table1[[#This Row],[composite_score]]&gt;=0.7,"Approve",IF(Table1[[#This Row],[composite_score]]&gt;=0.6,"Review","Reject"))</f>
        <v>Reject</v>
      </c>
    </row>
    <row r="4345" spans="1:27" x14ac:dyDescent="0.35">
      <c r="A4345">
        <v>4344</v>
      </c>
      <c r="B4345">
        <v>43</v>
      </c>
      <c r="C4345" t="s">
        <v>20</v>
      </c>
      <c r="D4345" t="s">
        <v>21</v>
      </c>
      <c r="E4345" t="s">
        <v>2</v>
      </c>
      <c r="F4345">
        <v>119473</v>
      </c>
      <c r="G4345">
        <v>739</v>
      </c>
      <c r="H4345">
        <f>(Table1[[#This Row],[credit_score]]-300)/(900-300)</f>
        <v>0.73166666666666669</v>
      </c>
      <c r="I4345">
        <v>43565</v>
      </c>
      <c r="J4345" t="s">
        <v>13</v>
      </c>
      <c r="K4345" t="s">
        <v>38</v>
      </c>
      <c r="L4345">
        <v>9</v>
      </c>
      <c r="M4345" t="s">
        <v>28</v>
      </c>
      <c r="N4345">
        <f>Table1[[#This Row],[dti_ratio]]*Table1[[#This Row],[income]]</f>
        <v>64505.789605437771</v>
      </c>
      <c r="O4345">
        <v>0.53991939271164002</v>
      </c>
      <c r="P4345">
        <f>Table1[[#This Row],[loan_amount]]/Table1[[#This Row],[property_value]]</f>
        <v>0.42454393077102986</v>
      </c>
      <c r="Q4345">
        <v>102616</v>
      </c>
      <c r="R4345">
        <v>0</v>
      </c>
      <c r="S4345" t="s">
        <v>4119</v>
      </c>
      <c r="T4345" t="s">
        <v>362</v>
      </c>
      <c r="U4345" t="s">
        <v>437</v>
      </c>
      <c r="V4345">
        <v>0</v>
      </c>
      <c r="W4345">
        <v>2</v>
      </c>
      <c r="X4345" t="s">
        <v>9</v>
      </c>
      <c r="Y43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45">
        <f>0.4*(Table1[[#This Row],[normalized_credit_score]]) + 0.3*(1-Table1[[#This Row],[dti_ratio]]) + 0.2*(1-Table1[[#This Row],[ltv_ratio]]) + 0.1*IF(Table1[[#This Row],[previous_defaults]]=0,1,0)</f>
        <v>0.64578206269896865</v>
      </c>
      <c r="AA4345" t="str">
        <f>IF(Table1[[#This Row],[composite_score]]&gt;=0.7,"Approve",IF(Table1[[#This Row],[composite_score]]&gt;=0.6,"Review","Reject"))</f>
        <v>Review</v>
      </c>
    </row>
    <row r="4346" spans="1:27" hidden="1" x14ac:dyDescent="0.35">
      <c r="A4346">
        <v>4345</v>
      </c>
      <c r="B4346">
        <v>50</v>
      </c>
      <c r="C4346" t="s">
        <v>20</v>
      </c>
      <c r="D4346" t="s">
        <v>21</v>
      </c>
      <c r="E4346" t="s">
        <v>49</v>
      </c>
      <c r="F4346">
        <v>0</v>
      </c>
      <c r="G4346">
        <v>615</v>
      </c>
      <c r="H4346">
        <f>(Table1[[#This Row],[credit_score]]-300)/(900-300)</f>
        <v>0.52500000000000002</v>
      </c>
      <c r="I4346">
        <v>26494</v>
      </c>
      <c r="J4346" t="s">
        <v>23</v>
      </c>
      <c r="K4346" t="s">
        <v>4</v>
      </c>
      <c r="L4346">
        <v>1</v>
      </c>
      <c r="M4346" t="s">
        <v>28</v>
      </c>
      <c r="N4346">
        <f>Table1[[#This Row],[dti_ratio]]*Table1[[#This Row],[income]]</f>
        <v>0</v>
      </c>
      <c r="O4346">
        <v>0.13261719354993301</v>
      </c>
      <c r="P4346">
        <f>Table1[[#This Row],[loan_amount]]/Table1[[#This Row],[property_value]]</f>
        <v>0.348302789682644</v>
      </c>
      <c r="Q4346">
        <v>76066</v>
      </c>
      <c r="R4346">
        <v>0</v>
      </c>
      <c r="S4346" t="s">
        <v>4120</v>
      </c>
      <c r="T4346" t="s">
        <v>187</v>
      </c>
      <c r="U4346" t="s">
        <v>1421</v>
      </c>
      <c r="V4346">
        <v>1</v>
      </c>
      <c r="W4346">
        <v>1</v>
      </c>
      <c r="X4346" t="s">
        <v>9</v>
      </c>
      <c r="Y43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46">
        <f>0.4*(Table1[[#This Row],[normalized_credit_score]]) + 0.3*(1-Table1[[#This Row],[dti_ratio]]) + 0.2*(1-Table1[[#This Row],[ltv_ratio]]) + 0.1*IF(Table1[[#This Row],[previous_defaults]]=0,1,0)</f>
        <v>0.60055428399849131</v>
      </c>
      <c r="AA4346" t="str">
        <f>IF(Table1[[#This Row],[composite_score]]&gt;=0.7,"Approve",IF(Table1[[#This Row],[composite_score]]&gt;=0.6,"Review","Reject"))</f>
        <v>Review</v>
      </c>
    </row>
    <row r="4347" spans="1:27" hidden="1" x14ac:dyDescent="0.35">
      <c r="A4347">
        <v>4346</v>
      </c>
      <c r="B4347">
        <v>43</v>
      </c>
      <c r="C4347" t="s">
        <v>0</v>
      </c>
      <c r="D4347" t="s">
        <v>21</v>
      </c>
      <c r="E4347" t="s">
        <v>12</v>
      </c>
      <c r="F4347">
        <v>0</v>
      </c>
      <c r="G4347">
        <v>767</v>
      </c>
      <c r="H4347">
        <f>(Table1[[#This Row],[credit_score]]-300)/(900-300)</f>
        <v>0.77833333333333332</v>
      </c>
      <c r="I4347">
        <v>27126</v>
      </c>
      <c r="J4347" t="s">
        <v>3</v>
      </c>
      <c r="K4347" t="s">
        <v>4</v>
      </c>
      <c r="L4347">
        <v>6</v>
      </c>
      <c r="M4347" t="s">
        <v>28</v>
      </c>
      <c r="N4347">
        <f>Table1[[#This Row],[dti_ratio]]*Table1[[#This Row],[income]]</f>
        <v>0</v>
      </c>
      <c r="O4347">
        <v>0.27520297705357999</v>
      </c>
      <c r="P4347">
        <f>Table1[[#This Row],[loan_amount]]/Table1[[#This Row],[property_value]]</f>
        <v>0.28294860695323826</v>
      </c>
      <c r="Q4347">
        <v>95869</v>
      </c>
      <c r="R4347">
        <v>1</v>
      </c>
      <c r="S4347" t="s">
        <v>4121</v>
      </c>
      <c r="T4347" t="s">
        <v>187</v>
      </c>
      <c r="U4347" t="s">
        <v>405</v>
      </c>
      <c r="V4347">
        <v>4</v>
      </c>
      <c r="W4347">
        <v>1</v>
      </c>
      <c r="X4347" t="s">
        <v>9</v>
      </c>
      <c r="Y43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47">
        <f>0.4*(Table1[[#This Row],[normalized_credit_score]]) + 0.3*(1-Table1[[#This Row],[dti_ratio]]) + 0.2*(1-Table1[[#This Row],[ltv_ratio]]) + 0.1*IF(Table1[[#This Row],[previous_defaults]]=0,1,0)</f>
        <v>0.67218271882661162</v>
      </c>
      <c r="AA4347" t="str">
        <f>IF(Table1[[#This Row],[composite_score]]&gt;=0.7,"Approve",IF(Table1[[#This Row],[composite_score]]&gt;=0.6,"Review","Reject"))</f>
        <v>Review</v>
      </c>
    </row>
    <row r="4348" spans="1:27" x14ac:dyDescent="0.35">
      <c r="A4348">
        <v>4347</v>
      </c>
      <c r="B4348">
        <v>21</v>
      </c>
      <c r="C4348" t="s">
        <v>10</v>
      </c>
      <c r="D4348" t="s">
        <v>11</v>
      </c>
      <c r="E4348" t="s">
        <v>2</v>
      </c>
      <c r="F4348">
        <v>110348</v>
      </c>
      <c r="G4348">
        <v>753</v>
      </c>
      <c r="H4348">
        <f>(Table1[[#This Row],[credit_score]]-300)/(900-300)</f>
        <v>0.755</v>
      </c>
      <c r="I4348">
        <v>9770</v>
      </c>
      <c r="J4348" t="s">
        <v>27</v>
      </c>
      <c r="K4348" t="s">
        <v>38</v>
      </c>
      <c r="L4348">
        <v>4</v>
      </c>
      <c r="M4348" t="s">
        <v>28</v>
      </c>
      <c r="N4348">
        <f>Table1[[#This Row],[dti_ratio]]*Table1[[#This Row],[income]]</f>
        <v>23424.222957553167</v>
      </c>
      <c r="O4348">
        <v>0.21227591762019399</v>
      </c>
      <c r="P4348">
        <f>Table1[[#This Row],[loan_amount]]/Table1[[#This Row],[property_value]]</f>
        <v>4.9246433792025805E-2</v>
      </c>
      <c r="Q4348">
        <v>198390</v>
      </c>
      <c r="R4348">
        <v>2</v>
      </c>
      <c r="S4348" t="s">
        <v>4122</v>
      </c>
      <c r="T4348" t="s">
        <v>86</v>
      </c>
      <c r="U4348" t="s">
        <v>125</v>
      </c>
      <c r="V4348">
        <v>0</v>
      </c>
      <c r="W4348">
        <v>2</v>
      </c>
      <c r="X4348" t="s">
        <v>19</v>
      </c>
      <c r="Y43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348">
        <f>0.4*(Table1[[#This Row],[normalized_credit_score]]) + 0.3*(1-Table1[[#This Row],[dti_ratio]]) + 0.2*(1-Table1[[#This Row],[ltv_ratio]]) + 0.1*IF(Table1[[#This Row],[previous_defaults]]=0,1,0)</f>
        <v>0.82846793795553664</v>
      </c>
      <c r="AA4348" t="str">
        <f>IF(Table1[[#This Row],[composite_score]]&gt;=0.7,"Approve",IF(Table1[[#This Row],[composite_score]]&gt;=0.6,"Review","Reject"))</f>
        <v>Approve</v>
      </c>
    </row>
    <row r="4349" spans="1:27" x14ac:dyDescent="0.35">
      <c r="A4349">
        <v>4348</v>
      </c>
      <c r="B4349">
        <v>26</v>
      </c>
      <c r="C4349" t="s">
        <v>0</v>
      </c>
      <c r="D4349" t="s">
        <v>62</v>
      </c>
      <c r="E4349" t="s">
        <v>12</v>
      </c>
      <c r="F4349">
        <v>63726</v>
      </c>
      <c r="G4349">
        <v>760</v>
      </c>
      <c r="H4349">
        <f>(Table1[[#This Row],[credit_score]]-300)/(900-300)</f>
        <v>0.76666666666666672</v>
      </c>
      <c r="I4349">
        <v>0</v>
      </c>
      <c r="J4349" t="s">
        <v>13</v>
      </c>
      <c r="K4349" t="s">
        <v>4</v>
      </c>
      <c r="L4349">
        <v>8</v>
      </c>
      <c r="M4349" t="s">
        <v>15</v>
      </c>
      <c r="N4349">
        <f>Table1[[#This Row],[dti_ratio]]*Table1[[#This Row],[income]]</f>
        <v>19343.56293587976</v>
      </c>
      <c r="O4349">
        <v>0.30354271311363901</v>
      </c>
      <c r="P4349">
        <f>Table1[[#This Row],[loan_amount]]/Table1[[#This Row],[property_value]]</f>
        <v>0</v>
      </c>
      <c r="Q4349">
        <v>232566</v>
      </c>
      <c r="R4349">
        <v>0</v>
      </c>
      <c r="S4349" t="s">
        <v>1203</v>
      </c>
      <c r="T4349" t="s">
        <v>91</v>
      </c>
      <c r="U4349" t="s">
        <v>762</v>
      </c>
      <c r="V4349">
        <v>2</v>
      </c>
      <c r="W4349">
        <v>0</v>
      </c>
      <c r="X4349" t="s">
        <v>19</v>
      </c>
      <c r="Y43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49">
        <f>0.4*(Table1[[#This Row],[normalized_credit_score]]) + 0.3*(1-Table1[[#This Row],[dti_ratio]]) + 0.2*(1-Table1[[#This Row],[ltv_ratio]]) + 0.1*IF(Table1[[#This Row],[previous_defaults]]=0,1,0)</f>
        <v>0.71560385273257499</v>
      </c>
      <c r="AA4349" t="str">
        <f>IF(Table1[[#This Row],[composite_score]]&gt;=0.7,"Approve",IF(Table1[[#This Row],[composite_score]]&gt;=0.6,"Review","Reject"))</f>
        <v>Approve</v>
      </c>
    </row>
    <row r="4350" spans="1:27" hidden="1" x14ac:dyDescent="0.35">
      <c r="A4350">
        <v>4349</v>
      </c>
      <c r="B4350">
        <v>19</v>
      </c>
      <c r="C4350" t="s">
        <v>10</v>
      </c>
      <c r="D4350" t="s">
        <v>11</v>
      </c>
      <c r="E4350" t="s">
        <v>22</v>
      </c>
      <c r="F4350">
        <v>38909</v>
      </c>
      <c r="G4350">
        <v>0</v>
      </c>
      <c r="H4350">
        <f>(Table1[[#This Row],[credit_score]]-300)/(900-300)</f>
        <v>-0.5</v>
      </c>
      <c r="I4350">
        <v>18020</v>
      </c>
      <c r="J4350" t="s">
        <v>13</v>
      </c>
      <c r="K4350" t="s">
        <v>14</v>
      </c>
      <c r="L4350">
        <v>0</v>
      </c>
      <c r="M4350" t="s">
        <v>5</v>
      </c>
      <c r="N4350">
        <f>Table1[[#This Row],[dti_ratio]]*Table1[[#This Row],[income]]</f>
        <v>20677.072658653931</v>
      </c>
      <c r="O4350">
        <v>0.53142133333300601</v>
      </c>
      <c r="P4350">
        <f>Table1[[#This Row],[loan_amount]]/Table1[[#This Row],[property_value]]</f>
        <v>0.21342871694046026</v>
      </c>
      <c r="Q4350">
        <v>84431</v>
      </c>
      <c r="R4350">
        <v>2</v>
      </c>
      <c r="S4350" t="s">
        <v>2060</v>
      </c>
      <c r="T4350" t="s">
        <v>47</v>
      </c>
      <c r="U4350" t="s">
        <v>210</v>
      </c>
      <c r="V4350">
        <v>1</v>
      </c>
      <c r="W4350">
        <v>1</v>
      </c>
      <c r="X4350" t="s">
        <v>9</v>
      </c>
      <c r="Y43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350">
        <f>0.4*(Table1[[#This Row],[normalized_credit_score]]) + 0.3*(1-Table1[[#This Row],[dti_ratio]]) + 0.2*(1-Table1[[#This Row],[ltv_ratio]]) + 0.1*IF(Table1[[#This Row],[previous_defaults]]=0,1,0)</f>
        <v>9.7887856612006136E-2</v>
      </c>
      <c r="AA4350" t="str">
        <f>IF(Table1[[#This Row],[composite_score]]&gt;=0.7,"Approve",IF(Table1[[#This Row],[composite_score]]&gt;=0.6,"Review","Reject"))</f>
        <v>Reject</v>
      </c>
    </row>
    <row r="4351" spans="1:27" hidden="1" x14ac:dyDescent="0.35">
      <c r="A4351">
        <v>4350</v>
      </c>
      <c r="B4351">
        <v>44</v>
      </c>
      <c r="C4351" t="s">
        <v>20</v>
      </c>
      <c r="D4351" t="s">
        <v>21</v>
      </c>
      <c r="E4351" t="s">
        <v>22</v>
      </c>
      <c r="F4351">
        <v>63315</v>
      </c>
      <c r="G4351">
        <v>636</v>
      </c>
      <c r="H4351">
        <f>(Table1[[#This Row],[credit_score]]-300)/(900-300)</f>
        <v>0.56000000000000005</v>
      </c>
      <c r="I4351">
        <v>9152</v>
      </c>
      <c r="J4351" t="s">
        <v>27</v>
      </c>
      <c r="K4351" t="s">
        <v>4</v>
      </c>
      <c r="L4351">
        <v>6</v>
      </c>
      <c r="M4351" t="s">
        <v>28</v>
      </c>
      <c r="N4351">
        <f>Table1[[#This Row],[dti_ratio]]*Table1[[#This Row],[income]]</f>
        <v>18276.521228734178</v>
      </c>
      <c r="O4351">
        <v>0.28866021051463597</v>
      </c>
      <c r="P4351" t="e">
        <f>Table1[[#This Row],[loan_amount]]/Table1[[#This Row],[property_value]]</f>
        <v>#DIV/0!</v>
      </c>
      <c r="Q4351">
        <v>0</v>
      </c>
      <c r="R4351">
        <v>2</v>
      </c>
      <c r="S4351" t="s">
        <v>4123</v>
      </c>
      <c r="T4351" t="s">
        <v>59</v>
      </c>
      <c r="U4351" t="s">
        <v>689</v>
      </c>
      <c r="V4351">
        <v>2</v>
      </c>
      <c r="W4351">
        <v>0</v>
      </c>
      <c r="X4351" t="s">
        <v>9</v>
      </c>
      <c r="Y435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351" t="e">
        <f>0.4*(Table1[[#This Row],[normalized_credit_score]]) + 0.3*(1-Table1[[#This Row],[dti_ratio]]) + 0.2*(1-Table1[[#This Row],[ltv_ratio]]) + 0.1*IF(Table1[[#This Row],[previous_defaults]]=0,1,0)</f>
        <v>#DIV/0!</v>
      </c>
      <c r="AA4351" t="e">
        <f>IF(Table1[[#This Row],[composite_score]]&gt;=0.7,"Approve",IF(Table1[[#This Row],[composite_score]]&gt;=0.6,"Review","Reject"))</f>
        <v>#DIV/0!</v>
      </c>
    </row>
    <row r="4352" spans="1:27" x14ac:dyDescent="0.35">
      <c r="A4352">
        <v>4351</v>
      </c>
      <c r="B4352">
        <v>23</v>
      </c>
      <c r="C4352" t="s">
        <v>10</v>
      </c>
      <c r="D4352" t="s">
        <v>11</v>
      </c>
      <c r="E4352" t="s">
        <v>2</v>
      </c>
      <c r="F4352">
        <v>89377</v>
      </c>
      <c r="G4352">
        <v>742</v>
      </c>
      <c r="H4352">
        <f>(Table1[[#This Row],[credit_score]]-300)/(900-300)</f>
        <v>0.73666666666666669</v>
      </c>
      <c r="I4352">
        <v>0</v>
      </c>
      <c r="J4352" t="s">
        <v>27</v>
      </c>
      <c r="K4352" t="s">
        <v>38</v>
      </c>
      <c r="L4352">
        <v>7</v>
      </c>
      <c r="M4352" t="s">
        <v>28</v>
      </c>
      <c r="N4352">
        <f>Table1[[#This Row],[dti_ratio]]*Table1[[#This Row],[income]]</f>
        <v>44269.188607537151</v>
      </c>
      <c r="O4352">
        <v>0.49530850898482998</v>
      </c>
      <c r="P4352">
        <f>Table1[[#This Row],[loan_amount]]/Table1[[#This Row],[property_value]]</f>
        <v>0</v>
      </c>
      <c r="Q4352">
        <v>30660</v>
      </c>
      <c r="R4352">
        <v>1</v>
      </c>
      <c r="S4352" t="s">
        <v>4124</v>
      </c>
      <c r="T4352" t="s">
        <v>143</v>
      </c>
      <c r="U4352" t="s">
        <v>694</v>
      </c>
      <c r="V4352">
        <v>2</v>
      </c>
      <c r="W4352">
        <v>1</v>
      </c>
      <c r="X4352" t="s">
        <v>9</v>
      </c>
      <c r="Y43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52">
        <f>0.4*(Table1[[#This Row],[normalized_credit_score]]) + 0.3*(1-Table1[[#This Row],[dti_ratio]]) + 0.2*(1-Table1[[#This Row],[ltv_ratio]]) + 0.1*IF(Table1[[#This Row],[previous_defaults]]=0,1,0)</f>
        <v>0.64607411397121772</v>
      </c>
      <c r="AA4352" t="str">
        <f>IF(Table1[[#This Row],[composite_score]]&gt;=0.7,"Approve",IF(Table1[[#This Row],[composite_score]]&gt;=0.6,"Review","Reject"))</f>
        <v>Review</v>
      </c>
    </row>
    <row r="4353" spans="1:27" hidden="1" x14ac:dyDescent="0.35">
      <c r="A4353">
        <v>4352</v>
      </c>
      <c r="B4353">
        <v>49</v>
      </c>
      <c r="C4353" t="s">
        <v>20</v>
      </c>
      <c r="D4353" t="s">
        <v>21</v>
      </c>
      <c r="E4353" t="s">
        <v>2</v>
      </c>
      <c r="F4353">
        <v>69409</v>
      </c>
      <c r="G4353">
        <v>0</v>
      </c>
      <c r="H4353">
        <f>(Table1[[#This Row],[credit_score]]-300)/(900-300)</f>
        <v>-0.5</v>
      </c>
      <c r="I4353">
        <v>30722</v>
      </c>
      <c r="J4353" t="s">
        <v>23</v>
      </c>
      <c r="K4353" t="s">
        <v>4</v>
      </c>
      <c r="L4353">
        <v>9</v>
      </c>
      <c r="M4353" t="s">
        <v>39</v>
      </c>
      <c r="N4353">
        <f>Table1[[#This Row],[dti_ratio]]*Table1[[#This Row],[income]]</f>
        <v>18233.252623321594</v>
      </c>
      <c r="O4353">
        <v>0.26269291624028002</v>
      </c>
      <c r="P4353">
        <f>Table1[[#This Row],[loan_amount]]/Table1[[#This Row],[property_value]]</f>
        <v>1.4223148148148148</v>
      </c>
      <c r="Q4353">
        <v>21600</v>
      </c>
      <c r="R4353">
        <v>1</v>
      </c>
      <c r="S4353" t="s">
        <v>4125</v>
      </c>
      <c r="T4353" t="s">
        <v>233</v>
      </c>
      <c r="U4353" t="s">
        <v>89</v>
      </c>
      <c r="V4353">
        <v>0</v>
      </c>
      <c r="W4353">
        <v>1</v>
      </c>
      <c r="X4353" t="s">
        <v>19</v>
      </c>
      <c r="Y43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53">
        <f>0.4*(Table1[[#This Row],[normalized_credit_score]]) + 0.3*(1-Table1[[#This Row],[dti_ratio]]) + 0.2*(1-Table1[[#This Row],[ltv_ratio]]) + 0.1*IF(Table1[[#This Row],[previous_defaults]]=0,1,0)</f>
        <v>3.6729162164953033E-2</v>
      </c>
      <c r="AA4353" t="str">
        <f>IF(Table1[[#This Row],[composite_score]]&gt;=0.7,"Approve",IF(Table1[[#This Row],[composite_score]]&gt;=0.6,"Review","Reject"))</f>
        <v>Reject</v>
      </c>
    </row>
    <row r="4354" spans="1:27" hidden="1" x14ac:dyDescent="0.35">
      <c r="A4354">
        <v>4353</v>
      </c>
      <c r="B4354">
        <v>46</v>
      </c>
      <c r="C4354" t="s">
        <v>10</v>
      </c>
      <c r="D4354" t="s">
        <v>62</v>
      </c>
      <c r="E4354" t="s">
        <v>49</v>
      </c>
      <c r="F4354">
        <v>107610</v>
      </c>
      <c r="G4354">
        <v>700</v>
      </c>
      <c r="H4354">
        <f>(Table1[[#This Row],[credit_score]]-300)/(900-300)</f>
        <v>0.66666666666666663</v>
      </c>
      <c r="I4354">
        <v>6136</v>
      </c>
      <c r="J4354" t="s">
        <v>27</v>
      </c>
      <c r="K4354" t="s">
        <v>14</v>
      </c>
      <c r="L4354">
        <v>10</v>
      </c>
      <c r="M4354" t="s">
        <v>28</v>
      </c>
      <c r="N4354">
        <f>Table1[[#This Row],[dti_ratio]]*Table1[[#This Row],[income]]</f>
        <v>30011.95622298586</v>
      </c>
      <c r="O4354">
        <v>0.27889560656988999</v>
      </c>
      <c r="P4354" t="e">
        <f>Table1[[#This Row],[loan_amount]]/Table1[[#This Row],[property_value]]</f>
        <v>#DIV/0!</v>
      </c>
      <c r="Q4354">
        <v>0</v>
      </c>
      <c r="R4354">
        <v>0</v>
      </c>
      <c r="S4354" t="s">
        <v>633</v>
      </c>
      <c r="T4354" t="s">
        <v>86</v>
      </c>
      <c r="U4354" t="s">
        <v>323</v>
      </c>
      <c r="V4354">
        <v>0</v>
      </c>
      <c r="W4354">
        <v>2</v>
      </c>
      <c r="X4354" t="s">
        <v>19</v>
      </c>
      <c r="Y435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354" t="e">
        <f>0.4*(Table1[[#This Row],[normalized_credit_score]]) + 0.3*(1-Table1[[#This Row],[dti_ratio]]) + 0.2*(1-Table1[[#This Row],[ltv_ratio]]) + 0.1*IF(Table1[[#This Row],[previous_defaults]]=0,1,0)</f>
        <v>#DIV/0!</v>
      </c>
      <c r="AA4354" t="e">
        <f>IF(Table1[[#This Row],[composite_score]]&gt;=0.7,"Approve",IF(Table1[[#This Row],[composite_score]]&gt;=0.6,"Review","Reject"))</f>
        <v>#DIV/0!</v>
      </c>
    </row>
    <row r="4355" spans="1:27" x14ac:dyDescent="0.35">
      <c r="A4355">
        <v>4354</v>
      </c>
      <c r="B4355">
        <v>30</v>
      </c>
      <c r="C4355" t="s">
        <v>20</v>
      </c>
      <c r="D4355" t="s">
        <v>21</v>
      </c>
      <c r="E4355" t="s">
        <v>2</v>
      </c>
      <c r="F4355">
        <v>92812</v>
      </c>
      <c r="G4355">
        <v>668</v>
      </c>
      <c r="H4355">
        <f>(Table1[[#This Row],[credit_score]]-300)/(900-300)</f>
        <v>0.61333333333333329</v>
      </c>
      <c r="I4355">
        <v>25930</v>
      </c>
      <c r="J4355" t="s">
        <v>13</v>
      </c>
      <c r="K4355" t="s">
        <v>4</v>
      </c>
      <c r="L4355">
        <v>14</v>
      </c>
      <c r="M4355" t="s">
        <v>5</v>
      </c>
      <c r="N4355">
        <f>Table1[[#This Row],[dti_ratio]]*Table1[[#This Row],[income]]</f>
        <v>52431.046984370259</v>
      </c>
      <c r="O4355">
        <v>0.56491668086422298</v>
      </c>
      <c r="P4355">
        <f>Table1[[#This Row],[loan_amount]]/Table1[[#This Row],[property_value]]</f>
        <v>0.1073794931257247</v>
      </c>
      <c r="Q4355">
        <v>241480</v>
      </c>
      <c r="R4355">
        <v>3</v>
      </c>
      <c r="S4355" t="s">
        <v>4126</v>
      </c>
      <c r="T4355" t="s">
        <v>17</v>
      </c>
      <c r="U4355" t="s">
        <v>68</v>
      </c>
      <c r="V4355">
        <v>0</v>
      </c>
      <c r="W4355">
        <v>0</v>
      </c>
      <c r="X4355" t="s">
        <v>9</v>
      </c>
      <c r="Y43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55">
        <f>0.4*(Table1[[#This Row],[normalized_credit_score]]) + 0.3*(1-Table1[[#This Row],[dti_ratio]]) + 0.2*(1-Table1[[#This Row],[ltv_ratio]]) + 0.1*IF(Table1[[#This Row],[previous_defaults]]=0,1,0)</f>
        <v>0.65438243044892153</v>
      </c>
      <c r="AA4355" t="str">
        <f>IF(Table1[[#This Row],[composite_score]]&gt;=0.7,"Approve",IF(Table1[[#This Row],[composite_score]]&gt;=0.6,"Review","Reject"))</f>
        <v>Review</v>
      </c>
    </row>
    <row r="4356" spans="1:27" hidden="1" x14ac:dyDescent="0.35">
      <c r="A4356">
        <v>4355</v>
      </c>
      <c r="B4356">
        <v>62</v>
      </c>
      <c r="C4356" t="s">
        <v>20</v>
      </c>
      <c r="D4356" t="s">
        <v>62</v>
      </c>
      <c r="E4356" t="s">
        <v>2</v>
      </c>
      <c r="F4356">
        <v>0</v>
      </c>
      <c r="G4356">
        <v>606</v>
      </c>
      <c r="H4356">
        <f>(Table1[[#This Row],[credit_score]]-300)/(900-300)</f>
        <v>0.51</v>
      </c>
      <c r="I4356">
        <v>0</v>
      </c>
      <c r="J4356" t="s">
        <v>13</v>
      </c>
      <c r="K4356" t="s">
        <v>14</v>
      </c>
      <c r="L4356">
        <v>7</v>
      </c>
      <c r="M4356" t="s">
        <v>39</v>
      </c>
      <c r="N4356">
        <f>Table1[[#This Row],[dti_ratio]]*Table1[[#This Row],[income]]</f>
        <v>0</v>
      </c>
      <c r="O4356">
        <v>0.48607416226248401</v>
      </c>
      <c r="P4356">
        <f>Table1[[#This Row],[loan_amount]]/Table1[[#This Row],[property_value]]</f>
        <v>0</v>
      </c>
      <c r="Q4356">
        <v>71453</v>
      </c>
      <c r="R4356">
        <v>1</v>
      </c>
      <c r="S4356" t="s">
        <v>4127</v>
      </c>
      <c r="T4356" t="s">
        <v>33</v>
      </c>
      <c r="U4356" t="s">
        <v>479</v>
      </c>
      <c r="V4356">
        <v>0</v>
      </c>
      <c r="W4356">
        <v>1</v>
      </c>
      <c r="X4356" t="s">
        <v>9</v>
      </c>
      <c r="Y43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56">
        <f>0.4*(Table1[[#This Row],[normalized_credit_score]]) + 0.3*(1-Table1[[#This Row],[dti_ratio]]) + 0.2*(1-Table1[[#This Row],[ltv_ratio]]) + 0.1*IF(Table1[[#This Row],[previous_defaults]]=0,1,0)</f>
        <v>0.65817775132125489</v>
      </c>
      <c r="AA4356" t="str">
        <f>IF(Table1[[#This Row],[composite_score]]&gt;=0.7,"Approve",IF(Table1[[#This Row],[composite_score]]&gt;=0.6,"Review","Reject"))</f>
        <v>Review</v>
      </c>
    </row>
    <row r="4357" spans="1:27" hidden="1" x14ac:dyDescent="0.35">
      <c r="A4357">
        <v>4356</v>
      </c>
      <c r="B4357">
        <v>65</v>
      </c>
      <c r="C4357" t="s">
        <v>0</v>
      </c>
      <c r="D4357" t="s">
        <v>11</v>
      </c>
      <c r="E4357" t="s">
        <v>12</v>
      </c>
      <c r="F4357">
        <v>100071</v>
      </c>
      <c r="G4357">
        <v>0</v>
      </c>
      <c r="H4357">
        <f>(Table1[[#This Row],[credit_score]]-300)/(900-300)</f>
        <v>-0.5</v>
      </c>
      <c r="I4357">
        <v>31222</v>
      </c>
      <c r="J4357" t="s">
        <v>3</v>
      </c>
      <c r="K4357" t="s">
        <v>38</v>
      </c>
      <c r="L4357">
        <v>2</v>
      </c>
      <c r="M4357" t="s">
        <v>15</v>
      </c>
      <c r="N4357">
        <f>Table1[[#This Row],[dti_ratio]]*Table1[[#This Row],[income]]</f>
        <v>39347.146198899209</v>
      </c>
      <c r="O4357">
        <v>0.39319229545921602</v>
      </c>
      <c r="P4357">
        <f>Table1[[#This Row],[loan_amount]]/Table1[[#This Row],[property_value]]</f>
        <v>0.64298364842044564</v>
      </c>
      <c r="Q4357">
        <v>48558</v>
      </c>
      <c r="R4357">
        <v>4</v>
      </c>
      <c r="S4357" t="s">
        <v>4128</v>
      </c>
      <c r="T4357" t="s">
        <v>410</v>
      </c>
      <c r="U4357" t="s">
        <v>437</v>
      </c>
      <c r="V4357">
        <v>0</v>
      </c>
      <c r="W4357">
        <v>1</v>
      </c>
      <c r="X4357" t="s">
        <v>61</v>
      </c>
      <c r="Y43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357">
        <f>0.4*(Table1[[#This Row],[normalized_credit_score]]) + 0.3*(1-Table1[[#This Row],[dti_ratio]]) + 0.2*(1-Table1[[#This Row],[ltv_ratio]]) + 0.1*IF(Table1[[#This Row],[previous_defaults]]=0,1,0)</f>
        <v>0.15344558167814606</v>
      </c>
      <c r="AA4357" t="str">
        <f>IF(Table1[[#This Row],[composite_score]]&gt;=0.7,"Approve",IF(Table1[[#This Row],[composite_score]]&gt;=0.6,"Review","Reject"))</f>
        <v>Reject</v>
      </c>
    </row>
    <row r="4358" spans="1:27" hidden="1" x14ac:dyDescent="0.35">
      <c r="A4358">
        <v>4357</v>
      </c>
      <c r="B4358">
        <v>45</v>
      </c>
      <c r="C4358" t="s">
        <v>20</v>
      </c>
      <c r="D4358" t="s">
        <v>62</v>
      </c>
      <c r="E4358" t="s">
        <v>12</v>
      </c>
      <c r="F4358">
        <v>0</v>
      </c>
      <c r="G4358">
        <v>690</v>
      </c>
      <c r="H4358">
        <f>(Table1[[#This Row],[credit_score]]-300)/(900-300)</f>
        <v>0.65</v>
      </c>
      <c r="I4358">
        <v>32855</v>
      </c>
      <c r="J4358" t="s">
        <v>23</v>
      </c>
      <c r="K4358" t="s">
        <v>38</v>
      </c>
      <c r="L4358">
        <v>5</v>
      </c>
      <c r="M4358" t="s">
        <v>15</v>
      </c>
      <c r="N4358">
        <f>Table1[[#This Row],[dti_ratio]]*Table1[[#This Row],[income]]</f>
        <v>0</v>
      </c>
      <c r="O4358">
        <v>0.22570389899849999</v>
      </c>
      <c r="P4358">
        <f>Table1[[#This Row],[loan_amount]]/Table1[[#This Row],[property_value]]</f>
        <v>0.29752417865034231</v>
      </c>
      <c r="Q4358">
        <v>110428</v>
      </c>
      <c r="R4358">
        <v>1</v>
      </c>
      <c r="S4358" t="s">
        <v>1610</v>
      </c>
      <c r="T4358" t="s">
        <v>112</v>
      </c>
      <c r="U4358" t="s">
        <v>76</v>
      </c>
      <c r="V4358">
        <v>2</v>
      </c>
      <c r="W4358">
        <v>1</v>
      </c>
      <c r="X4358" t="s">
        <v>19</v>
      </c>
      <c r="Y43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58">
        <f>0.4*(Table1[[#This Row],[normalized_credit_score]]) + 0.3*(1-Table1[[#This Row],[dti_ratio]]) + 0.2*(1-Table1[[#This Row],[ltv_ratio]]) + 0.1*IF(Table1[[#This Row],[previous_defaults]]=0,1,0)</f>
        <v>0.63278399457038159</v>
      </c>
      <c r="AA4358" t="str">
        <f>IF(Table1[[#This Row],[composite_score]]&gt;=0.7,"Approve",IF(Table1[[#This Row],[composite_score]]&gt;=0.6,"Review","Reject"))</f>
        <v>Review</v>
      </c>
    </row>
    <row r="4359" spans="1:27" x14ac:dyDescent="0.35">
      <c r="A4359">
        <v>4358</v>
      </c>
      <c r="B4359">
        <v>55</v>
      </c>
      <c r="C4359" t="s">
        <v>20</v>
      </c>
      <c r="D4359" t="s">
        <v>1</v>
      </c>
      <c r="E4359" t="s">
        <v>49</v>
      </c>
      <c r="F4359">
        <v>97092</v>
      </c>
      <c r="G4359">
        <v>790</v>
      </c>
      <c r="H4359">
        <f>(Table1[[#This Row],[credit_score]]-300)/(900-300)</f>
        <v>0.81666666666666665</v>
      </c>
      <c r="I4359">
        <v>24769</v>
      </c>
      <c r="J4359" t="s">
        <v>23</v>
      </c>
      <c r="K4359" t="s">
        <v>4</v>
      </c>
      <c r="L4359">
        <v>8</v>
      </c>
      <c r="M4359" t="s">
        <v>28</v>
      </c>
      <c r="N4359">
        <f>Table1[[#This Row],[dti_ratio]]*Table1[[#This Row],[income]]</f>
        <v>54702.039599749543</v>
      </c>
      <c r="O4359">
        <v>0.56340418983798402</v>
      </c>
      <c r="P4359">
        <f>Table1[[#This Row],[loan_amount]]/Table1[[#This Row],[property_value]]</f>
        <v>0.12163967273334446</v>
      </c>
      <c r="Q4359">
        <v>203626</v>
      </c>
      <c r="R4359">
        <v>0</v>
      </c>
      <c r="S4359" t="s">
        <v>4129</v>
      </c>
      <c r="T4359" t="s">
        <v>36</v>
      </c>
      <c r="U4359" t="s">
        <v>711</v>
      </c>
      <c r="V4359">
        <v>0</v>
      </c>
      <c r="W4359">
        <v>1</v>
      </c>
      <c r="X4359" t="s">
        <v>9</v>
      </c>
      <c r="Y43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59">
        <f>0.4*(Table1[[#This Row],[normalized_credit_score]]) + 0.3*(1-Table1[[#This Row],[dti_ratio]]) + 0.2*(1-Table1[[#This Row],[ltv_ratio]]) + 0.1*IF(Table1[[#This Row],[previous_defaults]]=0,1,0)</f>
        <v>0.73331747516860257</v>
      </c>
      <c r="AA4359" t="str">
        <f>IF(Table1[[#This Row],[composite_score]]&gt;=0.7,"Approve",IF(Table1[[#This Row],[composite_score]]&gt;=0.6,"Review","Reject"))</f>
        <v>Approve</v>
      </c>
    </row>
    <row r="4360" spans="1:27" x14ac:dyDescent="0.35">
      <c r="A4360">
        <v>4359</v>
      </c>
      <c r="B4360">
        <v>59</v>
      </c>
      <c r="C4360" t="s">
        <v>0</v>
      </c>
      <c r="D4360" t="s">
        <v>21</v>
      </c>
      <c r="E4360" t="s">
        <v>22</v>
      </c>
      <c r="F4360">
        <v>94237</v>
      </c>
      <c r="G4360">
        <v>655</v>
      </c>
      <c r="H4360">
        <f>(Table1[[#This Row],[credit_score]]-300)/(900-300)</f>
        <v>0.59166666666666667</v>
      </c>
      <c r="I4360">
        <v>0</v>
      </c>
      <c r="J4360" t="s">
        <v>13</v>
      </c>
      <c r="K4360" t="s">
        <v>4</v>
      </c>
      <c r="L4360">
        <v>9</v>
      </c>
      <c r="M4360" t="s">
        <v>5</v>
      </c>
      <c r="N4360">
        <f>Table1[[#This Row],[dti_ratio]]*Table1[[#This Row],[income]]</f>
        <v>40122.87684728708</v>
      </c>
      <c r="O4360">
        <v>0.42576564244709703</v>
      </c>
      <c r="P4360">
        <f>Table1[[#This Row],[loan_amount]]/Table1[[#This Row],[property_value]]</f>
        <v>0</v>
      </c>
      <c r="Q4360">
        <v>31887</v>
      </c>
      <c r="R4360">
        <v>1</v>
      </c>
      <c r="S4360" t="s">
        <v>1550</v>
      </c>
      <c r="T4360" t="s">
        <v>217</v>
      </c>
      <c r="U4360" t="s">
        <v>18</v>
      </c>
      <c r="V4360">
        <v>1</v>
      </c>
      <c r="W4360">
        <v>1</v>
      </c>
      <c r="X4360" t="s">
        <v>9</v>
      </c>
      <c r="Y43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60">
        <f>0.4*(Table1[[#This Row],[normalized_credit_score]]) + 0.3*(1-Table1[[#This Row],[dti_ratio]]) + 0.2*(1-Table1[[#This Row],[ltv_ratio]]) + 0.1*IF(Table1[[#This Row],[previous_defaults]]=0,1,0)</f>
        <v>0.60893697393253765</v>
      </c>
      <c r="AA4360" t="str">
        <f>IF(Table1[[#This Row],[composite_score]]&gt;=0.7,"Approve",IF(Table1[[#This Row],[composite_score]]&gt;=0.6,"Review","Reject"))</f>
        <v>Review</v>
      </c>
    </row>
    <row r="4361" spans="1:27" x14ac:dyDescent="0.35">
      <c r="A4361">
        <v>4360</v>
      </c>
      <c r="B4361">
        <v>27</v>
      </c>
      <c r="C4361" t="s">
        <v>20</v>
      </c>
      <c r="D4361" t="s">
        <v>21</v>
      </c>
      <c r="E4361" t="s">
        <v>12</v>
      </c>
      <c r="F4361">
        <v>41352</v>
      </c>
      <c r="G4361">
        <v>749</v>
      </c>
      <c r="H4361">
        <f>(Table1[[#This Row],[credit_score]]-300)/(900-300)</f>
        <v>0.74833333333333329</v>
      </c>
      <c r="I4361">
        <v>49324</v>
      </c>
      <c r="J4361" t="s">
        <v>23</v>
      </c>
      <c r="K4361" t="s">
        <v>14</v>
      </c>
      <c r="L4361">
        <v>12</v>
      </c>
      <c r="M4361" t="s">
        <v>39</v>
      </c>
      <c r="N4361">
        <f>Table1[[#This Row],[dti_ratio]]*Table1[[#This Row],[income]]</f>
        <v>6646.1070135070586</v>
      </c>
      <c r="O4361">
        <v>0.16072032824306101</v>
      </c>
      <c r="P4361">
        <f>Table1[[#This Row],[loan_amount]]/Table1[[#This Row],[property_value]]</f>
        <v>0.47212650279500729</v>
      </c>
      <c r="Q4361">
        <v>104472</v>
      </c>
      <c r="R4361">
        <v>0</v>
      </c>
      <c r="S4361" t="s">
        <v>960</v>
      </c>
      <c r="T4361" t="s">
        <v>269</v>
      </c>
      <c r="U4361" t="s">
        <v>284</v>
      </c>
      <c r="V4361">
        <v>3</v>
      </c>
      <c r="W4361">
        <v>1</v>
      </c>
      <c r="X4361" t="s">
        <v>9</v>
      </c>
      <c r="Y43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61">
        <f>0.4*(Table1[[#This Row],[normalized_credit_score]]) + 0.3*(1-Table1[[#This Row],[dti_ratio]]) + 0.2*(1-Table1[[#This Row],[ltv_ratio]]) + 0.1*IF(Table1[[#This Row],[previous_defaults]]=0,1,0)</f>
        <v>0.65669193430141348</v>
      </c>
      <c r="AA4361" t="str">
        <f>IF(Table1[[#This Row],[composite_score]]&gt;=0.7,"Approve",IF(Table1[[#This Row],[composite_score]]&gt;=0.6,"Review","Reject"))</f>
        <v>Review</v>
      </c>
    </row>
    <row r="4362" spans="1:27" x14ac:dyDescent="0.35">
      <c r="A4362">
        <v>4361</v>
      </c>
      <c r="B4362">
        <v>31</v>
      </c>
      <c r="C4362" t="s">
        <v>10</v>
      </c>
      <c r="D4362" t="s">
        <v>62</v>
      </c>
      <c r="E4362" t="s">
        <v>12</v>
      </c>
      <c r="F4362">
        <v>116002</v>
      </c>
      <c r="G4362">
        <v>769</v>
      </c>
      <c r="H4362">
        <f>(Table1[[#This Row],[credit_score]]-300)/(900-300)</f>
        <v>0.78166666666666662</v>
      </c>
      <c r="I4362">
        <v>0</v>
      </c>
      <c r="J4362" t="s">
        <v>13</v>
      </c>
      <c r="K4362" t="s">
        <v>38</v>
      </c>
      <c r="L4362">
        <v>12</v>
      </c>
      <c r="M4362" t="s">
        <v>15</v>
      </c>
      <c r="N4362">
        <f>Table1[[#This Row],[dti_ratio]]*Table1[[#This Row],[income]]</f>
        <v>43749.528346248924</v>
      </c>
      <c r="O4362">
        <v>0.37714460394000898</v>
      </c>
      <c r="P4362">
        <f>Table1[[#This Row],[loan_amount]]/Table1[[#This Row],[property_value]]</f>
        <v>0</v>
      </c>
      <c r="Q4362">
        <v>180414</v>
      </c>
      <c r="R4362">
        <v>3</v>
      </c>
      <c r="S4362" t="s">
        <v>1521</v>
      </c>
      <c r="T4362" t="s">
        <v>109</v>
      </c>
      <c r="U4362" t="s">
        <v>456</v>
      </c>
      <c r="V4362">
        <v>3</v>
      </c>
      <c r="W4362">
        <v>0</v>
      </c>
      <c r="X4362" t="s">
        <v>19</v>
      </c>
      <c r="Y43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62">
        <f>0.4*(Table1[[#This Row],[normalized_credit_score]]) + 0.3*(1-Table1[[#This Row],[dti_ratio]]) + 0.2*(1-Table1[[#This Row],[ltv_ratio]]) + 0.1*IF(Table1[[#This Row],[previous_defaults]]=0,1,0)</f>
        <v>0.69952328548466403</v>
      </c>
      <c r="AA4362" t="str">
        <f>IF(Table1[[#This Row],[composite_score]]&gt;=0.7,"Approve",IF(Table1[[#This Row],[composite_score]]&gt;=0.6,"Review","Reject"))</f>
        <v>Review</v>
      </c>
    </row>
    <row r="4363" spans="1:27" x14ac:dyDescent="0.35">
      <c r="A4363">
        <v>4362</v>
      </c>
      <c r="B4363">
        <v>57</v>
      </c>
      <c r="C4363" t="s">
        <v>0</v>
      </c>
      <c r="D4363" t="s">
        <v>21</v>
      </c>
      <c r="E4363" t="s">
        <v>22</v>
      </c>
      <c r="F4363">
        <v>114524</v>
      </c>
      <c r="G4363">
        <v>615</v>
      </c>
      <c r="H4363">
        <f>(Table1[[#This Row],[credit_score]]-300)/(900-300)</f>
        <v>0.52500000000000002</v>
      </c>
      <c r="I4363">
        <v>0</v>
      </c>
      <c r="J4363" t="s">
        <v>27</v>
      </c>
      <c r="K4363" t="s">
        <v>38</v>
      </c>
      <c r="L4363">
        <v>4</v>
      </c>
      <c r="M4363" t="s">
        <v>28</v>
      </c>
      <c r="N4363">
        <f>Table1[[#This Row],[dti_ratio]]*Table1[[#This Row],[income]]</f>
        <v>31338.122286787333</v>
      </c>
      <c r="O4363">
        <v>0.27363803470702502</v>
      </c>
      <c r="P4363">
        <f>Table1[[#This Row],[loan_amount]]/Table1[[#This Row],[property_value]]</f>
        <v>0</v>
      </c>
      <c r="Q4363">
        <v>82606</v>
      </c>
      <c r="R4363">
        <v>0</v>
      </c>
      <c r="S4363" t="s">
        <v>4130</v>
      </c>
      <c r="T4363" t="s">
        <v>249</v>
      </c>
      <c r="U4363" t="s">
        <v>344</v>
      </c>
      <c r="V4363">
        <v>0</v>
      </c>
      <c r="W4363">
        <v>2</v>
      </c>
      <c r="X4363" t="s">
        <v>9</v>
      </c>
      <c r="Y43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63">
        <f>0.4*(Table1[[#This Row],[normalized_credit_score]]) + 0.3*(1-Table1[[#This Row],[dti_ratio]]) + 0.2*(1-Table1[[#This Row],[ltv_ratio]]) + 0.1*IF(Table1[[#This Row],[previous_defaults]]=0,1,0)</f>
        <v>0.7279085895878924</v>
      </c>
      <c r="AA4363" t="str">
        <f>IF(Table1[[#This Row],[composite_score]]&gt;=0.7,"Approve",IF(Table1[[#This Row],[composite_score]]&gt;=0.6,"Review","Reject"))</f>
        <v>Approve</v>
      </c>
    </row>
    <row r="4364" spans="1:27" x14ac:dyDescent="0.35">
      <c r="A4364">
        <v>4363</v>
      </c>
      <c r="B4364">
        <v>41</v>
      </c>
      <c r="C4364" t="s">
        <v>20</v>
      </c>
      <c r="D4364" t="s">
        <v>21</v>
      </c>
      <c r="E4364" t="s">
        <v>49</v>
      </c>
      <c r="F4364">
        <v>50178</v>
      </c>
      <c r="G4364">
        <v>612</v>
      </c>
      <c r="H4364">
        <f>(Table1[[#This Row],[credit_score]]-300)/(900-300)</f>
        <v>0.52</v>
      </c>
      <c r="I4364">
        <v>23382</v>
      </c>
      <c r="J4364" t="s">
        <v>23</v>
      </c>
      <c r="K4364" t="s">
        <v>14</v>
      </c>
      <c r="L4364">
        <v>15</v>
      </c>
      <c r="M4364" t="s">
        <v>28</v>
      </c>
      <c r="N4364">
        <f>Table1[[#This Row],[dti_ratio]]*Table1[[#This Row],[income]]</f>
        <v>21674.003983644765</v>
      </c>
      <c r="O4364">
        <v>0.43194236485401499</v>
      </c>
      <c r="P4364">
        <f>Table1[[#This Row],[loan_amount]]/Table1[[#This Row],[property_value]]</f>
        <v>0.33833509383727156</v>
      </c>
      <c r="Q4364">
        <v>69109</v>
      </c>
      <c r="R4364">
        <v>0</v>
      </c>
      <c r="S4364" t="s">
        <v>2588</v>
      </c>
      <c r="T4364" t="s">
        <v>64</v>
      </c>
      <c r="U4364" t="s">
        <v>89</v>
      </c>
      <c r="V4364">
        <v>3</v>
      </c>
      <c r="W4364">
        <v>1</v>
      </c>
      <c r="X4364" t="s">
        <v>19</v>
      </c>
      <c r="Y43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64">
        <f>0.4*(Table1[[#This Row],[normalized_credit_score]]) + 0.3*(1-Table1[[#This Row],[dti_ratio]]) + 0.2*(1-Table1[[#This Row],[ltv_ratio]]) + 0.1*IF(Table1[[#This Row],[previous_defaults]]=0,1,0)</f>
        <v>0.51075027177634114</v>
      </c>
      <c r="AA4364" t="str">
        <f>IF(Table1[[#This Row],[composite_score]]&gt;=0.7,"Approve",IF(Table1[[#This Row],[composite_score]]&gt;=0.6,"Review","Reject"))</f>
        <v>Reject</v>
      </c>
    </row>
    <row r="4365" spans="1:27" x14ac:dyDescent="0.35">
      <c r="A4365">
        <v>4364</v>
      </c>
      <c r="B4365">
        <v>36</v>
      </c>
      <c r="C4365" t="s">
        <v>10</v>
      </c>
      <c r="D4365" t="s">
        <v>11</v>
      </c>
      <c r="E4365" t="s">
        <v>22</v>
      </c>
      <c r="F4365">
        <v>39923</v>
      </c>
      <c r="G4365">
        <v>604</v>
      </c>
      <c r="H4365">
        <f>(Table1[[#This Row],[credit_score]]-300)/(900-300)</f>
        <v>0.50666666666666671</v>
      </c>
      <c r="I4365">
        <v>37381</v>
      </c>
      <c r="J4365" t="s">
        <v>3</v>
      </c>
      <c r="K4365" t="s">
        <v>4</v>
      </c>
      <c r="L4365">
        <v>18</v>
      </c>
      <c r="M4365" t="s">
        <v>28</v>
      </c>
      <c r="N4365">
        <f>Table1[[#This Row],[dti_ratio]]*Table1[[#This Row],[income]]</f>
        <v>19916.433059802319</v>
      </c>
      <c r="O4365">
        <v>0.498871153465479</v>
      </c>
      <c r="P4365">
        <f>Table1[[#This Row],[loan_amount]]/Table1[[#This Row],[property_value]]</f>
        <v>0.18438173594361168</v>
      </c>
      <c r="Q4365">
        <v>202737</v>
      </c>
      <c r="R4365">
        <v>1</v>
      </c>
      <c r="S4365" t="s">
        <v>4131</v>
      </c>
      <c r="T4365" t="s">
        <v>219</v>
      </c>
      <c r="U4365" t="s">
        <v>113</v>
      </c>
      <c r="V4365">
        <v>0</v>
      </c>
      <c r="W4365">
        <v>0</v>
      </c>
      <c r="X4365" t="s">
        <v>9</v>
      </c>
      <c r="Y43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365">
        <f>0.4*(Table1[[#This Row],[normalized_credit_score]]) + 0.3*(1-Table1[[#This Row],[dti_ratio]]) + 0.2*(1-Table1[[#This Row],[ltv_ratio]]) + 0.1*IF(Table1[[#This Row],[previous_defaults]]=0,1,0)</f>
        <v>0.61612897343830053</v>
      </c>
      <c r="AA4365" t="str">
        <f>IF(Table1[[#This Row],[composite_score]]&gt;=0.7,"Approve",IF(Table1[[#This Row],[composite_score]]&gt;=0.6,"Review","Reject"))</f>
        <v>Review</v>
      </c>
    </row>
    <row r="4366" spans="1:27" x14ac:dyDescent="0.35">
      <c r="A4366">
        <v>4365</v>
      </c>
      <c r="B4366">
        <v>22</v>
      </c>
      <c r="C4366" t="s">
        <v>20</v>
      </c>
      <c r="D4366" t="s">
        <v>1</v>
      </c>
      <c r="E4366" t="s">
        <v>49</v>
      </c>
      <c r="F4366">
        <v>107125</v>
      </c>
      <c r="G4366">
        <v>766</v>
      </c>
      <c r="H4366">
        <f>(Table1[[#This Row],[credit_score]]-300)/(900-300)</f>
        <v>0.77666666666666662</v>
      </c>
      <c r="I4366">
        <v>5100</v>
      </c>
      <c r="J4366" t="s">
        <v>13</v>
      </c>
      <c r="K4366" t="s">
        <v>38</v>
      </c>
      <c r="L4366">
        <v>4</v>
      </c>
      <c r="M4366" t="s">
        <v>15</v>
      </c>
      <c r="N4366">
        <f>Table1[[#This Row],[dti_ratio]]*Table1[[#This Row],[income]]</f>
        <v>61049.086397315972</v>
      </c>
      <c r="O4366">
        <v>0.56988645411730199</v>
      </c>
      <c r="P4366">
        <f>Table1[[#This Row],[loan_amount]]/Table1[[#This Row],[property_value]]</f>
        <v>2.1294274345409831E-2</v>
      </c>
      <c r="Q4366">
        <v>239501</v>
      </c>
      <c r="R4366">
        <v>0</v>
      </c>
      <c r="S4366" t="s">
        <v>1702</v>
      </c>
      <c r="T4366" t="s">
        <v>36</v>
      </c>
      <c r="U4366" t="s">
        <v>1003</v>
      </c>
      <c r="V4366">
        <v>0</v>
      </c>
      <c r="W4366">
        <v>2</v>
      </c>
      <c r="X4366" t="s">
        <v>19</v>
      </c>
      <c r="Y43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66">
        <f>0.4*(Table1[[#This Row],[normalized_credit_score]]) + 0.3*(1-Table1[[#This Row],[dti_ratio]]) + 0.2*(1-Table1[[#This Row],[ltv_ratio]]) + 0.1*IF(Table1[[#This Row],[previous_defaults]]=0,1,0)</f>
        <v>0.73544187556239404</v>
      </c>
      <c r="AA4366" t="str">
        <f>IF(Table1[[#This Row],[composite_score]]&gt;=0.7,"Approve",IF(Table1[[#This Row],[composite_score]]&gt;=0.6,"Review","Reject"))</f>
        <v>Approve</v>
      </c>
    </row>
    <row r="4367" spans="1:27" hidden="1" x14ac:dyDescent="0.35">
      <c r="A4367">
        <v>4366</v>
      </c>
      <c r="B4367">
        <v>65</v>
      </c>
      <c r="C4367" t="s">
        <v>10</v>
      </c>
      <c r="D4367" t="s">
        <v>11</v>
      </c>
      <c r="E4367" t="s">
        <v>49</v>
      </c>
      <c r="F4367">
        <v>62477</v>
      </c>
      <c r="G4367">
        <v>0</v>
      </c>
      <c r="H4367">
        <f>(Table1[[#This Row],[credit_score]]-300)/(900-300)</f>
        <v>-0.5</v>
      </c>
      <c r="I4367">
        <v>29324</v>
      </c>
      <c r="J4367" t="s">
        <v>27</v>
      </c>
      <c r="K4367" t="s">
        <v>4</v>
      </c>
      <c r="L4367">
        <v>4</v>
      </c>
      <c r="M4367" t="s">
        <v>5</v>
      </c>
      <c r="N4367">
        <f>Table1[[#This Row],[dti_ratio]]*Table1[[#This Row],[income]]</f>
        <v>18185.96195413002</v>
      </c>
      <c r="O4367">
        <v>0.29108250962962401</v>
      </c>
      <c r="P4367">
        <f>Table1[[#This Row],[loan_amount]]/Table1[[#This Row],[property_value]]</f>
        <v>0.17433074330148804</v>
      </c>
      <c r="Q4367">
        <v>168209</v>
      </c>
      <c r="R4367">
        <v>4</v>
      </c>
      <c r="S4367" t="s">
        <v>4132</v>
      </c>
      <c r="T4367" t="s">
        <v>251</v>
      </c>
      <c r="U4367" t="s">
        <v>133</v>
      </c>
      <c r="V4367">
        <v>4</v>
      </c>
      <c r="W4367">
        <v>1</v>
      </c>
      <c r="X4367" t="s">
        <v>9</v>
      </c>
      <c r="Y43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67">
        <f>0.4*(Table1[[#This Row],[normalized_credit_score]]) + 0.3*(1-Table1[[#This Row],[dti_ratio]]) + 0.2*(1-Table1[[#This Row],[ltv_ratio]]) + 0.1*IF(Table1[[#This Row],[previous_defaults]]=0,1,0)</f>
        <v>0.17780909845081519</v>
      </c>
      <c r="AA4367" t="str">
        <f>IF(Table1[[#This Row],[composite_score]]&gt;=0.7,"Approve",IF(Table1[[#This Row],[composite_score]]&gt;=0.6,"Review","Reject"))</f>
        <v>Reject</v>
      </c>
    </row>
    <row r="4368" spans="1:27" hidden="1" x14ac:dyDescent="0.35">
      <c r="A4368">
        <v>4367</v>
      </c>
      <c r="B4368">
        <v>38</v>
      </c>
      <c r="C4368" t="s">
        <v>20</v>
      </c>
      <c r="D4368" t="s">
        <v>11</v>
      </c>
      <c r="E4368" t="s">
        <v>2</v>
      </c>
      <c r="F4368">
        <v>0</v>
      </c>
      <c r="G4368">
        <v>614</v>
      </c>
      <c r="H4368">
        <f>(Table1[[#This Row],[credit_score]]-300)/(900-300)</f>
        <v>0.52333333333333332</v>
      </c>
      <c r="I4368">
        <v>27489</v>
      </c>
      <c r="J4368" t="s">
        <v>27</v>
      </c>
      <c r="K4368" t="s">
        <v>4</v>
      </c>
      <c r="L4368">
        <v>15</v>
      </c>
      <c r="M4368" t="s">
        <v>39</v>
      </c>
      <c r="N4368">
        <f>Table1[[#This Row],[dti_ratio]]*Table1[[#This Row],[income]]</f>
        <v>0</v>
      </c>
      <c r="O4368">
        <v>0.57498545662185396</v>
      </c>
      <c r="P4368">
        <f>Table1[[#This Row],[loan_amount]]/Table1[[#This Row],[property_value]]</f>
        <v>0.3280427700275666</v>
      </c>
      <c r="Q4368">
        <v>83797</v>
      </c>
      <c r="R4368">
        <v>4</v>
      </c>
      <c r="S4368" t="s">
        <v>4133</v>
      </c>
      <c r="T4368" t="s">
        <v>187</v>
      </c>
      <c r="U4368" t="s">
        <v>636</v>
      </c>
      <c r="V4368">
        <v>3</v>
      </c>
      <c r="W4368">
        <v>0</v>
      </c>
      <c r="X4368" t="s">
        <v>9</v>
      </c>
      <c r="Y43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68">
        <f>0.4*(Table1[[#This Row],[normalized_credit_score]]) + 0.3*(1-Table1[[#This Row],[dti_ratio]]) + 0.2*(1-Table1[[#This Row],[ltv_ratio]]) + 0.1*IF(Table1[[#This Row],[previous_defaults]]=0,1,0)</f>
        <v>0.4712291423412639</v>
      </c>
      <c r="AA4368" t="str">
        <f>IF(Table1[[#This Row],[composite_score]]&gt;=0.7,"Approve",IF(Table1[[#This Row],[composite_score]]&gt;=0.6,"Review","Reject"))</f>
        <v>Reject</v>
      </c>
    </row>
    <row r="4369" spans="1:27" x14ac:dyDescent="0.35">
      <c r="A4369">
        <v>4368</v>
      </c>
      <c r="B4369">
        <v>30</v>
      </c>
      <c r="C4369" t="s">
        <v>0</v>
      </c>
      <c r="D4369" t="s">
        <v>11</v>
      </c>
      <c r="E4369" t="s">
        <v>22</v>
      </c>
      <c r="F4369">
        <v>118161</v>
      </c>
      <c r="G4369">
        <v>613</v>
      </c>
      <c r="H4369">
        <f>(Table1[[#This Row],[credit_score]]-300)/(900-300)</f>
        <v>0.52166666666666661</v>
      </c>
      <c r="I4369">
        <v>33626</v>
      </c>
      <c r="J4369" t="s">
        <v>13</v>
      </c>
      <c r="K4369" t="s">
        <v>14</v>
      </c>
      <c r="L4369">
        <v>10</v>
      </c>
      <c r="M4369" t="s">
        <v>15</v>
      </c>
      <c r="N4369">
        <f>Table1[[#This Row],[dti_ratio]]*Table1[[#This Row],[income]]</f>
        <v>35054.080704507214</v>
      </c>
      <c r="O4369">
        <v>0.29666371056869201</v>
      </c>
      <c r="P4369">
        <f>Table1[[#This Row],[loan_amount]]/Table1[[#This Row],[property_value]]</f>
        <v>0.28420741241600811</v>
      </c>
      <c r="Q4369">
        <v>118315</v>
      </c>
      <c r="R4369">
        <v>4</v>
      </c>
      <c r="S4369" t="s">
        <v>1547</v>
      </c>
      <c r="T4369" t="s">
        <v>182</v>
      </c>
      <c r="U4369" t="s">
        <v>264</v>
      </c>
      <c r="V4369">
        <v>4</v>
      </c>
      <c r="W4369">
        <v>2</v>
      </c>
      <c r="X4369" t="s">
        <v>19</v>
      </c>
      <c r="Y43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69">
        <f>0.4*(Table1[[#This Row],[normalized_credit_score]]) + 0.3*(1-Table1[[#This Row],[dti_ratio]]) + 0.2*(1-Table1[[#This Row],[ltv_ratio]]) + 0.1*IF(Table1[[#This Row],[previous_defaults]]=0,1,0)</f>
        <v>0.56282607101285742</v>
      </c>
      <c r="AA4369" t="str">
        <f>IF(Table1[[#This Row],[composite_score]]&gt;=0.7,"Approve",IF(Table1[[#This Row],[composite_score]]&gt;=0.6,"Review","Reject"))</f>
        <v>Reject</v>
      </c>
    </row>
    <row r="4370" spans="1:27" x14ac:dyDescent="0.35">
      <c r="A4370">
        <v>4369</v>
      </c>
      <c r="B4370">
        <v>49</v>
      </c>
      <c r="C4370" t="s">
        <v>0</v>
      </c>
      <c r="D4370" t="s">
        <v>21</v>
      </c>
      <c r="E4370" t="s">
        <v>22</v>
      </c>
      <c r="F4370">
        <v>118315</v>
      </c>
      <c r="G4370">
        <v>738</v>
      </c>
      <c r="H4370">
        <f>(Table1[[#This Row],[credit_score]]-300)/(900-300)</f>
        <v>0.73</v>
      </c>
      <c r="I4370">
        <v>6839</v>
      </c>
      <c r="J4370" t="s">
        <v>3</v>
      </c>
      <c r="K4370" t="s">
        <v>38</v>
      </c>
      <c r="L4370">
        <v>15</v>
      </c>
      <c r="M4370" t="s">
        <v>28</v>
      </c>
      <c r="N4370">
        <f>Table1[[#This Row],[dti_ratio]]*Table1[[#This Row],[income]]</f>
        <v>13732.821646554959</v>
      </c>
      <c r="O4370">
        <v>0.116069996590077</v>
      </c>
      <c r="P4370">
        <f>Table1[[#This Row],[loan_amount]]/Table1[[#This Row],[property_value]]</f>
        <v>3.1838327033016145E-2</v>
      </c>
      <c r="Q4370">
        <v>214804</v>
      </c>
      <c r="R4370">
        <v>1</v>
      </c>
      <c r="S4370" t="s">
        <v>4134</v>
      </c>
      <c r="T4370" t="s">
        <v>230</v>
      </c>
      <c r="U4370" t="s">
        <v>796</v>
      </c>
      <c r="V4370">
        <v>4</v>
      </c>
      <c r="W4370">
        <v>2</v>
      </c>
      <c r="X4370" t="s">
        <v>9</v>
      </c>
      <c r="Y43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70">
        <f>0.4*(Table1[[#This Row],[normalized_credit_score]]) + 0.3*(1-Table1[[#This Row],[dti_ratio]]) + 0.2*(1-Table1[[#This Row],[ltv_ratio]]) + 0.1*IF(Table1[[#This Row],[previous_defaults]]=0,1,0)</f>
        <v>0.7508113356163737</v>
      </c>
      <c r="AA4370" t="str">
        <f>IF(Table1[[#This Row],[composite_score]]&gt;=0.7,"Approve",IF(Table1[[#This Row],[composite_score]]&gt;=0.6,"Review","Reject"))</f>
        <v>Approve</v>
      </c>
    </row>
    <row r="4371" spans="1:27" x14ac:dyDescent="0.35">
      <c r="A4371">
        <v>4370</v>
      </c>
      <c r="B4371">
        <v>45</v>
      </c>
      <c r="C4371" t="s">
        <v>0</v>
      </c>
      <c r="D4371" t="s">
        <v>1</v>
      </c>
      <c r="E4371" t="s">
        <v>49</v>
      </c>
      <c r="F4371">
        <v>100729</v>
      </c>
      <c r="G4371">
        <v>756</v>
      </c>
      <c r="H4371">
        <f>(Table1[[#This Row],[credit_score]]-300)/(900-300)</f>
        <v>0.76</v>
      </c>
      <c r="I4371">
        <v>6844</v>
      </c>
      <c r="J4371" t="s">
        <v>23</v>
      </c>
      <c r="K4371" t="s">
        <v>4</v>
      </c>
      <c r="L4371">
        <v>5</v>
      </c>
      <c r="M4371" t="s">
        <v>15</v>
      </c>
      <c r="N4371">
        <f>Table1[[#This Row],[dti_ratio]]*Table1[[#This Row],[income]]</f>
        <v>31124.311134441799</v>
      </c>
      <c r="O4371">
        <v>0.30899057008847303</v>
      </c>
      <c r="P4371">
        <f>Table1[[#This Row],[loan_amount]]/Table1[[#This Row],[property_value]]</f>
        <v>7.0883349041459098E-2</v>
      </c>
      <c r="Q4371">
        <v>96553</v>
      </c>
      <c r="R4371">
        <v>3</v>
      </c>
      <c r="S4371" t="s">
        <v>4135</v>
      </c>
      <c r="T4371" t="s">
        <v>64</v>
      </c>
      <c r="U4371" t="s">
        <v>711</v>
      </c>
      <c r="V4371">
        <v>3</v>
      </c>
      <c r="W4371">
        <v>2</v>
      </c>
      <c r="X4371" t="s">
        <v>61</v>
      </c>
      <c r="Y43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71">
        <f>0.4*(Table1[[#This Row],[normalized_credit_score]]) + 0.3*(1-Table1[[#This Row],[dti_ratio]]) + 0.2*(1-Table1[[#This Row],[ltv_ratio]]) + 0.1*IF(Table1[[#This Row],[previous_defaults]]=0,1,0)</f>
        <v>0.69712615916516629</v>
      </c>
      <c r="AA4371" t="str">
        <f>IF(Table1[[#This Row],[composite_score]]&gt;=0.7,"Approve",IF(Table1[[#This Row],[composite_score]]&gt;=0.6,"Review","Reject"))</f>
        <v>Review</v>
      </c>
    </row>
    <row r="4372" spans="1:27" hidden="1" x14ac:dyDescent="0.35">
      <c r="A4372">
        <v>4371</v>
      </c>
      <c r="B4372">
        <v>50</v>
      </c>
      <c r="C4372" t="s">
        <v>10</v>
      </c>
      <c r="D4372" t="s">
        <v>11</v>
      </c>
      <c r="E4372" t="s">
        <v>49</v>
      </c>
      <c r="F4372">
        <v>108993</v>
      </c>
      <c r="G4372">
        <v>0</v>
      </c>
      <c r="H4372">
        <f>(Table1[[#This Row],[credit_score]]-300)/(900-300)</f>
        <v>-0.5</v>
      </c>
      <c r="I4372">
        <v>8589</v>
      </c>
      <c r="J4372" t="s">
        <v>3</v>
      </c>
      <c r="K4372" t="s">
        <v>14</v>
      </c>
      <c r="L4372">
        <v>18</v>
      </c>
      <c r="M4372" t="s">
        <v>39</v>
      </c>
      <c r="N4372">
        <f>Table1[[#This Row],[dti_ratio]]*Table1[[#This Row],[income]]</f>
        <v>37237.679608036357</v>
      </c>
      <c r="O4372">
        <v>0.34165202910311998</v>
      </c>
      <c r="P4372">
        <f>Table1[[#This Row],[loan_amount]]/Table1[[#This Row],[property_value]]</f>
        <v>0.21500450585761491</v>
      </c>
      <c r="Q4372">
        <v>39948</v>
      </c>
      <c r="R4372">
        <v>0</v>
      </c>
      <c r="S4372" t="s">
        <v>2668</v>
      </c>
      <c r="T4372" t="s">
        <v>187</v>
      </c>
      <c r="U4372" t="s">
        <v>474</v>
      </c>
      <c r="V4372">
        <v>0</v>
      </c>
      <c r="W4372">
        <v>1</v>
      </c>
      <c r="X4372" t="s">
        <v>9</v>
      </c>
      <c r="Y43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372">
        <f>0.4*(Table1[[#This Row],[normalized_credit_score]]) + 0.3*(1-Table1[[#This Row],[dti_ratio]]) + 0.2*(1-Table1[[#This Row],[ltv_ratio]]) + 0.1*IF(Table1[[#This Row],[previous_defaults]]=0,1,0)</f>
        <v>0.25450349009754103</v>
      </c>
      <c r="AA4372" t="str">
        <f>IF(Table1[[#This Row],[composite_score]]&gt;=0.7,"Approve",IF(Table1[[#This Row],[composite_score]]&gt;=0.6,"Review","Reject"))</f>
        <v>Reject</v>
      </c>
    </row>
    <row r="4373" spans="1:27" hidden="1" x14ac:dyDescent="0.35">
      <c r="A4373">
        <v>4372</v>
      </c>
      <c r="B4373">
        <v>35</v>
      </c>
      <c r="C4373" t="s">
        <v>10</v>
      </c>
      <c r="D4373" t="s">
        <v>21</v>
      </c>
      <c r="E4373" t="s">
        <v>2</v>
      </c>
      <c r="F4373">
        <v>0</v>
      </c>
      <c r="G4373">
        <v>731</v>
      </c>
      <c r="H4373">
        <f>(Table1[[#This Row],[credit_score]]-300)/(900-300)</f>
        <v>0.71833333333333338</v>
      </c>
      <c r="I4373">
        <v>6564</v>
      </c>
      <c r="J4373" t="s">
        <v>13</v>
      </c>
      <c r="K4373" t="s">
        <v>4</v>
      </c>
      <c r="L4373">
        <v>2</v>
      </c>
      <c r="M4373" t="s">
        <v>39</v>
      </c>
      <c r="N4373">
        <f>Table1[[#This Row],[dti_ratio]]*Table1[[#This Row],[income]]</f>
        <v>0</v>
      </c>
      <c r="O4373">
        <v>0.126688764719875</v>
      </c>
      <c r="P4373">
        <f>Table1[[#This Row],[loan_amount]]/Table1[[#This Row],[property_value]]</f>
        <v>4.3900481540930979E-2</v>
      </c>
      <c r="Q4373">
        <v>149520</v>
      </c>
      <c r="R4373">
        <v>2</v>
      </c>
      <c r="S4373" t="s">
        <v>4136</v>
      </c>
      <c r="T4373" t="s">
        <v>233</v>
      </c>
      <c r="U4373" t="s">
        <v>629</v>
      </c>
      <c r="V4373">
        <v>4</v>
      </c>
      <c r="W4373">
        <v>0</v>
      </c>
      <c r="X4373" t="s">
        <v>19</v>
      </c>
      <c r="Y43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73">
        <f>0.4*(Table1[[#This Row],[normalized_credit_score]]) + 0.3*(1-Table1[[#This Row],[dti_ratio]]) + 0.2*(1-Table1[[#This Row],[ltv_ratio]]) + 0.1*IF(Table1[[#This Row],[previous_defaults]]=0,1,0)</f>
        <v>0.74054660760918467</v>
      </c>
      <c r="AA4373" t="str">
        <f>IF(Table1[[#This Row],[composite_score]]&gt;=0.7,"Approve",IF(Table1[[#This Row],[composite_score]]&gt;=0.6,"Review","Reject"))</f>
        <v>Approve</v>
      </c>
    </row>
    <row r="4374" spans="1:27" hidden="1" x14ac:dyDescent="0.35">
      <c r="A4374">
        <v>4373</v>
      </c>
      <c r="B4374">
        <v>23</v>
      </c>
      <c r="C4374" t="s">
        <v>10</v>
      </c>
      <c r="D4374" t="s">
        <v>62</v>
      </c>
      <c r="E4374" t="s">
        <v>22</v>
      </c>
      <c r="F4374">
        <v>38260</v>
      </c>
      <c r="G4374">
        <v>684</v>
      </c>
      <c r="H4374">
        <f>(Table1[[#This Row],[credit_score]]-300)/(900-300)</f>
        <v>0.64</v>
      </c>
      <c r="I4374">
        <v>0</v>
      </c>
      <c r="J4374" t="s">
        <v>27</v>
      </c>
      <c r="K4374" t="s">
        <v>4</v>
      </c>
      <c r="L4374">
        <v>8</v>
      </c>
      <c r="M4374" t="s">
        <v>5</v>
      </c>
      <c r="N4374">
        <f>Table1[[#This Row],[dti_ratio]]*Table1[[#This Row],[income]]</f>
        <v>5184.7656445894791</v>
      </c>
      <c r="O4374">
        <v>0.13551400011995501</v>
      </c>
      <c r="P4374" t="e">
        <f>Table1[[#This Row],[loan_amount]]/Table1[[#This Row],[property_value]]</f>
        <v>#DIV/0!</v>
      </c>
      <c r="Q4374">
        <v>0</v>
      </c>
      <c r="R4374">
        <v>0</v>
      </c>
      <c r="S4374" t="s">
        <v>4137</v>
      </c>
      <c r="T4374" t="s">
        <v>84</v>
      </c>
      <c r="U4374" t="s">
        <v>157</v>
      </c>
      <c r="V4374">
        <v>3</v>
      </c>
      <c r="W4374">
        <v>2</v>
      </c>
      <c r="X4374" t="s">
        <v>9</v>
      </c>
      <c r="Y437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374" t="e">
        <f>0.4*(Table1[[#This Row],[normalized_credit_score]]) + 0.3*(1-Table1[[#This Row],[dti_ratio]]) + 0.2*(1-Table1[[#This Row],[ltv_ratio]]) + 0.1*IF(Table1[[#This Row],[previous_defaults]]=0,1,0)</f>
        <v>#DIV/0!</v>
      </c>
      <c r="AA4374" t="e">
        <f>IF(Table1[[#This Row],[composite_score]]&gt;=0.7,"Approve",IF(Table1[[#This Row],[composite_score]]&gt;=0.6,"Review","Reject"))</f>
        <v>#DIV/0!</v>
      </c>
    </row>
    <row r="4375" spans="1:27" x14ac:dyDescent="0.35">
      <c r="A4375">
        <v>4374</v>
      </c>
      <c r="B4375">
        <v>18</v>
      </c>
      <c r="C4375" t="s">
        <v>10</v>
      </c>
      <c r="D4375" t="s">
        <v>1</v>
      </c>
      <c r="E4375" t="s">
        <v>12</v>
      </c>
      <c r="F4375">
        <v>85687</v>
      </c>
      <c r="G4375">
        <v>738</v>
      </c>
      <c r="H4375">
        <f>(Table1[[#This Row],[credit_score]]-300)/(900-300)</f>
        <v>0.73</v>
      </c>
      <c r="I4375">
        <v>33714</v>
      </c>
      <c r="J4375" t="s">
        <v>3</v>
      </c>
      <c r="K4375" t="s">
        <v>4</v>
      </c>
      <c r="L4375">
        <v>2</v>
      </c>
      <c r="M4375" t="s">
        <v>15</v>
      </c>
      <c r="N4375">
        <f>Table1[[#This Row],[dti_ratio]]*Table1[[#This Row],[income]]</f>
        <v>42723.261730017497</v>
      </c>
      <c r="O4375">
        <v>0.498596773489765</v>
      </c>
      <c r="P4375">
        <f>Table1[[#This Row],[loan_amount]]/Table1[[#This Row],[property_value]]</f>
        <v>0.60670517734708196</v>
      </c>
      <c r="Q4375">
        <v>55569</v>
      </c>
      <c r="R4375">
        <v>0</v>
      </c>
      <c r="S4375" t="s">
        <v>4138</v>
      </c>
      <c r="T4375" t="s">
        <v>143</v>
      </c>
      <c r="U4375" t="s">
        <v>328</v>
      </c>
      <c r="V4375">
        <v>0</v>
      </c>
      <c r="W4375">
        <v>1</v>
      </c>
      <c r="X4375" t="s">
        <v>9</v>
      </c>
      <c r="Y43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75">
        <f>0.4*(Table1[[#This Row],[normalized_credit_score]]) + 0.3*(1-Table1[[#This Row],[dti_ratio]]) + 0.2*(1-Table1[[#This Row],[ltv_ratio]]) + 0.1*IF(Table1[[#This Row],[previous_defaults]]=0,1,0)</f>
        <v>0.62107993248365412</v>
      </c>
      <c r="AA4375" t="str">
        <f>IF(Table1[[#This Row],[composite_score]]&gt;=0.7,"Approve",IF(Table1[[#This Row],[composite_score]]&gt;=0.6,"Review","Reject"))</f>
        <v>Review</v>
      </c>
    </row>
    <row r="4376" spans="1:27" hidden="1" x14ac:dyDescent="0.35">
      <c r="A4376">
        <v>4375</v>
      </c>
      <c r="B4376">
        <v>25</v>
      </c>
      <c r="C4376" t="s">
        <v>20</v>
      </c>
      <c r="D4376" t="s">
        <v>62</v>
      </c>
      <c r="E4376" t="s">
        <v>12</v>
      </c>
      <c r="F4376">
        <v>92534</v>
      </c>
      <c r="G4376">
        <v>728</v>
      </c>
      <c r="H4376">
        <f>(Table1[[#This Row],[credit_score]]-300)/(900-300)</f>
        <v>0.71333333333333337</v>
      </c>
      <c r="I4376">
        <v>41861</v>
      </c>
      <c r="J4376" t="s">
        <v>13</v>
      </c>
      <c r="K4376" t="s">
        <v>38</v>
      </c>
      <c r="L4376">
        <v>1</v>
      </c>
      <c r="M4376" t="s">
        <v>15</v>
      </c>
      <c r="N4376">
        <f>Table1[[#This Row],[dti_ratio]]*Table1[[#This Row],[income]]</f>
        <v>38671.756949640432</v>
      </c>
      <c r="O4376">
        <v>0.41791943447425201</v>
      </c>
      <c r="P4376" t="e">
        <f>Table1[[#This Row],[loan_amount]]/Table1[[#This Row],[property_value]]</f>
        <v>#DIV/0!</v>
      </c>
      <c r="Q4376">
        <v>0</v>
      </c>
      <c r="R4376">
        <v>4</v>
      </c>
      <c r="S4376" t="s">
        <v>4139</v>
      </c>
      <c r="T4376" t="s">
        <v>36</v>
      </c>
      <c r="U4376" t="s">
        <v>437</v>
      </c>
      <c r="V4376">
        <v>1</v>
      </c>
      <c r="W4376">
        <v>0</v>
      </c>
      <c r="X4376" t="s">
        <v>9</v>
      </c>
      <c r="Y437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376" t="e">
        <f>0.4*(Table1[[#This Row],[normalized_credit_score]]) + 0.3*(1-Table1[[#This Row],[dti_ratio]]) + 0.2*(1-Table1[[#This Row],[ltv_ratio]]) + 0.1*IF(Table1[[#This Row],[previous_defaults]]=0,1,0)</f>
        <v>#DIV/0!</v>
      </c>
      <c r="AA4376" t="e">
        <f>IF(Table1[[#This Row],[composite_score]]&gt;=0.7,"Approve",IF(Table1[[#This Row],[composite_score]]&gt;=0.6,"Review","Reject"))</f>
        <v>#DIV/0!</v>
      </c>
    </row>
    <row r="4377" spans="1:27" hidden="1" x14ac:dyDescent="0.35">
      <c r="A4377">
        <v>4376</v>
      </c>
      <c r="B4377">
        <v>61</v>
      </c>
      <c r="C4377" t="s">
        <v>20</v>
      </c>
      <c r="D4377" t="s">
        <v>62</v>
      </c>
      <c r="E4377" t="s">
        <v>49</v>
      </c>
      <c r="F4377">
        <v>115547</v>
      </c>
      <c r="G4377">
        <v>0</v>
      </c>
      <c r="H4377">
        <f>(Table1[[#This Row],[credit_score]]-300)/(900-300)</f>
        <v>-0.5</v>
      </c>
      <c r="I4377">
        <v>0</v>
      </c>
      <c r="J4377" t="s">
        <v>3</v>
      </c>
      <c r="K4377" t="s">
        <v>38</v>
      </c>
      <c r="L4377">
        <v>19</v>
      </c>
      <c r="M4377" t="s">
        <v>5</v>
      </c>
      <c r="N4377">
        <f>Table1[[#This Row],[dti_ratio]]*Table1[[#This Row],[income]]</f>
        <v>63356.420706129458</v>
      </c>
      <c r="O4377">
        <v>0.54831731421957697</v>
      </c>
      <c r="P4377">
        <f>Table1[[#This Row],[loan_amount]]/Table1[[#This Row],[property_value]]</f>
        <v>0</v>
      </c>
      <c r="Q4377">
        <v>76562</v>
      </c>
      <c r="R4377">
        <v>1</v>
      </c>
      <c r="S4377" t="s">
        <v>4140</v>
      </c>
      <c r="T4377" t="s">
        <v>154</v>
      </c>
      <c r="U4377" t="s">
        <v>1262</v>
      </c>
      <c r="V4377">
        <v>3</v>
      </c>
      <c r="W4377">
        <v>1</v>
      </c>
      <c r="X4377" t="s">
        <v>9</v>
      </c>
      <c r="Y43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77">
        <f>0.4*(Table1[[#This Row],[normalized_credit_score]]) + 0.3*(1-Table1[[#This Row],[dti_ratio]]) + 0.2*(1-Table1[[#This Row],[ltv_ratio]]) + 0.1*IF(Table1[[#This Row],[previous_defaults]]=0,1,0)</f>
        <v>0.1355048057341269</v>
      </c>
      <c r="AA4377" t="str">
        <f>IF(Table1[[#This Row],[composite_score]]&gt;=0.7,"Approve",IF(Table1[[#This Row],[composite_score]]&gt;=0.6,"Review","Reject"))</f>
        <v>Reject</v>
      </c>
    </row>
    <row r="4378" spans="1:27" x14ac:dyDescent="0.35">
      <c r="A4378">
        <v>4377</v>
      </c>
      <c r="B4378">
        <v>42</v>
      </c>
      <c r="C4378" t="s">
        <v>20</v>
      </c>
      <c r="D4378" t="s">
        <v>21</v>
      </c>
      <c r="E4378" t="s">
        <v>22</v>
      </c>
      <c r="F4378">
        <v>112862</v>
      </c>
      <c r="G4378">
        <v>638</v>
      </c>
      <c r="H4378">
        <f>(Table1[[#This Row],[credit_score]]-300)/(900-300)</f>
        <v>0.56333333333333335</v>
      </c>
      <c r="I4378">
        <v>7421</v>
      </c>
      <c r="J4378" t="s">
        <v>13</v>
      </c>
      <c r="K4378" t="s">
        <v>38</v>
      </c>
      <c r="L4378">
        <v>12</v>
      </c>
      <c r="M4378" t="s">
        <v>5</v>
      </c>
      <c r="N4378">
        <f>Table1[[#This Row],[dti_ratio]]*Table1[[#This Row],[income]]</f>
        <v>14934.871944629345</v>
      </c>
      <c r="O4378">
        <v>0.13232861321462799</v>
      </c>
      <c r="P4378">
        <f>Table1[[#This Row],[loan_amount]]/Table1[[#This Row],[property_value]]</f>
        <v>2.8548566416483612E-2</v>
      </c>
      <c r="Q4378">
        <v>259943</v>
      </c>
      <c r="R4378">
        <v>0</v>
      </c>
      <c r="S4378" t="s">
        <v>4141</v>
      </c>
      <c r="T4378" t="s">
        <v>317</v>
      </c>
      <c r="U4378" t="s">
        <v>105</v>
      </c>
      <c r="V4378">
        <v>0</v>
      </c>
      <c r="W4378">
        <v>2</v>
      </c>
      <c r="X4378" t="s">
        <v>19</v>
      </c>
      <c r="Y43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378">
        <f>0.4*(Table1[[#This Row],[normalized_credit_score]]) + 0.3*(1-Table1[[#This Row],[dti_ratio]]) + 0.2*(1-Table1[[#This Row],[ltv_ratio]]) + 0.1*IF(Table1[[#This Row],[previous_defaults]]=0,1,0)</f>
        <v>0.77992503608564812</v>
      </c>
      <c r="AA4378" t="str">
        <f>IF(Table1[[#This Row],[composite_score]]&gt;=0.7,"Approve",IF(Table1[[#This Row],[composite_score]]&gt;=0.6,"Review","Reject"))</f>
        <v>Approve</v>
      </c>
    </row>
    <row r="4379" spans="1:27" hidden="1" x14ac:dyDescent="0.35">
      <c r="A4379">
        <v>4378</v>
      </c>
      <c r="B4379">
        <v>58</v>
      </c>
      <c r="C4379" t="s">
        <v>20</v>
      </c>
      <c r="D4379" t="s">
        <v>1</v>
      </c>
      <c r="E4379" t="s">
        <v>22</v>
      </c>
      <c r="F4379">
        <v>77263</v>
      </c>
      <c r="G4379">
        <v>756</v>
      </c>
      <c r="H4379">
        <f>(Table1[[#This Row],[credit_score]]-300)/(900-300)</f>
        <v>0.76</v>
      </c>
      <c r="I4379">
        <v>0</v>
      </c>
      <c r="J4379" t="s">
        <v>13</v>
      </c>
      <c r="K4379" t="s">
        <v>4</v>
      </c>
      <c r="L4379">
        <v>13</v>
      </c>
      <c r="M4379" t="s">
        <v>15</v>
      </c>
      <c r="N4379">
        <f>Table1[[#This Row],[dti_ratio]]*Table1[[#This Row],[income]]</f>
        <v>28859.508260799063</v>
      </c>
      <c r="O4379">
        <v>0.373523009212677</v>
      </c>
      <c r="P4379" t="e">
        <f>Table1[[#This Row],[loan_amount]]/Table1[[#This Row],[property_value]]</f>
        <v>#DIV/0!</v>
      </c>
      <c r="Q4379">
        <v>0</v>
      </c>
      <c r="R4379">
        <v>1</v>
      </c>
      <c r="S4379" t="s">
        <v>4142</v>
      </c>
      <c r="T4379" t="s">
        <v>109</v>
      </c>
      <c r="U4379" t="s">
        <v>139</v>
      </c>
      <c r="V4379">
        <v>3</v>
      </c>
      <c r="W4379">
        <v>1</v>
      </c>
      <c r="X4379" t="s">
        <v>9</v>
      </c>
      <c r="Y437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379" t="e">
        <f>0.4*(Table1[[#This Row],[normalized_credit_score]]) + 0.3*(1-Table1[[#This Row],[dti_ratio]]) + 0.2*(1-Table1[[#This Row],[ltv_ratio]]) + 0.1*IF(Table1[[#This Row],[previous_defaults]]=0,1,0)</f>
        <v>#DIV/0!</v>
      </c>
      <c r="AA4379" t="e">
        <f>IF(Table1[[#This Row],[composite_score]]&gt;=0.7,"Approve",IF(Table1[[#This Row],[composite_score]]&gt;=0.6,"Review","Reject"))</f>
        <v>#DIV/0!</v>
      </c>
    </row>
    <row r="4380" spans="1:27" x14ac:dyDescent="0.35">
      <c r="A4380">
        <v>4379</v>
      </c>
      <c r="B4380">
        <v>35</v>
      </c>
      <c r="C4380" t="s">
        <v>10</v>
      </c>
      <c r="D4380" t="s">
        <v>21</v>
      </c>
      <c r="E4380" t="s">
        <v>22</v>
      </c>
      <c r="F4380">
        <v>115369</v>
      </c>
      <c r="G4380">
        <v>600</v>
      </c>
      <c r="H4380">
        <f>(Table1[[#This Row],[credit_score]]-300)/(900-300)</f>
        <v>0.5</v>
      </c>
      <c r="I4380">
        <v>47202</v>
      </c>
      <c r="J4380" t="s">
        <v>13</v>
      </c>
      <c r="K4380" t="s">
        <v>38</v>
      </c>
      <c r="L4380">
        <v>4</v>
      </c>
      <c r="M4380" t="s">
        <v>15</v>
      </c>
      <c r="N4380">
        <f>Table1[[#This Row],[dti_ratio]]*Table1[[#This Row],[income]]</f>
        <v>27650.865333445694</v>
      </c>
      <c r="O4380">
        <v>0.23967326867222299</v>
      </c>
      <c r="P4380">
        <f>Table1[[#This Row],[loan_amount]]/Table1[[#This Row],[property_value]]</f>
        <v>0.46912549569158296</v>
      </c>
      <c r="Q4380">
        <v>100617</v>
      </c>
      <c r="R4380">
        <v>0</v>
      </c>
      <c r="S4380" t="s">
        <v>1044</v>
      </c>
      <c r="T4380" t="s">
        <v>146</v>
      </c>
      <c r="U4380" t="s">
        <v>374</v>
      </c>
      <c r="V4380">
        <v>3</v>
      </c>
      <c r="W4380">
        <v>1</v>
      </c>
      <c r="X4380" t="s">
        <v>61</v>
      </c>
      <c r="Y43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80">
        <f>0.4*(Table1[[#This Row],[normalized_credit_score]]) + 0.3*(1-Table1[[#This Row],[dti_ratio]]) + 0.2*(1-Table1[[#This Row],[ltv_ratio]]) + 0.1*IF(Table1[[#This Row],[previous_defaults]]=0,1,0)</f>
        <v>0.5342729202600166</v>
      </c>
      <c r="AA4380" t="str">
        <f>IF(Table1[[#This Row],[composite_score]]&gt;=0.7,"Approve",IF(Table1[[#This Row],[composite_score]]&gt;=0.6,"Review","Reject"))</f>
        <v>Reject</v>
      </c>
    </row>
    <row r="4381" spans="1:27" hidden="1" x14ac:dyDescent="0.35">
      <c r="A4381">
        <v>4380</v>
      </c>
      <c r="B4381">
        <v>29</v>
      </c>
      <c r="C4381" t="s">
        <v>10</v>
      </c>
      <c r="D4381" t="s">
        <v>1</v>
      </c>
      <c r="E4381" t="s">
        <v>2</v>
      </c>
      <c r="F4381">
        <v>0</v>
      </c>
      <c r="G4381">
        <v>796</v>
      </c>
      <c r="H4381">
        <f>(Table1[[#This Row],[credit_score]]-300)/(900-300)</f>
        <v>0.82666666666666666</v>
      </c>
      <c r="I4381">
        <v>29225</v>
      </c>
      <c r="J4381" t="s">
        <v>27</v>
      </c>
      <c r="K4381" t="s">
        <v>38</v>
      </c>
      <c r="L4381">
        <v>2</v>
      </c>
      <c r="M4381" t="s">
        <v>5</v>
      </c>
      <c r="N4381">
        <f>Table1[[#This Row],[dti_ratio]]*Table1[[#This Row],[income]]</f>
        <v>0</v>
      </c>
      <c r="O4381">
        <v>0.41585161751306698</v>
      </c>
      <c r="P4381">
        <f>Table1[[#This Row],[loan_amount]]/Table1[[#This Row],[property_value]]</f>
        <v>0.12886086553936374</v>
      </c>
      <c r="Q4381">
        <v>226795</v>
      </c>
      <c r="R4381">
        <v>0</v>
      </c>
      <c r="S4381" t="s">
        <v>4143</v>
      </c>
      <c r="T4381" t="s">
        <v>73</v>
      </c>
      <c r="U4381" t="s">
        <v>155</v>
      </c>
      <c r="V4381">
        <v>0</v>
      </c>
      <c r="W4381">
        <v>1</v>
      </c>
      <c r="X4381" t="s">
        <v>19</v>
      </c>
      <c r="Y43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81">
        <f>0.4*(Table1[[#This Row],[normalized_credit_score]]) + 0.3*(1-Table1[[#This Row],[dti_ratio]]) + 0.2*(1-Table1[[#This Row],[ltv_ratio]]) + 0.1*IF(Table1[[#This Row],[previous_defaults]]=0,1,0)</f>
        <v>0.78013900830487382</v>
      </c>
      <c r="AA4381" t="str">
        <f>IF(Table1[[#This Row],[composite_score]]&gt;=0.7,"Approve",IF(Table1[[#This Row],[composite_score]]&gt;=0.6,"Review","Reject"))</f>
        <v>Approve</v>
      </c>
    </row>
    <row r="4382" spans="1:27" x14ac:dyDescent="0.35">
      <c r="A4382">
        <v>4381</v>
      </c>
      <c r="B4382">
        <v>36</v>
      </c>
      <c r="C4382" t="s">
        <v>20</v>
      </c>
      <c r="D4382" t="s">
        <v>11</v>
      </c>
      <c r="E4382" t="s">
        <v>2</v>
      </c>
      <c r="F4382">
        <v>103468</v>
      </c>
      <c r="G4382">
        <v>762</v>
      </c>
      <c r="H4382">
        <f>(Table1[[#This Row],[credit_score]]-300)/(900-300)</f>
        <v>0.77</v>
      </c>
      <c r="I4382">
        <v>16797</v>
      </c>
      <c r="J4382" t="s">
        <v>23</v>
      </c>
      <c r="K4382" t="s">
        <v>38</v>
      </c>
      <c r="L4382">
        <v>7</v>
      </c>
      <c r="M4382" t="s">
        <v>5</v>
      </c>
      <c r="N4382">
        <f>Table1[[#This Row],[dti_ratio]]*Table1[[#This Row],[income]]</f>
        <v>34756.605403195594</v>
      </c>
      <c r="O4382">
        <v>0.33591647082378701</v>
      </c>
      <c r="P4382">
        <f>Table1[[#This Row],[loan_amount]]/Table1[[#This Row],[property_value]]</f>
        <v>7.1497284320569357E-2</v>
      </c>
      <c r="Q4382">
        <v>234932</v>
      </c>
      <c r="R4382">
        <v>0</v>
      </c>
      <c r="S4382" t="s">
        <v>4144</v>
      </c>
      <c r="T4382" t="s">
        <v>117</v>
      </c>
      <c r="U4382" t="s">
        <v>671</v>
      </c>
      <c r="V4382">
        <v>3</v>
      </c>
      <c r="W4382">
        <v>2</v>
      </c>
      <c r="X4382" t="s">
        <v>9</v>
      </c>
      <c r="Y43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82">
        <f>0.4*(Table1[[#This Row],[normalized_credit_score]]) + 0.3*(1-Table1[[#This Row],[dti_ratio]]) + 0.2*(1-Table1[[#This Row],[ltv_ratio]]) + 0.1*IF(Table1[[#This Row],[previous_defaults]]=0,1,0)</f>
        <v>0.69292560188875008</v>
      </c>
      <c r="AA4382" t="str">
        <f>IF(Table1[[#This Row],[composite_score]]&gt;=0.7,"Approve",IF(Table1[[#This Row],[composite_score]]&gt;=0.6,"Review","Reject"))</f>
        <v>Review</v>
      </c>
    </row>
    <row r="4383" spans="1:27" hidden="1" x14ac:dyDescent="0.35">
      <c r="A4383">
        <v>4382</v>
      </c>
      <c r="B4383">
        <v>49</v>
      </c>
      <c r="C4383" t="s">
        <v>0</v>
      </c>
      <c r="D4383" t="s">
        <v>1</v>
      </c>
      <c r="E4383" t="s">
        <v>2</v>
      </c>
      <c r="F4383">
        <v>0</v>
      </c>
      <c r="G4383">
        <v>693</v>
      </c>
      <c r="H4383">
        <f>(Table1[[#This Row],[credit_score]]-300)/(900-300)</f>
        <v>0.65500000000000003</v>
      </c>
      <c r="I4383">
        <v>10523</v>
      </c>
      <c r="J4383" t="s">
        <v>23</v>
      </c>
      <c r="K4383" t="s">
        <v>38</v>
      </c>
      <c r="L4383">
        <v>6</v>
      </c>
      <c r="M4383" t="s">
        <v>15</v>
      </c>
      <c r="N4383">
        <f>Table1[[#This Row],[dti_ratio]]*Table1[[#This Row],[income]]</f>
        <v>0</v>
      </c>
      <c r="O4383">
        <v>0.23137868653055799</v>
      </c>
      <c r="P4383">
        <f>Table1[[#This Row],[loan_amount]]/Table1[[#This Row],[property_value]]</f>
        <v>0.50525759830988626</v>
      </c>
      <c r="Q4383">
        <v>20827</v>
      </c>
      <c r="R4383">
        <v>3</v>
      </c>
      <c r="S4383" t="s">
        <v>3994</v>
      </c>
      <c r="T4383" t="s">
        <v>86</v>
      </c>
      <c r="U4383" t="s">
        <v>71</v>
      </c>
      <c r="V4383">
        <v>3</v>
      </c>
      <c r="W4383">
        <v>2</v>
      </c>
      <c r="X4383" t="s">
        <v>19</v>
      </c>
      <c r="Y43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83">
        <f>0.4*(Table1[[#This Row],[normalized_credit_score]]) + 0.3*(1-Table1[[#This Row],[dti_ratio]]) + 0.2*(1-Table1[[#This Row],[ltv_ratio]]) + 0.1*IF(Table1[[#This Row],[previous_defaults]]=0,1,0)</f>
        <v>0.59153487437885532</v>
      </c>
      <c r="AA4383" t="str">
        <f>IF(Table1[[#This Row],[composite_score]]&gt;=0.7,"Approve",IF(Table1[[#This Row],[composite_score]]&gt;=0.6,"Review","Reject"))</f>
        <v>Reject</v>
      </c>
    </row>
    <row r="4384" spans="1:27" x14ac:dyDescent="0.35">
      <c r="A4384">
        <v>4383</v>
      </c>
      <c r="B4384">
        <v>20</v>
      </c>
      <c r="C4384" t="s">
        <v>0</v>
      </c>
      <c r="D4384" t="s">
        <v>62</v>
      </c>
      <c r="E4384" t="s">
        <v>12</v>
      </c>
      <c r="F4384">
        <v>114324</v>
      </c>
      <c r="G4384">
        <v>657</v>
      </c>
      <c r="H4384">
        <f>(Table1[[#This Row],[credit_score]]-300)/(900-300)</f>
        <v>0.59499999999999997</v>
      </c>
      <c r="I4384">
        <v>30194</v>
      </c>
      <c r="J4384" t="s">
        <v>3</v>
      </c>
      <c r="K4384" t="s">
        <v>38</v>
      </c>
      <c r="L4384">
        <v>13</v>
      </c>
      <c r="M4384" t="s">
        <v>39</v>
      </c>
      <c r="N4384">
        <f>Table1[[#This Row],[dti_ratio]]*Table1[[#This Row],[income]]</f>
        <v>22680.709666708681</v>
      </c>
      <c r="O4384">
        <v>0.19838974901778</v>
      </c>
      <c r="P4384">
        <f>Table1[[#This Row],[loan_amount]]/Table1[[#This Row],[property_value]]</f>
        <v>0.26191653438120766</v>
      </c>
      <c r="Q4384">
        <v>115281</v>
      </c>
      <c r="R4384">
        <v>4</v>
      </c>
      <c r="S4384" t="s">
        <v>2686</v>
      </c>
      <c r="T4384" t="s">
        <v>362</v>
      </c>
      <c r="U4384" t="s">
        <v>1092</v>
      </c>
      <c r="V4384">
        <v>3</v>
      </c>
      <c r="W4384">
        <v>0</v>
      </c>
      <c r="X4384" t="s">
        <v>19</v>
      </c>
      <c r="Y43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84">
        <f>0.4*(Table1[[#This Row],[normalized_credit_score]]) + 0.3*(1-Table1[[#This Row],[dti_ratio]]) + 0.2*(1-Table1[[#This Row],[ltv_ratio]]) + 0.1*IF(Table1[[#This Row],[previous_defaults]]=0,1,0)</f>
        <v>0.62609976841842441</v>
      </c>
      <c r="AA4384" t="str">
        <f>IF(Table1[[#This Row],[composite_score]]&gt;=0.7,"Approve",IF(Table1[[#This Row],[composite_score]]&gt;=0.6,"Review","Reject"))</f>
        <v>Review</v>
      </c>
    </row>
    <row r="4385" spans="1:27" x14ac:dyDescent="0.35">
      <c r="A4385">
        <v>4384</v>
      </c>
      <c r="B4385">
        <v>52</v>
      </c>
      <c r="C4385" t="s">
        <v>20</v>
      </c>
      <c r="D4385" t="s">
        <v>1</v>
      </c>
      <c r="E4385" t="s">
        <v>2</v>
      </c>
      <c r="F4385">
        <v>109017</v>
      </c>
      <c r="G4385">
        <v>768</v>
      </c>
      <c r="H4385">
        <f>(Table1[[#This Row],[credit_score]]-300)/(900-300)</f>
        <v>0.78</v>
      </c>
      <c r="I4385">
        <v>46113</v>
      </c>
      <c r="J4385" t="s">
        <v>23</v>
      </c>
      <c r="K4385" t="s">
        <v>38</v>
      </c>
      <c r="L4385">
        <v>9</v>
      </c>
      <c r="M4385" t="s">
        <v>5</v>
      </c>
      <c r="N4385">
        <f>Table1[[#This Row],[dti_ratio]]*Table1[[#This Row],[income]]</f>
        <v>30548.513426341691</v>
      </c>
      <c r="O4385">
        <v>0.28021788736015202</v>
      </c>
      <c r="P4385">
        <f>Table1[[#This Row],[loan_amount]]/Table1[[#This Row],[property_value]]</f>
        <v>0.4398836211008299</v>
      </c>
      <c r="Q4385">
        <v>104830</v>
      </c>
      <c r="R4385">
        <v>2</v>
      </c>
      <c r="S4385" t="s">
        <v>4145</v>
      </c>
      <c r="T4385" t="s">
        <v>173</v>
      </c>
      <c r="U4385" t="s">
        <v>165</v>
      </c>
      <c r="V4385">
        <v>0</v>
      </c>
      <c r="W4385">
        <v>1</v>
      </c>
      <c r="X4385" t="s">
        <v>9</v>
      </c>
      <c r="Y43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385">
        <f>0.4*(Table1[[#This Row],[normalized_credit_score]]) + 0.3*(1-Table1[[#This Row],[dti_ratio]]) + 0.2*(1-Table1[[#This Row],[ltv_ratio]]) + 0.1*IF(Table1[[#This Row],[previous_defaults]]=0,1,0)</f>
        <v>0.73995790957178853</v>
      </c>
      <c r="AA4385" t="str">
        <f>IF(Table1[[#This Row],[composite_score]]&gt;=0.7,"Approve",IF(Table1[[#This Row],[composite_score]]&gt;=0.6,"Review","Reject"))</f>
        <v>Approve</v>
      </c>
    </row>
    <row r="4386" spans="1:27" x14ac:dyDescent="0.35">
      <c r="A4386">
        <v>4385</v>
      </c>
      <c r="B4386">
        <v>49</v>
      </c>
      <c r="C4386" t="s">
        <v>20</v>
      </c>
      <c r="D4386" t="s">
        <v>11</v>
      </c>
      <c r="E4386" t="s">
        <v>49</v>
      </c>
      <c r="F4386">
        <v>64350</v>
      </c>
      <c r="G4386">
        <v>789</v>
      </c>
      <c r="H4386">
        <f>(Table1[[#This Row],[credit_score]]-300)/(900-300)</f>
        <v>0.81499999999999995</v>
      </c>
      <c r="I4386">
        <v>35132</v>
      </c>
      <c r="J4386" t="s">
        <v>3</v>
      </c>
      <c r="K4386" t="s">
        <v>14</v>
      </c>
      <c r="L4386">
        <v>15</v>
      </c>
      <c r="M4386" t="s">
        <v>5</v>
      </c>
      <c r="N4386">
        <f>Table1[[#This Row],[dti_ratio]]*Table1[[#This Row],[income]]</f>
        <v>34056.226680332125</v>
      </c>
      <c r="O4386">
        <v>0.52923429184665305</v>
      </c>
      <c r="P4386">
        <f>Table1[[#This Row],[loan_amount]]/Table1[[#This Row],[property_value]]</f>
        <v>0.13409006767098086</v>
      </c>
      <c r="Q4386">
        <v>262003</v>
      </c>
      <c r="R4386">
        <v>0</v>
      </c>
      <c r="S4386" t="s">
        <v>4146</v>
      </c>
      <c r="T4386" t="s">
        <v>403</v>
      </c>
      <c r="U4386" t="s">
        <v>594</v>
      </c>
      <c r="V4386">
        <v>1</v>
      </c>
      <c r="W4386">
        <v>2</v>
      </c>
      <c r="X4386" t="s">
        <v>9</v>
      </c>
      <c r="Y43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86">
        <f>0.4*(Table1[[#This Row],[normalized_credit_score]]) + 0.3*(1-Table1[[#This Row],[dti_ratio]]) + 0.2*(1-Table1[[#This Row],[ltv_ratio]]) + 0.1*IF(Table1[[#This Row],[previous_defaults]]=0,1,0)</f>
        <v>0.64041169891180794</v>
      </c>
      <c r="AA4386" t="str">
        <f>IF(Table1[[#This Row],[composite_score]]&gt;=0.7,"Approve",IF(Table1[[#This Row],[composite_score]]&gt;=0.6,"Review","Reject"))</f>
        <v>Review</v>
      </c>
    </row>
    <row r="4387" spans="1:27" hidden="1" x14ac:dyDescent="0.35">
      <c r="A4387">
        <v>4386</v>
      </c>
      <c r="B4387">
        <v>35</v>
      </c>
      <c r="C4387" t="s">
        <v>10</v>
      </c>
      <c r="D4387" t="s">
        <v>62</v>
      </c>
      <c r="E4387" t="s">
        <v>2</v>
      </c>
      <c r="F4387">
        <v>79596</v>
      </c>
      <c r="G4387">
        <v>0</v>
      </c>
      <c r="H4387">
        <f>(Table1[[#This Row],[credit_score]]-300)/(900-300)</f>
        <v>-0.5</v>
      </c>
      <c r="I4387">
        <v>41257</v>
      </c>
      <c r="J4387" t="s">
        <v>23</v>
      </c>
      <c r="K4387" t="s">
        <v>38</v>
      </c>
      <c r="L4387">
        <v>10</v>
      </c>
      <c r="M4387" t="s">
        <v>5</v>
      </c>
      <c r="N4387">
        <f>Table1[[#This Row],[dti_ratio]]*Table1[[#This Row],[income]]</f>
        <v>16976.720228425391</v>
      </c>
      <c r="O4387">
        <v>0.213286097648442</v>
      </c>
      <c r="P4387">
        <f>Table1[[#This Row],[loan_amount]]/Table1[[#This Row],[property_value]]</f>
        <v>0.13904354273389052</v>
      </c>
      <c r="Q4387">
        <v>296720</v>
      </c>
      <c r="R4387">
        <v>3</v>
      </c>
      <c r="S4387" t="s">
        <v>4147</v>
      </c>
      <c r="T4387" t="s">
        <v>112</v>
      </c>
      <c r="U4387" t="s">
        <v>683</v>
      </c>
      <c r="V4387">
        <v>0</v>
      </c>
      <c r="W4387">
        <v>1</v>
      </c>
      <c r="X4387" t="s">
        <v>19</v>
      </c>
      <c r="Y43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387">
        <f>0.4*(Table1[[#This Row],[normalized_credit_score]]) + 0.3*(1-Table1[[#This Row],[dti_ratio]]) + 0.2*(1-Table1[[#This Row],[ltv_ratio]]) + 0.1*IF(Table1[[#This Row],[previous_defaults]]=0,1,0)</f>
        <v>0.30820546215868927</v>
      </c>
      <c r="AA4387" t="str">
        <f>IF(Table1[[#This Row],[composite_score]]&gt;=0.7,"Approve",IF(Table1[[#This Row],[composite_score]]&gt;=0.6,"Review","Reject"))</f>
        <v>Reject</v>
      </c>
    </row>
    <row r="4388" spans="1:27" hidden="1" x14ac:dyDescent="0.35">
      <c r="A4388">
        <v>4387</v>
      </c>
      <c r="B4388">
        <v>64</v>
      </c>
      <c r="C4388" t="s">
        <v>0</v>
      </c>
      <c r="D4388" t="s">
        <v>1</v>
      </c>
      <c r="E4388" t="s">
        <v>49</v>
      </c>
      <c r="F4388">
        <v>0</v>
      </c>
      <c r="G4388">
        <v>600</v>
      </c>
      <c r="H4388">
        <f>(Table1[[#This Row],[credit_score]]-300)/(900-300)</f>
        <v>0.5</v>
      </c>
      <c r="I4388">
        <v>0</v>
      </c>
      <c r="J4388" t="s">
        <v>3</v>
      </c>
      <c r="K4388" t="s">
        <v>38</v>
      </c>
      <c r="L4388">
        <v>8</v>
      </c>
      <c r="M4388" t="s">
        <v>28</v>
      </c>
      <c r="N4388">
        <f>Table1[[#This Row],[dti_ratio]]*Table1[[#This Row],[income]]</f>
        <v>0</v>
      </c>
      <c r="O4388">
        <v>0.144139081700214</v>
      </c>
      <c r="P4388">
        <f>Table1[[#This Row],[loan_amount]]/Table1[[#This Row],[property_value]]</f>
        <v>0</v>
      </c>
      <c r="Q4388">
        <v>97603</v>
      </c>
      <c r="R4388">
        <v>4</v>
      </c>
      <c r="S4388" t="s">
        <v>4148</v>
      </c>
      <c r="T4388" t="s">
        <v>269</v>
      </c>
      <c r="U4388" t="s">
        <v>703</v>
      </c>
      <c r="V4388">
        <v>3</v>
      </c>
      <c r="W4388">
        <v>1</v>
      </c>
      <c r="X4388" t="s">
        <v>9</v>
      </c>
      <c r="Y43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88">
        <f>0.4*(Table1[[#This Row],[normalized_credit_score]]) + 0.3*(1-Table1[[#This Row],[dti_ratio]]) + 0.2*(1-Table1[[#This Row],[ltv_ratio]]) + 0.1*IF(Table1[[#This Row],[previous_defaults]]=0,1,0)</f>
        <v>0.65675827548993582</v>
      </c>
      <c r="AA4388" t="str">
        <f>IF(Table1[[#This Row],[composite_score]]&gt;=0.7,"Approve",IF(Table1[[#This Row],[composite_score]]&gt;=0.6,"Review","Reject"))</f>
        <v>Review</v>
      </c>
    </row>
    <row r="4389" spans="1:27" x14ac:dyDescent="0.35">
      <c r="A4389">
        <v>4388</v>
      </c>
      <c r="B4389">
        <v>37</v>
      </c>
      <c r="C4389" t="s">
        <v>10</v>
      </c>
      <c r="D4389" t="s">
        <v>21</v>
      </c>
      <c r="E4389" t="s">
        <v>49</v>
      </c>
      <c r="F4389">
        <v>55098</v>
      </c>
      <c r="G4389">
        <v>740</v>
      </c>
      <c r="H4389">
        <f>(Table1[[#This Row],[credit_score]]-300)/(900-300)</f>
        <v>0.73333333333333328</v>
      </c>
      <c r="I4389">
        <v>49665</v>
      </c>
      <c r="J4389" t="s">
        <v>23</v>
      </c>
      <c r="K4389" t="s">
        <v>4</v>
      </c>
      <c r="L4389">
        <v>10</v>
      </c>
      <c r="M4389" t="s">
        <v>5</v>
      </c>
      <c r="N4389">
        <f>Table1[[#This Row],[dti_ratio]]*Table1[[#This Row],[income]]</f>
        <v>15113.781262647573</v>
      </c>
      <c r="O4389">
        <v>0.27430725729876898</v>
      </c>
      <c r="P4389">
        <f>Table1[[#This Row],[loan_amount]]/Table1[[#This Row],[property_value]]</f>
        <v>0.6840814864809025</v>
      </c>
      <c r="Q4389">
        <v>72601</v>
      </c>
      <c r="R4389">
        <v>0</v>
      </c>
      <c r="S4389" t="s">
        <v>4149</v>
      </c>
      <c r="T4389" t="s">
        <v>112</v>
      </c>
      <c r="U4389" t="s">
        <v>655</v>
      </c>
      <c r="V4389">
        <v>0</v>
      </c>
      <c r="W4389">
        <v>1</v>
      </c>
      <c r="X4389" t="s">
        <v>9</v>
      </c>
      <c r="Y43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389">
        <f>0.4*(Table1[[#This Row],[normalized_credit_score]]) + 0.3*(1-Table1[[#This Row],[dti_ratio]]) + 0.2*(1-Table1[[#This Row],[ltv_ratio]]) + 0.1*IF(Table1[[#This Row],[previous_defaults]]=0,1,0)</f>
        <v>0.67422485884752203</v>
      </c>
      <c r="AA4389" t="str">
        <f>IF(Table1[[#This Row],[composite_score]]&gt;=0.7,"Approve",IF(Table1[[#This Row],[composite_score]]&gt;=0.6,"Review","Reject"))</f>
        <v>Review</v>
      </c>
    </row>
    <row r="4390" spans="1:27" x14ac:dyDescent="0.35">
      <c r="A4390">
        <v>4389</v>
      </c>
      <c r="B4390">
        <v>68</v>
      </c>
      <c r="C4390" t="s">
        <v>10</v>
      </c>
      <c r="D4390" t="s">
        <v>1</v>
      </c>
      <c r="E4390" t="s">
        <v>12</v>
      </c>
      <c r="F4390">
        <v>109690</v>
      </c>
      <c r="G4390">
        <v>719</v>
      </c>
      <c r="H4390">
        <f>(Table1[[#This Row],[credit_score]]-300)/(900-300)</f>
        <v>0.69833333333333336</v>
      </c>
      <c r="I4390">
        <v>23335</v>
      </c>
      <c r="J4390" t="s">
        <v>13</v>
      </c>
      <c r="K4390" t="s">
        <v>38</v>
      </c>
      <c r="L4390">
        <v>8</v>
      </c>
      <c r="M4390" t="s">
        <v>5</v>
      </c>
      <c r="N4390">
        <f>Table1[[#This Row],[dti_ratio]]*Table1[[#This Row],[income]]</f>
        <v>23411.983694230483</v>
      </c>
      <c r="O4390">
        <v>0.21343772170872899</v>
      </c>
      <c r="P4390">
        <f>Table1[[#This Row],[loan_amount]]/Table1[[#This Row],[property_value]]</f>
        <v>0.45321239900559351</v>
      </c>
      <c r="Q4390">
        <v>51488</v>
      </c>
      <c r="R4390">
        <v>2</v>
      </c>
      <c r="S4390" t="s">
        <v>4150</v>
      </c>
      <c r="T4390" t="s">
        <v>124</v>
      </c>
      <c r="U4390" t="s">
        <v>477</v>
      </c>
      <c r="V4390">
        <v>4</v>
      </c>
      <c r="W4390">
        <v>2</v>
      </c>
      <c r="X4390" t="s">
        <v>9</v>
      </c>
      <c r="Y43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90">
        <f>0.4*(Table1[[#This Row],[normalized_credit_score]]) + 0.3*(1-Table1[[#This Row],[dti_ratio]]) + 0.2*(1-Table1[[#This Row],[ltv_ratio]]) + 0.1*IF(Table1[[#This Row],[previous_defaults]]=0,1,0)</f>
        <v>0.62465953701959598</v>
      </c>
      <c r="AA4390" t="str">
        <f>IF(Table1[[#This Row],[composite_score]]&gt;=0.7,"Approve",IF(Table1[[#This Row],[composite_score]]&gt;=0.6,"Review","Reject"))</f>
        <v>Review</v>
      </c>
    </row>
    <row r="4391" spans="1:27" x14ac:dyDescent="0.35">
      <c r="A4391">
        <v>4390</v>
      </c>
      <c r="B4391">
        <v>43</v>
      </c>
      <c r="C4391" t="s">
        <v>20</v>
      </c>
      <c r="D4391" t="s">
        <v>21</v>
      </c>
      <c r="E4391" t="s">
        <v>49</v>
      </c>
      <c r="F4391">
        <v>100857</v>
      </c>
      <c r="G4391">
        <v>618</v>
      </c>
      <c r="H4391">
        <f>(Table1[[#This Row],[credit_score]]-300)/(900-300)</f>
        <v>0.53</v>
      </c>
      <c r="I4391">
        <v>21236</v>
      </c>
      <c r="J4391" t="s">
        <v>3</v>
      </c>
      <c r="K4391" t="s">
        <v>38</v>
      </c>
      <c r="L4391">
        <v>5</v>
      </c>
      <c r="M4391" t="s">
        <v>5</v>
      </c>
      <c r="N4391">
        <f>Table1[[#This Row],[dti_ratio]]*Table1[[#This Row],[income]]</f>
        <v>12185.914440544022</v>
      </c>
      <c r="O4391">
        <v>0.120823685421379</v>
      </c>
      <c r="P4391">
        <f>Table1[[#This Row],[loan_amount]]/Table1[[#This Row],[property_value]]</f>
        <v>0.1338721166999729</v>
      </c>
      <c r="Q4391">
        <v>158629</v>
      </c>
      <c r="R4391">
        <v>3</v>
      </c>
      <c r="S4391" t="s">
        <v>4151</v>
      </c>
      <c r="T4391" t="s">
        <v>219</v>
      </c>
      <c r="U4391" t="s">
        <v>996</v>
      </c>
      <c r="V4391">
        <v>2</v>
      </c>
      <c r="W4391">
        <v>1</v>
      </c>
      <c r="X4391" t="s">
        <v>9</v>
      </c>
      <c r="Y43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391">
        <f>0.4*(Table1[[#This Row],[normalized_credit_score]]) + 0.3*(1-Table1[[#This Row],[dti_ratio]]) + 0.2*(1-Table1[[#This Row],[ltv_ratio]]) + 0.1*IF(Table1[[#This Row],[previous_defaults]]=0,1,0)</f>
        <v>0.64897847103359174</v>
      </c>
      <c r="AA4391" t="str">
        <f>IF(Table1[[#This Row],[composite_score]]&gt;=0.7,"Approve",IF(Table1[[#This Row],[composite_score]]&gt;=0.6,"Review","Reject"))</f>
        <v>Review</v>
      </c>
    </row>
    <row r="4392" spans="1:27" hidden="1" x14ac:dyDescent="0.35">
      <c r="A4392">
        <v>4391</v>
      </c>
      <c r="B4392">
        <v>58</v>
      </c>
      <c r="C4392" t="s">
        <v>20</v>
      </c>
      <c r="D4392" t="s">
        <v>11</v>
      </c>
      <c r="E4392" t="s">
        <v>2</v>
      </c>
      <c r="F4392">
        <v>76284</v>
      </c>
      <c r="G4392">
        <v>710</v>
      </c>
      <c r="H4392">
        <f>(Table1[[#This Row],[credit_score]]-300)/(900-300)</f>
        <v>0.68333333333333335</v>
      </c>
      <c r="I4392">
        <v>19048</v>
      </c>
      <c r="J4392" t="s">
        <v>27</v>
      </c>
      <c r="K4392" t="s">
        <v>14</v>
      </c>
      <c r="L4392">
        <v>6</v>
      </c>
      <c r="M4392" t="s">
        <v>28</v>
      </c>
      <c r="N4392">
        <f>Table1[[#This Row],[dti_ratio]]*Table1[[#This Row],[income]]</f>
        <v>11934.015556456136</v>
      </c>
      <c r="O4392">
        <v>0.15644192171957599</v>
      </c>
      <c r="P4392" t="e">
        <f>Table1[[#This Row],[loan_amount]]/Table1[[#This Row],[property_value]]</f>
        <v>#DIV/0!</v>
      </c>
      <c r="Q4392">
        <v>0</v>
      </c>
      <c r="R4392">
        <v>4</v>
      </c>
      <c r="S4392" t="s">
        <v>4152</v>
      </c>
      <c r="T4392" t="s">
        <v>269</v>
      </c>
      <c r="U4392" t="s">
        <v>380</v>
      </c>
      <c r="V4392">
        <v>3</v>
      </c>
      <c r="W4392">
        <v>1</v>
      </c>
      <c r="X4392" t="s">
        <v>61</v>
      </c>
      <c r="Y439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392" t="e">
        <f>0.4*(Table1[[#This Row],[normalized_credit_score]]) + 0.3*(1-Table1[[#This Row],[dti_ratio]]) + 0.2*(1-Table1[[#This Row],[ltv_ratio]]) + 0.1*IF(Table1[[#This Row],[previous_defaults]]=0,1,0)</f>
        <v>#DIV/0!</v>
      </c>
      <c r="AA4392" t="e">
        <f>IF(Table1[[#This Row],[composite_score]]&gt;=0.7,"Approve",IF(Table1[[#This Row],[composite_score]]&gt;=0.6,"Review","Reject"))</f>
        <v>#DIV/0!</v>
      </c>
    </row>
    <row r="4393" spans="1:27" x14ac:dyDescent="0.35">
      <c r="A4393">
        <v>4392</v>
      </c>
      <c r="B4393">
        <v>34</v>
      </c>
      <c r="C4393" t="s">
        <v>10</v>
      </c>
      <c r="D4393" t="s">
        <v>62</v>
      </c>
      <c r="E4393" t="s">
        <v>12</v>
      </c>
      <c r="F4393">
        <v>54621</v>
      </c>
      <c r="G4393">
        <v>798</v>
      </c>
      <c r="H4393">
        <f>(Table1[[#This Row],[credit_score]]-300)/(900-300)</f>
        <v>0.83</v>
      </c>
      <c r="I4393">
        <v>0</v>
      </c>
      <c r="J4393" t="s">
        <v>27</v>
      </c>
      <c r="K4393" t="s">
        <v>14</v>
      </c>
      <c r="L4393">
        <v>9</v>
      </c>
      <c r="M4393" t="s">
        <v>15</v>
      </c>
      <c r="N4393">
        <f>Table1[[#This Row],[dti_ratio]]*Table1[[#This Row],[income]]</f>
        <v>23456.000658672325</v>
      </c>
      <c r="O4393">
        <v>0.42943191553930399</v>
      </c>
      <c r="P4393">
        <f>Table1[[#This Row],[loan_amount]]/Table1[[#This Row],[property_value]]</f>
        <v>0</v>
      </c>
      <c r="Q4393">
        <v>143122</v>
      </c>
      <c r="R4393">
        <v>4</v>
      </c>
      <c r="S4393" t="s">
        <v>4153</v>
      </c>
      <c r="T4393" t="s">
        <v>36</v>
      </c>
      <c r="U4393" t="s">
        <v>830</v>
      </c>
      <c r="V4393">
        <v>3</v>
      </c>
      <c r="W4393">
        <v>1</v>
      </c>
      <c r="X4393" t="s">
        <v>9</v>
      </c>
      <c r="Y43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93">
        <f>0.4*(Table1[[#This Row],[normalized_credit_score]]) + 0.3*(1-Table1[[#This Row],[dti_ratio]]) + 0.2*(1-Table1[[#This Row],[ltv_ratio]]) + 0.1*IF(Table1[[#This Row],[previous_defaults]]=0,1,0)</f>
        <v>0.70317042533820873</v>
      </c>
      <c r="AA4393" t="str">
        <f>IF(Table1[[#This Row],[composite_score]]&gt;=0.7,"Approve",IF(Table1[[#This Row],[composite_score]]&gt;=0.6,"Review","Reject"))</f>
        <v>Approve</v>
      </c>
    </row>
    <row r="4394" spans="1:27" x14ac:dyDescent="0.35">
      <c r="A4394">
        <v>4393</v>
      </c>
      <c r="B4394">
        <v>27</v>
      </c>
      <c r="C4394" t="s">
        <v>0</v>
      </c>
      <c r="D4394" t="s">
        <v>11</v>
      </c>
      <c r="E4394" t="s">
        <v>12</v>
      </c>
      <c r="F4394">
        <v>61119</v>
      </c>
      <c r="G4394">
        <v>625</v>
      </c>
      <c r="H4394">
        <f>(Table1[[#This Row],[credit_score]]-300)/(900-300)</f>
        <v>0.54166666666666663</v>
      </c>
      <c r="I4394">
        <v>6147</v>
      </c>
      <c r="J4394" t="s">
        <v>3</v>
      </c>
      <c r="K4394" t="s">
        <v>14</v>
      </c>
      <c r="L4394">
        <v>7</v>
      </c>
      <c r="M4394" t="s">
        <v>15</v>
      </c>
      <c r="N4394">
        <f>Table1[[#This Row],[dti_ratio]]*Table1[[#This Row],[income]]</f>
        <v>16528.464244322433</v>
      </c>
      <c r="O4394">
        <v>0.27043086837681302</v>
      </c>
      <c r="P4394">
        <f>Table1[[#This Row],[loan_amount]]/Table1[[#This Row],[property_value]]</f>
        <v>5.0048444484249437E-2</v>
      </c>
      <c r="Q4394">
        <v>122821</v>
      </c>
      <c r="R4394">
        <v>2</v>
      </c>
      <c r="S4394" t="s">
        <v>1169</v>
      </c>
      <c r="T4394" t="s">
        <v>266</v>
      </c>
      <c r="U4394" t="s">
        <v>94</v>
      </c>
      <c r="V4394">
        <v>3</v>
      </c>
      <c r="W4394">
        <v>2</v>
      </c>
      <c r="X4394" t="s">
        <v>61</v>
      </c>
      <c r="Y43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94">
        <f>0.4*(Table1[[#This Row],[normalized_credit_score]]) + 0.3*(1-Table1[[#This Row],[dti_ratio]]) + 0.2*(1-Table1[[#This Row],[ltv_ratio]]) + 0.1*IF(Table1[[#This Row],[previous_defaults]]=0,1,0)</f>
        <v>0.62552771725677281</v>
      </c>
      <c r="AA4394" t="str">
        <f>IF(Table1[[#This Row],[composite_score]]&gt;=0.7,"Approve",IF(Table1[[#This Row],[composite_score]]&gt;=0.6,"Review","Reject"))</f>
        <v>Review</v>
      </c>
    </row>
    <row r="4395" spans="1:27" x14ac:dyDescent="0.35">
      <c r="A4395">
        <v>4394</v>
      </c>
      <c r="B4395">
        <v>26</v>
      </c>
      <c r="C4395" t="s">
        <v>0</v>
      </c>
      <c r="D4395" t="s">
        <v>11</v>
      </c>
      <c r="E4395" t="s">
        <v>22</v>
      </c>
      <c r="F4395">
        <v>47618</v>
      </c>
      <c r="G4395">
        <v>788</v>
      </c>
      <c r="H4395">
        <f>(Table1[[#This Row],[credit_score]]-300)/(900-300)</f>
        <v>0.81333333333333335</v>
      </c>
      <c r="I4395">
        <v>10085</v>
      </c>
      <c r="J4395" t="s">
        <v>23</v>
      </c>
      <c r="K4395" t="s">
        <v>4</v>
      </c>
      <c r="L4395">
        <v>6</v>
      </c>
      <c r="M4395" t="s">
        <v>39</v>
      </c>
      <c r="N4395">
        <f>Table1[[#This Row],[dti_ratio]]*Table1[[#This Row],[income]]</f>
        <v>5510.2817142118711</v>
      </c>
      <c r="O4395">
        <v>0.115718461804609</v>
      </c>
      <c r="P4395">
        <f>Table1[[#This Row],[loan_amount]]/Table1[[#This Row],[property_value]]</f>
        <v>6.0066230687679426E-2</v>
      </c>
      <c r="Q4395">
        <v>167898</v>
      </c>
      <c r="R4395">
        <v>3</v>
      </c>
      <c r="S4395" t="s">
        <v>4154</v>
      </c>
      <c r="T4395" t="s">
        <v>41</v>
      </c>
      <c r="U4395" t="s">
        <v>163</v>
      </c>
      <c r="V4395">
        <v>1</v>
      </c>
      <c r="W4395">
        <v>0</v>
      </c>
      <c r="X4395" t="s">
        <v>19</v>
      </c>
      <c r="Y43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395">
        <f>0.4*(Table1[[#This Row],[normalized_credit_score]]) + 0.3*(1-Table1[[#This Row],[dti_ratio]]) + 0.2*(1-Table1[[#This Row],[ltv_ratio]]) + 0.1*IF(Table1[[#This Row],[previous_defaults]]=0,1,0)</f>
        <v>0.77860454865441475</v>
      </c>
      <c r="AA4395" t="str">
        <f>IF(Table1[[#This Row],[composite_score]]&gt;=0.7,"Approve",IF(Table1[[#This Row],[composite_score]]&gt;=0.6,"Review","Reject"))</f>
        <v>Approve</v>
      </c>
    </row>
    <row r="4396" spans="1:27" hidden="1" x14ac:dyDescent="0.35">
      <c r="A4396">
        <v>4395</v>
      </c>
      <c r="B4396">
        <v>58</v>
      </c>
      <c r="C4396" t="s">
        <v>0</v>
      </c>
      <c r="D4396" t="s">
        <v>21</v>
      </c>
      <c r="E4396" t="s">
        <v>12</v>
      </c>
      <c r="F4396">
        <v>69993</v>
      </c>
      <c r="G4396">
        <v>733</v>
      </c>
      <c r="H4396">
        <f>(Table1[[#This Row],[credit_score]]-300)/(900-300)</f>
        <v>0.72166666666666668</v>
      </c>
      <c r="I4396">
        <v>21415</v>
      </c>
      <c r="J4396" t="s">
        <v>23</v>
      </c>
      <c r="K4396" t="s">
        <v>38</v>
      </c>
      <c r="L4396">
        <v>7</v>
      </c>
      <c r="M4396" t="s">
        <v>15</v>
      </c>
      <c r="N4396">
        <f>Table1[[#This Row],[dti_ratio]]*Table1[[#This Row],[income]]</f>
        <v>18616.077918061368</v>
      </c>
      <c r="O4396">
        <v>0.26597056731475099</v>
      </c>
      <c r="P4396" t="e">
        <f>Table1[[#This Row],[loan_amount]]/Table1[[#This Row],[property_value]]</f>
        <v>#DIV/0!</v>
      </c>
      <c r="Q4396">
        <v>0</v>
      </c>
      <c r="R4396">
        <v>0</v>
      </c>
      <c r="S4396" t="s">
        <v>4155</v>
      </c>
      <c r="T4396" t="s">
        <v>73</v>
      </c>
      <c r="U4396" t="s">
        <v>1003</v>
      </c>
      <c r="V4396">
        <v>3</v>
      </c>
      <c r="W4396">
        <v>1</v>
      </c>
      <c r="X4396" t="s">
        <v>9</v>
      </c>
      <c r="Y439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396" t="e">
        <f>0.4*(Table1[[#This Row],[normalized_credit_score]]) + 0.3*(1-Table1[[#This Row],[dti_ratio]]) + 0.2*(1-Table1[[#This Row],[ltv_ratio]]) + 0.1*IF(Table1[[#This Row],[previous_defaults]]=0,1,0)</f>
        <v>#DIV/0!</v>
      </c>
      <c r="AA4396" t="e">
        <f>IF(Table1[[#This Row],[composite_score]]&gt;=0.7,"Approve",IF(Table1[[#This Row],[composite_score]]&gt;=0.6,"Review","Reject"))</f>
        <v>#DIV/0!</v>
      </c>
    </row>
    <row r="4397" spans="1:27" hidden="1" x14ac:dyDescent="0.35">
      <c r="A4397">
        <v>4396</v>
      </c>
      <c r="B4397">
        <v>28</v>
      </c>
      <c r="C4397" t="s">
        <v>0</v>
      </c>
      <c r="D4397" t="s">
        <v>21</v>
      </c>
      <c r="E4397" t="s">
        <v>12</v>
      </c>
      <c r="F4397">
        <v>0</v>
      </c>
      <c r="G4397">
        <v>753</v>
      </c>
      <c r="H4397">
        <f>(Table1[[#This Row],[credit_score]]-300)/(900-300)</f>
        <v>0.755</v>
      </c>
      <c r="I4397">
        <v>0</v>
      </c>
      <c r="J4397" t="s">
        <v>13</v>
      </c>
      <c r="K4397" t="s">
        <v>38</v>
      </c>
      <c r="L4397">
        <v>8</v>
      </c>
      <c r="M4397" t="s">
        <v>39</v>
      </c>
      <c r="N4397">
        <f>Table1[[#This Row],[dti_ratio]]*Table1[[#This Row],[income]]</f>
        <v>0</v>
      </c>
      <c r="O4397">
        <v>0.35465664243682699</v>
      </c>
      <c r="P4397">
        <f>Table1[[#This Row],[loan_amount]]/Table1[[#This Row],[property_value]]</f>
        <v>0</v>
      </c>
      <c r="Q4397">
        <v>189157</v>
      </c>
      <c r="R4397">
        <v>2</v>
      </c>
      <c r="S4397" t="s">
        <v>4046</v>
      </c>
      <c r="T4397" t="s">
        <v>78</v>
      </c>
      <c r="U4397" t="s">
        <v>748</v>
      </c>
      <c r="V4397">
        <v>3</v>
      </c>
      <c r="W4397">
        <v>1</v>
      </c>
      <c r="X4397" t="s">
        <v>9</v>
      </c>
      <c r="Y43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97">
        <f>0.4*(Table1[[#This Row],[normalized_credit_score]]) + 0.3*(1-Table1[[#This Row],[dti_ratio]]) + 0.2*(1-Table1[[#This Row],[ltv_ratio]]) + 0.1*IF(Table1[[#This Row],[previous_defaults]]=0,1,0)</f>
        <v>0.69560300726895197</v>
      </c>
      <c r="AA4397" t="str">
        <f>IF(Table1[[#This Row],[composite_score]]&gt;=0.7,"Approve",IF(Table1[[#This Row],[composite_score]]&gt;=0.6,"Review","Reject"))</f>
        <v>Review</v>
      </c>
    </row>
    <row r="4398" spans="1:27" x14ac:dyDescent="0.35">
      <c r="A4398">
        <v>4397</v>
      </c>
      <c r="B4398">
        <v>64</v>
      </c>
      <c r="C4398" t="s">
        <v>10</v>
      </c>
      <c r="D4398" t="s">
        <v>11</v>
      </c>
      <c r="E4398" t="s">
        <v>49</v>
      </c>
      <c r="F4398">
        <v>108867</v>
      </c>
      <c r="G4398">
        <v>700</v>
      </c>
      <c r="H4398">
        <f>(Table1[[#This Row],[credit_score]]-300)/(900-300)</f>
        <v>0.66666666666666663</v>
      </c>
      <c r="I4398">
        <v>0</v>
      </c>
      <c r="J4398" t="s">
        <v>3</v>
      </c>
      <c r="K4398" t="s">
        <v>38</v>
      </c>
      <c r="L4398">
        <v>12</v>
      </c>
      <c r="M4398" t="s">
        <v>5</v>
      </c>
      <c r="N4398">
        <f>Table1[[#This Row],[dti_ratio]]*Table1[[#This Row],[income]]</f>
        <v>53892.531135791724</v>
      </c>
      <c r="O4398">
        <v>0.495030919707457</v>
      </c>
      <c r="P4398">
        <f>Table1[[#This Row],[loan_amount]]/Table1[[#This Row],[property_value]]</f>
        <v>0</v>
      </c>
      <c r="Q4398">
        <v>48343</v>
      </c>
      <c r="R4398">
        <v>0</v>
      </c>
      <c r="S4398" t="s">
        <v>2021</v>
      </c>
      <c r="T4398" t="s">
        <v>36</v>
      </c>
      <c r="U4398" t="s">
        <v>141</v>
      </c>
      <c r="V4398">
        <v>2</v>
      </c>
      <c r="W4398">
        <v>2</v>
      </c>
      <c r="X4398" t="s">
        <v>9</v>
      </c>
      <c r="Y43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98">
        <f>0.4*(Table1[[#This Row],[normalized_credit_score]]) + 0.3*(1-Table1[[#This Row],[dti_ratio]]) + 0.2*(1-Table1[[#This Row],[ltv_ratio]]) + 0.1*IF(Table1[[#This Row],[previous_defaults]]=0,1,0)</f>
        <v>0.61815739075442955</v>
      </c>
      <c r="AA4398" t="str">
        <f>IF(Table1[[#This Row],[composite_score]]&gt;=0.7,"Approve",IF(Table1[[#This Row],[composite_score]]&gt;=0.6,"Review","Reject"))</f>
        <v>Review</v>
      </c>
    </row>
    <row r="4399" spans="1:27" hidden="1" x14ac:dyDescent="0.35">
      <c r="A4399">
        <v>4398</v>
      </c>
      <c r="B4399">
        <v>45</v>
      </c>
      <c r="C4399" t="s">
        <v>20</v>
      </c>
      <c r="D4399" t="s">
        <v>11</v>
      </c>
      <c r="E4399" t="s">
        <v>2</v>
      </c>
      <c r="F4399">
        <v>0</v>
      </c>
      <c r="G4399">
        <v>625</v>
      </c>
      <c r="H4399">
        <f>(Table1[[#This Row],[credit_score]]-300)/(900-300)</f>
        <v>0.54166666666666663</v>
      </c>
      <c r="I4399">
        <v>6959</v>
      </c>
      <c r="J4399" t="s">
        <v>3</v>
      </c>
      <c r="K4399" t="s">
        <v>4</v>
      </c>
      <c r="L4399">
        <v>3</v>
      </c>
      <c r="M4399" t="s">
        <v>15</v>
      </c>
      <c r="N4399">
        <f>Table1[[#This Row],[dti_ratio]]*Table1[[#This Row],[income]]</f>
        <v>0</v>
      </c>
      <c r="O4399">
        <v>0.54195986043640498</v>
      </c>
      <c r="P4399">
        <f>Table1[[#This Row],[loan_amount]]/Table1[[#This Row],[property_value]]</f>
        <v>3.1430236076798353E-2</v>
      </c>
      <c r="Q4399">
        <v>221411</v>
      </c>
      <c r="R4399">
        <v>1</v>
      </c>
      <c r="S4399" t="s">
        <v>4156</v>
      </c>
      <c r="T4399" t="s">
        <v>73</v>
      </c>
      <c r="U4399" t="s">
        <v>413</v>
      </c>
      <c r="V4399">
        <v>3</v>
      </c>
      <c r="W4399">
        <v>0</v>
      </c>
      <c r="X4399" t="s">
        <v>19</v>
      </c>
      <c r="Y43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399">
        <f>0.4*(Table1[[#This Row],[normalized_credit_score]]) + 0.3*(1-Table1[[#This Row],[dti_ratio]]) + 0.2*(1-Table1[[#This Row],[ltv_ratio]]) + 0.1*IF(Table1[[#This Row],[previous_defaults]]=0,1,0)</f>
        <v>0.54779266132038551</v>
      </c>
      <c r="AA4399" t="str">
        <f>IF(Table1[[#This Row],[composite_score]]&gt;=0.7,"Approve",IF(Table1[[#This Row],[composite_score]]&gt;=0.6,"Review","Reject"))</f>
        <v>Reject</v>
      </c>
    </row>
    <row r="4400" spans="1:27" hidden="1" x14ac:dyDescent="0.35">
      <c r="A4400">
        <v>4399</v>
      </c>
      <c r="B4400">
        <v>46</v>
      </c>
      <c r="C4400" t="s">
        <v>20</v>
      </c>
      <c r="D4400" t="s">
        <v>62</v>
      </c>
      <c r="E4400" t="s">
        <v>49</v>
      </c>
      <c r="F4400">
        <v>0</v>
      </c>
      <c r="G4400">
        <v>702</v>
      </c>
      <c r="H4400">
        <f>(Table1[[#This Row],[credit_score]]-300)/(900-300)</f>
        <v>0.67</v>
      </c>
      <c r="I4400">
        <v>8369</v>
      </c>
      <c r="J4400" t="s">
        <v>13</v>
      </c>
      <c r="K4400" t="s">
        <v>4</v>
      </c>
      <c r="L4400">
        <v>1</v>
      </c>
      <c r="M4400" t="s">
        <v>28</v>
      </c>
      <c r="N4400">
        <f>Table1[[#This Row],[dti_ratio]]*Table1[[#This Row],[income]]</f>
        <v>0</v>
      </c>
      <c r="O4400">
        <v>0.26596333707598901</v>
      </c>
      <c r="P4400">
        <f>Table1[[#This Row],[loan_amount]]/Table1[[#This Row],[property_value]]</f>
        <v>3.2624627715145564E-2</v>
      </c>
      <c r="Q4400">
        <v>256524</v>
      </c>
      <c r="R4400">
        <v>0</v>
      </c>
      <c r="S4400" t="s">
        <v>4157</v>
      </c>
      <c r="T4400" t="s">
        <v>81</v>
      </c>
      <c r="U4400" t="s">
        <v>185</v>
      </c>
      <c r="V4400">
        <v>0</v>
      </c>
      <c r="W4400">
        <v>0</v>
      </c>
      <c r="X4400" t="s">
        <v>19</v>
      </c>
      <c r="Y44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00">
        <f>0.4*(Table1[[#This Row],[normalized_credit_score]]) + 0.3*(1-Table1[[#This Row],[dti_ratio]]) + 0.2*(1-Table1[[#This Row],[ltv_ratio]]) + 0.1*IF(Table1[[#This Row],[previous_defaults]]=0,1,0)</f>
        <v>0.78168607333417417</v>
      </c>
      <c r="AA4400" t="str">
        <f>IF(Table1[[#This Row],[composite_score]]&gt;=0.7,"Approve",IF(Table1[[#This Row],[composite_score]]&gt;=0.6,"Review","Reject"))</f>
        <v>Approve</v>
      </c>
    </row>
    <row r="4401" spans="1:27" x14ac:dyDescent="0.35">
      <c r="A4401">
        <v>4400</v>
      </c>
      <c r="B4401">
        <v>39</v>
      </c>
      <c r="C4401" t="s">
        <v>0</v>
      </c>
      <c r="D4401" t="s">
        <v>62</v>
      </c>
      <c r="E4401" t="s">
        <v>49</v>
      </c>
      <c r="F4401">
        <v>52357</v>
      </c>
      <c r="G4401">
        <v>638</v>
      </c>
      <c r="H4401">
        <f>(Table1[[#This Row],[credit_score]]-300)/(900-300)</f>
        <v>0.56333333333333335</v>
      </c>
      <c r="I4401">
        <v>0</v>
      </c>
      <c r="J4401" t="s">
        <v>3</v>
      </c>
      <c r="K4401" t="s">
        <v>14</v>
      </c>
      <c r="L4401">
        <v>2</v>
      </c>
      <c r="M4401" t="s">
        <v>28</v>
      </c>
      <c r="N4401">
        <f>Table1[[#This Row],[dti_ratio]]*Table1[[#This Row],[income]]</f>
        <v>11505.630279612638</v>
      </c>
      <c r="O4401">
        <v>0.21975342895148001</v>
      </c>
      <c r="P4401">
        <f>Table1[[#This Row],[loan_amount]]/Table1[[#This Row],[property_value]]</f>
        <v>0</v>
      </c>
      <c r="Q4401">
        <v>272516</v>
      </c>
      <c r="R4401">
        <v>3</v>
      </c>
      <c r="S4401" t="s">
        <v>4158</v>
      </c>
      <c r="T4401" t="s">
        <v>182</v>
      </c>
      <c r="U4401" t="s">
        <v>444</v>
      </c>
      <c r="V4401">
        <v>0</v>
      </c>
      <c r="W4401">
        <v>2</v>
      </c>
      <c r="X4401" t="s">
        <v>9</v>
      </c>
      <c r="Y44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01">
        <f>0.4*(Table1[[#This Row],[normalized_credit_score]]) + 0.3*(1-Table1[[#This Row],[dti_ratio]]) + 0.2*(1-Table1[[#This Row],[ltv_ratio]]) + 0.1*IF(Table1[[#This Row],[previous_defaults]]=0,1,0)</f>
        <v>0.75940730464788941</v>
      </c>
      <c r="AA4401" t="str">
        <f>IF(Table1[[#This Row],[composite_score]]&gt;=0.7,"Approve",IF(Table1[[#This Row],[composite_score]]&gt;=0.6,"Review","Reject"))</f>
        <v>Approve</v>
      </c>
    </row>
    <row r="4402" spans="1:27" x14ac:dyDescent="0.35">
      <c r="A4402">
        <v>4401</v>
      </c>
      <c r="B4402">
        <v>51</v>
      </c>
      <c r="C4402" t="s">
        <v>20</v>
      </c>
      <c r="D4402" t="s">
        <v>21</v>
      </c>
      <c r="E4402" t="s">
        <v>2</v>
      </c>
      <c r="F4402">
        <v>106290</v>
      </c>
      <c r="G4402">
        <v>676</v>
      </c>
      <c r="H4402">
        <f>(Table1[[#This Row],[credit_score]]-300)/(900-300)</f>
        <v>0.62666666666666671</v>
      </c>
      <c r="I4402">
        <v>43560</v>
      </c>
      <c r="J4402" t="s">
        <v>3</v>
      </c>
      <c r="K4402" t="s">
        <v>4</v>
      </c>
      <c r="L4402">
        <v>7</v>
      </c>
      <c r="M4402" t="s">
        <v>39</v>
      </c>
      <c r="N4402">
        <f>Table1[[#This Row],[dti_ratio]]*Table1[[#This Row],[income]]</f>
        <v>29278.917126375145</v>
      </c>
      <c r="O4402">
        <v>0.27546257527871998</v>
      </c>
      <c r="P4402">
        <f>Table1[[#This Row],[loan_amount]]/Table1[[#This Row],[property_value]]</f>
        <v>0.33380845096326267</v>
      </c>
      <c r="Q4402">
        <v>130494</v>
      </c>
      <c r="R4402">
        <v>0</v>
      </c>
      <c r="S4402" t="s">
        <v>4159</v>
      </c>
      <c r="T4402" t="s">
        <v>47</v>
      </c>
      <c r="U4402" t="s">
        <v>384</v>
      </c>
      <c r="V4402">
        <v>3</v>
      </c>
      <c r="W4402">
        <v>0</v>
      </c>
      <c r="X4402" t="s">
        <v>19</v>
      </c>
      <c r="Y44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02">
        <f>0.4*(Table1[[#This Row],[normalized_credit_score]]) + 0.3*(1-Table1[[#This Row],[dti_ratio]]) + 0.2*(1-Table1[[#This Row],[ltv_ratio]]) + 0.1*IF(Table1[[#This Row],[previous_defaults]]=0,1,0)</f>
        <v>0.6012662038903982</v>
      </c>
      <c r="AA4402" t="str">
        <f>IF(Table1[[#This Row],[composite_score]]&gt;=0.7,"Approve",IF(Table1[[#This Row],[composite_score]]&gt;=0.6,"Review","Reject"))</f>
        <v>Review</v>
      </c>
    </row>
    <row r="4403" spans="1:27" hidden="1" x14ac:dyDescent="0.35">
      <c r="A4403">
        <v>4402</v>
      </c>
      <c r="B4403">
        <v>47</v>
      </c>
      <c r="C4403" t="s">
        <v>10</v>
      </c>
      <c r="D4403" t="s">
        <v>11</v>
      </c>
      <c r="E4403" t="s">
        <v>12</v>
      </c>
      <c r="F4403">
        <v>0</v>
      </c>
      <c r="G4403">
        <v>729</v>
      </c>
      <c r="H4403">
        <f>(Table1[[#This Row],[credit_score]]-300)/(900-300)</f>
        <v>0.71499999999999997</v>
      </c>
      <c r="I4403">
        <v>44811</v>
      </c>
      <c r="J4403" t="s">
        <v>13</v>
      </c>
      <c r="K4403" t="s">
        <v>14</v>
      </c>
      <c r="L4403">
        <v>2</v>
      </c>
      <c r="M4403" t="s">
        <v>5</v>
      </c>
      <c r="N4403">
        <f>Table1[[#This Row],[dti_ratio]]*Table1[[#This Row],[income]]</f>
        <v>0</v>
      </c>
      <c r="O4403">
        <v>0.23545766045694899</v>
      </c>
      <c r="P4403">
        <f>Table1[[#This Row],[loan_amount]]/Table1[[#This Row],[property_value]]</f>
        <v>0.44575640617539392</v>
      </c>
      <c r="Q4403">
        <v>100528</v>
      </c>
      <c r="R4403">
        <v>1</v>
      </c>
      <c r="S4403" t="s">
        <v>4160</v>
      </c>
      <c r="T4403" t="s">
        <v>99</v>
      </c>
      <c r="U4403" t="s">
        <v>866</v>
      </c>
      <c r="V4403">
        <v>1</v>
      </c>
      <c r="W4403">
        <v>2</v>
      </c>
      <c r="X4403" t="s">
        <v>61</v>
      </c>
      <c r="Y44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03">
        <f>0.4*(Table1[[#This Row],[normalized_credit_score]]) + 0.3*(1-Table1[[#This Row],[dti_ratio]]) + 0.2*(1-Table1[[#This Row],[ltv_ratio]]) + 0.1*IF(Table1[[#This Row],[previous_defaults]]=0,1,0)</f>
        <v>0.62621142062783641</v>
      </c>
      <c r="AA4403" t="str">
        <f>IF(Table1[[#This Row],[composite_score]]&gt;=0.7,"Approve",IF(Table1[[#This Row],[composite_score]]&gt;=0.6,"Review","Reject"))</f>
        <v>Review</v>
      </c>
    </row>
    <row r="4404" spans="1:27" hidden="1" x14ac:dyDescent="0.35">
      <c r="A4404">
        <v>4403</v>
      </c>
      <c r="B4404">
        <v>51</v>
      </c>
      <c r="C4404" t="s">
        <v>20</v>
      </c>
      <c r="D4404" t="s">
        <v>1</v>
      </c>
      <c r="E4404" t="s">
        <v>22</v>
      </c>
      <c r="F4404">
        <v>0</v>
      </c>
      <c r="G4404">
        <v>674</v>
      </c>
      <c r="H4404">
        <f>(Table1[[#This Row],[credit_score]]-300)/(900-300)</f>
        <v>0.62333333333333329</v>
      </c>
      <c r="I4404">
        <v>19743</v>
      </c>
      <c r="J4404" t="s">
        <v>13</v>
      </c>
      <c r="K4404" t="s">
        <v>38</v>
      </c>
      <c r="L4404">
        <v>18</v>
      </c>
      <c r="M4404" t="s">
        <v>15</v>
      </c>
      <c r="N4404">
        <f>Table1[[#This Row],[dti_ratio]]*Table1[[#This Row],[income]]</f>
        <v>0</v>
      </c>
      <c r="O4404">
        <v>0.23430249097339001</v>
      </c>
      <c r="P4404">
        <f>Table1[[#This Row],[loan_amount]]/Table1[[#This Row],[property_value]]</f>
        <v>0.15845231502660534</v>
      </c>
      <c r="Q4404">
        <v>124599</v>
      </c>
      <c r="R4404">
        <v>0</v>
      </c>
      <c r="S4404" t="s">
        <v>4161</v>
      </c>
      <c r="T4404" t="s">
        <v>173</v>
      </c>
      <c r="U4404" t="s">
        <v>155</v>
      </c>
      <c r="V4404">
        <v>0</v>
      </c>
      <c r="W4404">
        <v>1</v>
      </c>
      <c r="X4404" t="s">
        <v>9</v>
      </c>
      <c r="Y44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04">
        <f>0.4*(Table1[[#This Row],[normalized_credit_score]]) + 0.3*(1-Table1[[#This Row],[dti_ratio]]) + 0.2*(1-Table1[[#This Row],[ltv_ratio]]) + 0.1*IF(Table1[[#This Row],[previous_defaults]]=0,1,0)</f>
        <v>0.7473521230359953</v>
      </c>
      <c r="AA4404" t="str">
        <f>IF(Table1[[#This Row],[composite_score]]&gt;=0.7,"Approve",IF(Table1[[#This Row],[composite_score]]&gt;=0.6,"Review","Reject"))</f>
        <v>Approve</v>
      </c>
    </row>
    <row r="4405" spans="1:27" x14ac:dyDescent="0.35">
      <c r="A4405">
        <v>4404</v>
      </c>
      <c r="B4405">
        <v>52</v>
      </c>
      <c r="C4405" t="s">
        <v>10</v>
      </c>
      <c r="D4405" t="s">
        <v>62</v>
      </c>
      <c r="E4405" t="s">
        <v>22</v>
      </c>
      <c r="F4405">
        <v>79004</v>
      </c>
      <c r="G4405">
        <v>772</v>
      </c>
      <c r="H4405">
        <f>(Table1[[#This Row],[credit_score]]-300)/(900-300)</f>
        <v>0.78666666666666663</v>
      </c>
      <c r="I4405">
        <v>19822</v>
      </c>
      <c r="J4405" t="s">
        <v>23</v>
      </c>
      <c r="K4405" t="s">
        <v>14</v>
      </c>
      <c r="L4405">
        <v>3</v>
      </c>
      <c r="M4405" t="s">
        <v>15</v>
      </c>
      <c r="N4405">
        <f>Table1[[#This Row],[dti_ratio]]*Table1[[#This Row],[income]]</f>
        <v>28059.242860809441</v>
      </c>
      <c r="O4405">
        <v>0.35516230647574099</v>
      </c>
      <c r="P4405">
        <f>Table1[[#This Row],[loan_amount]]/Table1[[#This Row],[property_value]]</f>
        <v>8.8798695480772682E-2</v>
      </c>
      <c r="Q4405">
        <v>223224</v>
      </c>
      <c r="R4405">
        <v>4</v>
      </c>
      <c r="S4405" t="s">
        <v>4162</v>
      </c>
      <c r="T4405" t="s">
        <v>177</v>
      </c>
      <c r="U4405" t="s">
        <v>339</v>
      </c>
      <c r="V4405">
        <v>1</v>
      </c>
      <c r="W4405">
        <v>1</v>
      </c>
      <c r="X4405" t="s">
        <v>9</v>
      </c>
      <c r="Y44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405">
        <f>0.4*(Table1[[#This Row],[normalized_credit_score]]) + 0.3*(1-Table1[[#This Row],[dti_ratio]]) + 0.2*(1-Table1[[#This Row],[ltv_ratio]]) + 0.1*IF(Table1[[#This Row],[previous_defaults]]=0,1,0)</f>
        <v>0.69035823562778986</v>
      </c>
      <c r="AA4405" t="str">
        <f>IF(Table1[[#This Row],[composite_score]]&gt;=0.7,"Approve",IF(Table1[[#This Row],[composite_score]]&gt;=0.6,"Review","Reject"))</f>
        <v>Review</v>
      </c>
    </row>
    <row r="4406" spans="1:27" x14ac:dyDescent="0.35">
      <c r="A4406">
        <v>4405</v>
      </c>
      <c r="B4406">
        <v>33</v>
      </c>
      <c r="C4406" t="s">
        <v>0</v>
      </c>
      <c r="D4406" t="s">
        <v>21</v>
      </c>
      <c r="E4406" t="s">
        <v>12</v>
      </c>
      <c r="F4406">
        <v>96465</v>
      </c>
      <c r="G4406">
        <v>722</v>
      </c>
      <c r="H4406">
        <f>(Table1[[#This Row],[credit_score]]-300)/(900-300)</f>
        <v>0.70333333333333337</v>
      </c>
      <c r="I4406">
        <v>34985</v>
      </c>
      <c r="J4406" t="s">
        <v>3</v>
      </c>
      <c r="K4406" t="s">
        <v>4</v>
      </c>
      <c r="L4406">
        <v>17</v>
      </c>
      <c r="M4406" t="s">
        <v>28</v>
      </c>
      <c r="N4406">
        <f>Table1[[#This Row],[dti_ratio]]*Table1[[#This Row],[income]]</f>
        <v>25592.34541174765</v>
      </c>
      <c r="O4406">
        <v>0.265301875413338</v>
      </c>
      <c r="P4406">
        <f>Table1[[#This Row],[loan_amount]]/Table1[[#This Row],[property_value]]</f>
        <v>0.12011109890411711</v>
      </c>
      <c r="Q4406">
        <v>291272</v>
      </c>
      <c r="R4406">
        <v>1</v>
      </c>
      <c r="S4406" t="s">
        <v>4163</v>
      </c>
      <c r="T4406" t="s">
        <v>84</v>
      </c>
      <c r="U4406" t="s">
        <v>393</v>
      </c>
      <c r="V4406">
        <v>4</v>
      </c>
      <c r="W4406">
        <v>0</v>
      </c>
      <c r="X4406" t="s">
        <v>9</v>
      </c>
      <c r="Y44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06">
        <f>0.4*(Table1[[#This Row],[normalized_credit_score]]) + 0.3*(1-Table1[[#This Row],[dti_ratio]]) + 0.2*(1-Table1[[#This Row],[ltv_ratio]]) + 0.1*IF(Table1[[#This Row],[previous_defaults]]=0,1,0)</f>
        <v>0.67772055092850847</v>
      </c>
      <c r="AA4406" t="str">
        <f>IF(Table1[[#This Row],[composite_score]]&gt;=0.7,"Approve",IF(Table1[[#This Row],[composite_score]]&gt;=0.6,"Review","Reject"))</f>
        <v>Review</v>
      </c>
    </row>
    <row r="4407" spans="1:27" hidden="1" x14ac:dyDescent="0.35">
      <c r="A4407">
        <v>4406</v>
      </c>
      <c r="B4407">
        <v>32</v>
      </c>
      <c r="C4407" t="s">
        <v>0</v>
      </c>
      <c r="D4407" t="s">
        <v>11</v>
      </c>
      <c r="E4407" t="s">
        <v>2</v>
      </c>
      <c r="F4407">
        <v>114003</v>
      </c>
      <c r="G4407">
        <v>0</v>
      </c>
      <c r="H4407">
        <f>(Table1[[#This Row],[credit_score]]-300)/(900-300)</f>
        <v>-0.5</v>
      </c>
      <c r="I4407">
        <v>7987</v>
      </c>
      <c r="J4407" t="s">
        <v>23</v>
      </c>
      <c r="K4407" t="s">
        <v>4</v>
      </c>
      <c r="L4407">
        <v>6</v>
      </c>
      <c r="M4407" t="s">
        <v>28</v>
      </c>
      <c r="N4407">
        <f>Table1[[#This Row],[dti_ratio]]*Table1[[#This Row],[income]]</f>
        <v>43869.336652971004</v>
      </c>
      <c r="O4407">
        <v>0.38480861602739402</v>
      </c>
      <c r="P4407">
        <f>Table1[[#This Row],[loan_amount]]/Table1[[#This Row],[property_value]]</f>
        <v>2.8804506587133002E-2</v>
      </c>
      <c r="Q4407">
        <v>277283</v>
      </c>
      <c r="R4407">
        <v>4</v>
      </c>
      <c r="S4407" t="s">
        <v>1044</v>
      </c>
      <c r="T4407" t="s">
        <v>187</v>
      </c>
      <c r="U4407" t="s">
        <v>279</v>
      </c>
      <c r="V4407">
        <v>0</v>
      </c>
      <c r="W4407">
        <v>0</v>
      </c>
      <c r="X4407" t="s">
        <v>9</v>
      </c>
      <c r="Y44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407">
        <f>0.4*(Table1[[#This Row],[normalized_credit_score]]) + 0.3*(1-Table1[[#This Row],[dti_ratio]]) + 0.2*(1-Table1[[#This Row],[ltv_ratio]]) + 0.1*IF(Table1[[#This Row],[previous_defaults]]=0,1,0)</f>
        <v>0.27879651387435522</v>
      </c>
      <c r="AA4407" t="str">
        <f>IF(Table1[[#This Row],[composite_score]]&gt;=0.7,"Approve",IF(Table1[[#This Row],[composite_score]]&gt;=0.6,"Review","Reject"))</f>
        <v>Reject</v>
      </c>
    </row>
    <row r="4408" spans="1:27" x14ac:dyDescent="0.35">
      <c r="A4408">
        <v>4407</v>
      </c>
      <c r="B4408">
        <v>48</v>
      </c>
      <c r="C4408" t="s">
        <v>20</v>
      </c>
      <c r="D4408" t="s">
        <v>1</v>
      </c>
      <c r="E4408" t="s">
        <v>2</v>
      </c>
      <c r="F4408">
        <v>42925</v>
      </c>
      <c r="G4408">
        <v>726</v>
      </c>
      <c r="H4408">
        <f>(Table1[[#This Row],[credit_score]]-300)/(900-300)</f>
        <v>0.71</v>
      </c>
      <c r="I4408">
        <v>0</v>
      </c>
      <c r="J4408" t="s">
        <v>27</v>
      </c>
      <c r="K4408" t="s">
        <v>14</v>
      </c>
      <c r="L4408">
        <v>2</v>
      </c>
      <c r="M4408" t="s">
        <v>39</v>
      </c>
      <c r="N4408">
        <f>Table1[[#This Row],[dti_ratio]]*Table1[[#This Row],[income]]</f>
        <v>9573.4947524647469</v>
      </c>
      <c r="O4408">
        <v>0.22302841589900399</v>
      </c>
      <c r="P4408">
        <f>Table1[[#This Row],[loan_amount]]/Table1[[#This Row],[property_value]]</f>
        <v>0</v>
      </c>
      <c r="Q4408">
        <v>112969</v>
      </c>
      <c r="R4408">
        <v>2</v>
      </c>
      <c r="S4408" t="s">
        <v>4164</v>
      </c>
      <c r="T4408" t="s">
        <v>249</v>
      </c>
      <c r="U4408" t="s">
        <v>220</v>
      </c>
      <c r="V4408">
        <v>0</v>
      </c>
      <c r="W4408">
        <v>0</v>
      </c>
      <c r="X4408" t="s">
        <v>9</v>
      </c>
      <c r="Y44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08">
        <f>0.4*(Table1[[#This Row],[normalized_credit_score]]) + 0.3*(1-Table1[[#This Row],[dti_ratio]]) + 0.2*(1-Table1[[#This Row],[ltv_ratio]]) + 0.1*IF(Table1[[#This Row],[previous_defaults]]=0,1,0)</f>
        <v>0.81709147523029879</v>
      </c>
      <c r="AA4408" t="str">
        <f>IF(Table1[[#This Row],[composite_score]]&gt;=0.7,"Approve",IF(Table1[[#This Row],[composite_score]]&gt;=0.6,"Review","Reject"))</f>
        <v>Approve</v>
      </c>
    </row>
    <row r="4409" spans="1:27" x14ac:dyDescent="0.35">
      <c r="A4409">
        <v>4408</v>
      </c>
      <c r="B4409">
        <v>63</v>
      </c>
      <c r="C4409" t="s">
        <v>20</v>
      </c>
      <c r="D4409" t="s">
        <v>21</v>
      </c>
      <c r="E4409" t="s">
        <v>2</v>
      </c>
      <c r="F4409">
        <v>106491</v>
      </c>
      <c r="G4409">
        <v>707</v>
      </c>
      <c r="H4409">
        <f>(Table1[[#This Row],[credit_score]]-300)/(900-300)</f>
        <v>0.67833333333333334</v>
      </c>
      <c r="I4409">
        <v>43071</v>
      </c>
      <c r="J4409" t="s">
        <v>23</v>
      </c>
      <c r="K4409" t="s">
        <v>4</v>
      </c>
      <c r="L4409">
        <v>4</v>
      </c>
      <c r="M4409" t="s">
        <v>15</v>
      </c>
      <c r="N4409">
        <f>Table1[[#This Row],[dti_ratio]]*Table1[[#This Row],[income]]</f>
        <v>40346.31885363609</v>
      </c>
      <c r="O4409">
        <v>0.37887069192360001</v>
      </c>
      <c r="P4409">
        <f>Table1[[#This Row],[loan_amount]]/Table1[[#This Row],[property_value]]</f>
        <v>0.3010926325944257</v>
      </c>
      <c r="Q4409">
        <v>143049</v>
      </c>
      <c r="R4409">
        <v>1</v>
      </c>
      <c r="S4409" t="s">
        <v>4165</v>
      </c>
      <c r="T4409" t="s">
        <v>91</v>
      </c>
      <c r="U4409" t="s">
        <v>228</v>
      </c>
      <c r="V4409">
        <v>0</v>
      </c>
      <c r="W4409">
        <v>1</v>
      </c>
      <c r="X4409" t="s">
        <v>9</v>
      </c>
      <c r="Y44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409">
        <f>0.4*(Table1[[#This Row],[normalized_credit_score]]) + 0.3*(1-Table1[[#This Row],[dti_ratio]]) + 0.2*(1-Table1[[#This Row],[ltv_ratio]]) + 0.1*IF(Table1[[#This Row],[previous_defaults]]=0,1,0)</f>
        <v>0.69745359923736827</v>
      </c>
      <c r="AA4409" t="str">
        <f>IF(Table1[[#This Row],[composite_score]]&gt;=0.7,"Approve",IF(Table1[[#This Row],[composite_score]]&gt;=0.6,"Review","Reject"))</f>
        <v>Review</v>
      </c>
    </row>
    <row r="4410" spans="1:27" x14ac:dyDescent="0.35">
      <c r="A4410">
        <v>4409</v>
      </c>
      <c r="B4410">
        <v>35</v>
      </c>
      <c r="C4410" t="s">
        <v>20</v>
      </c>
      <c r="D4410" t="s">
        <v>62</v>
      </c>
      <c r="E4410" t="s">
        <v>2</v>
      </c>
      <c r="F4410">
        <v>63773</v>
      </c>
      <c r="G4410">
        <v>723</v>
      </c>
      <c r="H4410">
        <f>(Table1[[#This Row],[credit_score]]-300)/(900-300)</f>
        <v>0.70499999999999996</v>
      </c>
      <c r="I4410">
        <v>15267</v>
      </c>
      <c r="J4410" t="s">
        <v>23</v>
      </c>
      <c r="K4410" t="s">
        <v>4</v>
      </c>
      <c r="L4410">
        <v>0</v>
      </c>
      <c r="M4410" t="s">
        <v>15</v>
      </c>
      <c r="N4410">
        <f>Table1[[#This Row],[dti_ratio]]*Table1[[#This Row],[income]]</f>
        <v>20218.448367223355</v>
      </c>
      <c r="O4410">
        <v>0.317037749003863</v>
      </c>
      <c r="P4410">
        <f>Table1[[#This Row],[loan_amount]]/Table1[[#This Row],[property_value]]</f>
        <v>8.3381577078941338E-2</v>
      </c>
      <c r="Q4410">
        <v>183098</v>
      </c>
      <c r="R4410">
        <v>1</v>
      </c>
      <c r="S4410" t="s">
        <v>4166</v>
      </c>
      <c r="T4410" t="s">
        <v>70</v>
      </c>
      <c r="U4410" t="s">
        <v>292</v>
      </c>
      <c r="V4410">
        <v>1</v>
      </c>
      <c r="W4410">
        <v>0</v>
      </c>
      <c r="X4410" t="s">
        <v>9</v>
      </c>
      <c r="Y44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410">
        <f>0.4*(Table1[[#This Row],[normalized_credit_score]]) + 0.3*(1-Table1[[#This Row],[dti_ratio]]) + 0.2*(1-Table1[[#This Row],[ltv_ratio]]) + 0.1*IF(Table1[[#This Row],[previous_defaults]]=0,1,0)</f>
        <v>0.67021235988305283</v>
      </c>
      <c r="AA4410" t="str">
        <f>IF(Table1[[#This Row],[composite_score]]&gt;=0.7,"Approve",IF(Table1[[#This Row],[composite_score]]&gt;=0.6,"Review","Reject"))</f>
        <v>Review</v>
      </c>
    </row>
    <row r="4411" spans="1:27" x14ac:dyDescent="0.35">
      <c r="A4411">
        <v>4410</v>
      </c>
      <c r="B4411">
        <v>19</v>
      </c>
      <c r="C4411" t="s">
        <v>10</v>
      </c>
      <c r="D4411" t="s">
        <v>1</v>
      </c>
      <c r="E4411" t="s">
        <v>22</v>
      </c>
      <c r="F4411">
        <v>27835</v>
      </c>
      <c r="G4411">
        <v>733</v>
      </c>
      <c r="H4411">
        <f>(Table1[[#This Row],[credit_score]]-300)/(900-300)</f>
        <v>0.72166666666666668</v>
      </c>
      <c r="I4411">
        <v>0</v>
      </c>
      <c r="J4411" t="s">
        <v>13</v>
      </c>
      <c r="K4411" t="s">
        <v>38</v>
      </c>
      <c r="L4411">
        <v>2</v>
      </c>
      <c r="M4411" t="s">
        <v>15</v>
      </c>
      <c r="N4411">
        <f>Table1[[#This Row],[dti_ratio]]*Table1[[#This Row],[income]]</f>
        <v>9312.7138521778215</v>
      </c>
      <c r="O4411">
        <v>0.33456848759395802</v>
      </c>
      <c r="P4411">
        <f>Table1[[#This Row],[loan_amount]]/Table1[[#This Row],[property_value]]</f>
        <v>0</v>
      </c>
      <c r="Q4411">
        <v>210193</v>
      </c>
      <c r="R4411">
        <v>3</v>
      </c>
      <c r="S4411" t="s">
        <v>4167</v>
      </c>
      <c r="T4411" t="s">
        <v>288</v>
      </c>
      <c r="U4411" t="s">
        <v>241</v>
      </c>
      <c r="V4411">
        <v>3</v>
      </c>
      <c r="W4411">
        <v>1</v>
      </c>
      <c r="X4411" t="s">
        <v>9</v>
      </c>
      <c r="Y44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11">
        <f>0.4*(Table1[[#This Row],[normalized_credit_score]]) + 0.3*(1-Table1[[#This Row],[dti_ratio]]) + 0.2*(1-Table1[[#This Row],[ltv_ratio]]) + 0.1*IF(Table1[[#This Row],[previous_defaults]]=0,1,0)</f>
        <v>0.6882961203884792</v>
      </c>
      <c r="AA4411" t="str">
        <f>IF(Table1[[#This Row],[composite_score]]&gt;=0.7,"Approve",IF(Table1[[#This Row],[composite_score]]&gt;=0.6,"Review","Reject"))</f>
        <v>Review</v>
      </c>
    </row>
    <row r="4412" spans="1:27" x14ac:dyDescent="0.35">
      <c r="A4412">
        <v>4411</v>
      </c>
      <c r="B4412">
        <v>69</v>
      </c>
      <c r="C4412" t="s">
        <v>10</v>
      </c>
      <c r="D4412" t="s">
        <v>21</v>
      </c>
      <c r="E4412" t="s">
        <v>22</v>
      </c>
      <c r="F4412">
        <v>48704</v>
      </c>
      <c r="G4412">
        <v>680</v>
      </c>
      <c r="H4412">
        <f>(Table1[[#This Row],[credit_score]]-300)/(900-300)</f>
        <v>0.6333333333333333</v>
      </c>
      <c r="I4412">
        <v>6142</v>
      </c>
      <c r="J4412" t="s">
        <v>3</v>
      </c>
      <c r="K4412" t="s">
        <v>14</v>
      </c>
      <c r="L4412">
        <v>11</v>
      </c>
      <c r="M4412" t="s">
        <v>15</v>
      </c>
      <c r="N4412">
        <f>Table1[[#This Row],[dti_ratio]]*Table1[[#This Row],[income]]</f>
        <v>17741.040595915336</v>
      </c>
      <c r="O4412">
        <v>0.364262495809694</v>
      </c>
      <c r="P4412">
        <f>Table1[[#This Row],[loan_amount]]/Table1[[#This Row],[property_value]]</f>
        <v>3.5663271823576544E-2</v>
      </c>
      <c r="Q4412">
        <v>172222</v>
      </c>
      <c r="R4412">
        <v>0</v>
      </c>
      <c r="S4412" t="s">
        <v>1603</v>
      </c>
      <c r="T4412" t="s">
        <v>112</v>
      </c>
      <c r="U4412" t="s">
        <v>215</v>
      </c>
      <c r="V4412">
        <v>1</v>
      </c>
      <c r="W4412">
        <v>0</v>
      </c>
      <c r="X4412" t="s">
        <v>9</v>
      </c>
      <c r="Y44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412">
        <f>0.4*(Table1[[#This Row],[normalized_credit_score]]) + 0.3*(1-Table1[[#This Row],[dti_ratio]]) + 0.2*(1-Table1[[#This Row],[ltv_ratio]]) + 0.1*IF(Table1[[#This Row],[previous_defaults]]=0,1,0)</f>
        <v>0.63692193022570986</v>
      </c>
      <c r="AA4412" t="str">
        <f>IF(Table1[[#This Row],[composite_score]]&gt;=0.7,"Approve",IF(Table1[[#This Row],[composite_score]]&gt;=0.6,"Review","Reject"))</f>
        <v>Review</v>
      </c>
    </row>
    <row r="4413" spans="1:27" x14ac:dyDescent="0.35">
      <c r="A4413">
        <v>4412</v>
      </c>
      <c r="B4413">
        <v>54</v>
      </c>
      <c r="C4413" t="s">
        <v>10</v>
      </c>
      <c r="D4413" t="s">
        <v>21</v>
      </c>
      <c r="E4413" t="s">
        <v>2</v>
      </c>
      <c r="F4413">
        <v>32402</v>
      </c>
      <c r="G4413">
        <v>674</v>
      </c>
      <c r="H4413">
        <f>(Table1[[#This Row],[credit_score]]-300)/(900-300)</f>
        <v>0.62333333333333329</v>
      </c>
      <c r="I4413">
        <v>40455</v>
      </c>
      <c r="J4413" t="s">
        <v>3</v>
      </c>
      <c r="K4413" t="s">
        <v>14</v>
      </c>
      <c r="L4413">
        <v>5</v>
      </c>
      <c r="M4413" t="s">
        <v>15</v>
      </c>
      <c r="N4413">
        <f>Table1[[#This Row],[dti_ratio]]*Table1[[#This Row],[income]]</f>
        <v>6017.0233887864333</v>
      </c>
      <c r="O4413">
        <v>0.18569913550973499</v>
      </c>
      <c r="P4413">
        <f>Table1[[#This Row],[loan_amount]]/Table1[[#This Row],[property_value]]</f>
        <v>0.14973240260269005</v>
      </c>
      <c r="Q4413">
        <v>270182</v>
      </c>
      <c r="R4413">
        <v>2</v>
      </c>
      <c r="S4413" t="s">
        <v>4168</v>
      </c>
      <c r="T4413" t="s">
        <v>173</v>
      </c>
      <c r="U4413" t="s">
        <v>107</v>
      </c>
      <c r="V4413">
        <v>0</v>
      </c>
      <c r="W4413">
        <v>1</v>
      </c>
      <c r="X4413" t="s">
        <v>19</v>
      </c>
      <c r="Y44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413">
        <f>0.4*(Table1[[#This Row],[normalized_credit_score]]) + 0.3*(1-Table1[[#This Row],[dti_ratio]]) + 0.2*(1-Table1[[#This Row],[ltv_ratio]]) + 0.1*IF(Table1[[#This Row],[previous_defaults]]=0,1,0)</f>
        <v>0.76367711215987477</v>
      </c>
      <c r="AA4413" t="str">
        <f>IF(Table1[[#This Row],[composite_score]]&gt;=0.7,"Approve",IF(Table1[[#This Row],[composite_score]]&gt;=0.6,"Review","Reject"))</f>
        <v>Approve</v>
      </c>
    </row>
    <row r="4414" spans="1:27" x14ac:dyDescent="0.35">
      <c r="A4414">
        <v>4413</v>
      </c>
      <c r="B4414">
        <v>35</v>
      </c>
      <c r="C4414" t="s">
        <v>20</v>
      </c>
      <c r="D4414" t="s">
        <v>11</v>
      </c>
      <c r="E4414" t="s">
        <v>12</v>
      </c>
      <c r="F4414">
        <v>22458</v>
      </c>
      <c r="G4414">
        <v>723</v>
      </c>
      <c r="H4414">
        <f>(Table1[[#This Row],[credit_score]]-300)/(900-300)</f>
        <v>0.70499999999999996</v>
      </c>
      <c r="I4414">
        <v>14551</v>
      </c>
      <c r="J4414" t="s">
        <v>27</v>
      </c>
      <c r="K4414" t="s">
        <v>14</v>
      </c>
      <c r="L4414">
        <v>1</v>
      </c>
      <c r="M4414" t="s">
        <v>15</v>
      </c>
      <c r="N4414">
        <f>Table1[[#This Row],[dti_ratio]]*Table1[[#This Row],[income]]</f>
        <v>3024.0443344335472</v>
      </c>
      <c r="O4414">
        <v>0.13465332328940899</v>
      </c>
      <c r="P4414">
        <f>Table1[[#This Row],[loan_amount]]/Table1[[#This Row],[property_value]]</f>
        <v>9.0654223075054052E-2</v>
      </c>
      <c r="Q4414">
        <v>160511</v>
      </c>
      <c r="R4414">
        <v>2</v>
      </c>
      <c r="S4414" t="s">
        <v>905</v>
      </c>
      <c r="T4414" t="s">
        <v>219</v>
      </c>
      <c r="U4414" t="s">
        <v>707</v>
      </c>
      <c r="V4414">
        <v>3</v>
      </c>
      <c r="W4414">
        <v>2</v>
      </c>
      <c r="X4414" t="s">
        <v>9</v>
      </c>
      <c r="Y44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14">
        <f>0.4*(Table1[[#This Row],[normalized_credit_score]]) + 0.3*(1-Table1[[#This Row],[dti_ratio]]) + 0.2*(1-Table1[[#This Row],[ltv_ratio]]) + 0.1*IF(Table1[[#This Row],[previous_defaults]]=0,1,0)</f>
        <v>0.72347315839816639</v>
      </c>
      <c r="AA4414" t="str">
        <f>IF(Table1[[#This Row],[composite_score]]&gt;=0.7,"Approve",IF(Table1[[#This Row],[composite_score]]&gt;=0.6,"Review","Reject"))</f>
        <v>Approve</v>
      </c>
    </row>
    <row r="4415" spans="1:27" x14ac:dyDescent="0.35">
      <c r="A4415">
        <v>4414</v>
      </c>
      <c r="B4415">
        <v>45</v>
      </c>
      <c r="C4415" t="s">
        <v>10</v>
      </c>
      <c r="D4415" t="s">
        <v>21</v>
      </c>
      <c r="E4415" t="s">
        <v>2</v>
      </c>
      <c r="F4415">
        <v>72462</v>
      </c>
      <c r="G4415">
        <v>765</v>
      </c>
      <c r="H4415">
        <f>(Table1[[#This Row],[credit_score]]-300)/(900-300)</f>
        <v>0.77500000000000002</v>
      </c>
      <c r="I4415">
        <v>46320</v>
      </c>
      <c r="J4415" t="s">
        <v>3</v>
      </c>
      <c r="K4415" t="s">
        <v>4</v>
      </c>
      <c r="L4415">
        <v>17</v>
      </c>
      <c r="M4415" t="s">
        <v>39</v>
      </c>
      <c r="N4415">
        <f>Table1[[#This Row],[dti_ratio]]*Table1[[#This Row],[income]]</f>
        <v>30754.921195013449</v>
      </c>
      <c r="O4415">
        <v>0.42442826854093801</v>
      </c>
      <c r="P4415">
        <f>Table1[[#This Row],[loan_amount]]/Table1[[#This Row],[property_value]]</f>
        <v>0.16369052877836401</v>
      </c>
      <c r="Q4415">
        <v>282973</v>
      </c>
      <c r="R4415">
        <v>0</v>
      </c>
      <c r="S4415" t="s">
        <v>3750</v>
      </c>
      <c r="T4415" t="s">
        <v>47</v>
      </c>
      <c r="U4415" t="s">
        <v>437</v>
      </c>
      <c r="V4415">
        <v>3</v>
      </c>
      <c r="W4415">
        <v>0</v>
      </c>
      <c r="X4415" t="s">
        <v>9</v>
      </c>
      <c r="Y44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15">
        <f>0.4*(Table1[[#This Row],[normalized_credit_score]]) + 0.3*(1-Table1[[#This Row],[dti_ratio]]) + 0.2*(1-Table1[[#This Row],[ltv_ratio]]) + 0.1*IF(Table1[[#This Row],[previous_defaults]]=0,1,0)</f>
        <v>0.64993341368204594</v>
      </c>
      <c r="AA4415" t="str">
        <f>IF(Table1[[#This Row],[composite_score]]&gt;=0.7,"Approve",IF(Table1[[#This Row],[composite_score]]&gt;=0.6,"Review","Reject"))</f>
        <v>Review</v>
      </c>
    </row>
    <row r="4416" spans="1:27" x14ac:dyDescent="0.35">
      <c r="A4416">
        <v>4415</v>
      </c>
      <c r="B4416">
        <v>34</v>
      </c>
      <c r="C4416" t="s">
        <v>0</v>
      </c>
      <c r="D4416" t="s">
        <v>62</v>
      </c>
      <c r="E4416" t="s">
        <v>12</v>
      </c>
      <c r="F4416">
        <v>35512</v>
      </c>
      <c r="G4416">
        <v>666</v>
      </c>
      <c r="H4416">
        <f>(Table1[[#This Row],[credit_score]]-300)/(900-300)</f>
        <v>0.61</v>
      </c>
      <c r="I4416">
        <v>16015</v>
      </c>
      <c r="J4416" t="s">
        <v>27</v>
      </c>
      <c r="K4416" t="s">
        <v>14</v>
      </c>
      <c r="L4416">
        <v>6</v>
      </c>
      <c r="M4416" t="s">
        <v>28</v>
      </c>
      <c r="N4416">
        <f>Table1[[#This Row],[dti_ratio]]*Table1[[#This Row],[income]]</f>
        <v>7425.9084379657252</v>
      </c>
      <c r="O4416">
        <v>0.20910983436488301</v>
      </c>
      <c r="P4416">
        <f>Table1[[#This Row],[loan_amount]]/Table1[[#This Row],[property_value]]</f>
        <v>5.34551414066229E-2</v>
      </c>
      <c r="Q4416">
        <v>299597</v>
      </c>
      <c r="R4416">
        <v>3</v>
      </c>
      <c r="S4416" t="s">
        <v>4169</v>
      </c>
      <c r="T4416" t="s">
        <v>233</v>
      </c>
      <c r="U4416" t="s">
        <v>107</v>
      </c>
      <c r="V4416">
        <v>0</v>
      </c>
      <c r="W4416">
        <v>1</v>
      </c>
      <c r="X4416" t="s">
        <v>19</v>
      </c>
      <c r="Y44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416">
        <f>0.4*(Table1[[#This Row],[normalized_credit_score]]) + 0.3*(1-Table1[[#This Row],[dti_ratio]]) + 0.2*(1-Table1[[#This Row],[ltv_ratio]]) + 0.1*IF(Table1[[#This Row],[previous_defaults]]=0,1,0)</f>
        <v>0.77057602140921055</v>
      </c>
      <c r="AA4416" t="str">
        <f>IF(Table1[[#This Row],[composite_score]]&gt;=0.7,"Approve",IF(Table1[[#This Row],[composite_score]]&gt;=0.6,"Review","Reject"))</f>
        <v>Approve</v>
      </c>
    </row>
    <row r="4417" spans="1:27" x14ac:dyDescent="0.35">
      <c r="A4417">
        <v>4416</v>
      </c>
      <c r="B4417">
        <v>21</v>
      </c>
      <c r="C4417" t="s">
        <v>10</v>
      </c>
      <c r="D4417" t="s">
        <v>11</v>
      </c>
      <c r="E4417" t="s">
        <v>12</v>
      </c>
      <c r="F4417">
        <v>88917</v>
      </c>
      <c r="G4417">
        <v>669</v>
      </c>
      <c r="H4417">
        <f>(Table1[[#This Row],[credit_score]]-300)/(900-300)</f>
        <v>0.61499999999999999</v>
      </c>
      <c r="I4417">
        <v>18699</v>
      </c>
      <c r="J4417" t="s">
        <v>23</v>
      </c>
      <c r="K4417" t="s">
        <v>4</v>
      </c>
      <c r="L4417">
        <v>16</v>
      </c>
      <c r="M4417" t="s">
        <v>39</v>
      </c>
      <c r="N4417">
        <f>Table1[[#This Row],[dti_ratio]]*Table1[[#This Row],[income]]</f>
        <v>28096.225925561605</v>
      </c>
      <c r="O4417">
        <v>0.315982612161472</v>
      </c>
      <c r="P4417">
        <f>Table1[[#This Row],[loan_amount]]/Table1[[#This Row],[property_value]]</f>
        <v>9.3180051426179508E-2</v>
      </c>
      <c r="Q4417">
        <v>200676</v>
      </c>
      <c r="R4417">
        <v>3</v>
      </c>
      <c r="S4417" t="s">
        <v>4170</v>
      </c>
      <c r="T4417" t="s">
        <v>17</v>
      </c>
      <c r="U4417" t="s">
        <v>120</v>
      </c>
      <c r="V4417">
        <v>1</v>
      </c>
      <c r="W4417">
        <v>0</v>
      </c>
      <c r="X4417" t="s">
        <v>19</v>
      </c>
      <c r="Y44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417">
        <f>0.4*(Table1[[#This Row],[normalized_credit_score]]) + 0.3*(1-Table1[[#This Row],[dti_ratio]]) + 0.2*(1-Table1[[#This Row],[ltv_ratio]]) + 0.1*IF(Table1[[#This Row],[previous_defaults]]=0,1,0)</f>
        <v>0.6325692060663225</v>
      </c>
      <c r="AA4417" t="str">
        <f>IF(Table1[[#This Row],[composite_score]]&gt;=0.7,"Approve",IF(Table1[[#This Row],[composite_score]]&gt;=0.6,"Review","Reject"))</f>
        <v>Review</v>
      </c>
    </row>
    <row r="4418" spans="1:27" x14ac:dyDescent="0.35">
      <c r="A4418">
        <v>4417</v>
      </c>
      <c r="B4418">
        <v>45</v>
      </c>
      <c r="C4418" t="s">
        <v>10</v>
      </c>
      <c r="D4418" t="s">
        <v>1</v>
      </c>
      <c r="E4418" t="s">
        <v>2</v>
      </c>
      <c r="F4418">
        <v>46883</v>
      </c>
      <c r="G4418">
        <v>717</v>
      </c>
      <c r="H4418">
        <f>(Table1[[#This Row],[credit_score]]-300)/(900-300)</f>
        <v>0.69499999999999995</v>
      </c>
      <c r="I4418">
        <v>16498</v>
      </c>
      <c r="J4418" t="s">
        <v>27</v>
      </c>
      <c r="K4418" t="s">
        <v>38</v>
      </c>
      <c r="L4418">
        <v>1</v>
      </c>
      <c r="M4418" t="s">
        <v>39</v>
      </c>
      <c r="N4418">
        <f>Table1[[#This Row],[dti_ratio]]*Table1[[#This Row],[income]]</f>
        <v>19478.300627967299</v>
      </c>
      <c r="O4418">
        <v>0.41546617383630102</v>
      </c>
      <c r="P4418">
        <f>Table1[[#This Row],[loan_amount]]/Table1[[#This Row],[property_value]]</f>
        <v>0.30166392393490582</v>
      </c>
      <c r="Q4418">
        <v>54690</v>
      </c>
      <c r="R4418">
        <v>0</v>
      </c>
      <c r="S4418" t="s">
        <v>4171</v>
      </c>
      <c r="T4418" t="s">
        <v>214</v>
      </c>
      <c r="U4418" t="s">
        <v>372</v>
      </c>
      <c r="V4418">
        <v>2</v>
      </c>
      <c r="W4418">
        <v>2</v>
      </c>
      <c r="X4418" t="s">
        <v>9</v>
      </c>
      <c r="Y44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18">
        <f>0.4*(Table1[[#This Row],[normalized_credit_score]]) + 0.3*(1-Table1[[#This Row],[dti_ratio]]) + 0.2*(1-Table1[[#This Row],[ltv_ratio]]) + 0.1*IF(Table1[[#This Row],[previous_defaults]]=0,1,0)</f>
        <v>0.59302736306212855</v>
      </c>
      <c r="AA4418" t="str">
        <f>IF(Table1[[#This Row],[composite_score]]&gt;=0.7,"Approve",IF(Table1[[#This Row],[composite_score]]&gt;=0.6,"Review","Reject"))</f>
        <v>Reject</v>
      </c>
    </row>
    <row r="4419" spans="1:27" hidden="1" x14ac:dyDescent="0.35">
      <c r="A4419">
        <v>4418</v>
      </c>
      <c r="B4419">
        <v>43</v>
      </c>
      <c r="C4419" t="s">
        <v>20</v>
      </c>
      <c r="D4419" t="s">
        <v>11</v>
      </c>
      <c r="E4419" t="s">
        <v>2</v>
      </c>
      <c r="F4419">
        <v>70908</v>
      </c>
      <c r="G4419">
        <v>673</v>
      </c>
      <c r="H4419">
        <f>(Table1[[#This Row],[credit_score]]-300)/(900-300)</f>
        <v>0.6216666666666667</v>
      </c>
      <c r="I4419">
        <v>0</v>
      </c>
      <c r="J4419" t="s">
        <v>23</v>
      </c>
      <c r="K4419" t="s">
        <v>4</v>
      </c>
      <c r="L4419">
        <v>5</v>
      </c>
      <c r="M4419" t="s">
        <v>5</v>
      </c>
      <c r="N4419">
        <f>Table1[[#This Row],[dti_ratio]]*Table1[[#This Row],[income]]</f>
        <v>8159.3402611271722</v>
      </c>
      <c r="O4419">
        <v>0.115069389365476</v>
      </c>
      <c r="P4419" t="e">
        <f>Table1[[#This Row],[loan_amount]]/Table1[[#This Row],[property_value]]</f>
        <v>#DIV/0!</v>
      </c>
      <c r="Q4419">
        <v>0</v>
      </c>
      <c r="R4419">
        <v>0</v>
      </c>
      <c r="S4419" t="s">
        <v>4172</v>
      </c>
      <c r="T4419" t="s">
        <v>54</v>
      </c>
      <c r="U4419" t="s">
        <v>349</v>
      </c>
      <c r="V4419">
        <v>0</v>
      </c>
      <c r="W4419">
        <v>1</v>
      </c>
      <c r="X4419" t="s">
        <v>19</v>
      </c>
      <c r="Y441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419" t="e">
        <f>0.4*(Table1[[#This Row],[normalized_credit_score]]) + 0.3*(1-Table1[[#This Row],[dti_ratio]]) + 0.2*(1-Table1[[#This Row],[ltv_ratio]]) + 0.1*IF(Table1[[#This Row],[previous_defaults]]=0,1,0)</f>
        <v>#DIV/0!</v>
      </c>
      <c r="AA4419" t="e">
        <f>IF(Table1[[#This Row],[composite_score]]&gt;=0.7,"Approve",IF(Table1[[#This Row],[composite_score]]&gt;=0.6,"Review","Reject"))</f>
        <v>#DIV/0!</v>
      </c>
    </row>
    <row r="4420" spans="1:27" x14ac:dyDescent="0.35">
      <c r="A4420">
        <v>4419</v>
      </c>
      <c r="B4420">
        <v>69</v>
      </c>
      <c r="C4420" t="s">
        <v>0</v>
      </c>
      <c r="D4420" t="s">
        <v>62</v>
      </c>
      <c r="E4420" t="s">
        <v>2</v>
      </c>
      <c r="F4420">
        <v>115017</v>
      </c>
      <c r="G4420">
        <v>754</v>
      </c>
      <c r="H4420">
        <f>(Table1[[#This Row],[credit_score]]-300)/(900-300)</f>
        <v>0.75666666666666671</v>
      </c>
      <c r="I4420">
        <v>21294</v>
      </c>
      <c r="J4420" t="s">
        <v>3</v>
      </c>
      <c r="K4420" t="s">
        <v>38</v>
      </c>
      <c r="L4420">
        <v>7</v>
      </c>
      <c r="M4420" t="s">
        <v>5</v>
      </c>
      <c r="N4420">
        <f>Table1[[#This Row],[dti_ratio]]*Table1[[#This Row],[income]]</f>
        <v>56412.86122557897</v>
      </c>
      <c r="O4420">
        <v>0.49047411448376299</v>
      </c>
      <c r="P4420">
        <f>Table1[[#This Row],[loan_amount]]/Table1[[#This Row],[property_value]]</f>
        <v>7.1761482544914115E-2</v>
      </c>
      <c r="Q4420">
        <v>296733</v>
      </c>
      <c r="R4420">
        <v>0</v>
      </c>
      <c r="S4420" t="s">
        <v>1239</v>
      </c>
      <c r="T4420" t="s">
        <v>177</v>
      </c>
      <c r="U4420" t="s">
        <v>827</v>
      </c>
      <c r="V4420">
        <v>0</v>
      </c>
      <c r="W4420">
        <v>2</v>
      </c>
      <c r="X4420" t="s">
        <v>9</v>
      </c>
      <c r="Y44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20">
        <f>0.4*(Table1[[#This Row],[normalized_credit_score]]) + 0.3*(1-Table1[[#This Row],[dti_ratio]]) + 0.2*(1-Table1[[#This Row],[ltv_ratio]]) + 0.1*IF(Table1[[#This Row],[previous_defaults]]=0,1,0)</f>
        <v>0.74117213581255503</v>
      </c>
      <c r="AA4420" t="str">
        <f>IF(Table1[[#This Row],[composite_score]]&gt;=0.7,"Approve",IF(Table1[[#This Row],[composite_score]]&gt;=0.6,"Review","Reject"))</f>
        <v>Approve</v>
      </c>
    </row>
    <row r="4421" spans="1:27" hidden="1" x14ac:dyDescent="0.35">
      <c r="A4421">
        <v>4420</v>
      </c>
      <c r="B4421">
        <v>51</v>
      </c>
      <c r="C4421" t="s">
        <v>10</v>
      </c>
      <c r="D4421" t="s">
        <v>62</v>
      </c>
      <c r="E4421" t="s">
        <v>2</v>
      </c>
      <c r="F4421">
        <v>0</v>
      </c>
      <c r="G4421">
        <v>714</v>
      </c>
      <c r="H4421">
        <f>(Table1[[#This Row],[credit_score]]-300)/(900-300)</f>
        <v>0.69</v>
      </c>
      <c r="I4421">
        <v>9462</v>
      </c>
      <c r="J4421" t="s">
        <v>13</v>
      </c>
      <c r="K4421" t="s">
        <v>4</v>
      </c>
      <c r="L4421">
        <v>1</v>
      </c>
      <c r="M4421" t="s">
        <v>39</v>
      </c>
      <c r="N4421">
        <f>Table1[[#This Row],[dti_ratio]]*Table1[[#This Row],[income]]</f>
        <v>0</v>
      </c>
      <c r="O4421">
        <v>0.56826040799445998</v>
      </c>
      <c r="P4421">
        <f>Table1[[#This Row],[loan_amount]]/Table1[[#This Row],[property_value]]</f>
        <v>7.4781275438832201E-2</v>
      </c>
      <c r="Q4421">
        <v>126529</v>
      </c>
      <c r="R4421">
        <v>2</v>
      </c>
      <c r="S4421" t="s">
        <v>4173</v>
      </c>
      <c r="T4421" t="s">
        <v>17</v>
      </c>
      <c r="U4421" t="s">
        <v>707</v>
      </c>
      <c r="V4421">
        <v>0</v>
      </c>
      <c r="W4421">
        <v>2</v>
      </c>
      <c r="X4421" t="s">
        <v>19</v>
      </c>
      <c r="Y44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21">
        <f>0.4*(Table1[[#This Row],[normalized_credit_score]]) + 0.3*(1-Table1[[#This Row],[dti_ratio]]) + 0.2*(1-Table1[[#This Row],[ltv_ratio]]) + 0.1*IF(Table1[[#This Row],[previous_defaults]]=0,1,0)</f>
        <v>0.69056562251389553</v>
      </c>
      <c r="AA4421" t="str">
        <f>IF(Table1[[#This Row],[composite_score]]&gt;=0.7,"Approve",IF(Table1[[#This Row],[composite_score]]&gt;=0.6,"Review","Reject"))</f>
        <v>Review</v>
      </c>
    </row>
    <row r="4422" spans="1:27" hidden="1" x14ac:dyDescent="0.35">
      <c r="A4422">
        <v>4421</v>
      </c>
      <c r="B4422">
        <v>20</v>
      </c>
      <c r="C4422" t="s">
        <v>0</v>
      </c>
      <c r="D4422" t="s">
        <v>11</v>
      </c>
      <c r="E4422" t="s">
        <v>22</v>
      </c>
      <c r="F4422">
        <v>42354</v>
      </c>
      <c r="G4422">
        <v>0</v>
      </c>
      <c r="H4422">
        <f>(Table1[[#This Row],[credit_score]]-300)/(900-300)</f>
        <v>-0.5</v>
      </c>
      <c r="I4422">
        <v>18510</v>
      </c>
      <c r="J4422" t="s">
        <v>13</v>
      </c>
      <c r="K4422" t="s">
        <v>38</v>
      </c>
      <c r="L4422">
        <v>18</v>
      </c>
      <c r="M4422" t="s">
        <v>28</v>
      </c>
      <c r="N4422">
        <f>Table1[[#This Row],[dti_ratio]]*Table1[[#This Row],[income]]</f>
        <v>18004.955277537432</v>
      </c>
      <c r="O4422">
        <v>0.42510637194922402</v>
      </c>
      <c r="P4422" t="e">
        <f>Table1[[#This Row],[loan_amount]]/Table1[[#This Row],[property_value]]</f>
        <v>#DIV/0!</v>
      </c>
      <c r="Q4422">
        <v>0</v>
      </c>
      <c r="R4422">
        <v>4</v>
      </c>
      <c r="S4422" t="s">
        <v>4174</v>
      </c>
      <c r="T4422" t="s">
        <v>41</v>
      </c>
      <c r="U4422" t="s">
        <v>561</v>
      </c>
      <c r="V4422">
        <v>3</v>
      </c>
      <c r="W4422">
        <v>2</v>
      </c>
      <c r="X4422" t="s">
        <v>9</v>
      </c>
      <c r="Y442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422" t="e">
        <f>0.4*(Table1[[#This Row],[normalized_credit_score]]) + 0.3*(1-Table1[[#This Row],[dti_ratio]]) + 0.2*(1-Table1[[#This Row],[ltv_ratio]]) + 0.1*IF(Table1[[#This Row],[previous_defaults]]=0,1,0)</f>
        <v>#DIV/0!</v>
      </c>
      <c r="AA4422" t="e">
        <f>IF(Table1[[#This Row],[composite_score]]&gt;=0.7,"Approve",IF(Table1[[#This Row],[composite_score]]&gt;=0.6,"Review","Reject"))</f>
        <v>#DIV/0!</v>
      </c>
    </row>
    <row r="4423" spans="1:27" x14ac:dyDescent="0.35">
      <c r="A4423">
        <v>4422</v>
      </c>
      <c r="B4423">
        <v>20</v>
      </c>
      <c r="C4423" t="s">
        <v>0</v>
      </c>
      <c r="D4423" t="s">
        <v>21</v>
      </c>
      <c r="E4423" t="s">
        <v>49</v>
      </c>
      <c r="F4423">
        <v>68171</v>
      </c>
      <c r="G4423">
        <v>670</v>
      </c>
      <c r="H4423">
        <f>(Table1[[#This Row],[credit_score]]-300)/(900-300)</f>
        <v>0.6166666666666667</v>
      </c>
      <c r="I4423">
        <v>0</v>
      </c>
      <c r="J4423" t="s">
        <v>27</v>
      </c>
      <c r="K4423" t="s">
        <v>4</v>
      </c>
      <c r="L4423">
        <v>3</v>
      </c>
      <c r="M4423" t="s">
        <v>28</v>
      </c>
      <c r="N4423">
        <f>Table1[[#This Row],[dti_ratio]]*Table1[[#This Row],[income]]</f>
        <v>10601.049558426195</v>
      </c>
      <c r="O4423">
        <v>0.15550673392536701</v>
      </c>
      <c r="P4423">
        <f>Table1[[#This Row],[loan_amount]]/Table1[[#This Row],[property_value]]</f>
        <v>0</v>
      </c>
      <c r="Q4423">
        <v>75883</v>
      </c>
      <c r="R4423">
        <v>2</v>
      </c>
      <c r="S4423" t="s">
        <v>4175</v>
      </c>
      <c r="T4423" t="s">
        <v>403</v>
      </c>
      <c r="U4423" t="s">
        <v>1003</v>
      </c>
      <c r="V4423">
        <v>4</v>
      </c>
      <c r="W4423">
        <v>1</v>
      </c>
      <c r="X4423" t="s">
        <v>9</v>
      </c>
      <c r="Y44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23">
        <f>0.4*(Table1[[#This Row],[normalized_credit_score]]) + 0.3*(1-Table1[[#This Row],[dti_ratio]]) + 0.2*(1-Table1[[#This Row],[ltv_ratio]]) + 0.1*IF(Table1[[#This Row],[previous_defaults]]=0,1,0)</f>
        <v>0.70001464648905665</v>
      </c>
      <c r="AA4423" t="str">
        <f>IF(Table1[[#This Row],[composite_score]]&gt;=0.7,"Approve",IF(Table1[[#This Row],[composite_score]]&gt;=0.6,"Review","Reject"))</f>
        <v>Approve</v>
      </c>
    </row>
    <row r="4424" spans="1:27" x14ac:dyDescent="0.35">
      <c r="A4424">
        <v>4423</v>
      </c>
      <c r="B4424">
        <v>66</v>
      </c>
      <c r="C4424" t="s">
        <v>0</v>
      </c>
      <c r="D4424" t="s">
        <v>21</v>
      </c>
      <c r="E4424" t="s">
        <v>2</v>
      </c>
      <c r="F4424">
        <v>33012</v>
      </c>
      <c r="G4424">
        <v>697</v>
      </c>
      <c r="H4424">
        <f>(Table1[[#This Row],[credit_score]]-300)/(900-300)</f>
        <v>0.66166666666666663</v>
      </c>
      <c r="I4424">
        <v>28610</v>
      </c>
      <c r="J4424" t="s">
        <v>3</v>
      </c>
      <c r="K4424" t="s">
        <v>14</v>
      </c>
      <c r="L4424">
        <v>1</v>
      </c>
      <c r="M4424" t="s">
        <v>5</v>
      </c>
      <c r="N4424">
        <f>Table1[[#This Row],[dti_ratio]]*Table1[[#This Row],[income]]</f>
        <v>14327.723769947896</v>
      </c>
      <c r="O4424">
        <v>0.43401562371101099</v>
      </c>
      <c r="P4424">
        <f>Table1[[#This Row],[loan_amount]]/Table1[[#This Row],[property_value]]</f>
        <v>1.3727089530755205</v>
      </c>
      <c r="Q4424">
        <v>20842</v>
      </c>
      <c r="R4424">
        <v>0</v>
      </c>
      <c r="S4424" t="s">
        <v>4176</v>
      </c>
      <c r="T4424" t="s">
        <v>84</v>
      </c>
      <c r="U4424" t="s">
        <v>1305</v>
      </c>
      <c r="V4424">
        <v>4</v>
      </c>
      <c r="W4424">
        <v>2</v>
      </c>
      <c r="X4424" t="s">
        <v>9</v>
      </c>
      <c r="Y44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24">
        <f>0.4*(Table1[[#This Row],[normalized_credit_score]]) + 0.3*(1-Table1[[#This Row],[dti_ratio]]) + 0.2*(1-Table1[[#This Row],[ltv_ratio]]) + 0.1*IF(Table1[[#This Row],[previous_defaults]]=0,1,0)</f>
        <v>0.35992018893825922</v>
      </c>
      <c r="AA4424" t="str">
        <f>IF(Table1[[#This Row],[composite_score]]&gt;=0.7,"Approve",IF(Table1[[#This Row],[composite_score]]&gt;=0.6,"Review","Reject"))</f>
        <v>Reject</v>
      </c>
    </row>
    <row r="4425" spans="1:27" x14ac:dyDescent="0.35">
      <c r="A4425">
        <v>4424</v>
      </c>
      <c r="B4425">
        <v>68</v>
      </c>
      <c r="C4425" t="s">
        <v>20</v>
      </c>
      <c r="D4425" t="s">
        <v>62</v>
      </c>
      <c r="E4425" t="s">
        <v>12</v>
      </c>
      <c r="F4425">
        <v>103453</v>
      </c>
      <c r="G4425">
        <v>789</v>
      </c>
      <c r="H4425">
        <f>(Table1[[#This Row],[credit_score]]-300)/(900-300)</f>
        <v>0.81499999999999995</v>
      </c>
      <c r="I4425">
        <v>24766</v>
      </c>
      <c r="J4425" t="s">
        <v>13</v>
      </c>
      <c r="K4425" t="s">
        <v>38</v>
      </c>
      <c r="L4425">
        <v>6</v>
      </c>
      <c r="M4425" t="s">
        <v>5</v>
      </c>
      <c r="N4425">
        <f>Table1[[#This Row],[dti_ratio]]*Table1[[#This Row],[income]]</f>
        <v>46742.248359225538</v>
      </c>
      <c r="O4425">
        <v>0.45182110097556899</v>
      </c>
      <c r="P4425">
        <f>Table1[[#This Row],[loan_amount]]/Table1[[#This Row],[property_value]]</f>
        <v>0.25487814918491686</v>
      </c>
      <c r="Q4425">
        <v>97168</v>
      </c>
      <c r="R4425">
        <v>0</v>
      </c>
      <c r="S4425" t="s">
        <v>4177</v>
      </c>
      <c r="T4425" t="s">
        <v>104</v>
      </c>
      <c r="U4425" t="s">
        <v>629</v>
      </c>
      <c r="V4425">
        <v>2</v>
      </c>
      <c r="W4425">
        <v>0</v>
      </c>
      <c r="X4425" t="s">
        <v>9</v>
      </c>
      <c r="Y44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25">
        <f>0.4*(Table1[[#This Row],[normalized_credit_score]]) + 0.3*(1-Table1[[#This Row],[dti_ratio]]) + 0.2*(1-Table1[[#This Row],[ltv_ratio]]) + 0.1*IF(Table1[[#This Row],[previous_defaults]]=0,1,0)</f>
        <v>0.6394780398703459</v>
      </c>
      <c r="AA4425" t="str">
        <f>IF(Table1[[#This Row],[composite_score]]&gt;=0.7,"Approve",IF(Table1[[#This Row],[composite_score]]&gt;=0.6,"Review","Reject"))</f>
        <v>Review</v>
      </c>
    </row>
    <row r="4426" spans="1:27" hidden="1" x14ac:dyDescent="0.35">
      <c r="A4426">
        <v>4425</v>
      </c>
      <c r="B4426">
        <v>40</v>
      </c>
      <c r="C4426" t="s">
        <v>20</v>
      </c>
      <c r="D4426" t="s">
        <v>11</v>
      </c>
      <c r="E4426" t="s">
        <v>49</v>
      </c>
      <c r="F4426">
        <v>0</v>
      </c>
      <c r="G4426">
        <v>604</v>
      </c>
      <c r="H4426">
        <f>(Table1[[#This Row],[credit_score]]-300)/(900-300)</f>
        <v>0.50666666666666671</v>
      </c>
      <c r="I4426">
        <v>21003</v>
      </c>
      <c r="J4426" t="s">
        <v>27</v>
      </c>
      <c r="K4426" t="s">
        <v>38</v>
      </c>
      <c r="L4426">
        <v>15</v>
      </c>
      <c r="M4426" t="s">
        <v>39</v>
      </c>
      <c r="N4426">
        <f>Table1[[#This Row],[dti_ratio]]*Table1[[#This Row],[income]]</f>
        <v>0</v>
      </c>
      <c r="O4426">
        <v>0.417231740097045</v>
      </c>
      <c r="P4426">
        <f>Table1[[#This Row],[loan_amount]]/Table1[[#This Row],[property_value]]</f>
        <v>0.153489187865855</v>
      </c>
      <c r="Q4426">
        <v>136837</v>
      </c>
      <c r="R4426">
        <v>0</v>
      </c>
      <c r="S4426" t="s">
        <v>4178</v>
      </c>
      <c r="T4426" t="s">
        <v>86</v>
      </c>
      <c r="U4426" t="s">
        <v>448</v>
      </c>
      <c r="V4426">
        <v>3</v>
      </c>
      <c r="W4426">
        <v>1</v>
      </c>
      <c r="X4426" t="s">
        <v>19</v>
      </c>
      <c r="Y44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26">
        <f>0.4*(Table1[[#This Row],[normalized_credit_score]]) + 0.3*(1-Table1[[#This Row],[dti_ratio]]) + 0.2*(1-Table1[[#This Row],[ltv_ratio]]) + 0.1*IF(Table1[[#This Row],[previous_defaults]]=0,1,0)</f>
        <v>0.54679930706438218</v>
      </c>
      <c r="AA4426" t="str">
        <f>IF(Table1[[#This Row],[composite_score]]&gt;=0.7,"Approve",IF(Table1[[#This Row],[composite_score]]&gt;=0.6,"Review","Reject"))</f>
        <v>Reject</v>
      </c>
    </row>
    <row r="4427" spans="1:27" x14ac:dyDescent="0.35">
      <c r="A4427">
        <v>4426</v>
      </c>
      <c r="B4427">
        <v>46</v>
      </c>
      <c r="C4427" t="s">
        <v>0</v>
      </c>
      <c r="D4427" t="s">
        <v>11</v>
      </c>
      <c r="E4427" t="s">
        <v>12</v>
      </c>
      <c r="F4427">
        <v>118351</v>
      </c>
      <c r="G4427">
        <v>701</v>
      </c>
      <c r="H4427">
        <f>(Table1[[#This Row],[credit_score]]-300)/(900-300)</f>
        <v>0.66833333333333333</v>
      </c>
      <c r="I4427">
        <v>22112</v>
      </c>
      <c r="J4427" t="s">
        <v>13</v>
      </c>
      <c r="K4427" t="s">
        <v>4</v>
      </c>
      <c r="L4427">
        <v>12</v>
      </c>
      <c r="M4427" t="s">
        <v>39</v>
      </c>
      <c r="N4427">
        <f>Table1[[#This Row],[dti_ratio]]*Table1[[#This Row],[income]]</f>
        <v>27284.960672316094</v>
      </c>
      <c r="O4427">
        <v>0.23054271338912299</v>
      </c>
      <c r="P4427">
        <f>Table1[[#This Row],[loan_amount]]/Table1[[#This Row],[property_value]]</f>
        <v>0.32288305126819794</v>
      </c>
      <c r="Q4427">
        <v>68483</v>
      </c>
      <c r="R4427">
        <v>4</v>
      </c>
      <c r="S4427" t="s">
        <v>4179</v>
      </c>
      <c r="T4427" t="s">
        <v>288</v>
      </c>
      <c r="U4427" t="s">
        <v>31</v>
      </c>
      <c r="V4427">
        <v>0</v>
      </c>
      <c r="W4427">
        <v>1</v>
      </c>
      <c r="X4427" t="s">
        <v>9</v>
      </c>
      <c r="Y44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427">
        <f>0.4*(Table1[[#This Row],[normalized_credit_score]]) + 0.3*(1-Table1[[#This Row],[dti_ratio]]) + 0.2*(1-Table1[[#This Row],[ltv_ratio]]) + 0.1*IF(Table1[[#This Row],[previous_defaults]]=0,1,0)</f>
        <v>0.73359390906295685</v>
      </c>
      <c r="AA4427" t="str">
        <f>IF(Table1[[#This Row],[composite_score]]&gt;=0.7,"Approve",IF(Table1[[#This Row],[composite_score]]&gt;=0.6,"Review","Reject"))</f>
        <v>Approve</v>
      </c>
    </row>
    <row r="4428" spans="1:27" x14ac:dyDescent="0.35">
      <c r="A4428">
        <v>4427</v>
      </c>
      <c r="B4428">
        <v>32</v>
      </c>
      <c r="C4428" t="s">
        <v>20</v>
      </c>
      <c r="D4428" t="s">
        <v>11</v>
      </c>
      <c r="E4428" t="s">
        <v>12</v>
      </c>
      <c r="F4428">
        <v>23352</v>
      </c>
      <c r="G4428">
        <v>694</v>
      </c>
      <c r="H4428">
        <f>(Table1[[#This Row],[credit_score]]-300)/(900-300)</f>
        <v>0.65666666666666662</v>
      </c>
      <c r="I4428">
        <v>46893</v>
      </c>
      <c r="J4428" t="s">
        <v>23</v>
      </c>
      <c r="K4428" t="s">
        <v>4</v>
      </c>
      <c r="L4428">
        <v>12</v>
      </c>
      <c r="M4428" t="s">
        <v>39</v>
      </c>
      <c r="N4428">
        <f>Table1[[#This Row],[dti_ratio]]*Table1[[#This Row],[income]]</f>
        <v>11545.521726245301</v>
      </c>
      <c r="O4428">
        <v>0.49441254394678402</v>
      </c>
      <c r="P4428">
        <f>Table1[[#This Row],[loan_amount]]/Table1[[#This Row],[property_value]]</f>
        <v>0.63731499476752873</v>
      </c>
      <c r="Q4428">
        <v>73579</v>
      </c>
      <c r="R4428">
        <v>4</v>
      </c>
      <c r="S4428" t="s">
        <v>4180</v>
      </c>
      <c r="T4428" t="s">
        <v>143</v>
      </c>
      <c r="U4428" t="s">
        <v>210</v>
      </c>
      <c r="V4428">
        <v>2</v>
      </c>
      <c r="W4428">
        <v>1</v>
      </c>
      <c r="X4428" t="s">
        <v>19</v>
      </c>
      <c r="Y44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28">
        <f>0.4*(Table1[[#This Row],[normalized_credit_score]]) + 0.3*(1-Table1[[#This Row],[dti_ratio]]) + 0.2*(1-Table1[[#This Row],[ltv_ratio]]) + 0.1*IF(Table1[[#This Row],[previous_defaults]]=0,1,0)</f>
        <v>0.48687990452912572</v>
      </c>
      <c r="AA4428" t="str">
        <f>IF(Table1[[#This Row],[composite_score]]&gt;=0.7,"Approve",IF(Table1[[#This Row],[composite_score]]&gt;=0.6,"Review","Reject"))</f>
        <v>Reject</v>
      </c>
    </row>
    <row r="4429" spans="1:27" x14ac:dyDescent="0.35">
      <c r="A4429">
        <v>4428</v>
      </c>
      <c r="B4429">
        <v>26</v>
      </c>
      <c r="C4429" t="s">
        <v>0</v>
      </c>
      <c r="D4429" t="s">
        <v>1</v>
      </c>
      <c r="E4429" t="s">
        <v>22</v>
      </c>
      <c r="F4429">
        <v>89634</v>
      </c>
      <c r="G4429">
        <v>624</v>
      </c>
      <c r="H4429">
        <f>(Table1[[#This Row],[credit_score]]-300)/(900-300)</f>
        <v>0.54</v>
      </c>
      <c r="I4429">
        <v>26398</v>
      </c>
      <c r="J4429" t="s">
        <v>27</v>
      </c>
      <c r="K4429" t="s">
        <v>14</v>
      </c>
      <c r="L4429">
        <v>8</v>
      </c>
      <c r="M4429" t="s">
        <v>28</v>
      </c>
      <c r="N4429">
        <f>Table1[[#This Row],[dti_ratio]]*Table1[[#This Row],[income]]</f>
        <v>9816.5597925722141</v>
      </c>
      <c r="O4429">
        <v>0.109518260844905</v>
      </c>
      <c r="P4429">
        <f>Table1[[#This Row],[loan_amount]]/Table1[[#This Row],[property_value]]</f>
        <v>9.676366982027719E-2</v>
      </c>
      <c r="Q4429">
        <v>272809</v>
      </c>
      <c r="R4429">
        <v>3</v>
      </c>
      <c r="S4429" t="s">
        <v>2228</v>
      </c>
      <c r="T4429" t="s">
        <v>104</v>
      </c>
      <c r="U4429" t="s">
        <v>71</v>
      </c>
      <c r="V4429">
        <v>1</v>
      </c>
      <c r="W4429">
        <v>2</v>
      </c>
      <c r="X4429" t="s">
        <v>9</v>
      </c>
      <c r="Y44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429">
        <f>0.4*(Table1[[#This Row],[normalized_credit_score]]) + 0.3*(1-Table1[[#This Row],[dti_ratio]]) + 0.2*(1-Table1[[#This Row],[ltv_ratio]]) + 0.1*IF(Table1[[#This Row],[previous_defaults]]=0,1,0)</f>
        <v>0.66379178778247305</v>
      </c>
      <c r="AA4429" t="str">
        <f>IF(Table1[[#This Row],[composite_score]]&gt;=0.7,"Approve",IF(Table1[[#This Row],[composite_score]]&gt;=0.6,"Review","Reject"))</f>
        <v>Review</v>
      </c>
    </row>
    <row r="4430" spans="1:27" x14ac:dyDescent="0.35">
      <c r="A4430">
        <v>4429</v>
      </c>
      <c r="B4430">
        <v>65</v>
      </c>
      <c r="C4430" t="s">
        <v>10</v>
      </c>
      <c r="D4430" t="s">
        <v>11</v>
      </c>
      <c r="E4430" t="s">
        <v>22</v>
      </c>
      <c r="F4430">
        <v>45381</v>
      </c>
      <c r="G4430">
        <v>643</v>
      </c>
      <c r="H4430">
        <f>(Table1[[#This Row],[credit_score]]-300)/(900-300)</f>
        <v>0.57166666666666666</v>
      </c>
      <c r="I4430">
        <v>13860</v>
      </c>
      <c r="J4430" t="s">
        <v>27</v>
      </c>
      <c r="K4430" t="s">
        <v>14</v>
      </c>
      <c r="L4430">
        <v>5</v>
      </c>
      <c r="M4430" t="s">
        <v>5</v>
      </c>
      <c r="N4430">
        <f>Table1[[#This Row],[dti_ratio]]*Table1[[#This Row],[income]]</f>
        <v>16061.495556228547</v>
      </c>
      <c r="O4430">
        <v>0.35392555378304902</v>
      </c>
      <c r="P4430">
        <f>Table1[[#This Row],[loan_amount]]/Table1[[#This Row],[property_value]]</f>
        <v>0.12480864475461503</v>
      </c>
      <c r="Q4430">
        <v>111050</v>
      </c>
      <c r="R4430">
        <v>4</v>
      </c>
      <c r="S4430" t="s">
        <v>271</v>
      </c>
      <c r="T4430" t="s">
        <v>143</v>
      </c>
      <c r="U4430" t="s">
        <v>479</v>
      </c>
      <c r="V4430">
        <v>4</v>
      </c>
      <c r="W4430">
        <v>0</v>
      </c>
      <c r="X4430" t="s">
        <v>9</v>
      </c>
      <c r="Y44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30">
        <f>0.4*(Table1[[#This Row],[normalized_credit_score]]) + 0.3*(1-Table1[[#This Row],[dti_ratio]]) + 0.2*(1-Table1[[#This Row],[ltv_ratio]]) + 0.1*IF(Table1[[#This Row],[previous_defaults]]=0,1,0)</f>
        <v>0.59752727158082897</v>
      </c>
      <c r="AA4430" t="str">
        <f>IF(Table1[[#This Row],[composite_score]]&gt;=0.7,"Approve",IF(Table1[[#This Row],[composite_score]]&gt;=0.6,"Review","Reject"))</f>
        <v>Reject</v>
      </c>
    </row>
    <row r="4431" spans="1:27" hidden="1" x14ac:dyDescent="0.35">
      <c r="A4431">
        <v>4430</v>
      </c>
      <c r="B4431">
        <v>50</v>
      </c>
      <c r="C4431" t="s">
        <v>0</v>
      </c>
      <c r="D4431" t="s">
        <v>62</v>
      </c>
      <c r="E4431" t="s">
        <v>2</v>
      </c>
      <c r="F4431">
        <v>48896</v>
      </c>
      <c r="G4431">
        <v>0</v>
      </c>
      <c r="H4431">
        <f>(Table1[[#This Row],[credit_score]]-300)/(900-300)</f>
        <v>-0.5</v>
      </c>
      <c r="I4431">
        <v>41255</v>
      </c>
      <c r="J4431" t="s">
        <v>23</v>
      </c>
      <c r="K4431" t="s">
        <v>14</v>
      </c>
      <c r="L4431">
        <v>4</v>
      </c>
      <c r="M4431" t="s">
        <v>5</v>
      </c>
      <c r="N4431">
        <f>Table1[[#This Row],[dti_ratio]]*Table1[[#This Row],[income]]</f>
        <v>12023.186802287752</v>
      </c>
      <c r="O4431">
        <v>0.24589305469338499</v>
      </c>
      <c r="P4431">
        <f>Table1[[#This Row],[loan_amount]]/Table1[[#This Row],[property_value]]</f>
        <v>0.2337632166453236</v>
      </c>
      <c r="Q4431">
        <v>176482</v>
      </c>
      <c r="R4431">
        <v>0</v>
      </c>
      <c r="S4431" t="s">
        <v>4181</v>
      </c>
      <c r="T4431" t="s">
        <v>73</v>
      </c>
      <c r="U4431" t="s">
        <v>387</v>
      </c>
      <c r="V4431">
        <v>3</v>
      </c>
      <c r="W4431">
        <v>0</v>
      </c>
      <c r="X4431" t="s">
        <v>9</v>
      </c>
      <c r="Y44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31">
        <f>0.4*(Table1[[#This Row],[normalized_credit_score]]) + 0.3*(1-Table1[[#This Row],[dti_ratio]]) + 0.2*(1-Table1[[#This Row],[ltv_ratio]]) + 0.1*IF(Table1[[#This Row],[previous_defaults]]=0,1,0)</f>
        <v>0.17947944026291976</v>
      </c>
      <c r="AA4431" t="str">
        <f>IF(Table1[[#This Row],[composite_score]]&gt;=0.7,"Approve",IF(Table1[[#This Row],[composite_score]]&gt;=0.6,"Review","Reject"))</f>
        <v>Reject</v>
      </c>
    </row>
    <row r="4432" spans="1:27" hidden="1" x14ac:dyDescent="0.35">
      <c r="A4432">
        <v>4431</v>
      </c>
      <c r="B4432">
        <v>60</v>
      </c>
      <c r="C4432" t="s">
        <v>10</v>
      </c>
      <c r="D4432" t="s">
        <v>1</v>
      </c>
      <c r="E4432" t="s">
        <v>22</v>
      </c>
      <c r="F4432">
        <v>101551</v>
      </c>
      <c r="G4432">
        <v>770</v>
      </c>
      <c r="H4432">
        <f>(Table1[[#This Row],[credit_score]]-300)/(900-300)</f>
        <v>0.78333333333333333</v>
      </c>
      <c r="I4432">
        <v>14319</v>
      </c>
      <c r="J4432" t="s">
        <v>3</v>
      </c>
      <c r="K4432" t="s">
        <v>4</v>
      </c>
      <c r="L4432">
        <v>10</v>
      </c>
      <c r="M4432" t="s">
        <v>5</v>
      </c>
      <c r="N4432">
        <f>Table1[[#This Row],[dti_ratio]]*Table1[[#This Row],[income]]</f>
        <v>53850.016294179295</v>
      </c>
      <c r="O4432">
        <v>0.53027558856317802</v>
      </c>
      <c r="P4432" t="e">
        <f>Table1[[#This Row],[loan_amount]]/Table1[[#This Row],[property_value]]</f>
        <v>#DIV/0!</v>
      </c>
      <c r="Q4432">
        <v>0</v>
      </c>
      <c r="R4432">
        <v>1</v>
      </c>
      <c r="S4432" t="s">
        <v>2016</v>
      </c>
      <c r="T4432" t="s">
        <v>30</v>
      </c>
      <c r="U4432" t="s">
        <v>255</v>
      </c>
      <c r="V4432">
        <v>0</v>
      </c>
      <c r="W4432">
        <v>2</v>
      </c>
      <c r="X4432" t="s">
        <v>9</v>
      </c>
      <c r="Y443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432" t="e">
        <f>0.4*(Table1[[#This Row],[normalized_credit_score]]) + 0.3*(1-Table1[[#This Row],[dti_ratio]]) + 0.2*(1-Table1[[#This Row],[ltv_ratio]]) + 0.1*IF(Table1[[#This Row],[previous_defaults]]=0,1,0)</f>
        <v>#DIV/0!</v>
      </c>
      <c r="AA4432" t="e">
        <f>IF(Table1[[#This Row],[composite_score]]&gt;=0.7,"Approve",IF(Table1[[#This Row],[composite_score]]&gt;=0.6,"Review","Reject"))</f>
        <v>#DIV/0!</v>
      </c>
    </row>
    <row r="4433" spans="1:27" x14ac:dyDescent="0.35">
      <c r="A4433">
        <v>4432</v>
      </c>
      <c r="B4433">
        <v>69</v>
      </c>
      <c r="C4433" t="s">
        <v>10</v>
      </c>
      <c r="D4433" t="s">
        <v>11</v>
      </c>
      <c r="E4433" t="s">
        <v>22</v>
      </c>
      <c r="F4433">
        <v>44425</v>
      </c>
      <c r="G4433">
        <v>686</v>
      </c>
      <c r="H4433">
        <f>(Table1[[#This Row],[credit_score]]-300)/(900-300)</f>
        <v>0.64333333333333331</v>
      </c>
      <c r="I4433">
        <v>34801</v>
      </c>
      <c r="J4433" t="s">
        <v>27</v>
      </c>
      <c r="K4433" t="s">
        <v>14</v>
      </c>
      <c r="L4433">
        <v>2</v>
      </c>
      <c r="M4433" t="s">
        <v>15</v>
      </c>
      <c r="N4433">
        <f>Table1[[#This Row],[dti_ratio]]*Table1[[#This Row],[income]]</f>
        <v>16285.919225445401</v>
      </c>
      <c r="O4433">
        <v>0.36659356725819697</v>
      </c>
      <c r="P4433">
        <f>Table1[[#This Row],[loan_amount]]/Table1[[#This Row],[property_value]]</f>
        <v>0.35167089400660878</v>
      </c>
      <c r="Q4433">
        <v>98959</v>
      </c>
      <c r="R4433">
        <v>0</v>
      </c>
      <c r="S4433" t="s">
        <v>4182</v>
      </c>
      <c r="T4433" t="s">
        <v>78</v>
      </c>
      <c r="U4433" t="s">
        <v>400</v>
      </c>
      <c r="V4433">
        <v>0</v>
      </c>
      <c r="W4433">
        <v>0</v>
      </c>
      <c r="X4433" t="s">
        <v>19</v>
      </c>
      <c r="Y44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433">
        <f>0.4*(Table1[[#This Row],[normalized_credit_score]]) + 0.3*(1-Table1[[#This Row],[dti_ratio]]) + 0.2*(1-Table1[[#This Row],[ltv_ratio]]) + 0.1*IF(Table1[[#This Row],[previous_defaults]]=0,1,0)</f>
        <v>0.67702108435455244</v>
      </c>
      <c r="AA4433" t="str">
        <f>IF(Table1[[#This Row],[composite_score]]&gt;=0.7,"Approve",IF(Table1[[#This Row],[composite_score]]&gt;=0.6,"Review","Reject"))</f>
        <v>Review</v>
      </c>
    </row>
    <row r="4434" spans="1:27" hidden="1" x14ac:dyDescent="0.35">
      <c r="A4434">
        <v>4433</v>
      </c>
      <c r="B4434">
        <v>33</v>
      </c>
      <c r="C4434" t="s">
        <v>0</v>
      </c>
      <c r="D4434" t="s">
        <v>21</v>
      </c>
      <c r="E4434" t="s">
        <v>12</v>
      </c>
      <c r="F4434">
        <v>112116</v>
      </c>
      <c r="G4434">
        <v>609</v>
      </c>
      <c r="H4434">
        <f>(Table1[[#This Row],[credit_score]]-300)/(900-300)</f>
        <v>0.51500000000000001</v>
      </c>
      <c r="I4434">
        <v>30674</v>
      </c>
      <c r="J4434" t="s">
        <v>3</v>
      </c>
      <c r="K4434" t="s">
        <v>38</v>
      </c>
      <c r="L4434">
        <v>1</v>
      </c>
      <c r="M4434" t="s">
        <v>28</v>
      </c>
      <c r="N4434">
        <f>Table1[[#This Row],[dti_ratio]]*Table1[[#This Row],[income]]</f>
        <v>21891.809628064078</v>
      </c>
      <c r="O4434">
        <v>0.19526035202882799</v>
      </c>
      <c r="P4434" t="e">
        <f>Table1[[#This Row],[loan_amount]]/Table1[[#This Row],[property_value]]</f>
        <v>#DIV/0!</v>
      </c>
      <c r="Q4434">
        <v>0</v>
      </c>
      <c r="R4434">
        <v>0</v>
      </c>
      <c r="S4434" t="s">
        <v>2557</v>
      </c>
      <c r="T4434" t="s">
        <v>81</v>
      </c>
      <c r="U4434" t="s">
        <v>697</v>
      </c>
      <c r="V4434">
        <v>0</v>
      </c>
      <c r="W4434">
        <v>2</v>
      </c>
      <c r="X4434" t="s">
        <v>9</v>
      </c>
      <c r="Y443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434" t="e">
        <f>0.4*(Table1[[#This Row],[normalized_credit_score]]) + 0.3*(1-Table1[[#This Row],[dti_ratio]]) + 0.2*(1-Table1[[#This Row],[ltv_ratio]]) + 0.1*IF(Table1[[#This Row],[previous_defaults]]=0,1,0)</f>
        <v>#DIV/0!</v>
      </c>
      <c r="AA4434" t="e">
        <f>IF(Table1[[#This Row],[composite_score]]&gt;=0.7,"Approve",IF(Table1[[#This Row],[composite_score]]&gt;=0.6,"Review","Reject"))</f>
        <v>#DIV/0!</v>
      </c>
    </row>
    <row r="4435" spans="1:27" x14ac:dyDescent="0.35">
      <c r="A4435">
        <v>4434</v>
      </c>
      <c r="B4435">
        <v>61</v>
      </c>
      <c r="C4435" t="s">
        <v>0</v>
      </c>
      <c r="D4435" t="s">
        <v>62</v>
      </c>
      <c r="E4435" t="s">
        <v>12</v>
      </c>
      <c r="F4435">
        <v>96325</v>
      </c>
      <c r="G4435">
        <v>738</v>
      </c>
      <c r="H4435">
        <f>(Table1[[#This Row],[credit_score]]-300)/(900-300)</f>
        <v>0.73</v>
      </c>
      <c r="I4435">
        <v>0</v>
      </c>
      <c r="J4435" t="s">
        <v>23</v>
      </c>
      <c r="K4435" t="s">
        <v>38</v>
      </c>
      <c r="L4435">
        <v>7</v>
      </c>
      <c r="M4435" t="s">
        <v>39</v>
      </c>
      <c r="N4435">
        <f>Table1[[#This Row],[dti_ratio]]*Table1[[#This Row],[income]]</f>
        <v>54064.761108286126</v>
      </c>
      <c r="O4435">
        <v>0.561274447010497</v>
      </c>
      <c r="P4435">
        <f>Table1[[#This Row],[loan_amount]]/Table1[[#This Row],[property_value]]</f>
        <v>0</v>
      </c>
      <c r="Q4435">
        <v>24262</v>
      </c>
      <c r="R4435">
        <v>1</v>
      </c>
      <c r="S4435" t="s">
        <v>301</v>
      </c>
      <c r="T4435" t="s">
        <v>17</v>
      </c>
      <c r="U4435" t="s">
        <v>872</v>
      </c>
      <c r="V4435">
        <v>1</v>
      </c>
      <c r="W4435">
        <v>0</v>
      </c>
      <c r="X4435" t="s">
        <v>9</v>
      </c>
      <c r="Y44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35">
        <f>0.4*(Table1[[#This Row],[normalized_credit_score]]) + 0.3*(1-Table1[[#This Row],[dti_ratio]]) + 0.2*(1-Table1[[#This Row],[ltv_ratio]]) + 0.1*IF(Table1[[#This Row],[previous_defaults]]=0,1,0)</f>
        <v>0.62361766589685086</v>
      </c>
      <c r="AA4435" t="str">
        <f>IF(Table1[[#This Row],[composite_score]]&gt;=0.7,"Approve",IF(Table1[[#This Row],[composite_score]]&gt;=0.6,"Review","Reject"))</f>
        <v>Review</v>
      </c>
    </row>
    <row r="4436" spans="1:27" hidden="1" x14ac:dyDescent="0.35">
      <c r="A4436">
        <v>4435</v>
      </c>
      <c r="B4436">
        <v>30</v>
      </c>
      <c r="C4436" t="s">
        <v>10</v>
      </c>
      <c r="D4436" t="s">
        <v>1</v>
      </c>
      <c r="E4436" t="s">
        <v>12</v>
      </c>
      <c r="F4436">
        <v>113332</v>
      </c>
      <c r="G4436">
        <v>0</v>
      </c>
      <c r="H4436">
        <f>(Table1[[#This Row],[credit_score]]-300)/(900-300)</f>
        <v>-0.5</v>
      </c>
      <c r="I4436">
        <v>17904</v>
      </c>
      <c r="J4436" t="s">
        <v>13</v>
      </c>
      <c r="K4436" t="s">
        <v>14</v>
      </c>
      <c r="L4436">
        <v>6</v>
      </c>
      <c r="M4436" t="s">
        <v>15</v>
      </c>
      <c r="N4436">
        <f>Table1[[#This Row],[dti_ratio]]*Table1[[#This Row],[income]]</f>
        <v>37426.436048871525</v>
      </c>
      <c r="O4436">
        <v>0.33023714439762403</v>
      </c>
      <c r="P4436">
        <f>Table1[[#This Row],[loan_amount]]/Table1[[#This Row],[property_value]]</f>
        <v>6.4757178664564041E-2</v>
      </c>
      <c r="Q4436">
        <v>276479</v>
      </c>
      <c r="R4436">
        <v>3</v>
      </c>
      <c r="S4436" t="s">
        <v>4183</v>
      </c>
      <c r="T4436" t="s">
        <v>73</v>
      </c>
      <c r="U4436" t="s">
        <v>344</v>
      </c>
      <c r="V4436">
        <v>0</v>
      </c>
      <c r="W4436">
        <v>2</v>
      </c>
      <c r="X4436" t="s">
        <v>9</v>
      </c>
      <c r="Y44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436">
        <f>0.4*(Table1[[#This Row],[normalized_credit_score]]) + 0.3*(1-Table1[[#This Row],[dti_ratio]]) + 0.2*(1-Table1[[#This Row],[ltv_ratio]]) + 0.1*IF(Table1[[#This Row],[previous_defaults]]=0,1,0)</f>
        <v>0.28797742094779999</v>
      </c>
      <c r="AA4436" t="str">
        <f>IF(Table1[[#This Row],[composite_score]]&gt;=0.7,"Approve",IF(Table1[[#This Row],[composite_score]]&gt;=0.6,"Review","Reject"))</f>
        <v>Reject</v>
      </c>
    </row>
    <row r="4437" spans="1:27" x14ac:dyDescent="0.35">
      <c r="A4437">
        <v>4436</v>
      </c>
      <c r="B4437">
        <v>52</v>
      </c>
      <c r="C4437" t="s">
        <v>10</v>
      </c>
      <c r="D4437" t="s">
        <v>1</v>
      </c>
      <c r="E4437" t="s">
        <v>49</v>
      </c>
      <c r="F4437">
        <v>37801</v>
      </c>
      <c r="G4437">
        <v>716</v>
      </c>
      <c r="H4437">
        <f>(Table1[[#This Row],[credit_score]]-300)/(900-300)</f>
        <v>0.69333333333333336</v>
      </c>
      <c r="I4437">
        <v>0</v>
      </c>
      <c r="J4437" t="s">
        <v>27</v>
      </c>
      <c r="K4437" t="s">
        <v>14</v>
      </c>
      <c r="L4437">
        <v>17</v>
      </c>
      <c r="M4437" t="s">
        <v>5</v>
      </c>
      <c r="N4437">
        <f>Table1[[#This Row],[dti_ratio]]*Table1[[#This Row],[income]]</f>
        <v>4987.6050567072489</v>
      </c>
      <c r="O4437">
        <v>0.13194373314746299</v>
      </c>
      <c r="P4437">
        <f>Table1[[#This Row],[loan_amount]]/Table1[[#This Row],[property_value]]</f>
        <v>0</v>
      </c>
      <c r="Q4437">
        <v>34540</v>
      </c>
      <c r="R4437">
        <v>0</v>
      </c>
      <c r="S4437" t="s">
        <v>3135</v>
      </c>
      <c r="T4437" t="s">
        <v>30</v>
      </c>
      <c r="U4437" t="s">
        <v>113</v>
      </c>
      <c r="V4437">
        <v>0</v>
      </c>
      <c r="W4437">
        <v>0</v>
      </c>
      <c r="X4437" t="s">
        <v>19</v>
      </c>
      <c r="Y44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37">
        <f>0.4*(Table1[[#This Row],[normalized_credit_score]]) + 0.3*(1-Table1[[#This Row],[dti_ratio]]) + 0.2*(1-Table1[[#This Row],[ltv_ratio]]) + 0.1*IF(Table1[[#This Row],[previous_defaults]]=0,1,0)</f>
        <v>0.8377502133890945</v>
      </c>
      <c r="AA4437" t="str">
        <f>IF(Table1[[#This Row],[composite_score]]&gt;=0.7,"Approve",IF(Table1[[#This Row],[composite_score]]&gt;=0.6,"Review","Reject"))</f>
        <v>Approve</v>
      </c>
    </row>
    <row r="4438" spans="1:27" x14ac:dyDescent="0.35">
      <c r="A4438">
        <v>4437</v>
      </c>
      <c r="B4438">
        <v>65</v>
      </c>
      <c r="C4438" t="s">
        <v>0</v>
      </c>
      <c r="D4438" t="s">
        <v>62</v>
      </c>
      <c r="E4438" t="s">
        <v>49</v>
      </c>
      <c r="F4438">
        <v>119011</v>
      </c>
      <c r="G4438">
        <v>773</v>
      </c>
      <c r="H4438">
        <f>(Table1[[#This Row],[credit_score]]-300)/(900-300)</f>
        <v>0.78833333333333333</v>
      </c>
      <c r="I4438">
        <v>0</v>
      </c>
      <c r="J4438" t="s">
        <v>27</v>
      </c>
      <c r="K4438" t="s">
        <v>38</v>
      </c>
      <c r="L4438">
        <v>14</v>
      </c>
      <c r="M4438" t="s">
        <v>39</v>
      </c>
      <c r="N4438">
        <f>Table1[[#This Row],[dti_ratio]]*Table1[[#This Row],[income]]</f>
        <v>44143.857042731921</v>
      </c>
      <c r="O4438">
        <v>0.37092249491838503</v>
      </c>
      <c r="P4438">
        <f>Table1[[#This Row],[loan_amount]]/Table1[[#This Row],[property_value]]</f>
        <v>0</v>
      </c>
      <c r="Q4438">
        <v>100967</v>
      </c>
      <c r="R4438">
        <v>2</v>
      </c>
      <c r="S4438" t="s">
        <v>1045</v>
      </c>
      <c r="T4438" t="s">
        <v>403</v>
      </c>
      <c r="U4438" t="s">
        <v>8</v>
      </c>
      <c r="V4438">
        <v>0</v>
      </c>
      <c r="W4438">
        <v>2</v>
      </c>
      <c r="X4438" t="s">
        <v>61</v>
      </c>
      <c r="Y44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38">
        <f>0.4*(Table1[[#This Row],[normalized_credit_score]]) + 0.3*(1-Table1[[#This Row],[dti_ratio]]) + 0.2*(1-Table1[[#This Row],[ltv_ratio]]) + 0.1*IF(Table1[[#This Row],[previous_defaults]]=0,1,0)</f>
        <v>0.80405658485781772</v>
      </c>
      <c r="AA4438" t="str">
        <f>IF(Table1[[#This Row],[composite_score]]&gt;=0.7,"Approve",IF(Table1[[#This Row],[composite_score]]&gt;=0.6,"Review","Reject"))</f>
        <v>Approve</v>
      </c>
    </row>
    <row r="4439" spans="1:27" hidden="1" x14ac:dyDescent="0.35">
      <c r="A4439">
        <v>4438</v>
      </c>
      <c r="B4439">
        <v>66</v>
      </c>
      <c r="C4439" t="s">
        <v>10</v>
      </c>
      <c r="D4439" t="s">
        <v>1</v>
      </c>
      <c r="E4439" t="s">
        <v>12</v>
      </c>
      <c r="F4439">
        <v>62889</v>
      </c>
      <c r="G4439">
        <v>756</v>
      </c>
      <c r="H4439">
        <f>(Table1[[#This Row],[credit_score]]-300)/(900-300)</f>
        <v>0.76</v>
      </c>
      <c r="I4439">
        <v>38447</v>
      </c>
      <c r="J4439" t="s">
        <v>13</v>
      </c>
      <c r="K4439" t="s">
        <v>4</v>
      </c>
      <c r="L4439">
        <v>19</v>
      </c>
      <c r="M4439" t="s">
        <v>15</v>
      </c>
      <c r="N4439">
        <f>Table1[[#This Row],[dti_ratio]]*Table1[[#This Row],[income]]</f>
        <v>31274.940026764358</v>
      </c>
      <c r="O4439">
        <v>0.497303821443565</v>
      </c>
      <c r="P4439" t="e">
        <f>Table1[[#This Row],[loan_amount]]/Table1[[#This Row],[property_value]]</f>
        <v>#DIV/0!</v>
      </c>
      <c r="Q4439">
        <v>0</v>
      </c>
      <c r="R4439">
        <v>3</v>
      </c>
      <c r="S4439" t="s">
        <v>1467</v>
      </c>
      <c r="T4439" t="s">
        <v>78</v>
      </c>
      <c r="U4439" t="s">
        <v>65</v>
      </c>
      <c r="V4439">
        <v>0</v>
      </c>
      <c r="W4439">
        <v>1</v>
      </c>
      <c r="X4439" t="s">
        <v>9</v>
      </c>
      <c r="Y443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439" t="e">
        <f>0.4*(Table1[[#This Row],[normalized_credit_score]]) + 0.3*(1-Table1[[#This Row],[dti_ratio]]) + 0.2*(1-Table1[[#This Row],[ltv_ratio]]) + 0.1*IF(Table1[[#This Row],[previous_defaults]]=0,1,0)</f>
        <v>#DIV/0!</v>
      </c>
      <c r="AA4439" t="e">
        <f>IF(Table1[[#This Row],[composite_score]]&gt;=0.7,"Approve",IF(Table1[[#This Row],[composite_score]]&gt;=0.6,"Review","Reject"))</f>
        <v>#DIV/0!</v>
      </c>
    </row>
    <row r="4440" spans="1:27" x14ac:dyDescent="0.35">
      <c r="A4440">
        <v>4439</v>
      </c>
      <c r="B4440">
        <v>69</v>
      </c>
      <c r="C4440" t="s">
        <v>10</v>
      </c>
      <c r="D4440" t="s">
        <v>21</v>
      </c>
      <c r="E4440" t="s">
        <v>12</v>
      </c>
      <c r="F4440">
        <v>73821</v>
      </c>
      <c r="G4440">
        <v>675</v>
      </c>
      <c r="H4440">
        <f>(Table1[[#This Row],[credit_score]]-300)/(900-300)</f>
        <v>0.625</v>
      </c>
      <c r="I4440">
        <v>39326</v>
      </c>
      <c r="J4440" t="s">
        <v>23</v>
      </c>
      <c r="K4440" t="s">
        <v>4</v>
      </c>
      <c r="L4440">
        <v>10</v>
      </c>
      <c r="M4440" t="s">
        <v>15</v>
      </c>
      <c r="N4440">
        <f>Table1[[#This Row],[dti_ratio]]*Table1[[#This Row],[income]]</f>
        <v>34193.08922462249</v>
      </c>
      <c r="O4440">
        <v>0.46318919040140999</v>
      </c>
      <c r="P4440">
        <f>Table1[[#This Row],[loan_amount]]/Table1[[#This Row],[property_value]]</f>
        <v>0.3142535220271534</v>
      </c>
      <c r="Q4440">
        <v>125141</v>
      </c>
      <c r="R4440">
        <v>2</v>
      </c>
      <c r="S4440" t="s">
        <v>4184</v>
      </c>
      <c r="T4440" t="s">
        <v>17</v>
      </c>
      <c r="U4440" t="s">
        <v>430</v>
      </c>
      <c r="V4440">
        <v>0</v>
      </c>
      <c r="W4440">
        <v>0</v>
      </c>
      <c r="X4440" t="s">
        <v>19</v>
      </c>
      <c r="Y44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40">
        <f>0.4*(Table1[[#This Row],[normalized_credit_score]]) + 0.3*(1-Table1[[#This Row],[dti_ratio]]) + 0.2*(1-Table1[[#This Row],[ltv_ratio]]) + 0.1*IF(Table1[[#This Row],[previous_defaults]]=0,1,0)</f>
        <v>0.64819253847414626</v>
      </c>
      <c r="AA4440" t="str">
        <f>IF(Table1[[#This Row],[composite_score]]&gt;=0.7,"Approve",IF(Table1[[#This Row],[composite_score]]&gt;=0.6,"Review","Reject"))</f>
        <v>Review</v>
      </c>
    </row>
    <row r="4441" spans="1:27" x14ac:dyDescent="0.35">
      <c r="A4441">
        <v>4440</v>
      </c>
      <c r="B4441">
        <v>35</v>
      </c>
      <c r="C4441" t="s">
        <v>20</v>
      </c>
      <c r="D4441" t="s">
        <v>1</v>
      </c>
      <c r="E4441" t="s">
        <v>22</v>
      </c>
      <c r="F4441">
        <v>51174</v>
      </c>
      <c r="G4441">
        <v>737</v>
      </c>
      <c r="H4441">
        <f>(Table1[[#This Row],[credit_score]]-300)/(900-300)</f>
        <v>0.72833333333333339</v>
      </c>
      <c r="I4441">
        <v>38405</v>
      </c>
      <c r="J4441" t="s">
        <v>23</v>
      </c>
      <c r="K4441" t="s">
        <v>14</v>
      </c>
      <c r="L4441">
        <v>12</v>
      </c>
      <c r="M4441" t="s">
        <v>5</v>
      </c>
      <c r="N4441">
        <f>Table1[[#This Row],[dti_ratio]]*Table1[[#This Row],[income]]</f>
        <v>29688.378458359031</v>
      </c>
      <c r="O4441">
        <v>0.58014574702698696</v>
      </c>
      <c r="P4441">
        <f>Table1[[#This Row],[loan_amount]]/Table1[[#This Row],[property_value]]</f>
        <v>0.14366139228668687</v>
      </c>
      <c r="Q4441">
        <v>267330</v>
      </c>
      <c r="R4441">
        <v>3</v>
      </c>
      <c r="S4441" t="s">
        <v>4185</v>
      </c>
      <c r="T4441" t="s">
        <v>51</v>
      </c>
      <c r="U4441" t="s">
        <v>382</v>
      </c>
      <c r="V4441">
        <v>4</v>
      </c>
      <c r="W4441">
        <v>1</v>
      </c>
      <c r="X4441" t="s">
        <v>61</v>
      </c>
      <c r="Y44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41">
        <f>0.4*(Table1[[#This Row],[normalized_credit_score]]) + 0.3*(1-Table1[[#This Row],[dti_ratio]]) + 0.2*(1-Table1[[#This Row],[ltv_ratio]]) + 0.1*IF(Table1[[#This Row],[previous_defaults]]=0,1,0)</f>
        <v>0.58855733076789996</v>
      </c>
      <c r="AA4441" t="str">
        <f>IF(Table1[[#This Row],[composite_score]]&gt;=0.7,"Approve",IF(Table1[[#This Row],[composite_score]]&gt;=0.6,"Review","Reject"))</f>
        <v>Reject</v>
      </c>
    </row>
    <row r="4442" spans="1:27" x14ac:dyDescent="0.35">
      <c r="A4442">
        <v>4441</v>
      </c>
      <c r="B4442">
        <v>68</v>
      </c>
      <c r="C4442" t="s">
        <v>10</v>
      </c>
      <c r="D4442" t="s">
        <v>1</v>
      </c>
      <c r="E4442" t="s">
        <v>12</v>
      </c>
      <c r="F4442">
        <v>95446</v>
      </c>
      <c r="G4442">
        <v>655</v>
      </c>
      <c r="H4442">
        <f>(Table1[[#This Row],[credit_score]]-300)/(900-300)</f>
        <v>0.59166666666666667</v>
      </c>
      <c r="I4442">
        <v>27381</v>
      </c>
      <c r="J4442" t="s">
        <v>13</v>
      </c>
      <c r="K4442" t="s">
        <v>14</v>
      </c>
      <c r="L4442">
        <v>5</v>
      </c>
      <c r="M4442" t="s">
        <v>39</v>
      </c>
      <c r="N4442">
        <f>Table1[[#This Row],[dti_ratio]]*Table1[[#This Row],[income]]</f>
        <v>28544.186802291126</v>
      </c>
      <c r="O4442">
        <v>0.29906111101870297</v>
      </c>
      <c r="P4442">
        <f>Table1[[#This Row],[loan_amount]]/Table1[[#This Row],[property_value]]</f>
        <v>0.16297535221746712</v>
      </c>
      <c r="Q4442">
        <v>168007</v>
      </c>
      <c r="R4442">
        <v>1</v>
      </c>
      <c r="S4442" t="s">
        <v>4186</v>
      </c>
      <c r="T4442" t="s">
        <v>124</v>
      </c>
      <c r="U4442" t="s">
        <v>302</v>
      </c>
      <c r="V4442">
        <v>4</v>
      </c>
      <c r="W4442">
        <v>2</v>
      </c>
      <c r="X4442" t="s">
        <v>9</v>
      </c>
      <c r="Y44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42">
        <f>0.4*(Table1[[#This Row],[normalized_credit_score]]) + 0.3*(1-Table1[[#This Row],[dti_ratio]]) + 0.2*(1-Table1[[#This Row],[ltv_ratio]]) + 0.1*IF(Table1[[#This Row],[previous_defaults]]=0,1,0)</f>
        <v>0.61435326291756231</v>
      </c>
      <c r="AA4442" t="str">
        <f>IF(Table1[[#This Row],[composite_score]]&gt;=0.7,"Approve",IF(Table1[[#This Row],[composite_score]]&gt;=0.6,"Review","Reject"))</f>
        <v>Review</v>
      </c>
    </row>
    <row r="4443" spans="1:27" x14ac:dyDescent="0.35">
      <c r="A4443">
        <v>4442</v>
      </c>
      <c r="B4443">
        <v>56</v>
      </c>
      <c r="C4443" t="s">
        <v>0</v>
      </c>
      <c r="D4443" t="s">
        <v>62</v>
      </c>
      <c r="E4443" t="s">
        <v>49</v>
      </c>
      <c r="F4443">
        <v>29428</v>
      </c>
      <c r="G4443">
        <v>728</v>
      </c>
      <c r="H4443">
        <f>(Table1[[#This Row],[credit_score]]-300)/(900-300)</f>
        <v>0.71333333333333337</v>
      </c>
      <c r="I4443">
        <v>0</v>
      </c>
      <c r="J4443" t="s">
        <v>3</v>
      </c>
      <c r="K4443" t="s">
        <v>4</v>
      </c>
      <c r="L4443">
        <v>1</v>
      </c>
      <c r="M4443" t="s">
        <v>15</v>
      </c>
      <c r="N4443">
        <f>Table1[[#This Row],[dti_ratio]]*Table1[[#This Row],[income]]</f>
        <v>13359.171077783094</v>
      </c>
      <c r="O4443">
        <v>0.45396123004563999</v>
      </c>
      <c r="P4443">
        <f>Table1[[#This Row],[loan_amount]]/Table1[[#This Row],[property_value]]</f>
        <v>0</v>
      </c>
      <c r="Q4443">
        <v>176521</v>
      </c>
      <c r="R4443">
        <v>0</v>
      </c>
      <c r="S4443" t="s">
        <v>4187</v>
      </c>
      <c r="T4443" t="s">
        <v>177</v>
      </c>
      <c r="U4443" t="s">
        <v>315</v>
      </c>
      <c r="V4443">
        <v>0</v>
      </c>
      <c r="W4443">
        <v>1</v>
      </c>
      <c r="X4443" t="s">
        <v>9</v>
      </c>
      <c r="Y44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43">
        <f>0.4*(Table1[[#This Row],[normalized_credit_score]]) + 0.3*(1-Table1[[#This Row],[dti_ratio]]) + 0.2*(1-Table1[[#This Row],[ltv_ratio]]) + 0.1*IF(Table1[[#This Row],[previous_defaults]]=0,1,0)</f>
        <v>0.74914496431964139</v>
      </c>
      <c r="AA4443" t="str">
        <f>IF(Table1[[#This Row],[composite_score]]&gt;=0.7,"Approve",IF(Table1[[#This Row],[composite_score]]&gt;=0.6,"Review","Reject"))</f>
        <v>Approve</v>
      </c>
    </row>
    <row r="4444" spans="1:27" hidden="1" x14ac:dyDescent="0.35">
      <c r="A4444">
        <v>4443</v>
      </c>
      <c r="B4444">
        <v>49</v>
      </c>
      <c r="C4444" t="s">
        <v>10</v>
      </c>
      <c r="D4444" t="s">
        <v>1</v>
      </c>
      <c r="E4444" t="s">
        <v>22</v>
      </c>
      <c r="F4444">
        <v>42159</v>
      </c>
      <c r="G4444">
        <v>0</v>
      </c>
      <c r="H4444">
        <f>(Table1[[#This Row],[credit_score]]-300)/(900-300)</f>
        <v>-0.5</v>
      </c>
      <c r="I4444">
        <v>11345</v>
      </c>
      <c r="J4444" t="s">
        <v>3</v>
      </c>
      <c r="K4444" t="s">
        <v>4</v>
      </c>
      <c r="L4444">
        <v>6</v>
      </c>
      <c r="M4444" t="s">
        <v>39</v>
      </c>
      <c r="N4444">
        <f>Table1[[#This Row],[dti_ratio]]*Table1[[#This Row],[income]]</f>
        <v>5563.5386008288369</v>
      </c>
      <c r="O4444">
        <v>0.13196562064633499</v>
      </c>
      <c r="P4444">
        <f>Table1[[#This Row],[loan_amount]]/Table1[[#This Row],[property_value]]</f>
        <v>4.0180057658117115E-2</v>
      </c>
      <c r="Q4444">
        <v>282354</v>
      </c>
      <c r="R4444">
        <v>3</v>
      </c>
      <c r="S4444" t="s">
        <v>4188</v>
      </c>
      <c r="T4444" t="s">
        <v>317</v>
      </c>
      <c r="U4444" t="s">
        <v>171</v>
      </c>
      <c r="V4444">
        <v>3</v>
      </c>
      <c r="W4444">
        <v>0</v>
      </c>
      <c r="X4444" t="s">
        <v>19</v>
      </c>
      <c r="Y44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44">
        <f>0.4*(Table1[[#This Row],[normalized_credit_score]]) + 0.3*(1-Table1[[#This Row],[dti_ratio]]) + 0.2*(1-Table1[[#This Row],[ltv_ratio]]) + 0.1*IF(Table1[[#This Row],[previous_defaults]]=0,1,0)</f>
        <v>0.25237430227447605</v>
      </c>
      <c r="AA4444" t="str">
        <f>IF(Table1[[#This Row],[composite_score]]&gt;=0.7,"Approve",IF(Table1[[#This Row],[composite_score]]&gt;=0.6,"Review","Reject"))</f>
        <v>Reject</v>
      </c>
    </row>
    <row r="4445" spans="1:27" x14ac:dyDescent="0.35">
      <c r="A4445">
        <v>4444</v>
      </c>
      <c r="B4445">
        <v>29</v>
      </c>
      <c r="C4445" t="s">
        <v>10</v>
      </c>
      <c r="D4445" t="s">
        <v>1</v>
      </c>
      <c r="E4445" t="s">
        <v>2</v>
      </c>
      <c r="F4445">
        <v>93937</v>
      </c>
      <c r="G4445">
        <v>705</v>
      </c>
      <c r="H4445">
        <f>(Table1[[#This Row],[credit_score]]-300)/(900-300)</f>
        <v>0.67500000000000004</v>
      </c>
      <c r="I4445">
        <v>0</v>
      </c>
      <c r="J4445" t="s">
        <v>27</v>
      </c>
      <c r="K4445" t="s">
        <v>14</v>
      </c>
      <c r="L4445">
        <v>14</v>
      </c>
      <c r="M4445" t="s">
        <v>39</v>
      </c>
      <c r="N4445">
        <f>Table1[[#This Row],[dti_ratio]]*Table1[[#This Row],[income]]</f>
        <v>45051.700899920637</v>
      </c>
      <c r="O4445">
        <v>0.47959484441615802</v>
      </c>
      <c r="P4445">
        <f>Table1[[#This Row],[loan_amount]]/Table1[[#This Row],[property_value]]</f>
        <v>0</v>
      </c>
      <c r="Q4445">
        <v>50998</v>
      </c>
      <c r="R4445">
        <v>3</v>
      </c>
      <c r="S4445" t="s">
        <v>4189</v>
      </c>
      <c r="T4445" t="s">
        <v>44</v>
      </c>
      <c r="U4445" t="s">
        <v>1064</v>
      </c>
      <c r="V4445">
        <v>0</v>
      </c>
      <c r="W4445">
        <v>2</v>
      </c>
      <c r="X4445" t="s">
        <v>9</v>
      </c>
      <c r="Y44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45">
        <f>0.4*(Table1[[#This Row],[normalized_credit_score]]) + 0.3*(1-Table1[[#This Row],[dti_ratio]]) + 0.2*(1-Table1[[#This Row],[ltv_ratio]]) + 0.1*IF(Table1[[#This Row],[previous_defaults]]=0,1,0)</f>
        <v>0.72612154667515261</v>
      </c>
      <c r="AA4445" t="str">
        <f>IF(Table1[[#This Row],[composite_score]]&gt;=0.7,"Approve",IF(Table1[[#This Row],[composite_score]]&gt;=0.6,"Review","Reject"))</f>
        <v>Approve</v>
      </c>
    </row>
    <row r="4446" spans="1:27" x14ac:dyDescent="0.35">
      <c r="A4446">
        <v>4445</v>
      </c>
      <c r="B4446">
        <v>36</v>
      </c>
      <c r="C4446" t="s">
        <v>10</v>
      </c>
      <c r="D4446" t="s">
        <v>1</v>
      </c>
      <c r="E4446" t="s">
        <v>2</v>
      </c>
      <c r="F4446">
        <v>84558</v>
      </c>
      <c r="G4446">
        <v>622</v>
      </c>
      <c r="H4446">
        <f>(Table1[[#This Row],[credit_score]]-300)/(900-300)</f>
        <v>0.53666666666666663</v>
      </c>
      <c r="I4446">
        <v>21918</v>
      </c>
      <c r="J4446" t="s">
        <v>27</v>
      </c>
      <c r="K4446" t="s">
        <v>4</v>
      </c>
      <c r="L4446">
        <v>8</v>
      </c>
      <c r="M4446" t="s">
        <v>39</v>
      </c>
      <c r="N4446">
        <f>Table1[[#This Row],[dti_ratio]]*Table1[[#This Row],[income]]</f>
        <v>19335.947072447729</v>
      </c>
      <c r="O4446">
        <v>0.228670818520397</v>
      </c>
      <c r="P4446">
        <f>Table1[[#This Row],[loan_amount]]/Table1[[#This Row],[property_value]]</f>
        <v>0.16494085066674694</v>
      </c>
      <c r="Q4446">
        <v>132884</v>
      </c>
      <c r="R4446">
        <v>1</v>
      </c>
      <c r="S4446" t="s">
        <v>921</v>
      </c>
      <c r="T4446" t="s">
        <v>73</v>
      </c>
      <c r="U4446" t="s">
        <v>203</v>
      </c>
      <c r="V4446">
        <v>4</v>
      </c>
      <c r="W4446">
        <v>0</v>
      </c>
      <c r="X4446" t="s">
        <v>9</v>
      </c>
      <c r="Y44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46">
        <f>0.4*(Table1[[#This Row],[normalized_credit_score]]) + 0.3*(1-Table1[[#This Row],[dti_ratio]]) + 0.2*(1-Table1[[#This Row],[ltv_ratio]]) + 0.1*IF(Table1[[#This Row],[previous_defaults]]=0,1,0)</f>
        <v>0.61307725097719823</v>
      </c>
      <c r="AA4446" t="str">
        <f>IF(Table1[[#This Row],[composite_score]]&gt;=0.7,"Approve",IF(Table1[[#This Row],[composite_score]]&gt;=0.6,"Review","Reject"))</f>
        <v>Review</v>
      </c>
    </row>
    <row r="4447" spans="1:27" x14ac:dyDescent="0.35">
      <c r="A4447">
        <v>4446</v>
      </c>
      <c r="B4447">
        <v>30</v>
      </c>
      <c r="C4447" t="s">
        <v>10</v>
      </c>
      <c r="D4447" t="s">
        <v>11</v>
      </c>
      <c r="E4447" t="s">
        <v>2</v>
      </c>
      <c r="F4447">
        <v>62981</v>
      </c>
      <c r="G4447">
        <v>704</v>
      </c>
      <c r="H4447">
        <f>(Table1[[#This Row],[credit_score]]-300)/(900-300)</f>
        <v>0.67333333333333334</v>
      </c>
      <c r="I4447">
        <v>30209</v>
      </c>
      <c r="J4447" t="s">
        <v>23</v>
      </c>
      <c r="K4447" t="s">
        <v>4</v>
      </c>
      <c r="L4447">
        <v>5</v>
      </c>
      <c r="M4447" t="s">
        <v>39</v>
      </c>
      <c r="N4447">
        <f>Table1[[#This Row],[dti_ratio]]*Table1[[#This Row],[income]]</f>
        <v>29564.107214360756</v>
      </c>
      <c r="O4447">
        <v>0.46941311211890502</v>
      </c>
      <c r="P4447">
        <f>Table1[[#This Row],[loan_amount]]/Table1[[#This Row],[property_value]]</f>
        <v>0.15380424821294014</v>
      </c>
      <c r="Q4447">
        <v>196412</v>
      </c>
      <c r="R4447">
        <v>3</v>
      </c>
      <c r="S4447" t="s">
        <v>4190</v>
      </c>
      <c r="T4447" t="s">
        <v>117</v>
      </c>
      <c r="U4447" t="s">
        <v>206</v>
      </c>
      <c r="V4447">
        <v>0</v>
      </c>
      <c r="W4447">
        <v>2</v>
      </c>
      <c r="X4447" t="s">
        <v>19</v>
      </c>
      <c r="Y44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47">
        <f>0.4*(Table1[[#This Row],[normalized_credit_score]]) + 0.3*(1-Table1[[#This Row],[dti_ratio]]) + 0.2*(1-Table1[[#This Row],[ltv_ratio]]) + 0.1*IF(Table1[[#This Row],[previous_defaults]]=0,1,0)</f>
        <v>0.69774855005507386</v>
      </c>
      <c r="AA4447" t="str">
        <f>IF(Table1[[#This Row],[composite_score]]&gt;=0.7,"Approve",IF(Table1[[#This Row],[composite_score]]&gt;=0.6,"Review","Reject"))</f>
        <v>Review</v>
      </c>
    </row>
    <row r="4448" spans="1:27" hidden="1" x14ac:dyDescent="0.35">
      <c r="A4448">
        <v>4447</v>
      </c>
      <c r="B4448">
        <v>56</v>
      </c>
      <c r="C4448" t="s">
        <v>20</v>
      </c>
      <c r="D4448" t="s">
        <v>21</v>
      </c>
      <c r="E4448" t="s">
        <v>2</v>
      </c>
      <c r="F4448">
        <v>23531</v>
      </c>
      <c r="G4448">
        <v>0</v>
      </c>
      <c r="H4448">
        <f>(Table1[[#This Row],[credit_score]]-300)/(900-300)</f>
        <v>-0.5</v>
      </c>
      <c r="I4448">
        <v>0</v>
      </c>
      <c r="J4448" t="s">
        <v>27</v>
      </c>
      <c r="K4448" t="s">
        <v>38</v>
      </c>
      <c r="L4448">
        <v>5</v>
      </c>
      <c r="M4448" t="s">
        <v>39</v>
      </c>
      <c r="N4448">
        <f>Table1[[#This Row],[dti_ratio]]*Table1[[#This Row],[income]]</f>
        <v>6106.7947518774527</v>
      </c>
      <c r="O4448">
        <v>0.25952125926979103</v>
      </c>
      <c r="P4448">
        <f>Table1[[#This Row],[loan_amount]]/Table1[[#This Row],[property_value]]</f>
        <v>0</v>
      </c>
      <c r="Q4448">
        <v>140302</v>
      </c>
      <c r="R4448">
        <v>0</v>
      </c>
      <c r="S4448" t="s">
        <v>4191</v>
      </c>
      <c r="T4448" t="s">
        <v>104</v>
      </c>
      <c r="U4448" t="s">
        <v>102</v>
      </c>
      <c r="V4448">
        <v>0</v>
      </c>
      <c r="W4448">
        <v>2</v>
      </c>
      <c r="X4448" t="s">
        <v>9</v>
      </c>
      <c r="Y44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48">
        <f>0.4*(Table1[[#This Row],[normalized_credit_score]]) + 0.3*(1-Table1[[#This Row],[dti_ratio]]) + 0.2*(1-Table1[[#This Row],[ltv_ratio]]) + 0.1*IF(Table1[[#This Row],[previous_defaults]]=0,1,0)</f>
        <v>0.32214362221906268</v>
      </c>
      <c r="AA4448" t="str">
        <f>IF(Table1[[#This Row],[composite_score]]&gt;=0.7,"Approve",IF(Table1[[#This Row],[composite_score]]&gt;=0.6,"Review","Reject"))</f>
        <v>Reject</v>
      </c>
    </row>
    <row r="4449" spans="1:27" x14ac:dyDescent="0.35">
      <c r="A4449">
        <v>4448</v>
      </c>
      <c r="B4449">
        <v>21</v>
      </c>
      <c r="C4449" t="s">
        <v>0</v>
      </c>
      <c r="D4449" t="s">
        <v>21</v>
      </c>
      <c r="E4449" t="s">
        <v>12</v>
      </c>
      <c r="F4449">
        <v>86481</v>
      </c>
      <c r="G4449">
        <v>701</v>
      </c>
      <c r="H4449">
        <f>(Table1[[#This Row],[credit_score]]-300)/(900-300)</f>
        <v>0.66833333333333333</v>
      </c>
      <c r="I4449">
        <v>0</v>
      </c>
      <c r="J4449" t="s">
        <v>27</v>
      </c>
      <c r="K4449" t="s">
        <v>14</v>
      </c>
      <c r="L4449">
        <v>2</v>
      </c>
      <c r="M4449" t="s">
        <v>39</v>
      </c>
      <c r="N4449">
        <f>Table1[[#This Row],[dti_ratio]]*Table1[[#This Row],[income]]</f>
        <v>50489.342594841684</v>
      </c>
      <c r="O4449">
        <v>0.58382005983790297</v>
      </c>
      <c r="P4449">
        <f>Table1[[#This Row],[loan_amount]]/Table1[[#This Row],[property_value]]</f>
        <v>0</v>
      </c>
      <c r="Q4449">
        <v>224877</v>
      </c>
      <c r="R4449">
        <v>1</v>
      </c>
      <c r="S4449" t="s">
        <v>4192</v>
      </c>
      <c r="T4449" t="s">
        <v>219</v>
      </c>
      <c r="U4449" t="s">
        <v>679</v>
      </c>
      <c r="V4449">
        <v>1</v>
      </c>
      <c r="W4449">
        <v>1</v>
      </c>
      <c r="X4449" t="s">
        <v>19</v>
      </c>
      <c r="Y44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49">
        <f>0.4*(Table1[[#This Row],[normalized_credit_score]]) + 0.3*(1-Table1[[#This Row],[dti_ratio]]) + 0.2*(1-Table1[[#This Row],[ltv_ratio]]) + 0.1*IF(Table1[[#This Row],[previous_defaults]]=0,1,0)</f>
        <v>0.59218731538196256</v>
      </c>
      <c r="AA4449" t="str">
        <f>IF(Table1[[#This Row],[composite_score]]&gt;=0.7,"Approve",IF(Table1[[#This Row],[composite_score]]&gt;=0.6,"Review","Reject"))</f>
        <v>Reject</v>
      </c>
    </row>
    <row r="4450" spans="1:27" x14ac:dyDescent="0.35">
      <c r="A4450">
        <v>4449</v>
      </c>
      <c r="B4450">
        <v>68</v>
      </c>
      <c r="C4450" t="s">
        <v>10</v>
      </c>
      <c r="D4450" t="s">
        <v>21</v>
      </c>
      <c r="E4450" t="s">
        <v>22</v>
      </c>
      <c r="F4450">
        <v>74921</v>
      </c>
      <c r="G4450">
        <v>748</v>
      </c>
      <c r="H4450">
        <f>(Table1[[#This Row],[credit_score]]-300)/(900-300)</f>
        <v>0.7466666666666667</v>
      </c>
      <c r="I4450">
        <v>44248</v>
      </c>
      <c r="J4450" t="s">
        <v>3</v>
      </c>
      <c r="K4450" t="s">
        <v>38</v>
      </c>
      <c r="L4450">
        <v>8</v>
      </c>
      <c r="M4450" t="s">
        <v>39</v>
      </c>
      <c r="N4450">
        <f>Table1[[#This Row],[dti_ratio]]*Table1[[#This Row],[income]]</f>
        <v>33426.536976812778</v>
      </c>
      <c r="O4450">
        <v>0.44615711184865098</v>
      </c>
      <c r="P4450">
        <f>Table1[[#This Row],[loan_amount]]/Table1[[#This Row],[property_value]]</f>
        <v>0.36525127121442252</v>
      </c>
      <c r="Q4450">
        <v>121144</v>
      </c>
      <c r="R4450">
        <v>0</v>
      </c>
      <c r="S4450" t="s">
        <v>4193</v>
      </c>
      <c r="T4450" t="s">
        <v>86</v>
      </c>
      <c r="U4450" t="s">
        <v>958</v>
      </c>
      <c r="V4450">
        <v>0</v>
      </c>
      <c r="W4450">
        <v>1</v>
      </c>
      <c r="X4450" t="s">
        <v>9</v>
      </c>
      <c r="Y44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450">
        <f>0.4*(Table1[[#This Row],[normalized_credit_score]]) + 0.3*(1-Table1[[#This Row],[dti_ratio]]) + 0.2*(1-Table1[[#This Row],[ltv_ratio]]) + 0.1*IF(Table1[[#This Row],[previous_defaults]]=0,1,0)</f>
        <v>0.69176927886918693</v>
      </c>
      <c r="AA4450" t="str">
        <f>IF(Table1[[#This Row],[composite_score]]&gt;=0.7,"Approve",IF(Table1[[#This Row],[composite_score]]&gt;=0.6,"Review","Reject"))</f>
        <v>Review</v>
      </c>
    </row>
    <row r="4451" spans="1:27" x14ac:dyDescent="0.35">
      <c r="A4451">
        <v>4450</v>
      </c>
      <c r="B4451">
        <v>65</v>
      </c>
      <c r="C4451" t="s">
        <v>20</v>
      </c>
      <c r="D4451" t="s">
        <v>62</v>
      </c>
      <c r="E4451" t="s">
        <v>2</v>
      </c>
      <c r="F4451">
        <v>43202</v>
      </c>
      <c r="G4451">
        <v>714</v>
      </c>
      <c r="H4451">
        <f>(Table1[[#This Row],[credit_score]]-300)/(900-300)</f>
        <v>0.69</v>
      </c>
      <c r="I4451">
        <v>5233</v>
      </c>
      <c r="J4451" t="s">
        <v>3</v>
      </c>
      <c r="K4451" t="s">
        <v>14</v>
      </c>
      <c r="L4451">
        <v>0</v>
      </c>
      <c r="M4451" t="s">
        <v>39</v>
      </c>
      <c r="N4451">
        <f>Table1[[#This Row],[dti_ratio]]*Table1[[#This Row],[income]]</f>
        <v>17812.965256787869</v>
      </c>
      <c r="O4451">
        <v>0.41231806992240799</v>
      </c>
      <c r="P4451">
        <f>Table1[[#This Row],[loan_amount]]/Table1[[#This Row],[property_value]]</f>
        <v>0.11345503425548521</v>
      </c>
      <c r="Q4451">
        <v>46124</v>
      </c>
      <c r="R4451">
        <v>2</v>
      </c>
      <c r="S4451" t="s">
        <v>4194</v>
      </c>
      <c r="T4451" t="s">
        <v>104</v>
      </c>
      <c r="U4451" t="s">
        <v>18</v>
      </c>
      <c r="V4451">
        <v>3</v>
      </c>
      <c r="W4451">
        <v>2</v>
      </c>
      <c r="X4451" t="s">
        <v>9</v>
      </c>
      <c r="Y44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51">
        <f>0.4*(Table1[[#This Row],[normalized_credit_score]]) + 0.3*(1-Table1[[#This Row],[dti_ratio]]) + 0.2*(1-Table1[[#This Row],[ltv_ratio]]) + 0.1*IF(Table1[[#This Row],[previous_defaults]]=0,1,0)</f>
        <v>0.6296135721721805</v>
      </c>
      <c r="AA4451" t="str">
        <f>IF(Table1[[#This Row],[composite_score]]&gt;=0.7,"Approve",IF(Table1[[#This Row],[composite_score]]&gt;=0.6,"Review","Reject"))</f>
        <v>Review</v>
      </c>
    </row>
    <row r="4452" spans="1:27" hidden="1" x14ac:dyDescent="0.35">
      <c r="A4452">
        <v>4451</v>
      </c>
      <c r="B4452">
        <v>44</v>
      </c>
      <c r="C4452" t="s">
        <v>10</v>
      </c>
      <c r="D4452" t="s">
        <v>21</v>
      </c>
      <c r="E4452" t="s">
        <v>12</v>
      </c>
      <c r="F4452">
        <v>104117</v>
      </c>
      <c r="G4452">
        <v>675</v>
      </c>
      <c r="H4452">
        <f>(Table1[[#This Row],[credit_score]]-300)/(900-300)</f>
        <v>0.625</v>
      </c>
      <c r="I4452">
        <v>15050</v>
      </c>
      <c r="J4452" t="s">
        <v>13</v>
      </c>
      <c r="K4452" t="s">
        <v>38</v>
      </c>
      <c r="L4452">
        <v>2</v>
      </c>
      <c r="M4452" t="s">
        <v>39</v>
      </c>
      <c r="N4452">
        <f>Table1[[#This Row],[dti_ratio]]*Table1[[#This Row],[income]]</f>
        <v>51985.495662185778</v>
      </c>
      <c r="O4452">
        <v>0.49929882403628401</v>
      </c>
      <c r="P4452" t="e">
        <f>Table1[[#This Row],[loan_amount]]/Table1[[#This Row],[property_value]]</f>
        <v>#DIV/0!</v>
      </c>
      <c r="Q4452">
        <v>0</v>
      </c>
      <c r="R4452">
        <v>3</v>
      </c>
      <c r="S4452" t="s">
        <v>4195</v>
      </c>
      <c r="T4452" t="s">
        <v>249</v>
      </c>
      <c r="U4452" t="s">
        <v>299</v>
      </c>
      <c r="V4452">
        <v>4</v>
      </c>
      <c r="W4452">
        <v>0</v>
      </c>
      <c r="X4452" t="s">
        <v>9</v>
      </c>
      <c r="Y445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452" t="e">
        <f>0.4*(Table1[[#This Row],[normalized_credit_score]]) + 0.3*(1-Table1[[#This Row],[dti_ratio]]) + 0.2*(1-Table1[[#This Row],[ltv_ratio]]) + 0.1*IF(Table1[[#This Row],[previous_defaults]]=0,1,0)</f>
        <v>#DIV/0!</v>
      </c>
      <c r="AA4452" t="e">
        <f>IF(Table1[[#This Row],[composite_score]]&gt;=0.7,"Approve",IF(Table1[[#This Row],[composite_score]]&gt;=0.6,"Review","Reject"))</f>
        <v>#DIV/0!</v>
      </c>
    </row>
    <row r="4453" spans="1:27" hidden="1" x14ac:dyDescent="0.35">
      <c r="A4453">
        <v>4452</v>
      </c>
      <c r="B4453">
        <v>49</v>
      </c>
      <c r="C4453" t="s">
        <v>0</v>
      </c>
      <c r="D4453" t="s">
        <v>11</v>
      </c>
      <c r="E4453" t="s">
        <v>22</v>
      </c>
      <c r="F4453">
        <v>100591</v>
      </c>
      <c r="G4453">
        <v>0</v>
      </c>
      <c r="H4453">
        <f>(Table1[[#This Row],[credit_score]]-300)/(900-300)</f>
        <v>-0.5</v>
      </c>
      <c r="I4453">
        <v>33477</v>
      </c>
      <c r="J4453" t="s">
        <v>23</v>
      </c>
      <c r="K4453" t="s">
        <v>4</v>
      </c>
      <c r="L4453">
        <v>7</v>
      </c>
      <c r="M4453" t="s">
        <v>39</v>
      </c>
      <c r="N4453">
        <f>Table1[[#This Row],[dti_ratio]]*Table1[[#This Row],[income]]</f>
        <v>31746.331067032072</v>
      </c>
      <c r="O4453">
        <v>0.31559812574715501</v>
      </c>
      <c r="P4453">
        <f>Table1[[#This Row],[loan_amount]]/Table1[[#This Row],[property_value]]</f>
        <v>0.19111149169378319</v>
      </c>
      <c r="Q4453">
        <v>175170</v>
      </c>
      <c r="R4453">
        <v>4</v>
      </c>
      <c r="S4453" t="s">
        <v>4196</v>
      </c>
      <c r="T4453" t="s">
        <v>219</v>
      </c>
      <c r="U4453" t="s">
        <v>435</v>
      </c>
      <c r="V4453">
        <v>1</v>
      </c>
      <c r="W4453">
        <v>2</v>
      </c>
      <c r="X4453" t="s">
        <v>9</v>
      </c>
      <c r="Y44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453">
        <f>0.4*(Table1[[#This Row],[normalized_credit_score]]) + 0.3*(1-Table1[[#This Row],[dti_ratio]]) + 0.2*(1-Table1[[#This Row],[ltv_ratio]]) + 0.1*IF(Table1[[#This Row],[previous_defaults]]=0,1,0)</f>
        <v>0.1670982639370969</v>
      </c>
      <c r="AA4453" t="str">
        <f>IF(Table1[[#This Row],[composite_score]]&gt;=0.7,"Approve",IF(Table1[[#This Row],[composite_score]]&gt;=0.6,"Review","Reject"))</f>
        <v>Reject</v>
      </c>
    </row>
    <row r="4454" spans="1:27" x14ac:dyDescent="0.35">
      <c r="A4454">
        <v>4453</v>
      </c>
      <c r="B4454">
        <v>37</v>
      </c>
      <c r="C4454" t="s">
        <v>10</v>
      </c>
      <c r="D4454" t="s">
        <v>21</v>
      </c>
      <c r="E4454" t="s">
        <v>2</v>
      </c>
      <c r="F4454">
        <v>43459</v>
      </c>
      <c r="G4454">
        <v>799</v>
      </c>
      <c r="H4454">
        <f>(Table1[[#This Row],[credit_score]]-300)/(900-300)</f>
        <v>0.83166666666666667</v>
      </c>
      <c r="I4454">
        <v>14154</v>
      </c>
      <c r="J4454" t="s">
        <v>3</v>
      </c>
      <c r="K4454" t="s">
        <v>14</v>
      </c>
      <c r="L4454">
        <v>4</v>
      </c>
      <c r="M4454" t="s">
        <v>39</v>
      </c>
      <c r="N4454">
        <f>Table1[[#This Row],[dti_ratio]]*Table1[[#This Row],[income]]</f>
        <v>22566.412003181827</v>
      </c>
      <c r="O4454">
        <v>0.519257507148849</v>
      </c>
      <c r="P4454">
        <f>Table1[[#This Row],[loan_amount]]/Table1[[#This Row],[property_value]]</f>
        <v>8.9544307160887474E-2</v>
      </c>
      <c r="Q4454">
        <v>158067</v>
      </c>
      <c r="R4454">
        <v>0</v>
      </c>
      <c r="S4454" t="s">
        <v>4197</v>
      </c>
      <c r="T4454" t="s">
        <v>47</v>
      </c>
      <c r="U4454" t="s">
        <v>189</v>
      </c>
      <c r="V4454">
        <v>3</v>
      </c>
      <c r="W4454">
        <v>2</v>
      </c>
      <c r="X4454" t="s">
        <v>19</v>
      </c>
      <c r="Y44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54">
        <f>0.4*(Table1[[#This Row],[normalized_credit_score]]) + 0.3*(1-Table1[[#This Row],[dti_ratio]]) + 0.2*(1-Table1[[#This Row],[ltv_ratio]]) + 0.1*IF(Table1[[#This Row],[previous_defaults]]=0,1,0)</f>
        <v>0.6589805530898345</v>
      </c>
      <c r="AA4454" t="str">
        <f>IF(Table1[[#This Row],[composite_score]]&gt;=0.7,"Approve",IF(Table1[[#This Row],[composite_score]]&gt;=0.6,"Review","Reject"))</f>
        <v>Review</v>
      </c>
    </row>
    <row r="4455" spans="1:27" hidden="1" x14ac:dyDescent="0.35">
      <c r="A4455">
        <v>4454</v>
      </c>
      <c r="B4455">
        <v>42</v>
      </c>
      <c r="C4455" t="s">
        <v>0</v>
      </c>
      <c r="D4455" t="s">
        <v>62</v>
      </c>
      <c r="E4455" t="s">
        <v>12</v>
      </c>
      <c r="F4455">
        <v>103692</v>
      </c>
      <c r="G4455">
        <v>655</v>
      </c>
      <c r="H4455">
        <f>(Table1[[#This Row],[credit_score]]-300)/(900-300)</f>
        <v>0.59166666666666667</v>
      </c>
      <c r="I4455">
        <v>0</v>
      </c>
      <c r="J4455" t="s">
        <v>27</v>
      </c>
      <c r="K4455" t="s">
        <v>4</v>
      </c>
      <c r="L4455">
        <v>13</v>
      </c>
      <c r="M4455" t="s">
        <v>15</v>
      </c>
      <c r="N4455">
        <f>Table1[[#This Row],[dti_ratio]]*Table1[[#This Row],[income]]</f>
        <v>42524.635259761548</v>
      </c>
      <c r="O4455">
        <v>0.410105266170597</v>
      </c>
      <c r="P4455" t="e">
        <f>Table1[[#This Row],[loan_amount]]/Table1[[#This Row],[property_value]]</f>
        <v>#DIV/0!</v>
      </c>
      <c r="Q4455">
        <v>0</v>
      </c>
      <c r="R4455">
        <v>0</v>
      </c>
      <c r="S4455" t="s">
        <v>4198</v>
      </c>
      <c r="T4455" t="s">
        <v>269</v>
      </c>
      <c r="U4455" t="s">
        <v>662</v>
      </c>
      <c r="V4455">
        <v>0</v>
      </c>
      <c r="W4455">
        <v>2</v>
      </c>
      <c r="X4455" t="s">
        <v>9</v>
      </c>
      <c r="Y445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455" t="e">
        <f>0.4*(Table1[[#This Row],[normalized_credit_score]]) + 0.3*(1-Table1[[#This Row],[dti_ratio]]) + 0.2*(1-Table1[[#This Row],[ltv_ratio]]) + 0.1*IF(Table1[[#This Row],[previous_defaults]]=0,1,0)</f>
        <v>#DIV/0!</v>
      </c>
      <c r="AA4455" t="e">
        <f>IF(Table1[[#This Row],[composite_score]]&gt;=0.7,"Approve",IF(Table1[[#This Row],[composite_score]]&gt;=0.6,"Review","Reject"))</f>
        <v>#DIV/0!</v>
      </c>
    </row>
    <row r="4456" spans="1:27" hidden="1" x14ac:dyDescent="0.35">
      <c r="A4456">
        <v>4455</v>
      </c>
      <c r="B4456">
        <v>65</v>
      </c>
      <c r="C4456" t="s">
        <v>0</v>
      </c>
      <c r="D4456" t="s">
        <v>21</v>
      </c>
      <c r="E4456" t="s">
        <v>22</v>
      </c>
      <c r="F4456">
        <v>82126</v>
      </c>
      <c r="G4456">
        <v>0</v>
      </c>
      <c r="H4456">
        <f>(Table1[[#This Row],[credit_score]]-300)/(900-300)</f>
        <v>-0.5</v>
      </c>
      <c r="I4456">
        <v>0</v>
      </c>
      <c r="J4456" t="s">
        <v>27</v>
      </c>
      <c r="K4456" t="s">
        <v>4</v>
      </c>
      <c r="L4456">
        <v>8</v>
      </c>
      <c r="M4456" t="s">
        <v>28</v>
      </c>
      <c r="N4456">
        <f>Table1[[#This Row],[dti_ratio]]*Table1[[#This Row],[income]]</f>
        <v>37826.021156651572</v>
      </c>
      <c r="O4456">
        <v>0.46058521243761502</v>
      </c>
      <c r="P4456">
        <f>Table1[[#This Row],[loan_amount]]/Table1[[#This Row],[property_value]]</f>
        <v>0</v>
      </c>
      <c r="Q4456">
        <v>193728</v>
      </c>
      <c r="R4456">
        <v>0</v>
      </c>
      <c r="S4456" t="s">
        <v>4199</v>
      </c>
      <c r="T4456" t="s">
        <v>266</v>
      </c>
      <c r="U4456" t="s">
        <v>908</v>
      </c>
      <c r="V4456">
        <v>4</v>
      </c>
      <c r="W4456">
        <v>0</v>
      </c>
      <c r="X4456" t="s">
        <v>9</v>
      </c>
      <c r="Y44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56">
        <f>0.4*(Table1[[#This Row],[normalized_credit_score]]) + 0.3*(1-Table1[[#This Row],[dti_ratio]]) + 0.2*(1-Table1[[#This Row],[ltv_ratio]]) + 0.1*IF(Table1[[#This Row],[previous_defaults]]=0,1,0)</f>
        <v>0.16182443626871548</v>
      </c>
      <c r="AA4456" t="str">
        <f>IF(Table1[[#This Row],[composite_score]]&gt;=0.7,"Approve",IF(Table1[[#This Row],[composite_score]]&gt;=0.6,"Review","Reject"))</f>
        <v>Reject</v>
      </c>
    </row>
    <row r="4457" spans="1:27" x14ac:dyDescent="0.35">
      <c r="A4457">
        <v>4456</v>
      </c>
      <c r="B4457">
        <v>40</v>
      </c>
      <c r="C4457" t="s">
        <v>10</v>
      </c>
      <c r="D4457" t="s">
        <v>11</v>
      </c>
      <c r="E4457" t="s">
        <v>2</v>
      </c>
      <c r="F4457">
        <v>106724</v>
      </c>
      <c r="G4457">
        <v>623</v>
      </c>
      <c r="H4457">
        <f>(Table1[[#This Row],[credit_score]]-300)/(900-300)</f>
        <v>0.53833333333333333</v>
      </c>
      <c r="I4457">
        <v>37855</v>
      </c>
      <c r="J4457" t="s">
        <v>27</v>
      </c>
      <c r="K4457" t="s">
        <v>14</v>
      </c>
      <c r="L4457">
        <v>19</v>
      </c>
      <c r="M4457" t="s">
        <v>28</v>
      </c>
      <c r="N4457">
        <f>Table1[[#This Row],[dti_ratio]]*Table1[[#This Row],[income]]</f>
        <v>43881.229564645968</v>
      </c>
      <c r="O4457">
        <v>0.41116552569849302</v>
      </c>
      <c r="P4457">
        <f>Table1[[#This Row],[loan_amount]]/Table1[[#This Row],[property_value]]</f>
        <v>0.35865198772122636</v>
      </c>
      <c r="Q4457">
        <v>105548</v>
      </c>
      <c r="R4457">
        <v>1</v>
      </c>
      <c r="S4457" t="s">
        <v>4200</v>
      </c>
      <c r="T4457" t="s">
        <v>33</v>
      </c>
      <c r="U4457" t="s">
        <v>659</v>
      </c>
      <c r="V4457">
        <v>1</v>
      </c>
      <c r="W4457">
        <v>2</v>
      </c>
      <c r="X4457" t="s">
        <v>9</v>
      </c>
      <c r="Y44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457">
        <f>0.4*(Table1[[#This Row],[normalized_credit_score]]) + 0.3*(1-Table1[[#This Row],[dti_ratio]]) + 0.2*(1-Table1[[#This Row],[ltv_ratio]]) + 0.1*IF(Table1[[#This Row],[previous_defaults]]=0,1,0)</f>
        <v>0.52025327807954014</v>
      </c>
      <c r="AA4457" t="str">
        <f>IF(Table1[[#This Row],[composite_score]]&gt;=0.7,"Approve",IF(Table1[[#This Row],[composite_score]]&gt;=0.6,"Review","Reject"))</f>
        <v>Reject</v>
      </c>
    </row>
    <row r="4458" spans="1:27" hidden="1" x14ac:dyDescent="0.35">
      <c r="A4458">
        <v>4457</v>
      </c>
      <c r="B4458">
        <v>34</v>
      </c>
      <c r="C4458" t="s">
        <v>10</v>
      </c>
      <c r="D4458" t="s">
        <v>1</v>
      </c>
      <c r="E4458" t="s">
        <v>49</v>
      </c>
      <c r="F4458">
        <v>100291</v>
      </c>
      <c r="G4458">
        <v>0</v>
      </c>
      <c r="H4458">
        <f>(Table1[[#This Row],[credit_score]]-300)/(900-300)</f>
        <v>-0.5</v>
      </c>
      <c r="I4458">
        <v>10595</v>
      </c>
      <c r="J4458" t="s">
        <v>13</v>
      </c>
      <c r="K4458" t="s">
        <v>4</v>
      </c>
      <c r="L4458">
        <v>0</v>
      </c>
      <c r="M4458" t="s">
        <v>28</v>
      </c>
      <c r="N4458">
        <f>Table1[[#This Row],[dti_ratio]]*Table1[[#This Row],[income]]</f>
        <v>58255.682628037299</v>
      </c>
      <c r="O4458">
        <v>0.580866504751546</v>
      </c>
      <c r="P4458">
        <f>Table1[[#This Row],[loan_amount]]/Table1[[#This Row],[property_value]]</f>
        <v>4.3329611771586084E-2</v>
      </c>
      <c r="Q4458">
        <v>244521</v>
      </c>
      <c r="R4458">
        <v>1</v>
      </c>
      <c r="S4458" t="s">
        <v>2390</v>
      </c>
      <c r="T4458" t="s">
        <v>233</v>
      </c>
      <c r="U4458" t="s">
        <v>238</v>
      </c>
      <c r="V4458">
        <v>1</v>
      </c>
      <c r="W4458">
        <v>1</v>
      </c>
      <c r="X4458" t="s">
        <v>9</v>
      </c>
      <c r="Y44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58">
        <f>0.4*(Table1[[#This Row],[normalized_credit_score]]) + 0.3*(1-Table1[[#This Row],[dti_ratio]]) + 0.2*(1-Table1[[#This Row],[ltv_ratio]]) + 0.1*IF(Table1[[#This Row],[previous_defaults]]=0,1,0)</f>
        <v>0.11707412622021895</v>
      </c>
      <c r="AA4458" t="str">
        <f>IF(Table1[[#This Row],[composite_score]]&gt;=0.7,"Approve",IF(Table1[[#This Row],[composite_score]]&gt;=0.6,"Review","Reject"))</f>
        <v>Reject</v>
      </c>
    </row>
    <row r="4459" spans="1:27" x14ac:dyDescent="0.35">
      <c r="A4459">
        <v>4458</v>
      </c>
      <c r="B4459">
        <v>41</v>
      </c>
      <c r="C4459" t="s">
        <v>0</v>
      </c>
      <c r="D4459" t="s">
        <v>21</v>
      </c>
      <c r="E4459" t="s">
        <v>2</v>
      </c>
      <c r="F4459">
        <v>62443</v>
      </c>
      <c r="G4459">
        <v>629</v>
      </c>
      <c r="H4459">
        <f>(Table1[[#This Row],[credit_score]]-300)/(900-300)</f>
        <v>0.54833333333333334</v>
      </c>
      <c r="I4459">
        <v>0</v>
      </c>
      <c r="J4459" t="s">
        <v>23</v>
      </c>
      <c r="K4459" t="s">
        <v>14</v>
      </c>
      <c r="L4459">
        <v>16</v>
      </c>
      <c r="M4459" t="s">
        <v>28</v>
      </c>
      <c r="N4459">
        <f>Table1[[#This Row],[dti_ratio]]*Table1[[#This Row],[income]]</f>
        <v>10557.893414194374</v>
      </c>
      <c r="O4459">
        <v>0.16908049603949801</v>
      </c>
      <c r="P4459">
        <f>Table1[[#This Row],[loan_amount]]/Table1[[#This Row],[property_value]]</f>
        <v>0</v>
      </c>
      <c r="Q4459">
        <v>273610</v>
      </c>
      <c r="R4459">
        <v>0</v>
      </c>
      <c r="S4459" t="s">
        <v>4201</v>
      </c>
      <c r="T4459" t="s">
        <v>146</v>
      </c>
      <c r="U4459" t="s">
        <v>372</v>
      </c>
      <c r="V4459">
        <v>0</v>
      </c>
      <c r="W4459">
        <v>1</v>
      </c>
      <c r="X4459" t="s">
        <v>9</v>
      </c>
      <c r="Y44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59">
        <f>0.4*(Table1[[#This Row],[normalized_credit_score]]) + 0.3*(1-Table1[[#This Row],[dti_ratio]]) + 0.2*(1-Table1[[#This Row],[ltv_ratio]]) + 0.1*IF(Table1[[#This Row],[previous_defaults]]=0,1,0)</f>
        <v>0.76860918452148386</v>
      </c>
      <c r="AA4459" t="str">
        <f>IF(Table1[[#This Row],[composite_score]]&gt;=0.7,"Approve",IF(Table1[[#This Row],[composite_score]]&gt;=0.6,"Review","Reject"))</f>
        <v>Approve</v>
      </c>
    </row>
    <row r="4460" spans="1:27" x14ac:dyDescent="0.35">
      <c r="A4460">
        <v>4459</v>
      </c>
      <c r="B4460">
        <v>43</v>
      </c>
      <c r="C4460" t="s">
        <v>10</v>
      </c>
      <c r="D4460" t="s">
        <v>62</v>
      </c>
      <c r="E4460" t="s">
        <v>2</v>
      </c>
      <c r="F4460">
        <v>27711</v>
      </c>
      <c r="G4460">
        <v>748</v>
      </c>
      <c r="H4460">
        <f>(Table1[[#This Row],[credit_score]]-300)/(900-300)</f>
        <v>0.7466666666666667</v>
      </c>
      <c r="I4460">
        <v>41441</v>
      </c>
      <c r="J4460" t="s">
        <v>27</v>
      </c>
      <c r="K4460" t="s">
        <v>14</v>
      </c>
      <c r="L4460">
        <v>0</v>
      </c>
      <c r="M4460" t="s">
        <v>39</v>
      </c>
      <c r="N4460">
        <f>Table1[[#This Row],[dti_ratio]]*Table1[[#This Row],[income]]</f>
        <v>4575.9897142900636</v>
      </c>
      <c r="O4460">
        <v>0.16513260850528899</v>
      </c>
      <c r="P4460">
        <f>Table1[[#This Row],[loan_amount]]/Table1[[#This Row],[property_value]]</f>
        <v>1.1132273142427336</v>
      </c>
      <c r="Q4460">
        <v>37226</v>
      </c>
      <c r="R4460">
        <v>1</v>
      </c>
      <c r="S4460" t="s">
        <v>4202</v>
      </c>
      <c r="T4460" t="s">
        <v>288</v>
      </c>
      <c r="U4460" t="s">
        <v>1092</v>
      </c>
      <c r="V4460">
        <v>0</v>
      </c>
      <c r="W4460">
        <v>2</v>
      </c>
      <c r="X4460" t="s">
        <v>9</v>
      </c>
      <c r="Y44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60">
        <f>0.4*(Table1[[#This Row],[normalized_credit_score]]) + 0.3*(1-Table1[[#This Row],[dti_ratio]]) + 0.2*(1-Table1[[#This Row],[ltv_ratio]]) + 0.1*IF(Table1[[#This Row],[previous_defaults]]=0,1,0)</f>
        <v>0.62648142126653328</v>
      </c>
      <c r="AA4460" t="str">
        <f>IF(Table1[[#This Row],[composite_score]]&gt;=0.7,"Approve",IF(Table1[[#This Row],[composite_score]]&gt;=0.6,"Review","Reject"))</f>
        <v>Review</v>
      </c>
    </row>
    <row r="4461" spans="1:27" hidden="1" x14ac:dyDescent="0.35">
      <c r="A4461">
        <v>4460</v>
      </c>
      <c r="B4461">
        <v>39</v>
      </c>
      <c r="C4461" t="s">
        <v>10</v>
      </c>
      <c r="D4461" t="s">
        <v>21</v>
      </c>
      <c r="E4461" t="s">
        <v>22</v>
      </c>
      <c r="F4461">
        <v>0</v>
      </c>
      <c r="G4461">
        <v>744</v>
      </c>
      <c r="H4461">
        <f>(Table1[[#This Row],[credit_score]]-300)/(900-300)</f>
        <v>0.74</v>
      </c>
      <c r="I4461">
        <v>16163</v>
      </c>
      <c r="J4461" t="s">
        <v>27</v>
      </c>
      <c r="K4461" t="s">
        <v>38</v>
      </c>
      <c r="L4461">
        <v>11</v>
      </c>
      <c r="M4461" t="s">
        <v>15</v>
      </c>
      <c r="N4461">
        <f>Table1[[#This Row],[dti_ratio]]*Table1[[#This Row],[income]]</f>
        <v>0</v>
      </c>
      <c r="O4461">
        <v>0.46865029816318299</v>
      </c>
      <c r="P4461">
        <f>Table1[[#This Row],[loan_amount]]/Table1[[#This Row],[property_value]]</f>
        <v>6.4623307251580303E-2</v>
      </c>
      <c r="Q4461">
        <v>250111</v>
      </c>
      <c r="R4461">
        <v>2</v>
      </c>
      <c r="S4461" t="s">
        <v>4203</v>
      </c>
      <c r="T4461" t="s">
        <v>177</v>
      </c>
      <c r="U4461" t="s">
        <v>1305</v>
      </c>
      <c r="V4461">
        <v>4</v>
      </c>
      <c r="W4461">
        <v>0</v>
      </c>
      <c r="X4461" t="s">
        <v>9</v>
      </c>
      <c r="Y44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61">
        <f>0.4*(Table1[[#This Row],[normalized_credit_score]]) + 0.3*(1-Table1[[#This Row],[dti_ratio]]) + 0.2*(1-Table1[[#This Row],[ltv_ratio]]) + 0.1*IF(Table1[[#This Row],[previous_defaults]]=0,1,0)</f>
        <v>0.64248024910072898</v>
      </c>
      <c r="AA4461" t="str">
        <f>IF(Table1[[#This Row],[composite_score]]&gt;=0.7,"Approve",IF(Table1[[#This Row],[composite_score]]&gt;=0.6,"Review","Reject"))</f>
        <v>Review</v>
      </c>
    </row>
    <row r="4462" spans="1:27" x14ac:dyDescent="0.35">
      <c r="A4462">
        <v>4461</v>
      </c>
      <c r="B4462">
        <v>50</v>
      </c>
      <c r="C4462" t="s">
        <v>20</v>
      </c>
      <c r="D4462" t="s">
        <v>1</v>
      </c>
      <c r="E4462" t="s">
        <v>12</v>
      </c>
      <c r="F4462">
        <v>28262</v>
      </c>
      <c r="G4462">
        <v>755</v>
      </c>
      <c r="H4462">
        <f>(Table1[[#This Row],[credit_score]]-300)/(900-300)</f>
        <v>0.7583333333333333</v>
      </c>
      <c r="I4462">
        <v>36543</v>
      </c>
      <c r="J4462" t="s">
        <v>23</v>
      </c>
      <c r="K4462" t="s">
        <v>14</v>
      </c>
      <c r="L4462">
        <v>9</v>
      </c>
      <c r="M4462" t="s">
        <v>15</v>
      </c>
      <c r="N4462">
        <f>Table1[[#This Row],[dti_ratio]]*Table1[[#This Row],[income]]</f>
        <v>7074.6723409920451</v>
      </c>
      <c r="O4462">
        <v>0.250324546776309</v>
      </c>
      <c r="P4462">
        <f>Table1[[#This Row],[loan_amount]]/Table1[[#This Row],[property_value]]</f>
        <v>0.13969250294347008</v>
      </c>
      <c r="Q4462">
        <v>261596</v>
      </c>
      <c r="R4462">
        <v>2</v>
      </c>
      <c r="S4462" t="s">
        <v>4204</v>
      </c>
      <c r="T4462" t="s">
        <v>266</v>
      </c>
      <c r="U4462" t="s">
        <v>139</v>
      </c>
      <c r="V4462">
        <v>0</v>
      </c>
      <c r="W4462">
        <v>1</v>
      </c>
      <c r="X4462" t="s">
        <v>9</v>
      </c>
      <c r="Y44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462">
        <f>0.4*(Table1[[#This Row],[normalized_credit_score]]) + 0.3*(1-Table1[[#This Row],[dti_ratio]]) + 0.2*(1-Table1[[#This Row],[ltv_ratio]]) + 0.1*IF(Table1[[#This Row],[previous_defaults]]=0,1,0)</f>
        <v>0.80029746871174656</v>
      </c>
      <c r="AA4462" t="str">
        <f>IF(Table1[[#This Row],[composite_score]]&gt;=0.7,"Approve",IF(Table1[[#This Row],[composite_score]]&gt;=0.6,"Review","Reject"))</f>
        <v>Approve</v>
      </c>
    </row>
    <row r="4463" spans="1:27" x14ac:dyDescent="0.35">
      <c r="A4463">
        <v>4462</v>
      </c>
      <c r="B4463">
        <v>46</v>
      </c>
      <c r="C4463" t="s">
        <v>20</v>
      </c>
      <c r="D4463" t="s">
        <v>1</v>
      </c>
      <c r="E4463" t="s">
        <v>2</v>
      </c>
      <c r="F4463">
        <v>61521</v>
      </c>
      <c r="G4463">
        <v>682</v>
      </c>
      <c r="H4463">
        <f>(Table1[[#This Row],[credit_score]]-300)/(900-300)</f>
        <v>0.63666666666666671</v>
      </c>
      <c r="I4463">
        <v>24449</v>
      </c>
      <c r="J4463" t="s">
        <v>3</v>
      </c>
      <c r="K4463" t="s">
        <v>4</v>
      </c>
      <c r="L4463">
        <v>11</v>
      </c>
      <c r="M4463" t="s">
        <v>5</v>
      </c>
      <c r="N4463">
        <f>Table1[[#This Row],[dti_ratio]]*Table1[[#This Row],[income]]</f>
        <v>7683.405552681571</v>
      </c>
      <c r="O4463">
        <v>0.12489077798933</v>
      </c>
      <c r="P4463">
        <f>Table1[[#This Row],[loan_amount]]/Table1[[#This Row],[property_value]]</f>
        <v>0.114632808360801</v>
      </c>
      <c r="Q4463">
        <v>213281</v>
      </c>
      <c r="R4463">
        <v>4</v>
      </c>
      <c r="S4463" t="s">
        <v>4205</v>
      </c>
      <c r="T4463" t="s">
        <v>249</v>
      </c>
      <c r="U4463" t="s">
        <v>530</v>
      </c>
      <c r="V4463">
        <v>1</v>
      </c>
      <c r="W4463">
        <v>1</v>
      </c>
      <c r="X4463" t="s">
        <v>9</v>
      </c>
      <c r="Y44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463">
        <f>0.4*(Table1[[#This Row],[normalized_credit_score]]) + 0.3*(1-Table1[[#This Row],[dti_ratio]]) + 0.2*(1-Table1[[#This Row],[ltv_ratio]]) + 0.1*IF(Table1[[#This Row],[previous_defaults]]=0,1,0)</f>
        <v>0.69427287159770756</v>
      </c>
      <c r="AA4463" t="str">
        <f>IF(Table1[[#This Row],[composite_score]]&gt;=0.7,"Approve",IF(Table1[[#This Row],[composite_score]]&gt;=0.6,"Review","Reject"))</f>
        <v>Review</v>
      </c>
    </row>
    <row r="4464" spans="1:27" hidden="1" x14ac:dyDescent="0.35">
      <c r="A4464">
        <v>4463</v>
      </c>
      <c r="B4464">
        <v>34</v>
      </c>
      <c r="C4464" t="s">
        <v>0</v>
      </c>
      <c r="D4464" t="s">
        <v>62</v>
      </c>
      <c r="E4464" t="s">
        <v>49</v>
      </c>
      <c r="F4464">
        <v>33510</v>
      </c>
      <c r="G4464">
        <v>633</v>
      </c>
      <c r="H4464">
        <f>(Table1[[#This Row],[credit_score]]-300)/(900-300)</f>
        <v>0.55500000000000005</v>
      </c>
      <c r="I4464">
        <v>34992</v>
      </c>
      <c r="J4464" t="s">
        <v>27</v>
      </c>
      <c r="K4464" t="s">
        <v>14</v>
      </c>
      <c r="L4464">
        <v>5</v>
      </c>
      <c r="M4464" t="s">
        <v>39</v>
      </c>
      <c r="N4464">
        <f>Table1[[#This Row],[dti_ratio]]*Table1[[#This Row],[income]]</f>
        <v>10106.440468012901</v>
      </c>
      <c r="O4464">
        <v>0.30159476180283201</v>
      </c>
      <c r="P4464" t="e">
        <f>Table1[[#This Row],[loan_amount]]/Table1[[#This Row],[property_value]]</f>
        <v>#DIV/0!</v>
      </c>
      <c r="Q4464">
        <v>0</v>
      </c>
      <c r="R4464">
        <v>2</v>
      </c>
      <c r="S4464" t="s">
        <v>3523</v>
      </c>
      <c r="T4464" t="s">
        <v>17</v>
      </c>
      <c r="U4464" t="s">
        <v>1043</v>
      </c>
      <c r="V4464">
        <v>4</v>
      </c>
      <c r="W4464">
        <v>1</v>
      </c>
      <c r="X4464" t="s">
        <v>9</v>
      </c>
      <c r="Y446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464" t="e">
        <f>0.4*(Table1[[#This Row],[normalized_credit_score]]) + 0.3*(1-Table1[[#This Row],[dti_ratio]]) + 0.2*(1-Table1[[#This Row],[ltv_ratio]]) + 0.1*IF(Table1[[#This Row],[previous_defaults]]=0,1,0)</f>
        <v>#DIV/0!</v>
      </c>
      <c r="AA4464" t="e">
        <f>IF(Table1[[#This Row],[composite_score]]&gt;=0.7,"Approve",IF(Table1[[#This Row],[composite_score]]&gt;=0.6,"Review","Reject"))</f>
        <v>#DIV/0!</v>
      </c>
    </row>
    <row r="4465" spans="1:27" hidden="1" x14ac:dyDescent="0.35">
      <c r="A4465">
        <v>4464</v>
      </c>
      <c r="B4465">
        <v>30</v>
      </c>
      <c r="C4465" t="s">
        <v>20</v>
      </c>
      <c r="D4465" t="s">
        <v>11</v>
      </c>
      <c r="E4465" t="s">
        <v>2</v>
      </c>
      <c r="F4465">
        <v>0</v>
      </c>
      <c r="G4465">
        <v>739</v>
      </c>
      <c r="H4465">
        <f>(Table1[[#This Row],[credit_score]]-300)/(900-300)</f>
        <v>0.73166666666666669</v>
      </c>
      <c r="I4465">
        <v>37474</v>
      </c>
      <c r="J4465" t="s">
        <v>27</v>
      </c>
      <c r="K4465" t="s">
        <v>14</v>
      </c>
      <c r="L4465">
        <v>10</v>
      </c>
      <c r="M4465" t="s">
        <v>5</v>
      </c>
      <c r="N4465">
        <f>Table1[[#This Row],[dti_ratio]]*Table1[[#This Row],[income]]</f>
        <v>0</v>
      </c>
      <c r="O4465">
        <v>0.46314013416462702</v>
      </c>
      <c r="P4465">
        <f>Table1[[#This Row],[loan_amount]]/Table1[[#This Row],[property_value]]</f>
        <v>0.85042550777260861</v>
      </c>
      <c r="Q4465">
        <v>44065</v>
      </c>
      <c r="R4465">
        <v>3</v>
      </c>
      <c r="S4465" t="s">
        <v>4206</v>
      </c>
      <c r="T4465" t="s">
        <v>214</v>
      </c>
      <c r="U4465" t="s">
        <v>479</v>
      </c>
      <c r="V4465">
        <v>0</v>
      </c>
      <c r="W4465">
        <v>0</v>
      </c>
      <c r="X4465" t="s">
        <v>9</v>
      </c>
      <c r="Y44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65">
        <f>0.4*(Table1[[#This Row],[normalized_credit_score]]) + 0.3*(1-Table1[[#This Row],[dti_ratio]]) + 0.2*(1-Table1[[#This Row],[ltv_ratio]]) + 0.1*IF(Table1[[#This Row],[previous_defaults]]=0,1,0)</f>
        <v>0.58363952486275683</v>
      </c>
      <c r="AA4465" t="str">
        <f>IF(Table1[[#This Row],[composite_score]]&gt;=0.7,"Approve",IF(Table1[[#This Row],[composite_score]]&gt;=0.6,"Review","Reject"))</f>
        <v>Reject</v>
      </c>
    </row>
    <row r="4466" spans="1:27" hidden="1" x14ac:dyDescent="0.35">
      <c r="A4466">
        <v>4465</v>
      </c>
      <c r="B4466">
        <v>29</v>
      </c>
      <c r="C4466" t="s">
        <v>10</v>
      </c>
      <c r="D4466" t="s">
        <v>21</v>
      </c>
      <c r="E4466" t="s">
        <v>12</v>
      </c>
      <c r="F4466">
        <v>0</v>
      </c>
      <c r="G4466">
        <v>738</v>
      </c>
      <c r="H4466">
        <f>(Table1[[#This Row],[credit_score]]-300)/(900-300)</f>
        <v>0.73</v>
      </c>
      <c r="I4466">
        <v>49410</v>
      </c>
      <c r="J4466" t="s">
        <v>13</v>
      </c>
      <c r="K4466" t="s">
        <v>38</v>
      </c>
      <c r="L4466">
        <v>14</v>
      </c>
      <c r="M4466" t="s">
        <v>5</v>
      </c>
      <c r="N4466">
        <f>Table1[[#This Row],[dti_ratio]]*Table1[[#This Row],[income]]</f>
        <v>0</v>
      </c>
      <c r="O4466">
        <v>0.36345284323590099</v>
      </c>
      <c r="P4466">
        <f>Table1[[#This Row],[loan_amount]]/Table1[[#This Row],[property_value]]</f>
        <v>0.26164037554210551</v>
      </c>
      <c r="Q4466">
        <v>188847</v>
      </c>
      <c r="R4466">
        <v>0</v>
      </c>
      <c r="S4466" t="s">
        <v>4207</v>
      </c>
      <c r="T4466" t="s">
        <v>173</v>
      </c>
      <c r="U4466" t="s">
        <v>542</v>
      </c>
      <c r="V4466">
        <v>4</v>
      </c>
      <c r="W4466">
        <v>1</v>
      </c>
      <c r="X4466" t="s">
        <v>61</v>
      </c>
      <c r="Y44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66">
        <f>0.4*(Table1[[#This Row],[normalized_credit_score]]) + 0.3*(1-Table1[[#This Row],[dti_ratio]]) + 0.2*(1-Table1[[#This Row],[ltv_ratio]]) + 0.1*IF(Table1[[#This Row],[previous_defaults]]=0,1,0)</f>
        <v>0.63063607192080862</v>
      </c>
      <c r="AA4466" t="str">
        <f>IF(Table1[[#This Row],[composite_score]]&gt;=0.7,"Approve",IF(Table1[[#This Row],[composite_score]]&gt;=0.6,"Review","Reject"))</f>
        <v>Review</v>
      </c>
    </row>
    <row r="4467" spans="1:27" x14ac:dyDescent="0.35">
      <c r="A4467">
        <v>4466</v>
      </c>
      <c r="B4467">
        <v>61</v>
      </c>
      <c r="C4467" t="s">
        <v>10</v>
      </c>
      <c r="D4467" t="s">
        <v>1</v>
      </c>
      <c r="E4467" t="s">
        <v>12</v>
      </c>
      <c r="F4467">
        <v>21617</v>
      </c>
      <c r="G4467">
        <v>636</v>
      </c>
      <c r="H4467">
        <f>(Table1[[#This Row],[credit_score]]-300)/(900-300)</f>
        <v>0.56000000000000005</v>
      </c>
      <c r="I4467">
        <v>34140</v>
      </c>
      <c r="J4467" t="s">
        <v>27</v>
      </c>
      <c r="K4467" t="s">
        <v>38</v>
      </c>
      <c r="L4467">
        <v>18</v>
      </c>
      <c r="M4467" t="s">
        <v>39</v>
      </c>
      <c r="N4467">
        <f>Table1[[#This Row],[dti_ratio]]*Table1[[#This Row],[income]]</f>
        <v>4073.1918939505722</v>
      </c>
      <c r="O4467">
        <v>0.188425401024683</v>
      </c>
      <c r="P4467">
        <f>Table1[[#This Row],[loan_amount]]/Table1[[#This Row],[property_value]]</f>
        <v>0.15780423769552196</v>
      </c>
      <c r="Q4467">
        <v>216344</v>
      </c>
      <c r="R4467">
        <v>1</v>
      </c>
      <c r="S4467" t="s">
        <v>4208</v>
      </c>
      <c r="T4467" t="s">
        <v>249</v>
      </c>
      <c r="U4467" t="s">
        <v>528</v>
      </c>
      <c r="V4467">
        <v>2</v>
      </c>
      <c r="W4467">
        <v>1</v>
      </c>
      <c r="X4467" t="s">
        <v>9</v>
      </c>
      <c r="Y44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467">
        <f>0.4*(Table1[[#This Row],[normalized_credit_score]]) + 0.3*(1-Table1[[#This Row],[dti_ratio]]) + 0.2*(1-Table1[[#This Row],[ltv_ratio]]) + 0.1*IF(Table1[[#This Row],[previous_defaults]]=0,1,0)</f>
        <v>0.63591153215349072</v>
      </c>
      <c r="AA4467" t="str">
        <f>IF(Table1[[#This Row],[composite_score]]&gt;=0.7,"Approve",IF(Table1[[#This Row],[composite_score]]&gt;=0.6,"Review","Reject"))</f>
        <v>Review</v>
      </c>
    </row>
    <row r="4468" spans="1:27" x14ac:dyDescent="0.35">
      <c r="A4468">
        <v>4467</v>
      </c>
      <c r="B4468">
        <v>35</v>
      </c>
      <c r="C4468" t="s">
        <v>10</v>
      </c>
      <c r="D4468" t="s">
        <v>11</v>
      </c>
      <c r="E4468" t="s">
        <v>2</v>
      </c>
      <c r="F4468">
        <v>24260</v>
      </c>
      <c r="G4468">
        <v>689</v>
      </c>
      <c r="H4468">
        <f>(Table1[[#This Row],[credit_score]]-300)/(900-300)</f>
        <v>0.64833333333333332</v>
      </c>
      <c r="I4468">
        <v>0</v>
      </c>
      <c r="J4468" t="s">
        <v>23</v>
      </c>
      <c r="K4468" t="s">
        <v>14</v>
      </c>
      <c r="L4468">
        <v>5</v>
      </c>
      <c r="M4468" t="s">
        <v>5</v>
      </c>
      <c r="N4468">
        <f>Table1[[#This Row],[dti_ratio]]*Table1[[#This Row],[income]]</f>
        <v>4724.2607838515441</v>
      </c>
      <c r="O4468">
        <v>0.19473457476716999</v>
      </c>
      <c r="P4468">
        <f>Table1[[#This Row],[loan_amount]]/Table1[[#This Row],[property_value]]</f>
        <v>0</v>
      </c>
      <c r="Q4468">
        <v>54844</v>
      </c>
      <c r="R4468">
        <v>4</v>
      </c>
      <c r="S4468" t="s">
        <v>4209</v>
      </c>
      <c r="T4468" t="s">
        <v>249</v>
      </c>
      <c r="U4468" t="s">
        <v>357</v>
      </c>
      <c r="V4468">
        <v>4</v>
      </c>
      <c r="W4468">
        <v>1</v>
      </c>
      <c r="X4468" t="s">
        <v>9</v>
      </c>
      <c r="Y44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68">
        <f>0.4*(Table1[[#This Row],[normalized_credit_score]]) + 0.3*(1-Table1[[#This Row],[dti_ratio]]) + 0.2*(1-Table1[[#This Row],[ltv_ratio]]) + 0.1*IF(Table1[[#This Row],[previous_defaults]]=0,1,0)</f>
        <v>0.70091296090318234</v>
      </c>
      <c r="AA4468" t="str">
        <f>IF(Table1[[#This Row],[composite_score]]&gt;=0.7,"Approve",IF(Table1[[#This Row],[composite_score]]&gt;=0.6,"Review","Reject"))</f>
        <v>Approve</v>
      </c>
    </row>
    <row r="4469" spans="1:27" x14ac:dyDescent="0.35">
      <c r="A4469">
        <v>4468</v>
      </c>
      <c r="B4469">
        <v>47</v>
      </c>
      <c r="C4469" t="s">
        <v>20</v>
      </c>
      <c r="D4469" t="s">
        <v>21</v>
      </c>
      <c r="E4469" t="s">
        <v>22</v>
      </c>
      <c r="F4469">
        <v>36689</v>
      </c>
      <c r="G4469">
        <v>743</v>
      </c>
      <c r="H4469">
        <f>(Table1[[#This Row],[credit_score]]-300)/(900-300)</f>
        <v>0.73833333333333329</v>
      </c>
      <c r="I4469">
        <v>10269</v>
      </c>
      <c r="J4469" t="s">
        <v>13</v>
      </c>
      <c r="K4469" t="s">
        <v>14</v>
      </c>
      <c r="L4469">
        <v>7</v>
      </c>
      <c r="M4469" t="s">
        <v>15</v>
      </c>
      <c r="N4469">
        <f>Table1[[#This Row],[dti_ratio]]*Table1[[#This Row],[income]]</f>
        <v>9121.42249384139</v>
      </c>
      <c r="O4469">
        <v>0.24861463909731499</v>
      </c>
      <c r="P4469">
        <f>Table1[[#This Row],[loan_amount]]/Table1[[#This Row],[property_value]]</f>
        <v>8.0237845947086314E-2</v>
      </c>
      <c r="Q4469">
        <v>127982</v>
      </c>
      <c r="R4469">
        <v>2</v>
      </c>
      <c r="S4469" t="s">
        <v>4210</v>
      </c>
      <c r="T4469" t="s">
        <v>217</v>
      </c>
      <c r="U4469" t="s">
        <v>806</v>
      </c>
      <c r="V4469">
        <v>4</v>
      </c>
      <c r="W4469">
        <v>0</v>
      </c>
      <c r="X4469" t="s">
        <v>9</v>
      </c>
      <c r="Y44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69">
        <f>0.4*(Table1[[#This Row],[normalized_credit_score]]) + 0.3*(1-Table1[[#This Row],[dti_ratio]]) + 0.2*(1-Table1[[#This Row],[ltv_ratio]]) + 0.1*IF(Table1[[#This Row],[previous_defaults]]=0,1,0)</f>
        <v>0.70470137241472164</v>
      </c>
      <c r="AA4469" t="str">
        <f>IF(Table1[[#This Row],[composite_score]]&gt;=0.7,"Approve",IF(Table1[[#This Row],[composite_score]]&gt;=0.6,"Review","Reject"))</f>
        <v>Approve</v>
      </c>
    </row>
    <row r="4470" spans="1:27" x14ac:dyDescent="0.35">
      <c r="A4470">
        <v>4469</v>
      </c>
      <c r="B4470">
        <v>23</v>
      </c>
      <c r="C4470" t="s">
        <v>10</v>
      </c>
      <c r="D4470" t="s">
        <v>62</v>
      </c>
      <c r="E4470" t="s">
        <v>22</v>
      </c>
      <c r="F4470">
        <v>100630</v>
      </c>
      <c r="G4470">
        <v>692</v>
      </c>
      <c r="H4470">
        <f>(Table1[[#This Row],[credit_score]]-300)/(900-300)</f>
        <v>0.65333333333333332</v>
      </c>
      <c r="I4470">
        <v>14201</v>
      </c>
      <c r="J4470" t="s">
        <v>13</v>
      </c>
      <c r="K4470" t="s">
        <v>14</v>
      </c>
      <c r="L4470">
        <v>9</v>
      </c>
      <c r="M4470" t="s">
        <v>5</v>
      </c>
      <c r="N4470">
        <f>Table1[[#This Row],[dti_ratio]]*Table1[[#This Row],[income]]</f>
        <v>58477.349032228412</v>
      </c>
      <c r="O4470">
        <v>0.58111248168765195</v>
      </c>
      <c r="P4470">
        <f>Table1[[#This Row],[loan_amount]]/Table1[[#This Row],[property_value]]</f>
        <v>7.4725980183223614E-2</v>
      </c>
      <c r="Q4470">
        <v>190041</v>
      </c>
      <c r="R4470">
        <v>0</v>
      </c>
      <c r="S4470" t="s">
        <v>1652</v>
      </c>
      <c r="T4470" t="s">
        <v>162</v>
      </c>
      <c r="U4470" t="s">
        <v>827</v>
      </c>
      <c r="V4470">
        <v>0</v>
      </c>
      <c r="W4470">
        <v>1</v>
      </c>
      <c r="X4470" t="s">
        <v>9</v>
      </c>
      <c r="Y44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70">
        <f>0.4*(Table1[[#This Row],[normalized_credit_score]]) + 0.3*(1-Table1[[#This Row],[dti_ratio]]) + 0.2*(1-Table1[[#This Row],[ltv_ratio]]) + 0.1*IF(Table1[[#This Row],[previous_defaults]]=0,1,0)</f>
        <v>0.67205439279039303</v>
      </c>
      <c r="AA4470" t="str">
        <f>IF(Table1[[#This Row],[composite_score]]&gt;=0.7,"Approve",IF(Table1[[#This Row],[composite_score]]&gt;=0.6,"Review","Reject"))</f>
        <v>Review</v>
      </c>
    </row>
    <row r="4471" spans="1:27" x14ac:dyDescent="0.35">
      <c r="A4471">
        <v>4470</v>
      </c>
      <c r="B4471">
        <v>27</v>
      </c>
      <c r="C4471" t="s">
        <v>20</v>
      </c>
      <c r="D4471" t="s">
        <v>11</v>
      </c>
      <c r="E4471" t="s">
        <v>49</v>
      </c>
      <c r="F4471">
        <v>60868</v>
      </c>
      <c r="G4471">
        <v>734</v>
      </c>
      <c r="H4471">
        <f>(Table1[[#This Row],[credit_score]]-300)/(900-300)</f>
        <v>0.72333333333333338</v>
      </c>
      <c r="I4471">
        <v>35842</v>
      </c>
      <c r="J4471" t="s">
        <v>3</v>
      </c>
      <c r="K4471" t="s">
        <v>38</v>
      </c>
      <c r="L4471">
        <v>13</v>
      </c>
      <c r="M4471" t="s">
        <v>5</v>
      </c>
      <c r="N4471">
        <f>Table1[[#This Row],[dti_ratio]]*Table1[[#This Row],[income]]</f>
        <v>30760.096914181278</v>
      </c>
      <c r="O4471">
        <v>0.50535744421011497</v>
      </c>
      <c r="P4471">
        <f>Table1[[#This Row],[loan_amount]]/Table1[[#This Row],[property_value]]</f>
        <v>0.14488113861166019</v>
      </c>
      <c r="Q4471">
        <v>247389</v>
      </c>
      <c r="R4471">
        <v>0</v>
      </c>
      <c r="S4471" t="s">
        <v>4211</v>
      </c>
      <c r="T4471" t="s">
        <v>233</v>
      </c>
      <c r="U4471" t="s">
        <v>122</v>
      </c>
      <c r="V4471">
        <v>2</v>
      </c>
      <c r="W4471">
        <v>0</v>
      </c>
      <c r="X4471" t="s">
        <v>9</v>
      </c>
      <c r="Y44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71">
        <f>0.4*(Table1[[#This Row],[normalized_credit_score]]) + 0.3*(1-Table1[[#This Row],[dti_ratio]]) + 0.2*(1-Table1[[#This Row],[ltv_ratio]]) + 0.1*IF(Table1[[#This Row],[previous_defaults]]=0,1,0)</f>
        <v>0.60874987234796685</v>
      </c>
      <c r="AA4471" t="str">
        <f>IF(Table1[[#This Row],[composite_score]]&gt;=0.7,"Approve",IF(Table1[[#This Row],[composite_score]]&gt;=0.6,"Review","Reject"))</f>
        <v>Review</v>
      </c>
    </row>
    <row r="4472" spans="1:27" hidden="1" x14ac:dyDescent="0.35">
      <c r="A4472">
        <v>4471</v>
      </c>
      <c r="B4472">
        <v>22</v>
      </c>
      <c r="C4472" t="s">
        <v>20</v>
      </c>
      <c r="D4472" t="s">
        <v>1</v>
      </c>
      <c r="E4472" t="s">
        <v>22</v>
      </c>
      <c r="F4472">
        <v>0</v>
      </c>
      <c r="G4472">
        <v>735</v>
      </c>
      <c r="H4472">
        <f>(Table1[[#This Row],[credit_score]]-300)/(900-300)</f>
        <v>0.72499999999999998</v>
      </c>
      <c r="I4472">
        <v>9113</v>
      </c>
      <c r="J4472" t="s">
        <v>13</v>
      </c>
      <c r="K4472" t="s">
        <v>4</v>
      </c>
      <c r="L4472">
        <v>12</v>
      </c>
      <c r="M4472" t="s">
        <v>5</v>
      </c>
      <c r="N4472">
        <f>Table1[[#This Row],[dti_ratio]]*Table1[[#This Row],[income]]</f>
        <v>0</v>
      </c>
      <c r="O4472">
        <v>0.15351640006874301</v>
      </c>
      <c r="P4472">
        <f>Table1[[#This Row],[loan_amount]]/Table1[[#This Row],[property_value]]</f>
        <v>0.12480142426732402</v>
      </c>
      <c r="Q4472">
        <v>73020</v>
      </c>
      <c r="R4472">
        <v>1</v>
      </c>
      <c r="S4472" t="s">
        <v>4212</v>
      </c>
      <c r="T4472" t="s">
        <v>70</v>
      </c>
      <c r="U4472" t="s">
        <v>671</v>
      </c>
      <c r="V4472">
        <v>1</v>
      </c>
      <c r="W4472">
        <v>0</v>
      </c>
      <c r="X4472" t="s">
        <v>9</v>
      </c>
      <c r="Y44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72">
        <f>0.4*(Table1[[#This Row],[normalized_credit_score]]) + 0.3*(1-Table1[[#This Row],[dti_ratio]]) + 0.2*(1-Table1[[#This Row],[ltv_ratio]]) + 0.1*IF(Table1[[#This Row],[previous_defaults]]=0,1,0)</f>
        <v>0.71898479512591229</v>
      </c>
      <c r="AA4472" t="str">
        <f>IF(Table1[[#This Row],[composite_score]]&gt;=0.7,"Approve",IF(Table1[[#This Row],[composite_score]]&gt;=0.6,"Review","Reject"))</f>
        <v>Approve</v>
      </c>
    </row>
    <row r="4473" spans="1:27" x14ac:dyDescent="0.35">
      <c r="A4473">
        <v>4472</v>
      </c>
      <c r="B4473">
        <v>57</v>
      </c>
      <c r="C4473" t="s">
        <v>20</v>
      </c>
      <c r="D4473" t="s">
        <v>11</v>
      </c>
      <c r="E4473" t="s">
        <v>49</v>
      </c>
      <c r="F4473">
        <v>111467</v>
      </c>
      <c r="G4473">
        <v>755</v>
      </c>
      <c r="H4473">
        <f>(Table1[[#This Row],[credit_score]]-300)/(900-300)</f>
        <v>0.7583333333333333</v>
      </c>
      <c r="I4473">
        <v>33082</v>
      </c>
      <c r="J4473" t="s">
        <v>27</v>
      </c>
      <c r="K4473" t="s">
        <v>14</v>
      </c>
      <c r="L4473">
        <v>4</v>
      </c>
      <c r="M4473" t="s">
        <v>15</v>
      </c>
      <c r="N4473">
        <f>Table1[[#This Row],[dti_ratio]]*Table1[[#This Row],[income]]</f>
        <v>16194.111184413383</v>
      </c>
      <c r="O4473">
        <v>0.14528166349155699</v>
      </c>
      <c r="P4473">
        <f>Table1[[#This Row],[loan_amount]]/Table1[[#This Row],[property_value]]</f>
        <v>0.13925686455268332</v>
      </c>
      <c r="Q4473">
        <v>237561</v>
      </c>
      <c r="R4473">
        <v>2</v>
      </c>
      <c r="S4473" t="s">
        <v>4213</v>
      </c>
      <c r="T4473" t="s">
        <v>59</v>
      </c>
      <c r="U4473" t="s">
        <v>189</v>
      </c>
      <c r="V4473">
        <v>4</v>
      </c>
      <c r="W4473">
        <v>0</v>
      </c>
      <c r="X4473" t="s">
        <v>9</v>
      </c>
      <c r="Y44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73">
        <f>0.4*(Table1[[#This Row],[normalized_credit_score]]) + 0.3*(1-Table1[[#This Row],[dti_ratio]]) + 0.2*(1-Table1[[#This Row],[ltv_ratio]]) + 0.1*IF(Table1[[#This Row],[previous_defaults]]=0,1,0)</f>
        <v>0.73189746137532963</v>
      </c>
      <c r="AA4473" t="str">
        <f>IF(Table1[[#This Row],[composite_score]]&gt;=0.7,"Approve",IF(Table1[[#This Row],[composite_score]]&gt;=0.6,"Review","Reject"))</f>
        <v>Approve</v>
      </c>
    </row>
    <row r="4474" spans="1:27" hidden="1" x14ac:dyDescent="0.35">
      <c r="A4474">
        <v>4473</v>
      </c>
      <c r="B4474">
        <v>46</v>
      </c>
      <c r="C4474" t="s">
        <v>10</v>
      </c>
      <c r="D4474" t="s">
        <v>21</v>
      </c>
      <c r="E4474" t="s">
        <v>22</v>
      </c>
      <c r="F4474">
        <v>0</v>
      </c>
      <c r="G4474">
        <v>771</v>
      </c>
      <c r="H4474">
        <f>(Table1[[#This Row],[credit_score]]-300)/(900-300)</f>
        <v>0.78500000000000003</v>
      </c>
      <c r="I4474">
        <v>27539</v>
      </c>
      <c r="J4474" t="s">
        <v>13</v>
      </c>
      <c r="K4474" t="s">
        <v>38</v>
      </c>
      <c r="L4474">
        <v>13</v>
      </c>
      <c r="M4474" t="s">
        <v>39</v>
      </c>
      <c r="N4474">
        <f>Table1[[#This Row],[dti_ratio]]*Table1[[#This Row],[income]]</f>
        <v>0</v>
      </c>
      <c r="O4474">
        <v>0.51084351353840596</v>
      </c>
      <c r="P4474">
        <f>Table1[[#This Row],[loan_amount]]/Table1[[#This Row],[property_value]]</f>
        <v>0.57210819345188635</v>
      </c>
      <c r="Q4474">
        <v>48136</v>
      </c>
      <c r="R4474">
        <v>1</v>
      </c>
      <c r="S4474" t="s">
        <v>4214</v>
      </c>
      <c r="T4474" t="s">
        <v>25</v>
      </c>
      <c r="U4474" t="s">
        <v>74</v>
      </c>
      <c r="V4474">
        <v>4</v>
      </c>
      <c r="W4474">
        <v>2</v>
      </c>
      <c r="X4474" t="s">
        <v>9</v>
      </c>
      <c r="Y44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74">
        <f>0.4*(Table1[[#This Row],[normalized_credit_score]]) + 0.3*(1-Table1[[#This Row],[dti_ratio]]) + 0.2*(1-Table1[[#This Row],[ltv_ratio]]) + 0.1*IF(Table1[[#This Row],[previous_defaults]]=0,1,0)</f>
        <v>0.54632530724810102</v>
      </c>
      <c r="AA4474" t="str">
        <f>IF(Table1[[#This Row],[composite_score]]&gt;=0.7,"Approve",IF(Table1[[#This Row],[composite_score]]&gt;=0.6,"Review","Reject"))</f>
        <v>Reject</v>
      </c>
    </row>
    <row r="4475" spans="1:27" hidden="1" x14ac:dyDescent="0.35">
      <c r="A4475">
        <v>4474</v>
      </c>
      <c r="B4475">
        <v>68</v>
      </c>
      <c r="C4475" t="s">
        <v>10</v>
      </c>
      <c r="D4475" t="s">
        <v>21</v>
      </c>
      <c r="E4475" t="s">
        <v>22</v>
      </c>
      <c r="F4475">
        <v>55169</v>
      </c>
      <c r="G4475">
        <v>760</v>
      </c>
      <c r="H4475">
        <f>(Table1[[#This Row],[credit_score]]-300)/(900-300)</f>
        <v>0.76666666666666672</v>
      </c>
      <c r="I4475">
        <v>37453</v>
      </c>
      <c r="J4475" t="s">
        <v>23</v>
      </c>
      <c r="K4475" t="s">
        <v>38</v>
      </c>
      <c r="L4475">
        <v>10</v>
      </c>
      <c r="M4475" t="s">
        <v>15</v>
      </c>
      <c r="N4475">
        <f>Table1[[#This Row],[dti_ratio]]*Table1[[#This Row],[income]]</f>
        <v>13668.315895234404</v>
      </c>
      <c r="O4475">
        <v>0.24775355535236099</v>
      </c>
      <c r="P4475" t="e">
        <f>Table1[[#This Row],[loan_amount]]/Table1[[#This Row],[property_value]]</f>
        <v>#DIV/0!</v>
      </c>
      <c r="Q4475">
        <v>0</v>
      </c>
      <c r="R4475">
        <v>3</v>
      </c>
      <c r="S4475" t="s">
        <v>4215</v>
      </c>
      <c r="T4475" t="s">
        <v>86</v>
      </c>
      <c r="U4475" t="s">
        <v>191</v>
      </c>
      <c r="V4475">
        <v>1</v>
      </c>
      <c r="W4475">
        <v>1</v>
      </c>
      <c r="X4475" t="s">
        <v>19</v>
      </c>
      <c r="Y447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475" t="e">
        <f>0.4*(Table1[[#This Row],[normalized_credit_score]]) + 0.3*(1-Table1[[#This Row],[dti_ratio]]) + 0.2*(1-Table1[[#This Row],[ltv_ratio]]) + 0.1*IF(Table1[[#This Row],[previous_defaults]]=0,1,0)</f>
        <v>#DIV/0!</v>
      </c>
      <c r="AA4475" t="e">
        <f>IF(Table1[[#This Row],[composite_score]]&gt;=0.7,"Approve",IF(Table1[[#This Row],[composite_score]]&gt;=0.6,"Review","Reject"))</f>
        <v>#DIV/0!</v>
      </c>
    </row>
    <row r="4476" spans="1:27" hidden="1" x14ac:dyDescent="0.35">
      <c r="A4476">
        <v>4475</v>
      </c>
      <c r="B4476">
        <v>32</v>
      </c>
      <c r="C4476" t="s">
        <v>0</v>
      </c>
      <c r="D4476" t="s">
        <v>11</v>
      </c>
      <c r="E4476" t="s">
        <v>22</v>
      </c>
      <c r="F4476">
        <v>78151</v>
      </c>
      <c r="G4476">
        <v>681</v>
      </c>
      <c r="H4476">
        <f>(Table1[[#This Row],[credit_score]]-300)/(900-300)</f>
        <v>0.63500000000000001</v>
      </c>
      <c r="I4476">
        <v>41609</v>
      </c>
      <c r="J4476" t="s">
        <v>23</v>
      </c>
      <c r="K4476" t="s">
        <v>38</v>
      </c>
      <c r="L4476">
        <v>1</v>
      </c>
      <c r="M4476" t="s">
        <v>5</v>
      </c>
      <c r="N4476">
        <f>Table1[[#This Row],[dti_ratio]]*Table1[[#This Row],[income]]</f>
        <v>25167.736993638275</v>
      </c>
      <c r="O4476">
        <v>0.32203985865361001</v>
      </c>
      <c r="P4476" t="e">
        <f>Table1[[#This Row],[loan_amount]]/Table1[[#This Row],[property_value]]</f>
        <v>#DIV/0!</v>
      </c>
      <c r="Q4476">
        <v>0</v>
      </c>
      <c r="R4476">
        <v>2</v>
      </c>
      <c r="S4476" t="s">
        <v>4216</v>
      </c>
      <c r="T4476" t="s">
        <v>36</v>
      </c>
      <c r="U4476" t="s">
        <v>195</v>
      </c>
      <c r="V4476">
        <v>0</v>
      </c>
      <c r="W4476">
        <v>1</v>
      </c>
      <c r="X4476" t="s">
        <v>61</v>
      </c>
      <c r="Y447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476" t="e">
        <f>0.4*(Table1[[#This Row],[normalized_credit_score]]) + 0.3*(1-Table1[[#This Row],[dti_ratio]]) + 0.2*(1-Table1[[#This Row],[ltv_ratio]]) + 0.1*IF(Table1[[#This Row],[previous_defaults]]=0,1,0)</f>
        <v>#DIV/0!</v>
      </c>
      <c r="AA4476" t="e">
        <f>IF(Table1[[#This Row],[composite_score]]&gt;=0.7,"Approve",IF(Table1[[#This Row],[composite_score]]&gt;=0.6,"Review","Reject"))</f>
        <v>#DIV/0!</v>
      </c>
    </row>
    <row r="4477" spans="1:27" x14ac:dyDescent="0.35">
      <c r="A4477">
        <v>4476</v>
      </c>
      <c r="B4477">
        <v>57</v>
      </c>
      <c r="C4477" t="s">
        <v>20</v>
      </c>
      <c r="D4477" t="s">
        <v>21</v>
      </c>
      <c r="E4477" t="s">
        <v>49</v>
      </c>
      <c r="F4477">
        <v>114022</v>
      </c>
      <c r="G4477">
        <v>691</v>
      </c>
      <c r="H4477">
        <f>(Table1[[#This Row],[credit_score]]-300)/(900-300)</f>
        <v>0.65166666666666662</v>
      </c>
      <c r="I4477">
        <v>31953</v>
      </c>
      <c r="J4477" t="s">
        <v>23</v>
      </c>
      <c r="K4477" t="s">
        <v>38</v>
      </c>
      <c r="L4477">
        <v>18</v>
      </c>
      <c r="M4477" t="s">
        <v>5</v>
      </c>
      <c r="N4477">
        <f>Table1[[#This Row],[dti_ratio]]*Table1[[#This Row],[income]]</f>
        <v>59111.054875240567</v>
      </c>
      <c r="O4477">
        <v>0.51841797964638903</v>
      </c>
      <c r="P4477">
        <f>Table1[[#This Row],[loan_amount]]/Table1[[#This Row],[property_value]]</f>
        <v>0.29428342497167959</v>
      </c>
      <c r="Q4477">
        <v>108579</v>
      </c>
      <c r="R4477">
        <v>2</v>
      </c>
      <c r="S4477" t="s">
        <v>4217</v>
      </c>
      <c r="T4477" t="s">
        <v>99</v>
      </c>
      <c r="U4477" t="s">
        <v>193</v>
      </c>
      <c r="V4477">
        <v>3</v>
      </c>
      <c r="W4477">
        <v>0</v>
      </c>
      <c r="X4477" t="s">
        <v>19</v>
      </c>
      <c r="Y44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77">
        <f>0.4*(Table1[[#This Row],[normalized_credit_score]]) + 0.3*(1-Table1[[#This Row],[dti_ratio]]) + 0.2*(1-Table1[[#This Row],[ltv_ratio]]) + 0.1*IF(Table1[[#This Row],[previous_defaults]]=0,1,0)</f>
        <v>0.54628458777841404</v>
      </c>
      <c r="AA4477" t="str">
        <f>IF(Table1[[#This Row],[composite_score]]&gt;=0.7,"Approve",IF(Table1[[#This Row],[composite_score]]&gt;=0.6,"Review","Reject"))</f>
        <v>Reject</v>
      </c>
    </row>
    <row r="4478" spans="1:27" hidden="1" x14ac:dyDescent="0.35">
      <c r="A4478">
        <v>4477</v>
      </c>
      <c r="B4478">
        <v>69</v>
      </c>
      <c r="C4478" t="s">
        <v>20</v>
      </c>
      <c r="D4478" t="s">
        <v>62</v>
      </c>
      <c r="E4478" t="s">
        <v>22</v>
      </c>
      <c r="F4478">
        <v>31517</v>
      </c>
      <c r="G4478">
        <v>0</v>
      </c>
      <c r="H4478">
        <f>(Table1[[#This Row],[credit_score]]-300)/(900-300)</f>
        <v>-0.5</v>
      </c>
      <c r="I4478">
        <v>40413</v>
      </c>
      <c r="J4478" t="s">
        <v>13</v>
      </c>
      <c r="K4478" t="s">
        <v>38</v>
      </c>
      <c r="L4478">
        <v>6</v>
      </c>
      <c r="M4478" t="s">
        <v>28</v>
      </c>
      <c r="N4478">
        <f>Table1[[#This Row],[dti_ratio]]*Table1[[#This Row],[income]]</f>
        <v>8196.6994241459015</v>
      </c>
      <c r="O4478">
        <v>0.26007232363949301</v>
      </c>
      <c r="P4478">
        <f>Table1[[#This Row],[loan_amount]]/Table1[[#This Row],[property_value]]</f>
        <v>0.24321445336478859</v>
      </c>
      <c r="Q4478">
        <v>166162</v>
      </c>
      <c r="R4478">
        <v>0</v>
      </c>
      <c r="S4478" t="s">
        <v>4218</v>
      </c>
      <c r="T4478" t="s">
        <v>7</v>
      </c>
      <c r="U4478" t="s">
        <v>281</v>
      </c>
      <c r="V4478">
        <v>3</v>
      </c>
      <c r="W4478">
        <v>1</v>
      </c>
      <c r="X4478" t="s">
        <v>9</v>
      </c>
      <c r="Y44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78">
        <f>0.4*(Table1[[#This Row],[normalized_credit_score]]) + 0.3*(1-Table1[[#This Row],[dti_ratio]]) + 0.2*(1-Table1[[#This Row],[ltv_ratio]]) + 0.1*IF(Table1[[#This Row],[previous_defaults]]=0,1,0)</f>
        <v>0.17333541223519433</v>
      </c>
      <c r="AA4478" t="str">
        <f>IF(Table1[[#This Row],[composite_score]]&gt;=0.7,"Approve",IF(Table1[[#This Row],[composite_score]]&gt;=0.6,"Review","Reject"))</f>
        <v>Reject</v>
      </c>
    </row>
    <row r="4479" spans="1:27" hidden="1" x14ac:dyDescent="0.35">
      <c r="A4479">
        <v>4478</v>
      </c>
      <c r="B4479">
        <v>49</v>
      </c>
      <c r="C4479" t="s">
        <v>10</v>
      </c>
      <c r="D4479" t="s">
        <v>21</v>
      </c>
      <c r="E4479" t="s">
        <v>2</v>
      </c>
      <c r="F4479">
        <v>0</v>
      </c>
      <c r="G4479">
        <v>779</v>
      </c>
      <c r="H4479">
        <f>(Table1[[#This Row],[credit_score]]-300)/(900-300)</f>
        <v>0.79833333333333334</v>
      </c>
      <c r="I4479">
        <v>0</v>
      </c>
      <c r="J4479" t="s">
        <v>13</v>
      </c>
      <c r="K4479" t="s">
        <v>14</v>
      </c>
      <c r="L4479">
        <v>19</v>
      </c>
      <c r="M4479" t="s">
        <v>39</v>
      </c>
      <c r="N4479">
        <f>Table1[[#This Row],[dti_ratio]]*Table1[[#This Row],[income]]</f>
        <v>0</v>
      </c>
      <c r="O4479">
        <v>0.22650260315494</v>
      </c>
      <c r="P4479" t="e">
        <f>Table1[[#This Row],[loan_amount]]/Table1[[#This Row],[property_value]]</f>
        <v>#DIV/0!</v>
      </c>
      <c r="Q4479">
        <v>0</v>
      </c>
      <c r="R4479">
        <v>0</v>
      </c>
      <c r="S4479" t="s">
        <v>4219</v>
      </c>
      <c r="T4479" t="s">
        <v>78</v>
      </c>
      <c r="U4479" t="s">
        <v>707</v>
      </c>
      <c r="V4479">
        <v>2</v>
      </c>
      <c r="W4479">
        <v>2</v>
      </c>
      <c r="X4479" t="s">
        <v>9</v>
      </c>
      <c r="Y447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479" t="e">
        <f>0.4*(Table1[[#This Row],[normalized_credit_score]]) + 0.3*(1-Table1[[#This Row],[dti_ratio]]) + 0.2*(1-Table1[[#This Row],[ltv_ratio]]) + 0.1*IF(Table1[[#This Row],[previous_defaults]]=0,1,0)</f>
        <v>#DIV/0!</v>
      </c>
      <c r="AA4479" t="e">
        <f>IF(Table1[[#This Row],[composite_score]]&gt;=0.7,"Approve",IF(Table1[[#This Row],[composite_score]]&gt;=0.6,"Review","Reject"))</f>
        <v>#DIV/0!</v>
      </c>
    </row>
    <row r="4480" spans="1:27" x14ac:dyDescent="0.35">
      <c r="A4480">
        <v>4479</v>
      </c>
      <c r="B4480">
        <v>59</v>
      </c>
      <c r="C4480" t="s">
        <v>10</v>
      </c>
      <c r="D4480" t="s">
        <v>62</v>
      </c>
      <c r="E4480" t="s">
        <v>49</v>
      </c>
      <c r="F4480">
        <v>91642</v>
      </c>
      <c r="G4480">
        <v>742</v>
      </c>
      <c r="H4480">
        <f>(Table1[[#This Row],[credit_score]]-300)/(900-300)</f>
        <v>0.73666666666666669</v>
      </c>
      <c r="I4480">
        <v>22218</v>
      </c>
      <c r="J4480" t="s">
        <v>27</v>
      </c>
      <c r="K4480" t="s">
        <v>4</v>
      </c>
      <c r="L4480">
        <v>8</v>
      </c>
      <c r="M4480" t="s">
        <v>28</v>
      </c>
      <c r="N4480">
        <f>Table1[[#This Row],[dti_ratio]]*Table1[[#This Row],[income]]</f>
        <v>21247.366576108361</v>
      </c>
      <c r="O4480">
        <v>0.23185184278069401</v>
      </c>
      <c r="P4480">
        <f>Table1[[#This Row],[loan_amount]]/Table1[[#This Row],[property_value]]</f>
        <v>0.10110534195521295</v>
      </c>
      <c r="Q4480">
        <v>219751</v>
      </c>
      <c r="R4480">
        <v>0</v>
      </c>
      <c r="S4480" t="s">
        <v>4220</v>
      </c>
      <c r="T4480" t="s">
        <v>81</v>
      </c>
      <c r="U4480" t="s">
        <v>55</v>
      </c>
      <c r="V4480">
        <v>2</v>
      </c>
      <c r="W4480">
        <v>1</v>
      </c>
      <c r="X4480" t="s">
        <v>9</v>
      </c>
      <c r="Y44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80">
        <f>0.4*(Table1[[#This Row],[normalized_credit_score]]) + 0.3*(1-Table1[[#This Row],[dti_ratio]]) + 0.2*(1-Table1[[#This Row],[ltv_ratio]]) + 0.1*IF(Table1[[#This Row],[previous_defaults]]=0,1,0)</f>
        <v>0.70489004544141587</v>
      </c>
      <c r="AA4480" t="str">
        <f>IF(Table1[[#This Row],[composite_score]]&gt;=0.7,"Approve",IF(Table1[[#This Row],[composite_score]]&gt;=0.6,"Review","Reject"))</f>
        <v>Approve</v>
      </c>
    </row>
    <row r="4481" spans="1:27" x14ac:dyDescent="0.35">
      <c r="A4481">
        <v>4480</v>
      </c>
      <c r="B4481">
        <v>50</v>
      </c>
      <c r="C4481" t="s">
        <v>10</v>
      </c>
      <c r="D4481" t="s">
        <v>21</v>
      </c>
      <c r="E4481" t="s">
        <v>22</v>
      </c>
      <c r="F4481">
        <v>39547</v>
      </c>
      <c r="G4481">
        <v>779</v>
      </c>
      <c r="H4481">
        <f>(Table1[[#This Row],[credit_score]]-300)/(900-300)</f>
        <v>0.79833333333333334</v>
      </c>
      <c r="I4481">
        <v>29132</v>
      </c>
      <c r="J4481" t="s">
        <v>27</v>
      </c>
      <c r="K4481" t="s">
        <v>14</v>
      </c>
      <c r="L4481">
        <v>4</v>
      </c>
      <c r="M4481" t="s">
        <v>39</v>
      </c>
      <c r="N4481">
        <f>Table1[[#This Row],[dti_ratio]]*Table1[[#This Row],[income]]</f>
        <v>14304.692401963764</v>
      </c>
      <c r="O4481">
        <v>0.36171371790436102</v>
      </c>
      <c r="P4481">
        <f>Table1[[#This Row],[loan_amount]]/Table1[[#This Row],[property_value]]</f>
        <v>0.20094914880114781</v>
      </c>
      <c r="Q4481">
        <v>144972</v>
      </c>
      <c r="R4481">
        <v>4</v>
      </c>
      <c r="S4481" t="s">
        <v>4221</v>
      </c>
      <c r="T4481" t="s">
        <v>109</v>
      </c>
      <c r="U4481" t="s">
        <v>563</v>
      </c>
      <c r="V4481">
        <v>0</v>
      </c>
      <c r="W4481">
        <v>2</v>
      </c>
      <c r="X4481" t="s">
        <v>9</v>
      </c>
      <c r="Y44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481">
        <f>0.4*(Table1[[#This Row],[normalized_credit_score]]) + 0.3*(1-Table1[[#This Row],[dti_ratio]]) + 0.2*(1-Table1[[#This Row],[ltv_ratio]]) + 0.1*IF(Table1[[#This Row],[previous_defaults]]=0,1,0)</f>
        <v>0.7706293882017955</v>
      </c>
      <c r="AA4481" t="str">
        <f>IF(Table1[[#This Row],[composite_score]]&gt;=0.7,"Approve",IF(Table1[[#This Row],[composite_score]]&gt;=0.6,"Review","Reject"))</f>
        <v>Approve</v>
      </c>
    </row>
    <row r="4482" spans="1:27" hidden="1" x14ac:dyDescent="0.35">
      <c r="A4482">
        <v>4481</v>
      </c>
      <c r="B4482">
        <v>49</v>
      </c>
      <c r="C4482" t="s">
        <v>20</v>
      </c>
      <c r="D4482" t="s">
        <v>62</v>
      </c>
      <c r="E4482" t="s">
        <v>2</v>
      </c>
      <c r="F4482">
        <v>77320</v>
      </c>
      <c r="G4482">
        <v>0</v>
      </c>
      <c r="H4482">
        <f>(Table1[[#This Row],[credit_score]]-300)/(900-300)</f>
        <v>-0.5</v>
      </c>
      <c r="I4482">
        <v>18201</v>
      </c>
      <c r="J4482" t="s">
        <v>27</v>
      </c>
      <c r="K4482" t="s">
        <v>4</v>
      </c>
      <c r="L4482">
        <v>11</v>
      </c>
      <c r="M4482" t="s">
        <v>28</v>
      </c>
      <c r="N4482">
        <f>Table1[[#This Row],[dti_ratio]]*Table1[[#This Row],[income]]</f>
        <v>35253.049628601759</v>
      </c>
      <c r="O4482">
        <v>0.45593701019919503</v>
      </c>
      <c r="P4482">
        <f>Table1[[#This Row],[loan_amount]]/Table1[[#This Row],[property_value]]</f>
        <v>7.0802002575184098E-2</v>
      </c>
      <c r="Q4482">
        <v>257069</v>
      </c>
      <c r="R4482">
        <v>0</v>
      </c>
      <c r="S4482" t="s">
        <v>4222</v>
      </c>
      <c r="T4482" t="s">
        <v>112</v>
      </c>
      <c r="U4482" t="s">
        <v>389</v>
      </c>
      <c r="V4482">
        <v>1</v>
      </c>
      <c r="W4482">
        <v>2</v>
      </c>
      <c r="X4482" t="s">
        <v>9</v>
      </c>
      <c r="Y44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482">
        <f>0.4*(Table1[[#This Row],[normalized_credit_score]]) + 0.3*(1-Table1[[#This Row],[dti_ratio]]) + 0.2*(1-Table1[[#This Row],[ltv_ratio]]) + 0.1*IF(Table1[[#This Row],[previous_defaults]]=0,1,0)</f>
        <v>0.14905849642520466</v>
      </c>
      <c r="AA4482" t="str">
        <f>IF(Table1[[#This Row],[composite_score]]&gt;=0.7,"Approve",IF(Table1[[#This Row],[composite_score]]&gt;=0.6,"Review","Reject"))</f>
        <v>Reject</v>
      </c>
    </row>
    <row r="4483" spans="1:27" hidden="1" x14ac:dyDescent="0.35">
      <c r="A4483">
        <v>4482</v>
      </c>
      <c r="B4483">
        <v>49</v>
      </c>
      <c r="C4483" t="s">
        <v>20</v>
      </c>
      <c r="D4483" t="s">
        <v>62</v>
      </c>
      <c r="E4483" t="s">
        <v>2</v>
      </c>
      <c r="F4483">
        <v>61348</v>
      </c>
      <c r="G4483">
        <v>0</v>
      </c>
      <c r="H4483">
        <f>(Table1[[#This Row],[credit_score]]-300)/(900-300)</f>
        <v>-0.5</v>
      </c>
      <c r="I4483">
        <v>17415</v>
      </c>
      <c r="J4483" t="s">
        <v>3</v>
      </c>
      <c r="K4483" t="s">
        <v>38</v>
      </c>
      <c r="L4483">
        <v>5</v>
      </c>
      <c r="M4483" t="s">
        <v>28</v>
      </c>
      <c r="N4483">
        <f>Table1[[#This Row],[dti_ratio]]*Table1[[#This Row],[income]]</f>
        <v>20307.22614329572</v>
      </c>
      <c r="O4483">
        <v>0.33101692220277301</v>
      </c>
      <c r="P4483">
        <f>Table1[[#This Row],[loan_amount]]/Table1[[#This Row],[property_value]]</f>
        <v>0.16876471785330116</v>
      </c>
      <c r="Q4483">
        <v>103191</v>
      </c>
      <c r="R4483">
        <v>2</v>
      </c>
      <c r="S4483" t="s">
        <v>1191</v>
      </c>
      <c r="T4483" t="s">
        <v>173</v>
      </c>
      <c r="U4483" t="s">
        <v>68</v>
      </c>
      <c r="V4483">
        <v>3</v>
      </c>
      <c r="W4483">
        <v>1</v>
      </c>
      <c r="X4483" t="s">
        <v>19</v>
      </c>
      <c r="Y44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83">
        <f>0.4*(Table1[[#This Row],[normalized_credit_score]]) + 0.3*(1-Table1[[#This Row],[dti_ratio]]) + 0.2*(1-Table1[[#This Row],[ltv_ratio]]) + 0.1*IF(Table1[[#This Row],[previous_defaults]]=0,1,0)</f>
        <v>0.16694197976850786</v>
      </c>
      <c r="AA4483" t="str">
        <f>IF(Table1[[#This Row],[composite_score]]&gt;=0.7,"Approve",IF(Table1[[#This Row],[composite_score]]&gt;=0.6,"Review","Reject"))</f>
        <v>Reject</v>
      </c>
    </row>
    <row r="4484" spans="1:27" x14ac:dyDescent="0.35">
      <c r="A4484">
        <v>4483</v>
      </c>
      <c r="B4484">
        <v>45</v>
      </c>
      <c r="C4484" t="s">
        <v>10</v>
      </c>
      <c r="D4484" t="s">
        <v>11</v>
      </c>
      <c r="E4484" t="s">
        <v>49</v>
      </c>
      <c r="F4484">
        <v>50339</v>
      </c>
      <c r="G4484">
        <v>640</v>
      </c>
      <c r="H4484">
        <f>(Table1[[#This Row],[credit_score]]-300)/(900-300)</f>
        <v>0.56666666666666665</v>
      </c>
      <c r="I4484">
        <v>22366</v>
      </c>
      <c r="J4484" t="s">
        <v>23</v>
      </c>
      <c r="K4484" t="s">
        <v>38</v>
      </c>
      <c r="L4484">
        <v>11</v>
      </c>
      <c r="M4484" t="s">
        <v>5</v>
      </c>
      <c r="N4484">
        <f>Table1[[#This Row],[dti_ratio]]*Table1[[#This Row],[income]]</f>
        <v>7447.9309934324674</v>
      </c>
      <c r="O4484">
        <v>0.14795548170270501</v>
      </c>
      <c r="P4484">
        <f>Table1[[#This Row],[loan_amount]]/Table1[[#This Row],[property_value]]</f>
        <v>9.5376991995769739E-2</v>
      </c>
      <c r="Q4484">
        <v>234501</v>
      </c>
      <c r="R4484">
        <v>4</v>
      </c>
      <c r="S4484" t="s">
        <v>4223</v>
      </c>
      <c r="T4484" t="s">
        <v>138</v>
      </c>
      <c r="U4484" t="s">
        <v>1003</v>
      </c>
      <c r="V4484">
        <v>4</v>
      </c>
      <c r="W4484">
        <v>0</v>
      </c>
      <c r="X4484" t="s">
        <v>19</v>
      </c>
      <c r="Y44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84">
        <f>0.4*(Table1[[#This Row],[normalized_credit_score]]) + 0.3*(1-Table1[[#This Row],[dti_ratio]]) + 0.2*(1-Table1[[#This Row],[ltv_ratio]]) + 0.1*IF(Table1[[#This Row],[previous_defaults]]=0,1,0)</f>
        <v>0.66320462375670131</v>
      </c>
      <c r="AA4484" t="str">
        <f>IF(Table1[[#This Row],[composite_score]]&gt;=0.7,"Approve",IF(Table1[[#This Row],[composite_score]]&gt;=0.6,"Review","Reject"))</f>
        <v>Review</v>
      </c>
    </row>
    <row r="4485" spans="1:27" x14ac:dyDescent="0.35">
      <c r="A4485">
        <v>4484</v>
      </c>
      <c r="B4485">
        <v>47</v>
      </c>
      <c r="C4485" t="s">
        <v>20</v>
      </c>
      <c r="D4485" t="s">
        <v>1</v>
      </c>
      <c r="E4485" t="s">
        <v>22</v>
      </c>
      <c r="F4485">
        <v>108636</v>
      </c>
      <c r="G4485">
        <v>767</v>
      </c>
      <c r="H4485">
        <f>(Table1[[#This Row],[credit_score]]-300)/(900-300)</f>
        <v>0.77833333333333332</v>
      </c>
      <c r="I4485">
        <v>19418</v>
      </c>
      <c r="J4485" t="s">
        <v>3</v>
      </c>
      <c r="K4485" t="s">
        <v>14</v>
      </c>
      <c r="L4485">
        <v>7</v>
      </c>
      <c r="M4485" t="s">
        <v>15</v>
      </c>
      <c r="N4485">
        <f>Table1[[#This Row],[dti_ratio]]*Table1[[#This Row],[income]]</f>
        <v>30603.397105955573</v>
      </c>
      <c r="O4485">
        <v>0.281705853547218</v>
      </c>
      <c r="P4485">
        <f>Table1[[#This Row],[loan_amount]]/Table1[[#This Row],[property_value]]</f>
        <v>0.11945274917260301</v>
      </c>
      <c r="Q4485">
        <v>162558</v>
      </c>
      <c r="R4485">
        <v>2</v>
      </c>
      <c r="S4485" t="s">
        <v>4224</v>
      </c>
      <c r="T4485" t="s">
        <v>317</v>
      </c>
      <c r="U4485" t="s">
        <v>18</v>
      </c>
      <c r="V4485">
        <v>4</v>
      </c>
      <c r="W4485">
        <v>2</v>
      </c>
      <c r="X4485" t="s">
        <v>9</v>
      </c>
      <c r="Y44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85">
        <f>0.4*(Table1[[#This Row],[normalized_credit_score]]) + 0.3*(1-Table1[[#This Row],[dti_ratio]]) + 0.2*(1-Table1[[#This Row],[ltv_ratio]]) + 0.1*IF(Table1[[#This Row],[previous_defaults]]=0,1,0)</f>
        <v>0.70293102743464742</v>
      </c>
      <c r="AA4485" t="str">
        <f>IF(Table1[[#This Row],[composite_score]]&gt;=0.7,"Approve",IF(Table1[[#This Row],[composite_score]]&gt;=0.6,"Review","Reject"))</f>
        <v>Approve</v>
      </c>
    </row>
    <row r="4486" spans="1:27" hidden="1" x14ac:dyDescent="0.35">
      <c r="A4486">
        <v>4485</v>
      </c>
      <c r="B4486">
        <v>33</v>
      </c>
      <c r="C4486" t="s">
        <v>0</v>
      </c>
      <c r="D4486" t="s">
        <v>11</v>
      </c>
      <c r="E4486" t="s">
        <v>12</v>
      </c>
      <c r="F4486">
        <v>84038</v>
      </c>
      <c r="G4486">
        <v>0</v>
      </c>
      <c r="H4486">
        <f>(Table1[[#This Row],[credit_score]]-300)/(900-300)</f>
        <v>-0.5</v>
      </c>
      <c r="I4486">
        <v>25645</v>
      </c>
      <c r="J4486" t="s">
        <v>13</v>
      </c>
      <c r="K4486" t="s">
        <v>38</v>
      </c>
      <c r="L4486">
        <v>7</v>
      </c>
      <c r="M4486" t="s">
        <v>39</v>
      </c>
      <c r="N4486">
        <f>Table1[[#This Row],[dti_ratio]]*Table1[[#This Row],[income]]</f>
        <v>9748.6341331160529</v>
      </c>
      <c r="O4486">
        <v>0.116002690843619</v>
      </c>
      <c r="P4486">
        <f>Table1[[#This Row],[loan_amount]]/Table1[[#This Row],[property_value]]</f>
        <v>0.10660453438198884</v>
      </c>
      <c r="Q4486">
        <v>240562</v>
      </c>
      <c r="R4486">
        <v>4</v>
      </c>
      <c r="S4486" t="s">
        <v>4225</v>
      </c>
      <c r="T4486" t="s">
        <v>25</v>
      </c>
      <c r="U4486" t="s">
        <v>328</v>
      </c>
      <c r="V4486">
        <v>4</v>
      </c>
      <c r="W4486">
        <v>1</v>
      </c>
      <c r="X4486" t="s">
        <v>19</v>
      </c>
      <c r="Y44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86">
        <f>0.4*(Table1[[#This Row],[normalized_credit_score]]) + 0.3*(1-Table1[[#This Row],[dti_ratio]]) + 0.2*(1-Table1[[#This Row],[ltv_ratio]]) + 0.1*IF(Table1[[#This Row],[previous_defaults]]=0,1,0)</f>
        <v>0.24387828587051652</v>
      </c>
      <c r="AA4486" t="str">
        <f>IF(Table1[[#This Row],[composite_score]]&gt;=0.7,"Approve",IF(Table1[[#This Row],[composite_score]]&gt;=0.6,"Review","Reject"))</f>
        <v>Reject</v>
      </c>
    </row>
    <row r="4487" spans="1:27" x14ac:dyDescent="0.35">
      <c r="A4487">
        <v>4486</v>
      </c>
      <c r="B4487">
        <v>25</v>
      </c>
      <c r="C4487" t="s">
        <v>0</v>
      </c>
      <c r="D4487" t="s">
        <v>21</v>
      </c>
      <c r="E4487" t="s">
        <v>49</v>
      </c>
      <c r="F4487">
        <v>81265</v>
      </c>
      <c r="G4487">
        <v>615</v>
      </c>
      <c r="H4487">
        <f>(Table1[[#This Row],[credit_score]]-300)/(900-300)</f>
        <v>0.52500000000000002</v>
      </c>
      <c r="I4487">
        <v>0</v>
      </c>
      <c r="J4487" t="s">
        <v>23</v>
      </c>
      <c r="K4487" t="s">
        <v>4</v>
      </c>
      <c r="L4487">
        <v>11</v>
      </c>
      <c r="M4487" t="s">
        <v>28</v>
      </c>
      <c r="N4487">
        <f>Table1[[#This Row],[dti_ratio]]*Table1[[#This Row],[income]]</f>
        <v>10725.488890792662</v>
      </c>
      <c r="O4487">
        <v>0.131981651274136</v>
      </c>
      <c r="P4487">
        <f>Table1[[#This Row],[loan_amount]]/Table1[[#This Row],[property_value]]</f>
        <v>0</v>
      </c>
      <c r="Q4487">
        <v>39235</v>
      </c>
      <c r="R4487">
        <v>1</v>
      </c>
      <c r="S4487" t="s">
        <v>4226</v>
      </c>
      <c r="T4487" t="s">
        <v>78</v>
      </c>
      <c r="U4487" t="s">
        <v>477</v>
      </c>
      <c r="V4487">
        <v>1</v>
      </c>
      <c r="W4487">
        <v>1</v>
      </c>
      <c r="X4487" t="s">
        <v>19</v>
      </c>
      <c r="Y44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87">
        <f>0.4*(Table1[[#This Row],[normalized_credit_score]]) + 0.3*(1-Table1[[#This Row],[dti_ratio]]) + 0.2*(1-Table1[[#This Row],[ltv_ratio]]) + 0.1*IF(Table1[[#This Row],[previous_defaults]]=0,1,0)</f>
        <v>0.67040550461775927</v>
      </c>
      <c r="AA4487" t="str">
        <f>IF(Table1[[#This Row],[composite_score]]&gt;=0.7,"Approve",IF(Table1[[#This Row],[composite_score]]&gt;=0.6,"Review","Reject"))</f>
        <v>Review</v>
      </c>
    </row>
    <row r="4488" spans="1:27" x14ac:dyDescent="0.35">
      <c r="A4488">
        <v>4487</v>
      </c>
      <c r="B4488">
        <v>40</v>
      </c>
      <c r="C4488" t="s">
        <v>0</v>
      </c>
      <c r="D4488" t="s">
        <v>21</v>
      </c>
      <c r="E4488" t="s">
        <v>22</v>
      </c>
      <c r="F4488">
        <v>117556</v>
      </c>
      <c r="G4488">
        <v>637</v>
      </c>
      <c r="H4488">
        <f>(Table1[[#This Row],[credit_score]]-300)/(900-300)</f>
        <v>0.56166666666666665</v>
      </c>
      <c r="I4488">
        <v>38345</v>
      </c>
      <c r="J4488" t="s">
        <v>3</v>
      </c>
      <c r="K4488" t="s">
        <v>38</v>
      </c>
      <c r="L4488">
        <v>15</v>
      </c>
      <c r="M4488" t="s">
        <v>15</v>
      </c>
      <c r="N4488">
        <f>Table1[[#This Row],[dti_ratio]]*Table1[[#This Row],[income]]</f>
        <v>13787.341635051413</v>
      </c>
      <c r="O4488">
        <v>0.117283181080093</v>
      </c>
      <c r="P4488">
        <f>Table1[[#This Row],[loan_amount]]/Table1[[#This Row],[property_value]]</f>
        <v>0.14601111123803867</v>
      </c>
      <c r="Q4488">
        <v>262617</v>
      </c>
      <c r="R4488">
        <v>3</v>
      </c>
      <c r="S4488" t="s">
        <v>4227</v>
      </c>
      <c r="T4488" t="s">
        <v>332</v>
      </c>
      <c r="U4488" t="s">
        <v>689</v>
      </c>
      <c r="V4488">
        <v>4</v>
      </c>
      <c r="W4488">
        <v>0</v>
      </c>
      <c r="X4488" t="s">
        <v>9</v>
      </c>
      <c r="Y44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88">
        <f>0.4*(Table1[[#This Row],[normalized_credit_score]]) + 0.3*(1-Table1[[#This Row],[dti_ratio]]) + 0.2*(1-Table1[[#This Row],[ltv_ratio]]) + 0.1*IF(Table1[[#This Row],[previous_defaults]]=0,1,0)</f>
        <v>0.66027949009503106</v>
      </c>
      <c r="AA4488" t="str">
        <f>IF(Table1[[#This Row],[composite_score]]&gt;=0.7,"Approve",IF(Table1[[#This Row],[composite_score]]&gt;=0.6,"Review","Reject"))</f>
        <v>Review</v>
      </c>
    </row>
    <row r="4489" spans="1:27" x14ac:dyDescent="0.35">
      <c r="A4489">
        <v>4488</v>
      </c>
      <c r="B4489">
        <v>59</v>
      </c>
      <c r="C4489" t="s">
        <v>10</v>
      </c>
      <c r="D4489" t="s">
        <v>11</v>
      </c>
      <c r="E4489" t="s">
        <v>2</v>
      </c>
      <c r="F4489">
        <v>94874</v>
      </c>
      <c r="G4489">
        <v>694</v>
      </c>
      <c r="H4489">
        <f>(Table1[[#This Row],[credit_score]]-300)/(900-300)</f>
        <v>0.65666666666666662</v>
      </c>
      <c r="I4489">
        <v>5656</v>
      </c>
      <c r="J4489" t="s">
        <v>23</v>
      </c>
      <c r="K4489" t="s">
        <v>38</v>
      </c>
      <c r="L4489">
        <v>3</v>
      </c>
      <c r="M4489" t="s">
        <v>15</v>
      </c>
      <c r="N4489">
        <f>Table1[[#This Row],[dti_ratio]]*Table1[[#This Row],[income]]</f>
        <v>36953.836832791247</v>
      </c>
      <c r="O4489">
        <v>0.38950436191992799</v>
      </c>
      <c r="P4489">
        <f>Table1[[#This Row],[loan_amount]]/Table1[[#This Row],[property_value]]</f>
        <v>3.6017448339542138E-2</v>
      </c>
      <c r="Q4489">
        <v>157035</v>
      </c>
      <c r="R4489">
        <v>0</v>
      </c>
      <c r="S4489" t="s">
        <v>3701</v>
      </c>
      <c r="T4489" t="s">
        <v>249</v>
      </c>
      <c r="U4489" t="s">
        <v>257</v>
      </c>
      <c r="V4489">
        <v>2</v>
      </c>
      <c r="W4489">
        <v>2</v>
      </c>
      <c r="X4489" t="s">
        <v>9</v>
      </c>
      <c r="Y44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89">
        <f>0.4*(Table1[[#This Row],[normalized_credit_score]]) + 0.3*(1-Table1[[#This Row],[dti_ratio]]) + 0.2*(1-Table1[[#This Row],[ltv_ratio]]) + 0.1*IF(Table1[[#This Row],[previous_defaults]]=0,1,0)</f>
        <v>0.63861186842277984</v>
      </c>
      <c r="AA4489" t="str">
        <f>IF(Table1[[#This Row],[composite_score]]&gt;=0.7,"Approve",IF(Table1[[#This Row],[composite_score]]&gt;=0.6,"Review","Reject"))</f>
        <v>Review</v>
      </c>
    </row>
    <row r="4490" spans="1:27" x14ac:dyDescent="0.35">
      <c r="A4490">
        <v>4489</v>
      </c>
      <c r="B4490">
        <v>45</v>
      </c>
      <c r="C4490" t="s">
        <v>10</v>
      </c>
      <c r="D4490" t="s">
        <v>62</v>
      </c>
      <c r="E4490" t="s">
        <v>2</v>
      </c>
      <c r="F4490">
        <v>117520</v>
      </c>
      <c r="G4490">
        <v>636</v>
      </c>
      <c r="H4490">
        <f>(Table1[[#This Row],[credit_score]]-300)/(900-300)</f>
        <v>0.56000000000000005</v>
      </c>
      <c r="I4490">
        <v>47405</v>
      </c>
      <c r="J4490" t="s">
        <v>13</v>
      </c>
      <c r="K4490" t="s">
        <v>14</v>
      </c>
      <c r="L4490">
        <v>1</v>
      </c>
      <c r="M4490" t="s">
        <v>28</v>
      </c>
      <c r="N4490">
        <f>Table1[[#This Row],[dti_ratio]]*Table1[[#This Row],[income]]</f>
        <v>24333.449750853717</v>
      </c>
      <c r="O4490">
        <v>0.20705794546335701</v>
      </c>
      <c r="P4490">
        <f>Table1[[#This Row],[loan_amount]]/Table1[[#This Row],[property_value]]</f>
        <v>0.28081368141079183</v>
      </c>
      <c r="Q4490">
        <v>168813</v>
      </c>
      <c r="R4490">
        <v>2</v>
      </c>
      <c r="S4490" t="s">
        <v>2076</v>
      </c>
      <c r="T4490" t="s">
        <v>233</v>
      </c>
      <c r="U4490" t="s">
        <v>800</v>
      </c>
      <c r="V4490">
        <v>1</v>
      </c>
      <c r="W4490">
        <v>0</v>
      </c>
      <c r="X4490" t="s">
        <v>9</v>
      </c>
      <c r="Y44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490">
        <f>0.4*(Table1[[#This Row],[normalized_credit_score]]) + 0.3*(1-Table1[[#This Row],[dti_ratio]]) + 0.2*(1-Table1[[#This Row],[ltv_ratio]]) + 0.1*IF(Table1[[#This Row],[previous_defaults]]=0,1,0)</f>
        <v>0.60571988007883459</v>
      </c>
      <c r="AA4490" t="str">
        <f>IF(Table1[[#This Row],[composite_score]]&gt;=0.7,"Approve",IF(Table1[[#This Row],[composite_score]]&gt;=0.6,"Review","Reject"))</f>
        <v>Review</v>
      </c>
    </row>
    <row r="4491" spans="1:27" x14ac:dyDescent="0.35">
      <c r="A4491">
        <v>4490</v>
      </c>
      <c r="B4491">
        <v>19</v>
      </c>
      <c r="C4491" t="s">
        <v>10</v>
      </c>
      <c r="D4491" t="s">
        <v>21</v>
      </c>
      <c r="E4491" t="s">
        <v>22</v>
      </c>
      <c r="F4491">
        <v>81292</v>
      </c>
      <c r="G4491">
        <v>717</v>
      </c>
      <c r="H4491">
        <f>(Table1[[#This Row],[credit_score]]-300)/(900-300)</f>
        <v>0.69499999999999995</v>
      </c>
      <c r="I4491">
        <v>20747</v>
      </c>
      <c r="J4491" t="s">
        <v>13</v>
      </c>
      <c r="K4491" t="s">
        <v>14</v>
      </c>
      <c r="L4491">
        <v>18</v>
      </c>
      <c r="M4491" t="s">
        <v>28</v>
      </c>
      <c r="N4491">
        <f>Table1[[#This Row],[dti_ratio]]*Table1[[#This Row],[income]]</f>
        <v>23588.210400278123</v>
      </c>
      <c r="O4491">
        <v>0.29016644196572999</v>
      </c>
      <c r="P4491">
        <f>Table1[[#This Row],[loan_amount]]/Table1[[#This Row],[property_value]]</f>
        <v>7.1561367140477172E-2</v>
      </c>
      <c r="Q4491">
        <v>289919</v>
      </c>
      <c r="R4491">
        <v>0</v>
      </c>
      <c r="S4491" t="s">
        <v>4228</v>
      </c>
      <c r="T4491" t="s">
        <v>403</v>
      </c>
      <c r="U4491" t="s">
        <v>800</v>
      </c>
      <c r="V4491">
        <v>2</v>
      </c>
      <c r="W4491">
        <v>1</v>
      </c>
      <c r="X4491" t="s">
        <v>9</v>
      </c>
      <c r="Y44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91">
        <f>0.4*(Table1[[#This Row],[normalized_credit_score]]) + 0.3*(1-Table1[[#This Row],[dti_ratio]]) + 0.2*(1-Table1[[#This Row],[ltv_ratio]]) + 0.1*IF(Table1[[#This Row],[previous_defaults]]=0,1,0)</f>
        <v>0.6766377939821856</v>
      </c>
      <c r="AA4491" t="str">
        <f>IF(Table1[[#This Row],[composite_score]]&gt;=0.7,"Approve",IF(Table1[[#This Row],[composite_score]]&gt;=0.6,"Review","Reject"))</f>
        <v>Review</v>
      </c>
    </row>
    <row r="4492" spans="1:27" hidden="1" x14ac:dyDescent="0.35">
      <c r="A4492">
        <v>4491</v>
      </c>
      <c r="B4492">
        <v>54</v>
      </c>
      <c r="C4492" t="s">
        <v>0</v>
      </c>
      <c r="D4492" t="s">
        <v>11</v>
      </c>
      <c r="E4492" t="s">
        <v>22</v>
      </c>
      <c r="F4492">
        <v>32943</v>
      </c>
      <c r="G4492">
        <v>0</v>
      </c>
      <c r="H4492">
        <f>(Table1[[#This Row],[credit_score]]-300)/(900-300)</f>
        <v>-0.5</v>
      </c>
      <c r="I4492">
        <v>44199</v>
      </c>
      <c r="J4492" t="s">
        <v>3</v>
      </c>
      <c r="K4492" t="s">
        <v>4</v>
      </c>
      <c r="L4492">
        <v>1</v>
      </c>
      <c r="M4492" t="s">
        <v>5</v>
      </c>
      <c r="N4492">
        <f>Table1[[#This Row],[dti_ratio]]*Table1[[#This Row],[income]]</f>
        <v>11897.855929453195</v>
      </c>
      <c r="O4492">
        <v>0.36116491908609399</v>
      </c>
      <c r="P4492" t="e">
        <f>Table1[[#This Row],[loan_amount]]/Table1[[#This Row],[property_value]]</f>
        <v>#DIV/0!</v>
      </c>
      <c r="Q4492">
        <v>0</v>
      </c>
      <c r="R4492">
        <v>0</v>
      </c>
      <c r="S4492" t="s">
        <v>1568</v>
      </c>
      <c r="T4492" t="s">
        <v>59</v>
      </c>
      <c r="U4492" t="s">
        <v>796</v>
      </c>
      <c r="V4492">
        <v>2</v>
      </c>
      <c r="W4492">
        <v>2</v>
      </c>
      <c r="X4492" t="s">
        <v>9</v>
      </c>
      <c r="Y449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492" t="e">
        <f>0.4*(Table1[[#This Row],[normalized_credit_score]]) + 0.3*(1-Table1[[#This Row],[dti_ratio]]) + 0.2*(1-Table1[[#This Row],[ltv_ratio]]) + 0.1*IF(Table1[[#This Row],[previous_defaults]]=0,1,0)</f>
        <v>#DIV/0!</v>
      </c>
      <c r="AA4492" t="e">
        <f>IF(Table1[[#This Row],[composite_score]]&gt;=0.7,"Approve",IF(Table1[[#This Row],[composite_score]]&gt;=0.6,"Review","Reject"))</f>
        <v>#DIV/0!</v>
      </c>
    </row>
    <row r="4493" spans="1:27" x14ac:dyDescent="0.35">
      <c r="A4493">
        <v>4492</v>
      </c>
      <c r="B4493">
        <v>48</v>
      </c>
      <c r="C4493" t="s">
        <v>20</v>
      </c>
      <c r="D4493" t="s">
        <v>62</v>
      </c>
      <c r="E4493" t="s">
        <v>12</v>
      </c>
      <c r="F4493">
        <v>88285</v>
      </c>
      <c r="G4493">
        <v>669</v>
      </c>
      <c r="H4493">
        <f>(Table1[[#This Row],[credit_score]]-300)/(900-300)</f>
        <v>0.61499999999999999</v>
      </c>
      <c r="I4493">
        <v>40252</v>
      </c>
      <c r="J4493" t="s">
        <v>23</v>
      </c>
      <c r="K4493" t="s">
        <v>4</v>
      </c>
      <c r="L4493">
        <v>12</v>
      </c>
      <c r="M4493" t="s">
        <v>5</v>
      </c>
      <c r="N4493">
        <f>Table1[[#This Row],[dti_ratio]]*Table1[[#This Row],[income]]</f>
        <v>12883.839367744362</v>
      </c>
      <c r="O4493">
        <v>0.145934636322641</v>
      </c>
      <c r="P4493">
        <f>Table1[[#This Row],[loan_amount]]/Table1[[#This Row],[property_value]]</f>
        <v>0.144417854541671</v>
      </c>
      <c r="Q4493">
        <v>278719</v>
      </c>
      <c r="R4493">
        <v>4</v>
      </c>
      <c r="S4493" t="s">
        <v>4229</v>
      </c>
      <c r="T4493" t="s">
        <v>59</v>
      </c>
      <c r="U4493" t="s">
        <v>255</v>
      </c>
      <c r="V4493">
        <v>4</v>
      </c>
      <c r="W4493">
        <v>2</v>
      </c>
      <c r="X4493" t="s">
        <v>9</v>
      </c>
      <c r="Y44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93">
        <f>0.4*(Table1[[#This Row],[normalized_credit_score]]) + 0.3*(1-Table1[[#This Row],[dti_ratio]]) + 0.2*(1-Table1[[#This Row],[ltv_ratio]]) + 0.1*IF(Table1[[#This Row],[previous_defaults]]=0,1,0)</f>
        <v>0.67333603819487342</v>
      </c>
      <c r="AA4493" t="str">
        <f>IF(Table1[[#This Row],[composite_score]]&gt;=0.7,"Approve",IF(Table1[[#This Row],[composite_score]]&gt;=0.6,"Review","Reject"))</f>
        <v>Review</v>
      </c>
    </row>
    <row r="4494" spans="1:27" x14ac:dyDescent="0.35">
      <c r="A4494">
        <v>4493</v>
      </c>
      <c r="B4494">
        <v>44</v>
      </c>
      <c r="C4494" t="s">
        <v>0</v>
      </c>
      <c r="D4494" t="s">
        <v>1</v>
      </c>
      <c r="E4494" t="s">
        <v>49</v>
      </c>
      <c r="F4494">
        <v>56282</v>
      </c>
      <c r="G4494">
        <v>680</v>
      </c>
      <c r="H4494">
        <f>(Table1[[#This Row],[credit_score]]-300)/(900-300)</f>
        <v>0.6333333333333333</v>
      </c>
      <c r="I4494">
        <v>46392</v>
      </c>
      <c r="J4494" t="s">
        <v>23</v>
      </c>
      <c r="K4494" t="s">
        <v>4</v>
      </c>
      <c r="L4494">
        <v>17</v>
      </c>
      <c r="M4494" t="s">
        <v>39</v>
      </c>
      <c r="N4494">
        <f>Table1[[#This Row],[dti_ratio]]*Table1[[#This Row],[income]]</f>
        <v>10378.055444197689</v>
      </c>
      <c r="O4494">
        <v>0.18439386383209</v>
      </c>
      <c r="P4494">
        <f>Table1[[#This Row],[loan_amount]]/Table1[[#This Row],[property_value]]</f>
        <v>0.49078041194579325</v>
      </c>
      <c r="Q4494">
        <v>94527</v>
      </c>
      <c r="R4494">
        <v>4</v>
      </c>
      <c r="S4494" t="s">
        <v>1395</v>
      </c>
      <c r="T4494" t="s">
        <v>146</v>
      </c>
      <c r="U4494" t="s">
        <v>347</v>
      </c>
      <c r="V4494">
        <v>0</v>
      </c>
      <c r="W4494">
        <v>0</v>
      </c>
      <c r="X4494" t="s">
        <v>19</v>
      </c>
      <c r="Y44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494">
        <f>0.4*(Table1[[#This Row],[normalized_credit_score]]) + 0.3*(1-Table1[[#This Row],[dti_ratio]]) + 0.2*(1-Table1[[#This Row],[ltv_ratio]]) + 0.1*IF(Table1[[#This Row],[previous_defaults]]=0,1,0)</f>
        <v>0.69985909179454764</v>
      </c>
      <c r="AA4494" t="str">
        <f>IF(Table1[[#This Row],[composite_score]]&gt;=0.7,"Approve",IF(Table1[[#This Row],[composite_score]]&gt;=0.6,"Review","Reject"))</f>
        <v>Review</v>
      </c>
    </row>
    <row r="4495" spans="1:27" x14ac:dyDescent="0.35">
      <c r="A4495">
        <v>4494</v>
      </c>
      <c r="B4495">
        <v>40</v>
      </c>
      <c r="C4495" t="s">
        <v>20</v>
      </c>
      <c r="D4495" t="s">
        <v>62</v>
      </c>
      <c r="E4495" t="s">
        <v>12</v>
      </c>
      <c r="F4495">
        <v>35389</v>
      </c>
      <c r="G4495">
        <v>683</v>
      </c>
      <c r="H4495">
        <f>(Table1[[#This Row],[credit_score]]-300)/(900-300)</f>
        <v>0.63833333333333331</v>
      </c>
      <c r="I4495">
        <v>47018</v>
      </c>
      <c r="J4495" t="s">
        <v>27</v>
      </c>
      <c r="K4495" t="s">
        <v>14</v>
      </c>
      <c r="L4495">
        <v>2</v>
      </c>
      <c r="M4495" t="s">
        <v>5</v>
      </c>
      <c r="N4495">
        <f>Table1[[#This Row],[dti_ratio]]*Table1[[#This Row],[income]]</f>
        <v>4337.6364223078708</v>
      </c>
      <c r="O4495">
        <v>0.122570189107007</v>
      </c>
      <c r="P4495">
        <f>Table1[[#This Row],[loan_amount]]/Table1[[#This Row],[property_value]]</f>
        <v>0.34608448589325541</v>
      </c>
      <c r="Q4495">
        <v>135857</v>
      </c>
      <c r="R4495">
        <v>1</v>
      </c>
      <c r="S4495" t="s">
        <v>4230</v>
      </c>
      <c r="T4495" t="s">
        <v>33</v>
      </c>
      <c r="U4495" t="s">
        <v>122</v>
      </c>
      <c r="V4495">
        <v>4</v>
      </c>
      <c r="W4495">
        <v>2</v>
      </c>
      <c r="X4495" t="s">
        <v>9</v>
      </c>
      <c r="Y44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95">
        <f>0.4*(Table1[[#This Row],[normalized_credit_score]]) + 0.3*(1-Table1[[#This Row],[dti_ratio]]) + 0.2*(1-Table1[[#This Row],[ltv_ratio]]) + 0.1*IF(Table1[[#This Row],[previous_defaults]]=0,1,0)</f>
        <v>0.64934537942258008</v>
      </c>
      <c r="AA4495" t="str">
        <f>IF(Table1[[#This Row],[composite_score]]&gt;=0.7,"Approve",IF(Table1[[#This Row],[composite_score]]&gt;=0.6,"Review","Reject"))</f>
        <v>Review</v>
      </c>
    </row>
    <row r="4496" spans="1:27" x14ac:dyDescent="0.35">
      <c r="A4496">
        <v>4495</v>
      </c>
      <c r="B4496">
        <v>63</v>
      </c>
      <c r="C4496" t="s">
        <v>10</v>
      </c>
      <c r="D4496" t="s">
        <v>21</v>
      </c>
      <c r="E4496" t="s">
        <v>2</v>
      </c>
      <c r="F4496">
        <v>54510</v>
      </c>
      <c r="G4496">
        <v>639</v>
      </c>
      <c r="H4496">
        <f>(Table1[[#This Row],[credit_score]]-300)/(900-300)</f>
        <v>0.56499999999999995</v>
      </c>
      <c r="I4496">
        <v>45442</v>
      </c>
      <c r="J4496" t="s">
        <v>3</v>
      </c>
      <c r="K4496" t="s">
        <v>4</v>
      </c>
      <c r="L4496">
        <v>19</v>
      </c>
      <c r="M4496" t="s">
        <v>5</v>
      </c>
      <c r="N4496">
        <f>Table1[[#This Row],[dti_ratio]]*Table1[[#This Row],[income]]</f>
        <v>14500.067463297901</v>
      </c>
      <c r="O4496">
        <v>0.266007475019224</v>
      </c>
      <c r="P4496">
        <f>Table1[[#This Row],[loan_amount]]/Table1[[#This Row],[property_value]]</f>
        <v>0.56588876989365144</v>
      </c>
      <c r="Q4496">
        <v>80302</v>
      </c>
      <c r="R4496">
        <v>2</v>
      </c>
      <c r="S4496" t="s">
        <v>4231</v>
      </c>
      <c r="T4496" t="s">
        <v>41</v>
      </c>
      <c r="U4496" t="s">
        <v>384</v>
      </c>
      <c r="V4496">
        <v>2</v>
      </c>
      <c r="W4496">
        <v>0</v>
      </c>
      <c r="X4496" t="s">
        <v>9</v>
      </c>
      <c r="Y44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496">
        <f>0.4*(Table1[[#This Row],[normalized_credit_score]]) + 0.3*(1-Table1[[#This Row],[dti_ratio]]) + 0.2*(1-Table1[[#This Row],[ltv_ratio]]) + 0.1*IF(Table1[[#This Row],[previous_defaults]]=0,1,0)</f>
        <v>0.53302000351550249</v>
      </c>
      <c r="AA4496" t="str">
        <f>IF(Table1[[#This Row],[composite_score]]&gt;=0.7,"Approve",IF(Table1[[#This Row],[composite_score]]&gt;=0.6,"Review","Reject"))</f>
        <v>Reject</v>
      </c>
    </row>
    <row r="4497" spans="1:27" x14ac:dyDescent="0.35">
      <c r="A4497">
        <v>4496</v>
      </c>
      <c r="B4497">
        <v>35</v>
      </c>
      <c r="C4497" t="s">
        <v>20</v>
      </c>
      <c r="D4497" t="s">
        <v>62</v>
      </c>
      <c r="E4497" t="s">
        <v>49</v>
      </c>
      <c r="F4497">
        <v>111626</v>
      </c>
      <c r="G4497">
        <v>637</v>
      </c>
      <c r="H4497">
        <f>(Table1[[#This Row],[credit_score]]-300)/(900-300)</f>
        <v>0.56166666666666665</v>
      </c>
      <c r="I4497">
        <v>0</v>
      </c>
      <c r="J4497" t="s">
        <v>23</v>
      </c>
      <c r="K4497" t="s">
        <v>38</v>
      </c>
      <c r="L4497">
        <v>4</v>
      </c>
      <c r="M4497" t="s">
        <v>28</v>
      </c>
      <c r="N4497">
        <f>Table1[[#This Row],[dti_ratio]]*Table1[[#This Row],[income]]</f>
        <v>40728.614697109479</v>
      </c>
      <c r="O4497">
        <v>0.364866739801744</v>
      </c>
      <c r="P4497">
        <f>Table1[[#This Row],[loan_amount]]/Table1[[#This Row],[property_value]]</f>
        <v>0</v>
      </c>
      <c r="Q4497">
        <v>27252</v>
      </c>
      <c r="R4497">
        <v>2</v>
      </c>
      <c r="S4497" t="s">
        <v>1537</v>
      </c>
      <c r="T4497" t="s">
        <v>81</v>
      </c>
      <c r="U4497" t="s">
        <v>115</v>
      </c>
      <c r="V4497">
        <v>1</v>
      </c>
      <c r="W4497">
        <v>1</v>
      </c>
      <c r="X4497" t="s">
        <v>9</v>
      </c>
      <c r="Y44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97">
        <f>0.4*(Table1[[#This Row],[normalized_credit_score]]) + 0.3*(1-Table1[[#This Row],[dti_ratio]]) + 0.2*(1-Table1[[#This Row],[ltv_ratio]]) + 0.1*IF(Table1[[#This Row],[previous_defaults]]=0,1,0)</f>
        <v>0.6152066447261435</v>
      </c>
      <c r="AA4497" t="str">
        <f>IF(Table1[[#This Row],[composite_score]]&gt;=0.7,"Approve",IF(Table1[[#This Row],[composite_score]]&gt;=0.6,"Review","Reject"))</f>
        <v>Review</v>
      </c>
    </row>
    <row r="4498" spans="1:27" x14ac:dyDescent="0.35">
      <c r="A4498">
        <v>4497</v>
      </c>
      <c r="B4498">
        <v>52</v>
      </c>
      <c r="C4498" t="s">
        <v>20</v>
      </c>
      <c r="D4498" t="s">
        <v>62</v>
      </c>
      <c r="E4498" t="s">
        <v>22</v>
      </c>
      <c r="F4498">
        <v>35819</v>
      </c>
      <c r="G4498">
        <v>768</v>
      </c>
      <c r="H4498">
        <f>(Table1[[#This Row],[credit_score]]-300)/(900-300)</f>
        <v>0.78</v>
      </c>
      <c r="I4498">
        <v>22031</v>
      </c>
      <c r="J4498" t="s">
        <v>13</v>
      </c>
      <c r="K4498" t="s">
        <v>38</v>
      </c>
      <c r="L4498">
        <v>19</v>
      </c>
      <c r="M4498" t="s">
        <v>15</v>
      </c>
      <c r="N4498">
        <f>Table1[[#This Row],[dti_ratio]]*Table1[[#This Row],[income]]</f>
        <v>17219.184254188582</v>
      </c>
      <c r="O4498">
        <v>0.48072766560173602</v>
      </c>
      <c r="P4498">
        <f>Table1[[#This Row],[loan_amount]]/Table1[[#This Row],[property_value]]</f>
        <v>8.9927587698888922E-2</v>
      </c>
      <c r="Q4498">
        <v>244986</v>
      </c>
      <c r="R4498">
        <v>4</v>
      </c>
      <c r="S4498" t="s">
        <v>4232</v>
      </c>
      <c r="T4498" t="s">
        <v>86</v>
      </c>
      <c r="U4498" t="s">
        <v>380</v>
      </c>
      <c r="V4498">
        <v>2</v>
      </c>
      <c r="W4498">
        <v>2</v>
      </c>
      <c r="X4498" t="s">
        <v>9</v>
      </c>
      <c r="Y44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98">
        <f>0.4*(Table1[[#This Row],[normalized_credit_score]]) + 0.3*(1-Table1[[#This Row],[dti_ratio]]) + 0.2*(1-Table1[[#This Row],[ltv_ratio]]) + 0.1*IF(Table1[[#This Row],[previous_defaults]]=0,1,0)</f>
        <v>0.64979618277970141</v>
      </c>
      <c r="AA4498" t="str">
        <f>IF(Table1[[#This Row],[composite_score]]&gt;=0.7,"Approve",IF(Table1[[#This Row],[composite_score]]&gt;=0.6,"Review","Reject"))</f>
        <v>Review</v>
      </c>
    </row>
    <row r="4499" spans="1:27" x14ac:dyDescent="0.35">
      <c r="A4499">
        <v>4498</v>
      </c>
      <c r="B4499">
        <v>18</v>
      </c>
      <c r="C4499" t="s">
        <v>20</v>
      </c>
      <c r="D4499" t="s">
        <v>11</v>
      </c>
      <c r="E4499" t="s">
        <v>22</v>
      </c>
      <c r="F4499">
        <v>61644</v>
      </c>
      <c r="G4499">
        <v>722</v>
      </c>
      <c r="H4499">
        <f>(Table1[[#This Row],[credit_score]]-300)/(900-300)</f>
        <v>0.70333333333333337</v>
      </c>
      <c r="I4499">
        <v>0</v>
      </c>
      <c r="J4499" t="s">
        <v>23</v>
      </c>
      <c r="K4499" t="s">
        <v>14</v>
      </c>
      <c r="L4499">
        <v>6</v>
      </c>
      <c r="M4499" t="s">
        <v>15</v>
      </c>
      <c r="N4499">
        <f>Table1[[#This Row],[dti_ratio]]*Table1[[#This Row],[income]]</f>
        <v>20144.103645453433</v>
      </c>
      <c r="O4499">
        <v>0.32678125438734401</v>
      </c>
      <c r="P4499">
        <f>Table1[[#This Row],[loan_amount]]/Table1[[#This Row],[property_value]]</f>
        <v>0</v>
      </c>
      <c r="Q4499">
        <v>132122</v>
      </c>
      <c r="R4499">
        <v>0</v>
      </c>
      <c r="S4499" t="s">
        <v>4233</v>
      </c>
      <c r="T4499" t="s">
        <v>138</v>
      </c>
      <c r="U4499" t="s">
        <v>1225</v>
      </c>
      <c r="V4499">
        <v>2</v>
      </c>
      <c r="W4499">
        <v>0</v>
      </c>
      <c r="X4499" t="s">
        <v>19</v>
      </c>
      <c r="Y44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499">
        <f>0.4*(Table1[[#This Row],[normalized_credit_score]]) + 0.3*(1-Table1[[#This Row],[dti_ratio]]) + 0.2*(1-Table1[[#This Row],[ltv_ratio]]) + 0.1*IF(Table1[[#This Row],[previous_defaults]]=0,1,0)</f>
        <v>0.68329895701713017</v>
      </c>
      <c r="AA4499" t="str">
        <f>IF(Table1[[#This Row],[composite_score]]&gt;=0.7,"Approve",IF(Table1[[#This Row],[composite_score]]&gt;=0.6,"Review","Reject"))</f>
        <v>Review</v>
      </c>
    </row>
    <row r="4500" spans="1:27" x14ac:dyDescent="0.35">
      <c r="A4500">
        <v>4499</v>
      </c>
      <c r="B4500">
        <v>41</v>
      </c>
      <c r="C4500" t="s">
        <v>10</v>
      </c>
      <c r="D4500" t="s">
        <v>1</v>
      </c>
      <c r="E4500" t="s">
        <v>12</v>
      </c>
      <c r="F4500">
        <v>84600</v>
      </c>
      <c r="G4500">
        <v>700</v>
      </c>
      <c r="H4500">
        <f>(Table1[[#This Row],[credit_score]]-300)/(900-300)</f>
        <v>0.66666666666666663</v>
      </c>
      <c r="I4500">
        <v>13890</v>
      </c>
      <c r="J4500" t="s">
        <v>27</v>
      </c>
      <c r="K4500" t="s">
        <v>38</v>
      </c>
      <c r="L4500">
        <v>1</v>
      </c>
      <c r="M4500" t="s">
        <v>28</v>
      </c>
      <c r="N4500">
        <f>Table1[[#This Row],[dti_ratio]]*Table1[[#This Row],[income]]</f>
        <v>29409.376151371842</v>
      </c>
      <c r="O4500">
        <v>0.34762855970888701</v>
      </c>
      <c r="P4500">
        <f>Table1[[#This Row],[loan_amount]]/Table1[[#This Row],[property_value]]</f>
        <v>0.15746514000680195</v>
      </c>
      <c r="Q4500">
        <v>88210</v>
      </c>
      <c r="R4500">
        <v>0</v>
      </c>
      <c r="S4500" t="s">
        <v>1776</v>
      </c>
      <c r="T4500" t="s">
        <v>403</v>
      </c>
      <c r="U4500" t="s">
        <v>238</v>
      </c>
      <c r="V4500">
        <v>3</v>
      </c>
      <c r="W4500">
        <v>1</v>
      </c>
      <c r="X4500" t="s">
        <v>9</v>
      </c>
      <c r="Y45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00">
        <f>0.4*(Table1[[#This Row],[normalized_credit_score]]) + 0.3*(1-Table1[[#This Row],[dti_ratio]]) + 0.2*(1-Table1[[#This Row],[ltv_ratio]]) + 0.1*IF(Table1[[#This Row],[previous_defaults]]=0,1,0)</f>
        <v>0.63088507075264011</v>
      </c>
      <c r="AA4500" t="str">
        <f>IF(Table1[[#This Row],[composite_score]]&gt;=0.7,"Approve",IF(Table1[[#This Row],[composite_score]]&gt;=0.6,"Review","Reject"))</f>
        <v>Review</v>
      </c>
    </row>
    <row r="4501" spans="1:27" x14ac:dyDescent="0.35">
      <c r="A4501">
        <v>4500</v>
      </c>
      <c r="B4501">
        <v>62</v>
      </c>
      <c r="C4501" t="s">
        <v>10</v>
      </c>
      <c r="D4501" t="s">
        <v>11</v>
      </c>
      <c r="E4501" t="s">
        <v>2</v>
      </c>
      <c r="F4501">
        <v>63202</v>
      </c>
      <c r="G4501">
        <v>742</v>
      </c>
      <c r="H4501">
        <f>(Table1[[#This Row],[credit_score]]-300)/(900-300)</f>
        <v>0.73666666666666669</v>
      </c>
      <c r="I4501">
        <v>43514</v>
      </c>
      <c r="J4501" t="s">
        <v>23</v>
      </c>
      <c r="K4501" t="s">
        <v>38</v>
      </c>
      <c r="L4501">
        <v>8</v>
      </c>
      <c r="M4501" t="s">
        <v>15</v>
      </c>
      <c r="N4501">
        <f>Table1[[#This Row],[dti_ratio]]*Table1[[#This Row],[income]]</f>
        <v>36252.594604474383</v>
      </c>
      <c r="O4501">
        <v>0.57359885137296895</v>
      </c>
      <c r="P4501">
        <f>Table1[[#This Row],[loan_amount]]/Table1[[#This Row],[property_value]]</f>
        <v>0.25076646458126828</v>
      </c>
      <c r="Q4501">
        <v>173524</v>
      </c>
      <c r="R4501">
        <v>4</v>
      </c>
      <c r="S4501" t="s">
        <v>4234</v>
      </c>
      <c r="T4501" t="s">
        <v>143</v>
      </c>
      <c r="U4501" t="s">
        <v>55</v>
      </c>
      <c r="V4501">
        <v>0</v>
      </c>
      <c r="W4501">
        <v>0</v>
      </c>
      <c r="X4501" t="s">
        <v>9</v>
      </c>
      <c r="Y45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01">
        <f>0.4*(Table1[[#This Row],[normalized_credit_score]]) + 0.3*(1-Table1[[#This Row],[dti_ratio]]) + 0.2*(1-Table1[[#This Row],[ltv_ratio]]) + 0.1*IF(Table1[[#This Row],[previous_defaults]]=0,1,0)</f>
        <v>0.67243371833852228</v>
      </c>
      <c r="AA4501" t="str">
        <f>IF(Table1[[#This Row],[composite_score]]&gt;=0.7,"Approve",IF(Table1[[#This Row],[composite_score]]&gt;=0.6,"Review","Reject"))</f>
        <v>Review</v>
      </c>
    </row>
    <row r="4502" spans="1:27" hidden="1" x14ac:dyDescent="0.35">
      <c r="A4502">
        <v>4501</v>
      </c>
      <c r="B4502">
        <v>61</v>
      </c>
      <c r="C4502" t="s">
        <v>20</v>
      </c>
      <c r="D4502" t="s">
        <v>21</v>
      </c>
      <c r="E4502" t="s">
        <v>2</v>
      </c>
      <c r="F4502">
        <v>22669</v>
      </c>
      <c r="G4502">
        <v>795</v>
      </c>
      <c r="H4502">
        <f>(Table1[[#This Row],[credit_score]]-300)/(900-300)</f>
        <v>0.82499999999999996</v>
      </c>
      <c r="I4502">
        <v>10236</v>
      </c>
      <c r="J4502" t="s">
        <v>3</v>
      </c>
      <c r="K4502" t="s">
        <v>4</v>
      </c>
      <c r="L4502">
        <v>0</v>
      </c>
      <c r="M4502" t="s">
        <v>15</v>
      </c>
      <c r="N4502">
        <f>Table1[[#This Row],[dti_ratio]]*Table1[[#This Row],[income]]</f>
        <v>8302.6147092936317</v>
      </c>
      <c r="O4502">
        <v>0.36625412277972702</v>
      </c>
      <c r="P4502" t="e">
        <f>Table1[[#This Row],[loan_amount]]/Table1[[#This Row],[property_value]]</f>
        <v>#DIV/0!</v>
      </c>
      <c r="Q4502">
        <v>0</v>
      </c>
      <c r="R4502">
        <v>1</v>
      </c>
      <c r="S4502" t="s">
        <v>4235</v>
      </c>
      <c r="T4502" t="s">
        <v>81</v>
      </c>
      <c r="U4502" t="s">
        <v>201</v>
      </c>
      <c r="V4502">
        <v>0</v>
      </c>
      <c r="W4502">
        <v>1</v>
      </c>
      <c r="X4502" t="s">
        <v>9</v>
      </c>
      <c r="Y450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502" t="e">
        <f>0.4*(Table1[[#This Row],[normalized_credit_score]]) + 0.3*(1-Table1[[#This Row],[dti_ratio]]) + 0.2*(1-Table1[[#This Row],[ltv_ratio]]) + 0.1*IF(Table1[[#This Row],[previous_defaults]]=0,1,0)</f>
        <v>#DIV/0!</v>
      </c>
      <c r="AA4502" t="e">
        <f>IF(Table1[[#This Row],[composite_score]]&gt;=0.7,"Approve",IF(Table1[[#This Row],[composite_score]]&gt;=0.6,"Review","Reject"))</f>
        <v>#DIV/0!</v>
      </c>
    </row>
    <row r="4503" spans="1:27" x14ac:dyDescent="0.35">
      <c r="A4503">
        <v>4502</v>
      </c>
      <c r="B4503">
        <v>69</v>
      </c>
      <c r="C4503" t="s">
        <v>0</v>
      </c>
      <c r="D4503" t="s">
        <v>11</v>
      </c>
      <c r="E4503" t="s">
        <v>49</v>
      </c>
      <c r="F4503">
        <v>118906</v>
      </c>
      <c r="G4503">
        <v>651</v>
      </c>
      <c r="H4503">
        <f>(Table1[[#This Row],[credit_score]]-300)/(900-300)</f>
        <v>0.58499999999999996</v>
      </c>
      <c r="I4503">
        <v>11788</v>
      </c>
      <c r="J4503" t="s">
        <v>23</v>
      </c>
      <c r="K4503" t="s">
        <v>4</v>
      </c>
      <c r="L4503">
        <v>11</v>
      </c>
      <c r="M4503" t="s">
        <v>28</v>
      </c>
      <c r="N4503">
        <f>Table1[[#This Row],[dti_ratio]]*Table1[[#This Row],[income]]</f>
        <v>43507.430850014607</v>
      </c>
      <c r="O4503">
        <v>0.36589769103337599</v>
      </c>
      <c r="P4503">
        <f>Table1[[#This Row],[loan_amount]]/Table1[[#This Row],[property_value]]</f>
        <v>5.3038654146400722E-2</v>
      </c>
      <c r="Q4503">
        <v>222253</v>
      </c>
      <c r="R4503">
        <v>0</v>
      </c>
      <c r="S4503" t="s">
        <v>4236</v>
      </c>
      <c r="T4503" t="s">
        <v>138</v>
      </c>
      <c r="U4503" t="s">
        <v>444</v>
      </c>
      <c r="V4503">
        <v>0</v>
      </c>
      <c r="W4503">
        <v>1</v>
      </c>
      <c r="X4503" t="s">
        <v>19</v>
      </c>
      <c r="Y45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503">
        <f>0.4*(Table1[[#This Row],[normalized_credit_score]]) + 0.3*(1-Table1[[#This Row],[dti_ratio]]) + 0.2*(1-Table1[[#This Row],[ltv_ratio]]) + 0.1*IF(Table1[[#This Row],[previous_defaults]]=0,1,0)</f>
        <v>0.71362296186070695</v>
      </c>
      <c r="AA4503" t="str">
        <f>IF(Table1[[#This Row],[composite_score]]&gt;=0.7,"Approve",IF(Table1[[#This Row],[composite_score]]&gt;=0.6,"Review","Reject"))</f>
        <v>Approve</v>
      </c>
    </row>
    <row r="4504" spans="1:27" x14ac:dyDescent="0.35">
      <c r="A4504">
        <v>4503</v>
      </c>
      <c r="B4504">
        <v>40</v>
      </c>
      <c r="C4504" t="s">
        <v>0</v>
      </c>
      <c r="D4504" t="s">
        <v>11</v>
      </c>
      <c r="E4504" t="s">
        <v>22</v>
      </c>
      <c r="F4504">
        <v>106411</v>
      </c>
      <c r="G4504">
        <v>643</v>
      </c>
      <c r="H4504">
        <f>(Table1[[#This Row],[credit_score]]-300)/(900-300)</f>
        <v>0.57166666666666666</v>
      </c>
      <c r="I4504">
        <v>0</v>
      </c>
      <c r="J4504" t="s">
        <v>23</v>
      </c>
      <c r="K4504" t="s">
        <v>14</v>
      </c>
      <c r="L4504">
        <v>3</v>
      </c>
      <c r="M4504" t="s">
        <v>39</v>
      </c>
      <c r="N4504">
        <f>Table1[[#This Row],[dti_ratio]]*Table1[[#This Row],[income]]</f>
        <v>21376.087521019388</v>
      </c>
      <c r="O4504">
        <v>0.20088231029705</v>
      </c>
      <c r="P4504">
        <f>Table1[[#This Row],[loan_amount]]/Table1[[#This Row],[property_value]]</f>
        <v>0</v>
      </c>
      <c r="Q4504">
        <v>163296</v>
      </c>
      <c r="R4504">
        <v>3</v>
      </c>
      <c r="S4504" t="s">
        <v>4237</v>
      </c>
      <c r="T4504" t="s">
        <v>249</v>
      </c>
      <c r="U4504" t="s">
        <v>578</v>
      </c>
      <c r="V4504">
        <v>1</v>
      </c>
      <c r="W4504">
        <v>1</v>
      </c>
      <c r="X4504" t="s">
        <v>19</v>
      </c>
      <c r="Y45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04">
        <f>0.4*(Table1[[#This Row],[normalized_credit_score]]) + 0.3*(1-Table1[[#This Row],[dti_ratio]]) + 0.2*(1-Table1[[#This Row],[ltv_ratio]]) + 0.1*IF(Table1[[#This Row],[previous_defaults]]=0,1,0)</f>
        <v>0.66840197357755171</v>
      </c>
      <c r="AA4504" t="str">
        <f>IF(Table1[[#This Row],[composite_score]]&gt;=0.7,"Approve",IF(Table1[[#This Row],[composite_score]]&gt;=0.6,"Review","Reject"))</f>
        <v>Review</v>
      </c>
    </row>
    <row r="4505" spans="1:27" hidden="1" x14ac:dyDescent="0.35">
      <c r="A4505">
        <v>4504</v>
      </c>
      <c r="B4505">
        <v>26</v>
      </c>
      <c r="C4505" t="s">
        <v>0</v>
      </c>
      <c r="D4505" t="s">
        <v>62</v>
      </c>
      <c r="E4505" t="s">
        <v>2</v>
      </c>
      <c r="F4505">
        <v>0</v>
      </c>
      <c r="G4505">
        <v>636</v>
      </c>
      <c r="H4505">
        <f>(Table1[[#This Row],[credit_score]]-300)/(900-300)</f>
        <v>0.56000000000000005</v>
      </c>
      <c r="I4505">
        <v>47026</v>
      </c>
      <c r="J4505" t="s">
        <v>23</v>
      </c>
      <c r="K4505" t="s">
        <v>38</v>
      </c>
      <c r="L4505">
        <v>19</v>
      </c>
      <c r="M4505" t="s">
        <v>28</v>
      </c>
      <c r="N4505">
        <f>Table1[[#This Row],[dti_ratio]]*Table1[[#This Row],[income]]</f>
        <v>0</v>
      </c>
      <c r="O4505">
        <v>0.48151207253959699</v>
      </c>
      <c r="P4505">
        <f>Table1[[#This Row],[loan_amount]]/Table1[[#This Row],[property_value]]</f>
        <v>0.75613011110575146</v>
      </c>
      <c r="Q4505">
        <v>62193</v>
      </c>
      <c r="R4505">
        <v>0</v>
      </c>
      <c r="S4505" t="s">
        <v>4238</v>
      </c>
      <c r="T4505" t="s">
        <v>327</v>
      </c>
      <c r="U4505" t="s">
        <v>313</v>
      </c>
      <c r="V4505">
        <v>3</v>
      </c>
      <c r="W4505">
        <v>2</v>
      </c>
      <c r="X4505" t="s">
        <v>19</v>
      </c>
      <c r="Y45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05">
        <f>0.4*(Table1[[#This Row],[normalized_credit_score]]) + 0.3*(1-Table1[[#This Row],[dti_ratio]]) + 0.2*(1-Table1[[#This Row],[ltv_ratio]]) + 0.1*IF(Table1[[#This Row],[previous_defaults]]=0,1,0)</f>
        <v>0.42832035601697072</v>
      </c>
      <c r="AA4505" t="str">
        <f>IF(Table1[[#This Row],[composite_score]]&gt;=0.7,"Approve",IF(Table1[[#This Row],[composite_score]]&gt;=0.6,"Review","Reject"))</f>
        <v>Reject</v>
      </c>
    </row>
    <row r="4506" spans="1:27" x14ac:dyDescent="0.35">
      <c r="A4506">
        <v>4505</v>
      </c>
      <c r="B4506">
        <v>58</v>
      </c>
      <c r="C4506" t="s">
        <v>0</v>
      </c>
      <c r="D4506" t="s">
        <v>62</v>
      </c>
      <c r="E4506" t="s">
        <v>49</v>
      </c>
      <c r="F4506">
        <v>44992</v>
      </c>
      <c r="G4506">
        <v>602</v>
      </c>
      <c r="H4506">
        <f>(Table1[[#This Row],[credit_score]]-300)/(900-300)</f>
        <v>0.5033333333333333</v>
      </c>
      <c r="I4506">
        <v>6377</v>
      </c>
      <c r="J4506" t="s">
        <v>13</v>
      </c>
      <c r="K4506" t="s">
        <v>14</v>
      </c>
      <c r="L4506">
        <v>12</v>
      </c>
      <c r="M4506" t="s">
        <v>39</v>
      </c>
      <c r="N4506">
        <f>Table1[[#This Row],[dti_ratio]]*Table1[[#This Row],[income]]</f>
        <v>9471.4183405685526</v>
      </c>
      <c r="O4506">
        <v>0.210513387726008</v>
      </c>
      <c r="P4506">
        <f>Table1[[#This Row],[loan_amount]]/Table1[[#This Row],[property_value]]</f>
        <v>4.7325377742155728E-2</v>
      </c>
      <c r="Q4506">
        <v>134748</v>
      </c>
      <c r="R4506">
        <v>2</v>
      </c>
      <c r="S4506" t="s">
        <v>4239</v>
      </c>
      <c r="T4506" t="s">
        <v>84</v>
      </c>
      <c r="U4506" t="s">
        <v>325</v>
      </c>
      <c r="V4506">
        <v>4</v>
      </c>
      <c r="W4506">
        <v>1</v>
      </c>
      <c r="X4506" t="s">
        <v>9</v>
      </c>
      <c r="Y45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06">
        <f>0.4*(Table1[[#This Row],[normalized_credit_score]]) + 0.3*(1-Table1[[#This Row],[dti_ratio]]) + 0.2*(1-Table1[[#This Row],[ltv_ratio]]) + 0.1*IF(Table1[[#This Row],[previous_defaults]]=0,1,0)</f>
        <v>0.62871424146709975</v>
      </c>
      <c r="AA4506" t="str">
        <f>IF(Table1[[#This Row],[composite_score]]&gt;=0.7,"Approve",IF(Table1[[#This Row],[composite_score]]&gt;=0.6,"Review","Reject"))</f>
        <v>Review</v>
      </c>
    </row>
    <row r="4507" spans="1:27" x14ac:dyDescent="0.35">
      <c r="A4507">
        <v>4506</v>
      </c>
      <c r="B4507">
        <v>22</v>
      </c>
      <c r="C4507" t="s">
        <v>20</v>
      </c>
      <c r="D4507" t="s">
        <v>1</v>
      </c>
      <c r="E4507" t="s">
        <v>22</v>
      </c>
      <c r="F4507">
        <v>38413</v>
      </c>
      <c r="G4507">
        <v>710</v>
      </c>
      <c r="H4507">
        <f>(Table1[[#This Row],[credit_score]]-300)/(900-300)</f>
        <v>0.68333333333333335</v>
      </c>
      <c r="I4507">
        <v>0</v>
      </c>
      <c r="J4507" t="s">
        <v>23</v>
      </c>
      <c r="K4507" t="s">
        <v>38</v>
      </c>
      <c r="L4507">
        <v>15</v>
      </c>
      <c r="M4507" t="s">
        <v>28</v>
      </c>
      <c r="N4507">
        <f>Table1[[#This Row],[dti_ratio]]*Table1[[#This Row],[income]]</f>
        <v>16842.541944664463</v>
      </c>
      <c r="O4507">
        <v>0.43845942635733898</v>
      </c>
      <c r="P4507">
        <f>Table1[[#This Row],[loan_amount]]/Table1[[#This Row],[property_value]]</f>
        <v>0</v>
      </c>
      <c r="Q4507">
        <v>258953</v>
      </c>
      <c r="R4507">
        <v>0</v>
      </c>
      <c r="S4507" t="s">
        <v>4240</v>
      </c>
      <c r="T4507" t="s">
        <v>44</v>
      </c>
      <c r="U4507" t="s">
        <v>76</v>
      </c>
      <c r="V4507">
        <v>4</v>
      </c>
      <c r="W4507">
        <v>0</v>
      </c>
      <c r="X4507" t="s">
        <v>9</v>
      </c>
      <c r="Y45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07">
        <f>0.4*(Table1[[#This Row],[normalized_credit_score]]) + 0.3*(1-Table1[[#This Row],[dti_ratio]]) + 0.2*(1-Table1[[#This Row],[ltv_ratio]]) + 0.1*IF(Table1[[#This Row],[previous_defaults]]=0,1,0)</f>
        <v>0.64179550542613173</v>
      </c>
      <c r="AA4507" t="str">
        <f>IF(Table1[[#This Row],[composite_score]]&gt;=0.7,"Approve",IF(Table1[[#This Row],[composite_score]]&gt;=0.6,"Review","Reject"))</f>
        <v>Review</v>
      </c>
    </row>
    <row r="4508" spans="1:27" x14ac:dyDescent="0.35">
      <c r="A4508">
        <v>4507</v>
      </c>
      <c r="B4508">
        <v>68</v>
      </c>
      <c r="C4508" t="s">
        <v>0</v>
      </c>
      <c r="D4508" t="s">
        <v>1</v>
      </c>
      <c r="E4508" t="s">
        <v>22</v>
      </c>
      <c r="F4508">
        <v>80062</v>
      </c>
      <c r="G4508">
        <v>757</v>
      </c>
      <c r="H4508">
        <f>(Table1[[#This Row],[credit_score]]-300)/(900-300)</f>
        <v>0.76166666666666671</v>
      </c>
      <c r="I4508">
        <v>19873</v>
      </c>
      <c r="J4508" t="s">
        <v>3</v>
      </c>
      <c r="K4508" t="s">
        <v>4</v>
      </c>
      <c r="L4508">
        <v>11</v>
      </c>
      <c r="M4508" t="s">
        <v>39</v>
      </c>
      <c r="N4508">
        <f>Table1[[#This Row],[dti_ratio]]*Table1[[#This Row],[income]]</f>
        <v>13308.671729572043</v>
      </c>
      <c r="O4508">
        <v>0.16622956870390501</v>
      </c>
      <c r="P4508">
        <f>Table1[[#This Row],[loan_amount]]/Table1[[#This Row],[property_value]]</f>
        <v>8.1222361182634858E-2</v>
      </c>
      <c r="Q4508">
        <v>244674</v>
      </c>
      <c r="R4508">
        <v>4</v>
      </c>
      <c r="S4508" t="s">
        <v>4241</v>
      </c>
      <c r="T4508" t="s">
        <v>138</v>
      </c>
      <c r="U4508" t="s">
        <v>284</v>
      </c>
      <c r="V4508">
        <v>0</v>
      </c>
      <c r="W4508">
        <v>2</v>
      </c>
      <c r="X4508" t="s">
        <v>9</v>
      </c>
      <c r="Y45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508">
        <f>0.4*(Table1[[#This Row],[normalized_credit_score]]) + 0.3*(1-Table1[[#This Row],[dti_ratio]]) + 0.2*(1-Table1[[#This Row],[ltv_ratio]]) + 0.1*IF(Table1[[#This Row],[previous_defaults]]=0,1,0)</f>
        <v>0.83855332381896819</v>
      </c>
      <c r="AA4508" t="str">
        <f>IF(Table1[[#This Row],[composite_score]]&gt;=0.7,"Approve",IF(Table1[[#This Row],[composite_score]]&gt;=0.6,"Review","Reject"))</f>
        <v>Approve</v>
      </c>
    </row>
    <row r="4509" spans="1:27" hidden="1" x14ac:dyDescent="0.35">
      <c r="A4509">
        <v>4508</v>
      </c>
      <c r="B4509">
        <v>33</v>
      </c>
      <c r="C4509" t="s">
        <v>0</v>
      </c>
      <c r="D4509" t="s">
        <v>62</v>
      </c>
      <c r="E4509" t="s">
        <v>12</v>
      </c>
      <c r="F4509">
        <v>30913</v>
      </c>
      <c r="G4509">
        <v>0</v>
      </c>
      <c r="H4509">
        <f>(Table1[[#This Row],[credit_score]]-300)/(900-300)</f>
        <v>-0.5</v>
      </c>
      <c r="I4509">
        <v>11462</v>
      </c>
      <c r="J4509" t="s">
        <v>27</v>
      </c>
      <c r="K4509" t="s">
        <v>38</v>
      </c>
      <c r="L4509">
        <v>19</v>
      </c>
      <c r="M4509" t="s">
        <v>39</v>
      </c>
      <c r="N4509">
        <f>Table1[[#This Row],[dti_ratio]]*Table1[[#This Row],[income]]</f>
        <v>6864.0855416471768</v>
      </c>
      <c r="O4509">
        <v>0.22204527356281101</v>
      </c>
      <c r="P4509">
        <f>Table1[[#This Row],[loan_amount]]/Table1[[#This Row],[property_value]]</f>
        <v>5.9017372588999764E-2</v>
      </c>
      <c r="Q4509">
        <v>194214</v>
      </c>
      <c r="R4509">
        <v>2</v>
      </c>
      <c r="S4509" t="s">
        <v>4242</v>
      </c>
      <c r="T4509" t="s">
        <v>217</v>
      </c>
      <c r="U4509" t="s">
        <v>71</v>
      </c>
      <c r="V4509">
        <v>0</v>
      </c>
      <c r="W4509">
        <v>1</v>
      </c>
      <c r="X4509" t="s">
        <v>9</v>
      </c>
      <c r="Y45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509">
        <f>0.4*(Table1[[#This Row],[normalized_credit_score]]) + 0.3*(1-Table1[[#This Row],[dti_ratio]]) + 0.2*(1-Table1[[#This Row],[ltv_ratio]]) + 0.1*IF(Table1[[#This Row],[previous_defaults]]=0,1,0)</f>
        <v>0.32158294341335675</v>
      </c>
      <c r="AA4509" t="str">
        <f>IF(Table1[[#This Row],[composite_score]]&gt;=0.7,"Approve",IF(Table1[[#This Row],[composite_score]]&gt;=0.6,"Review","Reject"))</f>
        <v>Reject</v>
      </c>
    </row>
    <row r="4510" spans="1:27" hidden="1" x14ac:dyDescent="0.35">
      <c r="A4510">
        <v>4509</v>
      </c>
      <c r="B4510">
        <v>20</v>
      </c>
      <c r="C4510" t="s">
        <v>10</v>
      </c>
      <c r="D4510" t="s">
        <v>21</v>
      </c>
      <c r="E4510" t="s">
        <v>2</v>
      </c>
      <c r="F4510">
        <v>28922</v>
      </c>
      <c r="G4510">
        <v>0</v>
      </c>
      <c r="H4510">
        <f>(Table1[[#This Row],[credit_score]]-300)/(900-300)</f>
        <v>-0.5</v>
      </c>
      <c r="I4510">
        <v>13031</v>
      </c>
      <c r="J4510" t="s">
        <v>27</v>
      </c>
      <c r="K4510" t="s">
        <v>4</v>
      </c>
      <c r="L4510">
        <v>13</v>
      </c>
      <c r="M4510" t="s">
        <v>28</v>
      </c>
      <c r="N4510">
        <f>Table1[[#This Row],[dti_ratio]]*Table1[[#This Row],[income]]</f>
        <v>15968.44049844117</v>
      </c>
      <c r="O4510">
        <v>0.55212089407513898</v>
      </c>
      <c r="P4510">
        <f>Table1[[#This Row],[loan_amount]]/Table1[[#This Row],[property_value]]</f>
        <v>0.27820833066461709</v>
      </c>
      <c r="Q4510">
        <v>46839</v>
      </c>
      <c r="R4510">
        <v>0</v>
      </c>
      <c r="S4510" t="s">
        <v>4243</v>
      </c>
      <c r="T4510" t="s">
        <v>173</v>
      </c>
      <c r="U4510" t="s">
        <v>243</v>
      </c>
      <c r="V4510">
        <v>0</v>
      </c>
      <c r="W4510">
        <v>1</v>
      </c>
      <c r="X4510" t="s">
        <v>19</v>
      </c>
      <c r="Y45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10">
        <f>0.4*(Table1[[#This Row],[normalized_credit_score]]) + 0.3*(1-Table1[[#This Row],[dti_ratio]]) + 0.2*(1-Table1[[#This Row],[ltv_ratio]]) + 0.1*IF(Table1[[#This Row],[previous_defaults]]=0,1,0)</f>
        <v>0.17872206564453491</v>
      </c>
      <c r="AA4510" t="str">
        <f>IF(Table1[[#This Row],[composite_score]]&gt;=0.7,"Approve",IF(Table1[[#This Row],[composite_score]]&gt;=0.6,"Review","Reject"))</f>
        <v>Reject</v>
      </c>
    </row>
    <row r="4511" spans="1:27" x14ac:dyDescent="0.35">
      <c r="A4511">
        <v>4510</v>
      </c>
      <c r="B4511">
        <v>59</v>
      </c>
      <c r="C4511" t="s">
        <v>0</v>
      </c>
      <c r="D4511" t="s">
        <v>1</v>
      </c>
      <c r="E4511" t="s">
        <v>12</v>
      </c>
      <c r="F4511">
        <v>119142</v>
      </c>
      <c r="G4511">
        <v>781</v>
      </c>
      <c r="H4511">
        <f>(Table1[[#This Row],[credit_score]]-300)/(900-300)</f>
        <v>0.80166666666666664</v>
      </c>
      <c r="I4511">
        <v>0</v>
      </c>
      <c r="J4511" t="s">
        <v>27</v>
      </c>
      <c r="K4511" t="s">
        <v>4</v>
      </c>
      <c r="L4511">
        <v>4</v>
      </c>
      <c r="M4511" t="s">
        <v>5</v>
      </c>
      <c r="N4511">
        <f>Table1[[#This Row],[dti_ratio]]*Table1[[#This Row],[income]]</f>
        <v>31760.50175277469</v>
      </c>
      <c r="O4511">
        <v>0.26657687257872698</v>
      </c>
      <c r="P4511">
        <f>Table1[[#This Row],[loan_amount]]/Table1[[#This Row],[property_value]]</f>
        <v>0</v>
      </c>
      <c r="Q4511">
        <v>60789</v>
      </c>
      <c r="R4511">
        <v>0</v>
      </c>
      <c r="S4511" t="s">
        <v>3008</v>
      </c>
      <c r="T4511" t="s">
        <v>162</v>
      </c>
      <c r="U4511" t="s">
        <v>464</v>
      </c>
      <c r="V4511">
        <v>4</v>
      </c>
      <c r="W4511">
        <v>1</v>
      </c>
      <c r="X4511" t="s">
        <v>9</v>
      </c>
      <c r="Y45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11">
        <f>0.4*(Table1[[#This Row],[normalized_credit_score]]) + 0.3*(1-Table1[[#This Row],[dti_ratio]]) + 0.2*(1-Table1[[#This Row],[ltv_ratio]]) + 0.1*IF(Table1[[#This Row],[previous_defaults]]=0,1,0)</f>
        <v>0.74069360489304858</v>
      </c>
      <c r="AA4511" t="str">
        <f>IF(Table1[[#This Row],[composite_score]]&gt;=0.7,"Approve",IF(Table1[[#This Row],[composite_score]]&gt;=0.6,"Review","Reject"))</f>
        <v>Approve</v>
      </c>
    </row>
    <row r="4512" spans="1:27" x14ac:dyDescent="0.35">
      <c r="A4512">
        <v>4511</v>
      </c>
      <c r="B4512">
        <v>56</v>
      </c>
      <c r="C4512" t="s">
        <v>0</v>
      </c>
      <c r="D4512" t="s">
        <v>62</v>
      </c>
      <c r="E4512" t="s">
        <v>22</v>
      </c>
      <c r="F4512">
        <v>65511</v>
      </c>
      <c r="G4512">
        <v>756</v>
      </c>
      <c r="H4512">
        <f>(Table1[[#This Row],[credit_score]]-300)/(900-300)</f>
        <v>0.76</v>
      </c>
      <c r="I4512">
        <v>36853</v>
      </c>
      <c r="J4512" t="s">
        <v>3</v>
      </c>
      <c r="K4512" t="s">
        <v>14</v>
      </c>
      <c r="L4512">
        <v>5</v>
      </c>
      <c r="M4512" t="s">
        <v>15</v>
      </c>
      <c r="N4512">
        <f>Table1[[#This Row],[dti_ratio]]*Table1[[#This Row],[income]]</f>
        <v>36316.770622226875</v>
      </c>
      <c r="O4512">
        <v>0.55436141445294496</v>
      </c>
      <c r="P4512">
        <f>Table1[[#This Row],[loan_amount]]/Table1[[#This Row],[property_value]]</f>
        <v>0.26414891481980562</v>
      </c>
      <c r="Q4512">
        <v>139516</v>
      </c>
      <c r="R4512">
        <v>2</v>
      </c>
      <c r="S4512" t="s">
        <v>4244</v>
      </c>
      <c r="T4512" t="s">
        <v>47</v>
      </c>
      <c r="U4512" t="s">
        <v>468</v>
      </c>
      <c r="V4512">
        <v>0</v>
      </c>
      <c r="W4512">
        <v>2</v>
      </c>
      <c r="X4512" t="s">
        <v>9</v>
      </c>
      <c r="Y45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12">
        <f>0.4*(Table1[[#This Row],[normalized_credit_score]]) + 0.3*(1-Table1[[#This Row],[dti_ratio]]) + 0.2*(1-Table1[[#This Row],[ltv_ratio]]) + 0.1*IF(Table1[[#This Row],[previous_defaults]]=0,1,0)</f>
        <v>0.68486179270015535</v>
      </c>
      <c r="AA4512" t="str">
        <f>IF(Table1[[#This Row],[composite_score]]&gt;=0.7,"Approve",IF(Table1[[#This Row],[composite_score]]&gt;=0.6,"Review","Reject"))</f>
        <v>Review</v>
      </c>
    </row>
    <row r="4513" spans="1:27" x14ac:dyDescent="0.35">
      <c r="A4513">
        <v>4512</v>
      </c>
      <c r="B4513">
        <v>57</v>
      </c>
      <c r="C4513" t="s">
        <v>10</v>
      </c>
      <c r="D4513" t="s">
        <v>62</v>
      </c>
      <c r="E4513" t="s">
        <v>12</v>
      </c>
      <c r="F4513">
        <v>103557</v>
      </c>
      <c r="G4513">
        <v>651</v>
      </c>
      <c r="H4513">
        <f>(Table1[[#This Row],[credit_score]]-300)/(900-300)</f>
        <v>0.58499999999999996</v>
      </c>
      <c r="I4513">
        <v>45236</v>
      </c>
      <c r="J4513" t="s">
        <v>3</v>
      </c>
      <c r="K4513" t="s">
        <v>4</v>
      </c>
      <c r="L4513">
        <v>13</v>
      </c>
      <c r="M4513" t="s">
        <v>28</v>
      </c>
      <c r="N4513">
        <f>Table1[[#This Row],[dti_ratio]]*Table1[[#This Row],[income]]</f>
        <v>41986.344720554996</v>
      </c>
      <c r="O4513">
        <v>0.40544187954995797</v>
      </c>
      <c r="P4513">
        <f>Table1[[#This Row],[loan_amount]]/Table1[[#This Row],[property_value]]</f>
        <v>0.21522709322574199</v>
      </c>
      <c r="Q4513">
        <v>210178</v>
      </c>
      <c r="R4513">
        <v>3</v>
      </c>
      <c r="S4513" t="s">
        <v>4245</v>
      </c>
      <c r="T4513" t="s">
        <v>149</v>
      </c>
      <c r="U4513" t="s">
        <v>422</v>
      </c>
      <c r="V4513">
        <v>4</v>
      </c>
      <c r="W4513">
        <v>0</v>
      </c>
      <c r="X4513" t="s">
        <v>9</v>
      </c>
      <c r="Y45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13">
        <f>0.4*(Table1[[#This Row],[normalized_credit_score]]) + 0.3*(1-Table1[[#This Row],[dti_ratio]]) + 0.2*(1-Table1[[#This Row],[ltv_ratio]]) + 0.1*IF(Table1[[#This Row],[previous_defaults]]=0,1,0)</f>
        <v>0.56932201748986422</v>
      </c>
      <c r="AA4513" t="str">
        <f>IF(Table1[[#This Row],[composite_score]]&gt;=0.7,"Approve",IF(Table1[[#This Row],[composite_score]]&gt;=0.6,"Review","Reject"))</f>
        <v>Reject</v>
      </c>
    </row>
    <row r="4514" spans="1:27" x14ac:dyDescent="0.35">
      <c r="A4514">
        <v>4513</v>
      </c>
      <c r="B4514">
        <v>41</v>
      </c>
      <c r="C4514" t="s">
        <v>0</v>
      </c>
      <c r="D4514" t="s">
        <v>21</v>
      </c>
      <c r="E4514" t="s">
        <v>2</v>
      </c>
      <c r="F4514">
        <v>36120</v>
      </c>
      <c r="G4514">
        <v>717</v>
      </c>
      <c r="H4514">
        <f>(Table1[[#This Row],[credit_score]]-300)/(900-300)</f>
        <v>0.69499999999999995</v>
      </c>
      <c r="I4514">
        <v>7603</v>
      </c>
      <c r="J4514" t="s">
        <v>3</v>
      </c>
      <c r="K4514" t="s">
        <v>38</v>
      </c>
      <c r="L4514">
        <v>1</v>
      </c>
      <c r="M4514" t="s">
        <v>28</v>
      </c>
      <c r="N4514">
        <f>Table1[[#This Row],[dti_ratio]]*Table1[[#This Row],[income]]</f>
        <v>12609.040606397382</v>
      </c>
      <c r="O4514">
        <v>0.34908750294566399</v>
      </c>
      <c r="P4514">
        <f>Table1[[#This Row],[loan_amount]]/Table1[[#This Row],[property_value]]</f>
        <v>6.4176584789398167E-2</v>
      </c>
      <c r="Q4514">
        <v>118470</v>
      </c>
      <c r="R4514">
        <v>3</v>
      </c>
      <c r="S4514" t="s">
        <v>4246</v>
      </c>
      <c r="T4514" t="s">
        <v>91</v>
      </c>
      <c r="U4514" t="s">
        <v>679</v>
      </c>
      <c r="V4514">
        <v>4</v>
      </c>
      <c r="W4514">
        <v>2</v>
      </c>
      <c r="X4514" t="s">
        <v>9</v>
      </c>
      <c r="Y45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14">
        <f>0.4*(Table1[[#This Row],[normalized_credit_score]]) + 0.3*(1-Table1[[#This Row],[dti_ratio]]) + 0.2*(1-Table1[[#This Row],[ltv_ratio]]) + 0.1*IF(Table1[[#This Row],[previous_defaults]]=0,1,0)</f>
        <v>0.66043843215842124</v>
      </c>
      <c r="AA4514" t="str">
        <f>IF(Table1[[#This Row],[composite_score]]&gt;=0.7,"Approve",IF(Table1[[#This Row],[composite_score]]&gt;=0.6,"Review","Reject"))</f>
        <v>Review</v>
      </c>
    </row>
    <row r="4515" spans="1:27" hidden="1" x14ac:dyDescent="0.35">
      <c r="A4515">
        <v>4514</v>
      </c>
      <c r="B4515">
        <v>29</v>
      </c>
      <c r="C4515" t="s">
        <v>20</v>
      </c>
      <c r="D4515" t="s">
        <v>62</v>
      </c>
      <c r="E4515" t="s">
        <v>2</v>
      </c>
      <c r="F4515">
        <v>105488</v>
      </c>
      <c r="G4515">
        <v>0</v>
      </c>
      <c r="H4515">
        <f>(Table1[[#This Row],[credit_score]]-300)/(900-300)</f>
        <v>-0.5</v>
      </c>
      <c r="I4515">
        <v>16994</v>
      </c>
      <c r="J4515" t="s">
        <v>27</v>
      </c>
      <c r="K4515" t="s">
        <v>14</v>
      </c>
      <c r="L4515">
        <v>17</v>
      </c>
      <c r="M4515" t="s">
        <v>39</v>
      </c>
      <c r="N4515">
        <f>Table1[[#This Row],[dti_ratio]]*Table1[[#This Row],[income]]</f>
        <v>44212.188081774628</v>
      </c>
      <c r="O4515">
        <v>0.41912054529211501</v>
      </c>
      <c r="P4515">
        <f>Table1[[#This Row],[loan_amount]]/Table1[[#This Row],[property_value]]</f>
        <v>7.431930097698787E-2</v>
      </c>
      <c r="Q4515">
        <v>228662</v>
      </c>
      <c r="R4515">
        <v>3</v>
      </c>
      <c r="S4515" t="s">
        <v>4247</v>
      </c>
      <c r="T4515" t="s">
        <v>51</v>
      </c>
      <c r="U4515" t="s">
        <v>788</v>
      </c>
      <c r="V4515">
        <v>1</v>
      </c>
      <c r="W4515">
        <v>1</v>
      </c>
      <c r="X4515" t="s">
        <v>9</v>
      </c>
      <c r="Y45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515">
        <f>0.4*(Table1[[#This Row],[normalized_credit_score]]) + 0.3*(1-Table1[[#This Row],[dti_ratio]]) + 0.2*(1-Table1[[#This Row],[ltv_ratio]]) + 0.1*IF(Table1[[#This Row],[previous_defaults]]=0,1,0)</f>
        <v>0.15939997621696791</v>
      </c>
      <c r="AA4515" t="str">
        <f>IF(Table1[[#This Row],[composite_score]]&gt;=0.7,"Approve",IF(Table1[[#This Row],[composite_score]]&gt;=0.6,"Review","Reject"))</f>
        <v>Reject</v>
      </c>
    </row>
    <row r="4516" spans="1:27" hidden="1" x14ac:dyDescent="0.35">
      <c r="A4516">
        <v>4515</v>
      </c>
      <c r="B4516">
        <v>66</v>
      </c>
      <c r="C4516" t="s">
        <v>0</v>
      </c>
      <c r="D4516" t="s">
        <v>21</v>
      </c>
      <c r="E4516" t="s">
        <v>22</v>
      </c>
      <c r="F4516">
        <v>0</v>
      </c>
      <c r="G4516">
        <v>711</v>
      </c>
      <c r="H4516">
        <f>(Table1[[#This Row],[credit_score]]-300)/(900-300)</f>
        <v>0.68500000000000005</v>
      </c>
      <c r="I4516">
        <v>41484</v>
      </c>
      <c r="J4516" t="s">
        <v>13</v>
      </c>
      <c r="K4516" t="s">
        <v>38</v>
      </c>
      <c r="L4516">
        <v>14</v>
      </c>
      <c r="M4516" t="s">
        <v>39</v>
      </c>
      <c r="N4516">
        <f>Table1[[#This Row],[dti_ratio]]*Table1[[#This Row],[income]]</f>
        <v>0</v>
      </c>
      <c r="O4516">
        <v>0.198124992392333</v>
      </c>
      <c r="P4516" t="e">
        <f>Table1[[#This Row],[loan_amount]]/Table1[[#This Row],[property_value]]</f>
        <v>#DIV/0!</v>
      </c>
      <c r="Q4516">
        <v>0</v>
      </c>
      <c r="R4516">
        <v>4</v>
      </c>
      <c r="S4516" t="s">
        <v>4248</v>
      </c>
      <c r="T4516" t="s">
        <v>81</v>
      </c>
      <c r="U4516" t="s">
        <v>328</v>
      </c>
      <c r="V4516">
        <v>2</v>
      </c>
      <c r="W4516">
        <v>0</v>
      </c>
      <c r="X4516" t="s">
        <v>9</v>
      </c>
      <c r="Y451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516" t="e">
        <f>0.4*(Table1[[#This Row],[normalized_credit_score]]) + 0.3*(1-Table1[[#This Row],[dti_ratio]]) + 0.2*(1-Table1[[#This Row],[ltv_ratio]]) + 0.1*IF(Table1[[#This Row],[previous_defaults]]=0,1,0)</f>
        <v>#DIV/0!</v>
      </c>
      <c r="AA4516" t="e">
        <f>IF(Table1[[#This Row],[composite_score]]&gt;=0.7,"Approve",IF(Table1[[#This Row],[composite_score]]&gt;=0.6,"Review","Reject"))</f>
        <v>#DIV/0!</v>
      </c>
    </row>
    <row r="4517" spans="1:27" x14ac:dyDescent="0.35">
      <c r="A4517">
        <v>4516</v>
      </c>
      <c r="B4517">
        <v>47</v>
      </c>
      <c r="C4517" t="s">
        <v>0</v>
      </c>
      <c r="D4517" t="s">
        <v>21</v>
      </c>
      <c r="E4517" t="s">
        <v>22</v>
      </c>
      <c r="F4517">
        <v>118770</v>
      </c>
      <c r="G4517">
        <v>791</v>
      </c>
      <c r="H4517">
        <f>(Table1[[#This Row],[credit_score]]-300)/(900-300)</f>
        <v>0.81833333333333336</v>
      </c>
      <c r="I4517">
        <v>30429</v>
      </c>
      <c r="J4517" t="s">
        <v>23</v>
      </c>
      <c r="K4517" t="s">
        <v>38</v>
      </c>
      <c r="L4517">
        <v>10</v>
      </c>
      <c r="M4517" t="s">
        <v>15</v>
      </c>
      <c r="N4517">
        <f>Table1[[#This Row],[dti_ratio]]*Table1[[#This Row],[income]]</f>
        <v>36144.99406738476</v>
      </c>
      <c r="O4517">
        <v>0.30432764222770697</v>
      </c>
      <c r="P4517">
        <f>Table1[[#This Row],[loan_amount]]/Table1[[#This Row],[property_value]]</f>
        <v>0.25859607376561572</v>
      </c>
      <c r="Q4517">
        <v>117670</v>
      </c>
      <c r="R4517">
        <v>0</v>
      </c>
      <c r="S4517" t="s">
        <v>4249</v>
      </c>
      <c r="T4517" t="s">
        <v>64</v>
      </c>
      <c r="U4517" t="s">
        <v>323</v>
      </c>
      <c r="V4517">
        <v>3</v>
      </c>
      <c r="W4517">
        <v>2</v>
      </c>
      <c r="X4517" t="s">
        <v>19</v>
      </c>
      <c r="Y45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17">
        <f>0.4*(Table1[[#This Row],[normalized_credit_score]]) + 0.3*(1-Table1[[#This Row],[dti_ratio]]) + 0.2*(1-Table1[[#This Row],[ltv_ratio]]) + 0.1*IF(Table1[[#This Row],[previous_defaults]]=0,1,0)</f>
        <v>0.68431582591189821</v>
      </c>
      <c r="AA4517" t="str">
        <f>IF(Table1[[#This Row],[composite_score]]&gt;=0.7,"Approve",IF(Table1[[#This Row],[composite_score]]&gt;=0.6,"Review","Reject"))</f>
        <v>Review</v>
      </c>
    </row>
    <row r="4518" spans="1:27" x14ac:dyDescent="0.35">
      <c r="A4518">
        <v>4517</v>
      </c>
      <c r="B4518">
        <v>45</v>
      </c>
      <c r="C4518" t="s">
        <v>0</v>
      </c>
      <c r="D4518" t="s">
        <v>11</v>
      </c>
      <c r="E4518" t="s">
        <v>22</v>
      </c>
      <c r="F4518">
        <v>80503</v>
      </c>
      <c r="G4518">
        <v>707</v>
      </c>
      <c r="H4518">
        <f>(Table1[[#This Row],[credit_score]]-300)/(900-300)</f>
        <v>0.67833333333333334</v>
      </c>
      <c r="I4518">
        <v>46280</v>
      </c>
      <c r="J4518" t="s">
        <v>13</v>
      </c>
      <c r="K4518" t="s">
        <v>14</v>
      </c>
      <c r="L4518">
        <v>8</v>
      </c>
      <c r="M4518" t="s">
        <v>5</v>
      </c>
      <c r="N4518">
        <f>Table1[[#This Row],[dti_ratio]]*Table1[[#This Row],[income]]</f>
        <v>40236.96025550054</v>
      </c>
      <c r="O4518">
        <v>0.49981938878676002</v>
      </c>
      <c r="P4518">
        <f>Table1[[#This Row],[loan_amount]]/Table1[[#This Row],[property_value]]</f>
        <v>0.57185221796614361</v>
      </c>
      <c r="Q4518">
        <v>80930</v>
      </c>
      <c r="R4518">
        <v>4</v>
      </c>
      <c r="S4518" t="s">
        <v>4250</v>
      </c>
      <c r="T4518" t="s">
        <v>33</v>
      </c>
      <c r="U4518" t="s">
        <v>721</v>
      </c>
      <c r="V4518">
        <v>2</v>
      </c>
      <c r="W4518">
        <v>2</v>
      </c>
      <c r="X4518" t="s">
        <v>61</v>
      </c>
      <c r="Y45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18">
        <f>0.4*(Table1[[#This Row],[normalized_credit_score]]) + 0.3*(1-Table1[[#This Row],[dti_ratio]]) + 0.2*(1-Table1[[#This Row],[ltv_ratio]]) + 0.1*IF(Table1[[#This Row],[previous_defaults]]=0,1,0)</f>
        <v>0.50701707310407662</v>
      </c>
      <c r="AA4518" t="str">
        <f>IF(Table1[[#This Row],[composite_score]]&gt;=0.7,"Approve",IF(Table1[[#This Row],[composite_score]]&gt;=0.6,"Review","Reject"))</f>
        <v>Reject</v>
      </c>
    </row>
    <row r="4519" spans="1:27" hidden="1" x14ac:dyDescent="0.35">
      <c r="A4519">
        <v>4518</v>
      </c>
      <c r="B4519">
        <v>48</v>
      </c>
      <c r="C4519" t="s">
        <v>10</v>
      </c>
      <c r="D4519" t="s">
        <v>62</v>
      </c>
      <c r="E4519" t="s">
        <v>12</v>
      </c>
      <c r="F4519">
        <v>89909</v>
      </c>
      <c r="G4519">
        <v>0</v>
      </c>
      <c r="H4519">
        <f>(Table1[[#This Row],[credit_score]]-300)/(900-300)</f>
        <v>-0.5</v>
      </c>
      <c r="I4519">
        <v>11080</v>
      </c>
      <c r="J4519" t="s">
        <v>3</v>
      </c>
      <c r="K4519" t="s">
        <v>4</v>
      </c>
      <c r="L4519">
        <v>12</v>
      </c>
      <c r="M4519" t="s">
        <v>39</v>
      </c>
      <c r="N4519">
        <f>Table1[[#This Row],[dti_ratio]]*Table1[[#This Row],[income]]</f>
        <v>13286.749491335717</v>
      </c>
      <c r="O4519">
        <v>0.14777997187529299</v>
      </c>
      <c r="P4519">
        <f>Table1[[#This Row],[loan_amount]]/Table1[[#This Row],[property_value]]</f>
        <v>0.11976695167165696</v>
      </c>
      <c r="Q4519">
        <v>92513</v>
      </c>
      <c r="R4519">
        <v>2</v>
      </c>
      <c r="S4519" t="s">
        <v>4251</v>
      </c>
      <c r="T4519" t="s">
        <v>51</v>
      </c>
      <c r="U4519" t="s">
        <v>136</v>
      </c>
      <c r="V4519">
        <v>4</v>
      </c>
      <c r="W4519">
        <v>2</v>
      </c>
      <c r="X4519" t="s">
        <v>9</v>
      </c>
      <c r="Y45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19">
        <f>0.4*(Table1[[#This Row],[normalized_credit_score]]) + 0.3*(1-Table1[[#This Row],[dti_ratio]]) + 0.2*(1-Table1[[#This Row],[ltv_ratio]]) + 0.1*IF(Table1[[#This Row],[previous_defaults]]=0,1,0)</f>
        <v>0.23171261810308072</v>
      </c>
      <c r="AA4519" t="str">
        <f>IF(Table1[[#This Row],[composite_score]]&gt;=0.7,"Approve",IF(Table1[[#This Row],[composite_score]]&gt;=0.6,"Review","Reject"))</f>
        <v>Reject</v>
      </c>
    </row>
    <row r="4520" spans="1:27" x14ac:dyDescent="0.35">
      <c r="A4520">
        <v>4519</v>
      </c>
      <c r="B4520">
        <v>40</v>
      </c>
      <c r="C4520" t="s">
        <v>10</v>
      </c>
      <c r="D4520" t="s">
        <v>62</v>
      </c>
      <c r="E4520" t="s">
        <v>2</v>
      </c>
      <c r="F4520">
        <v>20975</v>
      </c>
      <c r="G4520">
        <v>689</v>
      </c>
      <c r="H4520">
        <f>(Table1[[#This Row],[credit_score]]-300)/(900-300)</f>
        <v>0.64833333333333332</v>
      </c>
      <c r="I4520">
        <v>38601</v>
      </c>
      <c r="J4520" t="s">
        <v>13</v>
      </c>
      <c r="K4520" t="s">
        <v>4</v>
      </c>
      <c r="L4520">
        <v>9</v>
      </c>
      <c r="M4520" t="s">
        <v>39</v>
      </c>
      <c r="N4520">
        <f>Table1[[#This Row],[dti_ratio]]*Table1[[#This Row],[income]]</f>
        <v>8230.2190670992204</v>
      </c>
      <c r="O4520">
        <v>0.39238231547552899</v>
      </c>
      <c r="P4520">
        <f>Table1[[#This Row],[loan_amount]]/Table1[[#This Row],[property_value]]</f>
        <v>0.62517815496242546</v>
      </c>
      <c r="Q4520">
        <v>61744</v>
      </c>
      <c r="R4520">
        <v>4</v>
      </c>
      <c r="S4520" t="s">
        <v>463</v>
      </c>
      <c r="T4520" t="s">
        <v>162</v>
      </c>
      <c r="U4520" t="s">
        <v>608</v>
      </c>
      <c r="V4520">
        <v>2</v>
      </c>
      <c r="W4520">
        <v>0</v>
      </c>
      <c r="X4520" t="s">
        <v>19</v>
      </c>
      <c r="Y45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20">
        <f>0.4*(Table1[[#This Row],[normalized_credit_score]]) + 0.3*(1-Table1[[#This Row],[dti_ratio]]) + 0.2*(1-Table1[[#This Row],[ltv_ratio]]) + 0.1*IF(Table1[[#This Row],[previous_defaults]]=0,1,0)</f>
        <v>0.51658300769818954</v>
      </c>
      <c r="AA4520" t="str">
        <f>IF(Table1[[#This Row],[composite_score]]&gt;=0.7,"Approve",IF(Table1[[#This Row],[composite_score]]&gt;=0.6,"Review","Reject"))</f>
        <v>Reject</v>
      </c>
    </row>
    <row r="4521" spans="1:27" x14ac:dyDescent="0.35">
      <c r="A4521">
        <v>4520</v>
      </c>
      <c r="B4521">
        <v>19</v>
      </c>
      <c r="C4521" t="s">
        <v>10</v>
      </c>
      <c r="D4521" t="s">
        <v>62</v>
      </c>
      <c r="E4521" t="s">
        <v>22</v>
      </c>
      <c r="F4521">
        <v>55800</v>
      </c>
      <c r="G4521">
        <v>616</v>
      </c>
      <c r="H4521">
        <f>(Table1[[#This Row],[credit_score]]-300)/(900-300)</f>
        <v>0.52666666666666662</v>
      </c>
      <c r="I4521">
        <v>30423</v>
      </c>
      <c r="J4521" t="s">
        <v>23</v>
      </c>
      <c r="K4521" t="s">
        <v>14</v>
      </c>
      <c r="L4521">
        <v>9</v>
      </c>
      <c r="M4521" t="s">
        <v>39</v>
      </c>
      <c r="N4521">
        <f>Table1[[#This Row],[dti_ratio]]*Table1[[#This Row],[income]]</f>
        <v>7579.9140826951516</v>
      </c>
      <c r="O4521">
        <v>0.135840754170164</v>
      </c>
      <c r="P4521">
        <f>Table1[[#This Row],[loan_amount]]/Table1[[#This Row],[property_value]]</f>
        <v>0.12817077640575827</v>
      </c>
      <c r="Q4521">
        <v>237363</v>
      </c>
      <c r="R4521">
        <v>1</v>
      </c>
      <c r="S4521" t="s">
        <v>4252</v>
      </c>
      <c r="T4521" t="s">
        <v>67</v>
      </c>
      <c r="U4521" t="s">
        <v>958</v>
      </c>
      <c r="V4521">
        <v>0</v>
      </c>
      <c r="W4521">
        <v>1</v>
      </c>
      <c r="X4521" t="s">
        <v>9</v>
      </c>
      <c r="Y45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521">
        <f>0.4*(Table1[[#This Row],[normalized_credit_score]]) + 0.3*(1-Table1[[#This Row],[dti_ratio]]) + 0.2*(1-Table1[[#This Row],[ltv_ratio]]) + 0.1*IF(Table1[[#This Row],[previous_defaults]]=0,1,0)</f>
        <v>0.74428028513446576</v>
      </c>
      <c r="AA4521" t="str">
        <f>IF(Table1[[#This Row],[composite_score]]&gt;=0.7,"Approve",IF(Table1[[#This Row],[composite_score]]&gt;=0.6,"Review","Reject"))</f>
        <v>Approve</v>
      </c>
    </row>
    <row r="4522" spans="1:27" hidden="1" x14ac:dyDescent="0.35">
      <c r="A4522">
        <v>4521</v>
      </c>
      <c r="B4522">
        <v>63</v>
      </c>
      <c r="C4522" t="s">
        <v>20</v>
      </c>
      <c r="D4522" t="s">
        <v>62</v>
      </c>
      <c r="E4522" t="s">
        <v>22</v>
      </c>
      <c r="F4522">
        <v>0</v>
      </c>
      <c r="G4522">
        <v>761</v>
      </c>
      <c r="H4522">
        <f>(Table1[[#This Row],[credit_score]]-300)/(900-300)</f>
        <v>0.76833333333333331</v>
      </c>
      <c r="I4522">
        <v>0</v>
      </c>
      <c r="J4522" t="s">
        <v>13</v>
      </c>
      <c r="K4522" t="s">
        <v>38</v>
      </c>
      <c r="L4522">
        <v>2</v>
      </c>
      <c r="M4522" t="s">
        <v>28</v>
      </c>
      <c r="N4522">
        <f>Table1[[#This Row],[dti_ratio]]*Table1[[#This Row],[income]]</f>
        <v>0</v>
      </c>
      <c r="O4522">
        <v>0.26446664393838298</v>
      </c>
      <c r="P4522">
        <f>Table1[[#This Row],[loan_amount]]/Table1[[#This Row],[property_value]]</f>
        <v>0</v>
      </c>
      <c r="Q4522">
        <v>168159</v>
      </c>
      <c r="R4522">
        <v>2</v>
      </c>
      <c r="S4522" t="s">
        <v>4253</v>
      </c>
      <c r="T4522" t="s">
        <v>124</v>
      </c>
      <c r="U4522" t="s">
        <v>102</v>
      </c>
      <c r="V4522">
        <v>0</v>
      </c>
      <c r="W4522">
        <v>0</v>
      </c>
      <c r="X4522" t="s">
        <v>9</v>
      </c>
      <c r="Y45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22">
        <f>0.4*(Table1[[#This Row],[normalized_credit_score]]) + 0.3*(1-Table1[[#This Row],[dti_ratio]]) + 0.2*(1-Table1[[#This Row],[ltv_ratio]]) + 0.1*IF(Table1[[#This Row],[previous_defaults]]=0,1,0)</f>
        <v>0.82799334015181836</v>
      </c>
      <c r="AA4522" t="str">
        <f>IF(Table1[[#This Row],[composite_score]]&gt;=0.7,"Approve",IF(Table1[[#This Row],[composite_score]]&gt;=0.6,"Review","Reject"))</f>
        <v>Approve</v>
      </c>
    </row>
    <row r="4523" spans="1:27" x14ac:dyDescent="0.35">
      <c r="A4523">
        <v>4522</v>
      </c>
      <c r="B4523">
        <v>44</v>
      </c>
      <c r="C4523" t="s">
        <v>20</v>
      </c>
      <c r="D4523" t="s">
        <v>11</v>
      </c>
      <c r="E4523" t="s">
        <v>22</v>
      </c>
      <c r="F4523">
        <v>38223</v>
      </c>
      <c r="G4523">
        <v>637</v>
      </c>
      <c r="H4523">
        <f>(Table1[[#This Row],[credit_score]]-300)/(900-300)</f>
        <v>0.56166666666666665</v>
      </c>
      <c r="I4523">
        <v>24330</v>
      </c>
      <c r="J4523" t="s">
        <v>3</v>
      </c>
      <c r="K4523" t="s">
        <v>14</v>
      </c>
      <c r="L4523">
        <v>11</v>
      </c>
      <c r="M4523" t="s">
        <v>39</v>
      </c>
      <c r="N4523">
        <f>Table1[[#This Row],[dti_ratio]]*Table1[[#This Row],[income]]</f>
        <v>22807.358101293266</v>
      </c>
      <c r="O4523">
        <v>0.59669199438278697</v>
      </c>
      <c r="P4523">
        <f>Table1[[#This Row],[loan_amount]]/Table1[[#This Row],[property_value]]</f>
        <v>0.7915799062988027</v>
      </c>
      <c r="Q4523">
        <v>30736</v>
      </c>
      <c r="R4523">
        <v>4</v>
      </c>
      <c r="S4523" t="s">
        <v>176</v>
      </c>
      <c r="T4523" t="s">
        <v>146</v>
      </c>
      <c r="U4523" t="s">
        <v>572</v>
      </c>
      <c r="V4523">
        <v>4</v>
      </c>
      <c r="W4523">
        <v>2</v>
      </c>
      <c r="X4523" t="s">
        <v>19</v>
      </c>
      <c r="Y45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23">
        <f>0.4*(Table1[[#This Row],[normalized_credit_score]]) + 0.3*(1-Table1[[#This Row],[dti_ratio]]) + 0.2*(1-Table1[[#This Row],[ltv_ratio]]) + 0.1*IF(Table1[[#This Row],[previous_defaults]]=0,1,0)</f>
        <v>0.38734308709207005</v>
      </c>
      <c r="AA4523" t="str">
        <f>IF(Table1[[#This Row],[composite_score]]&gt;=0.7,"Approve",IF(Table1[[#This Row],[composite_score]]&gt;=0.6,"Review","Reject"))</f>
        <v>Reject</v>
      </c>
    </row>
    <row r="4524" spans="1:27" hidden="1" x14ac:dyDescent="0.35">
      <c r="A4524">
        <v>4523</v>
      </c>
      <c r="B4524">
        <v>58</v>
      </c>
      <c r="C4524" t="s">
        <v>20</v>
      </c>
      <c r="D4524" t="s">
        <v>62</v>
      </c>
      <c r="E4524" t="s">
        <v>2</v>
      </c>
      <c r="F4524">
        <v>0</v>
      </c>
      <c r="G4524">
        <v>600</v>
      </c>
      <c r="H4524">
        <f>(Table1[[#This Row],[credit_score]]-300)/(900-300)</f>
        <v>0.5</v>
      </c>
      <c r="I4524">
        <v>15069</v>
      </c>
      <c r="J4524" t="s">
        <v>13</v>
      </c>
      <c r="K4524" t="s">
        <v>14</v>
      </c>
      <c r="L4524">
        <v>11</v>
      </c>
      <c r="M4524" t="s">
        <v>5</v>
      </c>
      <c r="N4524">
        <f>Table1[[#This Row],[dti_ratio]]*Table1[[#This Row],[income]]</f>
        <v>0</v>
      </c>
      <c r="O4524">
        <v>0.58650637632954095</v>
      </c>
      <c r="P4524">
        <f>Table1[[#This Row],[loan_amount]]/Table1[[#This Row],[property_value]]</f>
        <v>6.5146903695505562E-2</v>
      </c>
      <c r="Q4524">
        <v>231308</v>
      </c>
      <c r="R4524">
        <v>0</v>
      </c>
      <c r="S4524" t="s">
        <v>188</v>
      </c>
      <c r="T4524" t="s">
        <v>177</v>
      </c>
      <c r="U4524" t="s">
        <v>612</v>
      </c>
      <c r="V4524">
        <v>2</v>
      </c>
      <c r="W4524">
        <v>0</v>
      </c>
      <c r="X4524" t="s">
        <v>9</v>
      </c>
      <c r="Y45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24">
        <f>0.4*(Table1[[#This Row],[normalized_credit_score]]) + 0.3*(1-Table1[[#This Row],[dti_ratio]]) + 0.2*(1-Table1[[#This Row],[ltv_ratio]]) + 0.1*IF(Table1[[#This Row],[previous_defaults]]=0,1,0)</f>
        <v>0.51101870636203661</v>
      </c>
      <c r="AA4524" t="str">
        <f>IF(Table1[[#This Row],[composite_score]]&gt;=0.7,"Approve",IF(Table1[[#This Row],[composite_score]]&gt;=0.6,"Review","Reject"))</f>
        <v>Reject</v>
      </c>
    </row>
    <row r="4525" spans="1:27" x14ac:dyDescent="0.35">
      <c r="A4525">
        <v>4524</v>
      </c>
      <c r="B4525">
        <v>29</v>
      </c>
      <c r="C4525" t="s">
        <v>0</v>
      </c>
      <c r="D4525" t="s">
        <v>62</v>
      </c>
      <c r="E4525" t="s">
        <v>12</v>
      </c>
      <c r="F4525">
        <v>107719</v>
      </c>
      <c r="G4525">
        <v>624</v>
      </c>
      <c r="H4525">
        <f>(Table1[[#This Row],[credit_score]]-300)/(900-300)</f>
        <v>0.54</v>
      </c>
      <c r="I4525">
        <v>16041</v>
      </c>
      <c r="J4525" t="s">
        <v>23</v>
      </c>
      <c r="K4525" t="s">
        <v>4</v>
      </c>
      <c r="L4525">
        <v>3</v>
      </c>
      <c r="M4525" t="s">
        <v>15</v>
      </c>
      <c r="N4525">
        <f>Table1[[#This Row],[dti_ratio]]*Table1[[#This Row],[income]]</f>
        <v>18719.701683694027</v>
      </c>
      <c r="O4525">
        <v>0.173782728058133</v>
      </c>
      <c r="P4525">
        <f>Table1[[#This Row],[loan_amount]]/Table1[[#This Row],[property_value]]</f>
        <v>9.5857585065315346E-2</v>
      </c>
      <c r="Q4525">
        <v>167342</v>
      </c>
      <c r="R4525">
        <v>0</v>
      </c>
      <c r="S4525" t="s">
        <v>408</v>
      </c>
      <c r="T4525" t="s">
        <v>47</v>
      </c>
      <c r="U4525" t="s">
        <v>528</v>
      </c>
      <c r="V4525">
        <v>3</v>
      </c>
      <c r="W4525">
        <v>2</v>
      </c>
      <c r="X4525" t="s">
        <v>61</v>
      </c>
      <c r="Y45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25">
        <f>0.4*(Table1[[#This Row],[normalized_credit_score]]) + 0.3*(1-Table1[[#This Row],[dti_ratio]]) + 0.2*(1-Table1[[#This Row],[ltv_ratio]]) + 0.1*IF(Table1[[#This Row],[previous_defaults]]=0,1,0)</f>
        <v>0.64469366456949706</v>
      </c>
      <c r="AA4525" t="str">
        <f>IF(Table1[[#This Row],[composite_score]]&gt;=0.7,"Approve",IF(Table1[[#This Row],[composite_score]]&gt;=0.6,"Review","Reject"))</f>
        <v>Review</v>
      </c>
    </row>
    <row r="4526" spans="1:27" x14ac:dyDescent="0.35">
      <c r="A4526">
        <v>4525</v>
      </c>
      <c r="B4526">
        <v>64</v>
      </c>
      <c r="C4526" t="s">
        <v>10</v>
      </c>
      <c r="D4526" t="s">
        <v>11</v>
      </c>
      <c r="E4526" t="s">
        <v>12</v>
      </c>
      <c r="F4526">
        <v>117069</v>
      </c>
      <c r="G4526">
        <v>618</v>
      </c>
      <c r="H4526">
        <f>(Table1[[#This Row],[credit_score]]-300)/(900-300)</f>
        <v>0.53</v>
      </c>
      <c r="I4526">
        <v>39562</v>
      </c>
      <c r="J4526" t="s">
        <v>23</v>
      </c>
      <c r="K4526" t="s">
        <v>4</v>
      </c>
      <c r="L4526">
        <v>0</v>
      </c>
      <c r="M4526" t="s">
        <v>5</v>
      </c>
      <c r="N4526">
        <f>Table1[[#This Row],[dti_ratio]]*Table1[[#This Row],[income]]</f>
        <v>15663.914249534948</v>
      </c>
      <c r="O4526">
        <v>0.13380070086474599</v>
      </c>
      <c r="P4526">
        <f>Table1[[#This Row],[loan_amount]]/Table1[[#This Row],[property_value]]</f>
        <v>1.341675992810391</v>
      </c>
      <c r="Q4526">
        <v>29487</v>
      </c>
      <c r="R4526">
        <v>3</v>
      </c>
      <c r="S4526" t="s">
        <v>3426</v>
      </c>
      <c r="T4526" t="s">
        <v>362</v>
      </c>
      <c r="U4526" t="s">
        <v>220</v>
      </c>
      <c r="V4526">
        <v>4</v>
      </c>
      <c r="W4526">
        <v>1</v>
      </c>
      <c r="X4526" t="s">
        <v>9</v>
      </c>
      <c r="Y45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26">
        <f>0.4*(Table1[[#This Row],[normalized_credit_score]]) + 0.3*(1-Table1[[#This Row],[dti_ratio]]) + 0.2*(1-Table1[[#This Row],[ltv_ratio]]) + 0.1*IF(Table1[[#This Row],[previous_defaults]]=0,1,0)</f>
        <v>0.40352459117849804</v>
      </c>
      <c r="AA4526" t="str">
        <f>IF(Table1[[#This Row],[composite_score]]&gt;=0.7,"Approve",IF(Table1[[#This Row],[composite_score]]&gt;=0.6,"Review","Reject"))</f>
        <v>Reject</v>
      </c>
    </row>
    <row r="4527" spans="1:27" x14ac:dyDescent="0.35">
      <c r="A4527">
        <v>4526</v>
      </c>
      <c r="B4527">
        <v>67</v>
      </c>
      <c r="C4527" t="s">
        <v>20</v>
      </c>
      <c r="D4527" t="s">
        <v>21</v>
      </c>
      <c r="E4527" t="s">
        <v>2</v>
      </c>
      <c r="F4527">
        <v>72494</v>
      </c>
      <c r="G4527">
        <v>626</v>
      </c>
      <c r="H4527">
        <f>(Table1[[#This Row],[credit_score]]-300)/(900-300)</f>
        <v>0.54333333333333333</v>
      </c>
      <c r="I4527">
        <v>30745</v>
      </c>
      <c r="J4527" t="s">
        <v>3</v>
      </c>
      <c r="K4527" t="s">
        <v>14</v>
      </c>
      <c r="L4527">
        <v>3</v>
      </c>
      <c r="M4527" t="s">
        <v>28</v>
      </c>
      <c r="N4527">
        <f>Table1[[#This Row],[dti_ratio]]*Table1[[#This Row],[income]]</f>
        <v>38866.331949862768</v>
      </c>
      <c r="O4527">
        <v>0.53613170676004596</v>
      </c>
      <c r="P4527">
        <f>Table1[[#This Row],[loan_amount]]/Table1[[#This Row],[property_value]]</f>
        <v>0.26304982075479771</v>
      </c>
      <c r="Q4527">
        <v>116879</v>
      </c>
      <c r="R4527">
        <v>4</v>
      </c>
      <c r="S4527" t="s">
        <v>4254</v>
      </c>
      <c r="T4527" t="s">
        <v>249</v>
      </c>
      <c r="U4527" t="s">
        <v>195</v>
      </c>
      <c r="V4527">
        <v>0</v>
      </c>
      <c r="W4527">
        <v>0</v>
      </c>
      <c r="X4527" t="s">
        <v>9</v>
      </c>
      <c r="Y45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527">
        <f>0.4*(Table1[[#This Row],[normalized_credit_score]]) + 0.3*(1-Table1[[#This Row],[dti_ratio]]) + 0.2*(1-Table1[[#This Row],[ltv_ratio]]) + 0.1*IF(Table1[[#This Row],[previous_defaults]]=0,1,0)</f>
        <v>0.60388385715435999</v>
      </c>
      <c r="AA4527" t="str">
        <f>IF(Table1[[#This Row],[composite_score]]&gt;=0.7,"Approve",IF(Table1[[#This Row],[composite_score]]&gt;=0.6,"Review","Reject"))</f>
        <v>Review</v>
      </c>
    </row>
    <row r="4528" spans="1:27" hidden="1" x14ac:dyDescent="0.35">
      <c r="A4528">
        <v>4527</v>
      </c>
      <c r="B4528">
        <v>61</v>
      </c>
      <c r="C4528" t="s">
        <v>0</v>
      </c>
      <c r="D4528" t="s">
        <v>62</v>
      </c>
      <c r="E4528" t="s">
        <v>22</v>
      </c>
      <c r="F4528">
        <v>88783</v>
      </c>
      <c r="G4528">
        <v>680</v>
      </c>
      <c r="H4528">
        <f>(Table1[[#This Row],[credit_score]]-300)/(900-300)</f>
        <v>0.6333333333333333</v>
      </c>
      <c r="I4528">
        <v>18999</v>
      </c>
      <c r="J4528" t="s">
        <v>23</v>
      </c>
      <c r="K4528" t="s">
        <v>38</v>
      </c>
      <c r="L4528">
        <v>14</v>
      </c>
      <c r="M4528" t="s">
        <v>39</v>
      </c>
      <c r="N4528">
        <f>Table1[[#This Row],[dti_ratio]]*Table1[[#This Row],[income]]</f>
        <v>47969.864434475217</v>
      </c>
      <c r="O4528">
        <v>0.54030461275779396</v>
      </c>
      <c r="P4528" t="e">
        <f>Table1[[#This Row],[loan_amount]]/Table1[[#This Row],[property_value]]</f>
        <v>#DIV/0!</v>
      </c>
      <c r="Q4528">
        <v>0</v>
      </c>
      <c r="R4528">
        <v>4</v>
      </c>
      <c r="S4528" t="s">
        <v>4255</v>
      </c>
      <c r="T4528" t="s">
        <v>78</v>
      </c>
      <c r="U4528" t="s">
        <v>377</v>
      </c>
      <c r="V4528">
        <v>2</v>
      </c>
      <c r="W4528">
        <v>1</v>
      </c>
      <c r="X4528" t="s">
        <v>9</v>
      </c>
      <c r="Y452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528" t="e">
        <f>0.4*(Table1[[#This Row],[normalized_credit_score]]) + 0.3*(1-Table1[[#This Row],[dti_ratio]]) + 0.2*(1-Table1[[#This Row],[ltv_ratio]]) + 0.1*IF(Table1[[#This Row],[previous_defaults]]=0,1,0)</f>
        <v>#DIV/0!</v>
      </c>
      <c r="AA4528" t="e">
        <f>IF(Table1[[#This Row],[composite_score]]&gt;=0.7,"Approve",IF(Table1[[#This Row],[composite_score]]&gt;=0.6,"Review","Reject"))</f>
        <v>#DIV/0!</v>
      </c>
    </row>
    <row r="4529" spans="1:27" x14ac:dyDescent="0.35">
      <c r="A4529">
        <v>4528</v>
      </c>
      <c r="B4529">
        <v>37</v>
      </c>
      <c r="C4529" t="s">
        <v>20</v>
      </c>
      <c r="D4529" t="s">
        <v>1</v>
      </c>
      <c r="E4529" t="s">
        <v>12</v>
      </c>
      <c r="F4529">
        <v>119251</v>
      </c>
      <c r="G4529">
        <v>687</v>
      </c>
      <c r="H4529">
        <f>(Table1[[#This Row],[credit_score]]-300)/(900-300)</f>
        <v>0.64500000000000002</v>
      </c>
      <c r="I4529">
        <v>15104</v>
      </c>
      <c r="J4529" t="s">
        <v>27</v>
      </c>
      <c r="K4529" t="s">
        <v>38</v>
      </c>
      <c r="L4529">
        <v>10</v>
      </c>
      <c r="M4529" t="s">
        <v>15</v>
      </c>
      <c r="N4529">
        <f>Table1[[#This Row],[dti_ratio]]*Table1[[#This Row],[income]]</f>
        <v>14976.424036055336</v>
      </c>
      <c r="O4529">
        <v>0.125587408374398</v>
      </c>
      <c r="P4529">
        <f>Table1[[#This Row],[loan_amount]]/Table1[[#This Row],[property_value]]</f>
        <v>9.1743453621084478E-2</v>
      </c>
      <c r="Q4529">
        <v>164633</v>
      </c>
      <c r="R4529">
        <v>4</v>
      </c>
      <c r="S4529" t="s">
        <v>4256</v>
      </c>
      <c r="T4529" t="s">
        <v>86</v>
      </c>
      <c r="U4529" t="s">
        <v>422</v>
      </c>
      <c r="V4529">
        <v>4</v>
      </c>
      <c r="W4529">
        <v>0</v>
      </c>
      <c r="X4529" t="s">
        <v>9</v>
      </c>
      <c r="Y45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29">
        <f>0.4*(Table1[[#This Row],[normalized_credit_score]]) + 0.3*(1-Table1[[#This Row],[dti_ratio]]) + 0.2*(1-Table1[[#This Row],[ltv_ratio]]) + 0.1*IF(Table1[[#This Row],[previous_defaults]]=0,1,0)</f>
        <v>0.70197508676346365</v>
      </c>
      <c r="AA4529" t="str">
        <f>IF(Table1[[#This Row],[composite_score]]&gt;=0.7,"Approve",IF(Table1[[#This Row],[composite_score]]&gt;=0.6,"Review","Reject"))</f>
        <v>Approve</v>
      </c>
    </row>
    <row r="4530" spans="1:27" x14ac:dyDescent="0.35">
      <c r="A4530">
        <v>4529</v>
      </c>
      <c r="B4530">
        <v>20</v>
      </c>
      <c r="C4530" t="s">
        <v>10</v>
      </c>
      <c r="D4530" t="s">
        <v>1</v>
      </c>
      <c r="E4530" t="s">
        <v>22</v>
      </c>
      <c r="F4530">
        <v>87986</v>
      </c>
      <c r="G4530">
        <v>612</v>
      </c>
      <c r="H4530">
        <f>(Table1[[#This Row],[credit_score]]-300)/(900-300)</f>
        <v>0.52</v>
      </c>
      <c r="I4530">
        <v>32980</v>
      </c>
      <c r="J4530" t="s">
        <v>23</v>
      </c>
      <c r="K4530" t="s">
        <v>38</v>
      </c>
      <c r="L4530">
        <v>15</v>
      </c>
      <c r="M4530" t="s">
        <v>15</v>
      </c>
      <c r="N4530">
        <f>Table1[[#This Row],[dti_ratio]]*Table1[[#This Row],[income]]</f>
        <v>24658.863749384745</v>
      </c>
      <c r="O4530">
        <v>0.280258947439192</v>
      </c>
      <c r="P4530">
        <f>Table1[[#This Row],[loan_amount]]/Table1[[#This Row],[property_value]]</f>
        <v>0.90499972559135067</v>
      </c>
      <c r="Q4530">
        <v>36442</v>
      </c>
      <c r="R4530">
        <v>3</v>
      </c>
      <c r="S4530" t="s">
        <v>4257</v>
      </c>
      <c r="T4530" t="s">
        <v>96</v>
      </c>
      <c r="U4530" t="s">
        <v>42</v>
      </c>
      <c r="V4530">
        <v>3</v>
      </c>
      <c r="W4530">
        <v>2</v>
      </c>
      <c r="X4530" t="s">
        <v>19</v>
      </c>
      <c r="Y45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30">
        <f>0.4*(Table1[[#This Row],[normalized_credit_score]]) + 0.3*(1-Table1[[#This Row],[dti_ratio]]) + 0.2*(1-Table1[[#This Row],[ltv_ratio]]) + 0.1*IF(Table1[[#This Row],[previous_defaults]]=0,1,0)</f>
        <v>0.44292237064997225</v>
      </c>
      <c r="AA4530" t="str">
        <f>IF(Table1[[#This Row],[composite_score]]&gt;=0.7,"Approve",IF(Table1[[#This Row],[composite_score]]&gt;=0.6,"Review","Reject"))</f>
        <v>Reject</v>
      </c>
    </row>
    <row r="4531" spans="1:27" x14ac:dyDescent="0.35">
      <c r="A4531">
        <v>4530</v>
      </c>
      <c r="B4531">
        <v>54</v>
      </c>
      <c r="C4531" t="s">
        <v>10</v>
      </c>
      <c r="D4531" t="s">
        <v>62</v>
      </c>
      <c r="E4531" t="s">
        <v>2</v>
      </c>
      <c r="F4531">
        <v>70278</v>
      </c>
      <c r="G4531">
        <v>711</v>
      </c>
      <c r="H4531">
        <f>(Table1[[#This Row],[credit_score]]-300)/(900-300)</f>
        <v>0.68500000000000005</v>
      </c>
      <c r="I4531">
        <v>30712</v>
      </c>
      <c r="J4531" t="s">
        <v>13</v>
      </c>
      <c r="K4531" t="s">
        <v>4</v>
      </c>
      <c r="L4531">
        <v>14</v>
      </c>
      <c r="M4531" t="s">
        <v>15</v>
      </c>
      <c r="N4531">
        <f>Table1[[#This Row],[dti_ratio]]*Table1[[#This Row],[income]]</f>
        <v>18897.843287738597</v>
      </c>
      <c r="O4531">
        <v>0.26890126764760802</v>
      </c>
      <c r="P4531">
        <f>Table1[[#This Row],[loan_amount]]/Table1[[#This Row],[property_value]]</f>
        <v>0.10864235962488812</v>
      </c>
      <c r="Q4531">
        <v>282689</v>
      </c>
      <c r="R4531">
        <v>3</v>
      </c>
      <c r="S4531" t="s">
        <v>4258</v>
      </c>
      <c r="T4531" t="s">
        <v>70</v>
      </c>
      <c r="U4531" t="s">
        <v>694</v>
      </c>
      <c r="V4531">
        <v>1</v>
      </c>
      <c r="W4531">
        <v>1</v>
      </c>
      <c r="X4531" t="s">
        <v>9</v>
      </c>
      <c r="Y45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531">
        <f>0.4*(Table1[[#This Row],[normalized_credit_score]]) + 0.3*(1-Table1[[#This Row],[dti_ratio]]) + 0.2*(1-Table1[[#This Row],[ltv_ratio]]) + 0.1*IF(Table1[[#This Row],[previous_defaults]]=0,1,0)</f>
        <v>0.67160114778073998</v>
      </c>
      <c r="AA4531" t="str">
        <f>IF(Table1[[#This Row],[composite_score]]&gt;=0.7,"Approve",IF(Table1[[#This Row],[composite_score]]&gt;=0.6,"Review","Reject"))</f>
        <v>Review</v>
      </c>
    </row>
    <row r="4532" spans="1:27" x14ac:dyDescent="0.35">
      <c r="A4532">
        <v>4531</v>
      </c>
      <c r="B4532">
        <v>25</v>
      </c>
      <c r="C4532" t="s">
        <v>10</v>
      </c>
      <c r="D4532" t="s">
        <v>21</v>
      </c>
      <c r="E4532" t="s">
        <v>12</v>
      </c>
      <c r="F4532">
        <v>34482</v>
      </c>
      <c r="G4532">
        <v>754</v>
      </c>
      <c r="H4532">
        <f>(Table1[[#This Row],[credit_score]]-300)/(900-300)</f>
        <v>0.75666666666666671</v>
      </c>
      <c r="I4532">
        <v>49079</v>
      </c>
      <c r="J4532" t="s">
        <v>13</v>
      </c>
      <c r="K4532" t="s">
        <v>4</v>
      </c>
      <c r="L4532">
        <v>7</v>
      </c>
      <c r="M4532" t="s">
        <v>15</v>
      </c>
      <c r="N4532">
        <f>Table1[[#This Row],[dti_ratio]]*Table1[[#This Row],[income]]</f>
        <v>12665.872267663626</v>
      </c>
      <c r="O4532">
        <v>0.367318376766534</v>
      </c>
      <c r="P4532">
        <f>Table1[[#This Row],[loan_amount]]/Table1[[#This Row],[property_value]]</f>
        <v>1.5089159441677427</v>
      </c>
      <c r="Q4532">
        <v>32526</v>
      </c>
      <c r="R4532">
        <v>3</v>
      </c>
      <c r="S4532" t="s">
        <v>2743</v>
      </c>
      <c r="T4532" t="s">
        <v>104</v>
      </c>
      <c r="U4532" t="s">
        <v>531</v>
      </c>
      <c r="V4532">
        <v>4</v>
      </c>
      <c r="W4532">
        <v>0</v>
      </c>
      <c r="X4532" t="s">
        <v>61</v>
      </c>
      <c r="Y45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32">
        <f>0.4*(Table1[[#This Row],[normalized_credit_score]]) + 0.3*(1-Table1[[#This Row],[dti_ratio]]) + 0.2*(1-Table1[[#This Row],[ltv_ratio]]) + 0.1*IF(Table1[[#This Row],[previous_defaults]]=0,1,0)</f>
        <v>0.39068796480315793</v>
      </c>
      <c r="AA4532" t="str">
        <f>IF(Table1[[#This Row],[composite_score]]&gt;=0.7,"Approve",IF(Table1[[#This Row],[composite_score]]&gt;=0.6,"Review","Reject"))</f>
        <v>Reject</v>
      </c>
    </row>
    <row r="4533" spans="1:27" hidden="1" x14ac:dyDescent="0.35">
      <c r="A4533">
        <v>4532</v>
      </c>
      <c r="B4533">
        <v>69</v>
      </c>
      <c r="C4533" t="s">
        <v>0</v>
      </c>
      <c r="D4533" t="s">
        <v>1</v>
      </c>
      <c r="E4533" t="s">
        <v>2</v>
      </c>
      <c r="F4533">
        <v>57555</v>
      </c>
      <c r="G4533">
        <v>0</v>
      </c>
      <c r="H4533">
        <f>(Table1[[#This Row],[credit_score]]-300)/(900-300)</f>
        <v>-0.5</v>
      </c>
      <c r="I4533">
        <v>43848</v>
      </c>
      <c r="J4533" t="s">
        <v>23</v>
      </c>
      <c r="K4533" t="s">
        <v>4</v>
      </c>
      <c r="L4533">
        <v>8</v>
      </c>
      <c r="M4533" t="s">
        <v>28</v>
      </c>
      <c r="N4533">
        <f>Table1[[#This Row],[dti_ratio]]*Table1[[#This Row],[income]]</f>
        <v>34138.753342027201</v>
      </c>
      <c r="O4533">
        <v>0.59315008847236905</v>
      </c>
      <c r="P4533">
        <f>Table1[[#This Row],[loan_amount]]/Table1[[#This Row],[property_value]]</f>
        <v>0.15394932255697438</v>
      </c>
      <c r="Q4533">
        <v>284821</v>
      </c>
      <c r="R4533">
        <v>1</v>
      </c>
      <c r="S4533" t="s">
        <v>1152</v>
      </c>
      <c r="T4533" t="s">
        <v>269</v>
      </c>
      <c r="U4533" t="s">
        <v>498</v>
      </c>
      <c r="V4533">
        <v>3</v>
      </c>
      <c r="W4533">
        <v>0</v>
      </c>
      <c r="X4533" t="s">
        <v>9</v>
      </c>
      <c r="Y45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33">
        <f>0.4*(Table1[[#This Row],[normalized_credit_score]]) + 0.3*(1-Table1[[#This Row],[dti_ratio]]) + 0.2*(1-Table1[[#This Row],[ltv_ratio]]) + 0.1*IF(Table1[[#This Row],[previous_defaults]]=0,1,0)</f>
        <v>9.1265108946894408E-2</v>
      </c>
      <c r="AA4533" t="str">
        <f>IF(Table1[[#This Row],[composite_score]]&gt;=0.7,"Approve",IF(Table1[[#This Row],[composite_score]]&gt;=0.6,"Review","Reject"))</f>
        <v>Reject</v>
      </c>
    </row>
    <row r="4534" spans="1:27" hidden="1" x14ac:dyDescent="0.35">
      <c r="A4534">
        <v>4533</v>
      </c>
      <c r="B4534">
        <v>68</v>
      </c>
      <c r="C4534" t="s">
        <v>10</v>
      </c>
      <c r="D4534" t="s">
        <v>11</v>
      </c>
      <c r="E4534" t="s">
        <v>22</v>
      </c>
      <c r="F4534">
        <v>0</v>
      </c>
      <c r="G4534">
        <v>723</v>
      </c>
      <c r="H4534">
        <f>(Table1[[#This Row],[credit_score]]-300)/(900-300)</f>
        <v>0.70499999999999996</v>
      </c>
      <c r="I4534">
        <v>31006</v>
      </c>
      <c r="J4534" t="s">
        <v>27</v>
      </c>
      <c r="K4534" t="s">
        <v>38</v>
      </c>
      <c r="L4534">
        <v>10</v>
      </c>
      <c r="M4534" t="s">
        <v>5</v>
      </c>
      <c r="N4534">
        <f>Table1[[#This Row],[dti_ratio]]*Table1[[#This Row],[income]]</f>
        <v>0</v>
      </c>
      <c r="O4534">
        <v>0.214673329556507</v>
      </c>
      <c r="P4534">
        <f>Table1[[#This Row],[loan_amount]]/Table1[[#This Row],[property_value]]</f>
        <v>0.21219109927937421</v>
      </c>
      <c r="Q4534">
        <v>146123</v>
      </c>
      <c r="R4534">
        <v>4</v>
      </c>
      <c r="S4534" t="s">
        <v>4259</v>
      </c>
      <c r="T4534" t="s">
        <v>67</v>
      </c>
      <c r="U4534" t="s">
        <v>806</v>
      </c>
      <c r="V4534">
        <v>0</v>
      </c>
      <c r="W4534">
        <v>2</v>
      </c>
      <c r="X4534" t="s">
        <v>9</v>
      </c>
      <c r="Y45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34">
        <f>0.4*(Table1[[#This Row],[normalized_credit_score]]) + 0.3*(1-Table1[[#This Row],[dti_ratio]]) + 0.2*(1-Table1[[#This Row],[ltv_ratio]]) + 0.1*IF(Table1[[#This Row],[previous_defaults]]=0,1,0)</f>
        <v>0.775159781277173</v>
      </c>
      <c r="AA4534" t="str">
        <f>IF(Table1[[#This Row],[composite_score]]&gt;=0.7,"Approve",IF(Table1[[#This Row],[composite_score]]&gt;=0.6,"Review","Reject"))</f>
        <v>Approve</v>
      </c>
    </row>
    <row r="4535" spans="1:27" x14ac:dyDescent="0.35">
      <c r="A4535">
        <v>4534</v>
      </c>
      <c r="B4535">
        <v>32</v>
      </c>
      <c r="C4535" t="s">
        <v>20</v>
      </c>
      <c r="D4535" t="s">
        <v>11</v>
      </c>
      <c r="E4535" t="s">
        <v>2</v>
      </c>
      <c r="F4535">
        <v>28916</v>
      </c>
      <c r="G4535">
        <v>707</v>
      </c>
      <c r="H4535">
        <f>(Table1[[#This Row],[credit_score]]-300)/(900-300)</f>
        <v>0.67833333333333334</v>
      </c>
      <c r="I4535">
        <v>35641</v>
      </c>
      <c r="J4535" t="s">
        <v>23</v>
      </c>
      <c r="K4535" t="s">
        <v>4</v>
      </c>
      <c r="L4535">
        <v>15</v>
      </c>
      <c r="M4535" t="s">
        <v>5</v>
      </c>
      <c r="N4535">
        <f>Table1[[#This Row],[dti_ratio]]*Table1[[#This Row],[income]]</f>
        <v>9614.7048323536801</v>
      </c>
      <c r="O4535">
        <v>0.33250466289783098</v>
      </c>
      <c r="P4535">
        <f>Table1[[#This Row],[loan_amount]]/Table1[[#This Row],[property_value]]</f>
        <v>0.28342518150949098</v>
      </c>
      <c r="Q4535">
        <v>125751</v>
      </c>
      <c r="R4535">
        <v>0</v>
      </c>
      <c r="S4535" t="s">
        <v>209</v>
      </c>
      <c r="T4535" t="s">
        <v>117</v>
      </c>
      <c r="U4535" t="s">
        <v>347</v>
      </c>
      <c r="V4535">
        <v>4</v>
      </c>
      <c r="W4535">
        <v>1</v>
      </c>
      <c r="X4535" t="s">
        <v>9</v>
      </c>
      <c r="Y45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35">
        <f>0.4*(Table1[[#This Row],[normalized_credit_score]]) + 0.3*(1-Table1[[#This Row],[dti_ratio]]) + 0.2*(1-Table1[[#This Row],[ltv_ratio]]) + 0.1*IF(Table1[[#This Row],[previous_defaults]]=0,1,0)</f>
        <v>0.61489689816208593</v>
      </c>
      <c r="AA4535" t="str">
        <f>IF(Table1[[#This Row],[composite_score]]&gt;=0.7,"Approve",IF(Table1[[#This Row],[composite_score]]&gt;=0.6,"Review","Reject"))</f>
        <v>Review</v>
      </c>
    </row>
    <row r="4536" spans="1:27" hidden="1" x14ac:dyDescent="0.35">
      <c r="A4536">
        <v>4535</v>
      </c>
      <c r="B4536">
        <v>46</v>
      </c>
      <c r="C4536" t="s">
        <v>20</v>
      </c>
      <c r="D4536" t="s">
        <v>1</v>
      </c>
      <c r="E4536" t="s">
        <v>2</v>
      </c>
      <c r="F4536">
        <v>0</v>
      </c>
      <c r="G4536">
        <v>0</v>
      </c>
      <c r="H4536">
        <f>(Table1[[#This Row],[credit_score]]-300)/(900-300)</f>
        <v>-0.5</v>
      </c>
      <c r="I4536">
        <v>23445</v>
      </c>
      <c r="J4536" t="s">
        <v>13</v>
      </c>
      <c r="K4536" t="s">
        <v>14</v>
      </c>
      <c r="L4536">
        <v>10</v>
      </c>
      <c r="M4536" t="s">
        <v>15</v>
      </c>
      <c r="N4536">
        <f>Table1[[#This Row],[dti_ratio]]*Table1[[#This Row],[income]]</f>
        <v>0</v>
      </c>
      <c r="O4536">
        <v>0.46227680892051098</v>
      </c>
      <c r="P4536">
        <f>Table1[[#This Row],[loan_amount]]/Table1[[#This Row],[property_value]]</f>
        <v>0.1474027688709495</v>
      </c>
      <c r="Q4536">
        <v>159054</v>
      </c>
      <c r="R4536">
        <v>4</v>
      </c>
      <c r="S4536" t="s">
        <v>4260</v>
      </c>
      <c r="T4536" t="s">
        <v>51</v>
      </c>
      <c r="U4536" t="s">
        <v>180</v>
      </c>
      <c r="V4536">
        <v>1</v>
      </c>
      <c r="W4536">
        <v>2</v>
      </c>
      <c r="X4536" t="s">
        <v>9</v>
      </c>
      <c r="Y45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36">
        <f>0.4*(Table1[[#This Row],[normalized_credit_score]]) + 0.3*(1-Table1[[#This Row],[dti_ratio]]) + 0.2*(1-Table1[[#This Row],[ltv_ratio]]) + 0.1*IF(Table1[[#This Row],[previous_defaults]]=0,1,0)</f>
        <v>0.13183640354965681</v>
      </c>
      <c r="AA4536" t="str">
        <f>IF(Table1[[#This Row],[composite_score]]&gt;=0.7,"Approve",IF(Table1[[#This Row],[composite_score]]&gt;=0.6,"Review","Reject"))</f>
        <v>Reject</v>
      </c>
    </row>
    <row r="4537" spans="1:27" hidden="1" x14ac:dyDescent="0.35">
      <c r="A4537">
        <v>4536</v>
      </c>
      <c r="B4537">
        <v>21</v>
      </c>
      <c r="C4537" t="s">
        <v>20</v>
      </c>
      <c r="D4537" t="s">
        <v>1</v>
      </c>
      <c r="E4537" t="s">
        <v>12</v>
      </c>
      <c r="F4537">
        <v>62485</v>
      </c>
      <c r="G4537">
        <v>0</v>
      </c>
      <c r="H4537">
        <f>(Table1[[#This Row],[credit_score]]-300)/(900-300)</f>
        <v>-0.5</v>
      </c>
      <c r="I4537">
        <v>0</v>
      </c>
      <c r="J4537" t="s">
        <v>23</v>
      </c>
      <c r="K4537" t="s">
        <v>4</v>
      </c>
      <c r="L4537">
        <v>3</v>
      </c>
      <c r="M4537" t="s">
        <v>39</v>
      </c>
      <c r="N4537">
        <f>Table1[[#This Row],[dti_ratio]]*Table1[[#This Row],[income]]</f>
        <v>36070.520037957365</v>
      </c>
      <c r="O4537">
        <v>0.57726686465483501</v>
      </c>
      <c r="P4537">
        <f>Table1[[#This Row],[loan_amount]]/Table1[[#This Row],[property_value]]</f>
        <v>0</v>
      </c>
      <c r="Q4537">
        <v>72273</v>
      </c>
      <c r="R4537">
        <v>3</v>
      </c>
      <c r="S4537" t="s">
        <v>4261</v>
      </c>
      <c r="T4537" t="s">
        <v>51</v>
      </c>
      <c r="U4537" t="s">
        <v>183</v>
      </c>
      <c r="V4537">
        <v>1</v>
      </c>
      <c r="W4537">
        <v>0</v>
      </c>
      <c r="X4537" t="s">
        <v>9</v>
      </c>
      <c r="Y45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37">
        <f>0.4*(Table1[[#This Row],[normalized_credit_score]]) + 0.3*(1-Table1[[#This Row],[dti_ratio]]) + 0.2*(1-Table1[[#This Row],[ltv_ratio]]) + 0.1*IF(Table1[[#This Row],[previous_defaults]]=0,1,0)</f>
        <v>0.12681994060354948</v>
      </c>
      <c r="AA4537" t="str">
        <f>IF(Table1[[#This Row],[composite_score]]&gt;=0.7,"Approve",IF(Table1[[#This Row],[composite_score]]&gt;=0.6,"Review","Reject"))</f>
        <v>Reject</v>
      </c>
    </row>
    <row r="4538" spans="1:27" x14ac:dyDescent="0.35">
      <c r="A4538">
        <v>4537</v>
      </c>
      <c r="B4538">
        <v>27</v>
      </c>
      <c r="C4538" t="s">
        <v>20</v>
      </c>
      <c r="D4538" t="s">
        <v>11</v>
      </c>
      <c r="E4538" t="s">
        <v>22</v>
      </c>
      <c r="F4538">
        <v>104814</v>
      </c>
      <c r="G4538">
        <v>673</v>
      </c>
      <c r="H4538">
        <f>(Table1[[#This Row],[credit_score]]-300)/(900-300)</f>
        <v>0.6216666666666667</v>
      </c>
      <c r="I4538">
        <v>21304</v>
      </c>
      <c r="J4538" t="s">
        <v>13</v>
      </c>
      <c r="K4538" t="s">
        <v>38</v>
      </c>
      <c r="L4538">
        <v>19</v>
      </c>
      <c r="M4538" t="s">
        <v>5</v>
      </c>
      <c r="N4538">
        <f>Table1[[#This Row],[dti_ratio]]*Table1[[#This Row],[income]]</f>
        <v>29710.540933396453</v>
      </c>
      <c r="O4538">
        <v>0.28345966124178501</v>
      </c>
      <c r="P4538">
        <f>Table1[[#This Row],[loan_amount]]/Table1[[#This Row],[property_value]]</f>
        <v>0.45206467767262232</v>
      </c>
      <c r="Q4538">
        <v>47126</v>
      </c>
      <c r="R4538">
        <v>0</v>
      </c>
      <c r="S4538" t="s">
        <v>4262</v>
      </c>
      <c r="T4538" t="s">
        <v>251</v>
      </c>
      <c r="U4538" t="s">
        <v>110</v>
      </c>
      <c r="V4538">
        <v>2</v>
      </c>
      <c r="W4538">
        <v>2</v>
      </c>
      <c r="X4538" t="s">
        <v>9</v>
      </c>
      <c r="Y45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38">
        <f>0.4*(Table1[[#This Row],[normalized_credit_score]]) + 0.3*(1-Table1[[#This Row],[dti_ratio]]) + 0.2*(1-Table1[[#This Row],[ltv_ratio]]) + 0.1*IF(Table1[[#This Row],[previous_defaults]]=0,1,0)</f>
        <v>0.57321583275960675</v>
      </c>
      <c r="AA4538" t="str">
        <f>IF(Table1[[#This Row],[composite_score]]&gt;=0.7,"Approve",IF(Table1[[#This Row],[composite_score]]&gt;=0.6,"Review","Reject"))</f>
        <v>Reject</v>
      </c>
    </row>
    <row r="4539" spans="1:27" x14ac:dyDescent="0.35">
      <c r="A4539">
        <v>4538</v>
      </c>
      <c r="B4539">
        <v>18</v>
      </c>
      <c r="C4539" t="s">
        <v>20</v>
      </c>
      <c r="D4539" t="s">
        <v>21</v>
      </c>
      <c r="E4539" t="s">
        <v>49</v>
      </c>
      <c r="F4539">
        <v>101443</v>
      </c>
      <c r="G4539">
        <v>785</v>
      </c>
      <c r="H4539">
        <f>(Table1[[#This Row],[credit_score]]-300)/(900-300)</f>
        <v>0.80833333333333335</v>
      </c>
      <c r="I4539">
        <v>0</v>
      </c>
      <c r="J4539" t="s">
        <v>27</v>
      </c>
      <c r="K4539" t="s">
        <v>38</v>
      </c>
      <c r="L4539">
        <v>7</v>
      </c>
      <c r="M4539" t="s">
        <v>28</v>
      </c>
      <c r="N4539">
        <f>Table1[[#This Row],[dti_ratio]]*Table1[[#This Row],[income]]</f>
        <v>17357.89420208989</v>
      </c>
      <c r="O4539">
        <v>0.17110982721419801</v>
      </c>
      <c r="P4539">
        <f>Table1[[#This Row],[loan_amount]]/Table1[[#This Row],[property_value]]</f>
        <v>0</v>
      </c>
      <c r="Q4539">
        <v>226373</v>
      </c>
      <c r="R4539">
        <v>4</v>
      </c>
      <c r="S4539" t="s">
        <v>4263</v>
      </c>
      <c r="T4539" t="s">
        <v>154</v>
      </c>
      <c r="U4539" t="s">
        <v>596</v>
      </c>
      <c r="V4539">
        <v>4</v>
      </c>
      <c r="W4539">
        <v>1</v>
      </c>
      <c r="X4539" t="s">
        <v>9</v>
      </c>
      <c r="Y45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39">
        <f>0.4*(Table1[[#This Row],[normalized_credit_score]]) + 0.3*(1-Table1[[#This Row],[dti_ratio]]) + 0.2*(1-Table1[[#This Row],[ltv_ratio]]) + 0.1*IF(Table1[[#This Row],[previous_defaults]]=0,1,0)</f>
        <v>0.77200038516907399</v>
      </c>
      <c r="AA4539" t="str">
        <f>IF(Table1[[#This Row],[composite_score]]&gt;=0.7,"Approve",IF(Table1[[#This Row],[composite_score]]&gt;=0.6,"Review","Reject"))</f>
        <v>Approve</v>
      </c>
    </row>
    <row r="4540" spans="1:27" x14ac:dyDescent="0.35">
      <c r="A4540">
        <v>4539</v>
      </c>
      <c r="B4540">
        <v>22</v>
      </c>
      <c r="C4540" t="s">
        <v>10</v>
      </c>
      <c r="D4540" t="s">
        <v>62</v>
      </c>
      <c r="E4540" t="s">
        <v>12</v>
      </c>
      <c r="F4540">
        <v>117977</v>
      </c>
      <c r="G4540">
        <v>658</v>
      </c>
      <c r="H4540">
        <f>(Table1[[#This Row],[credit_score]]-300)/(900-300)</f>
        <v>0.59666666666666668</v>
      </c>
      <c r="I4540">
        <v>27607</v>
      </c>
      <c r="J4540" t="s">
        <v>3</v>
      </c>
      <c r="K4540" t="s">
        <v>4</v>
      </c>
      <c r="L4540">
        <v>3</v>
      </c>
      <c r="M4540" t="s">
        <v>28</v>
      </c>
      <c r="N4540">
        <f>Table1[[#This Row],[dti_ratio]]*Table1[[#This Row],[income]]</f>
        <v>63113.905536195314</v>
      </c>
      <c r="O4540">
        <v>0.534967879639212</v>
      </c>
      <c r="P4540">
        <f>Table1[[#This Row],[loan_amount]]/Table1[[#This Row],[property_value]]</f>
        <v>0.14432617810353301</v>
      </c>
      <c r="Q4540">
        <v>191282</v>
      </c>
      <c r="R4540">
        <v>1</v>
      </c>
      <c r="S4540" t="s">
        <v>4264</v>
      </c>
      <c r="T4540" t="s">
        <v>33</v>
      </c>
      <c r="U4540" t="s">
        <v>344</v>
      </c>
      <c r="V4540">
        <v>1</v>
      </c>
      <c r="W4540">
        <v>0</v>
      </c>
      <c r="X4540" t="s">
        <v>19</v>
      </c>
      <c r="Y45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540">
        <f>0.4*(Table1[[#This Row],[normalized_credit_score]]) + 0.3*(1-Table1[[#This Row],[dti_ratio]]) + 0.2*(1-Table1[[#This Row],[ltv_ratio]]) + 0.1*IF(Table1[[#This Row],[previous_defaults]]=0,1,0)</f>
        <v>0.54931106715419653</v>
      </c>
      <c r="AA4540" t="str">
        <f>IF(Table1[[#This Row],[composite_score]]&gt;=0.7,"Approve",IF(Table1[[#This Row],[composite_score]]&gt;=0.6,"Review","Reject"))</f>
        <v>Reject</v>
      </c>
    </row>
    <row r="4541" spans="1:27" hidden="1" x14ac:dyDescent="0.35">
      <c r="A4541">
        <v>4540</v>
      </c>
      <c r="B4541">
        <v>52</v>
      </c>
      <c r="C4541" t="s">
        <v>0</v>
      </c>
      <c r="D4541" t="s">
        <v>62</v>
      </c>
      <c r="E4541" t="s">
        <v>2</v>
      </c>
      <c r="F4541">
        <v>0</v>
      </c>
      <c r="G4541">
        <v>635</v>
      </c>
      <c r="H4541">
        <f>(Table1[[#This Row],[credit_score]]-300)/(900-300)</f>
        <v>0.55833333333333335</v>
      </c>
      <c r="I4541">
        <v>9123</v>
      </c>
      <c r="J4541" t="s">
        <v>13</v>
      </c>
      <c r="K4541" t="s">
        <v>14</v>
      </c>
      <c r="L4541">
        <v>16</v>
      </c>
      <c r="M4541" t="s">
        <v>39</v>
      </c>
      <c r="N4541">
        <f>Table1[[#This Row],[dti_ratio]]*Table1[[#This Row],[income]]</f>
        <v>0</v>
      </c>
      <c r="O4541">
        <v>0.35406529687645599</v>
      </c>
      <c r="P4541">
        <f>Table1[[#This Row],[loan_amount]]/Table1[[#This Row],[property_value]]</f>
        <v>4.7303988924551094E-2</v>
      </c>
      <c r="Q4541">
        <v>192859</v>
      </c>
      <c r="R4541">
        <v>4</v>
      </c>
      <c r="S4541" t="s">
        <v>4265</v>
      </c>
      <c r="T4541" t="s">
        <v>25</v>
      </c>
      <c r="U4541" t="s">
        <v>629</v>
      </c>
      <c r="V4541">
        <v>2</v>
      </c>
      <c r="W4541">
        <v>1</v>
      </c>
      <c r="X4541" t="s">
        <v>9</v>
      </c>
      <c r="Y45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41">
        <f>0.4*(Table1[[#This Row],[normalized_credit_score]]) + 0.3*(1-Table1[[#This Row],[dti_ratio]]) + 0.2*(1-Table1[[#This Row],[ltv_ratio]]) + 0.1*IF(Table1[[#This Row],[previous_defaults]]=0,1,0)</f>
        <v>0.6076529464854864</v>
      </c>
      <c r="AA4541" t="str">
        <f>IF(Table1[[#This Row],[composite_score]]&gt;=0.7,"Approve",IF(Table1[[#This Row],[composite_score]]&gt;=0.6,"Review","Reject"))</f>
        <v>Review</v>
      </c>
    </row>
    <row r="4542" spans="1:27" hidden="1" x14ac:dyDescent="0.35">
      <c r="A4542">
        <v>4541</v>
      </c>
      <c r="B4542">
        <v>31</v>
      </c>
      <c r="C4542" t="s">
        <v>10</v>
      </c>
      <c r="D4542" t="s">
        <v>11</v>
      </c>
      <c r="E4542" t="s">
        <v>2</v>
      </c>
      <c r="F4542">
        <v>68266</v>
      </c>
      <c r="G4542">
        <v>627</v>
      </c>
      <c r="H4542">
        <f>(Table1[[#This Row],[credit_score]]-300)/(900-300)</f>
        <v>0.54500000000000004</v>
      </c>
      <c r="I4542">
        <v>11452</v>
      </c>
      <c r="J4542" t="s">
        <v>27</v>
      </c>
      <c r="K4542" t="s">
        <v>14</v>
      </c>
      <c r="L4542">
        <v>18</v>
      </c>
      <c r="M4542" t="s">
        <v>5</v>
      </c>
      <c r="N4542">
        <f>Table1[[#This Row],[dti_ratio]]*Table1[[#This Row],[income]]</f>
        <v>32948.842612434149</v>
      </c>
      <c r="O4542">
        <v>0.48265377512135099</v>
      </c>
      <c r="P4542" t="e">
        <f>Table1[[#This Row],[loan_amount]]/Table1[[#This Row],[property_value]]</f>
        <v>#DIV/0!</v>
      </c>
      <c r="Q4542">
        <v>0</v>
      </c>
      <c r="R4542">
        <v>0</v>
      </c>
      <c r="S4542" t="s">
        <v>890</v>
      </c>
      <c r="T4542" t="s">
        <v>70</v>
      </c>
      <c r="U4542" t="s">
        <v>996</v>
      </c>
      <c r="V4542">
        <v>1</v>
      </c>
      <c r="W4542">
        <v>2</v>
      </c>
      <c r="X4542" t="s">
        <v>19</v>
      </c>
      <c r="Y454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542" t="e">
        <f>0.4*(Table1[[#This Row],[normalized_credit_score]]) + 0.3*(1-Table1[[#This Row],[dti_ratio]]) + 0.2*(1-Table1[[#This Row],[ltv_ratio]]) + 0.1*IF(Table1[[#This Row],[previous_defaults]]=0,1,0)</f>
        <v>#DIV/0!</v>
      </c>
      <c r="AA4542" t="e">
        <f>IF(Table1[[#This Row],[composite_score]]&gt;=0.7,"Approve",IF(Table1[[#This Row],[composite_score]]&gt;=0.6,"Review","Reject"))</f>
        <v>#DIV/0!</v>
      </c>
    </row>
    <row r="4543" spans="1:27" hidden="1" x14ac:dyDescent="0.35">
      <c r="A4543">
        <v>4542</v>
      </c>
      <c r="B4543">
        <v>47</v>
      </c>
      <c r="C4543" t="s">
        <v>10</v>
      </c>
      <c r="D4543" t="s">
        <v>21</v>
      </c>
      <c r="E4543" t="s">
        <v>12</v>
      </c>
      <c r="F4543">
        <v>115424</v>
      </c>
      <c r="G4543">
        <v>0</v>
      </c>
      <c r="H4543">
        <f>(Table1[[#This Row],[credit_score]]-300)/(900-300)</f>
        <v>-0.5</v>
      </c>
      <c r="I4543">
        <v>0</v>
      </c>
      <c r="J4543" t="s">
        <v>23</v>
      </c>
      <c r="K4543" t="s">
        <v>4</v>
      </c>
      <c r="L4543">
        <v>19</v>
      </c>
      <c r="M4543" t="s">
        <v>39</v>
      </c>
      <c r="N4543">
        <f>Table1[[#This Row],[dti_ratio]]*Table1[[#This Row],[income]]</f>
        <v>46977.287340539187</v>
      </c>
      <c r="O4543">
        <v>0.40699756844797602</v>
      </c>
      <c r="P4543">
        <f>Table1[[#This Row],[loan_amount]]/Table1[[#This Row],[property_value]]</f>
        <v>0</v>
      </c>
      <c r="Q4543">
        <v>89656</v>
      </c>
      <c r="R4543">
        <v>4</v>
      </c>
      <c r="S4543" t="s">
        <v>4266</v>
      </c>
      <c r="T4543" t="s">
        <v>84</v>
      </c>
      <c r="U4543" t="s">
        <v>42</v>
      </c>
      <c r="V4543">
        <v>0</v>
      </c>
      <c r="W4543">
        <v>0</v>
      </c>
      <c r="X4543" t="s">
        <v>9</v>
      </c>
      <c r="Y45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43">
        <f>0.4*(Table1[[#This Row],[normalized_credit_score]]) + 0.3*(1-Table1[[#This Row],[dti_ratio]]) + 0.2*(1-Table1[[#This Row],[ltv_ratio]]) + 0.1*IF(Table1[[#This Row],[previous_defaults]]=0,1,0)</f>
        <v>0.27790072946560718</v>
      </c>
      <c r="AA4543" t="str">
        <f>IF(Table1[[#This Row],[composite_score]]&gt;=0.7,"Approve",IF(Table1[[#This Row],[composite_score]]&gt;=0.6,"Review","Reject"))</f>
        <v>Reject</v>
      </c>
    </row>
    <row r="4544" spans="1:27" x14ac:dyDescent="0.35">
      <c r="A4544">
        <v>4543</v>
      </c>
      <c r="B4544">
        <v>34</v>
      </c>
      <c r="C4544" t="s">
        <v>10</v>
      </c>
      <c r="D4544" t="s">
        <v>1</v>
      </c>
      <c r="E4544" t="s">
        <v>49</v>
      </c>
      <c r="F4544">
        <v>39423</v>
      </c>
      <c r="G4544">
        <v>759</v>
      </c>
      <c r="H4544">
        <f>(Table1[[#This Row],[credit_score]]-300)/(900-300)</f>
        <v>0.76500000000000001</v>
      </c>
      <c r="I4544">
        <v>40517</v>
      </c>
      <c r="J4544" t="s">
        <v>23</v>
      </c>
      <c r="K4544" t="s">
        <v>14</v>
      </c>
      <c r="L4544">
        <v>4</v>
      </c>
      <c r="M4544" t="s">
        <v>39</v>
      </c>
      <c r="N4544">
        <f>Table1[[#This Row],[dti_ratio]]*Table1[[#This Row],[income]]</f>
        <v>18609.19557191453</v>
      </c>
      <c r="O4544">
        <v>0.47203905263208101</v>
      </c>
      <c r="P4544">
        <f>Table1[[#This Row],[loan_amount]]/Table1[[#This Row],[property_value]]</f>
        <v>0.22884366651416824</v>
      </c>
      <c r="Q4544">
        <v>177051</v>
      </c>
      <c r="R4544">
        <v>3</v>
      </c>
      <c r="S4544" t="s">
        <v>4267</v>
      </c>
      <c r="T4544" t="s">
        <v>25</v>
      </c>
      <c r="U4544" t="s">
        <v>286</v>
      </c>
      <c r="V4544">
        <v>4</v>
      </c>
      <c r="W4544">
        <v>0</v>
      </c>
      <c r="X4544" t="s">
        <v>9</v>
      </c>
      <c r="Y45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44">
        <f>0.4*(Table1[[#This Row],[normalized_credit_score]]) + 0.3*(1-Table1[[#This Row],[dti_ratio]]) + 0.2*(1-Table1[[#This Row],[ltv_ratio]]) + 0.1*IF(Table1[[#This Row],[previous_defaults]]=0,1,0)</f>
        <v>0.61861955090754206</v>
      </c>
      <c r="AA4544" t="str">
        <f>IF(Table1[[#This Row],[composite_score]]&gt;=0.7,"Approve",IF(Table1[[#This Row],[composite_score]]&gt;=0.6,"Review","Reject"))</f>
        <v>Review</v>
      </c>
    </row>
    <row r="4545" spans="1:27" hidden="1" x14ac:dyDescent="0.35">
      <c r="A4545">
        <v>4544</v>
      </c>
      <c r="B4545">
        <v>45</v>
      </c>
      <c r="C4545" t="s">
        <v>20</v>
      </c>
      <c r="D4545" t="s">
        <v>11</v>
      </c>
      <c r="E4545" t="s">
        <v>22</v>
      </c>
      <c r="F4545">
        <v>48288</v>
      </c>
      <c r="G4545">
        <v>0</v>
      </c>
      <c r="H4545">
        <f>(Table1[[#This Row],[credit_score]]-300)/(900-300)</f>
        <v>-0.5</v>
      </c>
      <c r="I4545">
        <v>49732</v>
      </c>
      <c r="J4545" t="s">
        <v>23</v>
      </c>
      <c r="K4545" t="s">
        <v>38</v>
      </c>
      <c r="L4545">
        <v>2</v>
      </c>
      <c r="M4545" t="s">
        <v>15</v>
      </c>
      <c r="N4545">
        <f>Table1[[#This Row],[dti_ratio]]*Table1[[#This Row],[income]]</f>
        <v>6039.2031052476977</v>
      </c>
      <c r="O4545">
        <v>0.125066333359172</v>
      </c>
      <c r="P4545">
        <f>Table1[[#This Row],[loan_amount]]/Table1[[#This Row],[property_value]]</f>
        <v>1.0046056884292178</v>
      </c>
      <c r="Q4545">
        <v>49504</v>
      </c>
      <c r="R4545">
        <v>0</v>
      </c>
      <c r="S4545" t="s">
        <v>4268</v>
      </c>
      <c r="T4545" t="s">
        <v>240</v>
      </c>
      <c r="U4545" t="s">
        <v>133</v>
      </c>
      <c r="V4545">
        <v>2</v>
      </c>
      <c r="W4545">
        <v>2</v>
      </c>
      <c r="X4545" t="s">
        <v>9</v>
      </c>
      <c r="Y45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45">
        <f>0.4*(Table1[[#This Row],[normalized_credit_score]]) + 0.3*(1-Table1[[#This Row],[dti_ratio]]) + 0.2*(1-Table1[[#This Row],[ltv_ratio]]) + 0.1*IF(Table1[[#This Row],[previous_defaults]]=0,1,0)</f>
        <v>6.1558962306404841E-2</v>
      </c>
      <c r="AA4545" t="str">
        <f>IF(Table1[[#This Row],[composite_score]]&gt;=0.7,"Approve",IF(Table1[[#This Row],[composite_score]]&gt;=0.6,"Review","Reject"))</f>
        <v>Reject</v>
      </c>
    </row>
    <row r="4546" spans="1:27" x14ac:dyDescent="0.35">
      <c r="A4546">
        <v>4545</v>
      </c>
      <c r="B4546">
        <v>47</v>
      </c>
      <c r="C4546" t="s">
        <v>20</v>
      </c>
      <c r="D4546" t="s">
        <v>1</v>
      </c>
      <c r="E4546" t="s">
        <v>49</v>
      </c>
      <c r="F4546">
        <v>73149</v>
      </c>
      <c r="G4546">
        <v>785</v>
      </c>
      <c r="H4546">
        <f>(Table1[[#This Row],[credit_score]]-300)/(900-300)</f>
        <v>0.80833333333333335</v>
      </c>
      <c r="I4546">
        <v>19125</v>
      </c>
      <c r="J4546" t="s">
        <v>27</v>
      </c>
      <c r="K4546" t="s">
        <v>4</v>
      </c>
      <c r="L4546">
        <v>19</v>
      </c>
      <c r="M4546" t="s">
        <v>15</v>
      </c>
      <c r="N4546">
        <f>Table1[[#This Row],[dti_ratio]]*Table1[[#This Row],[income]]</f>
        <v>17524.467222171992</v>
      </c>
      <c r="O4546">
        <v>0.23957220498123</v>
      </c>
      <c r="P4546">
        <f>Table1[[#This Row],[loan_amount]]/Table1[[#This Row],[property_value]]</f>
        <v>0.11379593488194974</v>
      </c>
      <c r="Q4546">
        <v>168064</v>
      </c>
      <c r="R4546">
        <v>0</v>
      </c>
      <c r="S4546" t="s">
        <v>4269</v>
      </c>
      <c r="T4546" t="s">
        <v>154</v>
      </c>
      <c r="U4546" t="s">
        <v>79</v>
      </c>
      <c r="V4546">
        <v>0</v>
      </c>
      <c r="W4546">
        <v>1</v>
      </c>
      <c r="X4546" t="s">
        <v>19</v>
      </c>
      <c r="Y45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546">
        <f>0.4*(Table1[[#This Row],[normalized_credit_score]]) + 0.3*(1-Table1[[#This Row],[dti_ratio]]) + 0.2*(1-Table1[[#This Row],[ltv_ratio]]) + 0.1*IF(Table1[[#This Row],[previous_defaults]]=0,1,0)</f>
        <v>0.82870248486257436</v>
      </c>
      <c r="AA4546" t="str">
        <f>IF(Table1[[#This Row],[composite_score]]&gt;=0.7,"Approve",IF(Table1[[#This Row],[composite_score]]&gt;=0.6,"Review","Reject"))</f>
        <v>Approve</v>
      </c>
    </row>
    <row r="4547" spans="1:27" x14ac:dyDescent="0.35">
      <c r="A4547">
        <v>4546</v>
      </c>
      <c r="B4547">
        <v>19</v>
      </c>
      <c r="C4547" t="s">
        <v>20</v>
      </c>
      <c r="D4547" t="s">
        <v>1</v>
      </c>
      <c r="E4547" t="s">
        <v>49</v>
      </c>
      <c r="F4547">
        <v>118111</v>
      </c>
      <c r="G4547">
        <v>687</v>
      </c>
      <c r="H4547">
        <f>(Table1[[#This Row],[credit_score]]-300)/(900-300)</f>
        <v>0.64500000000000002</v>
      </c>
      <c r="I4547">
        <v>12630</v>
      </c>
      <c r="J4547" t="s">
        <v>27</v>
      </c>
      <c r="K4547" t="s">
        <v>14</v>
      </c>
      <c r="L4547">
        <v>3</v>
      </c>
      <c r="M4547" t="s">
        <v>39</v>
      </c>
      <c r="N4547">
        <f>Table1[[#This Row],[dti_ratio]]*Table1[[#This Row],[income]]</f>
        <v>32977.674762702896</v>
      </c>
      <c r="O4547">
        <v>0.27920917410489199</v>
      </c>
      <c r="P4547">
        <f>Table1[[#This Row],[loan_amount]]/Table1[[#This Row],[property_value]]</f>
        <v>7.9021954714100701E-2</v>
      </c>
      <c r="Q4547">
        <v>159829</v>
      </c>
      <c r="R4547">
        <v>3</v>
      </c>
      <c r="S4547" t="s">
        <v>4270</v>
      </c>
      <c r="T4547" t="s">
        <v>332</v>
      </c>
      <c r="U4547" t="s">
        <v>679</v>
      </c>
      <c r="V4547">
        <v>4</v>
      </c>
      <c r="W4547">
        <v>2</v>
      </c>
      <c r="X4547" t="s">
        <v>61</v>
      </c>
      <c r="Y45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47">
        <f>0.4*(Table1[[#This Row],[normalized_credit_score]]) + 0.3*(1-Table1[[#This Row],[dti_ratio]]) + 0.2*(1-Table1[[#This Row],[ltv_ratio]]) + 0.1*IF(Table1[[#This Row],[previous_defaults]]=0,1,0)</f>
        <v>0.65843285682571229</v>
      </c>
      <c r="AA4547" t="str">
        <f>IF(Table1[[#This Row],[composite_score]]&gt;=0.7,"Approve",IF(Table1[[#This Row],[composite_score]]&gt;=0.6,"Review","Reject"))</f>
        <v>Review</v>
      </c>
    </row>
    <row r="4548" spans="1:27" x14ac:dyDescent="0.35">
      <c r="A4548">
        <v>4547</v>
      </c>
      <c r="B4548">
        <v>38</v>
      </c>
      <c r="C4548" t="s">
        <v>0</v>
      </c>
      <c r="D4548" t="s">
        <v>21</v>
      </c>
      <c r="E4548" t="s">
        <v>2</v>
      </c>
      <c r="F4548">
        <v>114048</v>
      </c>
      <c r="G4548">
        <v>743</v>
      </c>
      <c r="H4548">
        <f>(Table1[[#This Row],[credit_score]]-300)/(900-300)</f>
        <v>0.73833333333333329</v>
      </c>
      <c r="I4548">
        <v>45727</v>
      </c>
      <c r="J4548" t="s">
        <v>13</v>
      </c>
      <c r="K4548" t="s">
        <v>4</v>
      </c>
      <c r="L4548">
        <v>3</v>
      </c>
      <c r="M4548" t="s">
        <v>5</v>
      </c>
      <c r="N4548">
        <f>Table1[[#This Row],[dti_ratio]]*Table1[[#This Row],[income]]</f>
        <v>16179.673833831874</v>
      </c>
      <c r="O4548">
        <v>0.14186722988418801</v>
      </c>
      <c r="P4548">
        <f>Table1[[#This Row],[loan_amount]]/Table1[[#This Row],[property_value]]</f>
        <v>0.17829723354063906</v>
      </c>
      <c r="Q4548">
        <v>256465</v>
      </c>
      <c r="R4548">
        <v>3</v>
      </c>
      <c r="S4548" t="s">
        <v>4271</v>
      </c>
      <c r="T4548" t="s">
        <v>36</v>
      </c>
      <c r="U4548" t="s">
        <v>323</v>
      </c>
      <c r="V4548">
        <v>4</v>
      </c>
      <c r="W4548">
        <v>1</v>
      </c>
      <c r="X4548" t="s">
        <v>9</v>
      </c>
      <c r="Y45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48">
        <f>0.4*(Table1[[#This Row],[normalized_credit_score]]) + 0.3*(1-Table1[[#This Row],[dti_ratio]]) + 0.2*(1-Table1[[#This Row],[ltv_ratio]]) + 0.1*IF(Table1[[#This Row],[previous_defaults]]=0,1,0)</f>
        <v>0.71711371765994913</v>
      </c>
      <c r="AA4548" t="str">
        <f>IF(Table1[[#This Row],[composite_score]]&gt;=0.7,"Approve",IF(Table1[[#This Row],[composite_score]]&gt;=0.6,"Review","Reject"))</f>
        <v>Approve</v>
      </c>
    </row>
    <row r="4549" spans="1:27" x14ac:dyDescent="0.35">
      <c r="A4549">
        <v>4548</v>
      </c>
      <c r="B4549">
        <v>30</v>
      </c>
      <c r="C4549" t="s">
        <v>0</v>
      </c>
      <c r="D4549" t="s">
        <v>21</v>
      </c>
      <c r="E4549" t="s">
        <v>49</v>
      </c>
      <c r="F4549">
        <v>82146</v>
      </c>
      <c r="G4549">
        <v>628</v>
      </c>
      <c r="H4549">
        <f>(Table1[[#This Row],[credit_score]]-300)/(900-300)</f>
        <v>0.54666666666666663</v>
      </c>
      <c r="I4549">
        <v>17399</v>
      </c>
      <c r="J4549" t="s">
        <v>27</v>
      </c>
      <c r="K4549" t="s">
        <v>38</v>
      </c>
      <c r="L4549">
        <v>6</v>
      </c>
      <c r="M4549" t="s">
        <v>39</v>
      </c>
      <c r="N4549">
        <f>Table1[[#This Row],[dti_ratio]]*Table1[[#This Row],[income]]</f>
        <v>24489.930526667842</v>
      </c>
      <c r="O4549">
        <v>0.298126878078882</v>
      </c>
      <c r="P4549">
        <f>Table1[[#This Row],[loan_amount]]/Table1[[#This Row],[property_value]]</f>
        <v>7.4629938619781497E-2</v>
      </c>
      <c r="Q4549">
        <v>233137</v>
      </c>
      <c r="R4549">
        <v>4</v>
      </c>
      <c r="S4549" t="s">
        <v>4272</v>
      </c>
      <c r="T4549" t="s">
        <v>47</v>
      </c>
      <c r="U4549" t="s">
        <v>295</v>
      </c>
      <c r="V4549">
        <v>0</v>
      </c>
      <c r="W4549">
        <v>1</v>
      </c>
      <c r="X4549" t="s">
        <v>19</v>
      </c>
      <c r="Y45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549">
        <f>0.4*(Table1[[#This Row],[normalized_credit_score]]) + 0.3*(1-Table1[[#This Row],[dti_ratio]]) + 0.2*(1-Table1[[#This Row],[ltv_ratio]]) + 0.1*IF(Table1[[#This Row],[previous_defaults]]=0,1,0)</f>
        <v>0.71430261551904572</v>
      </c>
      <c r="AA4549" t="str">
        <f>IF(Table1[[#This Row],[composite_score]]&gt;=0.7,"Approve",IF(Table1[[#This Row],[composite_score]]&gt;=0.6,"Review","Reject"))</f>
        <v>Approve</v>
      </c>
    </row>
    <row r="4550" spans="1:27" hidden="1" x14ac:dyDescent="0.35">
      <c r="A4550">
        <v>4549</v>
      </c>
      <c r="B4550">
        <v>63</v>
      </c>
      <c r="C4550" t="s">
        <v>0</v>
      </c>
      <c r="D4550" t="s">
        <v>1</v>
      </c>
      <c r="E4550" t="s">
        <v>12</v>
      </c>
      <c r="F4550">
        <v>0</v>
      </c>
      <c r="G4550">
        <v>0</v>
      </c>
      <c r="H4550">
        <f>(Table1[[#This Row],[credit_score]]-300)/(900-300)</f>
        <v>-0.5</v>
      </c>
      <c r="I4550">
        <v>35481</v>
      </c>
      <c r="J4550" t="s">
        <v>27</v>
      </c>
      <c r="K4550" t="s">
        <v>38</v>
      </c>
      <c r="L4550">
        <v>18</v>
      </c>
      <c r="M4550" t="s">
        <v>15</v>
      </c>
      <c r="N4550">
        <f>Table1[[#This Row],[dti_ratio]]*Table1[[#This Row],[income]]</f>
        <v>0</v>
      </c>
      <c r="O4550">
        <v>0.27446142726703099</v>
      </c>
      <c r="P4550">
        <f>Table1[[#This Row],[loan_amount]]/Table1[[#This Row],[property_value]]</f>
        <v>0.18979277438404674</v>
      </c>
      <c r="Q4550">
        <v>186946</v>
      </c>
      <c r="R4550">
        <v>0</v>
      </c>
      <c r="S4550" t="s">
        <v>4273</v>
      </c>
      <c r="T4550" t="s">
        <v>251</v>
      </c>
      <c r="U4550" t="s">
        <v>136</v>
      </c>
      <c r="V4550">
        <v>0</v>
      </c>
      <c r="W4550">
        <v>2</v>
      </c>
      <c r="X4550" t="s">
        <v>9</v>
      </c>
      <c r="Y45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50">
        <f>0.4*(Table1[[#This Row],[normalized_credit_score]]) + 0.3*(1-Table1[[#This Row],[dti_ratio]]) + 0.2*(1-Table1[[#This Row],[ltv_ratio]]) + 0.1*IF(Table1[[#This Row],[previous_defaults]]=0,1,0)</f>
        <v>0.27970301694308136</v>
      </c>
      <c r="AA4550" t="str">
        <f>IF(Table1[[#This Row],[composite_score]]&gt;=0.7,"Approve",IF(Table1[[#This Row],[composite_score]]&gt;=0.6,"Review","Reject"))</f>
        <v>Reject</v>
      </c>
    </row>
    <row r="4551" spans="1:27" hidden="1" x14ac:dyDescent="0.35">
      <c r="A4551">
        <v>4550</v>
      </c>
      <c r="B4551">
        <v>42</v>
      </c>
      <c r="C4551" t="s">
        <v>10</v>
      </c>
      <c r="D4551" t="s">
        <v>21</v>
      </c>
      <c r="E4551" t="s">
        <v>22</v>
      </c>
      <c r="F4551">
        <v>67930</v>
      </c>
      <c r="G4551">
        <v>608</v>
      </c>
      <c r="H4551">
        <f>(Table1[[#This Row],[credit_score]]-300)/(900-300)</f>
        <v>0.51333333333333331</v>
      </c>
      <c r="I4551">
        <v>30877</v>
      </c>
      <c r="J4551" t="s">
        <v>3</v>
      </c>
      <c r="K4551" t="s">
        <v>4</v>
      </c>
      <c r="L4551">
        <v>4</v>
      </c>
      <c r="M4551" t="s">
        <v>28</v>
      </c>
      <c r="N4551">
        <f>Table1[[#This Row],[dti_ratio]]*Table1[[#This Row],[income]]</f>
        <v>15780.646166801504</v>
      </c>
      <c r="O4551">
        <v>0.232307466020926</v>
      </c>
      <c r="P4551" t="e">
        <f>Table1[[#This Row],[loan_amount]]/Table1[[#This Row],[property_value]]</f>
        <v>#DIV/0!</v>
      </c>
      <c r="Q4551">
        <v>0</v>
      </c>
      <c r="R4551">
        <v>2</v>
      </c>
      <c r="S4551" t="s">
        <v>4274</v>
      </c>
      <c r="T4551" t="s">
        <v>41</v>
      </c>
      <c r="U4551" t="s">
        <v>1398</v>
      </c>
      <c r="V4551">
        <v>2</v>
      </c>
      <c r="W4551">
        <v>0</v>
      </c>
      <c r="X4551" t="s">
        <v>9</v>
      </c>
      <c r="Y455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551" t="e">
        <f>0.4*(Table1[[#This Row],[normalized_credit_score]]) + 0.3*(1-Table1[[#This Row],[dti_ratio]]) + 0.2*(1-Table1[[#This Row],[ltv_ratio]]) + 0.1*IF(Table1[[#This Row],[previous_defaults]]=0,1,0)</f>
        <v>#DIV/0!</v>
      </c>
      <c r="AA4551" t="e">
        <f>IF(Table1[[#This Row],[composite_score]]&gt;=0.7,"Approve",IF(Table1[[#This Row],[composite_score]]&gt;=0.6,"Review","Reject"))</f>
        <v>#DIV/0!</v>
      </c>
    </row>
    <row r="4552" spans="1:27" hidden="1" x14ac:dyDescent="0.35">
      <c r="A4552">
        <v>4551</v>
      </c>
      <c r="B4552">
        <v>51</v>
      </c>
      <c r="C4552" t="s">
        <v>0</v>
      </c>
      <c r="D4552" t="s">
        <v>1</v>
      </c>
      <c r="E4552" t="s">
        <v>2</v>
      </c>
      <c r="F4552">
        <v>27758</v>
      </c>
      <c r="G4552">
        <v>615</v>
      </c>
      <c r="H4552">
        <f>(Table1[[#This Row],[credit_score]]-300)/(900-300)</f>
        <v>0.52500000000000002</v>
      </c>
      <c r="I4552">
        <v>37229</v>
      </c>
      <c r="J4552" t="s">
        <v>27</v>
      </c>
      <c r="K4552" t="s">
        <v>38</v>
      </c>
      <c r="L4552">
        <v>11</v>
      </c>
      <c r="M4552" t="s">
        <v>28</v>
      </c>
      <c r="N4552">
        <f>Table1[[#This Row],[dti_ratio]]*Table1[[#This Row],[income]]</f>
        <v>12959.088980444098</v>
      </c>
      <c r="O4552">
        <v>0.46685960733641102</v>
      </c>
      <c r="P4552" t="e">
        <f>Table1[[#This Row],[loan_amount]]/Table1[[#This Row],[property_value]]</f>
        <v>#DIV/0!</v>
      </c>
      <c r="Q4552">
        <v>0</v>
      </c>
      <c r="R4552">
        <v>0</v>
      </c>
      <c r="S4552" t="s">
        <v>865</v>
      </c>
      <c r="T4552" t="s">
        <v>403</v>
      </c>
      <c r="U4552" t="s">
        <v>934</v>
      </c>
      <c r="V4552">
        <v>0</v>
      </c>
      <c r="W4552">
        <v>0</v>
      </c>
      <c r="X4552" t="s">
        <v>9</v>
      </c>
      <c r="Y455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552" t="e">
        <f>0.4*(Table1[[#This Row],[normalized_credit_score]]) + 0.3*(1-Table1[[#This Row],[dti_ratio]]) + 0.2*(1-Table1[[#This Row],[ltv_ratio]]) + 0.1*IF(Table1[[#This Row],[previous_defaults]]=0,1,0)</f>
        <v>#DIV/0!</v>
      </c>
      <c r="AA4552" t="e">
        <f>IF(Table1[[#This Row],[composite_score]]&gt;=0.7,"Approve",IF(Table1[[#This Row],[composite_score]]&gt;=0.6,"Review","Reject"))</f>
        <v>#DIV/0!</v>
      </c>
    </row>
    <row r="4553" spans="1:27" hidden="1" x14ac:dyDescent="0.35">
      <c r="A4553">
        <v>4552</v>
      </c>
      <c r="B4553">
        <v>35</v>
      </c>
      <c r="C4553" t="s">
        <v>0</v>
      </c>
      <c r="D4553" t="s">
        <v>1</v>
      </c>
      <c r="E4553" t="s">
        <v>22</v>
      </c>
      <c r="F4553">
        <v>0</v>
      </c>
      <c r="G4553">
        <v>633</v>
      </c>
      <c r="H4553">
        <f>(Table1[[#This Row],[credit_score]]-300)/(900-300)</f>
        <v>0.55500000000000005</v>
      </c>
      <c r="I4553">
        <v>33661</v>
      </c>
      <c r="J4553" t="s">
        <v>27</v>
      </c>
      <c r="K4553" t="s">
        <v>4</v>
      </c>
      <c r="L4553">
        <v>15</v>
      </c>
      <c r="M4553" t="s">
        <v>5</v>
      </c>
      <c r="N4553">
        <f>Table1[[#This Row],[dti_ratio]]*Table1[[#This Row],[income]]</f>
        <v>0</v>
      </c>
      <c r="O4553">
        <v>0.24381004586675101</v>
      </c>
      <c r="P4553" t="e">
        <f>Table1[[#This Row],[loan_amount]]/Table1[[#This Row],[property_value]]</f>
        <v>#DIV/0!</v>
      </c>
      <c r="Q4553">
        <v>0</v>
      </c>
      <c r="R4553">
        <v>0</v>
      </c>
      <c r="S4553" t="s">
        <v>4275</v>
      </c>
      <c r="T4553" t="s">
        <v>51</v>
      </c>
      <c r="U4553" t="s">
        <v>474</v>
      </c>
      <c r="V4553">
        <v>4</v>
      </c>
      <c r="W4553">
        <v>0</v>
      </c>
      <c r="X4553" t="s">
        <v>19</v>
      </c>
      <c r="Y455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553" t="e">
        <f>0.4*(Table1[[#This Row],[normalized_credit_score]]) + 0.3*(1-Table1[[#This Row],[dti_ratio]]) + 0.2*(1-Table1[[#This Row],[ltv_ratio]]) + 0.1*IF(Table1[[#This Row],[previous_defaults]]=0,1,0)</f>
        <v>#DIV/0!</v>
      </c>
      <c r="AA4553" t="e">
        <f>IF(Table1[[#This Row],[composite_score]]&gt;=0.7,"Approve",IF(Table1[[#This Row],[composite_score]]&gt;=0.6,"Review","Reject"))</f>
        <v>#DIV/0!</v>
      </c>
    </row>
    <row r="4554" spans="1:27" x14ac:dyDescent="0.35">
      <c r="A4554">
        <v>4553</v>
      </c>
      <c r="B4554">
        <v>48</v>
      </c>
      <c r="C4554" t="s">
        <v>0</v>
      </c>
      <c r="D4554" t="s">
        <v>62</v>
      </c>
      <c r="E4554" t="s">
        <v>49</v>
      </c>
      <c r="F4554">
        <v>31036</v>
      </c>
      <c r="G4554">
        <v>653</v>
      </c>
      <c r="H4554">
        <f>(Table1[[#This Row],[credit_score]]-300)/(900-300)</f>
        <v>0.58833333333333337</v>
      </c>
      <c r="I4554">
        <v>0</v>
      </c>
      <c r="J4554" t="s">
        <v>3</v>
      </c>
      <c r="K4554" t="s">
        <v>14</v>
      </c>
      <c r="L4554">
        <v>18</v>
      </c>
      <c r="M4554" t="s">
        <v>28</v>
      </c>
      <c r="N4554">
        <f>Table1[[#This Row],[dti_ratio]]*Table1[[#This Row],[income]]</f>
        <v>5966.2611410294503</v>
      </c>
      <c r="O4554">
        <v>0.19223679407879399</v>
      </c>
      <c r="P4554">
        <f>Table1[[#This Row],[loan_amount]]/Table1[[#This Row],[property_value]]</f>
        <v>0</v>
      </c>
      <c r="Q4554">
        <v>161068</v>
      </c>
      <c r="R4554">
        <v>0</v>
      </c>
      <c r="S4554" t="s">
        <v>4276</v>
      </c>
      <c r="T4554" t="s">
        <v>233</v>
      </c>
      <c r="U4554" t="s">
        <v>456</v>
      </c>
      <c r="V4554">
        <v>2</v>
      </c>
      <c r="W4554">
        <v>1</v>
      </c>
      <c r="X4554" t="s">
        <v>61</v>
      </c>
      <c r="Y45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54">
        <f>0.4*(Table1[[#This Row],[normalized_credit_score]]) + 0.3*(1-Table1[[#This Row],[dti_ratio]]) + 0.2*(1-Table1[[#This Row],[ltv_ratio]]) + 0.1*IF(Table1[[#This Row],[previous_defaults]]=0,1,0)</f>
        <v>0.67766229510969511</v>
      </c>
      <c r="AA4554" t="str">
        <f>IF(Table1[[#This Row],[composite_score]]&gt;=0.7,"Approve",IF(Table1[[#This Row],[composite_score]]&gt;=0.6,"Review","Reject"))</f>
        <v>Review</v>
      </c>
    </row>
    <row r="4555" spans="1:27" x14ac:dyDescent="0.35">
      <c r="A4555">
        <v>4554</v>
      </c>
      <c r="B4555">
        <v>54</v>
      </c>
      <c r="C4555" t="s">
        <v>0</v>
      </c>
      <c r="D4555" t="s">
        <v>11</v>
      </c>
      <c r="E4555" t="s">
        <v>2</v>
      </c>
      <c r="F4555">
        <v>56807</v>
      </c>
      <c r="G4555">
        <v>795</v>
      </c>
      <c r="H4555">
        <f>(Table1[[#This Row],[credit_score]]-300)/(900-300)</f>
        <v>0.82499999999999996</v>
      </c>
      <c r="I4555">
        <v>10082</v>
      </c>
      <c r="J4555" t="s">
        <v>23</v>
      </c>
      <c r="K4555" t="s">
        <v>14</v>
      </c>
      <c r="L4555">
        <v>3</v>
      </c>
      <c r="M4555" t="s">
        <v>28</v>
      </c>
      <c r="N4555">
        <f>Table1[[#This Row],[dti_ratio]]*Table1[[#This Row],[income]]</f>
        <v>8999.8039373747306</v>
      </c>
      <c r="O4555">
        <v>0.15842772787464099</v>
      </c>
      <c r="P4555">
        <f>Table1[[#This Row],[loan_amount]]/Table1[[#This Row],[property_value]]</f>
        <v>0.10271613994335432</v>
      </c>
      <c r="Q4555">
        <v>98154</v>
      </c>
      <c r="R4555">
        <v>0</v>
      </c>
      <c r="S4555" t="s">
        <v>4277</v>
      </c>
      <c r="T4555" t="s">
        <v>67</v>
      </c>
      <c r="U4555" t="s">
        <v>588</v>
      </c>
      <c r="V4555">
        <v>2</v>
      </c>
      <c r="W4555">
        <v>1</v>
      </c>
      <c r="X4555" t="s">
        <v>9</v>
      </c>
      <c r="Y45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55">
        <f>0.4*(Table1[[#This Row],[normalized_credit_score]]) + 0.3*(1-Table1[[#This Row],[dti_ratio]]) + 0.2*(1-Table1[[#This Row],[ltv_ratio]]) + 0.1*IF(Table1[[#This Row],[previous_defaults]]=0,1,0)</f>
        <v>0.7619284536489368</v>
      </c>
      <c r="AA4555" t="str">
        <f>IF(Table1[[#This Row],[composite_score]]&gt;=0.7,"Approve",IF(Table1[[#This Row],[composite_score]]&gt;=0.6,"Review","Reject"))</f>
        <v>Approve</v>
      </c>
    </row>
    <row r="4556" spans="1:27" hidden="1" x14ac:dyDescent="0.35">
      <c r="A4556">
        <v>4555</v>
      </c>
      <c r="B4556">
        <v>65</v>
      </c>
      <c r="C4556" t="s">
        <v>10</v>
      </c>
      <c r="D4556" t="s">
        <v>21</v>
      </c>
      <c r="E4556" t="s">
        <v>49</v>
      </c>
      <c r="F4556">
        <v>0</v>
      </c>
      <c r="G4556">
        <v>687</v>
      </c>
      <c r="H4556">
        <f>(Table1[[#This Row],[credit_score]]-300)/(900-300)</f>
        <v>0.64500000000000002</v>
      </c>
      <c r="I4556">
        <v>45726</v>
      </c>
      <c r="J4556" t="s">
        <v>27</v>
      </c>
      <c r="K4556" t="s">
        <v>14</v>
      </c>
      <c r="L4556">
        <v>11</v>
      </c>
      <c r="M4556" t="s">
        <v>5</v>
      </c>
      <c r="N4556">
        <f>Table1[[#This Row],[dti_ratio]]*Table1[[#This Row],[income]]</f>
        <v>0</v>
      </c>
      <c r="O4556">
        <v>0.29858924040524898</v>
      </c>
      <c r="P4556">
        <f>Table1[[#This Row],[loan_amount]]/Table1[[#This Row],[property_value]]</f>
        <v>1.4236433263800243</v>
      </c>
      <c r="Q4556">
        <v>32119</v>
      </c>
      <c r="R4556">
        <v>0</v>
      </c>
      <c r="S4556" t="s">
        <v>1266</v>
      </c>
      <c r="T4556" t="s">
        <v>138</v>
      </c>
      <c r="U4556" t="s">
        <v>131</v>
      </c>
      <c r="V4556">
        <v>0</v>
      </c>
      <c r="W4556">
        <v>1</v>
      </c>
      <c r="X4556" t="s">
        <v>9</v>
      </c>
      <c r="Y45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56">
        <f>0.4*(Table1[[#This Row],[normalized_credit_score]]) + 0.3*(1-Table1[[#This Row],[dti_ratio]]) + 0.2*(1-Table1[[#This Row],[ltv_ratio]]) + 0.1*IF(Table1[[#This Row],[previous_defaults]]=0,1,0)</f>
        <v>0.48369456260242039</v>
      </c>
      <c r="AA4556" t="str">
        <f>IF(Table1[[#This Row],[composite_score]]&gt;=0.7,"Approve",IF(Table1[[#This Row],[composite_score]]&gt;=0.6,"Review","Reject"))</f>
        <v>Reject</v>
      </c>
    </row>
    <row r="4557" spans="1:27" hidden="1" x14ac:dyDescent="0.35">
      <c r="A4557">
        <v>4556</v>
      </c>
      <c r="B4557">
        <v>41</v>
      </c>
      <c r="C4557" t="s">
        <v>20</v>
      </c>
      <c r="D4557" t="s">
        <v>1</v>
      </c>
      <c r="E4557" t="s">
        <v>22</v>
      </c>
      <c r="F4557">
        <v>33416</v>
      </c>
      <c r="G4557">
        <v>0</v>
      </c>
      <c r="H4557">
        <f>(Table1[[#This Row],[credit_score]]-300)/(900-300)</f>
        <v>-0.5</v>
      </c>
      <c r="I4557">
        <v>42551</v>
      </c>
      <c r="J4557" t="s">
        <v>3</v>
      </c>
      <c r="K4557" t="s">
        <v>38</v>
      </c>
      <c r="L4557">
        <v>8</v>
      </c>
      <c r="M4557" t="s">
        <v>5</v>
      </c>
      <c r="N4557">
        <f>Table1[[#This Row],[dti_ratio]]*Table1[[#This Row],[income]]</f>
        <v>10438.394313818881</v>
      </c>
      <c r="O4557">
        <v>0.31237713412194401</v>
      </c>
      <c r="P4557">
        <f>Table1[[#This Row],[loan_amount]]/Table1[[#This Row],[property_value]]</f>
        <v>0.69833584979977681</v>
      </c>
      <c r="Q4557">
        <v>60932</v>
      </c>
      <c r="R4557">
        <v>2</v>
      </c>
      <c r="S4557" t="s">
        <v>4278</v>
      </c>
      <c r="T4557" t="s">
        <v>54</v>
      </c>
      <c r="U4557" t="s">
        <v>578</v>
      </c>
      <c r="V4557">
        <v>4</v>
      </c>
      <c r="W4557">
        <v>2</v>
      </c>
      <c r="X4557" t="s">
        <v>61</v>
      </c>
      <c r="Y45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57">
        <f>0.4*(Table1[[#This Row],[normalized_credit_score]]) + 0.3*(1-Table1[[#This Row],[dti_ratio]]) + 0.2*(1-Table1[[#This Row],[ltv_ratio]]) + 0.1*IF(Table1[[#This Row],[previous_defaults]]=0,1,0)</f>
        <v>6.6619689803461418E-2</v>
      </c>
      <c r="AA4557" t="str">
        <f>IF(Table1[[#This Row],[composite_score]]&gt;=0.7,"Approve",IF(Table1[[#This Row],[composite_score]]&gt;=0.6,"Review","Reject"))</f>
        <v>Reject</v>
      </c>
    </row>
    <row r="4558" spans="1:27" hidden="1" x14ac:dyDescent="0.35">
      <c r="A4558">
        <v>4557</v>
      </c>
      <c r="B4558">
        <v>54</v>
      </c>
      <c r="C4558" t="s">
        <v>0</v>
      </c>
      <c r="D4558" t="s">
        <v>1</v>
      </c>
      <c r="E4558" t="s">
        <v>2</v>
      </c>
      <c r="F4558">
        <v>50847</v>
      </c>
      <c r="G4558">
        <v>725</v>
      </c>
      <c r="H4558">
        <f>(Table1[[#This Row],[credit_score]]-300)/(900-300)</f>
        <v>0.70833333333333337</v>
      </c>
      <c r="I4558">
        <v>15390</v>
      </c>
      <c r="J4558" t="s">
        <v>13</v>
      </c>
      <c r="K4558" t="s">
        <v>38</v>
      </c>
      <c r="L4558">
        <v>16</v>
      </c>
      <c r="M4558" t="s">
        <v>15</v>
      </c>
      <c r="N4558">
        <f>Table1[[#This Row],[dti_ratio]]*Table1[[#This Row],[income]]</f>
        <v>23210.636933010559</v>
      </c>
      <c r="O4558">
        <v>0.45647996800225299</v>
      </c>
      <c r="P4558" t="e">
        <f>Table1[[#This Row],[loan_amount]]/Table1[[#This Row],[property_value]]</f>
        <v>#DIV/0!</v>
      </c>
      <c r="Q4558">
        <v>0</v>
      </c>
      <c r="R4558">
        <v>3</v>
      </c>
      <c r="S4558" t="s">
        <v>677</v>
      </c>
      <c r="T4558" t="s">
        <v>233</v>
      </c>
      <c r="U4558" t="s">
        <v>920</v>
      </c>
      <c r="V4558">
        <v>2</v>
      </c>
      <c r="W4558">
        <v>1</v>
      </c>
      <c r="X4558" t="s">
        <v>9</v>
      </c>
      <c r="Y455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558" t="e">
        <f>0.4*(Table1[[#This Row],[normalized_credit_score]]) + 0.3*(1-Table1[[#This Row],[dti_ratio]]) + 0.2*(1-Table1[[#This Row],[ltv_ratio]]) + 0.1*IF(Table1[[#This Row],[previous_defaults]]=0,1,0)</f>
        <v>#DIV/0!</v>
      </c>
      <c r="AA4558" t="e">
        <f>IF(Table1[[#This Row],[composite_score]]&gt;=0.7,"Approve",IF(Table1[[#This Row],[composite_score]]&gt;=0.6,"Review","Reject"))</f>
        <v>#DIV/0!</v>
      </c>
    </row>
    <row r="4559" spans="1:27" hidden="1" x14ac:dyDescent="0.35">
      <c r="A4559">
        <v>4558</v>
      </c>
      <c r="B4559">
        <v>29</v>
      </c>
      <c r="C4559" t="s">
        <v>10</v>
      </c>
      <c r="D4559" t="s">
        <v>1</v>
      </c>
      <c r="E4559" t="s">
        <v>12</v>
      </c>
      <c r="F4559">
        <v>0</v>
      </c>
      <c r="G4559">
        <v>0</v>
      </c>
      <c r="H4559">
        <f>(Table1[[#This Row],[credit_score]]-300)/(900-300)</f>
        <v>-0.5</v>
      </c>
      <c r="I4559">
        <v>44162</v>
      </c>
      <c r="J4559" t="s">
        <v>13</v>
      </c>
      <c r="K4559" t="s">
        <v>38</v>
      </c>
      <c r="L4559">
        <v>6</v>
      </c>
      <c r="M4559" t="s">
        <v>28</v>
      </c>
      <c r="N4559">
        <f>Table1[[#This Row],[dti_ratio]]*Table1[[#This Row],[income]]</f>
        <v>0</v>
      </c>
      <c r="O4559">
        <v>0.39723673883638599</v>
      </c>
      <c r="P4559">
        <f>Table1[[#This Row],[loan_amount]]/Table1[[#This Row],[property_value]]</f>
        <v>0.41122243742550657</v>
      </c>
      <c r="Q4559">
        <v>107392</v>
      </c>
      <c r="R4559">
        <v>1</v>
      </c>
      <c r="S4559" t="s">
        <v>4279</v>
      </c>
      <c r="T4559" t="s">
        <v>327</v>
      </c>
      <c r="U4559" t="s">
        <v>468</v>
      </c>
      <c r="V4559">
        <v>3</v>
      </c>
      <c r="W4559">
        <v>2</v>
      </c>
      <c r="X4559" t="s">
        <v>61</v>
      </c>
      <c r="Y45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59">
        <f>0.4*(Table1[[#This Row],[normalized_credit_score]]) + 0.3*(1-Table1[[#This Row],[dti_ratio]]) + 0.2*(1-Table1[[#This Row],[ltv_ratio]]) + 0.1*IF(Table1[[#This Row],[previous_defaults]]=0,1,0)</f>
        <v>9.8584490863982882E-2</v>
      </c>
      <c r="AA4559" t="str">
        <f>IF(Table1[[#This Row],[composite_score]]&gt;=0.7,"Approve",IF(Table1[[#This Row],[composite_score]]&gt;=0.6,"Review","Reject"))</f>
        <v>Reject</v>
      </c>
    </row>
    <row r="4560" spans="1:27" x14ac:dyDescent="0.35">
      <c r="A4560">
        <v>4559</v>
      </c>
      <c r="B4560">
        <v>36</v>
      </c>
      <c r="C4560" t="s">
        <v>0</v>
      </c>
      <c r="D4560" t="s">
        <v>1</v>
      </c>
      <c r="E4560" t="s">
        <v>49</v>
      </c>
      <c r="F4560">
        <v>99973</v>
      </c>
      <c r="G4560">
        <v>701</v>
      </c>
      <c r="H4560">
        <f>(Table1[[#This Row],[credit_score]]-300)/(900-300)</f>
        <v>0.66833333333333333</v>
      </c>
      <c r="I4560">
        <v>12242</v>
      </c>
      <c r="J4560" t="s">
        <v>13</v>
      </c>
      <c r="K4560" t="s">
        <v>38</v>
      </c>
      <c r="L4560">
        <v>14</v>
      </c>
      <c r="M4560" t="s">
        <v>39</v>
      </c>
      <c r="N4560">
        <f>Table1[[#This Row],[dti_ratio]]*Table1[[#This Row],[income]]</f>
        <v>51300.770997070758</v>
      </c>
      <c r="O4560">
        <v>0.51314625946076198</v>
      </c>
      <c r="P4560">
        <f>Table1[[#This Row],[loan_amount]]/Table1[[#This Row],[property_value]]</f>
        <v>6.9076423057825131E-2</v>
      </c>
      <c r="Q4560">
        <v>177224</v>
      </c>
      <c r="R4560">
        <v>0</v>
      </c>
      <c r="S4560" t="s">
        <v>4280</v>
      </c>
      <c r="T4560" t="s">
        <v>162</v>
      </c>
      <c r="U4560" t="s">
        <v>606</v>
      </c>
      <c r="V4560">
        <v>0</v>
      </c>
      <c r="W4560">
        <v>2</v>
      </c>
      <c r="X4560" t="s">
        <v>19</v>
      </c>
      <c r="Y45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60">
        <f>0.4*(Table1[[#This Row],[normalized_credit_score]]) + 0.3*(1-Table1[[#This Row],[dti_ratio]]) + 0.2*(1-Table1[[#This Row],[ltv_ratio]]) + 0.1*IF(Table1[[#This Row],[previous_defaults]]=0,1,0)</f>
        <v>0.69957417088353968</v>
      </c>
      <c r="AA4560" t="str">
        <f>IF(Table1[[#This Row],[composite_score]]&gt;=0.7,"Approve",IF(Table1[[#This Row],[composite_score]]&gt;=0.6,"Review","Reject"))</f>
        <v>Review</v>
      </c>
    </row>
    <row r="4561" spans="1:27" hidden="1" x14ac:dyDescent="0.35">
      <c r="A4561">
        <v>4560</v>
      </c>
      <c r="B4561">
        <v>20</v>
      </c>
      <c r="C4561" t="s">
        <v>20</v>
      </c>
      <c r="D4561" t="s">
        <v>11</v>
      </c>
      <c r="E4561" t="s">
        <v>49</v>
      </c>
      <c r="F4561">
        <v>30270</v>
      </c>
      <c r="G4561">
        <v>645</v>
      </c>
      <c r="H4561">
        <f>(Table1[[#This Row],[credit_score]]-300)/(900-300)</f>
        <v>0.57499999999999996</v>
      </c>
      <c r="I4561">
        <v>0</v>
      </c>
      <c r="J4561" t="s">
        <v>3</v>
      </c>
      <c r="K4561" t="s">
        <v>38</v>
      </c>
      <c r="L4561">
        <v>19</v>
      </c>
      <c r="M4561" t="s">
        <v>39</v>
      </c>
      <c r="N4561">
        <f>Table1[[#This Row],[dti_ratio]]*Table1[[#This Row],[income]]</f>
        <v>5693.7302733056276</v>
      </c>
      <c r="O4561">
        <v>0.18809812597639999</v>
      </c>
      <c r="P4561" t="e">
        <f>Table1[[#This Row],[loan_amount]]/Table1[[#This Row],[property_value]]</f>
        <v>#DIV/0!</v>
      </c>
      <c r="Q4561">
        <v>0</v>
      </c>
      <c r="R4561">
        <v>4</v>
      </c>
      <c r="S4561" t="s">
        <v>4281</v>
      </c>
      <c r="T4561" t="s">
        <v>138</v>
      </c>
      <c r="U4561" t="s">
        <v>461</v>
      </c>
      <c r="V4561">
        <v>1</v>
      </c>
      <c r="W4561">
        <v>0</v>
      </c>
      <c r="X4561" t="s">
        <v>19</v>
      </c>
      <c r="Y456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561" t="e">
        <f>0.4*(Table1[[#This Row],[normalized_credit_score]]) + 0.3*(1-Table1[[#This Row],[dti_ratio]]) + 0.2*(1-Table1[[#This Row],[ltv_ratio]]) + 0.1*IF(Table1[[#This Row],[previous_defaults]]=0,1,0)</f>
        <v>#DIV/0!</v>
      </c>
      <c r="AA4561" t="e">
        <f>IF(Table1[[#This Row],[composite_score]]&gt;=0.7,"Approve",IF(Table1[[#This Row],[composite_score]]&gt;=0.6,"Review","Reject"))</f>
        <v>#DIV/0!</v>
      </c>
    </row>
    <row r="4562" spans="1:27" hidden="1" x14ac:dyDescent="0.35">
      <c r="A4562">
        <v>4561</v>
      </c>
      <c r="B4562">
        <v>66</v>
      </c>
      <c r="C4562" t="s">
        <v>0</v>
      </c>
      <c r="D4562" t="s">
        <v>11</v>
      </c>
      <c r="E4562" t="s">
        <v>12</v>
      </c>
      <c r="F4562">
        <v>0</v>
      </c>
      <c r="G4562">
        <v>0</v>
      </c>
      <c r="H4562">
        <f>(Table1[[#This Row],[credit_score]]-300)/(900-300)</f>
        <v>-0.5</v>
      </c>
      <c r="I4562">
        <v>0</v>
      </c>
      <c r="J4562" t="s">
        <v>3</v>
      </c>
      <c r="K4562" t="s">
        <v>4</v>
      </c>
      <c r="L4562">
        <v>2</v>
      </c>
      <c r="M4562" t="s">
        <v>39</v>
      </c>
      <c r="N4562">
        <f>Table1[[#This Row],[dti_ratio]]*Table1[[#This Row],[income]]</f>
        <v>0</v>
      </c>
      <c r="O4562">
        <v>0.112866379707329</v>
      </c>
      <c r="P4562">
        <f>Table1[[#This Row],[loan_amount]]/Table1[[#This Row],[property_value]]</f>
        <v>0</v>
      </c>
      <c r="Q4562">
        <v>165398</v>
      </c>
      <c r="R4562">
        <v>2</v>
      </c>
      <c r="S4562" t="s">
        <v>4282</v>
      </c>
      <c r="T4562" t="s">
        <v>36</v>
      </c>
      <c r="U4562" t="s">
        <v>1262</v>
      </c>
      <c r="V4562">
        <v>0</v>
      </c>
      <c r="W4562">
        <v>1</v>
      </c>
      <c r="X4562" t="s">
        <v>19</v>
      </c>
      <c r="Y45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62">
        <f>0.4*(Table1[[#This Row],[normalized_credit_score]]) + 0.3*(1-Table1[[#This Row],[dti_ratio]]) + 0.2*(1-Table1[[#This Row],[ltv_ratio]]) + 0.1*IF(Table1[[#This Row],[previous_defaults]]=0,1,0)</f>
        <v>0.36614008608780124</v>
      </c>
      <c r="AA4562" t="str">
        <f>IF(Table1[[#This Row],[composite_score]]&gt;=0.7,"Approve",IF(Table1[[#This Row],[composite_score]]&gt;=0.6,"Review","Reject"))</f>
        <v>Reject</v>
      </c>
    </row>
    <row r="4563" spans="1:27" x14ac:dyDescent="0.35">
      <c r="A4563">
        <v>4562</v>
      </c>
      <c r="B4563">
        <v>46</v>
      </c>
      <c r="C4563" t="s">
        <v>10</v>
      </c>
      <c r="D4563" t="s">
        <v>62</v>
      </c>
      <c r="E4563" t="s">
        <v>49</v>
      </c>
      <c r="F4563">
        <v>36786</v>
      </c>
      <c r="G4563">
        <v>652</v>
      </c>
      <c r="H4563">
        <f>(Table1[[#This Row],[credit_score]]-300)/(900-300)</f>
        <v>0.58666666666666667</v>
      </c>
      <c r="I4563">
        <v>30890</v>
      </c>
      <c r="J4563" t="s">
        <v>27</v>
      </c>
      <c r="K4563" t="s">
        <v>38</v>
      </c>
      <c r="L4563">
        <v>17</v>
      </c>
      <c r="M4563" t="s">
        <v>5</v>
      </c>
      <c r="N4563">
        <f>Table1[[#This Row],[dti_ratio]]*Table1[[#This Row],[income]]</f>
        <v>9842.2817766915123</v>
      </c>
      <c r="O4563">
        <v>0.26755509641416603</v>
      </c>
      <c r="P4563">
        <f>Table1[[#This Row],[loan_amount]]/Table1[[#This Row],[property_value]]</f>
        <v>0.13988199013716496</v>
      </c>
      <c r="Q4563">
        <v>220829</v>
      </c>
      <c r="R4563">
        <v>4</v>
      </c>
      <c r="S4563" t="s">
        <v>2357</v>
      </c>
      <c r="T4563" t="s">
        <v>269</v>
      </c>
      <c r="U4563" t="s">
        <v>872</v>
      </c>
      <c r="V4563">
        <v>2</v>
      </c>
      <c r="W4563">
        <v>0</v>
      </c>
      <c r="X4563" t="s">
        <v>9</v>
      </c>
      <c r="Y45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563">
        <f>0.4*(Table1[[#This Row],[normalized_credit_score]]) + 0.3*(1-Table1[[#This Row],[dti_ratio]]) + 0.2*(1-Table1[[#This Row],[ltv_ratio]]) + 0.1*IF(Table1[[#This Row],[previous_defaults]]=0,1,0)</f>
        <v>0.62642373971498388</v>
      </c>
      <c r="AA4563" t="str">
        <f>IF(Table1[[#This Row],[composite_score]]&gt;=0.7,"Approve",IF(Table1[[#This Row],[composite_score]]&gt;=0.6,"Review","Reject"))</f>
        <v>Review</v>
      </c>
    </row>
    <row r="4564" spans="1:27" x14ac:dyDescent="0.35">
      <c r="A4564">
        <v>4563</v>
      </c>
      <c r="B4564">
        <v>21</v>
      </c>
      <c r="C4564" t="s">
        <v>0</v>
      </c>
      <c r="D4564" t="s">
        <v>11</v>
      </c>
      <c r="E4564" t="s">
        <v>22</v>
      </c>
      <c r="F4564">
        <v>92597</v>
      </c>
      <c r="G4564">
        <v>673</v>
      </c>
      <c r="H4564">
        <f>(Table1[[#This Row],[credit_score]]-300)/(900-300)</f>
        <v>0.6216666666666667</v>
      </c>
      <c r="I4564">
        <v>23701</v>
      </c>
      <c r="J4564" t="s">
        <v>27</v>
      </c>
      <c r="K4564" t="s">
        <v>4</v>
      </c>
      <c r="L4564">
        <v>18</v>
      </c>
      <c r="M4564" t="s">
        <v>15</v>
      </c>
      <c r="N4564">
        <f>Table1[[#This Row],[dti_ratio]]*Table1[[#This Row],[income]]</f>
        <v>9495.6733065419794</v>
      </c>
      <c r="O4564">
        <v>0.10254839040727</v>
      </c>
      <c r="P4564">
        <f>Table1[[#This Row],[loan_amount]]/Table1[[#This Row],[property_value]]</f>
        <v>0.78002303768306736</v>
      </c>
      <c r="Q4564">
        <v>30385</v>
      </c>
      <c r="R4564">
        <v>0</v>
      </c>
      <c r="S4564" t="s">
        <v>4283</v>
      </c>
      <c r="T4564" t="s">
        <v>266</v>
      </c>
      <c r="U4564" t="s">
        <v>1377</v>
      </c>
      <c r="V4564">
        <v>4</v>
      </c>
      <c r="W4564">
        <v>2</v>
      </c>
      <c r="X4564" t="s">
        <v>9</v>
      </c>
      <c r="Y45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64">
        <f>0.4*(Table1[[#This Row],[normalized_credit_score]]) + 0.3*(1-Table1[[#This Row],[dti_ratio]]) + 0.2*(1-Table1[[#This Row],[ltv_ratio]]) + 0.1*IF(Table1[[#This Row],[previous_defaults]]=0,1,0)</f>
        <v>0.56189754200787223</v>
      </c>
      <c r="AA4564" t="str">
        <f>IF(Table1[[#This Row],[composite_score]]&gt;=0.7,"Approve",IF(Table1[[#This Row],[composite_score]]&gt;=0.6,"Review","Reject"))</f>
        <v>Reject</v>
      </c>
    </row>
    <row r="4565" spans="1:27" x14ac:dyDescent="0.35">
      <c r="A4565">
        <v>4564</v>
      </c>
      <c r="B4565">
        <v>47</v>
      </c>
      <c r="C4565" t="s">
        <v>0</v>
      </c>
      <c r="D4565" t="s">
        <v>11</v>
      </c>
      <c r="E4565" t="s">
        <v>22</v>
      </c>
      <c r="F4565">
        <v>118039</v>
      </c>
      <c r="G4565">
        <v>622</v>
      </c>
      <c r="H4565">
        <f>(Table1[[#This Row],[credit_score]]-300)/(900-300)</f>
        <v>0.53666666666666663</v>
      </c>
      <c r="I4565">
        <v>34797</v>
      </c>
      <c r="J4565" t="s">
        <v>27</v>
      </c>
      <c r="K4565" t="s">
        <v>14</v>
      </c>
      <c r="L4565">
        <v>5</v>
      </c>
      <c r="M4565" t="s">
        <v>28</v>
      </c>
      <c r="N4565">
        <f>Table1[[#This Row],[dti_ratio]]*Table1[[#This Row],[income]]</f>
        <v>65857.847040406297</v>
      </c>
      <c r="O4565">
        <v>0.55793294623307799</v>
      </c>
      <c r="P4565">
        <f>Table1[[#This Row],[loan_amount]]/Table1[[#This Row],[property_value]]</f>
        <v>1.0764400173235167</v>
      </c>
      <c r="Q4565">
        <v>32326</v>
      </c>
      <c r="R4565">
        <v>4</v>
      </c>
      <c r="S4565" t="s">
        <v>4284</v>
      </c>
      <c r="T4565" t="s">
        <v>251</v>
      </c>
      <c r="U4565" t="s">
        <v>183</v>
      </c>
      <c r="V4565">
        <v>3</v>
      </c>
      <c r="W4565">
        <v>2</v>
      </c>
      <c r="X4565" t="s">
        <v>9</v>
      </c>
      <c r="Y45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65">
        <f>0.4*(Table1[[#This Row],[normalized_credit_score]]) + 0.3*(1-Table1[[#This Row],[dti_ratio]]) + 0.2*(1-Table1[[#This Row],[ltv_ratio]]) + 0.1*IF(Table1[[#This Row],[previous_defaults]]=0,1,0)</f>
        <v>0.33199877933203997</v>
      </c>
      <c r="AA4565" t="str">
        <f>IF(Table1[[#This Row],[composite_score]]&gt;=0.7,"Approve",IF(Table1[[#This Row],[composite_score]]&gt;=0.6,"Review","Reject"))</f>
        <v>Reject</v>
      </c>
    </row>
    <row r="4566" spans="1:27" x14ac:dyDescent="0.35">
      <c r="A4566">
        <v>4565</v>
      </c>
      <c r="B4566">
        <v>67</v>
      </c>
      <c r="C4566" t="s">
        <v>10</v>
      </c>
      <c r="D4566" t="s">
        <v>21</v>
      </c>
      <c r="E4566" t="s">
        <v>49</v>
      </c>
      <c r="F4566">
        <v>52261</v>
      </c>
      <c r="G4566">
        <v>614</v>
      </c>
      <c r="H4566">
        <f>(Table1[[#This Row],[credit_score]]-300)/(900-300)</f>
        <v>0.52333333333333332</v>
      </c>
      <c r="I4566">
        <v>44857</v>
      </c>
      <c r="J4566" t="s">
        <v>13</v>
      </c>
      <c r="K4566" t="s">
        <v>14</v>
      </c>
      <c r="L4566">
        <v>16</v>
      </c>
      <c r="M4566" t="s">
        <v>28</v>
      </c>
      <c r="N4566">
        <f>Table1[[#This Row],[dti_ratio]]*Table1[[#This Row],[income]]</f>
        <v>9092.7245787239335</v>
      </c>
      <c r="O4566">
        <v>0.173986808111669</v>
      </c>
      <c r="P4566">
        <f>Table1[[#This Row],[loan_amount]]/Table1[[#This Row],[property_value]]</f>
        <v>0.18735694595271907</v>
      </c>
      <c r="Q4566">
        <v>239420</v>
      </c>
      <c r="R4566">
        <v>2</v>
      </c>
      <c r="S4566" t="s">
        <v>304</v>
      </c>
      <c r="T4566" t="s">
        <v>182</v>
      </c>
      <c r="U4566" t="s">
        <v>178</v>
      </c>
      <c r="V4566">
        <v>1</v>
      </c>
      <c r="W4566">
        <v>2</v>
      </c>
      <c r="X4566" t="s">
        <v>19</v>
      </c>
      <c r="Y45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566">
        <f>0.4*(Table1[[#This Row],[normalized_credit_score]]) + 0.3*(1-Table1[[#This Row],[dti_ratio]]) + 0.2*(1-Table1[[#This Row],[ltv_ratio]]) + 0.1*IF(Table1[[#This Row],[previous_defaults]]=0,1,0)</f>
        <v>0.61966590170928881</v>
      </c>
      <c r="AA4566" t="str">
        <f>IF(Table1[[#This Row],[composite_score]]&gt;=0.7,"Approve",IF(Table1[[#This Row],[composite_score]]&gt;=0.6,"Review","Reject"))</f>
        <v>Review</v>
      </c>
    </row>
    <row r="4567" spans="1:27" hidden="1" x14ac:dyDescent="0.35">
      <c r="A4567">
        <v>4566</v>
      </c>
      <c r="B4567">
        <v>39</v>
      </c>
      <c r="C4567" t="s">
        <v>20</v>
      </c>
      <c r="D4567" t="s">
        <v>11</v>
      </c>
      <c r="E4567" t="s">
        <v>12</v>
      </c>
      <c r="F4567">
        <v>62407</v>
      </c>
      <c r="G4567">
        <v>0</v>
      </c>
      <c r="H4567">
        <f>(Table1[[#This Row],[credit_score]]-300)/(900-300)</f>
        <v>-0.5</v>
      </c>
      <c r="I4567">
        <v>47001</v>
      </c>
      <c r="J4567" t="s">
        <v>13</v>
      </c>
      <c r="K4567" t="s">
        <v>38</v>
      </c>
      <c r="L4567">
        <v>12</v>
      </c>
      <c r="M4567" t="s">
        <v>5</v>
      </c>
      <c r="N4567">
        <f>Table1[[#This Row],[dti_ratio]]*Table1[[#This Row],[income]]</f>
        <v>7006.5756349700478</v>
      </c>
      <c r="O4567">
        <v>0.11227227129921399</v>
      </c>
      <c r="P4567">
        <f>Table1[[#This Row],[loan_amount]]/Table1[[#This Row],[property_value]]</f>
        <v>0.37152884820602811</v>
      </c>
      <c r="Q4567">
        <v>126507</v>
      </c>
      <c r="R4567">
        <v>3</v>
      </c>
      <c r="S4567" t="s">
        <v>4285</v>
      </c>
      <c r="T4567" t="s">
        <v>138</v>
      </c>
      <c r="U4567" t="s">
        <v>107</v>
      </c>
      <c r="V4567">
        <v>0</v>
      </c>
      <c r="W4567">
        <v>0</v>
      </c>
      <c r="X4567" t="s">
        <v>9</v>
      </c>
      <c r="Y45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567">
        <f>0.4*(Table1[[#This Row],[normalized_credit_score]]) + 0.3*(1-Table1[[#This Row],[dti_ratio]]) + 0.2*(1-Table1[[#This Row],[ltv_ratio]]) + 0.1*IF(Table1[[#This Row],[previous_defaults]]=0,1,0)</f>
        <v>0.29201254896903017</v>
      </c>
      <c r="AA4567" t="str">
        <f>IF(Table1[[#This Row],[composite_score]]&gt;=0.7,"Approve",IF(Table1[[#This Row],[composite_score]]&gt;=0.6,"Review","Reject"))</f>
        <v>Reject</v>
      </c>
    </row>
    <row r="4568" spans="1:27" hidden="1" x14ac:dyDescent="0.35">
      <c r="A4568">
        <v>4567</v>
      </c>
      <c r="B4568">
        <v>64</v>
      </c>
      <c r="C4568" t="s">
        <v>0</v>
      </c>
      <c r="D4568" t="s">
        <v>1</v>
      </c>
      <c r="E4568" t="s">
        <v>22</v>
      </c>
      <c r="F4568">
        <v>71798</v>
      </c>
      <c r="G4568">
        <v>0</v>
      </c>
      <c r="H4568">
        <f>(Table1[[#This Row],[credit_score]]-300)/(900-300)</f>
        <v>-0.5</v>
      </c>
      <c r="I4568">
        <v>7650</v>
      </c>
      <c r="J4568" t="s">
        <v>23</v>
      </c>
      <c r="K4568" t="s">
        <v>38</v>
      </c>
      <c r="L4568">
        <v>7</v>
      </c>
      <c r="M4568" t="s">
        <v>39</v>
      </c>
      <c r="N4568">
        <f>Table1[[#This Row],[dti_ratio]]*Table1[[#This Row],[income]]</f>
        <v>32145.406614696978</v>
      </c>
      <c r="O4568">
        <v>0.44772008432960497</v>
      </c>
      <c r="P4568">
        <f>Table1[[#This Row],[loan_amount]]/Table1[[#This Row],[property_value]]</f>
        <v>2.7568759730150494E-2</v>
      </c>
      <c r="Q4568">
        <v>277488</v>
      </c>
      <c r="R4568">
        <v>3</v>
      </c>
      <c r="S4568" t="s">
        <v>4286</v>
      </c>
      <c r="T4568" t="s">
        <v>230</v>
      </c>
      <c r="U4568" t="s">
        <v>228</v>
      </c>
      <c r="V4568">
        <v>4</v>
      </c>
      <c r="W4568">
        <v>2</v>
      </c>
      <c r="X4568" t="s">
        <v>9</v>
      </c>
      <c r="Y45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68">
        <f>0.4*(Table1[[#This Row],[normalized_credit_score]]) + 0.3*(1-Table1[[#This Row],[dti_ratio]]) + 0.2*(1-Table1[[#This Row],[ltv_ratio]]) + 0.1*IF(Table1[[#This Row],[previous_defaults]]=0,1,0)</f>
        <v>0.16017022275508841</v>
      </c>
      <c r="AA4568" t="str">
        <f>IF(Table1[[#This Row],[composite_score]]&gt;=0.7,"Approve",IF(Table1[[#This Row],[composite_score]]&gt;=0.6,"Review","Reject"))</f>
        <v>Reject</v>
      </c>
    </row>
    <row r="4569" spans="1:27" x14ac:dyDescent="0.35">
      <c r="A4569">
        <v>4568</v>
      </c>
      <c r="B4569">
        <v>67</v>
      </c>
      <c r="C4569" t="s">
        <v>20</v>
      </c>
      <c r="D4569" t="s">
        <v>21</v>
      </c>
      <c r="E4569" t="s">
        <v>2</v>
      </c>
      <c r="F4569">
        <v>43216</v>
      </c>
      <c r="G4569">
        <v>638</v>
      </c>
      <c r="H4569">
        <f>(Table1[[#This Row],[credit_score]]-300)/(900-300)</f>
        <v>0.56333333333333335</v>
      </c>
      <c r="I4569">
        <v>0</v>
      </c>
      <c r="J4569" t="s">
        <v>27</v>
      </c>
      <c r="K4569" t="s">
        <v>14</v>
      </c>
      <c r="L4569">
        <v>6</v>
      </c>
      <c r="M4569" t="s">
        <v>28</v>
      </c>
      <c r="N4569">
        <f>Table1[[#This Row],[dti_ratio]]*Table1[[#This Row],[income]]</f>
        <v>9977.6616185815074</v>
      </c>
      <c r="O4569">
        <v>0.23087887862323</v>
      </c>
      <c r="P4569">
        <f>Table1[[#This Row],[loan_amount]]/Table1[[#This Row],[property_value]]</f>
        <v>0</v>
      </c>
      <c r="Q4569">
        <v>169104</v>
      </c>
      <c r="R4569">
        <v>4</v>
      </c>
      <c r="S4569" t="s">
        <v>4287</v>
      </c>
      <c r="T4569" t="s">
        <v>47</v>
      </c>
      <c r="U4569" t="s">
        <v>958</v>
      </c>
      <c r="V4569">
        <v>2</v>
      </c>
      <c r="W4569">
        <v>0</v>
      </c>
      <c r="X4569" t="s">
        <v>9</v>
      </c>
      <c r="Y45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69">
        <f>0.4*(Table1[[#This Row],[normalized_credit_score]]) + 0.3*(1-Table1[[#This Row],[dti_ratio]]) + 0.2*(1-Table1[[#This Row],[ltv_ratio]]) + 0.1*IF(Table1[[#This Row],[previous_defaults]]=0,1,0)</f>
        <v>0.65606966974636438</v>
      </c>
      <c r="AA4569" t="str">
        <f>IF(Table1[[#This Row],[composite_score]]&gt;=0.7,"Approve",IF(Table1[[#This Row],[composite_score]]&gt;=0.6,"Review","Reject"))</f>
        <v>Review</v>
      </c>
    </row>
    <row r="4570" spans="1:27" x14ac:dyDescent="0.35">
      <c r="A4570">
        <v>4569</v>
      </c>
      <c r="B4570">
        <v>38</v>
      </c>
      <c r="C4570" t="s">
        <v>0</v>
      </c>
      <c r="D4570" t="s">
        <v>11</v>
      </c>
      <c r="E4570" t="s">
        <v>2</v>
      </c>
      <c r="F4570">
        <v>67367</v>
      </c>
      <c r="G4570">
        <v>651</v>
      </c>
      <c r="H4570">
        <f>(Table1[[#This Row],[credit_score]]-300)/(900-300)</f>
        <v>0.58499999999999996</v>
      </c>
      <c r="I4570">
        <v>5850</v>
      </c>
      <c r="J4570" t="s">
        <v>27</v>
      </c>
      <c r="K4570" t="s">
        <v>38</v>
      </c>
      <c r="L4570">
        <v>3</v>
      </c>
      <c r="M4570" t="s">
        <v>15</v>
      </c>
      <c r="N4570">
        <f>Table1[[#This Row],[dti_ratio]]*Table1[[#This Row],[income]]</f>
        <v>39024.397130540005</v>
      </c>
      <c r="O4570">
        <v>0.57928061410690701</v>
      </c>
      <c r="P4570">
        <f>Table1[[#This Row],[loan_amount]]/Table1[[#This Row],[property_value]]</f>
        <v>2.0209208489940306E-2</v>
      </c>
      <c r="Q4570">
        <v>289472</v>
      </c>
      <c r="R4570">
        <v>3</v>
      </c>
      <c r="S4570" t="s">
        <v>4288</v>
      </c>
      <c r="T4570" t="s">
        <v>240</v>
      </c>
      <c r="U4570" t="s">
        <v>357</v>
      </c>
      <c r="V4570">
        <v>4</v>
      </c>
      <c r="W4570">
        <v>0</v>
      </c>
      <c r="X4570" t="s">
        <v>19</v>
      </c>
      <c r="Y45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70">
        <f>0.4*(Table1[[#This Row],[normalized_credit_score]]) + 0.3*(1-Table1[[#This Row],[dti_ratio]]) + 0.2*(1-Table1[[#This Row],[ltv_ratio]]) + 0.1*IF(Table1[[#This Row],[previous_defaults]]=0,1,0)</f>
        <v>0.55617397406993985</v>
      </c>
      <c r="AA4570" t="str">
        <f>IF(Table1[[#This Row],[composite_score]]&gt;=0.7,"Approve",IF(Table1[[#This Row],[composite_score]]&gt;=0.6,"Review","Reject"))</f>
        <v>Reject</v>
      </c>
    </row>
    <row r="4571" spans="1:27" x14ac:dyDescent="0.35">
      <c r="A4571">
        <v>4570</v>
      </c>
      <c r="B4571">
        <v>39</v>
      </c>
      <c r="C4571" t="s">
        <v>20</v>
      </c>
      <c r="D4571" t="s">
        <v>21</v>
      </c>
      <c r="E4571" t="s">
        <v>22</v>
      </c>
      <c r="F4571">
        <v>21929</v>
      </c>
      <c r="G4571">
        <v>774</v>
      </c>
      <c r="H4571">
        <f>(Table1[[#This Row],[credit_score]]-300)/(900-300)</f>
        <v>0.79</v>
      </c>
      <c r="I4571">
        <v>29107</v>
      </c>
      <c r="J4571" t="s">
        <v>13</v>
      </c>
      <c r="K4571" t="s">
        <v>38</v>
      </c>
      <c r="L4571">
        <v>17</v>
      </c>
      <c r="M4571" t="s">
        <v>28</v>
      </c>
      <c r="N4571">
        <f>Table1[[#This Row],[dti_ratio]]*Table1[[#This Row],[income]]</f>
        <v>7839.5605060005328</v>
      </c>
      <c r="O4571">
        <v>0.35749740097590099</v>
      </c>
      <c r="P4571">
        <f>Table1[[#This Row],[loan_amount]]/Table1[[#This Row],[property_value]]</f>
        <v>0.40090629863779731</v>
      </c>
      <c r="Q4571">
        <v>72603</v>
      </c>
      <c r="R4571">
        <v>1</v>
      </c>
      <c r="S4571" t="s">
        <v>4289</v>
      </c>
      <c r="T4571" t="s">
        <v>403</v>
      </c>
      <c r="U4571" t="s">
        <v>325</v>
      </c>
      <c r="V4571">
        <v>1</v>
      </c>
      <c r="W4571">
        <v>0</v>
      </c>
      <c r="X4571" t="s">
        <v>19</v>
      </c>
      <c r="Y45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571">
        <f>0.4*(Table1[[#This Row],[normalized_credit_score]]) + 0.3*(1-Table1[[#This Row],[dti_ratio]]) + 0.2*(1-Table1[[#This Row],[ltv_ratio]]) + 0.1*IF(Table1[[#This Row],[previous_defaults]]=0,1,0)</f>
        <v>0.62856951997967025</v>
      </c>
      <c r="AA4571" t="str">
        <f>IF(Table1[[#This Row],[composite_score]]&gt;=0.7,"Approve",IF(Table1[[#This Row],[composite_score]]&gt;=0.6,"Review","Reject"))</f>
        <v>Review</v>
      </c>
    </row>
    <row r="4572" spans="1:27" hidden="1" x14ac:dyDescent="0.35">
      <c r="A4572">
        <v>4571</v>
      </c>
      <c r="B4572">
        <v>39</v>
      </c>
      <c r="C4572" t="s">
        <v>20</v>
      </c>
      <c r="D4572" t="s">
        <v>21</v>
      </c>
      <c r="E4572" t="s">
        <v>49</v>
      </c>
      <c r="F4572">
        <v>49292</v>
      </c>
      <c r="G4572">
        <v>0</v>
      </c>
      <c r="H4572">
        <f>(Table1[[#This Row],[credit_score]]-300)/(900-300)</f>
        <v>-0.5</v>
      </c>
      <c r="I4572">
        <v>44683</v>
      </c>
      <c r="J4572" t="s">
        <v>13</v>
      </c>
      <c r="K4572" t="s">
        <v>14</v>
      </c>
      <c r="L4572">
        <v>11</v>
      </c>
      <c r="M4572" t="s">
        <v>39</v>
      </c>
      <c r="N4572">
        <f>Table1[[#This Row],[dti_ratio]]*Table1[[#This Row],[income]]</f>
        <v>6345.7605070782793</v>
      </c>
      <c r="O4572">
        <v>0.12873814223562199</v>
      </c>
      <c r="P4572">
        <f>Table1[[#This Row],[loan_amount]]/Table1[[#This Row],[property_value]]</f>
        <v>0.33223784491155545</v>
      </c>
      <c r="Q4572">
        <v>134491</v>
      </c>
      <c r="R4572">
        <v>2</v>
      </c>
      <c r="S4572" t="s">
        <v>3837</v>
      </c>
      <c r="T4572" t="s">
        <v>173</v>
      </c>
      <c r="U4572" t="s">
        <v>1305</v>
      </c>
      <c r="V4572">
        <v>0</v>
      </c>
      <c r="W4572">
        <v>1</v>
      </c>
      <c r="X4572" t="s">
        <v>19</v>
      </c>
      <c r="Y45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572">
        <f>0.4*(Table1[[#This Row],[normalized_credit_score]]) + 0.3*(1-Table1[[#This Row],[dti_ratio]]) + 0.2*(1-Table1[[#This Row],[ltv_ratio]]) + 0.1*IF(Table1[[#This Row],[previous_defaults]]=0,1,0)</f>
        <v>0.29493098834700232</v>
      </c>
      <c r="AA4572" t="str">
        <f>IF(Table1[[#This Row],[composite_score]]&gt;=0.7,"Approve",IF(Table1[[#This Row],[composite_score]]&gt;=0.6,"Review","Reject"))</f>
        <v>Reject</v>
      </c>
    </row>
    <row r="4573" spans="1:27" x14ac:dyDescent="0.35">
      <c r="A4573">
        <v>4572</v>
      </c>
      <c r="B4573">
        <v>40</v>
      </c>
      <c r="C4573" t="s">
        <v>0</v>
      </c>
      <c r="D4573" t="s">
        <v>62</v>
      </c>
      <c r="E4573" t="s">
        <v>2</v>
      </c>
      <c r="F4573">
        <v>27084</v>
      </c>
      <c r="G4573">
        <v>750</v>
      </c>
      <c r="H4573">
        <f>(Table1[[#This Row],[credit_score]]-300)/(900-300)</f>
        <v>0.75</v>
      </c>
      <c r="I4573">
        <v>5357</v>
      </c>
      <c r="J4573" t="s">
        <v>13</v>
      </c>
      <c r="K4573" t="s">
        <v>38</v>
      </c>
      <c r="L4573">
        <v>4</v>
      </c>
      <c r="M4573" t="s">
        <v>28</v>
      </c>
      <c r="N4573">
        <f>Table1[[#This Row],[dti_ratio]]*Table1[[#This Row],[income]]</f>
        <v>8438.8610771932999</v>
      </c>
      <c r="O4573">
        <v>0.31158104700905698</v>
      </c>
      <c r="P4573">
        <f>Table1[[#This Row],[loan_amount]]/Table1[[#This Row],[property_value]]</f>
        <v>4.8710627773332363E-2</v>
      </c>
      <c r="Q4573">
        <v>109976</v>
      </c>
      <c r="R4573">
        <v>2</v>
      </c>
      <c r="S4573" t="s">
        <v>4290</v>
      </c>
      <c r="T4573" t="s">
        <v>182</v>
      </c>
      <c r="U4573" t="s">
        <v>788</v>
      </c>
      <c r="V4573">
        <v>4</v>
      </c>
      <c r="W4573">
        <v>2</v>
      </c>
      <c r="X4573" t="s">
        <v>9</v>
      </c>
      <c r="Y45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73">
        <f>0.4*(Table1[[#This Row],[normalized_credit_score]]) + 0.3*(1-Table1[[#This Row],[dti_ratio]]) + 0.2*(1-Table1[[#This Row],[ltv_ratio]]) + 0.1*IF(Table1[[#This Row],[previous_defaults]]=0,1,0)</f>
        <v>0.69678356034261646</v>
      </c>
      <c r="AA4573" t="str">
        <f>IF(Table1[[#This Row],[composite_score]]&gt;=0.7,"Approve",IF(Table1[[#This Row],[composite_score]]&gt;=0.6,"Review","Reject"))</f>
        <v>Review</v>
      </c>
    </row>
    <row r="4574" spans="1:27" x14ac:dyDescent="0.35">
      <c r="A4574">
        <v>4573</v>
      </c>
      <c r="B4574">
        <v>55</v>
      </c>
      <c r="C4574" t="s">
        <v>0</v>
      </c>
      <c r="D4574" t="s">
        <v>62</v>
      </c>
      <c r="E4574" t="s">
        <v>22</v>
      </c>
      <c r="F4574">
        <v>67801</v>
      </c>
      <c r="G4574">
        <v>653</v>
      </c>
      <c r="H4574">
        <f>(Table1[[#This Row],[credit_score]]-300)/(900-300)</f>
        <v>0.58833333333333337</v>
      </c>
      <c r="I4574">
        <v>0</v>
      </c>
      <c r="J4574" t="s">
        <v>13</v>
      </c>
      <c r="K4574" t="s">
        <v>38</v>
      </c>
      <c r="L4574">
        <v>11</v>
      </c>
      <c r="M4574" t="s">
        <v>5</v>
      </c>
      <c r="N4574">
        <f>Table1[[#This Row],[dti_ratio]]*Table1[[#This Row],[income]]</f>
        <v>21328.449431795878</v>
      </c>
      <c r="O4574">
        <v>0.31457426043562597</v>
      </c>
      <c r="P4574">
        <f>Table1[[#This Row],[loan_amount]]/Table1[[#This Row],[property_value]]</f>
        <v>0</v>
      </c>
      <c r="Q4574">
        <v>249807</v>
      </c>
      <c r="R4574">
        <v>3</v>
      </c>
      <c r="S4574" t="s">
        <v>4291</v>
      </c>
      <c r="T4574" t="s">
        <v>104</v>
      </c>
      <c r="U4574" t="s">
        <v>364</v>
      </c>
      <c r="V4574">
        <v>4</v>
      </c>
      <c r="W4574">
        <v>1</v>
      </c>
      <c r="X4574" t="s">
        <v>9</v>
      </c>
      <c r="Y45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74">
        <f>0.4*(Table1[[#This Row],[normalized_credit_score]]) + 0.3*(1-Table1[[#This Row],[dti_ratio]]) + 0.2*(1-Table1[[#This Row],[ltv_ratio]]) + 0.1*IF(Table1[[#This Row],[previous_defaults]]=0,1,0)</f>
        <v>0.64096105520264557</v>
      </c>
      <c r="AA4574" t="str">
        <f>IF(Table1[[#This Row],[composite_score]]&gt;=0.7,"Approve",IF(Table1[[#This Row],[composite_score]]&gt;=0.6,"Review","Reject"))</f>
        <v>Review</v>
      </c>
    </row>
    <row r="4575" spans="1:27" x14ac:dyDescent="0.35">
      <c r="A4575">
        <v>4574</v>
      </c>
      <c r="B4575">
        <v>48</v>
      </c>
      <c r="C4575" t="s">
        <v>20</v>
      </c>
      <c r="D4575" t="s">
        <v>62</v>
      </c>
      <c r="E4575" t="s">
        <v>2</v>
      </c>
      <c r="F4575">
        <v>109012</v>
      </c>
      <c r="G4575">
        <v>610</v>
      </c>
      <c r="H4575">
        <f>(Table1[[#This Row],[credit_score]]-300)/(900-300)</f>
        <v>0.51666666666666672</v>
      </c>
      <c r="I4575">
        <v>0</v>
      </c>
      <c r="J4575" t="s">
        <v>3</v>
      </c>
      <c r="K4575" t="s">
        <v>4</v>
      </c>
      <c r="L4575">
        <v>17</v>
      </c>
      <c r="M4575" t="s">
        <v>15</v>
      </c>
      <c r="N4575">
        <f>Table1[[#This Row],[dti_ratio]]*Table1[[#This Row],[income]]</f>
        <v>16096.079431425087</v>
      </c>
      <c r="O4575">
        <v>0.14765419799127699</v>
      </c>
      <c r="P4575">
        <f>Table1[[#This Row],[loan_amount]]/Table1[[#This Row],[property_value]]</f>
        <v>0</v>
      </c>
      <c r="Q4575">
        <v>116651</v>
      </c>
      <c r="R4575">
        <v>0</v>
      </c>
      <c r="S4575" t="s">
        <v>1447</v>
      </c>
      <c r="T4575" t="s">
        <v>36</v>
      </c>
      <c r="U4575" t="s">
        <v>34</v>
      </c>
      <c r="V4575">
        <v>4</v>
      </c>
      <c r="W4575">
        <v>2</v>
      </c>
      <c r="X4575" t="s">
        <v>9</v>
      </c>
      <c r="Y45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75">
        <f>0.4*(Table1[[#This Row],[normalized_credit_score]]) + 0.3*(1-Table1[[#This Row],[dti_ratio]]) + 0.2*(1-Table1[[#This Row],[ltv_ratio]]) + 0.1*IF(Table1[[#This Row],[previous_defaults]]=0,1,0)</f>
        <v>0.66237040726928353</v>
      </c>
      <c r="AA4575" t="str">
        <f>IF(Table1[[#This Row],[composite_score]]&gt;=0.7,"Approve",IF(Table1[[#This Row],[composite_score]]&gt;=0.6,"Review","Reject"))</f>
        <v>Review</v>
      </c>
    </row>
    <row r="4576" spans="1:27" x14ac:dyDescent="0.35">
      <c r="A4576">
        <v>4575</v>
      </c>
      <c r="B4576">
        <v>48</v>
      </c>
      <c r="C4576" t="s">
        <v>20</v>
      </c>
      <c r="D4576" t="s">
        <v>1</v>
      </c>
      <c r="E4576" t="s">
        <v>12</v>
      </c>
      <c r="F4576">
        <v>106624</v>
      </c>
      <c r="G4576">
        <v>785</v>
      </c>
      <c r="H4576">
        <f>(Table1[[#This Row],[credit_score]]-300)/(900-300)</f>
        <v>0.80833333333333335</v>
      </c>
      <c r="I4576">
        <v>12703</v>
      </c>
      <c r="J4576" t="s">
        <v>13</v>
      </c>
      <c r="K4576" t="s">
        <v>4</v>
      </c>
      <c r="L4576">
        <v>10</v>
      </c>
      <c r="M4576" t="s">
        <v>5</v>
      </c>
      <c r="N4576">
        <f>Table1[[#This Row],[dti_ratio]]*Table1[[#This Row],[income]]</f>
        <v>17082.592424108087</v>
      </c>
      <c r="O4576">
        <v>0.160213389331746</v>
      </c>
      <c r="P4576">
        <f>Table1[[#This Row],[loan_amount]]/Table1[[#This Row],[property_value]]</f>
        <v>5.441888360536349E-2</v>
      </c>
      <c r="Q4576">
        <v>233430</v>
      </c>
      <c r="R4576">
        <v>1</v>
      </c>
      <c r="S4576" t="s">
        <v>4292</v>
      </c>
      <c r="T4576" t="s">
        <v>59</v>
      </c>
      <c r="U4576" t="s">
        <v>1262</v>
      </c>
      <c r="V4576">
        <v>3</v>
      </c>
      <c r="W4576">
        <v>0</v>
      </c>
      <c r="X4576" t="s">
        <v>19</v>
      </c>
      <c r="Y45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76">
        <f>0.4*(Table1[[#This Row],[normalized_credit_score]]) + 0.3*(1-Table1[[#This Row],[dti_ratio]]) + 0.2*(1-Table1[[#This Row],[ltv_ratio]]) + 0.1*IF(Table1[[#This Row],[previous_defaults]]=0,1,0)</f>
        <v>0.76438553981273683</v>
      </c>
      <c r="AA4576" t="str">
        <f>IF(Table1[[#This Row],[composite_score]]&gt;=0.7,"Approve",IF(Table1[[#This Row],[composite_score]]&gt;=0.6,"Review","Reject"))</f>
        <v>Approve</v>
      </c>
    </row>
    <row r="4577" spans="1:27" hidden="1" x14ac:dyDescent="0.35">
      <c r="A4577">
        <v>4576</v>
      </c>
      <c r="B4577">
        <v>61</v>
      </c>
      <c r="C4577" t="s">
        <v>20</v>
      </c>
      <c r="D4577" t="s">
        <v>1</v>
      </c>
      <c r="E4577" t="s">
        <v>22</v>
      </c>
      <c r="F4577">
        <v>0</v>
      </c>
      <c r="G4577">
        <v>771</v>
      </c>
      <c r="H4577">
        <f>(Table1[[#This Row],[credit_score]]-300)/(900-300)</f>
        <v>0.78500000000000003</v>
      </c>
      <c r="I4577">
        <v>35595</v>
      </c>
      <c r="J4577" t="s">
        <v>27</v>
      </c>
      <c r="K4577" t="s">
        <v>38</v>
      </c>
      <c r="L4577">
        <v>16</v>
      </c>
      <c r="M4577" t="s">
        <v>15</v>
      </c>
      <c r="N4577">
        <f>Table1[[#This Row],[dti_ratio]]*Table1[[#This Row],[income]]</f>
        <v>0</v>
      </c>
      <c r="O4577">
        <v>0.32521300211864301</v>
      </c>
      <c r="P4577" t="e">
        <f>Table1[[#This Row],[loan_amount]]/Table1[[#This Row],[property_value]]</f>
        <v>#DIV/0!</v>
      </c>
      <c r="Q4577">
        <v>0</v>
      </c>
      <c r="R4577">
        <v>2</v>
      </c>
      <c r="S4577" t="s">
        <v>4293</v>
      </c>
      <c r="T4577" t="s">
        <v>230</v>
      </c>
      <c r="U4577" t="s">
        <v>334</v>
      </c>
      <c r="V4577">
        <v>0</v>
      </c>
      <c r="W4577">
        <v>1</v>
      </c>
      <c r="X4577" t="s">
        <v>19</v>
      </c>
      <c r="Y457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577" t="e">
        <f>0.4*(Table1[[#This Row],[normalized_credit_score]]) + 0.3*(1-Table1[[#This Row],[dti_ratio]]) + 0.2*(1-Table1[[#This Row],[ltv_ratio]]) + 0.1*IF(Table1[[#This Row],[previous_defaults]]=0,1,0)</f>
        <v>#DIV/0!</v>
      </c>
      <c r="AA4577" t="e">
        <f>IF(Table1[[#This Row],[composite_score]]&gt;=0.7,"Approve",IF(Table1[[#This Row],[composite_score]]&gt;=0.6,"Review","Reject"))</f>
        <v>#DIV/0!</v>
      </c>
    </row>
    <row r="4578" spans="1:27" x14ac:dyDescent="0.35">
      <c r="A4578">
        <v>4577</v>
      </c>
      <c r="B4578">
        <v>41</v>
      </c>
      <c r="C4578" t="s">
        <v>20</v>
      </c>
      <c r="D4578" t="s">
        <v>21</v>
      </c>
      <c r="E4578" t="s">
        <v>49</v>
      </c>
      <c r="F4578">
        <v>66861</v>
      </c>
      <c r="G4578">
        <v>786</v>
      </c>
      <c r="H4578">
        <f>(Table1[[#This Row],[credit_score]]-300)/(900-300)</f>
        <v>0.81</v>
      </c>
      <c r="I4578">
        <v>37893</v>
      </c>
      <c r="J4578" t="s">
        <v>27</v>
      </c>
      <c r="K4578" t="s">
        <v>38</v>
      </c>
      <c r="L4578">
        <v>9</v>
      </c>
      <c r="M4578" t="s">
        <v>28</v>
      </c>
      <c r="N4578">
        <f>Table1[[#This Row],[dti_ratio]]*Table1[[#This Row],[income]]</f>
        <v>7047.2474348129435</v>
      </c>
      <c r="O4578">
        <v>0.105401466248081</v>
      </c>
      <c r="P4578">
        <f>Table1[[#This Row],[loan_amount]]/Table1[[#This Row],[property_value]]</f>
        <v>0.13255047643034043</v>
      </c>
      <c r="Q4578">
        <v>285876</v>
      </c>
      <c r="R4578">
        <v>2</v>
      </c>
      <c r="S4578" t="s">
        <v>2488</v>
      </c>
      <c r="T4578" t="s">
        <v>112</v>
      </c>
      <c r="U4578" t="s">
        <v>189</v>
      </c>
      <c r="V4578">
        <v>1</v>
      </c>
      <c r="W4578">
        <v>0</v>
      </c>
      <c r="X4578" t="s">
        <v>9</v>
      </c>
      <c r="Y45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578">
        <f>0.4*(Table1[[#This Row],[normalized_credit_score]]) + 0.3*(1-Table1[[#This Row],[dti_ratio]]) + 0.2*(1-Table1[[#This Row],[ltv_ratio]]) + 0.1*IF(Table1[[#This Row],[previous_defaults]]=0,1,0)</f>
        <v>0.76586946483950757</v>
      </c>
      <c r="AA4578" t="str">
        <f>IF(Table1[[#This Row],[composite_score]]&gt;=0.7,"Approve",IF(Table1[[#This Row],[composite_score]]&gt;=0.6,"Review","Reject"))</f>
        <v>Approve</v>
      </c>
    </row>
    <row r="4579" spans="1:27" x14ac:dyDescent="0.35">
      <c r="A4579">
        <v>4578</v>
      </c>
      <c r="B4579">
        <v>57</v>
      </c>
      <c r="C4579" t="s">
        <v>0</v>
      </c>
      <c r="D4579" t="s">
        <v>11</v>
      </c>
      <c r="E4579" t="s">
        <v>49</v>
      </c>
      <c r="F4579">
        <v>65311</v>
      </c>
      <c r="G4579">
        <v>602</v>
      </c>
      <c r="H4579">
        <f>(Table1[[#This Row],[credit_score]]-300)/(900-300)</f>
        <v>0.5033333333333333</v>
      </c>
      <c r="I4579">
        <v>11262</v>
      </c>
      <c r="J4579" t="s">
        <v>3</v>
      </c>
      <c r="K4579" t="s">
        <v>4</v>
      </c>
      <c r="L4579">
        <v>9</v>
      </c>
      <c r="M4579" t="s">
        <v>15</v>
      </c>
      <c r="N4579">
        <f>Table1[[#This Row],[dti_ratio]]*Table1[[#This Row],[income]]</f>
        <v>33852.922313831623</v>
      </c>
      <c r="O4579">
        <v>0.51833415984798303</v>
      </c>
      <c r="P4579">
        <f>Table1[[#This Row],[loan_amount]]/Table1[[#This Row],[property_value]]</f>
        <v>8.3539177070120388E-2</v>
      </c>
      <c r="Q4579">
        <v>134811</v>
      </c>
      <c r="R4579">
        <v>2</v>
      </c>
      <c r="S4579" t="s">
        <v>4294</v>
      </c>
      <c r="T4579" t="s">
        <v>124</v>
      </c>
      <c r="U4579" t="s">
        <v>566</v>
      </c>
      <c r="V4579">
        <v>3</v>
      </c>
      <c r="W4579">
        <v>2</v>
      </c>
      <c r="X4579" t="s">
        <v>61</v>
      </c>
      <c r="Y45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79">
        <f>0.4*(Table1[[#This Row],[normalized_credit_score]]) + 0.3*(1-Table1[[#This Row],[dti_ratio]]) + 0.2*(1-Table1[[#This Row],[ltv_ratio]]) + 0.1*IF(Table1[[#This Row],[previous_defaults]]=0,1,0)</f>
        <v>0.52912524996491439</v>
      </c>
      <c r="AA4579" t="str">
        <f>IF(Table1[[#This Row],[composite_score]]&gt;=0.7,"Approve",IF(Table1[[#This Row],[composite_score]]&gt;=0.6,"Review","Reject"))</f>
        <v>Reject</v>
      </c>
    </row>
    <row r="4580" spans="1:27" x14ac:dyDescent="0.35">
      <c r="A4580">
        <v>4579</v>
      </c>
      <c r="B4580">
        <v>69</v>
      </c>
      <c r="C4580" t="s">
        <v>20</v>
      </c>
      <c r="D4580" t="s">
        <v>21</v>
      </c>
      <c r="E4580" t="s">
        <v>2</v>
      </c>
      <c r="F4580">
        <v>35615</v>
      </c>
      <c r="G4580">
        <v>663</v>
      </c>
      <c r="H4580">
        <f>(Table1[[#This Row],[credit_score]]-300)/(900-300)</f>
        <v>0.60499999999999998</v>
      </c>
      <c r="I4580">
        <v>37294</v>
      </c>
      <c r="J4580" t="s">
        <v>3</v>
      </c>
      <c r="K4580" t="s">
        <v>38</v>
      </c>
      <c r="L4580">
        <v>0</v>
      </c>
      <c r="M4580" t="s">
        <v>39</v>
      </c>
      <c r="N4580">
        <f>Table1[[#This Row],[dti_ratio]]*Table1[[#This Row],[income]]</f>
        <v>12992.763393402243</v>
      </c>
      <c r="O4580">
        <v>0.36481155112739699</v>
      </c>
      <c r="P4580">
        <f>Table1[[#This Row],[loan_amount]]/Table1[[#This Row],[property_value]]</f>
        <v>0.13080794794900125</v>
      </c>
      <c r="Q4580">
        <v>285105</v>
      </c>
      <c r="R4580">
        <v>0</v>
      </c>
      <c r="S4580" t="s">
        <v>4295</v>
      </c>
      <c r="T4580" t="s">
        <v>64</v>
      </c>
      <c r="U4580" t="s">
        <v>357</v>
      </c>
      <c r="V4580">
        <v>0</v>
      </c>
      <c r="W4580">
        <v>0</v>
      </c>
      <c r="X4580" t="s">
        <v>19</v>
      </c>
      <c r="Y45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580">
        <f>0.4*(Table1[[#This Row],[normalized_credit_score]]) + 0.3*(1-Table1[[#This Row],[dti_ratio]]) + 0.2*(1-Table1[[#This Row],[ltv_ratio]]) + 0.1*IF(Table1[[#This Row],[previous_defaults]]=0,1,0)</f>
        <v>0.70639494507198064</v>
      </c>
      <c r="AA4580" t="str">
        <f>IF(Table1[[#This Row],[composite_score]]&gt;=0.7,"Approve",IF(Table1[[#This Row],[composite_score]]&gt;=0.6,"Review","Reject"))</f>
        <v>Approve</v>
      </c>
    </row>
    <row r="4581" spans="1:27" x14ac:dyDescent="0.35">
      <c r="A4581">
        <v>4580</v>
      </c>
      <c r="B4581">
        <v>37</v>
      </c>
      <c r="C4581" t="s">
        <v>10</v>
      </c>
      <c r="D4581" t="s">
        <v>62</v>
      </c>
      <c r="E4581" t="s">
        <v>2</v>
      </c>
      <c r="F4581">
        <v>104859</v>
      </c>
      <c r="G4581">
        <v>752</v>
      </c>
      <c r="H4581">
        <f>(Table1[[#This Row],[credit_score]]-300)/(900-300)</f>
        <v>0.7533333333333333</v>
      </c>
      <c r="I4581">
        <v>30437</v>
      </c>
      <c r="J4581" t="s">
        <v>23</v>
      </c>
      <c r="K4581" t="s">
        <v>4</v>
      </c>
      <c r="L4581">
        <v>7</v>
      </c>
      <c r="M4581" t="s">
        <v>39</v>
      </c>
      <c r="N4581">
        <f>Table1[[#This Row],[dti_ratio]]*Table1[[#This Row],[income]]</f>
        <v>28499.503353238764</v>
      </c>
      <c r="O4581">
        <v>0.27178881501100299</v>
      </c>
      <c r="P4581">
        <f>Table1[[#This Row],[loan_amount]]/Table1[[#This Row],[property_value]]</f>
        <v>0.1576034050661751</v>
      </c>
      <c r="Q4581">
        <v>193124</v>
      </c>
      <c r="R4581">
        <v>0</v>
      </c>
      <c r="S4581" t="s">
        <v>4296</v>
      </c>
      <c r="T4581" t="s">
        <v>36</v>
      </c>
      <c r="U4581" t="s">
        <v>281</v>
      </c>
      <c r="V4581">
        <v>0</v>
      </c>
      <c r="W4581">
        <v>1</v>
      </c>
      <c r="X4581" t="s">
        <v>9</v>
      </c>
      <c r="Y45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581">
        <f>0.4*(Table1[[#This Row],[normalized_credit_score]]) + 0.3*(1-Table1[[#This Row],[dti_ratio]]) + 0.2*(1-Table1[[#This Row],[ltv_ratio]]) + 0.1*IF(Table1[[#This Row],[previous_defaults]]=0,1,0)</f>
        <v>0.7882760078167973</v>
      </c>
      <c r="AA4581" t="str">
        <f>IF(Table1[[#This Row],[composite_score]]&gt;=0.7,"Approve",IF(Table1[[#This Row],[composite_score]]&gt;=0.6,"Review","Reject"))</f>
        <v>Approve</v>
      </c>
    </row>
    <row r="4582" spans="1:27" hidden="1" x14ac:dyDescent="0.35">
      <c r="A4582">
        <v>4581</v>
      </c>
      <c r="B4582">
        <v>50</v>
      </c>
      <c r="C4582" t="s">
        <v>10</v>
      </c>
      <c r="D4582" t="s">
        <v>1</v>
      </c>
      <c r="E4582" t="s">
        <v>12</v>
      </c>
      <c r="F4582">
        <v>29017</v>
      </c>
      <c r="G4582">
        <v>0</v>
      </c>
      <c r="H4582">
        <f>(Table1[[#This Row],[credit_score]]-300)/(900-300)</f>
        <v>-0.5</v>
      </c>
      <c r="I4582">
        <v>5566</v>
      </c>
      <c r="J4582" t="s">
        <v>23</v>
      </c>
      <c r="K4582" t="s">
        <v>38</v>
      </c>
      <c r="L4582">
        <v>18</v>
      </c>
      <c r="M4582" t="s">
        <v>15</v>
      </c>
      <c r="N4582">
        <f>Table1[[#This Row],[dti_ratio]]*Table1[[#This Row],[income]]</f>
        <v>8917.8459664985658</v>
      </c>
      <c r="O4582">
        <v>0.30733176987623001</v>
      </c>
      <c r="P4582">
        <f>Table1[[#This Row],[loan_amount]]/Table1[[#This Row],[property_value]]</f>
        <v>4.192717356915799E-2</v>
      </c>
      <c r="Q4582">
        <v>132754</v>
      </c>
      <c r="R4582">
        <v>0</v>
      </c>
      <c r="S4582" t="s">
        <v>4297</v>
      </c>
      <c r="T4582" t="s">
        <v>288</v>
      </c>
      <c r="U4582" t="s">
        <v>45</v>
      </c>
      <c r="V4582">
        <v>0</v>
      </c>
      <c r="W4582">
        <v>1</v>
      </c>
      <c r="X4582" t="s">
        <v>19</v>
      </c>
      <c r="Y45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582">
        <f>0.4*(Table1[[#This Row],[normalized_credit_score]]) + 0.3*(1-Table1[[#This Row],[dti_ratio]]) + 0.2*(1-Table1[[#This Row],[ltv_ratio]]) + 0.1*IF(Table1[[#This Row],[previous_defaults]]=0,1,0)</f>
        <v>0.29941503432329941</v>
      </c>
      <c r="AA4582" t="str">
        <f>IF(Table1[[#This Row],[composite_score]]&gt;=0.7,"Approve",IF(Table1[[#This Row],[composite_score]]&gt;=0.6,"Review","Reject"))</f>
        <v>Reject</v>
      </c>
    </row>
    <row r="4583" spans="1:27" x14ac:dyDescent="0.35">
      <c r="A4583">
        <v>4582</v>
      </c>
      <c r="B4583">
        <v>64</v>
      </c>
      <c r="C4583" t="s">
        <v>20</v>
      </c>
      <c r="D4583" t="s">
        <v>62</v>
      </c>
      <c r="E4583" t="s">
        <v>12</v>
      </c>
      <c r="F4583">
        <v>47868</v>
      </c>
      <c r="G4583">
        <v>656</v>
      </c>
      <c r="H4583">
        <f>(Table1[[#This Row],[credit_score]]-300)/(900-300)</f>
        <v>0.59333333333333338</v>
      </c>
      <c r="I4583">
        <v>40105</v>
      </c>
      <c r="J4583" t="s">
        <v>13</v>
      </c>
      <c r="K4583" t="s">
        <v>38</v>
      </c>
      <c r="L4583">
        <v>18</v>
      </c>
      <c r="M4583" t="s">
        <v>39</v>
      </c>
      <c r="N4583">
        <f>Table1[[#This Row],[dti_ratio]]*Table1[[#This Row],[income]]</f>
        <v>13258.31373291489</v>
      </c>
      <c r="O4583">
        <v>0.27697655496187201</v>
      </c>
      <c r="P4583">
        <f>Table1[[#This Row],[loan_amount]]/Table1[[#This Row],[property_value]]</f>
        <v>1.5708354549371353</v>
      </c>
      <c r="Q4583">
        <v>25531</v>
      </c>
      <c r="R4583">
        <v>2</v>
      </c>
      <c r="S4583" t="s">
        <v>4298</v>
      </c>
      <c r="T4583" t="s">
        <v>403</v>
      </c>
      <c r="U4583" t="s">
        <v>295</v>
      </c>
      <c r="V4583">
        <v>4</v>
      </c>
      <c r="W4583">
        <v>1</v>
      </c>
      <c r="X4583" t="s">
        <v>9</v>
      </c>
      <c r="Y45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83">
        <f>0.4*(Table1[[#This Row],[normalized_credit_score]]) + 0.3*(1-Table1[[#This Row],[dti_ratio]]) + 0.2*(1-Table1[[#This Row],[ltv_ratio]]) + 0.1*IF(Table1[[#This Row],[previous_defaults]]=0,1,0)</f>
        <v>0.3400732758573447</v>
      </c>
      <c r="AA4583" t="str">
        <f>IF(Table1[[#This Row],[composite_score]]&gt;=0.7,"Approve",IF(Table1[[#This Row],[composite_score]]&gt;=0.6,"Review","Reject"))</f>
        <v>Reject</v>
      </c>
    </row>
    <row r="4584" spans="1:27" hidden="1" x14ac:dyDescent="0.35">
      <c r="A4584">
        <v>4583</v>
      </c>
      <c r="B4584">
        <v>55</v>
      </c>
      <c r="C4584" t="s">
        <v>10</v>
      </c>
      <c r="D4584" t="s">
        <v>1</v>
      </c>
      <c r="E4584" t="s">
        <v>2</v>
      </c>
      <c r="F4584">
        <v>29664</v>
      </c>
      <c r="G4584">
        <v>654</v>
      </c>
      <c r="H4584">
        <f>(Table1[[#This Row],[credit_score]]-300)/(900-300)</f>
        <v>0.59</v>
      </c>
      <c r="I4584">
        <v>22243</v>
      </c>
      <c r="J4584" t="s">
        <v>3</v>
      </c>
      <c r="K4584" t="s">
        <v>38</v>
      </c>
      <c r="L4584">
        <v>9</v>
      </c>
      <c r="M4584" t="s">
        <v>15</v>
      </c>
      <c r="N4584">
        <f>Table1[[#This Row],[dti_ratio]]*Table1[[#This Row],[income]]</f>
        <v>12361.515510636209</v>
      </c>
      <c r="O4584">
        <v>0.41671775588714299</v>
      </c>
      <c r="P4584" t="e">
        <f>Table1[[#This Row],[loan_amount]]/Table1[[#This Row],[property_value]]</f>
        <v>#DIV/0!</v>
      </c>
      <c r="Q4584">
        <v>0</v>
      </c>
      <c r="R4584">
        <v>4</v>
      </c>
      <c r="S4584" t="s">
        <v>4299</v>
      </c>
      <c r="T4584" t="s">
        <v>159</v>
      </c>
      <c r="U4584" t="s">
        <v>351</v>
      </c>
      <c r="V4584">
        <v>1</v>
      </c>
      <c r="W4584">
        <v>2</v>
      </c>
      <c r="X4584" t="s">
        <v>9</v>
      </c>
      <c r="Y458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584" t="e">
        <f>0.4*(Table1[[#This Row],[normalized_credit_score]]) + 0.3*(1-Table1[[#This Row],[dti_ratio]]) + 0.2*(1-Table1[[#This Row],[ltv_ratio]]) + 0.1*IF(Table1[[#This Row],[previous_defaults]]=0,1,0)</f>
        <v>#DIV/0!</v>
      </c>
      <c r="AA4584" t="e">
        <f>IF(Table1[[#This Row],[composite_score]]&gt;=0.7,"Approve",IF(Table1[[#This Row],[composite_score]]&gt;=0.6,"Review","Reject"))</f>
        <v>#DIV/0!</v>
      </c>
    </row>
    <row r="4585" spans="1:27" hidden="1" x14ac:dyDescent="0.35">
      <c r="A4585">
        <v>4584</v>
      </c>
      <c r="B4585">
        <v>41</v>
      </c>
      <c r="C4585" t="s">
        <v>0</v>
      </c>
      <c r="D4585" t="s">
        <v>1</v>
      </c>
      <c r="E4585" t="s">
        <v>22</v>
      </c>
      <c r="F4585">
        <v>88897</v>
      </c>
      <c r="G4585">
        <v>0</v>
      </c>
      <c r="H4585">
        <f>(Table1[[#This Row],[credit_score]]-300)/(900-300)</f>
        <v>-0.5</v>
      </c>
      <c r="I4585">
        <v>44128</v>
      </c>
      <c r="J4585" t="s">
        <v>13</v>
      </c>
      <c r="K4585" t="s">
        <v>4</v>
      </c>
      <c r="L4585">
        <v>9</v>
      </c>
      <c r="M4585" t="s">
        <v>5</v>
      </c>
      <c r="N4585">
        <f>Table1[[#This Row],[dti_ratio]]*Table1[[#This Row],[income]]</f>
        <v>38495.458688181476</v>
      </c>
      <c r="O4585">
        <v>0.43303439585342002</v>
      </c>
      <c r="P4585">
        <f>Table1[[#This Row],[loan_amount]]/Table1[[#This Row],[property_value]]</f>
        <v>0.42104861409283906</v>
      </c>
      <c r="Q4585">
        <v>104805</v>
      </c>
      <c r="R4585">
        <v>0</v>
      </c>
      <c r="S4585" t="s">
        <v>4300</v>
      </c>
      <c r="T4585" t="s">
        <v>33</v>
      </c>
      <c r="U4585" t="s">
        <v>302</v>
      </c>
      <c r="V4585">
        <v>0</v>
      </c>
      <c r="W4585">
        <v>2</v>
      </c>
      <c r="X4585" t="s">
        <v>19</v>
      </c>
      <c r="Y45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585">
        <f>0.4*(Table1[[#This Row],[normalized_credit_score]]) + 0.3*(1-Table1[[#This Row],[dti_ratio]]) + 0.2*(1-Table1[[#This Row],[ltv_ratio]]) + 0.1*IF(Table1[[#This Row],[previous_defaults]]=0,1,0)</f>
        <v>0.18587995842540617</v>
      </c>
      <c r="AA4585" t="str">
        <f>IF(Table1[[#This Row],[composite_score]]&gt;=0.7,"Approve",IF(Table1[[#This Row],[composite_score]]&gt;=0.6,"Review","Reject"))</f>
        <v>Reject</v>
      </c>
    </row>
    <row r="4586" spans="1:27" x14ac:dyDescent="0.35">
      <c r="A4586">
        <v>4585</v>
      </c>
      <c r="B4586">
        <v>51</v>
      </c>
      <c r="C4586" t="s">
        <v>20</v>
      </c>
      <c r="D4586" t="s">
        <v>62</v>
      </c>
      <c r="E4586" t="s">
        <v>22</v>
      </c>
      <c r="F4586">
        <v>38460</v>
      </c>
      <c r="G4586">
        <v>708</v>
      </c>
      <c r="H4586">
        <f>(Table1[[#This Row],[credit_score]]-300)/(900-300)</f>
        <v>0.68</v>
      </c>
      <c r="I4586">
        <v>0</v>
      </c>
      <c r="J4586" t="s">
        <v>23</v>
      </c>
      <c r="K4586" t="s">
        <v>4</v>
      </c>
      <c r="L4586">
        <v>3</v>
      </c>
      <c r="M4586" t="s">
        <v>39</v>
      </c>
      <c r="N4586">
        <f>Table1[[#This Row],[dti_ratio]]*Table1[[#This Row],[income]]</f>
        <v>4225.5457695558043</v>
      </c>
      <c r="O4586">
        <v>0.109868584751841</v>
      </c>
      <c r="P4586">
        <f>Table1[[#This Row],[loan_amount]]/Table1[[#This Row],[property_value]]</f>
        <v>0</v>
      </c>
      <c r="Q4586">
        <v>82072</v>
      </c>
      <c r="R4586">
        <v>0</v>
      </c>
      <c r="S4586" t="s">
        <v>4301</v>
      </c>
      <c r="T4586" t="s">
        <v>214</v>
      </c>
      <c r="U4586" t="s">
        <v>1398</v>
      </c>
      <c r="V4586">
        <v>0</v>
      </c>
      <c r="W4586">
        <v>2</v>
      </c>
      <c r="X4586" t="s">
        <v>9</v>
      </c>
      <c r="Y45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86">
        <f>0.4*(Table1[[#This Row],[normalized_credit_score]]) + 0.3*(1-Table1[[#This Row],[dti_ratio]]) + 0.2*(1-Table1[[#This Row],[ltv_ratio]]) + 0.1*IF(Table1[[#This Row],[previous_defaults]]=0,1,0)</f>
        <v>0.83903942457444758</v>
      </c>
      <c r="AA4586" t="str">
        <f>IF(Table1[[#This Row],[composite_score]]&gt;=0.7,"Approve",IF(Table1[[#This Row],[composite_score]]&gt;=0.6,"Review","Reject"))</f>
        <v>Approve</v>
      </c>
    </row>
    <row r="4587" spans="1:27" x14ac:dyDescent="0.35">
      <c r="A4587">
        <v>4586</v>
      </c>
      <c r="B4587">
        <v>31</v>
      </c>
      <c r="C4587" t="s">
        <v>20</v>
      </c>
      <c r="D4587" t="s">
        <v>11</v>
      </c>
      <c r="E4587" t="s">
        <v>2</v>
      </c>
      <c r="F4587">
        <v>82077</v>
      </c>
      <c r="G4587">
        <v>751</v>
      </c>
      <c r="H4587">
        <f>(Table1[[#This Row],[credit_score]]-300)/(900-300)</f>
        <v>0.75166666666666671</v>
      </c>
      <c r="I4587">
        <v>28266</v>
      </c>
      <c r="J4587" t="s">
        <v>13</v>
      </c>
      <c r="K4587" t="s">
        <v>14</v>
      </c>
      <c r="L4587">
        <v>12</v>
      </c>
      <c r="M4587" t="s">
        <v>28</v>
      </c>
      <c r="N4587">
        <f>Table1[[#This Row],[dti_ratio]]*Table1[[#This Row],[income]]</f>
        <v>26735.976545246162</v>
      </c>
      <c r="O4587">
        <v>0.32574261419455097</v>
      </c>
      <c r="P4587">
        <f>Table1[[#This Row],[loan_amount]]/Table1[[#This Row],[property_value]]</f>
        <v>0.10507884816987487</v>
      </c>
      <c r="Q4587">
        <v>268998</v>
      </c>
      <c r="R4587">
        <v>0</v>
      </c>
      <c r="S4587" t="s">
        <v>4302</v>
      </c>
      <c r="T4587" t="s">
        <v>230</v>
      </c>
      <c r="U4587" t="s">
        <v>732</v>
      </c>
      <c r="V4587">
        <v>0</v>
      </c>
      <c r="W4587">
        <v>2</v>
      </c>
      <c r="X4587" t="s">
        <v>9</v>
      </c>
      <c r="Y45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587">
        <f>0.4*(Table1[[#This Row],[normalized_credit_score]]) + 0.3*(1-Table1[[#This Row],[dti_ratio]]) + 0.2*(1-Table1[[#This Row],[ltv_ratio]]) + 0.1*IF(Table1[[#This Row],[previous_defaults]]=0,1,0)</f>
        <v>0.7819281127743265</v>
      </c>
      <c r="AA4587" t="str">
        <f>IF(Table1[[#This Row],[composite_score]]&gt;=0.7,"Approve",IF(Table1[[#This Row],[composite_score]]&gt;=0.6,"Review","Reject"))</f>
        <v>Approve</v>
      </c>
    </row>
    <row r="4588" spans="1:27" x14ac:dyDescent="0.35">
      <c r="A4588">
        <v>4587</v>
      </c>
      <c r="B4588">
        <v>57</v>
      </c>
      <c r="C4588" t="s">
        <v>0</v>
      </c>
      <c r="D4588" t="s">
        <v>1</v>
      </c>
      <c r="E4588" t="s">
        <v>2</v>
      </c>
      <c r="F4588">
        <v>77153</v>
      </c>
      <c r="G4588">
        <v>681</v>
      </c>
      <c r="H4588">
        <f>(Table1[[#This Row],[credit_score]]-300)/(900-300)</f>
        <v>0.63500000000000001</v>
      </c>
      <c r="I4588">
        <v>5787</v>
      </c>
      <c r="J4588" t="s">
        <v>27</v>
      </c>
      <c r="K4588" t="s">
        <v>38</v>
      </c>
      <c r="L4588">
        <v>9</v>
      </c>
      <c r="M4588" t="s">
        <v>15</v>
      </c>
      <c r="N4588">
        <f>Table1[[#This Row],[dti_ratio]]*Table1[[#This Row],[income]]</f>
        <v>28530.170983993477</v>
      </c>
      <c r="O4588">
        <v>0.36978692965916399</v>
      </c>
      <c r="P4588">
        <f>Table1[[#This Row],[loan_amount]]/Table1[[#This Row],[property_value]]</f>
        <v>6.84293298962977E-2</v>
      </c>
      <c r="Q4588">
        <v>84569</v>
      </c>
      <c r="R4588">
        <v>4</v>
      </c>
      <c r="S4588" t="s">
        <v>4303</v>
      </c>
      <c r="T4588" t="s">
        <v>317</v>
      </c>
      <c r="U4588" t="s">
        <v>430</v>
      </c>
      <c r="V4588">
        <v>1</v>
      </c>
      <c r="W4588">
        <v>2</v>
      </c>
      <c r="X4588" t="s">
        <v>9</v>
      </c>
      <c r="Y45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588">
        <f>0.4*(Table1[[#This Row],[normalized_credit_score]]) + 0.3*(1-Table1[[#This Row],[dti_ratio]]) + 0.2*(1-Table1[[#This Row],[ltv_ratio]]) + 0.1*IF(Table1[[#This Row],[previous_defaults]]=0,1,0)</f>
        <v>0.62937805512299128</v>
      </c>
      <c r="AA4588" t="str">
        <f>IF(Table1[[#This Row],[composite_score]]&gt;=0.7,"Approve",IF(Table1[[#This Row],[composite_score]]&gt;=0.6,"Review","Reject"))</f>
        <v>Review</v>
      </c>
    </row>
    <row r="4589" spans="1:27" x14ac:dyDescent="0.35">
      <c r="A4589">
        <v>4588</v>
      </c>
      <c r="B4589">
        <v>30</v>
      </c>
      <c r="C4589" t="s">
        <v>20</v>
      </c>
      <c r="D4589" t="s">
        <v>1</v>
      </c>
      <c r="E4589" t="s">
        <v>49</v>
      </c>
      <c r="F4589">
        <v>76068</v>
      </c>
      <c r="G4589">
        <v>729</v>
      </c>
      <c r="H4589">
        <f>(Table1[[#This Row],[credit_score]]-300)/(900-300)</f>
        <v>0.71499999999999997</v>
      </c>
      <c r="I4589">
        <v>43772</v>
      </c>
      <c r="J4589" t="s">
        <v>27</v>
      </c>
      <c r="K4589" t="s">
        <v>38</v>
      </c>
      <c r="L4589">
        <v>19</v>
      </c>
      <c r="M4589" t="s">
        <v>5</v>
      </c>
      <c r="N4589">
        <f>Table1[[#This Row],[dti_ratio]]*Table1[[#This Row],[income]]</f>
        <v>21585.721231891199</v>
      </c>
      <c r="O4589">
        <v>0.283768749433286</v>
      </c>
      <c r="P4589">
        <f>Table1[[#This Row],[loan_amount]]/Table1[[#This Row],[property_value]]</f>
        <v>0.68739596092842115</v>
      </c>
      <c r="Q4589">
        <v>63678</v>
      </c>
      <c r="R4589">
        <v>2</v>
      </c>
      <c r="S4589" t="s">
        <v>4304</v>
      </c>
      <c r="T4589" t="s">
        <v>86</v>
      </c>
      <c r="U4589" t="s">
        <v>389</v>
      </c>
      <c r="V4589">
        <v>0</v>
      </c>
      <c r="W4589">
        <v>1</v>
      </c>
      <c r="X4589" t="s">
        <v>61</v>
      </c>
      <c r="Y45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589">
        <f>0.4*(Table1[[#This Row],[normalized_credit_score]]) + 0.3*(1-Table1[[#This Row],[dti_ratio]]) + 0.2*(1-Table1[[#This Row],[ltv_ratio]]) + 0.1*IF(Table1[[#This Row],[previous_defaults]]=0,1,0)</f>
        <v>0.66339018298432995</v>
      </c>
      <c r="AA4589" t="str">
        <f>IF(Table1[[#This Row],[composite_score]]&gt;=0.7,"Approve",IF(Table1[[#This Row],[composite_score]]&gt;=0.6,"Review","Reject"))</f>
        <v>Review</v>
      </c>
    </row>
    <row r="4590" spans="1:27" x14ac:dyDescent="0.35">
      <c r="A4590">
        <v>4589</v>
      </c>
      <c r="B4590">
        <v>62</v>
      </c>
      <c r="C4590" t="s">
        <v>20</v>
      </c>
      <c r="D4590" t="s">
        <v>1</v>
      </c>
      <c r="E4590" t="s">
        <v>49</v>
      </c>
      <c r="F4590">
        <v>63638</v>
      </c>
      <c r="G4590">
        <v>755</v>
      </c>
      <c r="H4590">
        <f>(Table1[[#This Row],[credit_score]]-300)/(900-300)</f>
        <v>0.7583333333333333</v>
      </c>
      <c r="I4590">
        <v>0</v>
      </c>
      <c r="J4590" t="s">
        <v>27</v>
      </c>
      <c r="K4590" t="s">
        <v>4</v>
      </c>
      <c r="L4590">
        <v>0</v>
      </c>
      <c r="M4590" t="s">
        <v>15</v>
      </c>
      <c r="N4590">
        <f>Table1[[#This Row],[dti_ratio]]*Table1[[#This Row],[income]]</f>
        <v>11773.25327902613</v>
      </c>
      <c r="O4590">
        <v>0.18500350858018999</v>
      </c>
      <c r="P4590">
        <f>Table1[[#This Row],[loan_amount]]/Table1[[#This Row],[property_value]]</f>
        <v>0</v>
      </c>
      <c r="Q4590">
        <v>132038</v>
      </c>
      <c r="R4590">
        <v>3</v>
      </c>
      <c r="S4590" t="s">
        <v>1979</v>
      </c>
      <c r="T4590" t="s">
        <v>135</v>
      </c>
      <c r="U4590" t="s">
        <v>328</v>
      </c>
      <c r="V4590">
        <v>2</v>
      </c>
      <c r="W4590">
        <v>2</v>
      </c>
      <c r="X4590" t="s">
        <v>19</v>
      </c>
      <c r="Y45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90">
        <f>0.4*(Table1[[#This Row],[normalized_credit_score]]) + 0.3*(1-Table1[[#This Row],[dti_ratio]]) + 0.2*(1-Table1[[#This Row],[ltv_ratio]]) + 0.1*IF(Table1[[#This Row],[previous_defaults]]=0,1,0)</f>
        <v>0.74783228075927632</v>
      </c>
      <c r="AA4590" t="str">
        <f>IF(Table1[[#This Row],[composite_score]]&gt;=0.7,"Approve",IF(Table1[[#This Row],[composite_score]]&gt;=0.6,"Review","Reject"))</f>
        <v>Approve</v>
      </c>
    </row>
    <row r="4591" spans="1:27" hidden="1" x14ac:dyDescent="0.35">
      <c r="A4591">
        <v>4590</v>
      </c>
      <c r="B4591">
        <v>38</v>
      </c>
      <c r="C4591" t="s">
        <v>10</v>
      </c>
      <c r="D4591" t="s">
        <v>21</v>
      </c>
      <c r="E4591" t="s">
        <v>12</v>
      </c>
      <c r="F4591">
        <v>30633</v>
      </c>
      <c r="G4591">
        <v>0</v>
      </c>
      <c r="H4591">
        <f>(Table1[[#This Row],[credit_score]]-300)/(900-300)</f>
        <v>-0.5</v>
      </c>
      <c r="I4591">
        <v>21502</v>
      </c>
      <c r="J4591" t="s">
        <v>13</v>
      </c>
      <c r="K4591" t="s">
        <v>4</v>
      </c>
      <c r="L4591">
        <v>7</v>
      </c>
      <c r="M4591" t="s">
        <v>39</v>
      </c>
      <c r="N4591">
        <f>Table1[[#This Row],[dti_ratio]]*Table1[[#This Row],[income]]</f>
        <v>9948.6557578556385</v>
      </c>
      <c r="O4591">
        <v>0.32476922788677698</v>
      </c>
      <c r="P4591">
        <f>Table1[[#This Row],[loan_amount]]/Table1[[#This Row],[property_value]]</f>
        <v>0.91431730237700382</v>
      </c>
      <c r="Q4591">
        <v>23517</v>
      </c>
      <c r="R4591">
        <v>1</v>
      </c>
      <c r="S4591" t="s">
        <v>4305</v>
      </c>
      <c r="T4591" t="s">
        <v>117</v>
      </c>
      <c r="U4591" t="s">
        <v>339</v>
      </c>
      <c r="V4591">
        <v>4</v>
      </c>
      <c r="W4591">
        <v>1</v>
      </c>
      <c r="X4591" t="s">
        <v>19</v>
      </c>
      <c r="Y45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91">
        <f>0.4*(Table1[[#This Row],[normalized_credit_score]]) + 0.3*(1-Table1[[#This Row],[dti_ratio]]) + 0.2*(1-Table1[[#This Row],[ltv_ratio]]) + 0.1*IF(Table1[[#This Row],[previous_defaults]]=0,1,0)</f>
        <v>1.9705771158566122E-2</v>
      </c>
      <c r="AA4591" t="str">
        <f>IF(Table1[[#This Row],[composite_score]]&gt;=0.7,"Approve",IF(Table1[[#This Row],[composite_score]]&gt;=0.6,"Review","Reject"))</f>
        <v>Reject</v>
      </c>
    </row>
    <row r="4592" spans="1:27" x14ac:dyDescent="0.35">
      <c r="A4592">
        <v>4591</v>
      </c>
      <c r="B4592">
        <v>54</v>
      </c>
      <c r="C4592" t="s">
        <v>0</v>
      </c>
      <c r="D4592" t="s">
        <v>62</v>
      </c>
      <c r="E4592" t="s">
        <v>22</v>
      </c>
      <c r="F4592">
        <v>85667</v>
      </c>
      <c r="G4592">
        <v>623</v>
      </c>
      <c r="H4592">
        <f>(Table1[[#This Row],[credit_score]]-300)/(900-300)</f>
        <v>0.53833333333333333</v>
      </c>
      <c r="I4592">
        <v>40929</v>
      </c>
      <c r="J4592" t="s">
        <v>23</v>
      </c>
      <c r="K4592" t="s">
        <v>38</v>
      </c>
      <c r="L4592">
        <v>4</v>
      </c>
      <c r="M4592" t="s">
        <v>5</v>
      </c>
      <c r="N4592">
        <f>Table1[[#This Row],[dti_ratio]]*Table1[[#This Row],[income]]</f>
        <v>41057.355615242501</v>
      </c>
      <c r="O4592">
        <v>0.47926687773871501</v>
      </c>
      <c r="P4592">
        <f>Table1[[#This Row],[loan_amount]]/Table1[[#This Row],[property_value]]</f>
        <v>1.0298417331353948</v>
      </c>
      <c r="Q4592">
        <v>39743</v>
      </c>
      <c r="R4592">
        <v>4</v>
      </c>
      <c r="S4592" t="s">
        <v>4306</v>
      </c>
      <c r="T4592" t="s">
        <v>410</v>
      </c>
      <c r="U4592" t="s">
        <v>277</v>
      </c>
      <c r="V4592">
        <v>0</v>
      </c>
      <c r="W4592">
        <v>2</v>
      </c>
      <c r="X4592" t="s">
        <v>9</v>
      </c>
      <c r="Y45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92">
        <f>0.4*(Table1[[#This Row],[normalized_credit_score]]) + 0.3*(1-Table1[[#This Row],[dti_ratio]]) + 0.2*(1-Table1[[#This Row],[ltv_ratio]]) + 0.1*IF(Table1[[#This Row],[previous_defaults]]=0,1,0)</f>
        <v>0.46558492338463986</v>
      </c>
      <c r="AA4592" t="str">
        <f>IF(Table1[[#This Row],[composite_score]]&gt;=0.7,"Approve",IF(Table1[[#This Row],[composite_score]]&gt;=0.6,"Review","Reject"))</f>
        <v>Reject</v>
      </c>
    </row>
    <row r="4593" spans="1:27" x14ac:dyDescent="0.35">
      <c r="A4593">
        <v>4592</v>
      </c>
      <c r="B4593">
        <v>59</v>
      </c>
      <c r="C4593" t="s">
        <v>10</v>
      </c>
      <c r="D4593" t="s">
        <v>11</v>
      </c>
      <c r="E4593" t="s">
        <v>22</v>
      </c>
      <c r="F4593">
        <v>23573</v>
      </c>
      <c r="G4593">
        <v>653</v>
      </c>
      <c r="H4593">
        <f>(Table1[[#This Row],[credit_score]]-300)/(900-300)</f>
        <v>0.58833333333333337</v>
      </c>
      <c r="I4593">
        <v>17090</v>
      </c>
      <c r="J4593" t="s">
        <v>23</v>
      </c>
      <c r="K4593" t="s">
        <v>4</v>
      </c>
      <c r="L4593">
        <v>16</v>
      </c>
      <c r="M4593" t="s">
        <v>39</v>
      </c>
      <c r="N4593">
        <f>Table1[[#This Row],[dti_ratio]]*Table1[[#This Row],[income]]</f>
        <v>6034.4167328626645</v>
      </c>
      <c r="O4593">
        <v>0.255988492464373</v>
      </c>
      <c r="P4593">
        <f>Table1[[#This Row],[loan_amount]]/Table1[[#This Row],[property_value]]</f>
        <v>0.35005427992052601</v>
      </c>
      <c r="Q4593">
        <v>48821</v>
      </c>
      <c r="R4593">
        <v>0</v>
      </c>
      <c r="S4593" t="s">
        <v>4307</v>
      </c>
      <c r="T4593" t="s">
        <v>182</v>
      </c>
      <c r="U4593" t="s">
        <v>189</v>
      </c>
      <c r="V4593">
        <v>1</v>
      </c>
      <c r="W4593">
        <v>2</v>
      </c>
      <c r="X4593" t="s">
        <v>61</v>
      </c>
      <c r="Y45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593">
        <f>0.4*(Table1[[#This Row],[normalized_credit_score]]) + 0.3*(1-Table1[[#This Row],[dti_ratio]]) + 0.2*(1-Table1[[#This Row],[ltv_ratio]]) + 0.1*IF(Table1[[#This Row],[previous_defaults]]=0,1,0)</f>
        <v>0.58852592960991623</v>
      </c>
      <c r="AA4593" t="str">
        <f>IF(Table1[[#This Row],[composite_score]]&gt;=0.7,"Approve",IF(Table1[[#This Row],[composite_score]]&gt;=0.6,"Review","Reject"))</f>
        <v>Reject</v>
      </c>
    </row>
    <row r="4594" spans="1:27" x14ac:dyDescent="0.35">
      <c r="A4594">
        <v>4593</v>
      </c>
      <c r="B4594">
        <v>55</v>
      </c>
      <c r="C4594" t="s">
        <v>20</v>
      </c>
      <c r="D4594" t="s">
        <v>11</v>
      </c>
      <c r="E4594" t="s">
        <v>49</v>
      </c>
      <c r="F4594">
        <v>119851</v>
      </c>
      <c r="G4594">
        <v>761</v>
      </c>
      <c r="H4594">
        <f>(Table1[[#This Row],[credit_score]]-300)/(900-300)</f>
        <v>0.76833333333333331</v>
      </c>
      <c r="I4594">
        <v>0</v>
      </c>
      <c r="J4594" t="s">
        <v>13</v>
      </c>
      <c r="K4594" t="s">
        <v>4</v>
      </c>
      <c r="L4594">
        <v>13</v>
      </c>
      <c r="M4594" t="s">
        <v>28</v>
      </c>
      <c r="N4594">
        <f>Table1[[#This Row],[dti_ratio]]*Table1[[#This Row],[income]]</f>
        <v>68759.076968696478</v>
      </c>
      <c r="O4594">
        <v>0.57370465802284898</v>
      </c>
      <c r="P4594">
        <f>Table1[[#This Row],[loan_amount]]/Table1[[#This Row],[property_value]]</f>
        <v>0</v>
      </c>
      <c r="Q4594">
        <v>72958</v>
      </c>
      <c r="R4594">
        <v>2</v>
      </c>
      <c r="S4594" t="s">
        <v>4308</v>
      </c>
      <c r="T4594" t="s">
        <v>288</v>
      </c>
      <c r="U4594" t="s">
        <v>351</v>
      </c>
      <c r="V4594">
        <v>0</v>
      </c>
      <c r="W4594">
        <v>2</v>
      </c>
      <c r="X4594" t="s">
        <v>9</v>
      </c>
      <c r="Y45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94">
        <f>0.4*(Table1[[#This Row],[normalized_credit_score]]) + 0.3*(1-Table1[[#This Row],[dti_ratio]]) + 0.2*(1-Table1[[#This Row],[ltv_ratio]]) + 0.1*IF(Table1[[#This Row],[previous_defaults]]=0,1,0)</f>
        <v>0.73522193592647855</v>
      </c>
      <c r="AA4594" t="str">
        <f>IF(Table1[[#This Row],[composite_score]]&gt;=0.7,"Approve",IF(Table1[[#This Row],[composite_score]]&gt;=0.6,"Review","Reject"))</f>
        <v>Approve</v>
      </c>
    </row>
    <row r="4595" spans="1:27" x14ac:dyDescent="0.35">
      <c r="A4595">
        <v>4594</v>
      </c>
      <c r="B4595">
        <v>31</v>
      </c>
      <c r="C4595" t="s">
        <v>10</v>
      </c>
      <c r="D4595" t="s">
        <v>11</v>
      </c>
      <c r="E4595" t="s">
        <v>49</v>
      </c>
      <c r="F4595">
        <v>95204</v>
      </c>
      <c r="G4595">
        <v>686</v>
      </c>
      <c r="H4595">
        <f>(Table1[[#This Row],[credit_score]]-300)/(900-300)</f>
        <v>0.64333333333333331</v>
      </c>
      <c r="I4595">
        <v>8264</v>
      </c>
      <c r="J4595" t="s">
        <v>23</v>
      </c>
      <c r="K4595" t="s">
        <v>4</v>
      </c>
      <c r="L4595">
        <v>1</v>
      </c>
      <c r="M4595" t="s">
        <v>15</v>
      </c>
      <c r="N4595">
        <f>Table1[[#This Row],[dti_ratio]]*Table1[[#This Row],[income]]</f>
        <v>32739.950263202529</v>
      </c>
      <c r="O4595">
        <v>0.343892591311316</v>
      </c>
      <c r="P4595">
        <f>Table1[[#This Row],[loan_amount]]/Table1[[#This Row],[property_value]]</f>
        <v>7.4606384515383498E-2</v>
      </c>
      <c r="Q4595">
        <v>110768</v>
      </c>
      <c r="R4595">
        <v>4</v>
      </c>
      <c r="S4595" t="s">
        <v>4309</v>
      </c>
      <c r="T4595" t="s">
        <v>288</v>
      </c>
      <c r="U4595" t="s">
        <v>313</v>
      </c>
      <c r="V4595">
        <v>4</v>
      </c>
      <c r="W4595">
        <v>2</v>
      </c>
      <c r="X4595" t="s">
        <v>19</v>
      </c>
      <c r="Y45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95">
        <f>0.4*(Table1[[#This Row],[normalized_credit_score]]) + 0.3*(1-Table1[[#This Row],[dti_ratio]]) + 0.2*(1-Table1[[#This Row],[ltv_ratio]]) + 0.1*IF(Table1[[#This Row],[previous_defaults]]=0,1,0)</f>
        <v>0.63924427903686187</v>
      </c>
      <c r="AA4595" t="str">
        <f>IF(Table1[[#This Row],[composite_score]]&gt;=0.7,"Approve",IF(Table1[[#This Row],[composite_score]]&gt;=0.6,"Review","Reject"))</f>
        <v>Review</v>
      </c>
    </row>
    <row r="4596" spans="1:27" x14ac:dyDescent="0.35">
      <c r="A4596">
        <v>4595</v>
      </c>
      <c r="B4596">
        <v>31</v>
      </c>
      <c r="C4596" t="s">
        <v>10</v>
      </c>
      <c r="D4596" t="s">
        <v>1</v>
      </c>
      <c r="E4596" t="s">
        <v>12</v>
      </c>
      <c r="F4596">
        <v>64112</v>
      </c>
      <c r="G4596">
        <v>728</v>
      </c>
      <c r="H4596">
        <f>(Table1[[#This Row],[credit_score]]-300)/(900-300)</f>
        <v>0.71333333333333337</v>
      </c>
      <c r="I4596">
        <v>25822</v>
      </c>
      <c r="J4596" t="s">
        <v>27</v>
      </c>
      <c r="K4596" t="s">
        <v>38</v>
      </c>
      <c r="L4596">
        <v>3</v>
      </c>
      <c r="M4596" t="s">
        <v>28</v>
      </c>
      <c r="N4596">
        <f>Table1[[#This Row],[dti_ratio]]*Table1[[#This Row],[income]]</f>
        <v>37180.71595900174</v>
      </c>
      <c r="O4596">
        <v>0.57993380270466899</v>
      </c>
      <c r="P4596">
        <f>Table1[[#This Row],[loan_amount]]/Table1[[#This Row],[property_value]]</f>
        <v>0.10778973029608573</v>
      </c>
      <c r="Q4596">
        <v>239559</v>
      </c>
      <c r="R4596">
        <v>2</v>
      </c>
      <c r="S4596" t="s">
        <v>736</v>
      </c>
      <c r="T4596" t="s">
        <v>317</v>
      </c>
      <c r="U4596" t="s">
        <v>594</v>
      </c>
      <c r="V4596">
        <v>0</v>
      </c>
      <c r="W4596">
        <v>1</v>
      </c>
      <c r="X4596" t="s">
        <v>9</v>
      </c>
      <c r="Y45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96">
        <f>0.4*(Table1[[#This Row],[normalized_credit_score]]) + 0.3*(1-Table1[[#This Row],[dti_ratio]]) + 0.2*(1-Table1[[#This Row],[ltv_ratio]]) + 0.1*IF(Table1[[#This Row],[previous_defaults]]=0,1,0)</f>
        <v>0.68979524646271551</v>
      </c>
      <c r="AA4596" t="str">
        <f>IF(Table1[[#This Row],[composite_score]]&gt;=0.7,"Approve",IF(Table1[[#This Row],[composite_score]]&gt;=0.6,"Review","Reject"))</f>
        <v>Review</v>
      </c>
    </row>
    <row r="4597" spans="1:27" hidden="1" x14ac:dyDescent="0.35">
      <c r="A4597">
        <v>4596</v>
      </c>
      <c r="B4597">
        <v>31</v>
      </c>
      <c r="C4597" t="s">
        <v>0</v>
      </c>
      <c r="D4597" t="s">
        <v>1</v>
      </c>
      <c r="E4597" t="s">
        <v>22</v>
      </c>
      <c r="F4597">
        <v>36944</v>
      </c>
      <c r="G4597">
        <v>0</v>
      </c>
      <c r="H4597">
        <f>(Table1[[#This Row],[credit_score]]-300)/(900-300)</f>
        <v>-0.5</v>
      </c>
      <c r="I4597">
        <v>0</v>
      </c>
      <c r="J4597" t="s">
        <v>23</v>
      </c>
      <c r="K4597" t="s">
        <v>4</v>
      </c>
      <c r="L4597">
        <v>5</v>
      </c>
      <c r="M4597" t="s">
        <v>5</v>
      </c>
      <c r="N4597">
        <f>Table1[[#This Row],[dti_ratio]]*Table1[[#This Row],[income]]</f>
        <v>11388.212138667166</v>
      </c>
      <c r="O4597">
        <v>0.30825606698427799</v>
      </c>
      <c r="P4597">
        <f>Table1[[#This Row],[loan_amount]]/Table1[[#This Row],[property_value]]</f>
        <v>0</v>
      </c>
      <c r="Q4597">
        <v>20825</v>
      </c>
      <c r="R4597">
        <v>3</v>
      </c>
      <c r="S4597" t="s">
        <v>4310</v>
      </c>
      <c r="T4597" t="s">
        <v>269</v>
      </c>
      <c r="U4597" t="s">
        <v>583</v>
      </c>
      <c r="V4597">
        <v>2</v>
      </c>
      <c r="W4597">
        <v>2</v>
      </c>
      <c r="X4597" t="s">
        <v>9</v>
      </c>
      <c r="Y45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97">
        <f>0.4*(Table1[[#This Row],[normalized_credit_score]]) + 0.3*(1-Table1[[#This Row],[dti_ratio]]) + 0.2*(1-Table1[[#This Row],[ltv_ratio]]) + 0.1*IF(Table1[[#This Row],[previous_defaults]]=0,1,0)</f>
        <v>0.20752317990471661</v>
      </c>
      <c r="AA4597" t="str">
        <f>IF(Table1[[#This Row],[composite_score]]&gt;=0.7,"Approve",IF(Table1[[#This Row],[composite_score]]&gt;=0.6,"Review","Reject"))</f>
        <v>Reject</v>
      </c>
    </row>
    <row r="4598" spans="1:27" x14ac:dyDescent="0.35">
      <c r="A4598">
        <v>4597</v>
      </c>
      <c r="B4598">
        <v>63</v>
      </c>
      <c r="C4598" t="s">
        <v>10</v>
      </c>
      <c r="D4598" t="s">
        <v>62</v>
      </c>
      <c r="E4598" t="s">
        <v>12</v>
      </c>
      <c r="F4598">
        <v>82703</v>
      </c>
      <c r="G4598">
        <v>668</v>
      </c>
      <c r="H4598">
        <f>(Table1[[#This Row],[credit_score]]-300)/(900-300)</f>
        <v>0.61333333333333329</v>
      </c>
      <c r="I4598">
        <v>48499</v>
      </c>
      <c r="J4598" t="s">
        <v>27</v>
      </c>
      <c r="K4598" t="s">
        <v>38</v>
      </c>
      <c r="L4598">
        <v>9</v>
      </c>
      <c r="M4598" t="s">
        <v>15</v>
      </c>
      <c r="N4598">
        <f>Table1[[#This Row],[dti_ratio]]*Table1[[#This Row],[income]]</f>
        <v>15655.321858594039</v>
      </c>
      <c r="O4598">
        <v>0.18929569493965201</v>
      </c>
      <c r="P4598">
        <f>Table1[[#This Row],[loan_amount]]/Table1[[#This Row],[property_value]]</f>
        <v>0.33787088189601722</v>
      </c>
      <c r="Q4598">
        <v>143543</v>
      </c>
      <c r="R4598">
        <v>0</v>
      </c>
      <c r="S4598" t="s">
        <v>4311</v>
      </c>
      <c r="T4598" t="s">
        <v>222</v>
      </c>
      <c r="U4598" t="s">
        <v>517</v>
      </c>
      <c r="V4598">
        <v>2</v>
      </c>
      <c r="W4598">
        <v>0</v>
      </c>
      <c r="X4598" t="s">
        <v>19</v>
      </c>
      <c r="Y45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598">
        <f>0.4*(Table1[[#This Row],[normalized_credit_score]]) + 0.3*(1-Table1[[#This Row],[dti_ratio]]) + 0.2*(1-Table1[[#This Row],[ltv_ratio]]) + 0.1*IF(Table1[[#This Row],[previous_defaults]]=0,1,0)</f>
        <v>0.62097044847223426</v>
      </c>
      <c r="AA4598" t="str">
        <f>IF(Table1[[#This Row],[composite_score]]&gt;=0.7,"Approve",IF(Table1[[#This Row],[composite_score]]&gt;=0.6,"Review","Reject"))</f>
        <v>Review</v>
      </c>
    </row>
    <row r="4599" spans="1:27" x14ac:dyDescent="0.35">
      <c r="A4599">
        <v>4598</v>
      </c>
      <c r="B4599">
        <v>56</v>
      </c>
      <c r="C4599" t="s">
        <v>20</v>
      </c>
      <c r="D4599" t="s">
        <v>62</v>
      </c>
      <c r="E4599" t="s">
        <v>22</v>
      </c>
      <c r="F4599">
        <v>36184</v>
      </c>
      <c r="G4599">
        <v>779</v>
      </c>
      <c r="H4599">
        <f>(Table1[[#This Row],[credit_score]]-300)/(900-300)</f>
        <v>0.79833333333333334</v>
      </c>
      <c r="I4599">
        <v>27444</v>
      </c>
      <c r="J4599" t="s">
        <v>13</v>
      </c>
      <c r="K4599" t="s">
        <v>4</v>
      </c>
      <c r="L4599">
        <v>1</v>
      </c>
      <c r="M4599" t="s">
        <v>28</v>
      </c>
      <c r="N4599">
        <f>Table1[[#This Row],[dti_ratio]]*Table1[[#This Row],[income]]</f>
        <v>19288.057043824909</v>
      </c>
      <c r="O4599">
        <v>0.53305485971216304</v>
      </c>
      <c r="P4599">
        <f>Table1[[#This Row],[loan_amount]]/Table1[[#This Row],[property_value]]</f>
        <v>0.13266815558198219</v>
      </c>
      <c r="Q4599">
        <v>206862</v>
      </c>
      <c r="R4599">
        <v>0</v>
      </c>
      <c r="S4599" t="s">
        <v>4312</v>
      </c>
      <c r="T4599" t="s">
        <v>266</v>
      </c>
      <c r="U4599" t="s">
        <v>382</v>
      </c>
      <c r="V4599">
        <v>4</v>
      </c>
      <c r="W4599">
        <v>1</v>
      </c>
      <c r="X4599" t="s">
        <v>19</v>
      </c>
      <c r="Y45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599">
        <f>0.4*(Table1[[#This Row],[normalized_credit_score]]) + 0.3*(1-Table1[[#This Row],[dti_ratio]]) + 0.2*(1-Table1[[#This Row],[ltv_ratio]]) + 0.1*IF(Table1[[#This Row],[previous_defaults]]=0,1,0)</f>
        <v>0.63288324430328802</v>
      </c>
      <c r="AA4599" t="str">
        <f>IF(Table1[[#This Row],[composite_score]]&gt;=0.7,"Approve",IF(Table1[[#This Row],[composite_score]]&gt;=0.6,"Review","Reject"))</f>
        <v>Review</v>
      </c>
    </row>
    <row r="4600" spans="1:27" hidden="1" x14ac:dyDescent="0.35">
      <c r="A4600">
        <v>4599</v>
      </c>
      <c r="B4600">
        <v>33</v>
      </c>
      <c r="C4600" t="s">
        <v>0</v>
      </c>
      <c r="D4600" t="s">
        <v>21</v>
      </c>
      <c r="E4600" t="s">
        <v>12</v>
      </c>
      <c r="F4600">
        <v>42873</v>
      </c>
      <c r="G4600">
        <v>0</v>
      </c>
      <c r="H4600">
        <f>(Table1[[#This Row],[credit_score]]-300)/(900-300)</f>
        <v>-0.5</v>
      </c>
      <c r="I4600">
        <v>20327</v>
      </c>
      <c r="J4600" t="s">
        <v>13</v>
      </c>
      <c r="K4600" t="s">
        <v>4</v>
      </c>
      <c r="L4600">
        <v>3</v>
      </c>
      <c r="M4600" t="s">
        <v>39</v>
      </c>
      <c r="N4600">
        <f>Table1[[#This Row],[dti_ratio]]*Table1[[#This Row],[income]]</f>
        <v>14457.280194888755</v>
      </c>
      <c r="O4600">
        <v>0.33721176952601301</v>
      </c>
      <c r="P4600">
        <f>Table1[[#This Row],[loan_amount]]/Table1[[#This Row],[property_value]]</f>
        <v>0.1815396981334286</v>
      </c>
      <c r="Q4600">
        <v>111970</v>
      </c>
      <c r="R4600">
        <v>1</v>
      </c>
      <c r="S4600" t="s">
        <v>4313</v>
      </c>
      <c r="T4600" t="s">
        <v>269</v>
      </c>
      <c r="U4600" t="s">
        <v>461</v>
      </c>
      <c r="V4600">
        <v>2</v>
      </c>
      <c r="W4600">
        <v>1</v>
      </c>
      <c r="X4600" t="s">
        <v>9</v>
      </c>
      <c r="Y46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600">
        <f>0.4*(Table1[[#This Row],[normalized_credit_score]]) + 0.3*(1-Table1[[#This Row],[dti_ratio]]) + 0.2*(1-Table1[[#This Row],[ltv_ratio]]) + 0.1*IF(Table1[[#This Row],[previous_defaults]]=0,1,0)</f>
        <v>0.16252852951551036</v>
      </c>
      <c r="AA4600" t="str">
        <f>IF(Table1[[#This Row],[composite_score]]&gt;=0.7,"Approve",IF(Table1[[#This Row],[composite_score]]&gt;=0.6,"Review","Reject"))</f>
        <v>Reject</v>
      </c>
    </row>
    <row r="4601" spans="1:27" x14ac:dyDescent="0.35">
      <c r="A4601">
        <v>4600</v>
      </c>
      <c r="B4601">
        <v>59</v>
      </c>
      <c r="C4601" t="s">
        <v>0</v>
      </c>
      <c r="D4601" t="s">
        <v>1</v>
      </c>
      <c r="E4601" t="s">
        <v>12</v>
      </c>
      <c r="F4601">
        <v>23376</v>
      </c>
      <c r="G4601">
        <v>639</v>
      </c>
      <c r="H4601">
        <f>(Table1[[#This Row],[credit_score]]-300)/(900-300)</f>
        <v>0.56499999999999995</v>
      </c>
      <c r="I4601">
        <v>13933</v>
      </c>
      <c r="J4601" t="s">
        <v>13</v>
      </c>
      <c r="K4601" t="s">
        <v>38</v>
      </c>
      <c r="L4601">
        <v>16</v>
      </c>
      <c r="M4601" t="s">
        <v>15</v>
      </c>
      <c r="N4601">
        <f>Table1[[#This Row],[dti_ratio]]*Table1[[#This Row],[income]]</f>
        <v>11525.441369247927</v>
      </c>
      <c r="O4601">
        <v>0.49304591757562999</v>
      </c>
      <c r="P4601">
        <f>Table1[[#This Row],[loan_amount]]/Table1[[#This Row],[property_value]]</f>
        <v>7.8184797369336617E-2</v>
      </c>
      <c r="Q4601">
        <v>178206</v>
      </c>
      <c r="R4601">
        <v>0</v>
      </c>
      <c r="S4601" t="s">
        <v>4314</v>
      </c>
      <c r="T4601" t="s">
        <v>41</v>
      </c>
      <c r="U4601" t="s">
        <v>596</v>
      </c>
      <c r="V4601">
        <v>2</v>
      </c>
      <c r="W4601">
        <v>0</v>
      </c>
      <c r="X4601" t="s">
        <v>9</v>
      </c>
      <c r="Y46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601">
        <f>0.4*(Table1[[#This Row],[normalized_credit_score]]) + 0.3*(1-Table1[[#This Row],[dti_ratio]]) + 0.2*(1-Table1[[#This Row],[ltv_ratio]]) + 0.1*IF(Table1[[#This Row],[previous_defaults]]=0,1,0)</f>
        <v>0.56244926525344374</v>
      </c>
      <c r="AA4601" t="str">
        <f>IF(Table1[[#This Row],[composite_score]]&gt;=0.7,"Approve",IF(Table1[[#This Row],[composite_score]]&gt;=0.6,"Review","Reject"))</f>
        <v>Reject</v>
      </c>
    </row>
    <row r="4602" spans="1:27" x14ac:dyDescent="0.35">
      <c r="A4602">
        <v>4601</v>
      </c>
      <c r="B4602">
        <v>23</v>
      </c>
      <c r="C4602" t="s">
        <v>0</v>
      </c>
      <c r="D4602" t="s">
        <v>62</v>
      </c>
      <c r="E4602" t="s">
        <v>49</v>
      </c>
      <c r="F4602">
        <v>92868</v>
      </c>
      <c r="G4602">
        <v>726</v>
      </c>
      <c r="H4602">
        <f>(Table1[[#This Row],[credit_score]]-300)/(900-300)</f>
        <v>0.71</v>
      </c>
      <c r="I4602">
        <v>21915</v>
      </c>
      <c r="J4602" t="s">
        <v>3</v>
      </c>
      <c r="K4602" t="s">
        <v>38</v>
      </c>
      <c r="L4602">
        <v>16</v>
      </c>
      <c r="M4602" t="s">
        <v>39</v>
      </c>
      <c r="N4602">
        <f>Table1[[#This Row],[dti_ratio]]*Table1[[#This Row],[income]]</f>
        <v>32505.554080280072</v>
      </c>
      <c r="O4602">
        <v>0.350018887886894</v>
      </c>
      <c r="P4602">
        <f>Table1[[#This Row],[loan_amount]]/Table1[[#This Row],[property_value]]</f>
        <v>7.7079999296554874E-2</v>
      </c>
      <c r="Q4602">
        <v>284315</v>
      </c>
      <c r="R4602">
        <v>0</v>
      </c>
      <c r="S4602" t="s">
        <v>4315</v>
      </c>
      <c r="T4602" t="s">
        <v>47</v>
      </c>
      <c r="U4602" t="s">
        <v>659</v>
      </c>
      <c r="V4602">
        <v>0</v>
      </c>
      <c r="W4602">
        <v>0</v>
      </c>
      <c r="X4602" t="s">
        <v>19</v>
      </c>
      <c r="Y46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602">
        <f>0.4*(Table1[[#This Row],[normalized_credit_score]]) + 0.3*(1-Table1[[#This Row],[dti_ratio]]) + 0.2*(1-Table1[[#This Row],[ltv_ratio]]) + 0.1*IF(Table1[[#This Row],[previous_defaults]]=0,1,0)</f>
        <v>0.76357833377462081</v>
      </c>
      <c r="AA4602" t="str">
        <f>IF(Table1[[#This Row],[composite_score]]&gt;=0.7,"Approve",IF(Table1[[#This Row],[composite_score]]&gt;=0.6,"Review","Reject"))</f>
        <v>Approve</v>
      </c>
    </row>
    <row r="4603" spans="1:27" x14ac:dyDescent="0.35">
      <c r="A4603">
        <v>4602</v>
      </c>
      <c r="B4603">
        <v>27</v>
      </c>
      <c r="C4603" t="s">
        <v>20</v>
      </c>
      <c r="D4603" t="s">
        <v>1</v>
      </c>
      <c r="E4603" t="s">
        <v>49</v>
      </c>
      <c r="F4603">
        <v>51090</v>
      </c>
      <c r="G4603">
        <v>628</v>
      </c>
      <c r="H4603">
        <f>(Table1[[#This Row],[credit_score]]-300)/(900-300)</f>
        <v>0.54666666666666663</v>
      </c>
      <c r="I4603">
        <v>0</v>
      </c>
      <c r="J4603" t="s">
        <v>27</v>
      </c>
      <c r="K4603" t="s">
        <v>14</v>
      </c>
      <c r="L4603">
        <v>2</v>
      </c>
      <c r="M4603" t="s">
        <v>5</v>
      </c>
      <c r="N4603">
        <f>Table1[[#This Row],[dti_ratio]]*Table1[[#This Row],[income]]</f>
        <v>6045.0572025442707</v>
      </c>
      <c r="O4603">
        <v>0.118321730329698</v>
      </c>
      <c r="P4603">
        <f>Table1[[#This Row],[loan_amount]]/Table1[[#This Row],[property_value]]</f>
        <v>0</v>
      </c>
      <c r="Q4603">
        <v>263448</v>
      </c>
      <c r="R4603">
        <v>2</v>
      </c>
      <c r="S4603" t="s">
        <v>2616</v>
      </c>
      <c r="T4603" t="s">
        <v>138</v>
      </c>
      <c r="U4603" t="s">
        <v>540</v>
      </c>
      <c r="V4603">
        <v>3</v>
      </c>
      <c r="W4603">
        <v>0</v>
      </c>
      <c r="X4603" t="s">
        <v>19</v>
      </c>
      <c r="Y46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03">
        <f>0.4*(Table1[[#This Row],[normalized_credit_score]]) + 0.3*(1-Table1[[#This Row],[dti_ratio]]) + 0.2*(1-Table1[[#This Row],[ltv_ratio]]) + 0.1*IF(Table1[[#This Row],[previous_defaults]]=0,1,0)</f>
        <v>0.68317014756775729</v>
      </c>
      <c r="AA4603" t="str">
        <f>IF(Table1[[#This Row],[composite_score]]&gt;=0.7,"Approve",IF(Table1[[#This Row],[composite_score]]&gt;=0.6,"Review","Reject"))</f>
        <v>Review</v>
      </c>
    </row>
    <row r="4604" spans="1:27" x14ac:dyDescent="0.35">
      <c r="A4604">
        <v>4603</v>
      </c>
      <c r="B4604">
        <v>58</v>
      </c>
      <c r="C4604" t="s">
        <v>20</v>
      </c>
      <c r="D4604" t="s">
        <v>21</v>
      </c>
      <c r="E4604" t="s">
        <v>2</v>
      </c>
      <c r="F4604">
        <v>68504</v>
      </c>
      <c r="G4604">
        <v>694</v>
      </c>
      <c r="H4604">
        <f>(Table1[[#This Row],[credit_score]]-300)/(900-300)</f>
        <v>0.65666666666666662</v>
      </c>
      <c r="I4604">
        <v>8884</v>
      </c>
      <c r="J4604" t="s">
        <v>3</v>
      </c>
      <c r="K4604" t="s">
        <v>38</v>
      </c>
      <c r="L4604">
        <v>16</v>
      </c>
      <c r="M4604" t="s">
        <v>5</v>
      </c>
      <c r="N4604">
        <f>Table1[[#This Row],[dti_ratio]]*Table1[[#This Row],[income]]</f>
        <v>27997.046394779365</v>
      </c>
      <c r="O4604">
        <v>0.40869214052871899</v>
      </c>
      <c r="P4604">
        <f>Table1[[#This Row],[loan_amount]]/Table1[[#This Row],[property_value]]</f>
        <v>5.2476446439646773E-2</v>
      </c>
      <c r="Q4604">
        <v>169295</v>
      </c>
      <c r="R4604">
        <v>0</v>
      </c>
      <c r="S4604" t="s">
        <v>4316</v>
      </c>
      <c r="T4604" t="s">
        <v>84</v>
      </c>
      <c r="U4604" t="s">
        <v>193</v>
      </c>
      <c r="V4604">
        <v>4</v>
      </c>
      <c r="W4604">
        <v>0</v>
      </c>
      <c r="X4604" t="s">
        <v>19</v>
      </c>
      <c r="Y46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04">
        <f>0.4*(Table1[[#This Row],[normalized_credit_score]]) + 0.3*(1-Table1[[#This Row],[dti_ratio]]) + 0.2*(1-Table1[[#This Row],[ltv_ratio]]) + 0.1*IF(Table1[[#This Row],[previous_defaults]]=0,1,0)</f>
        <v>0.62956373522012166</v>
      </c>
      <c r="AA4604" t="str">
        <f>IF(Table1[[#This Row],[composite_score]]&gt;=0.7,"Approve",IF(Table1[[#This Row],[composite_score]]&gt;=0.6,"Review","Reject"))</f>
        <v>Review</v>
      </c>
    </row>
    <row r="4605" spans="1:27" x14ac:dyDescent="0.35">
      <c r="A4605">
        <v>4604</v>
      </c>
      <c r="B4605">
        <v>35</v>
      </c>
      <c r="C4605" t="s">
        <v>0</v>
      </c>
      <c r="D4605" t="s">
        <v>21</v>
      </c>
      <c r="E4605" t="s">
        <v>2</v>
      </c>
      <c r="F4605">
        <v>56415</v>
      </c>
      <c r="G4605">
        <v>618</v>
      </c>
      <c r="H4605">
        <f>(Table1[[#This Row],[credit_score]]-300)/(900-300)</f>
        <v>0.53</v>
      </c>
      <c r="I4605">
        <v>5228</v>
      </c>
      <c r="J4605" t="s">
        <v>27</v>
      </c>
      <c r="K4605" t="s">
        <v>38</v>
      </c>
      <c r="L4605">
        <v>16</v>
      </c>
      <c r="M4605" t="s">
        <v>5</v>
      </c>
      <c r="N4605">
        <f>Table1[[#This Row],[dti_ratio]]*Table1[[#This Row],[income]]</f>
        <v>15118.995491739866</v>
      </c>
      <c r="O4605">
        <v>0.26799602041548998</v>
      </c>
      <c r="P4605">
        <f>Table1[[#This Row],[loan_amount]]/Table1[[#This Row],[property_value]]</f>
        <v>5.0137138692291465E-2</v>
      </c>
      <c r="Q4605">
        <v>104274</v>
      </c>
      <c r="R4605">
        <v>1</v>
      </c>
      <c r="S4605" t="s">
        <v>4317</v>
      </c>
      <c r="T4605" t="s">
        <v>17</v>
      </c>
      <c r="U4605" t="s">
        <v>309</v>
      </c>
      <c r="V4605">
        <v>2</v>
      </c>
      <c r="W4605">
        <v>1</v>
      </c>
      <c r="X4605" t="s">
        <v>9</v>
      </c>
      <c r="Y46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605">
        <f>0.4*(Table1[[#This Row],[normalized_credit_score]]) + 0.3*(1-Table1[[#This Row],[dti_ratio]]) + 0.2*(1-Table1[[#This Row],[ltv_ratio]]) + 0.1*IF(Table1[[#This Row],[previous_defaults]]=0,1,0)</f>
        <v>0.62157376613689475</v>
      </c>
      <c r="AA4605" t="str">
        <f>IF(Table1[[#This Row],[composite_score]]&gt;=0.7,"Approve",IF(Table1[[#This Row],[composite_score]]&gt;=0.6,"Review","Reject"))</f>
        <v>Review</v>
      </c>
    </row>
    <row r="4606" spans="1:27" hidden="1" x14ac:dyDescent="0.35">
      <c r="A4606">
        <v>4605</v>
      </c>
      <c r="B4606">
        <v>19</v>
      </c>
      <c r="C4606" t="s">
        <v>20</v>
      </c>
      <c r="D4606" t="s">
        <v>21</v>
      </c>
      <c r="E4606" t="s">
        <v>2</v>
      </c>
      <c r="F4606">
        <v>110636</v>
      </c>
      <c r="G4606">
        <v>0</v>
      </c>
      <c r="H4606">
        <f>(Table1[[#This Row],[credit_score]]-300)/(900-300)</f>
        <v>-0.5</v>
      </c>
      <c r="I4606">
        <v>40713</v>
      </c>
      <c r="J4606" t="s">
        <v>23</v>
      </c>
      <c r="K4606" t="s">
        <v>14</v>
      </c>
      <c r="L4606">
        <v>11</v>
      </c>
      <c r="M4606" t="s">
        <v>39</v>
      </c>
      <c r="N4606">
        <f>Table1[[#This Row],[dti_ratio]]*Table1[[#This Row],[income]]</f>
        <v>38447.954147690129</v>
      </c>
      <c r="O4606">
        <v>0.34751757246908899</v>
      </c>
      <c r="P4606">
        <f>Table1[[#This Row],[loan_amount]]/Table1[[#This Row],[property_value]]</f>
        <v>0.4130238503444148</v>
      </c>
      <c r="Q4606">
        <v>98573</v>
      </c>
      <c r="R4606">
        <v>0</v>
      </c>
      <c r="S4606" t="s">
        <v>2714</v>
      </c>
      <c r="T4606" t="s">
        <v>251</v>
      </c>
      <c r="U4606" t="s">
        <v>382</v>
      </c>
      <c r="V4606">
        <v>0</v>
      </c>
      <c r="W4606">
        <v>0</v>
      </c>
      <c r="X4606" t="s">
        <v>19</v>
      </c>
      <c r="Y46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606">
        <f>0.4*(Table1[[#This Row],[normalized_credit_score]]) + 0.3*(1-Table1[[#This Row],[dti_ratio]]) + 0.2*(1-Table1[[#This Row],[ltv_ratio]]) + 0.1*IF(Table1[[#This Row],[previous_defaults]]=0,1,0)</f>
        <v>0.21313995819039033</v>
      </c>
      <c r="AA4606" t="str">
        <f>IF(Table1[[#This Row],[composite_score]]&gt;=0.7,"Approve",IF(Table1[[#This Row],[composite_score]]&gt;=0.6,"Review","Reject"))</f>
        <v>Reject</v>
      </c>
    </row>
    <row r="4607" spans="1:27" hidden="1" x14ac:dyDescent="0.35">
      <c r="A4607">
        <v>4606</v>
      </c>
      <c r="B4607">
        <v>61</v>
      </c>
      <c r="C4607" t="s">
        <v>0</v>
      </c>
      <c r="D4607" t="s">
        <v>1</v>
      </c>
      <c r="E4607" t="s">
        <v>12</v>
      </c>
      <c r="F4607">
        <v>0</v>
      </c>
      <c r="G4607">
        <v>764</v>
      </c>
      <c r="H4607">
        <f>(Table1[[#This Row],[credit_score]]-300)/(900-300)</f>
        <v>0.77333333333333332</v>
      </c>
      <c r="I4607">
        <v>40883</v>
      </c>
      <c r="J4607" t="s">
        <v>23</v>
      </c>
      <c r="K4607" t="s">
        <v>38</v>
      </c>
      <c r="L4607">
        <v>11</v>
      </c>
      <c r="M4607" t="s">
        <v>39</v>
      </c>
      <c r="N4607">
        <f>Table1[[#This Row],[dti_ratio]]*Table1[[#This Row],[income]]</f>
        <v>0</v>
      </c>
      <c r="O4607">
        <v>0.17117868878079701</v>
      </c>
      <c r="P4607">
        <f>Table1[[#This Row],[loan_amount]]/Table1[[#This Row],[property_value]]</f>
        <v>0.48992773856459787</v>
      </c>
      <c r="Q4607">
        <v>83447</v>
      </c>
      <c r="R4607">
        <v>2</v>
      </c>
      <c r="S4607" t="s">
        <v>4318</v>
      </c>
      <c r="T4607" t="s">
        <v>173</v>
      </c>
      <c r="U4607" t="s">
        <v>606</v>
      </c>
      <c r="V4607">
        <v>3</v>
      </c>
      <c r="W4607">
        <v>1</v>
      </c>
      <c r="X4607" t="s">
        <v>9</v>
      </c>
      <c r="Y46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07">
        <f>0.4*(Table1[[#This Row],[normalized_credit_score]]) + 0.3*(1-Table1[[#This Row],[dti_ratio]]) + 0.2*(1-Table1[[#This Row],[ltv_ratio]]) + 0.1*IF(Table1[[#This Row],[previous_defaults]]=0,1,0)</f>
        <v>0.65999417898617463</v>
      </c>
      <c r="AA4607" t="str">
        <f>IF(Table1[[#This Row],[composite_score]]&gt;=0.7,"Approve",IF(Table1[[#This Row],[composite_score]]&gt;=0.6,"Review","Reject"))</f>
        <v>Review</v>
      </c>
    </row>
    <row r="4608" spans="1:27" x14ac:dyDescent="0.35">
      <c r="A4608">
        <v>4607</v>
      </c>
      <c r="B4608">
        <v>52</v>
      </c>
      <c r="C4608" t="s">
        <v>10</v>
      </c>
      <c r="D4608" t="s">
        <v>11</v>
      </c>
      <c r="E4608" t="s">
        <v>49</v>
      </c>
      <c r="F4608">
        <v>79618</v>
      </c>
      <c r="G4608">
        <v>603</v>
      </c>
      <c r="H4608">
        <f>(Table1[[#This Row],[credit_score]]-300)/(900-300)</f>
        <v>0.505</v>
      </c>
      <c r="I4608">
        <v>8244</v>
      </c>
      <c r="J4608" t="s">
        <v>13</v>
      </c>
      <c r="K4608" t="s">
        <v>4</v>
      </c>
      <c r="L4608">
        <v>5</v>
      </c>
      <c r="M4608" t="s">
        <v>15</v>
      </c>
      <c r="N4608">
        <f>Table1[[#This Row],[dti_ratio]]*Table1[[#This Row],[income]]</f>
        <v>27003.076574984359</v>
      </c>
      <c r="O4608">
        <v>0.339157936333296</v>
      </c>
      <c r="P4608">
        <f>Table1[[#This Row],[loan_amount]]/Table1[[#This Row],[property_value]]</f>
        <v>3.8900921561133055E-2</v>
      </c>
      <c r="Q4608">
        <v>211923</v>
      </c>
      <c r="R4608">
        <v>1</v>
      </c>
      <c r="S4608" t="s">
        <v>842</v>
      </c>
      <c r="T4608" t="s">
        <v>41</v>
      </c>
      <c r="U4608" t="s">
        <v>34</v>
      </c>
      <c r="V4608">
        <v>2</v>
      </c>
      <c r="W4608">
        <v>1</v>
      </c>
      <c r="X4608" t="s">
        <v>9</v>
      </c>
      <c r="Y46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608">
        <f>0.4*(Table1[[#This Row],[normalized_credit_score]]) + 0.3*(1-Table1[[#This Row],[dti_ratio]]) + 0.2*(1-Table1[[#This Row],[ltv_ratio]]) + 0.1*IF(Table1[[#This Row],[previous_defaults]]=0,1,0)</f>
        <v>0.59247243478778455</v>
      </c>
      <c r="AA4608" t="str">
        <f>IF(Table1[[#This Row],[composite_score]]&gt;=0.7,"Approve",IF(Table1[[#This Row],[composite_score]]&gt;=0.6,"Review","Reject"))</f>
        <v>Reject</v>
      </c>
    </row>
    <row r="4609" spans="1:27" hidden="1" x14ac:dyDescent="0.35">
      <c r="A4609">
        <v>4608</v>
      </c>
      <c r="B4609">
        <v>41</v>
      </c>
      <c r="C4609" t="s">
        <v>10</v>
      </c>
      <c r="D4609" t="s">
        <v>1</v>
      </c>
      <c r="E4609" t="s">
        <v>22</v>
      </c>
      <c r="F4609">
        <v>85365</v>
      </c>
      <c r="G4609">
        <v>0</v>
      </c>
      <c r="H4609">
        <f>(Table1[[#This Row],[credit_score]]-300)/(900-300)</f>
        <v>-0.5</v>
      </c>
      <c r="I4609">
        <v>0</v>
      </c>
      <c r="J4609" t="s">
        <v>13</v>
      </c>
      <c r="K4609" t="s">
        <v>4</v>
      </c>
      <c r="L4609">
        <v>5</v>
      </c>
      <c r="M4609" t="s">
        <v>5</v>
      </c>
      <c r="N4609">
        <f>Table1[[#This Row],[dti_ratio]]*Table1[[#This Row],[income]]</f>
        <v>17899.511605628206</v>
      </c>
      <c r="O4609">
        <v>0.20968208991540099</v>
      </c>
      <c r="P4609">
        <f>Table1[[#This Row],[loan_amount]]/Table1[[#This Row],[property_value]]</f>
        <v>0</v>
      </c>
      <c r="Q4609">
        <v>139493</v>
      </c>
      <c r="R4609">
        <v>2</v>
      </c>
      <c r="S4609" t="s">
        <v>4319</v>
      </c>
      <c r="T4609" t="s">
        <v>99</v>
      </c>
      <c r="U4609" t="s">
        <v>57</v>
      </c>
      <c r="V4609">
        <v>0</v>
      </c>
      <c r="W4609">
        <v>2</v>
      </c>
      <c r="X4609" t="s">
        <v>9</v>
      </c>
      <c r="Y46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09">
        <f>0.4*(Table1[[#This Row],[normalized_credit_score]]) + 0.3*(1-Table1[[#This Row],[dti_ratio]]) + 0.2*(1-Table1[[#This Row],[ltv_ratio]]) + 0.1*IF(Table1[[#This Row],[previous_defaults]]=0,1,0)</f>
        <v>0.33709537302537967</v>
      </c>
      <c r="AA4609" t="str">
        <f>IF(Table1[[#This Row],[composite_score]]&gt;=0.7,"Approve",IF(Table1[[#This Row],[composite_score]]&gt;=0.6,"Review","Reject"))</f>
        <v>Reject</v>
      </c>
    </row>
    <row r="4610" spans="1:27" hidden="1" x14ac:dyDescent="0.35">
      <c r="A4610">
        <v>4609</v>
      </c>
      <c r="B4610">
        <v>61</v>
      </c>
      <c r="C4610" t="s">
        <v>0</v>
      </c>
      <c r="D4610" t="s">
        <v>11</v>
      </c>
      <c r="E4610" t="s">
        <v>49</v>
      </c>
      <c r="F4610">
        <v>57096</v>
      </c>
      <c r="G4610">
        <v>742</v>
      </c>
      <c r="H4610">
        <f>(Table1[[#This Row],[credit_score]]-300)/(900-300)</f>
        <v>0.73666666666666669</v>
      </c>
      <c r="I4610">
        <v>8875</v>
      </c>
      <c r="J4610" t="s">
        <v>3</v>
      </c>
      <c r="K4610" t="s">
        <v>38</v>
      </c>
      <c r="L4610">
        <v>13</v>
      </c>
      <c r="M4610" t="s">
        <v>15</v>
      </c>
      <c r="N4610">
        <f>Table1[[#This Row],[dti_ratio]]*Table1[[#This Row],[income]]</f>
        <v>14586.140205576108</v>
      </c>
      <c r="O4610">
        <v>0.25546693648550001</v>
      </c>
      <c r="P4610" t="e">
        <f>Table1[[#This Row],[loan_amount]]/Table1[[#This Row],[property_value]]</f>
        <v>#DIV/0!</v>
      </c>
      <c r="Q4610">
        <v>0</v>
      </c>
      <c r="R4610">
        <v>0</v>
      </c>
      <c r="S4610" t="s">
        <v>4320</v>
      </c>
      <c r="T4610" t="s">
        <v>84</v>
      </c>
      <c r="U4610" t="s">
        <v>827</v>
      </c>
      <c r="V4610">
        <v>3</v>
      </c>
      <c r="W4610">
        <v>1</v>
      </c>
      <c r="X4610" t="s">
        <v>9</v>
      </c>
      <c r="Y461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610" t="e">
        <f>0.4*(Table1[[#This Row],[normalized_credit_score]]) + 0.3*(1-Table1[[#This Row],[dti_ratio]]) + 0.2*(1-Table1[[#This Row],[ltv_ratio]]) + 0.1*IF(Table1[[#This Row],[previous_defaults]]=0,1,0)</f>
        <v>#DIV/0!</v>
      </c>
      <c r="AA4610" t="e">
        <f>IF(Table1[[#This Row],[composite_score]]&gt;=0.7,"Approve",IF(Table1[[#This Row],[composite_score]]&gt;=0.6,"Review","Reject"))</f>
        <v>#DIV/0!</v>
      </c>
    </row>
    <row r="4611" spans="1:27" x14ac:dyDescent="0.35">
      <c r="A4611">
        <v>4610</v>
      </c>
      <c r="B4611">
        <v>21</v>
      </c>
      <c r="C4611" t="s">
        <v>10</v>
      </c>
      <c r="D4611" t="s">
        <v>21</v>
      </c>
      <c r="E4611" t="s">
        <v>22</v>
      </c>
      <c r="F4611">
        <v>40836</v>
      </c>
      <c r="G4611">
        <v>625</v>
      </c>
      <c r="H4611">
        <f>(Table1[[#This Row],[credit_score]]-300)/(900-300)</f>
        <v>0.54166666666666663</v>
      </c>
      <c r="I4611">
        <v>45387</v>
      </c>
      <c r="J4611" t="s">
        <v>27</v>
      </c>
      <c r="K4611" t="s">
        <v>14</v>
      </c>
      <c r="L4611">
        <v>14</v>
      </c>
      <c r="M4611" t="s">
        <v>39</v>
      </c>
      <c r="N4611">
        <f>Table1[[#This Row],[dti_ratio]]*Table1[[#This Row],[income]]</f>
        <v>5898.5172267081116</v>
      </c>
      <c r="O4611">
        <v>0.14444405002223801</v>
      </c>
      <c r="P4611">
        <f>Table1[[#This Row],[loan_amount]]/Table1[[#This Row],[property_value]]</f>
        <v>0.29318252286703528</v>
      </c>
      <c r="Q4611">
        <v>154808</v>
      </c>
      <c r="R4611">
        <v>0</v>
      </c>
      <c r="S4611" t="s">
        <v>4321</v>
      </c>
      <c r="T4611" t="s">
        <v>403</v>
      </c>
      <c r="U4611" t="s">
        <v>102</v>
      </c>
      <c r="V4611">
        <v>2</v>
      </c>
      <c r="W4611">
        <v>2</v>
      </c>
      <c r="X4611" t="s">
        <v>61</v>
      </c>
      <c r="Y46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611">
        <f>0.4*(Table1[[#This Row],[normalized_credit_score]]) + 0.3*(1-Table1[[#This Row],[dti_ratio]]) + 0.2*(1-Table1[[#This Row],[ltv_ratio]]) + 0.1*IF(Table1[[#This Row],[previous_defaults]]=0,1,0)</f>
        <v>0.61469694708658817</v>
      </c>
      <c r="AA4611" t="str">
        <f>IF(Table1[[#This Row],[composite_score]]&gt;=0.7,"Approve",IF(Table1[[#This Row],[composite_score]]&gt;=0.6,"Review","Reject"))</f>
        <v>Review</v>
      </c>
    </row>
    <row r="4612" spans="1:27" x14ac:dyDescent="0.35">
      <c r="A4612">
        <v>4611</v>
      </c>
      <c r="B4612">
        <v>46</v>
      </c>
      <c r="C4612" t="s">
        <v>20</v>
      </c>
      <c r="D4612" t="s">
        <v>62</v>
      </c>
      <c r="E4612" t="s">
        <v>2</v>
      </c>
      <c r="F4612">
        <v>85363</v>
      </c>
      <c r="G4612">
        <v>700</v>
      </c>
      <c r="H4612">
        <f>(Table1[[#This Row],[credit_score]]-300)/(900-300)</f>
        <v>0.66666666666666663</v>
      </c>
      <c r="I4612">
        <v>0</v>
      </c>
      <c r="J4612" t="s">
        <v>27</v>
      </c>
      <c r="K4612" t="s">
        <v>4</v>
      </c>
      <c r="L4612">
        <v>17</v>
      </c>
      <c r="M4612" t="s">
        <v>15</v>
      </c>
      <c r="N4612">
        <f>Table1[[#This Row],[dti_ratio]]*Table1[[#This Row],[income]]</f>
        <v>34341.558052873923</v>
      </c>
      <c r="O4612">
        <v>0.40230027122844703</v>
      </c>
      <c r="P4612">
        <f>Table1[[#This Row],[loan_amount]]/Table1[[#This Row],[property_value]]</f>
        <v>0</v>
      </c>
      <c r="Q4612">
        <v>20125</v>
      </c>
      <c r="R4612">
        <v>1</v>
      </c>
      <c r="S4612" t="s">
        <v>4322</v>
      </c>
      <c r="T4612" t="s">
        <v>7</v>
      </c>
      <c r="U4612" t="s">
        <v>461</v>
      </c>
      <c r="V4612">
        <v>3</v>
      </c>
      <c r="W4612">
        <v>0</v>
      </c>
      <c r="X4612" t="s">
        <v>9</v>
      </c>
      <c r="Y46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12">
        <f>0.4*(Table1[[#This Row],[normalized_credit_score]]) + 0.3*(1-Table1[[#This Row],[dti_ratio]]) + 0.2*(1-Table1[[#This Row],[ltv_ratio]]) + 0.1*IF(Table1[[#This Row],[previous_defaults]]=0,1,0)</f>
        <v>0.64597658529813251</v>
      </c>
      <c r="AA4612" t="str">
        <f>IF(Table1[[#This Row],[composite_score]]&gt;=0.7,"Approve",IF(Table1[[#This Row],[composite_score]]&gt;=0.6,"Review","Reject"))</f>
        <v>Review</v>
      </c>
    </row>
    <row r="4613" spans="1:27" hidden="1" x14ac:dyDescent="0.35">
      <c r="A4613">
        <v>4612</v>
      </c>
      <c r="B4613">
        <v>37</v>
      </c>
      <c r="C4613" t="s">
        <v>20</v>
      </c>
      <c r="D4613" t="s">
        <v>1</v>
      </c>
      <c r="E4613" t="s">
        <v>22</v>
      </c>
      <c r="F4613">
        <v>70511</v>
      </c>
      <c r="G4613">
        <v>0</v>
      </c>
      <c r="H4613">
        <f>(Table1[[#This Row],[credit_score]]-300)/(900-300)</f>
        <v>-0.5</v>
      </c>
      <c r="I4613">
        <v>38049</v>
      </c>
      <c r="J4613" t="s">
        <v>27</v>
      </c>
      <c r="K4613" t="s">
        <v>4</v>
      </c>
      <c r="L4613">
        <v>17</v>
      </c>
      <c r="M4613" t="s">
        <v>28</v>
      </c>
      <c r="N4613">
        <f>Table1[[#This Row],[dti_ratio]]*Table1[[#This Row],[income]]</f>
        <v>33448.115964397977</v>
      </c>
      <c r="O4613">
        <v>0.47436734643386103</v>
      </c>
      <c r="P4613">
        <f>Table1[[#This Row],[loan_amount]]/Table1[[#This Row],[property_value]]</f>
        <v>1.5710392666914406</v>
      </c>
      <c r="Q4613">
        <v>24219</v>
      </c>
      <c r="R4613">
        <v>4</v>
      </c>
      <c r="S4613" t="s">
        <v>4323</v>
      </c>
      <c r="T4613" t="s">
        <v>30</v>
      </c>
      <c r="U4613" t="s">
        <v>735</v>
      </c>
      <c r="V4613">
        <v>2</v>
      </c>
      <c r="W4613">
        <v>0</v>
      </c>
      <c r="X4613" t="s">
        <v>9</v>
      </c>
      <c r="Y46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13">
        <f>0.4*(Table1[[#This Row],[normalized_credit_score]]) + 0.3*(1-Table1[[#This Row],[dti_ratio]]) + 0.2*(1-Table1[[#This Row],[ltv_ratio]]) + 0.1*IF(Table1[[#This Row],[previous_defaults]]=0,1,0)</f>
        <v>-0.15651805726844645</v>
      </c>
      <c r="AA4613" t="str">
        <f>IF(Table1[[#This Row],[composite_score]]&gt;=0.7,"Approve",IF(Table1[[#This Row],[composite_score]]&gt;=0.6,"Review","Reject"))</f>
        <v>Reject</v>
      </c>
    </row>
    <row r="4614" spans="1:27" x14ac:dyDescent="0.35">
      <c r="A4614">
        <v>4613</v>
      </c>
      <c r="B4614">
        <v>27</v>
      </c>
      <c r="C4614" t="s">
        <v>20</v>
      </c>
      <c r="D4614" t="s">
        <v>11</v>
      </c>
      <c r="E4614" t="s">
        <v>12</v>
      </c>
      <c r="F4614">
        <v>93086</v>
      </c>
      <c r="G4614">
        <v>734</v>
      </c>
      <c r="H4614">
        <f>(Table1[[#This Row],[credit_score]]-300)/(900-300)</f>
        <v>0.72333333333333338</v>
      </c>
      <c r="I4614">
        <v>0</v>
      </c>
      <c r="J4614" t="s">
        <v>3</v>
      </c>
      <c r="K4614" t="s">
        <v>14</v>
      </c>
      <c r="L4614">
        <v>17</v>
      </c>
      <c r="M4614" t="s">
        <v>5</v>
      </c>
      <c r="N4614">
        <f>Table1[[#This Row],[dti_ratio]]*Table1[[#This Row],[income]]</f>
        <v>52080.142495562242</v>
      </c>
      <c r="O4614">
        <v>0.55948415976153498</v>
      </c>
      <c r="P4614">
        <f>Table1[[#This Row],[loan_amount]]/Table1[[#This Row],[property_value]]</f>
        <v>0</v>
      </c>
      <c r="Q4614">
        <v>267780</v>
      </c>
      <c r="R4614">
        <v>4</v>
      </c>
      <c r="S4614" t="s">
        <v>4324</v>
      </c>
      <c r="T4614" t="s">
        <v>104</v>
      </c>
      <c r="U4614" t="s">
        <v>806</v>
      </c>
      <c r="V4614">
        <v>0</v>
      </c>
      <c r="W4614">
        <v>2</v>
      </c>
      <c r="X4614" t="s">
        <v>19</v>
      </c>
      <c r="Y46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14">
        <f>0.4*(Table1[[#This Row],[normalized_credit_score]]) + 0.3*(1-Table1[[#This Row],[dti_ratio]]) + 0.2*(1-Table1[[#This Row],[ltv_ratio]]) + 0.1*IF(Table1[[#This Row],[previous_defaults]]=0,1,0)</f>
        <v>0.72148808540487297</v>
      </c>
      <c r="AA4614" t="str">
        <f>IF(Table1[[#This Row],[composite_score]]&gt;=0.7,"Approve",IF(Table1[[#This Row],[composite_score]]&gt;=0.6,"Review","Reject"))</f>
        <v>Approve</v>
      </c>
    </row>
    <row r="4615" spans="1:27" x14ac:dyDescent="0.35">
      <c r="A4615">
        <v>4614</v>
      </c>
      <c r="B4615">
        <v>27</v>
      </c>
      <c r="C4615" t="s">
        <v>10</v>
      </c>
      <c r="D4615" t="s">
        <v>62</v>
      </c>
      <c r="E4615" t="s">
        <v>49</v>
      </c>
      <c r="F4615">
        <v>48715</v>
      </c>
      <c r="G4615">
        <v>764</v>
      </c>
      <c r="H4615">
        <f>(Table1[[#This Row],[credit_score]]-300)/(900-300)</f>
        <v>0.77333333333333332</v>
      </c>
      <c r="I4615">
        <v>36019</v>
      </c>
      <c r="J4615" t="s">
        <v>27</v>
      </c>
      <c r="K4615" t="s">
        <v>4</v>
      </c>
      <c r="L4615">
        <v>16</v>
      </c>
      <c r="M4615" t="s">
        <v>15</v>
      </c>
      <c r="N4615">
        <f>Table1[[#This Row],[dti_ratio]]*Table1[[#This Row],[income]]</f>
        <v>9547.5743599979924</v>
      </c>
      <c r="O4615">
        <v>0.19598838879191199</v>
      </c>
      <c r="P4615">
        <f>Table1[[#This Row],[loan_amount]]/Table1[[#This Row],[property_value]]</f>
        <v>0.47324302663215567</v>
      </c>
      <c r="Q4615">
        <v>76111</v>
      </c>
      <c r="R4615">
        <v>2</v>
      </c>
      <c r="S4615" t="s">
        <v>4325</v>
      </c>
      <c r="T4615" t="s">
        <v>59</v>
      </c>
      <c r="U4615" t="s">
        <v>561</v>
      </c>
      <c r="V4615">
        <v>0</v>
      </c>
      <c r="W4615">
        <v>2</v>
      </c>
      <c r="X4615" t="s">
        <v>9</v>
      </c>
      <c r="Y46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615">
        <f>0.4*(Table1[[#This Row],[normalized_credit_score]]) + 0.3*(1-Table1[[#This Row],[dti_ratio]]) + 0.2*(1-Table1[[#This Row],[ltv_ratio]]) + 0.1*IF(Table1[[#This Row],[previous_defaults]]=0,1,0)</f>
        <v>0.7558882113693286</v>
      </c>
      <c r="AA4615" t="str">
        <f>IF(Table1[[#This Row],[composite_score]]&gt;=0.7,"Approve",IF(Table1[[#This Row],[composite_score]]&gt;=0.6,"Review","Reject"))</f>
        <v>Approve</v>
      </c>
    </row>
    <row r="4616" spans="1:27" x14ac:dyDescent="0.35">
      <c r="A4616">
        <v>4615</v>
      </c>
      <c r="B4616">
        <v>61</v>
      </c>
      <c r="C4616" t="s">
        <v>20</v>
      </c>
      <c r="D4616" t="s">
        <v>62</v>
      </c>
      <c r="E4616" t="s">
        <v>49</v>
      </c>
      <c r="F4616">
        <v>33219</v>
      </c>
      <c r="G4616">
        <v>719</v>
      </c>
      <c r="H4616">
        <f>(Table1[[#This Row],[credit_score]]-300)/(900-300)</f>
        <v>0.69833333333333336</v>
      </c>
      <c r="I4616">
        <v>26958</v>
      </c>
      <c r="J4616" t="s">
        <v>3</v>
      </c>
      <c r="K4616" t="s">
        <v>4</v>
      </c>
      <c r="L4616">
        <v>9</v>
      </c>
      <c r="M4616" t="s">
        <v>15</v>
      </c>
      <c r="N4616">
        <f>Table1[[#This Row],[dti_ratio]]*Table1[[#This Row],[income]]</f>
        <v>15950.300550093752</v>
      </c>
      <c r="O4616">
        <v>0.48015595141617001</v>
      </c>
      <c r="P4616">
        <f>Table1[[#This Row],[loan_amount]]/Table1[[#This Row],[property_value]]</f>
        <v>0.22129734521991823</v>
      </c>
      <c r="Q4616">
        <v>121818</v>
      </c>
      <c r="R4616">
        <v>0</v>
      </c>
      <c r="S4616" t="s">
        <v>4326</v>
      </c>
      <c r="T4616" t="s">
        <v>84</v>
      </c>
      <c r="U4616" t="s">
        <v>277</v>
      </c>
      <c r="V4616">
        <v>4</v>
      </c>
      <c r="W4616">
        <v>1</v>
      </c>
      <c r="X4616" t="s">
        <v>19</v>
      </c>
      <c r="Y46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16">
        <f>0.4*(Table1[[#This Row],[normalized_credit_score]]) + 0.3*(1-Table1[[#This Row],[dti_ratio]]) + 0.2*(1-Table1[[#This Row],[ltv_ratio]]) + 0.1*IF(Table1[[#This Row],[previous_defaults]]=0,1,0)</f>
        <v>0.59102707886449879</v>
      </c>
      <c r="AA4616" t="str">
        <f>IF(Table1[[#This Row],[composite_score]]&gt;=0.7,"Approve",IF(Table1[[#This Row],[composite_score]]&gt;=0.6,"Review","Reject"))</f>
        <v>Reject</v>
      </c>
    </row>
    <row r="4617" spans="1:27" hidden="1" x14ac:dyDescent="0.35">
      <c r="A4617">
        <v>4616</v>
      </c>
      <c r="B4617">
        <v>39</v>
      </c>
      <c r="C4617" t="s">
        <v>20</v>
      </c>
      <c r="D4617" t="s">
        <v>11</v>
      </c>
      <c r="E4617" t="s">
        <v>49</v>
      </c>
      <c r="F4617">
        <v>0</v>
      </c>
      <c r="G4617">
        <v>0</v>
      </c>
      <c r="H4617">
        <f>(Table1[[#This Row],[credit_score]]-300)/(900-300)</f>
        <v>-0.5</v>
      </c>
      <c r="I4617">
        <v>28066</v>
      </c>
      <c r="J4617" t="s">
        <v>27</v>
      </c>
      <c r="K4617" t="s">
        <v>38</v>
      </c>
      <c r="L4617">
        <v>7</v>
      </c>
      <c r="M4617" t="s">
        <v>15</v>
      </c>
      <c r="N4617">
        <f>Table1[[#This Row],[dti_ratio]]*Table1[[#This Row],[income]]</f>
        <v>0</v>
      </c>
      <c r="O4617">
        <v>0.249289132155839</v>
      </c>
      <c r="P4617">
        <f>Table1[[#This Row],[loan_amount]]/Table1[[#This Row],[property_value]]</f>
        <v>0.20519381771922385</v>
      </c>
      <c r="Q4617">
        <v>136778</v>
      </c>
      <c r="R4617">
        <v>0</v>
      </c>
      <c r="S4617" t="s">
        <v>4327</v>
      </c>
      <c r="T4617" t="s">
        <v>104</v>
      </c>
      <c r="U4617" t="s">
        <v>470</v>
      </c>
      <c r="V4617">
        <v>0</v>
      </c>
      <c r="W4617">
        <v>0</v>
      </c>
      <c r="X4617" t="s">
        <v>9</v>
      </c>
      <c r="Y46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17">
        <f>0.4*(Table1[[#This Row],[normalized_credit_score]]) + 0.3*(1-Table1[[#This Row],[dti_ratio]]) + 0.2*(1-Table1[[#This Row],[ltv_ratio]]) + 0.1*IF(Table1[[#This Row],[previous_defaults]]=0,1,0)</f>
        <v>0.28417449680940354</v>
      </c>
      <c r="AA4617" t="str">
        <f>IF(Table1[[#This Row],[composite_score]]&gt;=0.7,"Approve",IF(Table1[[#This Row],[composite_score]]&gt;=0.6,"Review","Reject"))</f>
        <v>Reject</v>
      </c>
    </row>
    <row r="4618" spans="1:27" x14ac:dyDescent="0.35">
      <c r="A4618">
        <v>4617</v>
      </c>
      <c r="B4618">
        <v>20</v>
      </c>
      <c r="C4618" t="s">
        <v>20</v>
      </c>
      <c r="D4618" t="s">
        <v>62</v>
      </c>
      <c r="E4618" t="s">
        <v>2</v>
      </c>
      <c r="F4618">
        <v>92949</v>
      </c>
      <c r="G4618">
        <v>658</v>
      </c>
      <c r="H4618">
        <f>(Table1[[#This Row],[credit_score]]-300)/(900-300)</f>
        <v>0.59666666666666668</v>
      </c>
      <c r="I4618">
        <v>24734</v>
      </c>
      <c r="J4618" t="s">
        <v>13</v>
      </c>
      <c r="K4618" t="s">
        <v>4</v>
      </c>
      <c r="L4618">
        <v>12</v>
      </c>
      <c r="M4618" t="s">
        <v>39</v>
      </c>
      <c r="N4618">
        <f>Table1[[#This Row],[dti_ratio]]*Table1[[#This Row],[income]]</f>
        <v>50765.433128026598</v>
      </c>
      <c r="O4618">
        <v>0.54616438184409299</v>
      </c>
      <c r="P4618">
        <f>Table1[[#This Row],[loan_amount]]/Table1[[#This Row],[property_value]]</f>
        <v>8.4539584992463418E-2</v>
      </c>
      <c r="Q4618">
        <v>292573</v>
      </c>
      <c r="R4618">
        <v>3</v>
      </c>
      <c r="S4618" t="s">
        <v>137</v>
      </c>
      <c r="T4618" t="s">
        <v>362</v>
      </c>
      <c r="U4618" t="s">
        <v>920</v>
      </c>
      <c r="V4618">
        <v>0</v>
      </c>
      <c r="W4618">
        <v>2</v>
      </c>
      <c r="X4618" t="s">
        <v>9</v>
      </c>
      <c r="Y46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618">
        <f>0.4*(Table1[[#This Row],[normalized_credit_score]]) + 0.3*(1-Table1[[#This Row],[dti_ratio]]) + 0.2*(1-Table1[[#This Row],[ltv_ratio]]) + 0.1*IF(Table1[[#This Row],[previous_defaults]]=0,1,0)</f>
        <v>0.65790943511494615</v>
      </c>
      <c r="AA4618" t="str">
        <f>IF(Table1[[#This Row],[composite_score]]&gt;=0.7,"Approve",IF(Table1[[#This Row],[composite_score]]&gt;=0.6,"Review","Reject"))</f>
        <v>Review</v>
      </c>
    </row>
    <row r="4619" spans="1:27" x14ac:dyDescent="0.35">
      <c r="A4619">
        <v>4618</v>
      </c>
      <c r="B4619">
        <v>46</v>
      </c>
      <c r="C4619" t="s">
        <v>10</v>
      </c>
      <c r="D4619" t="s">
        <v>62</v>
      </c>
      <c r="E4619" t="s">
        <v>22</v>
      </c>
      <c r="F4619">
        <v>34071</v>
      </c>
      <c r="G4619">
        <v>700</v>
      </c>
      <c r="H4619">
        <f>(Table1[[#This Row],[credit_score]]-300)/(900-300)</f>
        <v>0.66666666666666663</v>
      </c>
      <c r="I4619">
        <v>32707</v>
      </c>
      <c r="J4619" t="s">
        <v>23</v>
      </c>
      <c r="K4619" t="s">
        <v>14</v>
      </c>
      <c r="L4619">
        <v>5</v>
      </c>
      <c r="M4619" t="s">
        <v>28</v>
      </c>
      <c r="N4619">
        <f>Table1[[#This Row],[dti_ratio]]*Table1[[#This Row],[income]]</f>
        <v>10731.644878898254</v>
      </c>
      <c r="O4619">
        <v>0.31497886410431902</v>
      </c>
      <c r="P4619">
        <f>Table1[[#This Row],[loan_amount]]/Table1[[#This Row],[property_value]]</f>
        <v>0.60746257568440998</v>
      </c>
      <c r="Q4619">
        <v>53842</v>
      </c>
      <c r="R4619">
        <v>0</v>
      </c>
      <c r="S4619" t="s">
        <v>4328</v>
      </c>
      <c r="T4619" t="s">
        <v>154</v>
      </c>
      <c r="U4619" t="s">
        <v>612</v>
      </c>
      <c r="V4619">
        <v>4</v>
      </c>
      <c r="W4619">
        <v>1</v>
      </c>
      <c r="X4619" t="s">
        <v>9</v>
      </c>
      <c r="Y46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19">
        <f>0.4*(Table1[[#This Row],[normalized_credit_score]]) + 0.3*(1-Table1[[#This Row],[dti_ratio]]) + 0.2*(1-Table1[[#This Row],[ltv_ratio]]) + 0.1*IF(Table1[[#This Row],[previous_defaults]]=0,1,0)</f>
        <v>0.55068049229848892</v>
      </c>
      <c r="AA4619" t="str">
        <f>IF(Table1[[#This Row],[composite_score]]&gt;=0.7,"Approve",IF(Table1[[#This Row],[composite_score]]&gt;=0.6,"Review","Reject"))</f>
        <v>Reject</v>
      </c>
    </row>
    <row r="4620" spans="1:27" x14ac:dyDescent="0.35">
      <c r="A4620">
        <v>4619</v>
      </c>
      <c r="B4620">
        <v>64</v>
      </c>
      <c r="C4620" t="s">
        <v>20</v>
      </c>
      <c r="D4620" t="s">
        <v>11</v>
      </c>
      <c r="E4620" t="s">
        <v>12</v>
      </c>
      <c r="F4620">
        <v>63152</v>
      </c>
      <c r="G4620">
        <v>649</v>
      </c>
      <c r="H4620">
        <f>(Table1[[#This Row],[credit_score]]-300)/(900-300)</f>
        <v>0.58166666666666667</v>
      </c>
      <c r="I4620">
        <v>36556</v>
      </c>
      <c r="J4620" t="s">
        <v>23</v>
      </c>
      <c r="K4620" t="s">
        <v>38</v>
      </c>
      <c r="L4620">
        <v>4</v>
      </c>
      <c r="M4620" t="s">
        <v>39</v>
      </c>
      <c r="N4620">
        <f>Table1[[#This Row],[dti_ratio]]*Table1[[#This Row],[income]]</f>
        <v>16109.775594532946</v>
      </c>
      <c r="O4620">
        <v>0.25509525580398001</v>
      </c>
      <c r="P4620">
        <f>Table1[[#This Row],[loan_amount]]/Table1[[#This Row],[property_value]]</f>
        <v>0.25630490720550808</v>
      </c>
      <c r="Q4620">
        <v>142627</v>
      </c>
      <c r="R4620">
        <v>2</v>
      </c>
      <c r="S4620" t="s">
        <v>1222</v>
      </c>
      <c r="T4620" t="s">
        <v>109</v>
      </c>
      <c r="U4620" t="s">
        <v>435</v>
      </c>
      <c r="V4620">
        <v>2</v>
      </c>
      <c r="W4620">
        <v>2</v>
      </c>
      <c r="X4620" t="s">
        <v>9</v>
      </c>
      <c r="Y46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620">
        <f>0.4*(Table1[[#This Row],[normalized_credit_score]]) + 0.3*(1-Table1[[#This Row],[dti_ratio]]) + 0.2*(1-Table1[[#This Row],[ltv_ratio]]) + 0.1*IF(Table1[[#This Row],[previous_defaults]]=0,1,0)</f>
        <v>0.60487710848437104</v>
      </c>
      <c r="AA4620" t="str">
        <f>IF(Table1[[#This Row],[composite_score]]&gt;=0.7,"Approve",IF(Table1[[#This Row],[composite_score]]&gt;=0.6,"Review","Reject"))</f>
        <v>Review</v>
      </c>
    </row>
    <row r="4621" spans="1:27" hidden="1" x14ac:dyDescent="0.35">
      <c r="A4621">
        <v>4620</v>
      </c>
      <c r="B4621">
        <v>37</v>
      </c>
      <c r="C4621" t="s">
        <v>20</v>
      </c>
      <c r="D4621" t="s">
        <v>1</v>
      </c>
      <c r="E4621" t="s">
        <v>12</v>
      </c>
      <c r="F4621">
        <v>110627</v>
      </c>
      <c r="G4621">
        <v>0</v>
      </c>
      <c r="H4621">
        <f>(Table1[[#This Row],[credit_score]]-300)/(900-300)</f>
        <v>-0.5</v>
      </c>
      <c r="I4621">
        <v>0</v>
      </c>
      <c r="J4621" t="s">
        <v>13</v>
      </c>
      <c r="K4621" t="s">
        <v>14</v>
      </c>
      <c r="L4621">
        <v>9</v>
      </c>
      <c r="M4621" t="s">
        <v>15</v>
      </c>
      <c r="N4621">
        <f>Table1[[#This Row],[dti_ratio]]*Table1[[#This Row],[income]]</f>
        <v>40634.398757737457</v>
      </c>
      <c r="O4621">
        <v>0.36730995830798502</v>
      </c>
      <c r="P4621">
        <f>Table1[[#This Row],[loan_amount]]/Table1[[#This Row],[property_value]]</f>
        <v>0</v>
      </c>
      <c r="Q4621">
        <v>51382</v>
      </c>
      <c r="R4621">
        <v>3</v>
      </c>
      <c r="S4621" t="s">
        <v>2668</v>
      </c>
      <c r="T4621" t="s">
        <v>73</v>
      </c>
      <c r="U4621" t="s">
        <v>37</v>
      </c>
      <c r="V4621">
        <v>0</v>
      </c>
      <c r="W4621">
        <v>2</v>
      </c>
      <c r="X4621" t="s">
        <v>9</v>
      </c>
      <c r="Y46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21">
        <f>0.4*(Table1[[#This Row],[normalized_credit_score]]) + 0.3*(1-Table1[[#This Row],[dti_ratio]]) + 0.2*(1-Table1[[#This Row],[ltv_ratio]]) + 0.1*IF(Table1[[#This Row],[previous_defaults]]=0,1,0)</f>
        <v>0.28980701250760449</v>
      </c>
      <c r="AA4621" t="str">
        <f>IF(Table1[[#This Row],[composite_score]]&gt;=0.7,"Approve",IF(Table1[[#This Row],[composite_score]]&gt;=0.6,"Review","Reject"))</f>
        <v>Reject</v>
      </c>
    </row>
    <row r="4622" spans="1:27" hidden="1" x14ac:dyDescent="0.35">
      <c r="A4622">
        <v>4621</v>
      </c>
      <c r="B4622">
        <v>30</v>
      </c>
      <c r="C4622" t="s">
        <v>0</v>
      </c>
      <c r="D4622" t="s">
        <v>11</v>
      </c>
      <c r="E4622" t="s">
        <v>49</v>
      </c>
      <c r="F4622">
        <v>89694</v>
      </c>
      <c r="G4622">
        <v>0</v>
      </c>
      <c r="H4622">
        <f>(Table1[[#This Row],[credit_score]]-300)/(900-300)</f>
        <v>-0.5</v>
      </c>
      <c r="I4622">
        <v>26450</v>
      </c>
      <c r="J4622" t="s">
        <v>3</v>
      </c>
      <c r="K4622" t="s">
        <v>38</v>
      </c>
      <c r="L4622">
        <v>2</v>
      </c>
      <c r="M4622" t="s">
        <v>5</v>
      </c>
      <c r="N4622">
        <f>Table1[[#This Row],[dti_ratio]]*Table1[[#This Row],[income]]</f>
        <v>48502.783822177887</v>
      </c>
      <c r="O4622">
        <v>0.54075839880234899</v>
      </c>
      <c r="P4622">
        <f>Table1[[#This Row],[loan_amount]]/Table1[[#This Row],[property_value]]</f>
        <v>0.55237657672709051</v>
      </c>
      <c r="Q4622">
        <v>47884</v>
      </c>
      <c r="R4622">
        <v>0</v>
      </c>
      <c r="S4622" t="s">
        <v>4329</v>
      </c>
      <c r="T4622" t="s">
        <v>70</v>
      </c>
      <c r="U4622" t="s">
        <v>1626</v>
      </c>
      <c r="V4622">
        <v>1</v>
      </c>
      <c r="W4622">
        <v>1</v>
      </c>
      <c r="X4622" t="s">
        <v>9</v>
      </c>
      <c r="Y46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622">
        <f>0.4*(Table1[[#This Row],[normalized_credit_score]]) + 0.3*(1-Table1[[#This Row],[dti_ratio]]) + 0.2*(1-Table1[[#This Row],[ltv_ratio]]) + 0.1*IF(Table1[[#This Row],[previous_defaults]]=0,1,0)</f>
        <v>2.7297165013877189E-2</v>
      </c>
      <c r="AA4622" t="str">
        <f>IF(Table1[[#This Row],[composite_score]]&gt;=0.7,"Approve",IF(Table1[[#This Row],[composite_score]]&gt;=0.6,"Review","Reject"))</f>
        <v>Reject</v>
      </c>
    </row>
    <row r="4623" spans="1:27" hidden="1" x14ac:dyDescent="0.35">
      <c r="A4623">
        <v>4622</v>
      </c>
      <c r="B4623">
        <v>21</v>
      </c>
      <c r="C4623" t="s">
        <v>10</v>
      </c>
      <c r="D4623" t="s">
        <v>1</v>
      </c>
      <c r="E4623" t="s">
        <v>49</v>
      </c>
      <c r="F4623">
        <v>0</v>
      </c>
      <c r="G4623">
        <v>712</v>
      </c>
      <c r="H4623">
        <f>(Table1[[#This Row],[credit_score]]-300)/(900-300)</f>
        <v>0.68666666666666665</v>
      </c>
      <c r="I4623">
        <v>40784</v>
      </c>
      <c r="J4623" t="s">
        <v>27</v>
      </c>
      <c r="K4623" t="s">
        <v>4</v>
      </c>
      <c r="L4623">
        <v>11</v>
      </c>
      <c r="M4623" t="s">
        <v>39</v>
      </c>
      <c r="N4623">
        <f>Table1[[#This Row],[dti_ratio]]*Table1[[#This Row],[income]]</f>
        <v>0</v>
      </c>
      <c r="O4623">
        <v>0.29578628752623998</v>
      </c>
      <c r="P4623">
        <f>Table1[[#This Row],[loan_amount]]/Table1[[#This Row],[property_value]]</f>
        <v>0.71996751813864812</v>
      </c>
      <c r="Q4623">
        <v>56647</v>
      </c>
      <c r="R4623">
        <v>2</v>
      </c>
      <c r="S4623" t="s">
        <v>4330</v>
      </c>
      <c r="T4623" t="s">
        <v>154</v>
      </c>
      <c r="U4623" t="s">
        <v>295</v>
      </c>
      <c r="V4623">
        <v>3</v>
      </c>
      <c r="W4623">
        <v>2</v>
      </c>
      <c r="X4623" t="s">
        <v>19</v>
      </c>
      <c r="Y46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23">
        <f>0.4*(Table1[[#This Row],[normalized_credit_score]]) + 0.3*(1-Table1[[#This Row],[dti_ratio]]) + 0.2*(1-Table1[[#This Row],[ltv_ratio]]) + 0.1*IF(Table1[[#This Row],[previous_defaults]]=0,1,0)</f>
        <v>0.54193727678106507</v>
      </c>
      <c r="AA4623" t="str">
        <f>IF(Table1[[#This Row],[composite_score]]&gt;=0.7,"Approve",IF(Table1[[#This Row],[composite_score]]&gt;=0.6,"Review","Reject"))</f>
        <v>Reject</v>
      </c>
    </row>
    <row r="4624" spans="1:27" x14ac:dyDescent="0.35">
      <c r="A4624">
        <v>4623</v>
      </c>
      <c r="B4624">
        <v>36</v>
      </c>
      <c r="C4624" t="s">
        <v>20</v>
      </c>
      <c r="D4624" t="s">
        <v>11</v>
      </c>
      <c r="E4624" t="s">
        <v>12</v>
      </c>
      <c r="F4624">
        <v>87602</v>
      </c>
      <c r="G4624">
        <v>661</v>
      </c>
      <c r="H4624">
        <f>(Table1[[#This Row],[credit_score]]-300)/(900-300)</f>
        <v>0.60166666666666668</v>
      </c>
      <c r="I4624">
        <v>14810</v>
      </c>
      <c r="J4624" t="s">
        <v>13</v>
      </c>
      <c r="K4624" t="s">
        <v>14</v>
      </c>
      <c r="L4624">
        <v>14</v>
      </c>
      <c r="M4624" t="s">
        <v>39</v>
      </c>
      <c r="N4624">
        <f>Table1[[#This Row],[dti_ratio]]*Table1[[#This Row],[income]]</f>
        <v>22548.435568631805</v>
      </c>
      <c r="O4624">
        <v>0.257396355889498</v>
      </c>
      <c r="P4624">
        <f>Table1[[#This Row],[loan_amount]]/Table1[[#This Row],[property_value]]</f>
        <v>0.14917705836136907</v>
      </c>
      <c r="Q4624">
        <v>99278</v>
      </c>
      <c r="R4624">
        <v>3</v>
      </c>
      <c r="S4624" t="s">
        <v>2673</v>
      </c>
      <c r="T4624" t="s">
        <v>73</v>
      </c>
      <c r="U4624" t="s">
        <v>165</v>
      </c>
      <c r="V4624">
        <v>0</v>
      </c>
      <c r="W4624">
        <v>2</v>
      </c>
      <c r="X4624" t="s">
        <v>9</v>
      </c>
      <c r="Y46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624">
        <f>0.4*(Table1[[#This Row],[normalized_credit_score]]) + 0.3*(1-Table1[[#This Row],[dti_ratio]]) + 0.2*(1-Table1[[#This Row],[ltv_ratio]]) + 0.1*IF(Table1[[#This Row],[previous_defaults]]=0,1,0)</f>
        <v>0.7336123482275434</v>
      </c>
      <c r="AA4624" t="str">
        <f>IF(Table1[[#This Row],[composite_score]]&gt;=0.7,"Approve",IF(Table1[[#This Row],[composite_score]]&gt;=0.6,"Review","Reject"))</f>
        <v>Approve</v>
      </c>
    </row>
    <row r="4625" spans="1:27" hidden="1" x14ac:dyDescent="0.35">
      <c r="A4625">
        <v>4624</v>
      </c>
      <c r="B4625">
        <v>34</v>
      </c>
      <c r="C4625" t="s">
        <v>20</v>
      </c>
      <c r="D4625" t="s">
        <v>62</v>
      </c>
      <c r="E4625" t="s">
        <v>12</v>
      </c>
      <c r="F4625">
        <v>0</v>
      </c>
      <c r="G4625">
        <v>779</v>
      </c>
      <c r="H4625">
        <f>(Table1[[#This Row],[credit_score]]-300)/(900-300)</f>
        <v>0.79833333333333334</v>
      </c>
      <c r="I4625">
        <v>10025</v>
      </c>
      <c r="J4625" t="s">
        <v>23</v>
      </c>
      <c r="K4625" t="s">
        <v>14</v>
      </c>
      <c r="L4625">
        <v>18</v>
      </c>
      <c r="M4625" t="s">
        <v>5</v>
      </c>
      <c r="N4625">
        <f>Table1[[#This Row],[dti_ratio]]*Table1[[#This Row],[income]]</f>
        <v>0</v>
      </c>
      <c r="O4625">
        <v>0.56113488446336202</v>
      </c>
      <c r="P4625">
        <f>Table1[[#This Row],[loan_amount]]/Table1[[#This Row],[property_value]]</f>
        <v>0.40836693959020737</v>
      </c>
      <c r="Q4625">
        <v>24549</v>
      </c>
      <c r="R4625">
        <v>0</v>
      </c>
      <c r="S4625" t="s">
        <v>4331</v>
      </c>
      <c r="T4625" t="s">
        <v>230</v>
      </c>
      <c r="U4625" t="s">
        <v>295</v>
      </c>
      <c r="V4625">
        <v>1</v>
      </c>
      <c r="W4625">
        <v>0</v>
      </c>
      <c r="X4625" t="s">
        <v>9</v>
      </c>
      <c r="Y46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25">
        <f>0.4*(Table1[[#This Row],[normalized_credit_score]]) + 0.3*(1-Table1[[#This Row],[dti_ratio]]) + 0.2*(1-Table1[[#This Row],[ltv_ratio]]) + 0.1*IF(Table1[[#This Row],[previous_defaults]]=0,1,0)</f>
        <v>0.5693194800762833</v>
      </c>
      <c r="AA4625" t="str">
        <f>IF(Table1[[#This Row],[composite_score]]&gt;=0.7,"Approve",IF(Table1[[#This Row],[composite_score]]&gt;=0.6,"Review","Reject"))</f>
        <v>Reject</v>
      </c>
    </row>
    <row r="4626" spans="1:27" hidden="1" x14ac:dyDescent="0.35">
      <c r="A4626">
        <v>4625</v>
      </c>
      <c r="B4626">
        <v>36</v>
      </c>
      <c r="C4626" t="s">
        <v>0</v>
      </c>
      <c r="D4626" t="s">
        <v>11</v>
      </c>
      <c r="E4626" t="s">
        <v>2</v>
      </c>
      <c r="F4626">
        <v>21753</v>
      </c>
      <c r="G4626">
        <v>0</v>
      </c>
      <c r="H4626">
        <f>(Table1[[#This Row],[credit_score]]-300)/(900-300)</f>
        <v>-0.5</v>
      </c>
      <c r="I4626">
        <v>23321</v>
      </c>
      <c r="J4626" t="s">
        <v>27</v>
      </c>
      <c r="K4626" t="s">
        <v>38</v>
      </c>
      <c r="L4626">
        <v>13</v>
      </c>
      <c r="M4626" t="s">
        <v>5</v>
      </c>
      <c r="N4626">
        <f>Table1[[#This Row],[dti_ratio]]*Table1[[#This Row],[income]]</f>
        <v>10509.280019493017</v>
      </c>
      <c r="O4626">
        <v>0.48311865119721498</v>
      </c>
      <c r="P4626">
        <f>Table1[[#This Row],[loan_amount]]/Table1[[#This Row],[property_value]]</f>
        <v>0.19893202309969207</v>
      </c>
      <c r="Q4626">
        <v>117231</v>
      </c>
      <c r="R4626">
        <v>3</v>
      </c>
      <c r="S4626" t="s">
        <v>2345</v>
      </c>
      <c r="T4626" t="s">
        <v>266</v>
      </c>
      <c r="U4626" t="s">
        <v>1225</v>
      </c>
      <c r="V4626">
        <v>0</v>
      </c>
      <c r="W4626">
        <v>0</v>
      </c>
      <c r="X4626" t="s">
        <v>9</v>
      </c>
      <c r="Y46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626">
        <f>0.4*(Table1[[#This Row],[normalized_credit_score]]) + 0.3*(1-Table1[[#This Row],[dti_ratio]]) + 0.2*(1-Table1[[#This Row],[ltv_ratio]]) + 0.1*IF(Table1[[#This Row],[previous_defaults]]=0,1,0)</f>
        <v>0.21527800002089711</v>
      </c>
      <c r="AA4626" t="str">
        <f>IF(Table1[[#This Row],[composite_score]]&gt;=0.7,"Approve",IF(Table1[[#This Row],[composite_score]]&gt;=0.6,"Review","Reject"))</f>
        <v>Reject</v>
      </c>
    </row>
    <row r="4627" spans="1:27" x14ac:dyDescent="0.35">
      <c r="A4627">
        <v>4626</v>
      </c>
      <c r="B4627">
        <v>62</v>
      </c>
      <c r="C4627" t="s">
        <v>0</v>
      </c>
      <c r="D4627" t="s">
        <v>62</v>
      </c>
      <c r="E4627" t="s">
        <v>49</v>
      </c>
      <c r="F4627">
        <v>61417</v>
      </c>
      <c r="G4627">
        <v>769</v>
      </c>
      <c r="H4627">
        <f>(Table1[[#This Row],[credit_score]]-300)/(900-300)</f>
        <v>0.78166666666666662</v>
      </c>
      <c r="I4627">
        <v>0</v>
      </c>
      <c r="J4627" t="s">
        <v>3</v>
      </c>
      <c r="K4627" t="s">
        <v>38</v>
      </c>
      <c r="L4627">
        <v>14</v>
      </c>
      <c r="M4627" t="s">
        <v>15</v>
      </c>
      <c r="N4627">
        <f>Table1[[#This Row],[dti_ratio]]*Table1[[#This Row],[income]]</f>
        <v>20098.86604332352</v>
      </c>
      <c r="O4627">
        <v>0.32725248780180599</v>
      </c>
      <c r="P4627">
        <f>Table1[[#This Row],[loan_amount]]/Table1[[#This Row],[property_value]]</f>
        <v>0</v>
      </c>
      <c r="Q4627">
        <v>46726</v>
      </c>
      <c r="R4627">
        <v>3</v>
      </c>
      <c r="S4627" t="s">
        <v>4332</v>
      </c>
      <c r="T4627" t="s">
        <v>67</v>
      </c>
      <c r="U4627" t="s">
        <v>596</v>
      </c>
      <c r="V4627">
        <v>0</v>
      </c>
      <c r="W4627">
        <v>2</v>
      </c>
      <c r="X4627" t="s">
        <v>19</v>
      </c>
      <c r="Y46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27">
        <f>0.4*(Table1[[#This Row],[normalized_credit_score]]) + 0.3*(1-Table1[[#This Row],[dti_ratio]]) + 0.2*(1-Table1[[#This Row],[ltv_ratio]]) + 0.1*IF(Table1[[#This Row],[previous_defaults]]=0,1,0)</f>
        <v>0.81449092032612491</v>
      </c>
      <c r="AA4627" t="str">
        <f>IF(Table1[[#This Row],[composite_score]]&gt;=0.7,"Approve",IF(Table1[[#This Row],[composite_score]]&gt;=0.6,"Review","Reject"))</f>
        <v>Approve</v>
      </c>
    </row>
    <row r="4628" spans="1:27" x14ac:dyDescent="0.35">
      <c r="A4628">
        <v>4627</v>
      </c>
      <c r="B4628">
        <v>61</v>
      </c>
      <c r="C4628" t="s">
        <v>0</v>
      </c>
      <c r="D4628" t="s">
        <v>1</v>
      </c>
      <c r="E4628" t="s">
        <v>12</v>
      </c>
      <c r="F4628">
        <v>66025</v>
      </c>
      <c r="G4628">
        <v>721</v>
      </c>
      <c r="H4628">
        <f>(Table1[[#This Row],[credit_score]]-300)/(900-300)</f>
        <v>0.70166666666666666</v>
      </c>
      <c r="I4628">
        <v>25986</v>
      </c>
      <c r="J4628" t="s">
        <v>3</v>
      </c>
      <c r="K4628" t="s">
        <v>14</v>
      </c>
      <c r="L4628">
        <v>10</v>
      </c>
      <c r="M4628" t="s">
        <v>28</v>
      </c>
      <c r="N4628">
        <f>Table1[[#This Row],[dti_ratio]]*Table1[[#This Row],[income]]</f>
        <v>10465.839560041861</v>
      </c>
      <c r="O4628">
        <v>0.158513283756787</v>
      </c>
      <c r="P4628">
        <f>Table1[[#This Row],[loan_amount]]/Table1[[#This Row],[property_value]]</f>
        <v>0.20206685795600346</v>
      </c>
      <c r="Q4628">
        <v>128601</v>
      </c>
      <c r="R4628">
        <v>2</v>
      </c>
      <c r="S4628" t="s">
        <v>167</v>
      </c>
      <c r="T4628" t="s">
        <v>73</v>
      </c>
      <c r="U4628" t="s">
        <v>97</v>
      </c>
      <c r="V4628">
        <v>2</v>
      </c>
      <c r="W4628">
        <v>2</v>
      </c>
      <c r="X4628" t="s">
        <v>9</v>
      </c>
      <c r="Y46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28">
        <f>0.4*(Table1[[#This Row],[normalized_credit_score]]) + 0.3*(1-Table1[[#This Row],[dti_ratio]]) + 0.2*(1-Table1[[#This Row],[ltv_ratio]]) + 0.1*IF(Table1[[#This Row],[previous_defaults]]=0,1,0)</f>
        <v>0.69269930994842988</v>
      </c>
      <c r="AA4628" t="str">
        <f>IF(Table1[[#This Row],[composite_score]]&gt;=0.7,"Approve",IF(Table1[[#This Row],[composite_score]]&gt;=0.6,"Review","Reject"))</f>
        <v>Review</v>
      </c>
    </row>
    <row r="4629" spans="1:27" x14ac:dyDescent="0.35">
      <c r="A4629">
        <v>4628</v>
      </c>
      <c r="B4629">
        <v>64</v>
      </c>
      <c r="C4629" t="s">
        <v>20</v>
      </c>
      <c r="D4629" t="s">
        <v>1</v>
      </c>
      <c r="E4629" t="s">
        <v>2</v>
      </c>
      <c r="F4629">
        <v>23044</v>
      </c>
      <c r="G4629">
        <v>669</v>
      </c>
      <c r="H4629">
        <f>(Table1[[#This Row],[credit_score]]-300)/(900-300)</f>
        <v>0.61499999999999999</v>
      </c>
      <c r="I4629">
        <v>38298</v>
      </c>
      <c r="J4629" t="s">
        <v>13</v>
      </c>
      <c r="K4629" t="s">
        <v>14</v>
      </c>
      <c r="L4629">
        <v>6</v>
      </c>
      <c r="M4629" t="s">
        <v>39</v>
      </c>
      <c r="N4629">
        <f>Table1[[#This Row],[dti_ratio]]*Table1[[#This Row],[income]]</f>
        <v>6460.966402323872</v>
      </c>
      <c r="O4629">
        <v>0.28037521273754001</v>
      </c>
      <c r="P4629">
        <f>Table1[[#This Row],[loan_amount]]/Table1[[#This Row],[property_value]]</f>
        <v>0.25459694467711697</v>
      </c>
      <c r="Q4629">
        <v>150426</v>
      </c>
      <c r="R4629">
        <v>3</v>
      </c>
      <c r="S4629" t="s">
        <v>844</v>
      </c>
      <c r="T4629" t="s">
        <v>143</v>
      </c>
      <c r="U4629" t="s">
        <v>279</v>
      </c>
      <c r="V4629">
        <v>1</v>
      </c>
      <c r="W4629">
        <v>0</v>
      </c>
      <c r="X4629" t="s">
        <v>61</v>
      </c>
      <c r="Y46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629">
        <f>0.4*(Table1[[#This Row],[normalized_credit_score]]) + 0.3*(1-Table1[[#This Row],[dti_ratio]]) + 0.2*(1-Table1[[#This Row],[ltv_ratio]]) + 0.1*IF(Table1[[#This Row],[previous_defaults]]=0,1,0)</f>
        <v>0.61096804724331455</v>
      </c>
      <c r="AA4629" t="str">
        <f>IF(Table1[[#This Row],[composite_score]]&gt;=0.7,"Approve",IF(Table1[[#This Row],[composite_score]]&gt;=0.6,"Review","Reject"))</f>
        <v>Review</v>
      </c>
    </row>
    <row r="4630" spans="1:27" hidden="1" x14ac:dyDescent="0.35">
      <c r="A4630">
        <v>4629</v>
      </c>
      <c r="B4630">
        <v>52</v>
      </c>
      <c r="C4630" t="s">
        <v>0</v>
      </c>
      <c r="D4630" t="s">
        <v>62</v>
      </c>
      <c r="E4630" t="s">
        <v>2</v>
      </c>
      <c r="F4630">
        <v>74261</v>
      </c>
      <c r="G4630">
        <v>706</v>
      </c>
      <c r="H4630">
        <f>(Table1[[#This Row],[credit_score]]-300)/(900-300)</f>
        <v>0.67666666666666664</v>
      </c>
      <c r="I4630">
        <v>5090</v>
      </c>
      <c r="J4630" t="s">
        <v>3</v>
      </c>
      <c r="K4630" t="s">
        <v>14</v>
      </c>
      <c r="L4630">
        <v>9</v>
      </c>
      <c r="M4630" t="s">
        <v>39</v>
      </c>
      <c r="N4630">
        <f>Table1[[#This Row],[dti_ratio]]*Table1[[#This Row],[income]]</f>
        <v>26627.989900488308</v>
      </c>
      <c r="O4630">
        <v>0.35857300467928399</v>
      </c>
      <c r="P4630" t="e">
        <f>Table1[[#This Row],[loan_amount]]/Table1[[#This Row],[property_value]]</f>
        <v>#DIV/0!</v>
      </c>
      <c r="Q4630">
        <v>0</v>
      </c>
      <c r="R4630">
        <v>2</v>
      </c>
      <c r="S4630" t="s">
        <v>4333</v>
      </c>
      <c r="T4630" t="s">
        <v>214</v>
      </c>
      <c r="U4630" t="s">
        <v>757</v>
      </c>
      <c r="V4630">
        <v>3</v>
      </c>
      <c r="W4630">
        <v>0</v>
      </c>
      <c r="X4630" t="s">
        <v>9</v>
      </c>
      <c r="Y463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630" t="e">
        <f>0.4*(Table1[[#This Row],[normalized_credit_score]]) + 0.3*(1-Table1[[#This Row],[dti_ratio]]) + 0.2*(1-Table1[[#This Row],[ltv_ratio]]) + 0.1*IF(Table1[[#This Row],[previous_defaults]]=0,1,0)</f>
        <v>#DIV/0!</v>
      </c>
      <c r="AA4630" t="e">
        <f>IF(Table1[[#This Row],[composite_score]]&gt;=0.7,"Approve",IF(Table1[[#This Row],[composite_score]]&gt;=0.6,"Review","Reject"))</f>
        <v>#DIV/0!</v>
      </c>
    </row>
    <row r="4631" spans="1:27" x14ac:dyDescent="0.35">
      <c r="A4631">
        <v>4630</v>
      </c>
      <c r="B4631">
        <v>59</v>
      </c>
      <c r="C4631" t="s">
        <v>10</v>
      </c>
      <c r="D4631" t="s">
        <v>62</v>
      </c>
      <c r="E4631" t="s">
        <v>12</v>
      </c>
      <c r="F4631">
        <v>37349</v>
      </c>
      <c r="G4631">
        <v>626</v>
      </c>
      <c r="H4631">
        <f>(Table1[[#This Row],[credit_score]]-300)/(900-300)</f>
        <v>0.54333333333333333</v>
      </c>
      <c r="I4631">
        <v>30905</v>
      </c>
      <c r="J4631" t="s">
        <v>3</v>
      </c>
      <c r="K4631" t="s">
        <v>14</v>
      </c>
      <c r="L4631">
        <v>5</v>
      </c>
      <c r="M4631" t="s">
        <v>28</v>
      </c>
      <c r="N4631">
        <f>Table1[[#This Row],[dti_ratio]]*Table1[[#This Row],[income]]</f>
        <v>19152.786775011977</v>
      </c>
      <c r="O4631">
        <v>0.51280587900645203</v>
      </c>
      <c r="P4631">
        <f>Table1[[#This Row],[loan_amount]]/Table1[[#This Row],[property_value]]</f>
        <v>0.12151487628326865</v>
      </c>
      <c r="Q4631">
        <v>254331</v>
      </c>
      <c r="R4631">
        <v>4</v>
      </c>
      <c r="S4631" t="s">
        <v>4334</v>
      </c>
      <c r="T4631" t="s">
        <v>124</v>
      </c>
      <c r="U4631" t="s">
        <v>370</v>
      </c>
      <c r="V4631">
        <v>4</v>
      </c>
      <c r="W4631">
        <v>0</v>
      </c>
      <c r="X4631" t="s">
        <v>9</v>
      </c>
      <c r="Y46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31">
        <f>0.4*(Table1[[#This Row],[normalized_credit_score]]) + 0.3*(1-Table1[[#This Row],[dti_ratio]]) + 0.2*(1-Table1[[#This Row],[ltv_ratio]]) + 0.1*IF(Table1[[#This Row],[previous_defaults]]=0,1,0)</f>
        <v>0.53918859437474398</v>
      </c>
      <c r="AA4631" t="str">
        <f>IF(Table1[[#This Row],[composite_score]]&gt;=0.7,"Approve",IF(Table1[[#This Row],[composite_score]]&gt;=0.6,"Review","Reject"))</f>
        <v>Reject</v>
      </c>
    </row>
    <row r="4632" spans="1:27" x14ac:dyDescent="0.35">
      <c r="A4632">
        <v>4631</v>
      </c>
      <c r="B4632">
        <v>43</v>
      </c>
      <c r="C4632" t="s">
        <v>0</v>
      </c>
      <c r="D4632" t="s">
        <v>62</v>
      </c>
      <c r="E4632" t="s">
        <v>2</v>
      </c>
      <c r="F4632">
        <v>97085</v>
      </c>
      <c r="G4632">
        <v>664</v>
      </c>
      <c r="H4632">
        <f>(Table1[[#This Row],[credit_score]]-300)/(900-300)</f>
        <v>0.60666666666666669</v>
      </c>
      <c r="I4632">
        <v>16427</v>
      </c>
      <c r="J4632" t="s">
        <v>13</v>
      </c>
      <c r="K4632" t="s">
        <v>4</v>
      </c>
      <c r="L4632">
        <v>19</v>
      </c>
      <c r="M4632" t="s">
        <v>5</v>
      </c>
      <c r="N4632">
        <f>Table1[[#This Row],[dti_ratio]]*Table1[[#This Row],[income]]</f>
        <v>14224.485717745925</v>
      </c>
      <c r="O4632">
        <v>0.14651579252970001</v>
      </c>
      <c r="P4632">
        <f>Table1[[#This Row],[loan_amount]]/Table1[[#This Row],[property_value]]</f>
        <v>8.80846796896365E-2</v>
      </c>
      <c r="Q4632">
        <v>186491</v>
      </c>
      <c r="R4632">
        <v>3</v>
      </c>
      <c r="S4632" t="s">
        <v>4335</v>
      </c>
      <c r="T4632" t="s">
        <v>51</v>
      </c>
      <c r="U4632" t="s">
        <v>26</v>
      </c>
      <c r="V4632">
        <v>1</v>
      </c>
      <c r="W4632">
        <v>1</v>
      </c>
      <c r="X4632" t="s">
        <v>9</v>
      </c>
      <c r="Y46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632">
        <f>0.4*(Table1[[#This Row],[normalized_credit_score]]) + 0.3*(1-Table1[[#This Row],[dti_ratio]]) + 0.2*(1-Table1[[#This Row],[ltv_ratio]]) + 0.1*IF(Table1[[#This Row],[previous_defaults]]=0,1,0)</f>
        <v>0.68109499296982934</v>
      </c>
      <c r="AA4632" t="str">
        <f>IF(Table1[[#This Row],[composite_score]]&gt;=0.7,"Approve",IF(Table1[[#This Row],[composite_score]]&gt;=0.6,"Review","Reject"))</f>
        <v>Review</v>
      </c>
    </row>
    <row r="4633" spans="1:27" hidden="1" x14ac:dyDescent="0.35">
      <c r="A4633">
        <v>4632</v>
      </c>
      <c r="B4633">
        <v>47</v>
      </c>
      <c r="C4633" t="s">
        <v>10</v>
      </c>
      <c r="D4633" t="s">
        <v>1</v>
      </c>
      <c r="E4633" t="s">
        <v>22</v>
      </c>
      <c r="F4633">
        <v>0</v>
      </c>
      <c r="G4633">
        <v>612</v>
      </c>
      <c r="H4633">
        <f>(Table1[[#This Row],[credit_score]]-300)/(900-300)</f>
        <v>0.52</v>
      </c>
      <c r="I4633">
        <v>30371</v>
      </c>
      <c r="J4633" t="s">
        <v>3</v>
      </c>
      <c r="K4633" t="s">
        <v>4</v>
      </c>
      <c r="L4633">
        <v>18</v>
      </c>
      <c r="M4633" t="s">
        <v>39</v>
      </c>
      <c r="N4633">
        <f>Table1[[#This Row],[dti_ratio]]*Table1[[#This Row],[income]]</f>
        <v>0</v>
      </c>
      <c r="O4633">
        <v>0.478797630952568</v>
      </c>
      <c r="P4633">
        <f>Table1[[#This Row],[loan_amount]]/Table1[[#This Row],[property_value]]</f>
        <v>0.11413635782843656</v>
      </c>
      <c r="Q4633">
        <v>266094</v>
      </c>
      <c r="R4633">
        <v>2</v>
      </c>
      <c r="S4633" t="s">
        <v>4336</v>
      </c>
      <c r="T4633" t="s">
        <v>138</v>
      </c>
      <c r="U4633" t="s">
        <v>281</v>
      </c>
      <c r="V4633">
        <v>3</v>
      </c>
      <c r="W4633">
        <v>1</v>
      </c>
      <c r="X4633" t="s">
        <v>19</v>
      </c>
      <c r="Y46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33">
        <f>0.4*(Table1[[#This Row],[normalized_credit_score]]) + 0.3*(1-Table1[[#This Row],[dti_ratio]]) + 0.2*(1-Table1[[#This Row],[ltv_ratio]]) + 0.1*IF(Table1[[#This Row],[previous_defaults]]=0,1,0)</f>
        <v>0.54153343914854224</v>
      </c>
      <c r="AA4633" t="str">
        <f>IF(Table1[[#This Row],[composite_score]]&gt;=0.7,"Approve",IF(Table1[[#This Row],[composite_score]]&gt;=0.6,"Review","Reject"))</f>
        <v>Reject</v>
      </c>
    </row>
    <row r="4634" spans="1:27" x14ac:dyDescent="0.35">
      <c r="A4634">
        <v>4633</v>
      </c>
      <c r="B4634">
        <v>28</v>
      </c>
      <c r="C4634" t="s">
        <v>0</v>
      </c>
      <c r="D4634" t="s">
        <v>21</v>
      </c>
      <c r="E4634" t="s">
        <v>49</v>
      </c>
      <c r="F4634">
        <v>90499</v>
      </c>
      <c r="G4634">
        <v>742</v>
      </c>
      <c r="H4634">
        <f>(Table1[[#This Row],[credit_score]]-300)/(900-300)</f>
        <v>0.73666666666666669</v>
      </c>
      <c r="I4634">
        <v>0</v>
      </c>
      <c r="J4634" t="s">
        <v>23</v>
      </c>
      <c r="K4634" t="s">
        <v>14</v>
      </c>
      <c r="L4634">
        <v>0</v>
      </c>
      <c r="M4634" t="s">
        <v>5</v>
      </c>
      <c r="N4634">
        <f>Table1[[#This Row],[dti_ratio]]*Table1[[#This Row],[income]]</f>
        <v>50388.864321532346</v>
      </c>
      <c r="O4634">
        <v>0.55678918354382201</v>
      </c>
      <c r="P4634">
        <f>Table1[[#This Row],[loan_amount]]/Table1[[#This Row],[property_value]]</f>
        <v>0</v>
      </c>
      <c r="Q4634">
        <v>276877</v>
      </c>
      <c r="R4634">
        <v>0</v>
      </c>
      <c r="S4634" t="s">
        <v>4337</v>
      </c>
      <c r="T4634" t="s">
        <v>59</v>
      </c>
      <c r="U4634" t="s">
        <v>872</v>
      </c>
      <c r="V4634">
        <v>3</v>
      </c>
      <c r="W4634">
        <v>1</v>
      </c>
      <c r="X4634" t="s">
        <v>61</v>
      </c>
      <c r="Y46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34">
        <f>0.4*(Table1[[#This Row],[normalized_credit_score]]) + 0.3*(1-Table1[[#This Row],[dti_ratio]]) + 0.2*(1-Table1[[#This Row],[ltv_ratio]]) + 0.1*IF(Table1[[#This Row],[previous_defaults]]=0,1,0)</f>
        <v>0.62762991160352</v>
      </c>
      <c r="AA4634" t="str">
        <f>IF(Table1[[#This Row],[composite_score]]&gt;=0.7,"Approve",IF(Table1[[#This Row],[composite_score]]&gt;=0.6,"Review","Reject"))</f>
        <v>Review</v>
      </c>
    </row>
    <row r="4635" spans="1:27" x14ac:dyDescent="0.35">
      <c r="A4635">
        <v>4634</v>
      </c>
      <c r="B4635">
        <v>59</v>
      </c>
      <c r="C4635" t="s">
        <v>20</v>
      </c>
      <c r="D4635" t="s">
        <v>1</v>
      </c>
      <c r="E4635" t="s">
        <v>12</v>
      </c>
      <c r="F4635">
        <v>31752</v>
      </c>
      <c r="G4635">
        <v>711</v>
      </c>
      <c r="H4635">
        <f>(Table1[[#This Row],[credit_score]]-300)/(900-300)</f>
        <v>0.68500000000000005</v>
      </c>
      <c r="I4635">
        <v>28453</v>
      </c>
      <c r="J4635" t="s">
        <v>13</v>
      </c>
      <c r="K4635" t="s">
        <v>14</v>
      </c>
      <c r="L4635">
        <v>8</v>
      </c>
      <c r="M4635" t="s">
        <v>39</v>
      </c>
      <c r="N4635">
        <f>Table1[[#This Row],[dti_ratio]]*Table1[[#This Row],[income]]</f>
        <v>16150.124639909398</v>
      </c>
      <c r="O4635">
        <v>0.50863330309616395</v>
      </c>
      <c r="P4635">
        <f>Table1[[#This Row],[loan_amount]]/Table1[[#This Row],[property_value]]</f>
        <v>0.26371986541972919</v>
      </c>
      <c r="Q4635">
        <v>107891</v>
      </c>
      <c r="R4635">
        <v>0</v>
      </c>
      <c r="S4635" t="s">
        <v>4338</v>
      </c>
      <c r="T4635" t="s">
        <v>54</v>
      </c>
      <c r="U4635" t="s">
        <v>243</v>
      </c>
      <c r="V4635">
        <v>0</v>
      </c>
      <c r="W4635">
        <v>2</v>
      </c>
      <c r="X4635" t="s">
        <v>9</v>
      </c>
      <c r="Y46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35">
        <f>0.4*(Table1[[#This Row],[normalized_credit_score]]) + 0.3*(1-Table1[[#This Row],[dti_ratio]]) + 0.2*(1-Table1[[#This Row],[ltv_ratio]]) + 0.1*IF(Table1[[#This Row],[previous_defaults]]=0,1,0)</f>
        <v>0.66866603598720498</v>
      </c>
      <c r="AA4635" t="str">
        <f>IF(Table1[[#This Row],[composite_score]]&gt;=0.7,"Approve",IF(Table1[[#This Row],[composite_score]]&gt;=0.6,"Review","Reject"))</f>
        <v>Review</v>
      </c>
    </row>
    <row r="4636" spans="1:27" x14ac:dyDescent="0.35">
      <c r="A4636">
        <v>4635</v>
      </c>
      <c r="B4636">
        <v>46</v>
      </c>
      <c r="C4636" t="s">
        <v>0</v>
      </c>
      <c r="D4636" t="s">
        <v>11</v>
      </c>
      <c r="E4636" t="s">
        <v>2</v>
      </c>
      <c r="F4636">
        <v>22395</v>
      </c>
      <c r="G4636">
        <v>668</v>
      </c>
      <c r="H4636">
        <f>(Table1[[#This Row],[credit_score]]-300)/(900-300)</f>
        <v>0.61333333333333329</v>
      </c>
      <c r="I4636">
        <v>29683</v>
      </c>
      <c r="J4636" t="s">
        <v>27</v>
      </c>
      <c r="K4636" t="s">
        <v>4</v>
      </c>
      <c r="L4636">
        <v>9</v>
      </c>
      <c r="M4636" t="s">
        <v>15</v>
      </c>
      <c r="N4636">
        <f>Table1[[#This Row],[dti_ratio]]*Table1[[#This Row],[income]]</f>
        <v>11392.382535499381</v>
      </c>
      <c r="O4636">
        <v>0.50870205561506499</v>
      </c>
      <c r="P4636">
        <f>Table1[[#This Row],[loan_amount]]/Table1[[#This Row],[property_value]]</f>
        <v>0.10801870485270838</v>
      </c>
      <c r="Q4636">
        <v>274795</v>
      </c>
      <c r="R4636">
        <v>4</v>
      </c>
      <c r="S4636" t="s">
        <v>2559</v>
      </c>
      <c r="T4636" t="s">
        <v>149</v>
      </c>
      <c r="U4636" t="s">
        <v>370</v>
      </c>
      <c r="V4636">
        <v>0</v>
      </c>
      <c r="W4636">
        <v>0</v>
      </c>
      <c r="X4636" t="s">
        <v>9</v>
      </c>
      <c r="Y46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636">
        <f>0.4*(Table1[[#This Row],[normalized_credit_score]]) + 0.3*(1-Table1[[#This Row],[dti_ratio]]) + 0.2*(1-Table1[[#This Row],[ltv_ratio]]) + 0.1*IF(Table1[[#This Row],[previous_defaults]]=0,1,0)</f>
        <v>0.67111897567827217</v>
      </c>
      <c r="AA4636" t="str">
        <f>IF(Table1[[#This Row],[composite_score]]&gt;=0.7,"Approve",IF(Table1[[#This Row],[composite_score]]&gt;=0.6,"Review","Reject"))</f>
        <v>Review</v>
      </c>
    </row>
    <row r="4637" spans="1:27" x14ac:dyDescent="0.35">
      <c r="A4637">
        <v>4636</v>
      </c>
      <c r="B4637">
        <v>52</v>
      </c>
      <c r="C4637" t="s">
        <v>0</v>
      </c>
      <c r="D4637" t="s">
        <v>62</v>
      </c>
      <c r="E4637" t="s">
        <v>22</v>
      </c>
      <c r="F4637">
        <v>34732</v>
      </c>
      <c r="G4637">
        <v>740</v>
      </c>
      <c r="H4637">
        <f>(Table1[[#This Row],[credit_score]]-300)/(900-300)</f>
        <v>0.73333333333333328</v>
      </c>
      <c r="I4637">
        <v>19632</v>
      </c>
      <c r="J4637" t="s">
        <v>13</v>
      </c>
      <c r="K4637" t="s">
        <v>4</v>
      </c>
      <c r="L4637">
        <v>14</v>
      </c>
      <c r="M4637" t="s">
        <v>39</v>
      </c>
      <c r="N4637">
        <f>Table1[[#This Row],[dti_ratio]]*Table1[[#This Row],[income]]</f>
        <v>10722.43744502518</v>
      </c>
      <c r="O4637">
        <v>0.30871926307224401</v>
      </c>
      <c r="P4637">
        <f>Table1[[#This Row],[loan_amount]]/Table1[[#This Row],[property_value]]</f>
        <v>7.5641519611620564E-2</v>
      </c>
      <c r="Q4637">
        <v>259540</v>
      </c>
      <c r="R4637">
        <v>0</v>
      </c>
      <c r="S4637" t="s">
        <v>4339</v>
      </c>
      <c r="T4637" t="s">
        <v>44</v>
      </c>
      <c r="U4637" t="s">
        <v>120</v>
      </c>
      <c r="V4637">
        <v>0</v>
      </c>
      <c r="W4637">
        <v>1</v>
      </c>
      <c r="X4637" t="s">
        <v>9</v>
      </c>
      <c r="Y46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637">
        <f>0.4*(Table1[[#This Row],[normalized_credit_score]]) + 0.3*(1-Table1[[#This Row],[dti_ratio]]) + 0.2*(1-Table1[[#This Row],[ltv_ratio]]) + 0.1*IF(Table1[[#This Row],[previous_defaults]]=0,1,0)</f>
        <v>0.78558925048933592</v>
      </c>
      <c r="AA4637" t="str">
        <f>IF(Table1[[#This Row],[composite_score]]&gt;=0.7,"Approve",IF(Table1[[#This Row],[composite_score]]&gt;=0.6,"Review","Reject"))</f>
        <v>Approve</v>
      </c>
    </row>
    <row r="4638" spans="1:27" hidden="1" x14ac:dyDescent="0.35">
      <c r="A4638">
        <v>4637</v>
      </c>
      <c r="B4638">
        <v>68</v>
      </c>
      <c r="C4638" t="s">
        <v>10</v>
      </c>
      <c r="D4638" t="s">
        <v>21</v>
      </c>
      <c r="E4638" t="s">
        <v>2</v>
      </c>
      <c r="F4638">
        <v>75892</v>
      </c>
      <c r="G4638">
        <v>621</v>
      </c>
      <c r="H4638">
        <f>(Table1[[#This Row],[credit_score]]-300)/(900-300)</f>
        <v>0.53500000000000003</v>
      </c>
      <c r="I4638">
        <v>0</v>
      </c>
      <c r="J4638" t="s">
        <v>23</v>
      </c>
      <c r="K4638" t="s">
        <v>38</v>
      </c>
      <c r="L4638">
        <v>18</v>
      </c>
      <c r="M4638" t="s">
        <v>15</v>
      </c>
      <c r="N4638">
        <f>Table1[[#This Row],[dti_ratio]]*Table1[[#This Row],[income]]</f>
        <v>19288.295429602051</v>
      </c>
      <c r="O4638">
        <v>0.25415452787648302</v>
      </c>
      <c r="P4638" t="e">
        <f>Table1[[#This Row],[loan_amount]]/Table1[[#This Row],[property_value]]</f>
        <v>#DIV/0!</v>
      </c>
      <c r="Q4638">
        <v>0</v>
      </c>
      <c r="R4638">
        <v>0</v>
      </c>
      <c r="S4638" t="s">
        <v>4340</v>
      </c>
      <c r="T4638" t="s">
        <v>91</v>
      </c>
      <c r="U4638" t="s">
        <v>105</v>
      </c>
      <c r="V4638">
        <v>3</v>
      </c>
      <c r="W4638">
        <v>1</v>
      </c>
      <c r="X4638" t="s">
        <v>9</v>
      </c>
      <c r="Y463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638" t="e">
        <f>0.4*(Table1[[#This Row],[normalized_credit_score]]) + 0.3*(1-Table1[[#This Row],[dti_ratio]]) + 0.2*(1-Table1[[#This Row],[ltv_ratio]]) + 0.1*IF(Table1[[#This Row],[previous_defaults]]=0,1,0)</f>
        <v>#DIV/0!</v>
      </c>
      <c r="AA4638" t="e">
        <f>IF(Table1[[#This Row],[composite_score]]&gt;=0.7,"Approve",IF(Table1[[#This Row],[composite_score]]&gt;=0.6,"Review","Reject"))</f>
        <v>#DIV/0!</v>
      </c>
    </row>
    <row r="4639" spans="1:27" hidden="1" x14ac:dyDescent="0.35">
      <c r="A4639">
        <v>4638</v>
      </c>
      <c r="B4639">
        <v>28</v>
      </c>
      <c r="C4639" t="s">
        <v>10</v>
      </c>
      <c r="D4639" t="s">
        <v>11</v>
      </c>
      <c r="E4639" t="s">
        <v>49</v>
      </c>
      <c r="F4639">
        <v>36668</v>
      </c>
      <c r="G4639">
        <v>0</v>
      </c>
      <c r="H4639">
        <f>(Table1[[#This Row],[credit_score]]-300)/(900-300)</f>
        <v>-0.5</v>
      </c>
      <c r="I4639">
        <v>0</v>
      </c>
      <c r="J4639" t="s">
        <v>23</v>
      </c>
      <c r="K4639" t="s">
        <v>14</v>
      </c>
      <c r="L4639">
        <v>7</v>
      </c>
      <c r="M4639" t="s">
        <v>15</v>
      </c>
      <c r="N4639">
        <f>Table1[[#This Row],[dti_ratio]]*Table1[[#This Row],[income]]</f>
        <v>18795.021491284751</v>
      </c>
      <c r="O4639">
        <v>0.51257285620390403</v>
      </c>
      <c r="P4639" t="e">
        <f>Table1[[#This Row],[loan_amount]]/Table1[[#This Row],[property_value]]</f>
        <v>#DIV/0!</v>
      </c>
      <c r="Q4639">
        <v>0</v>
      </c>
      <c r="R4639">
        <v>3</v>
      </c>
      <c r="S4639" t="s">
        <v>4341</v>
      </c>
      <c r="T4639" t="s">
        <v>36</v>
      </c>
      <c r="U4639" t="s">
        <v>569</v>
      </c>
      <c r="V4639">
        <v>0</v>
      </c>
      <c r="W4639">
        <v>1</v>
      </c>
      <c r="X4639" t="s">
        <v>9</v>
      </c>
      <c r="Y463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639" t="e">
        <f>0.4*(Table1[[#This Row],[normalized_credit_score]]) + 0.3*(1-Table1[[#This Row],[dti_ratio]]) + 0.2*(1-Table1[[#This Row],[ltv_ratio]]) + 0.1*IF(Table1[[#This Row],[previous_defaults]]=0,1,0)</f>
        <v>#DIV/0!</v>
      </c>
      <c r="AA4639" t="e">
        <f>IF(Table1[[#This Row],[composite_score]]&gt;=0.7,"Approve",IF(Table1[[#This Row],[composite_score]]&gt;=0.6,"Review","Reject"))</f>
        <v>#DIV/0!</v>
      </c>
    </row>
    <row r="4640" spans="1:27" x14ac:dyDescent="0.35">
      <c r="A4640">
        <v>4639</v>
      </c>
      <c r="B4640">
        <v>64</v>
      </c>
      <c r="C4640" t="s">
        <v>20</v>
      </c>
      <c r="D4640" t="s">
        <v>62</v>
      </c>
      <c r="E4640" t="s">
        <v>2</v>
      </c>
      <c r="F4640">
        <v>85573</v>
      </c>
      <c r="G4640">
        <v>667</v>
      </c>
      <c r="H4640">
        <f>(Table1[[#This Row],[credit_score]]-300)/(900-300)</f>
        <v>0.61166666666666669</v>
      </c>
      <c r="I4640">
        <v>14241</v>
      </c>
      <c r="J4640" t="s">
        <v>3</v>
      </c>
      <c r="K4640" t="s">
        <v>14</v>
      </c>
      <c r="L4640">
        <v>16</v>
      </c>
      <c r="M4640" t="s">
        <v>15</v>
      </c>
      <c r="N4640">
        <f>Table1[[#This Row],[dti_ratio]]*Table1[[#This Row],[income]]</f>
        <v>27681.941026337867</v>
      </c>
      <c r="O4640">
        <v>0.32348919666644699</v>
      </c>
      <c r="P4640">
        <f>Table1[[#This Row],[loan_amount]]/Table1[[#This Row],[property_value]]</f>
        <v>6.1687270963102857E-2</v>
      </c>
      <c r="Q4640">
        <v>230858</v>
      </c>
      <c r="R4640">
        <v>0</v>
      </c>
      <c r="S4640" t="s">
        <v>4342</v>
      </c>
      <c r="T4640" t="s">
        <v>7</v>
      </c>
      <c r="U4640" t="s">
        <v>1421</v>
      </c>
      <c r="V4640">
        <v>1</v>
      </c>
      <c r="W4640">
        <v>1</v>
      </c>
      <c r="X4640" t="s">
        <v>19</v>
      </c>
      <c r="Y46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640">
        <f>0.4*(Table1[[#This Row],[normalized_credit_score]]) + 0.3*(1-Table1[[#This Row],[dti_ratio]]) + 0.2*(1-Table1[[#This Row],[ltv_ratio]]) + 0.1*IF(Table1[[#This Row],[previous_defaults]]=0,1,0)</f>
        <v>0.63528245347411194</v>
      </c>
      <c r="AA4640" t="str">
        <f>IF(Table1[[#This Row],[composite_score]]&gt;=0.7,"Approve",IF(Table1[[#This Row],[composite_score]]&gt;=0.6,"Review","Reject"))</f>
        <v>Review</v>
      </c>
    </row>
    <row r="4641" spans="1:27" hidden="1" x14ac:dyDescent="0.35">
      <c r="A4641">
        <v>4640</v>
      </c>
      <c r="B4641">
        <v>39</v>
      </c>
      <c r="C4641" t="s">
        <v>10</v>
      </c>
      <c r="D4641" t="s">
        <v>62</v>
      </c>
      <c r="E4641" t="s">
        <v>49</v>
      </c>
      <c r="F4641">
        <v>0</v>
      </c>
      <c r="G4641">
        <v>653</v>
      </c>
      <c r="H4641">
        <f>(Table1[[#This Row],[credit_score]]-300)/(900-300)</f>
        <v>0.58833333333333337</v>
      </c>
      <c r="I4641">
        <v>8953</v>
      </c>
      <c r="J4641" t="s">
        <v>23</v>
      </c>
      <c r="K4641" t="s">
        <v>14</v>
      </c>
      <c r="L4641">
        <v>8</v>
      </c>
      <c r="M4641" t="s">
        <v>15</v>
      </c>
      <c r="N4641">
        <f>Table1[[#This Row],[dti_ratio]]*Table1[[#This Row],[income]]</f>
        <v>0</v>
      </c>
      <c r="O4641">
        <v>0.29356445728783498</v>
      </c>
      <c r="P4641">
        <f>Table1[[#This Row],[loan_amount]]/Table1[[#This Row],[property_value]]</f>
        <v>5.5606623355651343E-2</v>
      </c>
      <c r="Q4641">
        <v>161006</v>
      </c>
      <c r="R4641">
        <v>0</v>
      </c>
      <c r="S4641" t="s">
        <v>4343</v>
      </c>
      <c r="T4641" t="s">
        <v>109</v>
      </c>
      <c r="U4641" t="s">
        <v>183</v>
      </c>
      <c r="V4641">
        <v>1</v>
      </c>
      <c r="W4641">
        <v>1</v>
      </c>
      <c r="X4641" t="s">
        <v>61</v>
      </c>
      <c r="Y46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41">
        <f>0.4*(Table1[[#This Row],[normalized_credit_score]]) + 0.3*(1-Table1[[#This Row],[dti_ratio]]) + 0.2*(1-Table1[[#This Row],[ltv_ratio]]) + 0.1*IF(Table1[[#This Row],[previous_defaults]]=0,1,0)</f>
        <v>0.63614267147585257</v>
      </c>
      <c r="AA4641" t="str">
        <f>IF(Table1[[#This Row],[composite_score]]&gt;=0.7,"Approve",IF(Table1[[#This Row],[composite_score]]&gt;=0.6,"Review","Reject"))</f>
        <v>Review</v>
      </c>
    </row>
    <row r="4642" spans="1:27" hidden="1" x14ac:dyDescent="0.35">
      <c r="A4642">
        <v>4641</v>
      </c>
      <c r="B4642">
        <v>48</v>
      </c>
      <c r="C4642" t="s">
        <v>0</v>
      </c>
      <c r="D4642" t="s">
        <v>21</v>
      </c>
      <c r="E4642" t="s">
        <v>12</v>
      </c>
      <c r="F4642">
        <v>114483</v>
      </c>
      <c r="G4642">
        <v>654</v>
      </c>
      <c r="H4642">
        <f>(Table1[[#This Row],[credit_score]]-300)/(900-300)</f>
        <v>0.59</v>
      </c>
      <c r="I4642">
        <v>5163</v>
      </c>
      <c r="J4642" t="s">
        <v>3</v>
      </c>
      <c r="K4642" t="s">
        <v>14</v>
      </c>
      <c r="L4642">
        <v>7</v>
      </c>
      <c r="M4642" t="s">
        <v>5</v>
      </c>
      <c r="N4642">
        <f>Table1[[#This Row],[dti_ratio]]*Table1[[#This Row],[income]]</f>
        <v>31380.295764625167</v>
      </c>
      <c r="O4642">
        <v>0.27410441519374201</v>
      </c>
      <c r="P4642" t="e">
        <f>Table1[[#This Row],[loan_amount]]/Table1[[#This Row],[property_value]]</f>
        <v>#DIV/0!</v>
      </c>
      <c r="Q4642">
        <v>0</v>
      </c>
      <c r="R4642">
        <v>1</v>
      </c>
      <c r="S4642" t="s">
        <v>4344</v>
      </c>
      <c r="T4642" t="s">
        <v>187</v>
      </c>
      <c r="U4642" t="s">
        <v>569</v>
      </c>
      <c r="V4642">
        <v>4</v>
      </c>
      <c r="W4642">
        <v>2</v>
      </c>
      <c r="X4642" t="s">
        <v>9</v>
      </c>
      <c r="Y464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642" t="e">
        <f>0.4*(Table1[[#This Row],[normalized_credit_score]]) + 0.3*(1-Table1[[#This Row],[dti_ratio]]) + 0.2*(1-Table1[[#This Row],[ltv_ratio]]) + 0.1*IF(Table1[[#This Row],[previous_defaults]]=0,1,0)</f>
        <v>#DIV/0!</v>
      </c>
      <c r="AA4642" t="e">
        <f>IF(Table1[[#This Row],[composite_score]]&gt;=0.7,"Approve",IF(Table1[[#This Row],[composite_score]]&gt;=0.6,"Review","Reject"))</f>
        <v>#DIV/0!</v>
      </c>
    </row>
    <row r="4643" spans="1:27" x14ac:dyDescent="0.35">
      <c r="A4643">
        <v>4642</v>
      </c>
      <c r="B4643">
        <v>33</v>
      </c>
      <c r="C4643" t="s">
        <v>20</v>
      </c>
      <c r="D4643" t="s">
        <v>1</v>
      </c>
      <c r="E4643" t="s">
        <v>2</v>
      </c>
      <c r="F4643">
        <v>118538</v>
      </c>
      <c r="G4643">
        <v>699</v>
      </c>
      <c r="H4643">
        <f>(Table1[[#This Row],[credit_score]]-300)/(900-300)</f>
        <v>0.66500000000000004</v>
      </c>
      <c r="I4643">
        <v>16065</v>
      </c>
      <c r="J4643" t="s">
        <v>27</v>
      </c>
      <c r="K4643" t="s">
        <v>38</v>
      </c>
      <c r="L4643">
        <v>1</v>
      </c>
      <c r="M4643" t="s">
        <v>5</v>
      </c>
      <c r="N4643">
        <f>Table1[[#This Row],[dti_ratio]]*Table1[[#This Row],[income]]</f>
        <v>66236.371249796561</v>
      </c>
      <c r="O4643">
        <v>0.55877753336311198</v>
      </c>
      <c r="P4643">
        <f>Table1[[#This Row],[loan_amount]]/Table1[[#This Row],[property_value]]</f>
        <v>0.4612138263665595</v>
      </c>
      <c r="Q4643">
        <v>34832</v>
      </c>
      <c r="R4643">
        <v>2</v>
      </c>
      <c r="S4643" t="s">
        <v>4345</v>
      </c>
      <c r="T4643" t="s">
        <v>54</v>
      </c>
      <c r="U4643" t="s">
        <v>328</v>
      </c>
      <c r="V4643">
        <v>3</v>
      </c>
      <c r="W4643">
        <v>1</v>
      </c>
      <c r="X4643" t="s">
        <v>19</v>
      </c>
      <c r="Y46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43">
        <f>0.4*(Table1[[#This Row],[normalized_credit_score]]) + 0.3*(1-Table1[[#This Row],[dti_ratio]]) + 0.2*(1-Table1[[#This Row],[ltv_ratio]]) + 0.1*IF(Table1[[#This Row],[previous_defaults]]=0,1,0)</f>
        <v>0.5061239747177545</v>
      </c>
      <c r="AA4643" t="str">
        <f>IF(Table1[[#This Row],[composite_score]]&gt;=0.7,"Approve",IF(Table1[[#This Row],[composite_score]]&gt;=0.6,"Review","Reject"))</f>
        <v>Reject</v>
      </c>
    </row>
    <row r="4644" spans="1:27" hidden="1" x14ac:dyDescent="0.35">
      <c r="A4644">
        <v>4643</v>
      </c>
      <c r="B4644">
        <v>31</v>
      </c>
      <c r="C4644" t="s">
        <v>0</v>
      </c>
      <c r="D4644" t="s">
        <v>21</v>
      </c>
      <c r="E4644" t="s">
        <v>49</v>
      </c>
      <c r="F4644">
        <v>0</v>
      </c>
      <c r="G4644">
        <v>785</v>
      </c>
      <c r="H4644">
        <f>(Table1[[#This Row],[credit_score]]-300)/(900-300)</f>
        <v>0.80833333333333335</v>
      </c>
      <c r="I4644">
        <v>0</v>
      </c>
      <c r="J4644" t="s">
        <v>3</v>
      </c>
      <c r="K4644" t="s">
        <v>4</v>
      </c>
      <c r="L4644">
        <v>0</v>
      </c>
      <c r="M4644" t="s">
        <v>28</v>
      </c>
      <c r="N4644">
        <f>Table1[[#This Row],[dti_ratio]]*Table1[[#This Row],[income]]</f>
        <v>0</v>
      </c>
      <c r="O4644">
        <v>0.46636382271084698</v>
      </c>
      <c r="P4644" t="e">
        <f>Table1[[#This Row],[loan_amount]]/Table1[[#This Row],[property_value]]</f>
        <v>#DIV/0!</v>
      </c>
      <c r="Q4644">
        <v>0</v>
      </c>
      <c r="R4644">
        <v>2</v>
      </c>
      <c r="S4644" t="s">
        <v>4346</v>
      </c>
      <c r="T4644" t="s">
        <v>109</v>
      </c>
      <c r="U4644" t="s">
        <v>57</v>
      </c>
      <c r="V4644">
        <v>2</v>
      </c>
      <c r="W4644">
        <v>0</v>
      </c>
      <c r="X4644" t="s">
        <v>9</v>
      </c>
      <c r="Y464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644" t="e">
        <f>0.4*(Table1[[#This Row],[normalized_credit_score]]) + 0.3*(1-Table1[[#This Row],[dti_ratio]]) + 0.2*(1-Table1[[#This Row],[ltv_ratio]]) + 0.1*IF(Table1[[#This Row],[previous_defaults]]=0,1,0)</f>
        <v>#DIV/0!</v>
      </c>
      <c r="AA4644" t="e">
        <f>IF(Table1[[#This Row],[composite_score]]&gt;=0.7,"Approve",IF(Table1[[#This Row],[composite_score]]&gt;=0.6,"Review","Reject"))</f>
        <v>#DIV/0!</v>
      </c>
    </row>
    <row r="4645" spans="1:27" hidden="1" x14ac:dyDescent="0.35">
      <c r="A4645">
        <v>4644</v>
      </c>
      <c r="B4645">
        <v>28</v>
      </c>
      <c r="C4645" t="s">
        <v>0</v>
      </c>
      <c r="D4645" t="s">
        <v>62</v>
      </c>
      <c r="E4645" t="s">
        <v>2</v>
      </c>
      <c r="F4645">
        <v>0</v>
      </c>
      <c r="G4645">
        <v>686</v>
      </c>
      <c r="H4645">
        <f>(Table1[[#This Row],[credit_score]]-300)/(900-300)</f>
        <v>0.64333333333333331</v>
      </c>
      <c r="I4645">
        <v>43888</v>
      </c>
      <c r="J4645" t="s">
        <v>13</v>
      </c>
      <c r="K4645" t="s">
        <v>38</v>
      </c>
      <c r="L4645">
        <v>19</v>
      </c>
      <c r="M4645" t="s">
        <v>15</v>
      </c>
      <c r="N4645">
        <f>Table1[[#This Row],[dti_ratio]]*Table1[[#This Row],[income]]</f>
        <v>0</v>
      </c>
      <c r="O4645">
        <v>0.43411198230361903</v>
      </c>
      <c r="P4645">
        <f>Table1[[#This Row],[loan_amount]]/Table1[[#This Row],[property_value]]</f>
        <v>0.31065432203629773</v>
      </c>
      <c r="Q4645">
        <v>141276</v>
      </c>
      <c r="R4645">
        <v>4</v>
      </c>
      <c r="S4645" t="s">
        <v>2253</v>
      </c>
      <c r="T4645" t="s">
        <v>44</v>
      </c>
      <c r="U4645" t="s">
        <v>500</v>
      </c>
      <c r="V4645">
        <v>4</v>
      </c>
      <c r="W4645">
        <v>1</v>
      </c>
      <c r="X4645" t="s">
        <v>19</v>
      </c>
      <c r="Y46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45">
        <f>0.4*(Table1[[#This Row],[normalized_credit_score]]) + 0.3*(1-Table1[[#This Row],[dti_ratio]]) + 0.2*(1-Table1[[#This Row],[ltv_ratio]]) + 0.1*IF(Table1[[#This Row],[previous_defaults]]=0,1,0)</f>
        <v>0.56496887423498809</v>
      </c>
      <c r="AA4645" t="str">
        <f>IF(Table1[[#This Row],[composite_score]]&gt;=0.7,"Approve",IF(Table1[[#This Row],[composite_score]]&gt;=0.6,"Review","Reject"))</f>
        <v>Reject</v>
      </c>
    </row>
    <row r="4646" spans="1:27" x14ac:dyDescent="0.35">
      <c r="A4646">
        <v>4645</v>
      </c>
      <c r="B4646">
        <v>44</v>
      </c>
      <c r="C4646" t="s">
        <v>20</v>
      </c>
      <c r="D4646" t="s">
        <v>21</v>
      </c>
      <c r="E4646" t="s">
        <v>49</v>
      </c>
      <c r="F4646">
        <v>113063</v>
      </c>
      <c r="G4646">
        <v>638</v>
      </c>
      <c r="H4646">
        <f>(Table1[[#This Row],[credit_score]]-300)/(900-300)</f>
        <v>0.56333333333333335</v>
      </c>
      <c r="I4646">
        <v>0</v>
      </c>
      <c r="J4646" t="s">
        <v>3</v>
      </c>
      <c r="K4646" t="s">
        <v>4</v>
      </c>
      <c r="L4646">
        <v>9</v>
      </c>
      <c r="M4646" t="s">
        <v>39</v>
      </c>
      <c r="N4646">
        <f>Table1[[#This Row],[dti_ratio]]*Table1[[#This Row],[income]]</f>
        <v>31009.619245355902</v>
      </c>
      <c r="O4646">
        <v>0.27426849849513901</v>
      </c>
      <c r="P4646">
        <f>Table1[[#This Row],[loan_amount]]/Table1[[#This Row],[property_value]]</f>
        <v>0</v>
      </c>
      <c r="Q4646">
        <v>78453</v>
      </c>
      <c r="R4646">
        <v>0</v>
      </c>
      <c r="S4646" t="s">
        <v>4347</v>
      </c>
      <c r="T4646" t="s">
        <v>288</v>
      </c>
      <c r="U4646" t="s">
        <v>183</v>
      </c>
      <c r="V4646">
        <v>4</v>
      </c>
      <c r="W4646">
        <v>0</v>
      </c>
      <c r="X4646" t="s">
        <v>9</v>
      </c>
      <c r="Y46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46">
        <f>0.4*(Table1[[#This Row],[normalized_credit_score]]) + 0.3*(1-Table1[[#This Row],[dti_ratio]]) + 0.2*(1-Table1[[#This Row],[ltv_ratio]]) + 0.1*IF(Table1[[#This Row],[previous_defaults]]=0,1,0)</f>
        <v>0.64305278378479169</v>
      </c>
      <c r="AA4646" t="str">
        <f>IF(Table1[[#This Row],[composite_score]]&gt;=0.7,"Approve",IF(Table1[[#This Row],[composite_score]]&gt;=0.6,"Review","Reject"))</f>
        <v>Review</v>
      </c>
    </row>
    <row r="4647" spans="1:27" hidden="1" x14ac:dyDescent="0.35">
      <c r="A4647">
        <v>4646</v>
      </c>
      <c r="B4647">
        <v>57</v>
      </c>
      <c r="C4647" t="s">
        <v>20</v>
      </c>
      <c r="D4647" t="s">
        <v>11</v>
      </c>
      <c r="E4647" t="s">
        <v>22</v>
      </c>
      <c r="F4647">
        <v>78730</v>
      </c>
      <c r="G4647">
        <v>680</v>
      </c>
      <c r="H4647">
        <f>(Table1[[#This Row],[credit_score]]-300)/(900-300)</f>
        <v>0.6333333333333333</v>
      </c>
      <c r="I4647">
        <v>0</v>
      </c>
      <c r="J4647" t="s">
        <v>13</v>
      </c>
      <c r="K4647" t="s">
        <v>14</v>
      </c>
      <c r="L4647">
        <v>14</v>
      </c>
      <c r="M4647" t="s">
        <v>5</v>
      </c>
      <c r="N4647">
        <f>Table1[[#This Row],[dti_ratio]]*Table1[[#This Row],[income]]</f>
        <v>39544.534208557663</v>
      </c>
      <c r="O4647">
        <v>0.50228037861752395</v>
      </c>
      <c r="P4647" t="e">
        <f>Table1[[#This Row],[loan_amount]]/Table1[[#This Row],[property_value]]</f>
        <v>#DIV/0!</v>
      </c>
      <c r="Q4647">
        <v>0</v>
      </c>
      <c r="R4647">
        <v>4</v>
      </c>
      <c r="S4647" t="s">
        <v>4348</v>
      </c>
      <c r="T4647" t="s">
        <v>332</v>
      </c>
      <c r="U4647" t="s">
        <v>474</v>
      </c>
      <c r="V4647">
        <v>0</v>
      </c>
      <c r="W4647">
        <v>0</v>
      </c>
      <c r="X4647" t="s">
        <v>9</v>
      </c>
      <c r="Y464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647" t="e">
        <f>0.4*(Table1[[#This Row],[normalized_credit_score]]) + 0.3*(1-Table1[[#This Row],[dti_ratio]]) + 0.2*(1-Table1[[#This Row],[ltv_ratio]]) + 0.1*IF(Table1[[#This Row],[previous_defaults]]=0,1,0)</f>
        <v>#DIV/0!</v>
      </c>
      <c r="AA4647" t="e">
        <f>IF(Table1[[#This Row],[composite_score]]&gt;=0.7,"Approve",IF(Table1[[#This Row],[composite_score]]&gt;=0.6,"Review","Reject"))</f>
        <v>#DIV/0!</v>
      </c>
    </row>
    <row r="4648" spans="1:27" x14ac:dyDescent="0.35">
      <c r="A4648">
        <v>4647</v>
      </c>
      <c r="B4648">
        <v>52</v>
      </c>
      <c r="C4648" t="s">
        <v>20</v>
      </c>
      <c r="D4648" t="s">
        <v>21</v>
      </c>
      <c r="E4648" t="s">
        <v>22</v>
      </c>
      <c r="F4648">
        <v>109577</v>
      </c>
      <c r="G4648">
        <v>607</v>
      </c>
      <c r="H4648">
        <f>(Table1[[#This Row],[credit_score]]-300)/(900-300)</f>
        <v>0.51166666666666671</v>
      </c>
      <c r="I4648">
        <v>35235</v>
      </c>
      <c r="J4648" t="s">
        <v>27</v>
      </c>
      <c r="K4648" t="s">
        <v>38</v>
      </c>
      <c r="L4648">
        <v>8</v>
      </c>
      <c r="M4648" t="s">
        <v>28</v>
      </c>
      <c r="N4648">
        <f>Table1[[#This Row],[dti_ratio]]*Table1[[#This Row],[income]]</f>
        <v>61102.997988260744</v>
      </c>
      <c r="O4648">
        <v>0.55762612581345306</v>
      </c>
      <c r="P4648">
        <f>Table1[[#This Row],[loan_amount]]/Table1[[#This Row],[property_value]]</f>
        <v>0.48306827529476282</v>
      </c>
      <c r="Q4648">
        <v>72940</v>
      </c>
      <c r="R4648">
        <v>0</v>
      </c>
      <c r="S4648" t="s">
        <v>4349</v>
      </c>
      <c r="T4648" t="s">
        <v>187</v>
      </c>
      <c r="U4648" t="s">
        <v>79</v>
      </c>
      <c r="V4648">
        <v>0</v>
      </c>
      <c r="W4648">
        <v>2</v>
      </c>
      <c r="X4648" t="s">
        <v>19</v>
      </c>
      <c r="Y46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48">
        <f>0.4*(Table1[[#This Row],[normalized_credit_score]]) + 0.3*(1-Table1[[#This Row],[dti_ratio]]) + 0.2*(1-Table1[[#This Row],[ltv_ratio]]) + 0.1*IF(Table1[[#This Row],[previous_defaults]]=0,1,0)</f>
        <v>0.54076517386367817</v>
      </c>
      <c r="AA4648" t="str">
        <f>IF(Table1[[#This Row],[composite_score]]&gt;=0.7,"Approve",IF(Table1[[#This Row],[composite_score]]&gt;=0.6,"Review","Reject"))</f>
        <v>Reject</v>
      </c>
    </row>
    <row r="4649" spans="1:27" x14ac:dyDescent="0.35">
      <c r="A4649">
        <v>4648</v>
      </c>
      <c r="B4649">
        <v>30</v>
      </c>
      <c r="C4649" t="s">
        <v>10</v>
      </c>
      <c r="D4649" t="s">
        <v>62</v>
      </c>
      <c r="E4649" t="s">
        <v>49</v>
      </c>
      <c r="F4649">
        <v>30110</v>
      </c>
      <c r="G4649">
        <v>738</v>
      </c>
      <c r="H4649">
        <f>(Table1[[#This Row],[credit_score]]-300)/(900-300)</f>
        <v>0.73</v>
      </c>
      <c r="I4649">
        <v>20526</v>
      </c>
      <c r="J4649" t="s">
        <v>13</v>
      </c>
      <c r="K4649" t="s">
        <v>4</v>
      </c>
      <c r="L4649">
        <v>8</v>
      </c>
      <c r="M4649" t="s">
        <v>5</v>
      </c>
      <c r="N4649">
        <f>Table1[[#This Row],[dti_ratio]]*Table1[[#This Row],[income]]</f>
        <v>7500.8907021948826</v>
      </c>
      <c r="O4649">
        <v>0.24911626377266299</v>
      </c>
      <c r="P4649">
        <f>Table1[[#This Row],[loan_amount]]/Table1[[#This Row],[property_value]]</f>
        <v>8.0036497204220569E-2</v>
      </c>
      <c r="Q4649">
        <v>256458</v>
      </c>
      <c r="R4649">
        <v>4</v>
      </c>
      <c r="S4649" t="s">
        <v>4350</v>
      </c>
      <c r="T4649" t="s">
        <v>143</v>
      </c>
      <c r="U4649" t="s">
        <v>18</v>
      </c>
      <c r="V4649">
        <v>0</v>
      </c>
      <c r="W4649">
        <v>2</v>
      </c>
      <c r="X4649" t="s">
        <v>9</v>
      </c>
      <c r="Y46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649">
        <f>0.4*(Table1[[#This Row],[normalized_credit_score]]) + 0.3*(1-Table1[[#This Row],[dti_ratio]]) + 0.2*(1-Table1[[#This Row],[ltv_ratio]]) + 0.1*IF(Table1[[#This Row],[previous_defaults]]=0,1,0)</f>
        <v>0.80125782142735702</v>
      </c>
      <c r="AA4649" t="str">
        <f>IF(Table1[[#This Row],[composite_score]]&gt;=0.7,"Approve",IF(Table1[[#This Row],[composite_score]]&gt;=0.6,"Review","Reject"))</f>
        <v>Approve</v>
      </c>
    </row>
    <row r="4650" spans="1:27" hidden="1" x14ac:dyDescent="0.35">
      <c r="A4650">
        <v>4649</v>
      </c>
      <c r="B4650">
        <v>54</v>
      </c>
      <c r="C4650" t="s">
        <v>20</v>
      </c>
      <c r="D4650" t="s">
        <v>11</v>
      </c>
      <c r="E4650" t="s">
        <v>12</v>
      </c>
      <c r="F4650">
        <v>84746</v>
      </c>
      <c r="G4650">
        <v>676</v>
      </c>
      <c r="H4650">
        <f>(Table1[[#This Row],[credit_score]]-300)/(900-300)</f>
        <v>0.62666666666666671</v>
      </c>
      <c r="I4650">
        <v>12954</v>
      </c>
      <c r="J4650" t="s">
        <v>13</v>
      </c>
      <c r="K4650" t="s">
        <v>4</v>
      </c>
      <c r="L4650">
        <v>17</v>
      </c>
      <c r="M4650" t="s">
        <v>15</v>
      </c>
      <c r="N4650">
        <f>Table1[[#This Row],[dti_ratio]]*Table1[[#This Row],[income]]</f>
        <v>23943.038271403682</v>
      </c>
      <c r="O4650">
        <v>0.28252706052679399</v>
      </c>
      <c r="P4650" t="e">
        <f>Table1[[#This Row],[loan_amount]]/Table1[[#This Row],[property_value]]</f>
        <v>#DIV/0!</v>
      </c>
      <c r="Q4650">
        <v>0</v>
      </c>
      <c r="R4650">
        <v>2</v>
      </c>
      <c r="S4650" t="s">
        <v>4351</v>
      </c>
      <c r="T4650" t="s">
        <v>44</v>
      </c>
      <c r="U4650" t="s">
        <v>42</v>
      </c>
      <c r="V4650">
        <v>0</v>
      </c>
      <c r="W4650">
        <v>1</v>
      </c>
      <c r="X4650" t="s">
        <v>19</v>
      </c>
      <c r="Y465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650" t="e">
        <f>0.4*(Table1[[#This Row],[normalized_credit_score]]) + 0.3*(1-Table1[[#This Row],[dti_ratio]]) + 0.2*(1-Table1[[#This Row],[ltv_ratio]]) + 0.1*IF(Table1[[#This Row],[previous_defaults]]=0,1,0)</f>
        <v>#DIV/0!</v>
      </c>
      <c r="AA4650" t="e">
        <f>IF(Table1[[#This Row],[composite_score]]&gt;=0.7,"Approve",IF(Table1[[#This Row],[composite_score]]&gt;=0.6,"Review","Reject"))</f>
        <v>#DIV/0!</v>
      </c>
    </row>
    <row r="4651" spans="1:27" x14ac:dyDescent="0.35">
      <c r="A4651">
        <v>4650</v>
      </c>
      <c r="B4651">
        <v>65</v>
      </c>
      <c r="C4651" t="s">
        <v>20</v>
      </c>
      <c r="D4651" t="s">
        <v>11</v>
      </c>
      <c r="E4651" t="s">
        <v>2</v>
      </c>
      <c r="F4651">
        <v>82104</v>
      </c>
      <c r="G4651">
        <v>701</v>
      </c>
      <c r="H4651">
        <f>(Table1[[#This Row],[credit_score]]-300)/(900-300)</f>
        <v>0.66833333333333333</v>
      </c>
      <c r="I4651">
        <v>16654</v>
      </c>
      <c r="J4651" t="s">
        <v>3</v>
      </c>
      <c r="K4651" t="s">
        <v>4</v>
      </c>
      <c r="L4651">
        <v>2</v>
      </c>
      <c r="M4651" t="s">
        <v>15</v>
      </c>
      <c r="N4651">
        <f>Table1[[#This Row],[dti_ratio]]*Table1[[#This Row],[income]]</f>
        <v>43667.217930599429</v>
      </c>
      <c r="O4651">
        <v>0.53185250329581302</v>
      </c>
      <c r="P4651">
        <f>Table1[[#This Row],[loan_amount]]/Table1[[#This Row],[property_value]]</f>
        <v>5.8476328919694238E-2</v>
      </c>
      <c r="Q4651">
        <v>284799</v>
      </c>
      <c r="R4651">
        <v>4</v>
      </c>
      <c r="S4651" t="s">
        <v>4352</v>
      </c>
      <c r="T4651" t="s">
        <v>154</v>
      </c>
      <c r="U4651" t="s">
        <v>398</v>
      </c>
      <c r="V4651">
        <v>4</v>
      </c>
      <c r="W4651">
        <v>1</v>
      </c>
      <c r="X4651" t="s">
        <v>19</v>
      </c>
      <c r="Y46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51">
        <f>0.4*(Table1[[#This Row],[normalized_credit_score]]) + 0.3*(1-Table1[[#This Row],[dti_ratio]]) + 0.2*(1-Table1[[#This Row],[ltv_ratio]]) + 0.1*IF(Table1[[#This Row],[previous_defaults]]=0,1,0)</f>
        <v>0.59608231656065069</v>
      </c>
      <c r="AA4651" t="str">
        <f>IF(Table1[[#This Row],[composite_score]]&gt;=0.7,"Approve",IF(Table1[[#This Row],[composite_score]]&gt;=0.6,"Review","Reject"))</f>
        <v>Reject</v>
      </c>
    </row>
    <row r="4652" spans="1:27" x14ac:dyDescent="0.35">
      <c r="A4652">
        <v>4651</v>
      </c>
      <c r="B4652">
        <v>64</v>
      </c>
      <c r="C4652" t="s">
        <v>0</v>
      </c>
      <c r="D4652" t="s">
        <v>11</v>
      </c>
      <c r="E4652" t="s">
        <v>2</v>
      </c>
      <c r="F4652">
        <v>96355</v>
      </c>
      <c r="G4652">
        <v>764</v>
      </c>
      <c r="H4652">
        <f>(Table1[[#This Row],[credit_score]]-300)/(900-300)</f>
        <v>0.77333333333333332</v>
      </c>
      <c r="I4652">
        <v>31279</v>
      </c>
      <c r="J4652" t="s">
        <v>23</v>
      </c>
      <c r="K4652" t="s">
        <v>14</v>
      </c>
      <c r="L4652">
        <v>4</v>
      </c>
      <c r="M4652" t="s">
        <v>39</v>
      </c>
      <c r="N4652">
        <f>Table1[[#This Row],[dti_ratio]]*Table1[[#This Row],[income]]</f>
        <v>36523.443988302177</v>
      </c>
      <c r="O4652">
        <v>0.37905084311454701</v>
      </c>
      <c r="P4652">
        <f>Table1[[#This Row],[loan_amount]]/Table1[[#This Row],[property_value]]</f>
        <v>0.13839653112694128</v>
      </c>
      <c r="Q4652">
        <v>226010</v>
      </c>
      <c r="R4652">
        <v>1</v>
      </c>
      <c r="S4652" t="s">
        <v>4353</v>
      </c>
      <c r="T4652" t="s">
        <v>410</v>
      </c>
      <c r="U4652" t="s">
        <v>206</v>
      </c>
      <c r="V4652">
        <v>3</v>
      </c>
      <c r="W4652">
        <v>1</v>
      </c>
      <c r="X4652" t="s">
        <v>9</v>
      </c>
      <c r="Y46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52">
        <f>0.4*(Table1[[#This Row],[normalized_credit_score]]) + 0.3*(1-Table1[[#This Row],[dti_ratio]]) + 0.2*(1-Table1[[#This Row],[ltv_ratio]]) + 0.1*IF(Table1[[#This Row],[previous_defaults]]=0,1,0)</f>
        <v>0.66793877417358105</v>
      </c>
      <c r="AA4652" t="str">
        <f>IF(Table1[[#This Row],[composite_score]]&gt;=0.7,"Approve",IF(Table1[[#This Row],[composite_score]]&gt;=0.6,"Review","Reject"))</f>
        <v>Review</v>
      </c>
    </row>
    <row r="4653" spans="1:27" hidden="1" x14ac:dyDescent="0.35">
      <c r="A4653">
        <v>4652</v>
      </c>
      <c r="B4653">
        <v>39</v>
      </c>
      <c r="C4653" t="s">
        <v>20</v>
      </c>
      <c r="D4653" t="s">
        <v>62</v>
      </c>
      <c r="E4653" t="s">
        <v>12</v>
      </c>
      <c r="F4653">
        <v>67969</v>
      </c>
      <c r="G4653">
        <v>0</v>
      </c>
      <c r="H4653">
        <f>(Table1[[#This Row],[credit_score]]-300)/(900-300)</f>
        <v>-0.5</v>
      </c>
      <c r="I4653">
        <v>21988</v>
      </c>
      <c r="J4653" t="s">
        <v>13</v>
      </c>
      <c r="K4653" t="s">
        <v>38</v>
      </c>
      <c r="L4653">
        <v>19</v>
      </c>
      <c r="M4653" t="s">
        <v>15</v>
      </c>
      <c r="N4653">
        <f>Table1[[#This Row],[dti_ratio]]*Table1[[#This Row],[income]]</f>
        <v>36044.061969668037</v>
      </c>
      <c r="O4653">
        <v>0.53030148993906101</v>
      </c>
      <c r="P4653" t="e">
        <f>Table1[[#This Row],[loan_amount]]/Table1[[#This Row],[property_value]]</f>
        <v>#DIV/0!</v>
      </c>
      <c r="Q4653">
        <v>0</v>
      </c>
      <c r="R4653">
        <v>4</v>
      </c>
      <c r="S4653" t="s">
        <v>4354</v>
      </c>
      <c r="T4653" t="s">
        <v>154</v>
      </c>
      <c r="U4653" t="s">
        <v>958</v>
      </c>
      <c r="V4653">
        <v>0</v>
      </c>
      <c r="W4653">
        <v>0</v>
      </c>
      <c r="X4653" t="s">
        <v>9</v>
      </c>
      <c r="Y465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653" t="e">
        <f>0.4*(Table1[[#This Row],[normalized_credit_score]]) + 0.3*(1-Table1[[#This Row],[dti_ratio]]) + 0.2*(1-Table1[[#This Row],[ltv_ratio]]) + 0.1*IF(Table1[[#This Row],[previous_defaults]]=0,1,0)</f>
        <v>#DIV/0!</v>
      </c>
      <c r="AA4653" t="e">
        <f>IF(Table1[[#This Row],[composite_score]]&gt;=0.7,"Approve",IF(Table1[[#This Row],[composite_score]]&gt;=0.6,"Review","Reject"))</f>
        <v>#DIV/0!</v>
      </c>
    </row>
    <row r="4654" spans="1:27" x14ac:dyDescent="0.35">
      <c r="A4654">
        <v>4653</v>
      </c>
      <c r="B4654">
        <v>39</v>
      </c>
      <c r="C4654" t="s">
        <v>0</v>
      </c>
      <c r="D4654" t="s">
        <v>21</v>
      </c>
      <c r="E4654" t="s">
        <v>2</v>
      </c>
      <c r="F4654">
        <v>41649</v>
      </c>
      <c r="G4654">
        <v>708</v>
      </c>
      <c r="H4654">
        <f>(Table1[[#This Row],[credit_score]]-300)/(900-300)</f>
        <v>0.68</v>
      </c>
      <c r="I4654">
        <v>39830</v>
      </c>
      <c r="J4654" t="s">
        <v>23</v>
      </c>
      <c r="K4654" t="s">
        <v>4</v>
      </c>
      <c r="L4654">
        <v>10</v>
      </c>
      <c r="M4654" t="s">
        <v>39</v>
      </c>
      <c r="N4654">
        <f>Table1[[#This Row],[dti_ratio]]*Table1[[#This Row],[income]]</f>
        <v>10671.336413881987</v>
      </c>
      <c r="O4654">
        <v>0.25622071151484999</v>
      </c>
      <c r="P4654">
        <f>Table1[[#This Row],[loan_amount]]/Table1[[#This Row],[property_value]]</f>
        <v>0.21744708496432297</v>
      </c>
      <c r="Q4654">
        <v>183171</v>
      </c>
      <c r="R4654">
        <v>0</v>
      </c>
      <c r="S4654" t="s">
        <v>2756</v>
      </c>
      <c r="T4654" t="s">
        <v>112</v>
      </c>
      <c r="U4654" t="s">
        <v>107</v>
      </c>
      <c r="V4654">
        <v>1</v>
      </c>
      <c r="W4654">
        <v>2</v>
      </c>
      <c r="X4654" t="s">
        <v>61</v>
      </c>
      <c r="Y46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654">
        <f>0.4*(Table1[[#This Row],[normalized_credit_score]]) + 0.3*(1-Table1[[#This Row],[dti_ratio]]) + 0.2*(1-Table1[[#This Row],[ltv_ratio]]) + 0.1*IF(Table1[[#This Row],[previous_defaults]]=0,1,0)</f>
        <v>0.65164436955268035</v>
      </c>
      <c r="AA4654" t="str">
        <f>IF(Table1[[#This Row],[composite_score]]&gt;=0.7,"Approve",IF(Table1[[#This Row],[composite_score]]&gt;=0.6,"Review","Reject"))</f>
        <v>Review</v>
      </c>
    </row>
    <row r="4655" spans="1:27" x14ac:dyDescent="0.35">
      <c r="A4655">
        <v>4654</v>
      </c>
      <c r="B4655">
        <v>44</v>
      </c>
      <c r="C4655" t="s">
        <v>0</v>
      </c>
      <c r="D4655" t="s">
        <v>1</v>
      </c>
      <c r="E4655" t="s">
        <v>49</v>
      </c>
      <c r="F4655">
        <v>99397</v>
      </c>
      <c r="G4655">
        <v>704</v>
      </c>
      <c r="H4655">
        <f>(Table1[[#This Row],[credit_score]]-300)/(900-300)</f>
        <v>0.67333333333333334</v>
      </c>
      <c r="I4655">
        <v>0</v>
      </c>
      <c r="J4655" t="s">
        <v>3</v>
      </c>
      <c r="K4655" t="s">
        <v>4</v>
      </c>
      <c r="L4655">
        <v>16</v>
      </c>
      <c r="M4655" t="s">
        <v>28</v>
      </c>
      <c r="N4655">
        <f>Table1[[#This Row],[dti_ratio]]*Table1[[#This Row],[income]]</f>
        <v>12581.282751567247</v>
      </c>
      <c r="O4655">
        <v>0.12657608128582601</v>
      </c>
      <c r="P4655">
        <f>Table1[[#This Row],[loan_amount]]/Table1[[#This Row],[property_value]]</f>
        <v>0</v>
      </c>
      <c r="Q4655">
        <v>51766</v>
      </c>
      <c r="R4655">
        <v>3</v>
      </c>
      <c r="S4655" t="s">
        <v>4355</v>
      </c>
      <c r="T4655" t="s">
        <v>30</v>
      </c>
      <c r="U4655" t="s">
        <v>653</v>
      </c>
      <c r="V4655">
        <v>3</v>
      </c>
      <c r="W4655">
        <v>1</v>
      </c>
      <c r="X4655" t="s">
        <v>19</v>
      </c>
      <c r="Y46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55">
        <f>0.4*(Table1[[#This Row],[normalized_credit_score]]) + 0.3*(1-Table1[[#This Row],[dti_ratio]]) + 0.2*(1-Table1[[#This Row],[ltv_ratio]]) + 0.1*IF(Table1[[#This Row],[previous_defaults]]=0,1,0)</f>
        <v>0.73136050894758564</v>
      </c>
      <c r="AA4655" t="str">
        <f>IF(Table1[[#This Row],[composite_score]]&gt;=0.7,"Approve",IF(Table1[[#This Row],[composite_score]]&gt;=0.6,"Review","Reject"))</f>
        <v>Approve</v>
      </c>
    </row>
    <row r="4656" spans="1:27" x14ac:dyDescent="0.35">
      <c r="A4656">
        <v>4655</v>
      </c>
      <c r="B4656">
        <v>50</v>
      </c>
      <c r="C4656" t="s">
        <v>0</v>
      </c>
      <c r="D4656" t="s">
        <v>1</v>
      </c>
      <c r="E4656" t="s">
        <v>49</v>
      </c>
      <c r="F4656">
        <v>90640</v>
      </c>
      <c r="G4656">
        <v>704</v>
      </c>
      <c r="H4656">
        <f>(Table1[[#This Row],[credit_score]]-300)/(900-300)</f>
        <v>0.67333333333333334</v>
      </c>
      <c r="I4656">
        <v>16990</v>
      </c>
      <c r="J4656" t="s">
        <v>27</v>
      </c>
      <c r="K4656" t="s">
        <v>14</v>
      </c>
      <c r="L4656">
        <v>12</v>
      </c>
      <c r="M4656" t="s">
        <v>5</v>
      </c>
      <c r="N4656">
        <f>Table1[[#This Row],[dti_ratio]]*Table1[[#This Row],[income]]</f>
        <v>29261.939186768934</v>
      </c>
      <c r="O4656">
        <v>0.32283692836241101</v>
      </c>
      <c r="P4656">
        <f>Table1[[#This Row],[loan_amount]]/Table1[[#This Row],[property_value]]</f>
        <v>6.573042401733209E-2</v>
      </c>
      <c r="Q4656">
        <v>258480</v>
      </c>
      <c r="R4656">
        <v>4</v>
      </c>
      <c r="S4656" t="s">
        <v>4356</v>
      </c>
      <c r="T4656" t="s">
        <v>84</v>
      </c>
      <c r="U4656" t="s">
        <v>1262</v>
      </c>
      <c r="V4656">
        <v>1</v>
      </c>
      <c r="W4656">
        <v>0</v>
      </c>
      <c r="X4656" t="s">
        <v>9</v>
      </c>
      <c r="Y46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656">
        <f>0.4*(Table1[[#This Row],[normalized_credit_score]]) + 0.3*(1-Table1[[#This Row],[dti_ratio]]) + 0.2*(1-Table1[[#This Row],[ltv_ratio]]) + 0.1*IF(Table1[[#This Row],[previous_defaults]]=0,1,0)</f>
        <v>0.65933617002114364</v>
      </c>
      <c r="AA4656" t="str">
        <f>IF(Table1[[#This Row],[composite_score]]&gt;=0.7,"Approve",IF(Table1[[#This Row],[composite_score]]&gt;=0.6,"Review","Reject"))</f>
        <v>Review</v>
      </c>
    </row>
    <row r="4657" spans="1:27" x14ac:dyDescent="0.35">
      <c r="A4657">
        <v>4656</v>
      </c>
      <c r="B4657">
        <v>34</v>
      </c>
      <c r="C4657" t="s">
        <v>0</v>
      </c>
      <c r="D4657" t="s">
        <v>21</v>
      </c>
      <c r="E4657" t="s">
        <v>2</v>
      </c>
      <c r="F4657">
        <v>80064</v>
      </c>
      <c r="G4657">
        <v>610</v>
      </c>
      <c r="H4657">
        <f>(Table1[[#This Row],[credit_score]]-300)/(900-300)</f>
        <v>0.51666666666666672</v>
      </c>
      <c r="I4657">
        <v>13916</v>
      </c>
      <c r="J4657" t="s">
        <v>27</v>
      </c>
      <c r="K4657" t="s">
        <v>14</v>
      </c>
      <c r="L4657">
        <v>15</v>
      </c>
      <c r="M4657" t="s">
        <v>28</v>
      </c>
      <c r="N4657">
        <f>Table1[[#This Row],[dti_ratio]]*Table1[[#This Row],[income]]</f>
        <v>41261.311514159104</v>
      </c>
      <c r="O4657">
        <v>0.51535411063847802</v>
      </c>
      <c r="P4657">
        <f>Table1[[#This Row],[loan_amount]]/Table1[[#This Row],[property_value]]</f>
        <v>0.254573393824089</v>
      </c>
      <c r="Q4657">
        <v>54664</v>
      </c>
      <c r="R4657">
        <v>4</v>
      </c>
      <c r="S4657" t="s">
        <v>4357</v>
      </c>
      <c r="T4657" t="s">
        <v>84</v>
      </c>
      <c r="U4657" t="s">
        <v>934</v>
      </c>
      <c r="V4657">
        <v>0</v>
      </c>
      <c r="W4657">
        <v>0</v>
      </c>
      <c r="X4657" t="s">
        <v>19</v>
      </c>
      <c r="Y46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657">
        <f>0.4*(Table1[[#This Row],[normalized_credit_score]]) + 0.3*(1-Table1[[#This Row],[dti_ratio]]) + 0.2*(1-Table1[[#This Row],[ltv_ratio]]) + 0.1*IF(Table1[[#This Row],[previous_defaults]]=0,1,0)</f>
        <v>0.60114575471030551</v>
      </c>
      <c r="AA4657" t="str">
        <f>IF(Table1[[#This Row],[composite_score]]&gt;=0.7,"Approve",IF(Table1[[#This Row],[composite_score]]&gt;=0.6,"Review","Reject"))</f>
        <v>Review</v>
      </c>
    </row>
    <row r="4658" spans="1:27" hidden="1" x14ac:dyDescent="0.35">
      <c r="A4658">
        <v>4657</v>
      </c>
      <c r="B4658">
        <v>49</v>
      </c>
      <c r="C4658" t="s">
        <v>20</v>
      </c>
      <c r="D4658" t="s">
        <v>11</v>
      </c>
      <c r="E4658" t="s">
        <v>49</v>
      </c>
      <c r="F4658">
        <v>65471</v>
      </c>
      <c r="G4658">
        <v>681</v>
      </c>
      <c r="H4658">
        <f>(Table1[[#This Row],[credit_score]]-300)/(900-300)</f>
        <v>0.63500000000000001</v>
      </c>
      <c r="I4658">
        <v>5799</v>
      </c>
      <c r="J4658" t="s">
        <v>3</v>
      </c>
      <c r="K4658" t="s">
        <v>38</v>
      </c>
      <c r="L4658">
        <v>10</v>
      </c>
      <c r="M4658" t="s">
        <v>28</v>
      </c>
      <c r="N4658">
        <f>Table1[[#This Row],[dti_ratio]]*Table1[[#This Row],[income]]</f>
        <v>6671.1701781927486</v>
      </c>
      <c r="O4658">
        <v>0.10189504021922299</v>
      </c>
      <c r="P4658" t="e">
        <f>Table1[[#This Row],[loan_amount]]/Table1[[#This Row],[property_value]]</f>
        <v>#DIV/0!</v>
      </c>
      <c r="Q4658">
        <v>0</v>
      </c>
      <c r="R4658">
        <v>0</v>
      </c>
      <c r="S4658" t="s">
        <v>4358</v>
      </c>
      <c r="T4658" t="s">
        <v>86</v>
      </c>
      <c r="U4658" t="s">
        <v>372</v>
      </c>
      <c r="V4658">
        <v>0</v>
      </c>
      <c r="W4658">
        <v>1</v>
      </c>
      <c r="X4658" t="s">
        <v>19</v>
      </c>
      <c r="Y465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658" t="e">
        <f>0.4*(Table1[[#This Row],[normalized_credit_score]]) + 0.3*(1-Table1[[#This Row],[dti_ratio]]) + 0.2*(1-Table1[[#This Row],[ltv_ratio]]) + 0.1*IF(Table1[[#This Row],[previous_defaults]]=0,1,0)</f>
        <v>#DIV/0!</v>
      </c>
      <c r="AA4658" t="e">
        <f>IF(Table1[[#This Row],[composite_score]]&gt;=0.7,"Approve",IF(Table1[[#This Row],[composite_score]]&gt;=0.6,"Review","Reject"))</f>
        <v>#DIV/0!</v>
      </c>
    </row>
    <row r="4659" spans="1:27" hidden="1" x14ac:dyDescent="0.35">
      <c r="A4659">
        <v>4658</v>
      </c>
      <c r="B4659">
        <v>44</v>
      </c>
      <c r="C4659" t="s">
        <v>10</v>
      </c>
      <c r="D4659" t="s">
        <v>62</v>
      </c>
      <c r="E4659" t="s">
        <v>12</v>
      </c>
      <c r="F4659">
        <v>74112</v>
      </c>
      <c r="G4659">
        <v>677</v>
      </c>
      <c r="H4659">
        <f>(Table1[[#This Row],[credit_score]]-300)/(900-300)</f>
        <v>0.6283333333333333</v>
      </c>
      <c r="I4659">
        <v>0</v>
      </c>
      <c r="J4659" t="s">
        <v>3</v>
      </c>
      <c r="K4659" t="s">
        <v>38</v>
      </c>
      <c r="L4659">
        <v>5</v>
      </c>
      <c r="M4659" t="s">
        <v>15</v>
      </c>
      <c r="N4659">
        <f>Table1[[#This Row],[dti_ratio]]*Table1[[#This Row],[income]]</f>
        <v>21519.622652315826</v>
      </c>
      <c r="O4659">
        <v>0.29036623829225799</v>
      </c>
      <c r="P4659" t="e">
        <f>Table1[[#This Row],[loan_amount]]/Table1[[#This Row],[property_value]]</f>
        <v>#DIV/0!</v>
      </c>
      <c r="Q4659">
        <v>0</v>
      </c>
      <c r="R4659">
        <v>1</v>
      </c>
      <c r="S4659" t="s">
        <v>4359</v>
      </c>
      <c r="T4659" t="s">
        <v>233</v>
      </c>
      <c r="U4659" t="s">
        <v>74</v>
      </c>
      <c r="V4659">
        <v>2</v>
      </c>
      <c r="W4659">
        <v>0</v>
      </c>
      <c r="X4659" t="s">
        <v>9</v>
      </c>
      <c r="Y465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659" t="e">
        <f>0.4*(Table1[[#This Row],[normalized_credit_score]]) + 0.3*(1-Table1[[#This Row],[dti_ratio]]) + 0.2*(1-Table1[[#This Row],[ltv_ratio]]) + 0.1*IF(Table1[[#This Row],[previous_defaults]]=0,1,0)</f>
        <v>#DIV/0!</v>
      </c>
      <c r="AA4659" t="e">
        <f>IF(Table1[[#This Row],[composite_score]]&gt;=0.7,"Approve",IF(Table1[[#This Row],[composite_score]]&gt;=0.6,"Review","Reject"))</f>
        <v>#DIV/0!</v>
      </c>
    </row>
    <row r="4660" spans="1:27" x14ac:dyDescent="0.35">
      <c r="A4660">
        <v>4659</v>
      </c>
      <c r="B4660">
        <v>30</v>
      </c>
      <c r="C4660" t="s">
        <v>0</v>
      </c>
      <c r="D4660" t="s">
        <v>11</v>
      </c>
      <c r="E4660" t="s">
        <v>22</v>
      </c>
      <c r="F4660">
        <v>24158</v>
      </c>
      <c r="G4660">
        <v>622</v>
      </c>
      <c r="H4660">
        <f>(Table1[[#This Row],[credit_score]]-300)/(900-300)</f>
        <v>0.53666666666666663</v>
      </c>
      <c r="I4660">
        <v>10109</v>
      </c>
      <c r="J4660" t="s">
        <v>27</v>
      </c>
      <c r="K4660" t="s">
        <v>38</v>
      </c>
      <c r="L4660">
        <v>18</v>
      </c>
      <c r="M4660" t="s">
        <v>15</v>
      </c>
      <c r="N4660">
        <f>Table1[[#This Row],[dti_ratio]]*Table1[[#This Row],[income]]</f>
        <v>8108.4488707361506</v>
      </c>
      <c r="O4660">
        <v>0.33564239054293199</v>
      </c>
      <c r="P4660">
        <f>Table1[[#This Row],[loan_amount]]/Table1[[#This Row],[property_value]]</f>
        <v>0.10342005381239322</v>
      </c>
      <c r="Q4660">
        <v>97747</v>
      </c>
      <c r="R4660">
        <v>0</v>
      </c>
      <c r="S4660" t="s">
        <v>4360</v>
      </c>
      <c r="T4660" t="s">
        <v>67</v>
      </c>
      <c r="U4660" t="s">
        <v>456</v>
      </c>
      <c r="V4660">
        <v>2</v>
      </c>
      <c r="W4660">
        <v>1</v>
      </c>
      <c r="X4660" t="s">
        <v>9</v>
      </c>
      <c r="Y46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660">
        <f>0.4*(Table1[[#This Row],[normalized_credit_score]]) + 0.3*(1-Table1[[#This Row],[dti_ratio]]) + 0.2*(1-Table1[[#This Row],[ltv_ratio]]) + 0.1*IF(Table1[[#This Row],[previous_defaults]]=0,1,0)</f>
        <v>0.59328993874130842</v>
      </c>
      <c r="AA4660" t="str">
        <f>IF(Table1[[#This Row],[composite_score]]&gt;=0.7,"Approve",IF(Table1[[#This Row],[composite_score]]&gt;=0.6,"Review","Reject"))</f>
        <v>Reject</v>
      </c>
    </row>
    <row r="4661" spans="1:27" x14ac:dyDescent="0.35">
      <c r="A4661">
        <v>4660</v>
      </c>
      <c r="B4661">
        <v>55</v>
      </c>
      <c r="C4661" t="s">
        <v>20</v>
      </c>
      <c r="D4661" t="s">
        <v>11</v>
      </c>
      <c r="E4661" t="s">
        <v>12</v>
      </c>
      <c r="F4661">
        <v>36491</v>
      </c>
      <c r="G4661">
        <v>793</v>
      </c>
      <c r="H4661">
        <f>(Table1[[#This Row],[credit_score]]-300)/(900-300)</f>
        <v>0.82166666666666666</v>
      </c>
      <c r="I4661">
        <v>24032</v>
      </c>
      <c r="J4661" t="s">
        <v>27</v>
      </c>
      <c r="K4661" t="s">
        <v>14</v>
      </c>
      <c r="L4661">
        <v>0</v>
      </c>
      <c r="M4661" t="s">
        <v>28</v>
      </c>
      <c r="N4661">
        <f>Table1[[#This Row],[dti_ratio]]*Table1[[#This Row],[income]]</f>
        <v>11817.821326865307</v>
      </c>
      <c r="O4661">
        <v>0.32385578161369399</v>
      </c>
      <c r="P4661">
        <f>Table1[[#This Row],[loan_amount]]/Table1[[#This Row],[property_value]]</f>
        <v>0.11704257111826501</v>
      </c>
      <c r="Q4661">
        <v>205327</v>
      </c>
      <c r="R4661">
        <v>0</v>
      </c>
      <c r="S4661" t="s">
        <v>1253</v>
      </c>
      <c r="T4661" t="s">
        <v>112</v>
      </c>
      <c r="U4661" t="s">
        <v>320</v>
      </c>
      <c r="V4661">
        <v>3</v>
      </c>
      <c r="W4661">
        <v>2</v>
      </c>
      <c r="X4661" t="s">
        <v>19</v>
      </c>
      <c r="Y46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61">
        <f>0.4*(Table1[[#This Row],[normalized_credit_score]]) + 0.3*(1-Table1[[#This Row],[dti_ratio]]) + 0.2*(1-Table1[[#This Row],[ltv_ratio]]) + 0.1*IF(Table1[[#This Row],[previous_defaults]]=0,1,0)</f>
        <v>0.70810141795890547</v>
      </c>
      <c r="AA4661" t="str">
        <f>IF(Table1[[#This Row],[composite_score]]&gt;=0.7,"Approve",IF(Table1[[#This Row],[composite_score]]&gt;=0.6,"Review","Reject"))</f>
        <v>Approve</v>
      </c>
    </row>
    <row r="4662" spans="1:27" x14ac:dyDescent="0.35">
      <c r="A4662">
        <v>4661</v>
      </c>
      <c r="B4662">
        <v>66</v>
      </c>
      <c r="C4662" t="s">
        <v>10</v>
      </c>
      <c r="D4662" t="s">
        <v>21</v>
      </c>
      <c r="E4662" t="s">
        <v>22</v>
      </c>
      <c r="F4662">
        <v>22068</v>
      </c>
      <c r="G4662">
        <v>706</v>
      </c>
      <c r="H4662">
        <f>(Table1[[#This Row],[credit_score]]-300)/(900-300)</f>
        <v>0.67666666666666664</v>
      </c>
      <c r="I4662">
        <v>22445</v>
      </c>
      <c r="J4662" t="s">
        <v>27</v>
      </c>
      <c r="K4662" t="s">
        <v>38</v>
      </c>
      <c r="L4662">
        <v>2</v>
      </c>
      <c r="M4662" t="s">
        <v>15</v>
      </c>
      <c r="N4662">
        <f>Table1[[#This Row],[dti_ratio]]*Table1[[#This Row],[income]]</f>
        <v>7184.3729567215587</v>
      </c>
      <c r="O4662">
        <v>0.32555614268268801</v>
      </c>
      <c r="P4662">
        <f>Table1[[#This Row],[loan_amount]]/Table1[[#This Row],[property_value]]</f>
        <v>8.7494640003118546E-2</v>
      </c>
      <c r="Q4662">
        <v>256530</v>
      </c>
      <c r="R4662">
        <v>0</v>
      </c>
      <c r="S4662" t="s">
        <v>4361</v>
      </c>
      <c r="T4662" t="s">
        <v>30</v>
      </c>
      <c r="U4662" t="s">
        <v>264</v>
      </c>
      <c r="V4662">
        <v>3</v>
      </c>
      <c r="W4662">
        <v>2</v>
      </c>
      <c r="X4662" t="s">
        <v>19</v>
      </c>
      <c r="Y46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62">
        <f>0.4*(Table1[[#This Row],[normalized_credit_score]]) + 0.3*(1-Table1[[#This Row],[dti_ratio]]) + 0.2*(1-Table1[[#This Row],[ltv_ratio]]) + 0.1*IF(Table1[[#This Row],[previous_defaults]]=0,1,0)</f>
        <v>0.6555008958612365</v>
      </c>
      <c r="AA4662" t="str">
        <f>IF(Table1[[#This Row],[composite_score]]&gt;=0.7,"Approve",IF(Table1[[#This Row],[composite_score]]&gt;=0.6,"Review","Reject"))</f>
        <v>Review</v>
      </c>
    </row>
    <row r="4663" spans="1:27" x14ac:dyDescent="0.35">
      <c r="A4663">
        <v>4662</v>
      </c>
      <c r="B4663">
        <v>65</v>
      </c>
      <c r="C4663" t="s">
        <v>20</v>
      </c>
      <c r="D4663" t="s">
        <v>1</v>
      </c>
      <c r="E4663" t="s">
        <v>2</v>
      </c>
      <c r="F4663">
        <v>54515</v>
      </c>
      <c r="G4663">
        <v>730</v>
      </c>
      <c r="H4663">
        <f>(Table1[[#This Row],[credit_score]]-300)/(900-300)</f>
        <v>0.71666666666666667</v>
      </c>
      <c r="I4663">
        <v>45396</v>
      </c>
      <c r="J4663" t="s">
        <v>23</v>
      </c>
      <c r="K4663" t="s">
        <v>4</v>
      </c>
      <c r="L4663">
        <v>18</v>
      </c>
      <c r="M4663" t="s">
        <v>39</v>
      </c>
      <c r="N4663">
        <f>Table1[[#This Row],[dti_ratio]]*Table1[[#This Row],[income]]</f>
        <v>19821.300290571526</v>
      </c>
      <c r="O4663">
        <v>0.36359351170451298</v>
      </c>
      <c r="P4663">
        <f>Table1[[#This Row],[loan_amount]]/Table1[[#This Row],[property_value]]</f>
        <v>0.23213454763012698</v>
      </c>
      <c r="Q4663">
        <v>195559</v>
      </c>
      <c r="R4663">
        <v>2</v>
      </c>
      <c r="S4663" t="s">
        <v>4362</v>
      </c>
      <c r="T4663" t="s">
        <v>67</v>
      </c>
      <c r="U4663" t="s">
        <v>234</v>
      </c>
      <c r="V4663">
        <v>1</v>
      </c>
      <c r="W4663">
        <v>0</v>
      </c>
      <c r="X4663" t="s">
        <v>61</v>
      </c>
      <c r="Y46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663">
        <f>0.4*(Table1[[#This Row],[normalized_credit_score]]) + 0.3*(1-Table1[[#This Row],[dti_ratio]]) + 0.2*(1-Table1[[#This Row],[ltv_ratio]]) + 0.1*IF(Table1[[#This Row],[previous_defaults]]=0,1,0)</f>
        <v>0.63116170362928736</v>
      </c>
      <c r="AA4663" t="str">
        <f>IF(Table1[[#This Row],[composite_score]]&gt;=0.7,"Approve",IF(Table1[[#This Row],[composite_score]]&gt;=0.6,"Review","Reject"))</f>
        <v>Review</v>
      </c>
    </row>
    <row r="4664" spans="1:27" x14ac:dyDescent="0.35">
      <c r="A4664">
        <v>4663</v>
      </c>
      <c r="B4664">
        <v>69</v>
      </c>
      <c r="C4664" t="s">
        <v>10</v>
      </c>
      <c r="D4664" t="s">
        <v>1</v>
      </c>
      <c r="E4664" t="s">
        <v>12</v>
      </c>
      <c r="F4664">
        <v>58487</v>
      </c>
      <c r="G4664">
        <v>720</v>
      </c>
      <c r="H4664">
        <f>(Table1[[#This Row],[credit_score]]-300)/(900-300)</f>
        <v>0.7</v>
      </c>
      <c r="I4664">
        <v>44491</v>
      </c>
      <c r="J4664" t="s">
        <v>27</v>
      </c>
      <c r="K4664" t="s">
        <v>38</v>
      </c>
      <c r="L4664">
        <v>10</v>
      </c>
      <c r="M4664" t="s">
        <v>28</v>
      </c>
      <c r="N4664">
        <f>Table1[[#This Row],[dti_ratio]]*Table1[[#This Row],[income]]</f>
        <v>18015.336792877973</v>
      </c>
      <c r="O4664">
        <v>0.30802292463073799</v>
      </c>
      <c r="P4664">
        <f>Table1[[#This Row],[loan_amount]]/Table1[[#This Row],[property_value]]</f>
        <v>0.2127036033064173</v>
      </c>
      <c r="Q4664">
        <v>209169</v>
      </c>
      <c r="R4664">
        <v>4</v>
      </c>
      <c r="S4664" t="s">
        <v>4363</v>
      </c>
      <c r="T4664" t="s">
        <v>269</v>
      </c>
      <c r="U4664" t="s">
        <v>548</v>
      </c>
      <c r="V4664">
        <v>1</v>
      </c>
      <c r="W4664">
        <v>2</v>
      </c>
      <c r="X4664" t="s">
        <v>9</v>
      </c>
      <c r="Y46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664">
        <f>0.4*(Table1[[#This Row],[normalized_credit_score]]) + 0.3*(1-Table1[[#This Row],[dti_ratio]]) + 0.2*(1-Table1[[#This Row],[ltv_ratio]]) + 0.1*IF(Table1[[#This Row],[previous_defaults]]=0,1,0)</f>
        <v>0.64505240194949509</v>
      </c>
      <c r="AA4664" t="str">
        <f>IF(Table1[[#This Row],[composite_score]]&gt;=0.7,"Approve",IF(Table1[[#This Row],[composite_score]]&gt;=0.6,"Review","Reject"))</f>
        <v>Review</v>
      </c>
    </row>
    <row r="4665" spans="1:27" hidden="1" x14ac:dyDescent="0.35">
      <c r="A4665">
        <v>4664</v>
      </c>
      <c r="B4665">
        <v>49</v>
      </c>
      <c r="C4665" t="s">
        <v>10</v>
      </c>
      <c r="D4665" t="s">
        <v>62</v>
      </c>
      <c r="E4665" t="s">
        <v>12</v>
      </c>
      <c r="F4665">
        <v>111801</v>
      </c>
      <c r="G4665">
        <v>618</v>
      </c>
      <c r="H4665">
        <f>(Table1[[#This Row],[credit_score]]-300)/(900-300)</f>
        <v>0.53</v>
      </c>
      <c r="I4665">
        <v>46024</v>
      </c>
      <c r="J4665" t="s">
        <v>3</v>
      </c>
      <c r="K4665" t="s">
        <v>14</v>
      </c>
      <c r="L4665">
        <v>4</v>
      </c>
      <c r="M4665" t="s">
        <v>15</v>
      </c>
      <c r="N4665">
        <f>Table1[[#This Row],[dti_ratio]]*Table1[[#This Row],[income]]</f>
        <v>41893.600923600614</v>
      </c>
      <c r="O4665">
        <v>0.374715797923101</v>
      </c>
      <c r="P4665" t="e">
        <f>Table1[[#This Row],[loan_amount]]/Table1[[#This Row],[property_value]]</f>
        <v>#DIV/0!</v>
      </c>
      <c r="Q4665">
        <v>0</v>
      </c>
      <c r="R4665">
        <v>2</v>
      </c>
      <c r="S4665" t="s">
        <v>2717</v>
      </c>
      <c r="T4665" t="s">
        <v>96</v>
      </c>
      <c r="U4665" t="s">
        <v>275</v>
      </c>
      <c r="V4665">
        <v>4</v>
      </c>
      <c r="W4665">
        <v>2</v>
      </c>
      <c r="X4665" t="s">
        <v>9</v>
      </c>
      <c r="Y466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665" t="e">
        <f>0.4*(Table1[[#This Row],[normalized_credit_score]]) + 0.3*(1-Table1[[#This Row],[dti_ratio]]) + 0.2*(1-Table1[[#This Row],[ltv_ratio]]) + 0.1*IF(Table1[[#This Row],[previous_defaults]]=0,1,0)</f>
        <v>#DIV/0!</v>
      </c>
      <c r="AA4665" t="e">
        <f>IF(Table1[[#This Row],[composite_score]]&gt;=0.7,"Approve",IF(Table1[[#This Row],[composite_score]]&gt;=0.6,"Review","Reject"))</f>
        <v>#DIV/0!</v>
      </c>
    </row>
    <row r="4666" spans="1:27" hidden="1" x14ac:dyDescent="0.35">
      <c r="A4666">
        <v>4665</v>
      </c>
      <c r="B4666">
        <v>29</v>
      </c>
      <c r="C4666" t="s">
        <v>20</v>
      </c>
      <c r="D4666" t="s">
        <v>21</v>
      </c>
      <c r="E4666" t="s">
        <v>12</v>
      </c>
      <c r="F4666">
        <v>44886</v>
      </c>
      <c r="G4666">
        <v>683</v>
      </c>
      <c r="H4666">
        <f>(Table1[[#This Row],[credit_score]]-300)/(900-300)</f>
        <v>0.63833333333333331</v>
      </c>
      <c r="I4666">
        <v>11203</v>
      </c>
      <c r="J4666" t="s">
        <v>27</v>
      </c>
      <c r="K4666" t="s">
        <v>4</v>
      </c>
      <c r="L4666">
        <v>9</v>
      </c>
      <c r="M4666" t="s">
        <v>39</v>
      </c>
      <c r="N4666">
        <f>Table1[[#This Row],[dti_ratio]]*Table1[[#This Row],[income]]</f>
        <v>25839.442717029993</v>
      </c>
      <c r="O4666">
        <v>0.575668197590117</v>
      </c>
      <c r="P4666" t="e">
        <f>Table1[[#This Row],[loan_amount]]/Table1[[#This Row],[property_value]]</f>
        <v>#DIV/0!</v>
      </c>
      <c r="Q4666">
        <v>0</v>
      </c>
      <c r="R4666">
        <v>0</v>
      </c>
      <c r="S4666" t="s">
        <v>4364</v>
      </c>
      <c r="T4666" t="s">
        <v>403</v>
      </c>
      <c r="U4666" t="s">
        <v>413</v>
      </c>
      <c r="V4666">
        <v>2</v>
      </c>
      <c r="W4666">
        <v>0</v>
      </c>
      <c r="X4666" t="s">
        <v>9</v>
      </c>
      <c r="Y466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666" t="e">
        <f>0.4*(Table1[[#This Row],[normalized_credit_score]]) + 0.3*(1-Table1[[#This Row],[dti_ratio]]) + 0.2*(1-Table1[[#This Row],[ltv_ratio]]) + 0.1*IF(Table1[[#This Row],[previous_defaults]]=0,1,0)</f>
        <v>#DIV/0!</v>
      </c>
      <c r="AA4666" t="e">
        <f>IF(Table1[[#This Row],[composite_score]]&gt;=0.7,"Approve",IF(Table1[[#This Row],[composite_score]]&gt;=0.6,"Review","Reject"))</f>
        <v>#DIV/0!</v>
      </c>
    </row>
    <row r="4667" spans="1:27" x14ac:dyDescent="0.35">
      <c r="A4667">
        <v>4666</v>
      </c>
      <c r="B4667">
        <v>40</v>
      </c>
      <c r="C4667" t="s">
        <v>0</v>
      </c>
      <c r="D4667" t="s">
        <v>1</v>
      </c>
      <c r="E4667" t="s">
        <v>2</v>
      </c>
      <c r="F4667">
        <v>94279</v>
      </c>
      <c r="G4667">
        <v>686</v>
      </c>
      <c r="H4667">
        <f>(Table1[[#This Row],[credit_score]]-300)/(900-300)</f>
        <v>0.64333333333333331</v>
      </c>
      <c r="I4667">
        <v>35574</v>
      </c>
      <c r="J4667" t="s">
        <v>13</v>
      </c>
      <c r="K4667" t="s">
        <v>4</v>
      </c>
      <c r="L4667">
        <v>7</v>
      </c>
      <c r="M4667" t="s">
        <v>39</v>
      </c>
      <c r="N4667">
        <f>Table1[[#This Row],[dti_ratio]]*Table1[[#This Row],[income]]</f>
        <v>17273.72120976101</v>
      </c>
      <c r="O4667">
        <v>0.18321918146947899</v>
      </c>
      <c r="P4667">
        <f>Table1[[#This Row],[loan_amount]]/Table1[[#This Row],[property_value]]</f>
        <v>0.12319104065158898</v>
      </c>
      <c r="Q4667">
        <v>288771</v>
      </c>
      <c r="R4667">
        <v>3</v>
      </c>
      <c r="S4667" t="s">
        <v>4365</v>
      </c>
      <c r="T4667" t="s">
        <v>214</v>
      </c>
      <c r="U4667" t="s">
        <v>136</v>
      </c>
      <c r="V4667">
        <v>3</v>
      </c>
      <c r="W4667">
        <v>0</v>
      </c>
      <c r="X4667" t="s">
        <v>61</v>
      </c>
      <c r="Y46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67">
        <f>0.4*(Table1[[#This Row],[normalized_credit_score]]) + 0.3*(1-Table1[[#This Row],[dti_ratio]]) + 0.2*(1-Table1[[#This Row],[ltv_ratio]]) + 0.1*IF(Table1[[#This Row],[previous_defaults]]=0,1,0)</f>
        <v>0.67772937076217188</v>
      </c>
      <c r="AA4667" t="str">
        <f>IF(Table1[[#This Row],[composite_score]]&gt;=0.7,"Approve",IF(Table1[[#This Row],[composite_score]]&gt;=0.6,"Review","Reject"))</f>
        <v>Review</v>
      </c>
    </row>
    <row r="4668" spans="1:27" hidden="1" x14ac:dyDescent="0.35">
      <c r="A4668">
        <v>4667</v>
      </c>
      <c r="B4668">
        <v>40</v>
      </c>
      <c r="C4668" t="s">
        <v>20</v>
      </c>
      <c r="D4668" t="s">
        <v>62</v>
      </c>
      <c r="E4668" t="s">
        <v>49</v>
      </c>
      <c r="F4668">
        <v>99637</v>
      </c>
      <c r="G4668">
        <v>692</v>
      </c>
      <c r="H4668">
        <f>(Table1[[#This Row],[credit_score]]-300)/(900-300)</f>
        <v>0.65333333333333332</v>
      </c>
      <c r="I4668">
        <v>37797</v>
      </c>
      <c r="J4668" t="s">
        <v>27</v>
      </c>
      <c r="K4668" t="s">
        <v>14</v>
      </c>
      <c r="L4668">
        <v>12</v>
      </c>
      <c r="M4668" t="s">
        <v>39</v>
      </c>
      <c r="N4668">
        <f>Table1[[#This Row],[dti_ratio]]*Table1[[#This Row],[income]]</f>
        <v>47886.074560765002</v>
      </c>
      <c r="O4668">
        <v>0.48060534300274999</v>
      </c>
      <c r="P4668" t="e">
        <f>Table1[[#This Row],[loan_amount]]/Table1[[#This Row],[property_value]]</f>
        <v>#DIV/0!</v>
      </c>
      <c r="Q4668">
        <v>0</v>
      </c>
      <c r="R4668">
        <v>0</v>
      </c>
      <c r="S4668" t="s">
        <v>4366</v>
      </c>
      <c r="T4668" t="s">
        <v>130</v>
      </c>
      <c r="U4668" t="s">
        <v>629</v>
      </c>
      <c r="V4668">
        <v>2</v>
      </c>
      <c r="W4668">
        <v>1</v>
      </c>
      <c r="X4668" t="s">
        <v>9</v>
      </c>
      <c r="Y466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668" t="e">
        <f>0.4*(Table1[[#This Row],[normalized_credit_score]]) + 0.3*(1-Table1[[#This Row],[dti_ratio]]) + 0.2*(1-Table1[[#This Row],[ltv_ratio]]) + 0.1*IF(Table1[[#This Row],[previous_defaults]]=0,1,0)</f>
        <v>#DIV/0!</v>
      </c>
      <c r="AA4668" t="e">
        <f>IF(Table1[[#This Row],[composite_score]]&gt;=0.7,"Approve",IF(Table1[[#This Row],[composite_score]]&gt;=0.6,"Review","Reject"))</f>
        <v>#DIV/0!</v>
      </c>
    </row>
    <row r="4669" spans="1:27" hidden="1" x14ac:dyDescent="0.35">
      <c r="A4669">
        <v>4668</v>
      </c>
      <c r="B4669">
        <v>31</v>
      </c>
      <c r="C4669" t="s">
        <v>0</v>
      </c>
      <c r="D4669" t="s">
        <v>1</v>
      </c>
      <c r="E4669" t="s">
        <v>12</v>
      </c>
      <c r="F4669">
        <v>83924</v>
      </c>
      <c r="G4669">
        <v>725</v>
      </c>
      <c r="H4669">
        <f>(Table1[[#This Row],[credit_score]]-300)/(900-300)</f>
        <v>0.70833333333333337</v>
      </c>
      <c r="I4669">
        <v>21734</v>
      </c>
      <c r="J4669" t="s">
        <v>27</v>
      </c>
      <c r="K4669" t="s">
        <v>4</v>
      </c>
      <c r="L4669">
        <v>0</v>
      </c>
      <c r="M4669" t="s">
        <v>15</v>
      </c>
      <c r="N4669">
        <f>Table1[[#This Row],[dti_ratio]]*Table1[[#This Row],[income]]</f>
        <v>33079.574914320183</v>
      </c>
      <c r="O4669">
        <v>0.39416108519994503</v>
      </c>
      <c r="P4669" t="e">
        <f>Table1[[#This Row],[loan_amount]]/Table1[[#This Row],[property_value]]</f>
        <v>#DIV/0!</v>
      </c>
      <c r="Q4669">
        <v>0</v>
      </c>
      <c r="R4669">
        <v>0</v>
      </c>
      <c r="S4669" t="s">
        <v>4367</v>
      </c>
      <c r="T4669" t="s">
        <v>112</v>
      </c>
      <c r="U4669" t="s">
        <v>569</v>
      </c>
      <c r="V4669">
        <v>3</v>
      </c>
      <c r="W4669">
        <v>2</v>
      </c>
      <c r="X4669" t="s">
        <v>9</v>
      </c>
      <c r="Y466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669" t="e">
        <f>0.4*(Table1[[#This Row],[normalized_credit_score]]) + 0.3*(1-Table1[[#This Row],[dti_ratio]]) + 0.2*(1-Table1[[#This Row],[ltv_ratio]]) + 0.1*IF(Table1[[#This Row],[previous_defaults]]=0,1,0)</f>
        <v>#DIV/0!</v>
      </c>
      <c r="AA4669" t="e">
        <f>IF(Table1[[#This Row],[composite_score]]&gt;=0.7,"Approve",IF(Table1[[#This Row],[composite_score]]&gt;=0.6,"Review","Reject"))</f>
        <v>#DIV/0!</v>
      </c>
    </row>
    <row r="4670" spans="1:27" x14ac:dyDescent="0.35">
      <c r="A4670">
        <v>4669</v>
      </c>
      <c r="B4670">
        <v>39</v>
      </c>
      <c r="C4670" t="s">
        <v>10</v>
      </c>
      <c r="D4670" t="s">
        <v>62</v>
      </c>
      <c r="E4670" t="s">
        <v>22</v>
      </c>
      <c r="F4670">
        <v>117217</v>
      </c>
      <c r="G4670">
        <v>659</v>
      </c>
      <c r="H4670">
        <f>(Table1[[#This Row],[credit_score]]-300)/(900-300)</f>
        <v>0.59833333333333338</v>
      </c>
      <c r="I4670">
        <v>7799</v>
      </c>
      <c r="J4670" t="s">
        <v>13</v>
      </c>
      <c r="K4670" t="s">
        <v>14</v>
      </c>
      <c r="L4670">
        <v>17</v>
      </c>
      <c r="M4670" t="s">
        <v>39</v>
      </c>
      <c r="N4670">
        <f>Table1[[#This Row],[dti_ratio]]*Table1[[#This Row],[income]]</f>
        <v>35957.628440226319</v>
      </c>
      <c r="O4670">
        <v>0.30676120733533802</v>
      </c>
      <c r="P4670">
        <f>Table1[[#This Row],[loan_amount]]/Table1[[#This Row],[property_value]]</f>
        <v>9.0137882412768863E-2</v>
      </c>
      <c r="Q4670">
        <v>86523</v>
      </c>
      <c r="R4670">
        <v>0</v>
      </c>
      <c r="S4670" t="s">
        <v>4368</v>
      </c>
      <c r="T4670" t="s">
        <v>222</v>
      </c>
      <c r="U4670" t="s">
        <v>89</v>
      </c>
      <c r="V4670">
        <v>2</v>
      </c>
      <c r="W4670">
        <v>1</v>
      </c>
      <c r="X4670" t="s">
        <v>9</v>
      </c>
      <c r="Y46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670">
        <f>0.4*(Table1[[#This Row],[normalized_credit_score]]) + 0.3*(1-Table1[[#This Row],[dti_ratio]]) + 0.2*(1-Table1[[#This Row],[ltv_ratio]]) + 0.1*IF(Table1[[#This Row],[previous_defaults]]=0,1,0)</f>
        <v>0.62927739465017818</v>
      </c>
      <c r="AA4670" t="str">
        <f>IF(Table1[[#This Row],[composite_score]]&gt;=0.7,"Approve",IF(Table1[[#This Row],[composite_score]]&gt;=0.6,"Review","Reject"))</f>
        <v>Review</v>
      </c>
    </row>
    <row r="4671" spans="1:27" x14ac:dyDescent="0.35">
      <c r="A4671">
        <v>4670</v>
      </c>
      <c r="B4671">
        <v>64</v>
      </c>
      <c r="C4671" t="s">
        <v>20</v>
      </c>
      <c r="D4671" t="s">
        <v>62</v>
      </c>
      <c r="E4671" t="s">
        <v>2</v>
      </c>
      <c r="F4671">
        <v>49473</v>
      </c>
      <c r="G4671">
        <v>667</v>
      </c>
      <c r="H4671">
        <f>(Table1[[#This Row],[credit_score]]-300)/(900-300)</f>
        <v>0.61166666666666669</v>
      </c>
      <c r="I4671">
        <v>22025</v>
      </c>
      <c r="J4671" t="s">
        <v>23</v>
      </c>
      <c r="K4671" t="s">
        <v>38</v>
      </c>
      <c r="L4671">
        <v>14</v>
      </c>
      <c r="M4671" t="s">
        <v>15</v>
      </c>
      <c r="N4671">
        <f>Table1[[#This Row],[dti_ratio]]*Table1[[#This Row],[income]]</f>
        <v>23994.012095713402</v>
      </c>
      <c r="O4671">
        <v>0.48499205820777802</v>
      </c>
      <c r="P4671">
        <f>Table1[[#This Row],[loan_amount]]/Table1[[#This Row],[property_value]]</f>
        <v>8.2922017536924297E-2</v>
      </c>
      <c r="Q4671">
        <v>265611</v>
      </c>
      <c r="R4671">
        <v>0</v>
      </c>
      <c r="S4671" t="s">
        <v>4369</v>
      </c>
      <c r="T4671" t="s">
        <v>44</v>
      </c>
      <c r="U4671" t="s">
        <v>1321</v>
      </c>
      <c r="V4671">
        <v>0</v>
      </c>
      <c r="W4671">
        <v>2</v>
      </c>
      <c r="X4671" t="s">
        <v>9</v>
      </c>
      <c r="Y46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671">
        <f>0.4*(Table1[[#This Row],[normalized_credit_score]]) + 0.3*(1-Table1[[#This Row],[dti_ratio]]) + 0.2*(1-Table1[[#This Row],[ltv_ratio]]) + 0.1*IF(Table1[[#This Row],[previous_defaults]]=0,1,0)</f>
        <v>0.68258464569694843</v>
      </c>
      <c r="AA4671" t="str">
        <f>IF(Table1[[#This Row],[composite_score]]&gt;=0.7,"Approve",IF(Table1[[#This Row],[composite_score]]&gt;=0.6,"Review","Reject"))</f>
        <v>Review</v>
      </c>
    </row>
    <row r="4672" spans="1:27" x14ac:dyDescent="0.35">
      <c r="A4672">
        <v>4671</v>
      </c>
      <c r="B4672">
        <v>27</v>
      </c>
      <c r="C4672" t="s">
        <v>10</v>
      </c>
      <c r="D4672" t="s">
        <v>11</v>
      </c>
      <c r="E4672" t="s">
        <v>22</v>
      </c>
      <c r="F4672">
        <v>117555</v>
      </c>
      <c r="G4672">
        <v>659</v>
      </c>
      <c r="H4672">
        <f>(Table1[[#This Row],[credit_score]]-300)/(900-300)</f>
        <v>0.59833333333333338</v>
      </c>
      <c r="I4672">
        <v>27489</v>
      </c>
      <c r="J4672" t="s">
        <v>23</v>
      </c>
      <c r="K4672" t="s">
        <v>14</v>
      </c>
      <c r="L4672">
        <v>0</v>
      </c>
      <c r="M4672" t="s">
        <v>5</v>
      </c>
      <c r="N4672">
        <f>Table1[[#This Row],[dti_ratio]]*Table1[[#This Row],[income]]</f>
        <v>65078.372215997071</v>
      </c>
      <c r="O4672">
        <v>0.55359935533152205</v>
      </c>
      <c r="P4672">
        <f>Table1[[#This Row],[loan_amount]]/Table1[[#This Row],[property_value]]</f>
        <v>0.14742018694996969</v>
      </c>
      <c r="Q4672">
        <v>186467</v>
      </c>
      <c r="R4672">
        <v>4</v>
      </c>
      <c r="S4672" t="s">
        <v>1822</v>
      </c>
      <c r="T4672" t="s">
        <v>249</v>
      </c>
      <c r="U4672" t="s">
        <v>612</v>
      </c>
      <c r="V4672">
        <v>1</v>
      </c>
      <c r="W4672">
        <v>2</v>
      </c>
      <c r="X4672" t="s">
        <v>9</v>
      </c>
      <c r="Y46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72">
        <f>0.4*(Table1[[#This Row],[normalized_credit_score]]) + 0.3*(1-Table1[[#This Row],[dti_ratio]]) + 0.2*(1-Table1[[#This Row],[ltv_ratio]]) + 0.1*IF(Table1[[#This Row],[previous_defaults]]=0,1,0)</f>
        <v>0.54376948934388281</v>
      </c>
      <c r="AA4672" t="str">
        <f>IF(Table1[[#This Row],[composite_score]]&gt;=0.7,"Approve",IF(Table1[[#This Row],[composite_score]]&gt;=0.6,"Review","Reject"))</f>
        <v>Reject</v>
      </c>
    </row>
    <row r="4673" spans="1:27" hidden="1" x14ac:dyDescent="0.35">
      <c r="A4673">
        <v>4672</v>
      </c>
      <c r="B4673">
        <v>34</v>
      </c>
      <c r="C4673" t="s">
        <v>10</v>
      </c>
      <c r="D4673" t="s">
        <v>1</v>
      </c>
      <c r="E4673" t="s">
        <v>49</v>
      </c>
      <c r="F4673">
        <v>59883</v>
      </c>
      <c r="G4673">
        <v>676</v>
      </c>
      <c r="H4673">
        <f>(Table1[[#This Row],[credit_score]]-300)/(900-300)</f>
        <v>0.62666666666666671</v>
      </c>
      <c r="I4673">
        <v>27434</v>
      </c>
      <c r="J4673" t="s">
        <v>27</v>
      </c>
      <c r="K4673" t="s">
        <v>4</v>
      </c>
      <c r="L4673">
        <v>10</v>
      </c>
      <c r="M4673" t="s">
        <v>28</v>
      </c>
      <c r="N4673">
        <f>Table1[[#This Row],[dti_ratio]]*Table1[[#This Row],[income]]</f>
        <v>7247.1652724446676</v>
      </c>
      <c r="O4673">
        <v>0.121022080931895</v>
      </c>
      <c r="P4673" t="e">
        <f>Table1[[#This Row],[loan_amount]]/Table1[[#This Row],[property_value]]</f>
        <v>#DIV/0!</v>
      </c>
      <c r="Q4673">
        <v>0</v>
      </c>
      <c r="R4673">
        <v>4</v>
      </c>
      <c r="S4673" t="s">
        <v>4370</v>
      </c>
      <c r="T4673" t="s">
        <v>159</v>
      </c>
      <c r="U4673" t="s">
        <v>827</v>
      </c>
      <c r="V4673">
        <v>0</v>
      </c>
      <c r="W4673">
        <v>1</v>
      </c>
      <c r="X4673" t="s">
        <v>19</v>
      </c>
      <c r="Y467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673" t="e">
        <f>0.4*(Table1[[#This Row],[normalized_credit_score]]) + 0.3*(1-Table1[[#This Row],[dti_ratio]]) + 0.2*(1-Table1[[#This Row],[ltv_ratio]]) + 0.1*IF(Table1[[#This Row],[previous_defaults]]=0,1,0)</f>
        <v>#DIV/0!</v>
      </c>
      <c r="AA4673" t="e">
        <f>IF(Table1[[#This Row],[composite_score]]&gt;=0.7,"Approve",IF(Table1[[#This Row],[composite_score]]&gt;=0.6,"Review","Reject"))</f>
        <v>#DIV/0!</v>
      </c>
    </row>
    <row r="4674" spans="1:27" x14ac:dyDescent="0.35">
      <c r="A4674">
        <v>4673</v>
      </c>
      <c r="B4674">
        <v>53</v>
      </c>
      <c r="C4674" t="s">
        <v>10</v>
      </c>
      <c r="D4674" t="s">
        <v>1</v>
      </c>
      <c r="E4674" t="s">
        <v>2</v>
      </c>
      <c r="F4674">
        <v>31654</v>
      </c>
      <c r="G4674">
        <v>645</v>
      </c>
      <c r="H4674">
        <f>(Table1[[#This Row],[credit_score]]-300)/(900-300)</f>
        <v>0.57499999999999996</v>
      </c>
      <c r="I4674">
        <v>38221</v>
      </c>
      <c r="J4674" t="s">
        <v>3</v>
      </c>
      <c r="K4674" t="s">
        <v>4</v>
      </c>
      <c r="L4674">
        <v>15</v>
      </c>
      <c r="M4674" t="s">
        <v>15</v>
      </c>
      <c r="N4674">
        <f>Table1[[#This Row],[dti_ratio]]*Table1[[#This Row],[income]]</f>
        <v>16265.428457752216</v>
      </c>
      <c r="O4674">
        <v>0.51385064945195602</v>
      </c>
      <c r="P4674">
        <f>Table1[[#This Row],[loan_amount]]/Table1[[#This Row],[property_value]]</f>
        <v>0.39802347256500775</v>
      </c>
      <c r="Q4674">
        <v>96027</v>
      </c>
      <c r="R4674">
        <v>0</v>
      </c>
      <c r="S4674" t="s">
        <v>4371</v>
      </c>
      <c r="T4674" t="s">
        <v>249</v>
      </c>
      <c r="U4674" t="s">
        <v>1305</v>
      </c>
      <c r="V4674">
        <v>4</v>
      </c>
      <c r="W4674">
        <v>0</v>
      </c>
      <c r="X4674" t="s">
        <v>19</v>
      </c>
      <c r="Y46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74">
        <f>0.4*(Table1[[#This Row],[normalized_credit_score]]) + 0.3*(1-Table1[[#This Row],[dti_ratio]]) + 0.2*(1-Table1[[#This Row],[ltv_ratio]]) + 0.1*IF(Table1[[#This Row],[previous_defaults]]=0,1,0)</f>
        <v>0.49624011065141166</v>
      </c>
      <c r="AA4674" t="str">
        <f>IF(Table1[[#This Row],[composite_score]]&gt;=0.7,"Approve",IF(Table1[[#This Row],[composite_score]]&gt;=0.6,"Review","Reject"))</f>
        <v>Reject</v>
      </c>
    </row>
    <row r="4675" spans="1:27" x14ac:dyDescent="0.35">
      <c r="A4675">
        <v>4674</v>
      </c>
      <c r="B4675">
        <v>50</v>
      </c>
      <c r="C4675" t="s">
        <v>20</v>
      </c>
      <c r="D4675" t="s">
        <v>1</v>
      </c>
      <c r="E4675" t="s">
        <v>12</v>
      </c>
      <c r="F4675">
        <v>24600</v>
      </c>
      <c r="G4675">
        <v>717</v>
      </c>
      <c r="H4675">
        <f>(Table1[[#This Row],[credit_score]]-300)/(900-300)</f>
        <v>0.69499999999999995</v>
      </c>
      <c r="I4675">
        <v>0</v>
      </c>
      <c r="J4675" t="s">
        <v>3</v>
      </c>
      <c r="K4675" t="s">
        <v>14</v>
      </c>
      <c r="L4675">
        <v>8</v>
      </c>
      <c r="M4675" t="s">
        <v>39</v>
      </c>
      <c r="N4675">
        <f>Table1[[#This Row],[dti_ratio]]*Table1[[#This Row],[income]]</f>
        <v>4655.7504453592164</v>
      </c>
      <c r="O4675">
        <v>0.18925814818533401</v>
      </c>
      <c r="P4675">
        <f>Table1[[#This Row],[loan_amount]]/Table1[[#This Row],[property_value]]</f>
        <v>0</v>
      </c>
      <c r="Q4675">
        <v>80011</v>
      </c>
      <c r="R4675">
        <v>1</v>
      </c>
      <c r="S4675" t="s">
        <v>1503</v>
      </c>
      <c r="T4675" t="s">
        <v>362</v>
      </c>
      <c r="U4675" t="s">
        <v>55</v>
      </c>
      <c r="V4675">
        <v>2</v>
      </c>
      <c r="W4675">
        <v>2</v>
      </c>
      <c r="X4675" t="s">
        <v>9</v>
      </c>
      <c r="Y46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75">
        <f>0.4*(Table1[[#This Row],[normalized_credit_score]]) + 0.3*(1-Table1[[#This Row],[dti_ratio]]) + 0.2*(1-Table1[[#This Row],[ltv_ratio]]) + 0.1*IF(Table1[[#This Row],[previous_defaults]]=0,1,0)</f>
        <v>0.72122255554439985</v>
      </c>
      <c r="AA4675" t="str">
        <f>IF(Table1[[#This Row],[composite_score]]&gt;=0.7,"Approve",IF(Table1[[#This Row],[composite_score]]&gt;=0.6,"Review","Reject"))</f>
        <v>Approve</v>
      </c>
    </row>
    <row r="4676" spans="1:27" hidden="1" x14ac:dyDescent="0.35">
      <c r="A4676">
        <v>4675</v>
      </c>
      <c r="B4676">
        <v>33</v>
      </c>
      <c r="C4676" t="s">
        <v>10</v>
      </c>
      <c r="D4676" t="s">
        <v>11</v>
      </c>
      <c r="E4676" t="s">
        <v>2</v>
      </c>
      <c r="F4676">
        <v>55911</v>
      </c>
      <c r="G4676">
        <v>0</v>
      </c>
      <c r="H4676">
        <f>(Table1[[#This Row],[credit_score]]-300)/(900-300)</f>
        <v>-0.5</v>
      </c>
      <c r="I4676">
        <v>0</v>
      </c>
      <c r="J4676" t="s">
        <v>23</v>
      </c>
      <c r="K4676" t="s">
        <v>4</v>
      </c>
      <c r="L4676">
        <v>14</v>
      </c>
      <c r="M4676" t="s">
        <v>28</v>
      </c>
      <c r="N4676">
        <f>Table1[[#This Row],[dti_ratio]]*Table1[[#This Row],[income]]</f>
        <v>19108.67594294811</v>
      </c>
      <c r="O4676">
        <v>0.34176952554860601</v>
      </c>
      <c r="P4676">
        <f>Table1[[#This Row],[loan_amount]]/Table1[[#This Row],[property_value]]</f>
        <v>0</v>
      </c>
      <c r="Q4676">
        <v>155382</v>
      </c>
      <c r="R4676">
        <v>3</v>
      </c>
      <c r="S4676" t="s">
        <v>4372</v>
      </c>
      <c r="T4676" t="s">
        <v>109</v>
      </c>
      <c r="U4676" t="s">
        <v>636</v>
      </c>
      <c r="V4676">
        <v>0</v>
      </c>
      <c r="W4676">
        <v>1</v>
      </c>
      <c r="X4676" t="s">
        <v>61</v>
      </c>
      <c r="Y46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76">
        <f>0.4*(Table1[[#This Row],[normalized_credit_score]]) + 0.3*(1-Table1[[#This Row],[dti_ratio]]) + 0.2*(1-Table1[[#This Row],[ltv_ratio]]) + 0.1*IF(Table1[[#This Row],[previous_defaults]]=0,1,0)</f>
        <v>0.29746914233541821</v>
      </c>
      <c r="AA4676" t="str">
        <f>IF(Table1[[#This Row],[composite_score]]&gt;=0.7,"Approve",IF(Table1[[#This Row],[composite_score]]&gt;=0.6,"Review","Reject"))</f>
        <v>Reject</v>
      </c>
    </row>
    <row r="4677" spans="1:27" x14ac:dyDescent="0.35">
      <c r="A4677">
        <v>4676</v>
      </c>
      <c r="B4677">
        <v>22</v>
      </c>
      <c r="C4677" t="s">
        <v>10</v>
      </c>
      <c r="D4677" t="s">
        <v>11</v>
      </c>
      <c r="E4677" t="s">
        <v>12</v>
      </c>
      <c r="F4677">
        <v>40511</v>
      </c>
      <c r="G4677">
        <v>682</v>
      </c>
      <c r="H4677">
        <f>(Table1[[#This Row],[credit_score]]-300)/(900-300)</f>
        <v>0.63666666666666671</v>
      </c>
      <c r="I4677">
        <v>42844</v>
      </c>
      <c r="J4677" t="s">
        <v>23</v>
      </c>
      <c r="K4677" t="s">
        <v>4</v>
      </c>
      <c r="L4677">
        <v>1</v>
      </c>
      <c r="M4677" t="s">
        <v>39</v>
      </c>
      <c r="N4677">
        <f>Table1[[#This Row],[dti_ratio]]*Table1[[#This Row],[income]]</f>
        <v>5787.8462317124076</v>
      </c>
      <c r="O4677">
        <v>0.14287097903563001</v>
      </c>
      <c r="P4677">
        <f>Table1[[#This Row],[loan_amount]]/Table1[[#This Row],[property_value]]</f>
        <v>0.23244105424203296</v>
      </c>
      <c r="Q4677">
        <v>184322</v>
      </c>
      <c r="R4677">
        <v>0</v>
      </c>
      <c r="S4677" t="s">
        <v>2812</v>
      </c>
      <c r="T4677" t="s">
        <v>251</v>
      </c>
      <c r="U4677" t="s">
        <v>297</v>
      </c>
      <c r="V4677">
        <v>0</v>
      </c>
      <c r="W4677">
        <v>0</v>
      </c>
      <c r="X4677" t="s">
        <v>9</v>
      </c>
      <c r="Y46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677">
        <f>0.4*(Table1[[#This Row],[normalized_credit_score]]) + 0.3*(1-Table1[[#This Row],[dti_ratio]]) + 0.2*(1-Table1[[#This Row],[ltv_ratio]]) + 0.1*IF(Table1[[#This Row],[previous_defaults]]=0,1,0)</f>
        <v>0.76531716210757106</v>
      </c>
      <c r="AA4677" t="str">
        <f>IF(Table1[[#This Row],[composite_score]]&gt;=0.7,"Approve",IF(Table1[[#This Row],[composite_score]]&gt;=0.6,"Review","Reject"))</f>
        <v>Approve</v>
      </c>
    </row>
    <row r="4678" spans="1:27" x14ac:dyDescent="0.35">
      <c r="A4678">
        <v>4677</v>
      </c>
      <c r="B4678">
        <v>34</v>
      </c>
      <c r="C4678" t="s">
        <v>20</v>
      </c>
      <c r="D4678" t="s">
        <v>21</v>
      </c>
      <c r="E4678" t="s">
        <v>22</v>
      </c>
      <c r="F4678">
        <v>99845</v>
      </c>
      <c r="G4678">
        <v>796</v>
      </c>
      <c r="H4678">
        <f>(Table1[[#This Row],[credit_score]]-300)/(900-300)</f>
        <v>0.82666666666666666</v>
      </c>
      <c r="I4678">
        <v>37891</v>
      </c>
      <c r="J4678" t="s">
        <v>3</v>
      </c>
      <c r="K4678" t="s">
        <v>4</v>
      </c>
      <c r="L4678">
        <v>10</v>
      </c>
      <c r="M4678" t="s">
        <v>5</v>
      </c>
      <c r="N4678">
        <f>Table1[[#This Row],[dti_ratio]]*Table1[[#This Row],[income]]</f>
        <v>28442.040865496376</v>
      </c>
      <c r="O4678">
        <v>0.28486194466920101</v>
      </c>
      <c r="P4678">
        <f>Table1[[#This Row],[loan_amount]]/Table1[[#This Row],[property_value]]</f>
        <v>0.13875167072523206</v>
      </c>
      <c r="Q4678">
        <v>273085</v>
      </c>
      <c r="R4678">
        <v>0</v>
      </c>
      <c r="S4678" t="s">
        <v>4373</v>
      </c>
      <c r="T4678" t="s">
        <v>214</v>
      </c>
      <c r="U4678" t="s">
        <v>42</v>
      </c>
      <c r="V4678">
        <v>3</v>
      </c>
      <c r="W4678">
        <v>0</v>
      </c>
      <c r="X4678" t="s">
        <v>9</v>
      </c>
      <c r="Y46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78">
        <f>0.4*(Table1[[#This Row],[normalized_credit_score]]) + 0.3*(1-Table1[[#This Row],[dti_ratio]]) + 0.2*(1-Table1[[#This Row],[ltv_ratio]]) + 0.1*IF(Table1[[#This Row],[previous_defaults]]=0,1,0)</f>
        <v>0.71745774912085991</v>
      </c>
      <c r="AA4678" t="str">
        <f>IF(Table1[[#This Row],[composite_score]]&gt;=0.7,"Approve",IF(Table1[[#This Row],[composite_score]]&gt;=0.6,"Review","Reject"))</f>
        <v>Approve</v>
      </c>
    </row>
    <row r="4679" spans="1:27" x14ac:dyDescent="0.35">
      <c r="A4679">
        <v>4678</v>
      </c>
      <c r="B4679">
        <v>29</v>
      </c>
      <c r="C4679" t="s">
        <v>20</v>
      </c>
      <c r="D4679" t="s">
        <v>62</v>
      </c>
      <c r="E4679" t="s">
        <v>49</v>
      </c>
      <c r="F4679">
        <v>66971</v>
      </c>
      <c r="G4679">
        <v>709</v>
      </c>
      <c r="H4679">
        <f>(Table1[[#This Row],[credit_score]]-300)/(900-300)</f>
        <v>0.68166666666666664</v>
      </c>
      <c r="I4679">
        <v>25326</v>
      </c>
      <c r="J4679" t="s">
        <v>23</v>
      </c>
      <c r="K4679" t="s">
        <v>14</v>
      </c>
      <c r="L4679">
        <v>0</v>
      </c>
      <c r="M4679" t="s">
        <v>5</v>
      </c>
      <c r="N4679">
        <f>Table1[[#This Row],[dti_ratio]]*Table1[[#This Row],[income]]</f>
        <v>25962.872673095237</v>
      </c>
      <c r="O4679">
        <v>0.38767336120253898</v>
      </c>
      <c r="P4679">
        <f>Table1[[#This Row],[loan_amount]]/Table1[[#This Row],[property_value]]</f>
        <v>0.1675975435438615</v>
      </c>
      <c r="Q4679">
        <v>151112</v>
      </c>
      <c r="R4679">
        <v>4</v>
      </c>
      <c r="S4679" t="s">
        <v>4374</v>
      </c>
      <c r="T4679" t="s">
        <v>410</v>
      </c>
      <c r="U4679" t="s">
        <v>703</v>
      </c>
      <c r="V4679">
        <v>2</v>
      </c>
      <c r="W4679">
        <v>0</v>
      </c>
      <c r="X4679" t="s">
        <v>9</v>
      </c>
      <c r="Y46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79">
        <f>0.4*(Table1[[#This Row],[normalized_credit_score]]) + 0.3*(1-Table1[[#This Row],[dti_ratio]]) + 0.2*(1-Table1[[#This Row],[ltv_ratio]]) + 0.1*IF(Table1[[#This Row],[previous_defaults]]=0,1,0)</f>
        <v>0.62284514959713277</v>
      </c>
      <c r="AA4679" t="str">
        <f>IF(Table1[[#This Row],[composite_score]]&gt;=0.7,"Approve",IF(Table1[[#This Row],[composite_score]]&gt;=0.6,"Review","Reject"))</f>
        <v>Review</v>
      </c>
    </row>
    <row r="4680" spans="1:27" x14ac:dyDescent="0.35">
      <c r="A4680">
        <v>4679</v>
      </c>
      <c r="B4680">
        <v>26</v>
      </c>
      <c r="C4680" t="s">
        <v>10</v>
      </c>
      <c r="D4680" t="s">
        <v>11</v>
      </c>
      <c r="E4680" t="s">
        <v>49</v>
      </c>
      <c r="F4680">
        <v>105694</v>
      </c>
      <c r="G4680">
        <v>685</v>
      </c>
      <c r="H4680">
        <f>(Table1[[#This Row],[credit_score]]-300)/(900-300)</f>
        <v>0.64166666666666672</v>
      </c>
      <c r="I4680">
        <v>18794</v>
      </c>
      <c r="J4680" t="s">
        <v>3</v>
      </c>
      <c r="K4680" t="s">
        <v>4</v>
      </c>
      <c r="L4680">
        <v>0</v>
      </c>
      <c r="M4680" t="s">
        <v>39</v>
      </c>
      <c r="N4680">
        <f>Table1[[#This Row],[dti_ratio]]*Table1[[#This Row],[income]]</f>
        <v>33845.73885156498</v>
      </c>
      <c r="O4680">
        <v>0.32022384290087402</v>
      </c>
      <c r="P4680">
        <f>Table1[[#This Row],[loan_amount]]/Table1[[#This Row],[property_value]]</f>
        <v>0.7945715131272989</v>
      </c>
      <c r="Q4680">
        <v>23653</v>
      </c>
      <c r="R4680">
        <v>3</v>
      </c>
      <c r="S4680" t="s">
        <v>4375</v>
      </c>
      <c r="T4680" t="s">
        <v>78</v>
      </c>
      <c r="U4680" t="s">
        <v>357</v>
      </c>
      <c r="V4680">
        <v>2</v>
      </c>
      <c r="W4680">
        <v>2</v>
      </c>
      <c r="X4680" t="s">
        <v>19</v>
      </c>
      <c r="Y46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80">
        <f>0.4*(Table1[[#This Row],[normalized_credit_score]]) + 0.3*(1-Table1[[#This Row],[dti_ratio]]) + 0.2*(1-Table1[[#This Row],[ltv_ratio]]) + 0.1*IF(Table1[[#This Row],[previous_defaults]]=0,1,0)</f>
        <v>0.50168521117094478</v>
      </c>
      <c r="AA4680" t="str">
        <f>IF(Table1[[#This Row],[composite_score]]&gt;=0.7,"Approve",IF(Table1[[#This Row],[composite_score]]&gt;=0.6,"Review","Reject"))</f>
        <v>Reject</v>
      </c>
    </row>
    <row r="4681" spans="1:27" hidden="1" x14ac:dyDescent="0.35">
      <c r="A4681">
        <v>4680</v>
      </c>
      <c r="B4681">
        <v>51</v>
      </c>
      <c r="C4681" t="s">
        <v>0</v>
      </c>
      <c r="D4681" t="s">
        <v>11</v>
      </c>
      <c r="E4681" t="s">
        <v>22</v>
      </c>
      <c r="F4681">
        <v>84509</v>
      </c>
      <c r="G4681">
        <v>672</v>
      </c>
      <c r="H4681">
        <f>(Table1[[#This Row],[credit_score]]-300)/(900-300)</f>
        <v>0.62</v>
      </c>
      <c r="I4681">
        <v>15489</v>
      </c>
      <c r="J4681" t="s">
        <v>27</v>
      </c>
      <c r="K4681" t="s">
        <v>14</v>
      </c>
      <c r="L4681">
        <v>11</v>
      </c>
      <c r="M4681" t="s">
        <v>5</v>
      </c>
      <c r="N4681">
        <f>Table1[[#This Row],[dti_ratio]]*Table1[[#This Row],[income]]</f>
        <v>27082.895435579685</v>
      </c>
      <c r="O4681">
        <v>0.32047350501816002</v>
      </c>
      <c r="P4681" t="e">
        <f>Table1[[#This Row],[loan_amount]]/Table1[[#This Row],[property_value]]</f>
        <v>#DIV/0!</v>
      </c>
      <c r="Q4681">
        <v>0</v>
      </c>
      <c r="R4681">
        <v>4</v>
      </c>
      <c r="S4681" t="s">
        <v>4376</v>
      </c>
      <c r="T4681" t="s">
        <v>177</v>
      </c>
      <c r="U4681" t="s">
        <v>220</v>
      </c>
      <c r="V4681">
        <v>0</v>
      </c>
      <c r="W4681">
        <v>0</v>
      </c>
      <c r="X4681" t="s">
        <v>9</v>
      </c>
      <c r="Y468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681" t="e">
        <f>0.4*(Table1[[#This Row],[normalized_credit_score]]) + 0.3*(1-Table1[[#This Row],[dti_ratio]]) + 0.2*(1-Table1[[#This Row],[ltv_ratio]]) + 0.1*IF(Table1[[#This Row],[previous_defaults]]=0,1,0)</f>
        <v>#DIV/0!</v>
      </c>
      <c r="AA4681" t="e">
        <f>IF(Table1[[#This Row],[composite_score]]&gt;=0.7,"Approve",IF(Table1[[#This Row],[composite_score]]&gt;=0.6,"Review","Reject"))</f>
        <v>#DIV/0!</v>
      </c>
    </row>
    <row r="4682" spans="1:27" hidden="1" x14ac:dyDescent="0.35">
      <c r="A4682">
        <v>4681</v>
      </c>
      <c r="B4682">
        <v>30</v>
      </c>
      <c r="C4682" t="s">
        <v>0</v>
      </c>
      <c r="D4682" t="s">
        <v>21</v>
      </c>
      <c r="E4682" t="s">
        <v>22</v>
      </c>
      <c r="F4682">
        <v>0</v>
      </c>
      <c r="G4682">
        <v>0</v>
      </c>
      <c r="H4682">
        <f>(Table1[[#This Row],[credit_score]]-300)/(900-300)</f>
        <v>-0.5</v>
      </c>
      <c r="I4682">
        <v>44034</v>
      </c>
      <c r="J4682" t="s">
        <v>13</v>
      </c>
      <c r="K4682" t="s">
        <v>38</v>
      </c>
      <c r="L4682">
        <v>13</v>
      </c>
      <c r="M4682" t="s">
        <v>28</v>
      </c>
      <c r="N4682">
        <f>Table1[[#This Row],[dti_ratio]]*Table1[[#This Row],[income]]</f>
        <v>0</v>
      </c>
      <c r="O4682">
        <v>0.46775665404211902</v>
      </c>
      <c r="P4682">
        <f>Table1[[#This Row],[loan_amount]]/Table1[[#This Row],[property_value]]</f>
        <v>0.47396293027360986</v>
      </c>
      <c r="Q4682">
        <v>92906</v>
      </c>
      <c r="R4682">
        <v>2</v>
      </c>
      <c r="S4682" t="s">
        <v>4377</v>
      </c>
      <c r="T4682" t="s">
        <v>217</v>
      </c>
      <c r="U4682" t="s">
        <v>238</v>
      </c>
      <c r="V4682">
        <v>1</v>
      </c>
      <c r="W4682">
        <v>1</v>
      </c>
      <c r="X4682" t="s">
        <v>9</v>
      </c>
      <c r="Y46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82">
        <f>0.4*(Table1[[#This Row],[normalized_credit_score]]) + 0.3*(1-Table1[[#This Row],[dti_ratio]]) + 0.2*(1-Table1[[#This Row],[ltv_ratio]]) + 0.1*IF(Table1[[#This Row],[previous_defaults]]=0,1,0)</f>
        <v>6.4880417732642304E-2</v>
      </c>
      <c r="AA4682" t="str">
        <f>IF(Table1[[#This Row],[composite_score]]&gt;=0.7,"Approve",IF(Table1[[#This Row],[composite_score]]&gt;=0.6,"Review","Reject"))</f>
        <v>Reject</v>
      </c>
    </row>
    <row r="4683" spans="1:27" x14ac:dyDescent="0.35">
      <c r="A4683">
        <v>4682</v>
      </c>
      <c r="B4683">
        <v>43</v>
      </c>
      <c r="C4683" t="s">
        <v>20</v>
      </c>
      <c r="D4683" t="s">
        <v>62</v>
      </c>
      <c r="E4683" t="s">
        <v>12</v>
      </c>
      <c r="F4683">
        <v>110855</v>
      </c>
      <c r="G4683">
        <v>647</v>
      </c>
      <c r="H4683">
        <f>(Table1[[#This Row],[credit_score]]-300)/(900-300)</f>
        <v>0.57833333333333337</v>
      </c>
      <c r="I4683">
        <v>47202</v>
      </c>
      <c r="J4683" t="s">
        <v>13</v>
      </c>
      <c r="K4683" t="s">
        <v>38</v>
      </c>
      <c r="L4683">
        <v>9</v>
      </c>
      <c r="M4683" t="s">
        <v>28</v>
      </c>
      <c r="N4683">
        <f>Table1[[#This Row],[dti_ratio]]*Table1[[#This Row],[income]]</f>
        <v>58028.449696685093</v>
      </c>
      <c r="O4683">
        <v>0.52346262862915605</v>
      </c>
      <c r="P4683">
        <f>Table1[[#This Row],[loan_amount]]/Table1[[#This Row],[property_value]]</f>
        <v>0.18177547059367202</v>
      </c>
      <c r="Q4683">
        <v>259672</v>
      </c>
      <c r="R4683">
        <v>2</v>
      </c>
      <c r="S4683" t="s">
        <v>4378</v>
      </c>
      <c r="T4683" t="s">
        <v>104</v>
      </c>
      <c r="U4683" t="s">
        <v>141</v>
      </c>
      <c r="V4683">
        <v>3</v>
      </c>
      <c r="W4683">
        <v>1</v>
      </c>
      <c r="X4683" t="s">
        <v>9</v>
      </c>
      <c r="Y46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83">
        <f>0.4*(Table1[[#This Row],[normalized_credit_score]]) + 0.3*(1-Table1[[#This Row],[dti_ratio]]) + 0.2*(1-Table1[[#This Row],[ltv_ratio]]) + 0.1*IF(Table1[[#This Row],[previous_defaults]]=0,1,0)</f>
        <v>0.53793945062585213</v>
      </c>
      <c r="AA4683" t="str">
        <f>IF(Table1[[#This Row],[composite_score]]&gt;=0.7,"Approve",IF(Table1[[#This Row],[composite_score]]&gt;=0.6,"Review","Reject"))</f>
        <v>Reject</v>
      </c>
    </row>
    <row r="4684" spans="1:27" x14ac:dyDescent="0.35">
      <c r="A4684">
        <v>4683</v>
      </c>
      <c r="B4684">
        <v>63</v>
      </c>
      <c r="C4684" t="s">
        <v>10</v>
      </c>
      <c r="D4684" t="s">
        <v>62</v>
      </c>
      <c r="E4684" t="s">
        <v>12</v>
      </c>
      <c r="F4684">
        <v>79220</v>
      </c>
      <c r="G4684">
        <v>688</v>
      </c>
      <c r="H4684">
        <f>(Table1[[#This Row],[credit_score]]-300)/(900-300)</f>
        <v>0.64666666666666661</v>
      </c>
      <c r="I4684">
        <v>33483</v>
      </c>
      <c r="J4684" t="s">
        <v>23</v>
      </c>
      <c r="K4684" t="s">
        <v>14</v>
      </c>
      <c r="L4684">
        <v>7</v>
      </c>
      <c r="M4684" t="s">
        <v>15</v>
      </c>
      <c r="N4684">
        <f>Table1[[#This Row],[dti_ratio]]*Table1[[#This Row],[income]]</f>
        <v>24398.267697713967</v>
      </c>
      <c r="O4684">
        <v>0.307981162556349</v>
      </c>
      <c r="P4684">
        <f>Table1[[#This Row],[loan_amount]]/Table1[[#This Row],[property_value]]</f>
        <v>0.14852552387373799</v>
      </c>
      <c r="Q4684">
        <v>225436</v>
      </c>
      <c r="R4684">
        <v>3</v>
      </c>
      <c r="S4684" t="s">
        <v>4379</v>
      </c>
      <c r="T4684" t="s">
        <v>36</v>
      </c>
      <c r="U4684" t="s">
        <v>160</v>
      </c>
      <c r="V4684">
        <v>2</v>
      </c>
      <c r="W4684">
        <v>2</v>
      </c>
      <c r="X4684" t="s">
        <v>9</v>
      </c>
      <c r="Y46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84">
        <f>0.4*(Table1[[#This Row],[normalized_credit_score]]) + 0.3*(1-Table1[[#This Row],[dti_ratio]]) + 0.2*(1-Table1[[#This Row],[ltv_ratio]]) + 0.1*IF(Table1[[#This Row],[previous_defaults]]=0,1,0)</f>
        <v>0.63656721312501441</v>
      </c>
      <c r="AA4684" t="str">
        <f>IF(Table1[[#This Row],[composite_score]]&gt;=0.7,"Approve",IF(Table1[[#This Row],[composite_score]]&gt;=0.6,"Review","Reject"))</f>
        <v>Review</v>
      </c>
    </row>
    <row r="4685" spans="1:27" hidden="1" x14ac:dyDescent="0.35">
      <c r="A4685">
        <v>4684</v>
      </c>
      <c r="B4685">
        <v>65</v>
      </c>
      <c r="C4685" t="s">
        <v>20</v>
      </c>
      <c r="D4685" t="s">
        <v>11</v>
      </c>
      <c r="E4685" t="s">
        <v>49</v>
      </c>
      <c r="F4685">
        <v>82771</v>
      </c>
      <c r="G4685">
        <v>0</v>
      </c>
      <c r="H4685">
        <f>(Table1[[#This Row],[credit_score]]-300)/(900-300)</f>
        <v>-0.5</v>
      </c>
      <c r="I4685">
        <v>18960</v>
      </c>
      <c r="J4685" t="s">
        <v>13</v>
      </c>
      <c r="K4685" t="s">
        <v>14</v>
      </c>
      <c r="L4685">
        <v>10</v>
      </c>
      <c r="M4685" t="s">
        <v>28</v>
      </c>
      <c r="N4685">
        <f>Table1[[#This Row],[dti_ratio]]*Table1[[#This Row],[income]]</f>
        <v>22837.203067652688</v>
      </c>
      <c r="O4685">
        <v>0.27590826578937899</v>
      </c>
      <c r="P4685">
        <f>Table1[[#This Row],[loan_amount]]/Table1[[#This Row],[property_value]]</f>
        <v>0.13518812968363411</v>
      </c>
      <c r="Q4685">
        <v>140249</v>
      </c>
      <c r="R4685">
        <v>0</v>
      </c>
      <c r="S4685" t="s">
        <v>4380</v>
      </c>
      <c r="T4685" t="s">
        <v>240</v>
      </c>
      <c r="U4685" t="s">
        <v>79</v>
      </c>
      <c r="V4685">
        <v>1</v>
      </c>
      <c r="W4685">
        <v>1</v>
      </c>
      <c r="X4685" t="s">
        <v>9</v>
      </c>
      <c r="Y46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685">
        <f>0.4*(Table1[[#This Row],[normalized_credit_score]]) + 0.3*(1-Table1[[#This Row],[dti_ratio]]) + 0.2*(1-Table1[[#This Row],[ltv_ratio]]) + 0.1*IF(Table1[[#This Row],[previous_defaults]]=0,1,0)</f>
        <v>0.19018989432645947</v>
      </c>
      <c r="AA4685" t="str">
        <f>IF(Table1[[#This Row],[composite_score]]&gt;=0.7,"Approve",IF(Table1[[#This Row],[composite_score]]&gt;=0.6,"Review","Reject"))</f>
        <v>Reject</v>
      </c>
    </row>
    <row r="4686" spans="1:27" hidden="1" x14ac:dyDescent="0.35">
      <c r="A4686">
        <v>4685</v>
      </c>
      <c r="B4686">
        <v>19</v>
      </c>
      <c r="C4686" t="s">
        <v>20</v>
      </c>
      <c r="D4686" t="s">
        <v>1</v>
      </c>
      <c r="E4686" t="s">
        <v>49</v>
      </c>
      <c r="F4686">
        <v>47044</v>
      </c>
      <c r="G4686">
        <v>0</v>
      </c>
      <c r="H4686">
        <f>(Table1[[#This Row],[credit_score]]-300)/(900-300)</f>
        <v>-0.5</v>
      </c>
      <c r="I4686">
        <v>34340</v>
      </c>
      <c r="J4686" t="s">
        <v>27</v>
      </c>
      <c r="K4686" t="s">
        <v>14</v>
      </c>
      <c r="L4686">
        <v>2</v>
      </c>
      <c r="M4686" t="s">
        <v>5</v>
      </c>
      <c r="N4686">
        <f>Table1[[#This Row],[dti_ratio]]*Table1[[#This Row],[income]]</f>
        <v>5055.2393694201446</v>
      </c>
      <c r="O4686">
        <v>0.10745768577119599</v>
      </c>
      <c r="P4686">
        <f>Table1[[#This Row],[loan_amount]]/Table1[[#This Row],[property_value]]</f>
        <v>0.2720409408148553</v>
      </c>
      <c r="Q4686">
        <v>126231</v>
      </c>
      <c r="R4686">
        <v>3</v>
      </c>
      <c r="S4686" t="s">
        <v>2659</v>
      </c>
      <c r="T4686" t="s">
        <v>187</v>
      </c>
      <c r="U4686" t="s">
        <v>228</v>
      </c>
      <c r="V4686">
        <v>3</v>
      </c>
      <c r="W4686">
        <v>2</v>
      </c>
      <c r="X4686" t="s">
        <v>9</v>
      </c>
      <c r="Y46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86">
        <f>0.4*(Table1[[#This Row],[normalized_credit_score]]) + 0.3*(1-Table1[[#This Row],[dti_ratio]]) + 0.2*(1-Table1[[#This Row],[ltv_ratio]]) + 0.1*IF(Table1[[#This Row],[previous_defaults]]=0,1,0)</f>
        <v>0.21335450610567011</v>
      </c>
      <c r="AA4686" t="str">
        <f>IF(Table1[[#This Row],[composite_score]]&gt;=0.7,"Approve",IF(Table1[[#This Row],[composite_score]]&gt;=0.6,"Review","Reject"))</f>
        <v>Reject</v>
      </c>
    </row>
    <row r="4687" spans="1:27" x14ac:dyDescent="0.35">
      <c r="A4687">
        <v>4686</v>
      </c>
      <c r="B4687">
        <v>24</v>
      </c>
      <c r="C4687" t="s">
        <v>20</v>
      </c>
      <c r="D4687" t="s">
        <v>62</v>
      </c>
      <c r="E4687" t="s">
        <v>12</v>
      </c>
      <c r="F4687">
        <v>41663</v>
      </c>
      <c r="G4687">
        <v>655</v>
      </c>
      <c r="H4687">
        <f>(Table1[[#This Row],[credit_score]]-300)/(900-300)</f>
        <v>0.59166666666666667</v>
      </c>
      <c r="I4687">
        <v>0</v>
      </c>
      <c r="J4687" t="s">
        <v>27</v>
      </c>
      <c r="K4687" t="s">
        <v>38</v>
      </c>
      <c r="L4687">
        <v>14</v>
      </c>
      <c r="M4687" t="s">
        <v>15</v>
      </c>
      <c r="N4687">
        <f>Table1[[#This Row],[dti_ratio]]*Table1[[#This Row],[income]]</f>
        <v>13766.437207463237</v>
      </c>
      <c r="O4687">
        <v>0.33042357025329999</v>
      </c>
      <c r="P4687">
        <f>Table1[[#This Row],[loan_amount]]/Table1[[#This Row],[property_value]]</f>
        <v>0</v>
      </c>
      <c r="Q4687">
        <v>193760</v>
      </c>
      <c r="R4687">
        <v>3</v>
      </c>
      <c r="S4687" t="s">
        <v>4381</v>
      </c>
      <c r="T4687" t="s">
        <v>36</v>
      </c>
      <c r="U4687" t="s">
        <v>71</v>
      </c>
      <c r="V4687">
        <v>3</v>
      </c>
      <c r="W4687">
        <v>1</v>
      </c>
      <c r="X4687" t="s">
        <v>61</v>
      </c>
      <c r="Y46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87">
        <f>0.4*(Table1[[#This Row],[normalized_credit_score]]) + 0.3*(1-Table1[[#This Row],[dti_ratio]]) + 0.2*(1-Table1[[#This Row],[ltv_ratio]]) + 0.1*IF(Table1[[#This Row],[previous_defaults]]=0,1,0)</f>
        <v>0.63753959559067663</v>
      </c>
      <c r="AA4687" t="str">
        <f>IF(Table1[[#This Row],[composite_score]]&gt;=0.7,"Approve",IF(Table1[[#This Row],[composite_score]]&gt;=0.6,"Review","Reject"))</f>
        <v>Review</v>
      </c>
    </row>
    <row r="4688" spans="1:27" hidden="1" x14ac:dyDescent="0.35">
      <c r="A4688">
        <v>4687</v>
      </c>
      <c r="B4688">
        <v>48</v>
      </c>
      <c r="C4688" t="s">
        <v>20</v>
      </c>
      <c r="D4688" t="s">
        <v>11</v>
      </c>
      <c r="E4688" t="s">
        <v>12</v>
      </c>
      <c r="F4688">
        <v>40514</v>
      </c>
      <c r="G4688">
        <v>0</v>
      </c>
      <c r="H4688">
        <f>(Table1[[#This Row],[credit_score]]-300)/(900-300)</f>
        <v>-0.5</v>
      </c>
      <c r="I4688">
        <v>40482</v>
      </c>
      <c r="J4688" t="s">
        <v>23</v>
      </c>
      <c r="K4688" t="s">
        <v>4</v>
      </c>
      <c r="L4688">
        <v>5</v>
      </c>
      <c r="M4688" t="s">
        <v>5</v>
      </c>
      <c r="N4688">
        <f>Table1[[#This Row],[dti_ratio]]*Table1[[#This Row],[income]]</f>
        <v>12363.166236299303</v>
      </c>
      <c r="O4688">
        <v>0.30515787718564702</v>
      </c>
      <c r="P4688">
        <f>Table1[[#This Row],[loan_amount]]/Table1[[#This Row],[property_value]]</f>
        <v>0.35278738812538674</v>
      </c>
      <c r="Q4688">
        <v>114749</v>
      </c>
      <c r="R4688">
        <v>0</v>
      </c>
      <c r="S4688" t="s">
        <v>4382</v>
      </c>
      <c r="T4688" t="s">
        <v>81</v>
      </c>
      <c r="U4688" t="s">
        <v>934</v>
      </c>
      <c r="V4688">
        <v>2</v>
      </c>
      <c r="W4688">
        <v>0</v>
      </c>
      <c r="X4688" t="s">
        <v>9</v>
      </c>
      <c r="Y46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688">
        <f>0.4*(Table1[[#This Row],[normalized_credit_score]]) + 0.3*(1-Table1[[#This Row],[dti_ratio]]) + 0.2*(1-Table1[[#This Row],[ltv_ratio]]) + 0.1*IF(Table1[[#This Row],[previous_defaults]]=0,1,0)</f>
        <v>0.13789515921922857</v>
      </c>
      <c r="AA4688" t="str">
        <f>IF(Table1[[#This Row],[composite_score]]&gt;=0.7,"Approve",IF(Table1[[#This Row],[composite_score]]&gt;=0.6,"Review","Reject"))</f>
        <v>Reject</v>
      </c>
    </row>
    <row r="4689" spans="1:27" hidden="1" x14ac:dyDescent="0.35">
      <c r="A4689">
        <v>4688</v>
      </c>
      <c r="B4689">
        <v>51</v>
      </c>
      <c r="C4689" t="s">
        <v>10</v>
      </c>
      <c r="D4689" t="s">
        <v>11</v>
      </c>
      <c r="E4689" t="s">
        <v>22</v>
      </c>
      <c r="F4689">
        <v>0</v>
      </c>
      <c r="G4689">
        <v>787</v>
      </c>
      <c r="H4689">
        <f>(Table1[[#This Row],[credit_score]]-300)/(900-300)</f>
        <v>0.81166666666666665</v>
      </c>
      <c r="I4689">
        <v>38780</v>
      </c>
      <c r="J4689" t="s">
        <v>27</v>
      </c>
      <c r="K4689" t="s">
        <v>4</v>
      </c>
      <c r="L4689">
        <v>16</v>
      </c>
      <c r="M4689" t="s">
        <v>39</v>
      </c>
      <c r="N4689">
        <f>Table1[[#This Row],[dti_ratio]]*Table1[[#This Row],[income]]</f>
        <v>0</v>
      </c>
      <c r="O4689">
        <v>0.26149921120545599</v>
      </c>
      <c r="P4689">
        <f>Table1[[#This Row],[loan_amount]]/Table1[[#This Row],[property_value]]</f>
        <v>0.16030423909224314</v>
      </c>
      <c r="Q4689">
        <v>241915</v>
      </c>
      <c r="R4689">
        <v>4</v>
      </c>
      <c r="S4689" t="s">
        <v>4383</v>
      </c>
      <c r="T4689" t="s">
        <v>159</v>
      </c>
      <c r="U4689" t="s">
        <v>1305</v>
      </c>
      <c r="V4689">
        <v>4</v>
      </c>
      <c r="W4689">
        <v>1</v>
      </c>
      <c r="X4689" t="s">
        <v>9</v>
      </c>
      <c r="Y46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89">
        <f>0.4*(Table1[[#This Row],[normalized_credit_score]]) + 0.3*(1-Table1[[#This Row],[dti_ratio]]) + 0.2*(1-Table1[[#This Row],[ltv_ratio]]) + 0.1*IF(Table1[[#This Row],[previous_defaults]]=0,1,0)</f>
        <v>0.71415605548658134</v>
      </c>
      <c r="AA4689" t="str">
        <f>IF(Table1[[#This Row],[composite_score]]&gt;=0.7,"Approve",IF(Table1[[#This Row],[composite_score]]&gt;=0.6,"Review","Reject"))</f>
        <v>Approve</v>
      </c>
    </row>
    <row r="4690" spans="1:27" hidden="1" x14ac:dyDescent="0.35">
      <c r="A4690">
        <v>4689</v>
      </c>
      <c r="B4690">
        <v>29</v>
      </c>
      <c r="C4690" t="s">
        <v>10</v>
      </c>
      <c r="D4690" t="s">
        <v>1</v>
      </c>
      <c r="E4690" t="s">
        <v>12</v>
      </c>
      <c r="F4690">
        <v>37184</v>
      </c>
      <c r="G4690">
        <v>707</v>
      </c>
      <c r="H4690">
        <f>(Table1[[#This Row],[credit_score]]-300)/(900-300)</f>
        <v>0.67833333333333334</v>
      </c>
      <c r="I4690">
        <v>13052</v>
      </c>
      <c r="J4690" t="s">
        <v>27</v>
      </c>
      <c r="K4690" t="s">
        <v>14</v>
      </c>
      <c r="L4690">
        <v>4</v>
      </c>
      <c r="M4690" t="s">
        <v>15</v>
      </c>
      <c r="N4690">
        <f>Table1[[#This Row],[dti_ratio]]*Table1[[#This Row],[income]]</f>
        <v>18701.755694529278</v>
      </c>
      <c r="O4690">
        <v>0.50295169144065399</v>
      </c>
      <c r="P4690" t="e">
        <f>Table1[[#This Row],[loan_amount]]/Table1[[#This Row],[property_value]]</f>
        <v>#DIV/0!</v>
      </c>
      <c r="Q4690">
        <v>0</v>
      </c>
      <c r="R4690">
        <v>2</v>
      </c>
      <c r="S4690" t="s">
        <v>4384</v>
      </c>
      <c r="T4690" t="s">
        <v>47</v>
      </c>
      <c r="U4690" t="s">
        <v>999</v>
      </c>
      <c r="V4690">
        <v>0</v>
      </c>
      <c r="W4690">
        <v>0</v>
      </c>
      <c r="X4690" t="s">
        <v>9</v>
      </c>
      <c r="Y469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690" t="e">
        <f>0.4*(Table1[[#This Row],[normalized_credit_score]]) + 0.3*(1-Table1[[#This Row],[dti_ratio]]) + 0.2*(1-Table1[[#This Row],[ltv_ratio]]) + 0.1*IF(Table1[[#This Row],[previous_defaults]]=0,1,0)</f>
        <v>#DIV/0!</v>
      </c>
      <c r="AA4690" t="e">
        <f>IF(Table1[[#This Row],[composite_score]]&gt;=0.7,"Approve",IF(Table1[[#This Row],[composite_score]]&gt;=0.6,"Review","Reject"))</f>
        <v>#DIV/0!</v>
      </c>
    </row>
    <row r="4691" spans="1:27" x14ac:dyDescent="0.35">
      <c r="A4691">
        <v>4690</v>
      </c>
      <c r="B4691">
        <v>40</v>
      </c>
      <c r="C4691" t="s">
        <v>20</v>
      </c>
      <c r="D4691" t="s">
        <v>1</v>
      </c>
      <c r="E4691" t="s">
        <v>22</v>
      </c>
      <c r="F4691">
        <v>36462</v>
      </c>
      <c r="G4691">
        <v>795</v>
      </c>
      <c r="H4691">
        <f>(Table1[[#This Row],[credit_score]]-300)/(900-300)</f>
        <v>0.82499999999999996</v>
      </c>
      <c r="I4691">
        <v>11803</v>
      </c>
      <c r="J4691" t="s">
        <v>3</v>
      </c>
      <c r="K4691" t="s">
        <v>38</v>
      </c>
      <c r="L4691">
        <v>6</v>
      </c>
      <c r="M4691" t="s">
        <v>28</v>
      </c>
      <c r="N4691">
        <f>Table1[[#This Row],[dti_ratio]]*Table1[[#This Row],[income]]</f>
        <v>11113.09947857796</v>
      </c>
      <c r="O4691">
        <v>0.30478579009867701</v>
      </c>
      <c r="P4691">
        <f>Table1[[#This Row],[loan_amount]]/Table1[[#This Row],[property_value]]</f>
        <v>4.2768056758353053E-2</v>
      </c>
      <c r="Q4691">
        <v>275977</v>
      </c>
      <c r="R4691">
        <v>2</v>
      </c>
      <c r="S4691" t="s">
        <v>4385</v>
      </c>
      <c r="T4691" t="s">
        <v>217</v>
      </c>
      <c r="U4691" t="s">
        <v>934</v>
      </c>
      <c r="V4691">
        <v>4</v>
      </c>
      <c r="W4691">
        <v>1</v>
      </c>
      <c r="X4691" t="s">
        <v>9</v>
      </c>
      <c r="Y46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91">
        <f>0.4*(Table1[[#This Row],[normalized_credit_score]]) + 0.3*(1-Table1[[#This Row],[dti_ratio]]) + 0.2*(1-Table1[[#This Row],[ltv_ratio]]) + 0.1*IF(Table1[[#This Row],[previous_defaults]]=0,1,0)</f>
        <v>0.73001065161872636</v>
      </c>
      <c r="AA4691" t="str">
        <f>IF(Table1[[#This Row],[composite_score]]&gt;=0.7,"Approve",IF(Table1[[#This Row],[composite_score]]&gt;=0.6,"Review","Reject"))</f>
        <v>Approve</v>
      </c>
    </row>
    <row r="4692" spans="1:27" x14ac:dyDescent="0.35">
      <c r="A4692">
        <v>4691</v>
      </c>
      <c r="B4692">
        <v>47</v>
      </c>
      <c r="C4692" t="s">
        <v>0</v>
      </c>
      <c r="D4692" t="s">
        <v>21</v>
      </c>
      <c r="E4692" t="s">
        <v>22</v>
      </c>
      <c r="F4692">
        <v>29442</v>
      </c>
      <c r="G4692">
        <v>790</v>
      </c>
      <c r="H4692">
        <f>(Table1[[#This Row],[credit_score]]-300)/(900-300)</f>
        <v>0.81666666666666665</v>
      </c>
      <c r="I4692">
        <v>47083</v>
      </c>
      <c r="J4692" t="s">
        <v>3</v>
      </c>
      <c r="K4692" t="s">
        <v>14</v>
      </c>
      <c r="L4692">
        <v>14</v>
      </c>
      <c r="M4692" t="s">
        <v>39</v>
      </c>
      <c r="N4692">
        <f>Table1[[#This Row],[dti_ratio]]*Table1[[#This Row],[income]]</f>
        <v>7273.656191927701</v>
      </c>
      <c r="O4692">
        <v>0.24705034277317101</v>
      </c>
      <c r="P4692">
        <f>Table1[[#This Row],[loan_amount]]/Table1[[#This Row],[property_value]]</f>
        <v>0.55147170783700528</v>
      </c>
      <c r="Q4692">
        <v>85377</v>
      </c>
      <c r="R4692">
        <v>3</v>
      </c>
      <c r="S4692" t="s">
        <v>4386</v>
      </c>
      <c r="T4692" t="s">
        <v>214</v>
      </c>
      <c r="U4692" t="s">
        <v>267</v>
      </c>
      <c r="V4692">
        <v>2</v>
      </c>
      <c r="W4692">
        <v>2</v>
      </c>
      <c r="X4692" t="s">
        <v>9</v>
      </c>
      <c r="Y46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92">
        <f>0.4*(Table1[[#This Row],[normalized_credit_score]]) + 0.3*(1-Table1[[#This Row],[dti_ratio]]) + 0.2*(1-Table1[[#This Row],[ltv_ratio]]) + 0.1*IF(Table1[[#This Row],[previous_defaults]]=0,1,0)</f>
        <v>0.6422572222673143</v>
      </c>
      <c r="AA4692" t="str">
        <f>IF(Table1[[#This Row],[composite_score]]&gt;=0.7,"Approve",IF(Table1[[#This Row],[composite_score]]&gt;=0.6,"Review","Reject"))</f>
        <v>Review</v>
      </c>
    </row>
    <row r="4693" spans="1:27" x14ac:dyDescent="0.35">
      <c r="A4693">
        <v>4692</v>
      </c>
      <c r="B4693">
        <v>54</v>
      </c>
      <c r="C4693" t="s">
        <v>20</v>
      </c>
      <c r="D4693" t="s">
        <v>62</v>
      </c>
      <c r="E4693" t="s">
        <v>12</v>
      </c>
      <c r="F4693">
        <v>116666</v>
      </c>
      <c r="G4693">
        <v>667</v>
      </c>
      <c r="H4693">
        <f>(Table1[[#This Row],[credit_score]]-300)/(900-300)</f>
        <v>0.61166666666666669</v>
      </c>
      <c r="I4693">
        <v>14997</v>
      </c>
      <c r="J4693" t="s">
        <v>13</v>
      </c>
      <c r="K4693" t="s">
        <v>38</v>
      </c>
      <c r="L4693">
        <v>6</v>
      </c>
      <c r="M4693" t="s">
        <v>15</v>
      </c>
      <c r="N4693">
        <f>Table1[[#This Row],[dti_ratio]]*Table1[[#This Row],[income]]</f>
        <v>45276.511323989558</v>
      </c>
      <c r="O4693">
        <v>0.38808660041477</v>
      </c>
      <c r="P4693">
        <f>Table1[[#This Row],[loan_amount]]/Table1[[#This Row],[property_value]]</f>
        <v>0.11064712001711685</v>
      </c>
      <c r="Q4693">
        <v>135539</v>
      </c>
      <c r="R4693">
        <v>4</v>
      </c>
      <c r="S4693" t="s">
        <v>4387</v>
      </c>
      <c r="T4693" t="s">
        <v>288</v>
      </c>
      <c r="U4693" t="s">
        <v>330</v>
      </c>
      <c r="V4693">
        <v>4</v>
      </c>
      <c r="W4693">
        <v>1</v>
      </c>
      <c r="X4693" t="s">
        <v>9</v>
      </c>
      <c r="Y46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93">
        <f>0.4*(Table1[[#This Row],[normalized_credit_score]]) + 0.3*(1-Table1[[#This Row],[dti_ratio]]) + 0.2*(1-Table1[[#This Row],[ltv_ratio]]) + 0.1*IF(Table1[[#This Row],[previous_defaults]]=0,1,0)</f>
        <v>0.60611126253881231</v>
      </c>
      <c r="AA4693" t="str">
        <f>IF(Table1[[#This Row],[composite_score]]&gt;=0.7,"Approve",IF(Table1[[#This Row],[composite_score]]&gt;=0.6,"Review","Reject"))</f>
        <v>Review</v>
      </c>
    </row>
    <row r="4694" spans="1:27" hidden="1" x14ac:dyDescent="0.35">
      <c r="A4694">
        <v>4693</v>
      </c>
      <c r="B4694">
        <v>35</v>
      </c>
      <c r="C4694" t="s">
        <v>20</v>
      </c>
      <c r="D4694" t="s">
        <v>1</v>
      </c>
      <c r="E4694" t="s">
        <v>49</v>
      </c>
      <c r="F4694">
        <v>0</v>
      </c>
      <c r="G4694">
        <v>0</v>
      </c>
      <c r="H4694">
        <f>(Table1[[#This Row],[credit_score]]-300)/(900-300)</f>
        <v>-0.5</v>
      </c>
      <c r="I4694">
        <v>35530</v>
      </c>
      <c r="J4694" t="s">
        <v>13</v>
      </c>
      <c r="K4694" t="s">
        <v>38</v>
      </c>
      <c r="L4694">
        <v>15</v>
      </c>
      <c r="M4694" t="s">
        <v>28</v>
      </c>
      <c r="N4694">
        <f>Table1[[#This Row],[dti_ratio]]*Table1[[#This Row],[income]]</f>
        <v>0</v>
      </c>
      <c r="O4694">
        <v>0.381307920694753</v>
      </c>
      <c r="P4694">
        <f>Table1[[#This Row],[loan_amount]]/Table1[[#This Row],[property_value]]</f>
        <v>1.684924360980699</v>
      </c>
      <c r="Q4694">
        <v>21087</v>
      </c>
      <c r="R4694">
        <v>0</v>
      </c>
      <c r="S4694" t="s">
        <v>4388</v>
      </c>
      <c r="T4694" t="s">
        <v>51</v>
      </c>
      <c r="U4694" t="s">
        <v>683</v>
      </c>
      <c r="V4694">
        <v>3</v>
      </c>
      <c r="W4694">
        <v>0</v>
      </c>
      <c r="X4694" t="s">
        <v>9</v>
      </c>
      <c r="Y46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94">
        <f>0.4*(Table1[[#This Row],[normalized_credit_score]]) + 0.3*(1-Table1[[#This Row],[dti_ratio]]) + 0.2*(1-Table1[[#This Row],[ltv_ratio]]) + 0.1*IF(Table1[[#This Row],[previous_defaults]]=0,1,0)</f>
        <v>-0.15137724840456571</v>
      </c>
      <c r="AA4694" t="str">
        <f>IF(Table1[[#This Row],[composite_score]]&gt;=0.7,"Approve",IF(Table1[[#This Row],[composite_score]]&gt;=0.6,"Review","Reject"))</f>
        <v>Reject</v>
      </c>
    </row>
    <row r="4695" spans="1:27" x14ac:dyDescent="0.35">
      <c r="A4695">
        <v>4694</v>
      </c>
      <c r="B4695">
        <v>20</v>
      </c>
      <c r="C4695" t="s">
        <v>10</v>
      </c>
      <c r="D4695" t="s">
        <v>62</v>
      </c>
      <c r="E4695" t="s">
        <v>12</v>
      </c>
      <c r="F4695">
        <v>29635</v>
      </c>
      <c r="G4695">
        <v>715</v>
      </c>
      <c r="H4695">
        <f>(Table1[[#This Row],[credit_score]]-300)/(900-300)</f>
        <v>0.69166666666666665</v>
      </c>
      <c r="I4695">
        <v>23199</v>
      </c>
      <c r="J4695" t="s">
        <v>23</v>
      </c>
      <c r="K4695" t="s">
        <v>38</v>
      </c>
      <c r="L4695">
        <v>12</v>
      </c>
      <c r="M4695" t="s">
        <v>28</v>
      </c>
      <c r="N4695">
        <f>Table1[[#This Row],[dti_ratio]]*Table1[[#This Row],[income]]</f>
        <v>5610.7602692968148</v>
      </c>
      <c r="O4695">
        <v>0.18932884323593099</v>
      </c>
      <c r="P4695">
        <f>Table1[[#This Row],[loan_amount]]/Table1[[#This Row],[property_value]]</f>
        <v>7.9543155736440219E-2</v>
      </c>
      <c r="Q4695">
        <v>291653</v>
      </c>
      <c r="R4695">
        <v>2</v>
      </c>
      <c r="S4695" t="s">
        <v>4389</v>
      </c>
      <c r="T4695" t="s">
        <v>91</v>
      </c>
      <c r="U4695" t="s">
        <v>344</v>
      </c>
      <c r="V4695">
        <v>1</v>
      </c>
      <c r="W4695">
        <v>2</v>
      </c>
      <c r="X4695" t="s">
        <v>19</v>
      </c>
      <c r="Y46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695">
        <f>0.4*(Table1[[#This Row],[normalized_credit_score]]) + 0.3*(1-Table1[[#This Row],[dti_ratio]]) + 0.2*(1-Table1[[#This Row],[ltv_ratio]]) + 0.1*IF(Table1[[#This Row],[previous_defaults]]=0,1,0)</f>
        <v>0.70395938254859924</v>
      </c>
      <c r="AA4695" t="str">
        <f>IF(Table1[[#This Row],[composite_score]]&gt;=0.7,"Approve",IF(Table1[[#This Row],[composite_score]]&gt;=0.6,"Review","Reject"))</f>
        <v>Approve</v>
      </c>
    </row>
    <row r="4696" spans="1:27" hidden="1" x14ac:dyDescent="0.35">
      <c r="A4696">
        <v>4695</v>
      </c>
      <c r="B4696">
        <v>31</v>
      </c>
      <c r="C4696" t="s">
        <v>0</v>
      </c>
      <c r="D4696" t="s">
        <v>11</v>
      </c>
      <c r="E4696" t="s">
        <v>22</v>
      </c>
      <c r="F4696">
        <v>0</v>
      </c>
      <c r="G4696">
        <v>623</v>
      </c>
      <c r="H4696">
        <f>(Table1[[#This Row],[credit_score]]-300)/(900-300)</f>
        <v>0.53833333333333333</v>
      </c>
      <c r="I4696">
        <v>0</v>
      </c>
      <c r="J4696" t="s">
        <v>13</v>
      </c>
      <c r="K4696" t="s">
        <v>4</v>
      </c>
      <c r="L4696">
        <v>8</v>
      </c>
      <c r="M4696" t="s">
        <v>28</v>
      </c>
      <c r="N4696">
        <f>Table1[[#This Row],[dti_ratio]]*Table1[[#This Row],[income]]</f>
        <v>0</v>
      </c>
      <c r="O4696">
        <v>0.53892169232259701</v>
      </c>
      <c r="P4696">
        <f>Table1[[#This Row],[loan_amount]]/Table1[[#This Row],[property_value]]</f>
        <v>0</v>
      </c>
      <c r="Q4696">
        <v>88833</v>
      </c>
      <c r="R4696">
        <v>1</v>
      </c>
      <c r="S4696" t="s">
        <v>4390</v>
      </c>
      <c r="T4696" t="s">
        <v>240</v>
      </c>
      <c r="U4696" t="s">
        <v>721</v>
      </c>
      <c r="V4696">
        <v>0</v>
      </c>
      <c r="W4696">
        <v>0</v>
      </c>
      <c r="X4696" t="s">
        <v>9</v>
      </c>
      <c r="Y46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96">
        <f>0.4*(Table1[[#This Row],[normalized_credit_score]]) + 0.3*(1-Table1[[#This Row],[dti_ratio]]) + 0.2*(1-Table1[[#This Row],[ltv_ratio]]) + 0.1*IF(Table1[[#This Row],[previous_defaults]]=0,1,0)</f>
        <v>0.65365682563655414</v>
      </c>
      <c r="AA4696" t="str">
        <f>IF(Table1[[#This Row],[composite_score]]&gt;=0.7,"Approve",IF(Table1[[#This Row],[composite_score]]&gt;=0.6,"Review","Reject"))</f>
        <v>Review</v>
      </c>
    </row>
    <row r="4697" spans="1:27" x14ac:dyDescent="0.35">
      <c r="A4697">
        <v>4696</v>
      </c>
      <c r="B4697">
        <v>53</v>
      </c>
      <c r="C4697" t="s">
        <v>10</v>
      </c>
      <c r="D4697" t="s">
        <v>11</v>
      </c>
      <c r="E4697" t="s">
        <v>12</v>
      </c>
      <c r="F4697">
        <v>48432</v>
      </c>
      <c r="G4697">
        <v>724</v>
      </c>
      <c r="H4697">
        <f>(Table1[[#This Row],[credit_score]]-300)/(900-300)</f>
        <v>0.70666666666666667</v>
      </c>
      <c r="I4697">
        <v>25236</v>
      </c>
      <c r="J4697" t="s">
        <v>23</v>
      </c>
      <c r="K4697" t="s">
        <v>14</v>
      </c>
      <c r="L4697">
        <v>19</v>
      </c>
      <c r="M4697" t="s">
        <v>39</v>
      </c>
      <c r="N4697">
        <f>Table1[[#This Row],[dti_ratio]]*Table1[[#This Row],[income]]</f>
        <v>17242.458802364985</v>
      </c>
      <c r="O4697">
        <v>0.356013767805686</v>
      </c>
      <c r="P4697">
        <f>Table1[[#This Row],[loan_amount]]/Table1[[#This Row],[property_value]]</f>
        <v>0.18377780043402905</v>
      </c>
      <c r="Q4697">
        <v>137318</v>
      </c>
      <c r="R4697">
        <v>2</v>
      </c>
      <c r="S4697" t="s">
        <v>4391</v>
      </c>
      <c r="T4697" t="s">
        <v>96</v>
      </c>
      <c r="U4697" t="s">
        <v>199</v>
      </c>
      <c r="V4697">
        <v>0</v>
      </c>
      <c r="W4697">
        <v>2</v>
      </c>
      <c r="X4697" t="s">
        <v>9</v>
      </c>
      <c r="Y46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697">
        <f>0.4*(Table1[[#This Row],[normalized_credit_score]]) + 0.3*(1-Table1[[#This Row],[dti_ratio]]) + 0.2*(1-Table1[[#This Row],[ltv_ratio]]) + 0.1*IF(Table1[[#This Row],[previous_defaults]]=0,1,0)</f>
        <v>0.73910697623815513</v>
      </c>
      <c r="AA4697" t="str">
        <f>IF(Table1[[#This Row],[composite_score]]&gt;=0.7,"Approve",IF(Table1[[#This Row],[composite_score]]&gt;=0.6,"Review","Reject"))</f>
        <v>Approve</v>
      </c>
    </row>
    <row r="4698" spans="1:27" x14ac:dyDescent="0.35">
      <c r="A4698">
        <v>4697</v>
      </c>
      <c r="B4698">
        <v>42</v>
      </c>
      <c r="C4698" t="s">
        <v>10</v>
      </c>
      <c r="D4698" t="s">
        <v>1</v>
      </c>
      <c r="E4698" t="s">
        <v>2</v>
      </c>
      <c r="F4698">
        <v>20207</v>
      </c>
      <c r="G4698">
        <v>753</v>
      </c>
      <c r="H4698">
        <f>(Table1[[#This Row],[credit_score]]-300)/(900-300)</f>
        <v>0.755</v>
      </c>
      <c r="I4698">
        <v>25012</v>
      </c>
      <c r="J4698" t="s">
        <v>27</v>
      </c>
      <c r="K4698" t="s">
        <v>38</v>
      </c>
      <c r="L4698">
        <v>17</v>
      </c>
      <c r="M4698" t="s">
        <v>5</v>
      </c>
      <c r="N4698">
        <f>Table1[[#This Row],[dti_ratio]]*Table1[[#This Row],[income]]</f>
        <v>5342.0039203348842</v>
      </c>
      <c r="O4698">
        <v>0.26436402832359501</v>
      </c>
      <c r="P4698">
        <f>Table1[[#This Row],[loan_amount]]/Table1[[#This Row],[property_value]]</f>
        <v>0.14545158495240199</v>
      </c>
      <c r="Q4698">
        <v>171961</v>
      </c>
      <c r="R4698">
        <v>3</v>
      </c>
      <c r="S4698" t="s">
        <v>4392</v>
      </c>
      <c r="T4698" t="s">
        <v>266</v>
      </c>
      <c r="U4698" t="s">
        <v>226</v>
      </c>
      <c r="V4698">
        <v>2</v>
      </c>
      <c r="W4698">
        <v>1</v>
      </c>
      <c r="X4698" t="s">
        <v>19</v>
      </c>
      <c r="Y46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98">
        <f>0.4*(Table1[[#This Row],[normalized_credit_score]]) + 0.3*(1-Table1[[#This Row],[dti_ratio]]) + 0.2*(1-Table1[[#This Row],[ltv_ratio]]) + 0.1*IF(Table1[[#This Row],[previous_defaults]]=0,1,0)</f>
        <v>0.69360047451244111</v>
      </c>
      <c r="AA4698" t="str">
        <f>IF(Table1[[#This Row],[composite_score]]&gt;=0.7,"Approve",IF(Table1[[#This Row],[composite_score]]&gt;=0.6,"Review","Reject"))</f>
        <v>Review</v>
      </c>
    </row>
    <row r="4699" spans="1:27" x14ac:dyDescent="0.35">
      <c r="A4699">
        <v>4698</v>
      </c>
      <c r="B4699">
        <v>18</v>
      </c>
      <c r="C4699" t="s">
        <v>0</v>
      </c>
      <c r="D4699" t="s">
        <v>62</v>
      </c>
      <c r="E4699" t="s">
        <v>12</v>
      </c>
      <c r="F4699">
        <v>54189</v>
      </c>
      <c r="G4699">
        <v>798</v>
      </c>
      <c r="H4699">
        <f>(Table1[[#This Row],[credit_score]]-300)/(900-300)</f>
        <v>0.83</v>
      </c>
      <c r="I4699">
        <v>33736</v>
      </c>
      <c r="J4699" t="s">
        <v>13</v>
      </c>
      <c r="K4699" t="s">
        <v>14</v>
      </c>
      <c r="L4699">
        <v>1</v>
      </c>
      <c r="M4699" t="s">
        <v>5</v>
      </c>
      <c r="N4699">
        <f>Table1[[#This Row],[dti_ratio]]*Table1[[#This Row],[income]]</f>
        <v>32001.726591285205</v>
      </c>
      <c r="O4699">
        <v>0.59055761485329505</v>
      </c>
      <c r="P4699">
        <f>Table1[[#This Row],[loan_amount]]/Table1[[#This Row],[property_value]]</f>
        <v>0.18564416367678457</v>
      </c>
      <c r="Q4699">
        <v>181724</v>
      </c>
      <c r="R4699">
        <v>0</v>
      </c>
      <c r="S4699" t="s">
        <v>4393</v>
      </c>
      <c r="T4699" t="s">
        <v>143</v>
      </c>
      <c r="U4699" t="s">
        <v>42</v>
      </c>
      <c r="V4699">
        <v>0</v>
      </c>
      <c r="W4699">
        <v>1</v>
      </c>
      <c r="X4699" t="s">
        <v>9</v>
      </c>
      <c r="Y46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699">
        <f>0.4*(Table1[[#This Row],[normalized_credit_score]]) + 0.3*(1-Table1[[#This Row],[dti_ratio]]) + 0.2*(1-Table1[[#This Row],[ltv_ratio]]) + 0.1*IF(Table1[[#This Row],[previous_defaults]]=0,1,0)</f>
        <v>0.7177038828086546</v>
      </c>
      <c r="AA4699" t="str">
        <f>IF(Table1[[#This Row],[composite_score]]&gt;=0.7,"Approve",IF(Table1[[#This Row],[composite_score]]&gt;=0.6,"Review","Reject"))</f>
        <v>Approve</v>
      </c>
    </row>
    <row r="4700" spans="1:27" hidden="1" x14ac:dyDescent="0.35">
      <c r="A4700">
        <v>4699</v>
      </c>
      <c r="B4700">
        <v>51</v>
      </c>
      <c r="C4700" t="s">
        <v>10</v>
      </c>
      <c r="D4700" t="s">
        <v>21</v>
      </c>
      <c r="E4700" t="s">
        <v>2</v>
      </c>
      <c r="F4700">
        <v>68217</v>
      </c>
      <c r="G4700">
        <v>0</v>
      </c>
      <c r="H4700">
        <f>(Table1[[#This Row],[credit_score]]-300)/(900-300)</f>
        <v>-0.5</v>
      </c>
      <c r="I4700">
        <v>25105</v>
      </c>
      <c r="J4700" t="s">
        <v>23</v>
      </c>
      <c r="K4700" t="s">
        <v>38</v>
      </c>
      <c r="L4700">
        <v>15</v>
      </c>
      <c r="M4700" t="s">
        <v>39</v>
      </c>
      <c r="N4700">
        <f>Table1[[#This Row],[dti_ratio]]*Table1[[#This Row],[income]]</f>
        <v>40639.637134608412</v>
      </c>
      <c r="O4700">
        <v>0.59574060915326699</v>
      </c>
      <c r="P4700">
        <f>Table1[[#This Row],[loan_amount]]/Table1[[#This Row],[property_value]]</f>
        <v>0.863367494325607</v>
      </c>
      <c r="Q4700">
        <v>29078</v>
      </c>
      <c r="R4700">
        <v>2</v>
      </c>
      <c r="S4700" t="s">
        <v>4394</v>
      </c>
      <c r="T4700" t="s">
        <v>30</v>
      </c>
      <c r="U4700" t="s">
        <v>199</v>
      </c>
      <c r="V4700">
        <v>4</v>
      </c>
      <c r="W4700">
        <v>2</v>
      </c>
      <c r="X4700" t="s">
        <v>9</v>
      </c>
      <c r="Y47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00">
        <f>0.4*(Table1[[#This Row],[normalized_credit_score]]) + 0.3*(1-Table1[[#This Row],[dti_ratio]]) + 0.2*(1-Table1[[#This Row],[ltv_ratio]]) + 0.1*IF(Table1[[#This Row],[previous_defaults]]=0,1,0)</f>
        <v>-5.1395681611101515E-2</v>
      </c>
      <c r="AA4700" t="str">
        <f>IF(Table1[[#This Row],[composite_score]]&gt;=0.7,"Approve",IF(Table1[[#This Row],[composite_score]]&gt;=0.6,"Review","Reject"))</f>
        <v>Reject</v>
      </c>
    </row>
    <row r="4701" spans="1:27" x14ac:dyDescent="0.35">
      <c r="A4701">
        <v>4700</v>
      </c>
      <c r="B4701">
        <v>54</v>
      </c>
      <c r="C4701" t="s">
        <v>0</v>
      </c>
      <c r="D4701" t="s">
        <v>1</v>
      </c>
      <c r="E4701" t="s">
        <v>2</v>
      </c>
      <c r="F4701">
        <v>56366</v>
      </c>
      <c r="G4701">
        <v>767</v>
      </c>
      <c r="H4701">
        <f>(Table1[[#This Row],[credit_score]]-300)/(900-300)</f>
        <v>0.77833333333333332</v>
      </c>
      <c r="I4701">
        <v>10059</v>
      </c>
      <c r="J4701" t="s">
        <v>27</v>
      </c>
      <c r="K4701" t="s">
        <v>4</v>
      </c>
      <c r="L4701">
        <v>1</v>
      </c>
      <c r="M4701" t="s">
        <v>39</v>
      </c>
      <c r="N4701">
        <f>Table1[[#This Row],[dti_ratio]]*Table1[[#This Row],[income]]</f>
        <v>28396.389434977744</v>
      </c>
      <c r="O4701">
        <v>0.50378578282968001</v>
      </c>
      <c r="P4701">
        <f>Table1[[#This Row],[loan_amount]]/Table1[[#This Row],[property_value]]</f>
        <v>3.6075486314339815E-2</v>
      </c>
      <c r="Q4701">
        <v>278832</v>
      </c>
      <c r="R4701">
        <v>2</v>
      </c>
      <c r="S4701" t="s">
        <v>4395</v>
      </c>
      <c r="T4701" t="s">
        <v>138</v>
      </c>
      <c r="U4701" t="s">
        <v>398</v>
      </c>
      <c r="V4701">
        <v>1</v>
      </c>
      <c r="W4701">
        <v>2</v>
      </c>
      <c r="X4701" t="s">
        <v>9</v>
      </c>
      <c r="Y47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01">
        <f>0.4*(Table1[[#This Row],[normalized_credit_score]]) + 0.3*(1-Table1[[#This Row],[dti_ratio]]) + 0.2*(1-Table1[[#This Row],[ltv_ratio]]) + 0.1*IF(Table1[[#This Row],[previous_defaults]]=0,1,0)</f>
        <v>0.65298250122156132</v>
      </c>
      <c r="AA4701" t="str">
        <f>IF(Table1[[#This Row],[composite_score]]&gt;=0.7,"Approve",IF(Table1[[#This Row],[composite_score]]&gt;=0.6,"Review","Reject"))</f>
        <v>Review</v>
      </c>
    </row>
    <row r="4702" spans="1:27" x14ac:dyDescent="0.35">
      <c r="A4702">
        <v>4701</v>
      </c>
      <c r="B4702">
        <v>20</v>
      </c>
      <c r="C4702" t="s">
        <v>0</v>
      </c>
      <c r="D4702" t="s">
        <v>11</v>
      </c>
      <c r="E4702" t="s">
        <v>22</v>
      </c>
      <c r="F4702">
        <v>65406</v>
      </c>
      <c r="G4702">
        <v>681</v>
      </c>
      <c r="H4702">
        <f>(Table1[[#This Row],[credit_score]]-300)/(900-300)</f>
        <v>0.63500000000000001</v>
      </c>
      <c r="I4702">
        <v>24184</v>
      </c>
      <c r="J4702" t="s">
        <v>27</v>
      </c>
      <c r="K4702" t="s">
        <v>4</v>
      </c>
      <c r="L4702">
        <v>4</v>
      </c>
      <c r="M4702" t="s">
        <v>5</v>
      </c>
      <c r="N4702">
        <f>Table1[[#This Row],[dti_ratio]]*Table1[[#This Row],[income]]</f>
        <v>8851.5494517037569</v>
      </c>
      <c r="O4702">
        <v>0.13533237702510101</v>
      </c>
      <c r="P4702">
        <f>Table1[[#This Row],[loan_amount]]/Table1[[#This Row],[property_value]]</f>
        <v>8.4844232388436705E-2</v>
      </c>
      <c r="Q4702">
        <v>285040</v>
      </c>
      <c r="R4702">
        <v>3</v>
      </c>
      <c r="S4702" t="s">
        <v>4396</v>
      </c>
      <c r="T4702" t="s">
        <v>410</v>
      </c>
      <c r="U4702" t="s">
        <v>247</v>
      </c>
      <c r="V4702">
        <v>1</v>
      </c>
      <c r="W4702">
        <v>0</v>
      </c>
      <c r="X4702" t="s">
        <v>9</v>
      </c>
      <c r="Y47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702">
        <f>0.4*(Table1[[#This Row],[normalized_credit_score]]) + 0.3*(1-Table1[[#This Row],[dti_ratio]]) + 0.2*(1-Table1[[#This Row],[ltv_ratio]]) + 0.1*IF(Table1[[#This Row],[previous_defaults]]=0,1,0)</f>
        <v>0.69643144041478233</v>
      </c>
      <c r="AA4702" t="str">
        <f>IF(Table1[[#This Row],[composite_score]]&gt;=0.7,"Approve",IF(Table1[[#This Row],[composite_score]]&gt;=0.6,"Review","Reject"))</f>
        <v>Review</v>
      </c>
    </row>
    <row r="4703" spans="1:27" x14ac:dyDescent="0.35">
      <c r="A4703">
        <v>4702</v>
      </c>
      <c r="B4703">
        <v>52</v>
      </c>
      <c r="C4703" t="s">
        <v>10</v>
      </c>
      <c r="D4703" t="s">
        <v>1</v>
      </c>
      <c r="E4703" t="s">
        <v>22</v>
      </c>
      <c r="F4703">
        <v>49346</v>
      </c>
      <c r="G4703">
        <v>678</v>
      </c>
      <c r="H4703">
        <f>(Table1[[#This Row],[credit_score]]-300)/(900-300)</f>
        <v>0.63</v>
      </c>
      <c r="I4703">
        <v>10010</v>
      </c>
      <c r="J4703" t="s">
        <v>3</v>
      </c>
      <c r="K4703" t="s">
        <v>14</v>
      </c>
      <c r="L4703">
        <v>8</v>
      </c>
      <c r="M4703" t="s">
        <v>15</v>
      </c>
      <c r="N4703">
        <f>Table1[[#This Row],[dti_ratio]]*Table1[[#This Row],[income]]</f>
        <v>27179.882139952235</v>
      </c>
      <c r="O4703">
        <v>0.55080213472119799</v>
      </c>
      <c r="P4703">
        <f>Table1[[#This Row],[loan_amount]]/Table1[[#This Row],[property_value]]</f>
        <v>5.5830711911295537E-2</v>
      </c>
      <c r="Q4703">
        <v>179292</v>
      </c>
      <c r="R4703">
        <v>0</v>
      </c>
      <c r="S4703" t="s">
        <v>4397</v>
      </c>
      <c r="T4703" t="s">
        <v>214</v>
      </c>
      <c r="U4703" t="s">
        <v>185</v>
      </c>
      <c r="V4703">
        <v>1</v>
      </c>
      <c r="W4703">
        <v>0</v>
      </c>
      <c r="X4703" t="s">
        <v>9</v>
      </c>
      <c r="Y47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03">
        <f>0.4*(Table1[[#This Row],[normalized_credit_score]]) + 0.3*(1-Table1[[#This Row],[dti_ratio]]) + 0.2*(1-Table1[[#This Row],[ltv_ratio]]) + 0.1*IF(Table1[[#This Row],[previous_defaults]]=0,1,0)</f>
        <v>0.57559321720138157</v>
      </c>
      <c r="AA4703" t="str">
        <f>IF(Table1[[#This Row],[composite_score]]&gt;=0.7,"Approve",IF(Table1[[#This Row],[composite_score]]&gt;=0.6,"Review","Reject"))</f>
        <v>Reject</v>
      </c>
    </row>
    <row r="4704" spans="1:27" hidden="1" x14ac:dyDescent="0.35">
      <c r="A4704">
        <v>4703</v>
      </c>
      <c r="B4704">
        <v>66</v>
      </c>
      <c r="C4704" t="s">
        <v>10</v>
      </c>
      <c r="D4704" t="s">
        <v>11</v>
      </c>
      <c r="E4704" t="s">
        <v>22</v>
      </c>
      <c r="F4704">
        <v>30015</v>
      </c>
      <c r="G4704">
        <v>0</v>
      </c>
      <c r="H4704">
        <f>(Table1[[#This Row],[credit_score]]-300)/(900-300)</f>
        <v>-0.5</v>
      </c>
      <c r="I4704">
        <v>36430</v>
      </c>
      <c r="J4704" t="s">
        <v>3</v>
      </c>
      <c r="K4704" t="s">
        <v>14</v>
      </c>
      <c r="L4704">
        <v>4</v>
      </c>
      <c r="M4704" t="s">
        <v>39</v>
      </c>
      <c r="N4704">
        <f>Table1[[#This Row],[dti_ratio]]*Table1[[#This Row],[income]]</f>
        <v>4602.2918053653202</v>
      </c>
      <c r="O4704">
        <v>0.15333306031535299</v>
      </c>
      <c r="P4704">
        <f>Table1[[#This Row],[loan_amount]]/Table1[[#This Row],[property_value]]</f>
        <v>0.2133216220172742</v>
      </c>
      <c r="Q4704">
        <v>170775</v>
      </c>
      <c r="R4704">
        <v>0</v>
      </c>
      <c r="S4704" t="s">
        <v>4398</v>
      </c>
      <c r="T4704" t="s">
        <v>214</v>
      </c>
      <c r="U4704" t="s">
        <v>309</v>
      </c>
      <c r="V4704">
        <v>0</v>
      </c>
      <c r="W4704">
        <v>2</v>
      </c>
      <c r="X4704" t="s">
        <v>9</v>
      </c>
      <c r="Y47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704">
        <f>0.4*(Table1[[#This Row],[normalized_credit_score]]) + 0.3*(1-Table1[[#This Row],[dti_ratio]]) + 0.2*(1-Table1[[#This Row],[ltv_ratio]]) + 0.1*IF(Table1[[#This Row],[previous_defaults]]=0,1,0)</f>
        <v>0.3113357575019392</v>
      </c>
      <c r="AA4704" t="str">
        <f>IF(Table1[[#This Row],[composite_score]]&gt;=0.7,"Approve",IF(Table1[[#This Row],[composite_score]]&gt;=0.6,"Review","Reject"))</f>
        <v>Reject</v>
      </c>
    </row>
    <row r="4705" spans="1:27" x14ac:dyDescent="0.35">
      <c r="A4705">
        <v>4704</v>
      </c>
      <c r="B4705">
        <v>65</v>
      </c>
      <c r="C4705" t="s">
        <v>10</v>
      </c>
      <c r="D4705" t="s">
        <v>62</v>
      </c>
      <c r="E4705" t="s">
        <v>49</v>
      </c>
      <c r="F4705">
        <v>49767</v>
      </c>
      <c r="G4705">
        <v>673</v>
      </c>
      <c r="H4705">
        <f>(Table1[[#This Row],[credit_score]]-300)/(900-300)</f>
        <v>0.6216666666666667</v>
      </c>
      <c r="I4705">
        <v>30804</v>
      </c>
      <c r="J4705" t="s">
        <v>3</v>
      </c>
      <c r="K4705" t="s">
        <v>38</v>
      </c>
      <c r="L4705">
        <v>13</v>
      </c>
      <c r="M4705" t="s">
        <v>5</v>
      </c>
      <c r="N4705">
        <f>Table1[[#This Row],[dti_ratio]]*Table1[[#This Row],[income]]</f>
        <v>23428.880781023505</v>
      </c>
      <c r="O4705">
        <v>0.47077141039290099</v>
      </c>
      <c r="P4705">
        <f>Table1[[#This Row],[loan_amount]]/Table1[[#This Row],[property_value]]</f>
        <v>0.37369436255777561</v>
      </c>
      <c r="Q4705">
        <v>82431</v>
      </c>
      <c r="R4705">
        <v>4</v>
      </c>
      <c r="S4705" t="s">
        <v>4399</v>
      </c>
      <c r="T4705" t="s">
        <v>30</v>
      </c>
      <c r="U4705" t="s">
        <v>195</v>
      </c>
      <c r="V4705">
        <v>0</v>
      </c>
      <c r="W4705">
        <v>2</v>
      </c>
      <c r="X4705" t="s">
        <v>9</v>
      </c>
      <c r="Y47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05">
        <f>0.4*(Table1[[#This Row],[normalized_credit_score]]) + 0.3*(1-Table1[[#This Row],[dti_ratio]]) + 0.2*(1-Table1[[#This Row],[ltv_ratio]]) + 0.1*IF(Table1[[#This Row],[previous_defaults]]=0,1,0)</f>
        <v>0.63269637103724119</v>
      </c>
      <c r="AA4705" t="str">
        <f>IF(Table1[[#This Row],[composite_score]]&gt;=0.7,"Approve",IF(Table1[[#This Row],[composite_score]]&gt;=0.6,"Review","Reject"))</f>
        <v>Review</v>
      </c>
    </row>
    <row r="4706" spans="1:27" hidden="1" x14ac:dyDescent="0.35">
      <c r="A4706">
        <v>4705</v>
      </c>
      <c r="B4706">
        <v>59</v>
      </c>
      <c r="C4706" t="s">
        <v>20</v>
      </c>
      <c r="D4706" t="s">
        <v>11</v>
      </c>
      <c r="E4706" t="s">
        <v>49</v>
      </c>
      <c r="F4706">
        <v>0</v>
      </c>
      <c r="G4706">
        <v>794</v>
      </c>
      <c r="H4706">
        <f>(Table1[[#This Row],[credit_score]]-300)/(900-300)</f>
        <v>0.82333333333333336</v>
      </c>
      <c r="I4706">
        <v>22614</v>
      </c>
      <c r="J4706" t="s">
        <v>27</v>
      </c>
      <c r="K4706" t="s">
        <v>14</v>
      </c>
      <c r="L4706">
        <v>4</v>
      </c>
      <c r="M4706" t="s">
        <v>39</v>
      </c>
      <c r="N4706">
        <f>Table1[[#This Row],[dti_ratio]]*Table1[[#This Row],[income]]</f>
        <v>0</v>
      </c>
      <c r="O4706">
        <v>0.57041957432510304</v>
      </c>
      <c r="P4706">
        <f>Table1[[#This Row],[loan_amount]]/Table1[[#This Row],[property_value]]</f>
        <v>0.17060731799321011</v>
      </c>
      <c r="Q4706">
        <v>132550</v>
      </c>
      <c r="R4706">
        <v>0</v>
      </c>
      <c r="S4706" t="s">
        <v>4400</v>
      </c>
      <c r="T4706" t="s">
        <v>143</v>
      </c>
      <c r="U4706" t="s">
        <v>141</v>
      </c>
      <c r="V4706">
        <v>0</v>
      </c>
      <c r="W4706">
        <v>1</v>
      </c>
      <c r="X4706" t="s">
        <v>9</v>
      </c>
      <c r="Y47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06">
        <f>0.4*(Table1[[#This Row],[normalized_credit_score]]) + 0.3*(1-Table1[[#This Row],[dti_ratio]]) + 0.2*(1-Table1[[#This Row],[ltv_ratio]]) + 0.1*IF(Table1[[#This Row],[previous_defaults]]=0,1,0)</f>
        <v>0.7240859974371604</v>
      </c>
      <c r="AA4706" t="str">
        <f>IF(Table1[[#This Row],[composite_score]]&gt;=0.7,"Approve",IF(Table1[[#This Row],[composite_score]]&gt;=0.6,"Review","Reject"))</f>
        <v>Approve</v>
      </c>
    </row>
    <row r="4707" spans="1:27" hidden="1" x14ac:dyDescent="0.35">
      <c r="A4707">
        <v>4706</v>
      </c>
      <c r="B4707">
        <v>28</v>
      </c>
      <c r="C4707" t="s">
        <v>20</v>
      </c>
      <c r="D4707" t="s">
        <v>62</v>
      </c>
      <c r="E4707" t="s">
        <v>49</v>
      </c>
      <c r="F4707">
        <v>0</v>
      </c>
      <c r="G4707">
        <v>746</v>
      </c>
      <c r="H4707">
        <f>(Table1[[#This Row],[credit_score]]-300)/(900-300)</f>
        <v>0.74333333333333329</v>
      </c>
      <c r="I4707">
        <v>37557</v>
      </c>
      <c r="J4707" t="s">
        <v>13</v>
      </c>
      <c r="K4707" t="s">
        <v>4</v>
      </c>
      <c r="L4707">
        <v>18</v>
      </c>
      <c r="M4707" t="s">
        <v>15</v>
      </c>
      <c r="N4707">
        <f>Table1[[#This Row],[dti_ratio]]*Table1[[#This Row],[income]]</f>
        <v>0</v>
      </c>
      <c r="O4707">
        <v>0.165847202943503</v>
      </c>
      <c r="P4707">
        <f>Table1[[#This Row],[loan_amount]]/Table1[[#This Row],[property_value]]</f>
        <v>0.89525875426092349</v>
      </c>
      <c r="Q4707">
        <v>41951</v>
      </c>
      <c r="R4707">
        <v>1</v>
      </c>
      <c r="S4707" t="s">
        <v>4401</v>
      </c>
      <c r="T4707" t="s">
        <v>403</v>
      </c>
      <c r="U4707" t="s">
        <v>548</v>
      </c>
      <c r="V4707">
        <v>4</v>
      </c>
      <c r="W4707">
        <v>1</v>
      </c>
      <c r="X4707" t="s">
        <v>19</v>
      </c>
      <c r="Y47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07">
        <f>0.4*(Table1[[#This Row],[normalized_credit_score]]) + 0.3*(1-Table1[[#This Row],[dti_ratio]]) + 0.2*(1-Table1[[#This Row],[ltv_ratio]]) + 0.1*IF(Table1[[#This Row],[previous_defaults]]=0,1,0)</f>
        <v>0.56852742159809777</v>
      </c>
      <c r="AA4707" t="str">
        <f>IF(Table1[[#This Row],[composite_score]]&gt;=0.7,"Approve",IF(Table1[[#This Row],[composite_score]]&gt;=0.6,"Review","Reject"))</f>
        <v>Reject</v>
      </c>
    </row>
    <row r="4708" spans="1:27" x14ac:dyDescent="0.35">
      <c r="A4708">
        <v>4707</v>
      </c>
      <c r="B4708">
        <v>37</v>
      </c>
      <c r="C4708" t="s">
        <v>0</v>
      </c>
      <c r="D4708" t="s">
        <v>62</v>
      </c>
      <c r="E4708" t="s">
        <v>2</v>
      </c>
      <c r="F4708">
        <v>51058</v>
      </c>
      <c r="G4708">
        <v>793</v>
      </c>
      <c r="H4708">
        <f>(Table1[[#This Row],[credit_score]]-300)/(900-300)</f>
        <v>0.82166666666666666</v>
      </c>
      <c r="I4708">
        <v>27730</v>
      </c>
      <c r="J4708" t="s">
        <v>23</v>
      </c>
      <c r="K4708" t="s">
        <v>4</v>
      </c>
      <c r="L4708">
        <v>1</v>
      </c>
      <c r="M4708" t="s">
        <v>28</v>
      </c>
      <c r="N4708">
        <f>Table1[[#This Row],[dti_ratio]]*Table1[[#This Row],[income]]</f>
        <v>29932.894435911279</v>
      </c>
      <c r="O4708">
        <v>0.58625277989563396</v>
      </c>
      <c r="P4708">
        <f>Table1[[#This Row],[loan_amount]]/Table1[[#This Row],[property_value]]</f>
        <v>0.19249057677757031</v>
      </c>
      <c r="Q4708">
        <v>144059</v>
      </c>
      <c r="R4708">
        <v>0</v>
      </c>
      <c r="S4708" t="s">
        <v>1146</v>
      </c>
      <c r="T4708" t="s">
        <v>117</v>
      </c>
      <c r="U4708" t="s">
        <v>827</v>
      </c>
      <c r="V4708">
        <v>2</v>
      </c>
      <c r="W4708">
        <v>2</v>
      </c>
      <c r="X4708" t="s">
        <v>9</v>
      </c>
      <c r="Y47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08">
        <f>0.4*(Table1[[#This Row],[normalized_credit_score]]) + 0.3*(1-Table1[[#This Row],[dti_ratio]]) + 0.2*(1-Table1[[#This Row],[ltv_ratio]]) + 0.1*IF(Table1[[#This Row],[previous_defaults]]=0,1,0)</f>
        <v>0.61429271734246238</v>
      </c>
      <c r="AA4708" t="str">
        <f>IF(Table1[[#This Row],[composite_score]]&gt;=0.7,"Approve",IF(Table1[[#This Row],[composite_score]]&gt;=0.6,"Review","Reject"))</f>
        <v>Review</v>
      </c>
    </row>
    <row r="4709" spans="1:27" hidden="1" x14ac:dyDescent="0.35">
      <c r="A4709">
        <v>4708</v>
      </c>
      <c r="B4709">
        <v>57</v>
      </c>
      <c r="C4709" t="s">
        <v>10</v>
      </c>
      <c r="D4709" t="s">
        <v>62</v>
      </c>
      <c r="E4709" t="s">
        <v>12</v>
      </c>
      <c r="F4709">
        <v>107643</v>
      </c>
      <c r="G4709">
        <v>0</v>
      </c>
      <c r="H4709">
        <f>(Table1[[#This Row],[credit_score]]-300)/(900-300)</f>
        <v>-0.5</v>
      </c>
      <c r="I4709">
        <v>16631</v>
      </c>
      <c r="J4709" t="s">
        <v>27</v>
      </c>
      <c r="K4709" t="s">
        <v>4</v>
      </c>
      <c r="L4709">
        <v>17</v>
      </c>
      <c r="M4709" t="s">
        <v>5</v>
      </c>
      <c r="N4709">
        <f>Table1[[#This Row],[dti_ratio]]*Table1[[#This Row],[income]]</f>
        <v>48951.845784606412</v>
      </c>
      <c r="O4709">
        <v>0.45476106931808302</v>
      </c>
      <c r="P4709" t="e">
        <f>Table1[[#This Row],[loan_amount]]/Table1[[#This Row],[property_value]]</f>
        <v>#DIV/0!</v>
      </c>
      <c r="Q4709">
        <v>0</v>
      </c>
      <c r="R4709">
        <v>2</v>
      </c>
      <c r="S4709" t="s">
        <v>4402</v>
      </c>
      <c r="T4709" t="s">
        <v>59</v>
      </c>
      <c r="U4709" t="s">
        <v>31</v>
      </c>
      <c r="V4709">
        <v>1</v>
      </c>
      <c r="W4709">
        <v>2</v>
      </c>
      <c r="X4709" t="s">
        <v>9</v>
      </c>
      <c r="Y470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709" t="e">
        <f>0.4*(Table1[[#This Row],[normalized_credit_score]]) + 0.3*(1-Table1[[#This Row],[dti_ratio]]) + 0.2*(1-Table1[[#This Row],[ltv_ratio]]) + 0.1*IF(Table1[[#This Row],[previous_defaults]]=0,1,0)</f>
        <v>#DIV/0!</v>
      </c>
      <c r="AA4709" t="e">
        <f>IF(Table1[[#This Row],[composite_score]]&gt;=0.7,"Approve",IF(Table1[[#This Row],[composite_score]]&gt;=0.6,"Review","Reject"))</f>
        <v>#DIV/0!</v>
      </c>
    </row>
    <row r="4710" spans="1:27" x14ac:dyDescent="0.35">
      <c r="A4710">
        <v>4709</v>
      </c>
      <c r="B4710">
        <v>58</v>
      </c>
      <c r="C4710" t="s">
        <v>0</v>
      </c>
      <c r="D4710" t="s">
        <v>62</v>
      </c>
      <c r="E4710" t="s">
        <v>2</v>
      </c>
      <c r="F4710">
        <v>34620</v>
      </c>
      <c r="G4710">
        <v>610</v>
      </c>
      <c r="H4710">
        <f>(Table1[[#This Row],[credit_score]]-300)/(900-300)</f>
        <v>0.51666666666666672</v>
      </c>
      <c r="I4710">
        <v>32400</v>
      </c>
      <c r="J4710" t="s">
        <v>27</v>
      </c>
      <c r="K4710" t="s">
        <v>14</v>
      </c>
      <c r="L4710">
        <v>3</v>
      </c>
      <c r="M4710" t="s">
        <v>28</v>
      </c>
      <c r="N4710">
        <f>Table1[[#This Row],[dti_ratio]]*Table1[[#This Row],[income]]</f>
        <v>16308.368331570984</v>
      </c>
      <c r="O4710">
        <v>0.471067831645609</v>
      </c>
      <c r="P4710">
        <f>Table1[[#This Row],[loan_amount]]/Table1[[#This Row],[property_value]]</f>
        <v>0.34348959989822531</v>
      </c>
      <c r="Q4710">
        <v>94326</v>
      </c>
      <c r="R4710">
        <v>3</v>
      </c>
      <c r="S4710" t="s">
        <v>1190</v>
      </c>
      <c r="T4710" t="s">
        <v>159</v>
      </c>
      <c r="U4710" t="s">
        <v>683</v>
      </c>
      <c r="V4710">
        <v>4</v>
      </c>
      <c r="W4710">
        <v>2</v>
      </c>
      <c r="X4710" t="s">
        <v>9</v>
      </c>
      <c r="Y47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10">
        <f>0.4*(Table1[[#This Row],[normalized_credit_score]]) + 0.3*(1-Table1[[#This Row],[dti_ratio]]) + 0.2*(1-Table1[[#This Row],[ltv_ratio]]) + 0.1*IF(Table1[[#This Row],[previous_defaults]]=0,1,0)</f>
        <v>0.49664839719333898</v>
      </c>
      <c r="AA4710" t="str">
        <f>IF(Table1[[#This Row],[composite_score]]&gt;=0.7,"Approve",IF(Table1[[#This Row],[composite_score]]&gt;=0.6,"Review","Reject"))</f>
        <v>Reject</v>
      </c>
    </row>
    <row r="4711" spans="1:27" x14ac:dyDescent="0.35">
      <c r="A4711">
        <v>4710</v>
      </c>
      <c r="B4711">
        <v>37</v>
      </c>
      <c r="C4711" t="s">
        <v>0</v>
      </c>
      <c r="D4711" t="s">
        <v>1</v>
      </c>
      <c r="E4711" t="s">
        <v>22</v>
      </c>
      <c r="F4711">
        <v>87804</v>
      </c>
      <c r="G4711">
        <v>671</v>
      </c>
      <c r="H4711">
        <f>(Table1[[#This Row],[credit_score]]-300)/(900-300)</f>
        <v>0.61833333333333329</v>
      </c>
      <c r="I4711">
        <v>0</v>
      </c>
      <c r="J4711" t="s">
        <v>23</v>
      </c>
      <c r="K4711" t="s">
        <v>4</v>
      </c>
      <c r="L4711">
        <v>7</v>
      </c>
      <c r="M4711" t="s">
        <v>15</v>
      </c>
      <c r="N4711">
        <f>Table1[[#This Row],[dti_ratio]]*Table1[[#This Row],[income]]</f>
        <v>48887.025568539058</v>
      </c>
      <c r="O4711">
        <v>0.55677447005306202</v>
      </c>
      <c r="P4711">
        <f>Table1[[#This Row],[loan_amount]]/Table1[[#This Row],[property_value]]</f>
        <v>0</v>
      </c>
      <c r="Q4711">
        <v>28202</v>
      </c>
      <c r="R4711">
        <v>4</v>
      </c>
      <c r="S4711" t="s">
        <v>4403</v>
      </c>
      <c r="T4711" t="s">
        <v>362</v>
      </c>
      <c r="U4711" t="s">
        <v>318</v>
      </c>
      <c r="V4711">
        <v>0</v>
      </c>
      <c r="W4711">
        <v>2</v>
      </c>
      <c r="X4711" t="s">
        <v>9</v>
      </c>
      <c r="Y47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11">
        <f>0.4*(Table1[[#This Row],[normalized_credit_score]]) + 0.3*(1-Table1[[#This Row],[dti_ratio]]) + 0.2*(1-Table1[[#This Row],[ltv_ratio]]) + 0.1*IF(Table1[[#This Row],[previous_defaults]]=0,1,0)</f>
        <v>0.6803009923174147</v>
      </c>
      <c r="AA4711" t="str">
        <f>IF(Table1[[#This Row],[composite_score]]&gt;=0.7,"Approve",IF(Table1[[#This Row],[composite_score]]&gt;=0.6,"Review","Reject"))</f>
        <v>Review</v>
      </c>
    </row>
    <row r="4712" spans="1:27" x14ac:dyDescent="0.35">
      <c r="A4712">
        <v>4711</v>
      </c>
      <c r="B4712">
        <v>39</v>
      </c>
      <c r="C4712" t="s">
        <v>0</v>
      </c>
      <c r="D4712" t="s">
        <v>1</v>
      </c>
      <c r="E4712" t="s">
        <v>12</v>
      </c>
      <c r="F4712">
        <v>75313</v>
      </c>
      <c r="G4712">
        <v>672</v>
      </c>
      <c r="H4712">
        <f>(Table1[[#This Row],[credit_score]]-300)/(900-300)</f>
        <v>0.62</v>
      </c>
      <c r="I4712">
        <v>18578</v>
      </c>
      <c r="J4712" t="s">
        <v>23</v>
      </c>
      <c r="K4712" t="s">
        <v>14</v>
      </c>
      <c r="L4712">
        <v>2</v>
      </c>
      <c r="M4712" t="s">
        <v>5</v>
      </c>
      <c r="N4712">
        <f>Table1[[#This Row],[dti_ratio]]*Table1[[#This Row],[income]]</f>
        <v>19533.708508952837</v>
      </c>
      <c r="O4712">
        <v>0.25936702174860699</v>
      </c>
      <c r="P4712">
        <f>Table1[[#This Row],[loan_amount]]/Table1[[#This Row],[property_value]]</f>
        <v>0.10879979385548801</v>
      </c>
      <c r="Q4712">
        <v>170754</v>
      </c>
      <c r="R4712">
        <v>4</v>
      </c>
      <c r="S4712" t="s">
        <v>4404</v>
      </c>
      <c r="T4712" t="s">
        <v>44</v>
      </c>
      <c r="U4712" t="s">
        <v>1377</v>
      </c>
      <c r="V4712">
        <v>1</v>
      </c>
      <c r="W4712">
        <v>1</v>
      </c>
      <c r="X4712" t="s">
        <v>9</v>
      </c>
      <c r="Y47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712">
        <f>0.4*(Table1[[#This Row],[normalized_credit_score]]) + 0.3*(1-Table1[[#This Row],[dti_ratio]]) + 0.2*(1-Table1[[#This Row],[ltv_ratio]]) + 0.1*IF(Table1[[#This Row],[previous_defaults]]=0,1,0)</f>
        <v>0.64842993470432031</v>
      </c>
      <c r="AA4712" t="str">
        <f>IF(Table1[[#This Row],[composite_score]]&gt;=0.7,"Approve",IF(Table1[[#This Row],[composite_score]]&gt;=0.6,"Review","Reject"))</f>
        <v>Review</v>
      </c>
    </row>
    <row r="4713" spans="1:27" x14ac:dyDescent="0.35">
      <c r="A4713">
        <v>4712</v>
      </c>
      <c r="B4713">
        <v>40</v>
      </c>
      <c r="C4713" t="s">
        <v>0</v>
      </c>
      <c r="D4713" t="s">
        <v>11</v>
      </c>
      <c r="E4713" t="s">
        <v>49</v>
      </c>
      <c r="F4713">
        <v>39465</v>
      </c>
      <c r="G4713">
        <v>678</v>
      </c>
      <c r="H4713">
        <f>(Table1[[#This Row],[credit_score]]-300)/(900-300)</f>
        <v>0.63</v>
      </c>
      <c r="I4713">
        <v>34998</v>
      </c>
      <c r="J4713" t="s">
        <v>27</v>
      </c>
      <c r="K4713" t="s">
        <v>4</v>
      </c>
      <c r="L4713">
        <v>18</v>
      </c>
      <c r="M4713" t="s">
        <v>39</v>
      </c>
      <c r="N4713">
        <f>Table1[[#This Row],[dti_ratio]]*Table1[[#This Row],[income]]</f>
        <v>14120.898288035474</v>
      </c>
      <c r="O4713">
        <v>0.35780814108793801</v>
      </c>
      <c r="P4713">
        <f>Table1[[#This Row],[loan_amount]]/Table1[[#This Row],[property_value]]</f>
        <v>0.15752731004496537</v>
      </c>
      <c r="Q4713">
        <v>222171</v>
      </c>
      <c r="R4713">
        <v>2</v>
      </c>
      <c r="S4713" t="s">
        <v>1238</v>
      </c>
      <c r="T4713" t="s">
        <v>30</v>
      </c>
      <c r="U4713" t="s">
        <v>150</v>
      </c>
      <c r="V4713">
        <v>3</v>
      </c>
      <c r="W4713">
        <v>2</v>
      </c>
      <c r="X4713" t="s">
        <v>9</v>
      </c>
      <c r="Y47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13">
        <f>0.4*(Table1[[#This Row],[normalized_credit_score]]) + 0.3*(1-Table1[[#This Row],[dti_ratio]]) + 0.2*(1-Table1[[#This Row],[ltv_ratio]]) + 0.1*IF(Table1[[#This Row],[previous_defaults]]=0,1,0)</f>
        <v>0.61315209566462547</v>
      </c>
      <c r="AA4713" t="str">
        <f>IF(Table1[[#This Row],[composite_score]]&gt;=0.7,"Approve",IF(Table1[[#This Row],[composite_score]]&gt;=0.6,"Review","Reject"))</f>
        <v>Review</v>
      </c>
    </row>
    <row r="4714" spans="1:27" hidden="1" x14ac:dyDescent="0.35">
      <c r="A4714">
        <v>4713</v>
      </c>
      <c r="B4714">
        <v>51</v>
      </c>
      <c r="C4714" t="s">
        <v>0</v>
      </c>
      <c r="D4714" t="s">
        <v>21</v>
      </c>
      <c r="E4714" t="s">
        <v>49</v>
      </c>
      <c r="F4714">
        <v>0</v>
      </c>
      <c r="G4714">
        <v>784</v>
      </c>
      <c r="H4714">
        <f>(Table1[[#This Row],[credit_score]]-300)/(900-300)</f>
        <v>0.80666666666666664</v>
      </c>
      <c r="I4714">
        <v>11958</v>
      </c>
      <c r="J4714" t="s">
        <v>27</v>
      </c>
      <c r="K4714" t="s">
        <v>38</v>
      </c>
      <c r="L4714">
        <v>1</v>
      </c>
      <c r="M4714" t="s">
        <v>15</v>
      </c>
      <c r="N4714">
        <f>Table1[[#This Row],[dti_ratio]]*Table1[[#This Row],[income]]</f>
        <v>0</v>
      </c>
      <c r="O4714">
        <v>0.43376662569733498</v>
      </c>
      <c r="P4714">
        <f>Table1[[#This Row],[loan_amount]]/Table1[[#This Row],[property_value]]</f>
        <v>4.6060157847906721E-2</v>
      </c>
      <c r="Q4714">
        <v>259617</v>
      </c>
      <c r="R4714">
        <v>3</v>
      </c>
      <c r="S4714" t="s">
        <v>4405</v>
      </c>
      <c r="T4714" t="s">
        <v>159</v>
      </c>
      <c r="U4714" t="s">
        <v>393</v>
      </c>
      <c r="V4714">
        <v>0</v>
      </c>
      <c r="W4714">
        <v>0</v>
      </c>
      <c r="X4714" t="s">
        <v>9</v>
      </c>
      <c r="Y47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14">
        <f>0.4*(Table1[[#This Row],[normalized_credit_score]]) + 0.3*(1-Table1[[#This Row],[dti_ratio]]) + 0.2*(1-Table1[[#This Row],[ltv_ratio]]) + 0.1*IF(Table1[[#This Row],[previous_defaults]]=0,1,0)</f>
        <v>0.78332464738788488</v>
      </c>
      <c r="AA4714" t="str">
        <f>IF(Table1[[#This Row],[composite_score]]&gt;=0.7,"Approve",IF(Table1[[#This Row],[composite_score]]&gt;=0.6,"Review","Reject"))</f>
        <v>Approve</v>
      </c>
    </row>
    <row r="4715" spans="1:27" hidden="1" x14ac:dyDescent="0.35">
      <c r="A4715">
        <v>4714</v>
      </c>
      <c r="B4715">
        <v>21</v>
      </c>
      <c r="C4715" t="s">
        <v>10</v>
      </c>
      <c r="D4715" t="s">
        <v>21</v>
      </c>
      <c r="E4715" t="s">
        <v>12</v>
      </c>
      <c r="F4715">
        <v>0</v>
      </c>
      <c r="G4715">
        <v>612</v>
      </c>
      <c r="H4715">
        <f>(Table1[[#This Row],[credit_score]]-300)/(900-300)</f>
        <v>0.52</v>
      </c>
      <c r="I4715">
        <v>33979</v>
      </c>
      <c r="J4715" t="s">
        <v>3</v>
      </c>
      <c r="K4715" t="s">
        <v>4</v>
      </c>
      <c r="L4715">
        <v>5</v>
      </c>
      <c r="M4715" t="s">
        <v>28</v>
      </c>
      <c r="N4715">
        <f>Table1[[#This Row],[dti_ratio]]*Table1[[#This Row],[income]]</f>
        <v>0</v>
      </c>
      <c r="O4715">
        <v>0.52099089917699304</v>
      </c>
      <c r="P4715">
        <f>Table1[[#This Row],[loan_amount]]/Table1[[#This Row],[property_value]]</f>
        <v>0.18867578793061324</v>
      </c>
      <c r="Q4715">
        <v>180092</v>
      </c>
      <c r="R4715">
        <v>1</v>
      </c>
      <c r="S4715" t="s">
        <v>4406</v>
      </c>
      <c r="T4715" t="s">
        <v>410</v>
      </c>
      <c r="U4715" t="s">
        <v>689</v>
      </c>
      <c r="V4715">
        <v>1</v>
      </c>
      <c r="W4715">
        <v>0</v>
      </c>
      <c r="X4715" t="s">
        <v>19</v>
      </c>
      <c r="Y471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15">
        <f>0.4*(Table1[[#This Row],[normalized_credit_score]]) + 0.3*(1-Table1[[#This Row],[dti_ratio]]) + 0.2*(1-Table1[[#This Row],[ltv_ratio]]) + 0.1*IF(Table1[[#This Row],[previous_defaults]]=0,1,0)</f>
        <v>0.51396757266077953</v>
      </c>
      <c r="AA4715" t="str">
        <f>IF(Table1[[#This Row],[composite_score]]&gt;=0.7,"Approve",IF(Table1[[#This Row],[composite_score]]&gt;=0.6,"Review","Reject"))</f>
        <v>Reject</v>
      </c>
    </row>
    <row r="4716" spans="1:27" hidden="1" x14ac:dyDescent="0.35">
      <c r="A4716">
        <v>4715</v>
      </c>
      <c r="B4716">
        <v>40</v>
      </c>
      <c r="C4716" t="s">
        <v>20</v>
      </c>
      <c r="D4716" t="s">
        <v>11</v>
      </c>
      <c r="E4716" t="s">
        <v>49</v>
      </c>
      <c r="F4716">
        <v>54396</v>
      </c>
      <c r="G4716">
        <v>609</v>
      </c>
      <c r="H4716">
        <f>(Table1[[#This Row],[credit_score]]-300)/(900-300)</f>
        <v>0.51500000000000001</v>
      </c>
      <c r="I4716">
        <v>11157</v>
      </c>
      <c r="J4716" t="s">
        <v>27</v>
      </c>
      <c r="K4716" t="s">
        <v>4</v>
      </c>
      <c r="L4716">
        <v>4</v>
      </c>
      <c r="M4716" t="s">
        <v>39</v>
      </c>
      <c r="N4716">
        <f>Table1[[#This Row],[dti_ratio]]*Table1[[#This Row],[income]]</f>
        <v>5665.4298632960717</v>
      </c>
      <c r="O4716">
        <v>0.104151589515701</v>
      </c>
      <c r="P4716" t="e">
        <f>Table1[[#This Row],[loan_amount]]/Table1[[#This Row],[property_value]]</f>
        <v>#DIV/0!</v>
      </c>
      <c r="Q4716">
        <v>0</v>
      </c>
      <c r="R4716">
        <v>0</v>
      </c>
      <c r="S4716" t="s">
        <v>4407</v>
      </c>
      <c r="T4716" t="s">
        <v>222</v>
      </c>
      <c r="U4716" t="s">
        <v>8</v>
      </c>
      <c r="V4716">
        <v>0</v>
      </c>
      <c r="W4716">
        <v>0</v>
      </c>
      <c r="X4716" t="s">
        <v>61</v>
      </c>
      <c r="Y471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716" t="e">
        <f>0.4*(Table1[[#This Row],[normalized_credit_score]]) + 0.3*(1-Table1[[#This Row],[dti_ratio]]) + 0.2*(1-Table1[[#This Row],[ltv_ratio]]) + 0.1*IF(Table1[[#This Row],[previous_defaults]]=0,1,0)</f>
        <v>#DIV/0!</v>
      </c>
      <c r="AA4716" t="e">
        <f>IF(Table1[[#This Row],[composite_score]]&gt;=0.7,"Approve",IF(Table1[[#This Row],[composite_score]]&gt;=0.6,"Review","Reject"))</f>
        <v>#DIV/0!</v>
      </c>
    </row>
    <row r="4717" spans="1:27" x14ac:dyDescent="0.35">
      <c r="A4717">
        <v>4716</v>
      </c>
      <c r="B4717">
        <v>66</v>
      </c>
      <c r="C4717" t="s">
        <v>10</v>
      </c>
      <c r="D4717" t="s">
        <v>11</v>
      </c>
      <c r="E4717" t="s">
        <v>12</v>
      </c>
      <c r="F4717">
        <v>39861</v>
      </c>
      <c r="G4717">
        <v>601</v>
      </c>
      <c r="H4717">
        <f>(Table1[[#This Row],[credit_score]]-300)/(900-300)</f>
        <v>0.50166666666666671</v>
      </c>
      <c r="I4717">
        <v>48146</v>
      </c>
      <c r="J4717" t="s">
        <v>3</v>
      </c>
      <c r="K4717" t="s">
        <v>38</v>
      </c>
      <c r="L4717">
        <v>6</v>
      </c>
      <c r="M4717" t="s">
        <v>5</v>
      </c>
      <c r="N4717">
        <f>Table1[[#This Row],[dti_ratio]]*Table1[[#This Row],[income]]</f>
        <v>17598.952391668612</v>
      </c>
      <c r="O4717">
        <v>0.44150805026639101</v>
      </c>
      <c r="P4717">
        <f>Table1[[#This Row],[loan_amount]]/Table1[[#This Row],[property_value]]</f>
        <v>0.29621563090250219</v>
      </c>
      <c r="Q4717">
        <v>162537</v>
      </c>
      <c r="R4717">
        <v>1</v>
      </c>
      <c r="S4717" t="s">
        <v>2951</v>
      </c>
      <c r="T4717" t="s">
        <v>146</v>
      </c>
      <c r="U4717" t="s">
        <v>195</v>
      </c>
      <c r="V4717">
        <v>4</v>
      </c>
      <c r="W4717">
        <v>2</v>
      </c>
      <c r="X4717" t="s">
        <v>9</v>
      </c>
      <c r="Y47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17">
        <f>0.4*(Table1[[#This Row],[normalized_credit_score]]) + 0.3*(1-Table1[[#This Row],[dti_ratio]]) + 0.2*(1-Table1[[#This Row],[ltv_ratio]]) + 0.1*IF(Table1[[#This Row],[previous_defaults]]=0,1,0)</f>
        <v>0.508971125406249</v>
      </c>
      <c r="AA4717" t="str">
        <f>IF(Table1[[#This Row],[composite_score]]&gt;=0.7,"Approve",IF(Table1[[#This Row],[composite_score]]&gt;=0.6,"Review","Reject"))</f>
        <v>Reject</v>
      </c>
    </row>
    <row r="4718" spans="1:27" hidden="1" x14ac:dyDescent="0.35">
      <c r="A4718">
        <v>4717</v>
      </c>
      <c r="B4718">
        <v>60</v>
      </c>
      <c r="C4718" t="s">
        <v>20</v>
      </c>
      <c r="D4718" t="s">
        <v>1</v>
      </c>
      <c r="E4718" t="s">
        <v>49</v>
      </c>
      <c r="F4718">
        <v>41310</v>
      </c>
      <c r="G4718">
        <v>611</v>
      </c>
      <c r="H4718">
        <f>(Table1[[#This Row],[credit_score]]-300)/(900-300)</f>
        <v>0.51833333333333331</v>
      </c>
      <c r="I4718">
        <v>41398</v>
      </c>
      <c r="J4718" t="s">
        <v>3</v>
      </c>
      <c r="K4718" t="s">
        <v>38</v>
      </c>
      <c r="L4718">
        <v>12</v>
      </c>
      <c r="M4718" t="s">
        <v>39</v>
      </c>
      <c r="N4718">
        <f>Table1[[#This Row],[dti_ratio]]*Table1[[#This Row],[income]]</f>
        <v>7946.1683570690338</v>
      </c>
      <c r="O4718">
        <v>0.19235459591065199</v>
      </c>
      <c r="P4718" t="e">
        <f>Table1[[#This Row],[loan_amount]]/Table1[[#This Row],[property_value]]</f>
        <v>#DIV/0!</v>
      </c>
      <c r="Q4718">
        <v>0</v>
      </c>
      <c r="R4718">
        <v>2</v>
      </c>
      <c r="S4718" t="s">
        <v>1628</v>
      </c>
      <c r="T4718" t="s">
        <v>269</v>
      </c>
      <c r="U4718" t="s">
        <v>444</v>
      </c>
      <c r="V4718">
        <v>3</v>
      </c>
      <c r="W4718">
        <v>0</v>
      </c>
      <c r="X4718" t="s">
        <v>61</v>
      </c>
      <c r="Y471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718" t="e">
        <f>0.4*(Table1[[#This Row],[normalized_credit_score]]) + 0.3*(1-Table1[[#This Row],[dti_ratio]]) + 0.2*(1-Table1[[#This Row],[ltv_ratio]]) + 0.1*IF(Table1[[#This Row],[previous_defaults]]=0,1,0)</f>
        <v>#DIV/0!</v>
      </c>
      <c r="AA4718" t="e">
        <f>IF(Table1[[#This Row],[composite_score]]&gt;=0.7,"Approve",IF(Table1[[#This Row],[composite_score]]&gt;=0.6,"Review","Reject"))</f>
        <v>#DIV/0!</v>
      </c>
    </row>
    <row r="4719" spans="1:27" hidden="1" x14ac:dyDescent="0.35">
      <c r="A4719">
        <v>4718</v>
      </c>
      <c r="B4719">
        <v>31</v>
      </c>
      <c r="C4719" t="s">
        <v>10</v>
      </c>
      <c r="D4719" t="s">
        <v>62</v>
      </c>
      <c r="E4719" t="s">
        <v>2</v>
      </c>
      <c r="F4719">
        <v>24090</v>
      </c>
      <c r="G4719">
        <v>698</v>
      </c>
      <c r="H4719">
        <f>(Table1[[#This Row],[credit_score]]-300)/(900-300)</f>
        <v>0.66333333333333333</v>
      </c>
      <c r="I4719">
        <v>37699</v>
      </c>
      <c r="J4719" t="s">
        <v>27</v>
      </c>
      <c r="K4719" t="s">
        <v>38</v>
      </c>
      <c r="L4719">
        <v>6</v>
      </c>
      <c r="M4719" t="s">
        <v>15</v>
      </c>
      <c r="N4719">
        <f>Table1[[#This Row],[dti_ratio]]*Table1[[#This Row],[income]]</f>
        <v>3096.0911459754425</v>
      </c>
      <c r="O4719">
        <v>0.12852184084580501</v>
      </c>
      <c r="P4719" t="e">
        <f>Table1[[#This Row],[loan_amount]]/Table1[[#This Row],[property_value]]</f>
        <v>#DIV/0!</v>
      </c>
      <c r="Q4719">
        <v>0</v>
      </c>
      <c r="R4719">
        <v>0</v>
      </c>
      <c r="S4719" t="s">
        <v>3213</v>
      </c>
      <c r="T4719" t="s">
        <v>47</v>
      </c>
      <c r="U4719" t="s">
        <v>94</v>
      </c>
      <c r="V4719">
        <v>1</v>
      </c>
      <c r="W4719">
        <v>0</v>
      </c>
      <c r="X4719" t="s">
        <v>9</v>
      </c>
      <c r="Y471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719" t="e">
        <f>0.4*(Table1[[#This Row],[normalized_credit_score]]) + 0.3*(1-Table1[[#This Row],[dti_ratio]]) + 0.2*(1-Table1[[#This Row],[ltv_ratio]]) + 0.1*IF(Table1[[#This Row],[previous_defaults]]=0,1,0)</f>
        <v>#DIV/0!</v>
      </c>
      <c r="AA4719" t="e">
        <f>IF(Table1[[#This Row],[composite_score]]&gt;=0.7,"Approve",IF(Table1[[#This Row],[composite_score]]&gt;=0.6,"Review","Reject"))</f>
        <v>#DIV/0!</v>
      </c>
    </row>
    <row r="4720" spans="1:27" x14ac:dyDescent="0.35">
      <c r="A4720">
        <v>4719</v>
      </c>
      <c r="B4720">
        <v>54</v>
      </c>
      <c r="C4720" t="s">
        <v>10</v>
      </c>
      <c r="D4720" t="s">
        <v>62</v>
      </c>
      <c r="E4720" t="s">
        <v>2</v>
      </c>
      <c r="F4720">
        <v>38383</v>
      </c>
      <c r="G4720">
        <v>641</v>
      </c>
      <c r="H4720">
        <f>(Table1[[#This Row],[credit_score]]-300)/(900-300)</f>
        <v>0.56833333333333336</v>
      </c>
      <c r="I4720">
        <v>14294</v>
      </c>
      <c r="J4720" t="s">
        <v>23</v>
      </c>
      <c r="K4720" t="s">
        <v>14</v>
      </c>
      <c r="L4720">
        <v>5</v>
      </c>
      <c r="M4720" t="s">
        <v>15</v>
      </c>
      <c r="N4720">
        <f>Table1[[#This Row],[dti_ratio]]*Table1[[#This Row],[income]]</f>
        <v>14041.84975427421</v>
      </c>
      <c r="O4720">
        <v>0.36583512894443398</v>
      </c>
      <c r="P4720">
        <f>Table1[[#This Row],[loan_amount]]/Table1[[#This Row],[property_value]]</f>
        <v>0.12350628591178123</v>
      </c>
      <c r="Q4720">
        <v>115735</v>
      </c>
      <c r="R4720">
        <v>0</v>
      </c>
      <c r="S4720" t="s">
        <v>4408</v>
      </c>
      <c r="T4720" t="s">
        <v>84</v>
      </c>
      <c r="U4720" t="s">
        <v>279</v>
      </c>
      <c r="V4720">
        <v>4</v>
      </c>
      <c r="W4720">
        <v>2</v>
      </c>
      <c r="X4720" t="s">
        <v>9</v>
      </c>
      <c r="Y47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20">
        <f>0.4*(Table1[[#This Row],[normalized_credit_score]]) + 0.3*(1-Table1[[#This Row],[dti_ratio]]) + 0.2*(1-Table1[[#This Row],[ltv_ratio]]) + 0.1*IF(Table1[[#This Row],[previous_defaults]]=0,1,0)</f>
        <v>0.59288153746764694</v>
      </c>
      <c r="AA4720" t="str">
        <f>IF(Table1[[#This Row],[composite_score]]&gt;=0.7,"Approve",IF(Table1[[#This Row],[composite_score]]&gt;=0.6,"Review","Reject"))</f>
        <v>Reject</v>
      </c>
    </row>
    <row r="4721" spans="1:27" x14ac:dyDescent="0.35">
      <c r="A4721">
        <v>4720</v>
      </c>
      <c r="B4721">
        <v>34</v>
      </c>
      <c r="C4721" t="s">
        <v>20</v>
      </c>
      <c r="D4721" t="s">
        <v>11</v>
      </c>
      <c r="E4721" t="s">
        <v>12</v>
      </c>
      <c r="F4721">
        <v>115930</v>
      </c>
      <c r="G4721">
        <v>676</v>
      </c>
      <c r="H4721">
        <f>(Table1[[#This Row],[credit_score]]-300)/(900-300)</f>
        <v>0.62666666666666671</v>
      </c>
      <c r="I4721">
        <v>26833</v>
      </c>
      <c r="J4721" t="s">
        <v>27</v>
      </c>
      <c r="K4721" t="s">
        <v>4</v>
      </c>
      <c r="L4721">
        <v>4</v>
      </c>
      <c r="M4721" t="s">
        <v>28</v>
      </c>
      <c r="N4721">
        <f>Table1[[#This Row],[dti_ratio]]*Table1[[#This Row],[income]]</f>
        <v>53825.809094345561</v>
      </c>
      <c r="O4721">
        <v>0.46429577412529599</v>
      </c>
      <c r="P4721">
        <f>Table1[[#This Row],[loan_amount]]/Table1[[#This Row],[property_value]]</f>
        <v>0.12681721080590583</v>
      </c>
      <c r="Q4721">
        <v>211588</v>
      </c>
      <c r="R4721">
        <v>1</v>
      </c>
      <c r="S4721" t="s">
        <v>4409</v>
      </c>
      <c r="T4721" t="s">
        <v>81</v>
      </c>
      <c r="U4721" t="s">
        <v>629</v>
      </c>
      <c r="V4721">
        <v>4</v>
      </c>
      <c r="W4721">
        <v>2</v>
      </c>
      <c r="X4721" t="s">
        <v>9</v>
      </c>
      <c r="Y47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21">
        <f>0.4*(Table1[[#This Row],[normalized_credit_score]]) + 0.3*(1-Table1[[#This Row],[dti_ratio]]) + 0.2*(1-Table1[[#This Row],[ltv_ratio]]) + 0.1*IF(Table1[[#This Row],[previous_defaults]]=0,1,0)</f>
        <v>0.5860144922678967</v>
      </c>
      <c r="AA4721" t="str">
        <f>IF(Table1[[#This Row],[composite_score]]&gt;=0.7,"Approve",IF(Table1[[#This Row],[composite_score]]&gt;=0.6,"Review","Reject"))</f>
        <v>Reject</v>
      </c>
    </row>
    <row r="4722" spans="1:27" x14ac:dyDescent="0.35">
      <c r="A4722">
        <v>4721</v>
      </c>
      <c r="B4722">
        <v>58</v>
      </c>
      <c r="C4722" t="s">
        <v>0</v>
      </c>
      <c r="D4722" t="s">
        <v>21</v>
      </c>
      <c r="E4722" t="s">
        <v>49</v>
      </c>
      <c r="F4722">
        <v>42343</v>
      </c>
      <c r="G4722">
        <v>736</v>
      </c>
      <c r="H4722">
        <f>(Table1[[#This Row],[credit_score]]-300)/(900-300)</f>
        <v>0.72666666666666668</v>
      </c>
      <c r="I4722">
        <v>0</v>
      </c>
      <c r="J4722" t="s">
        <v>3</v>
      </c>
      <c r="K4722" t="s">
        <v>14</v>
      </c>
      <c r="L4722">
        <v>12</v>
      </c>
      <c r="M4722" t="s">
        <v>39</v>
      </c>
      <c r="N4722">
        <f>Table1[[#This Row],[dti_ratio]]*Table1[[#This Row],[income]]</f>
        <v>5974.9012305105098</v>
      </c>
      <c r="O4722">
        <v>0.14110717782184801</v>
      </c>
      <c r="P4722">
        <f>Table1[[#This Row],[loan_amount]]/Table1[[#This Row],[property_value]]</f>
        <v>0</v>
      </c>
      <c r="Q4722">
        <v>70844</v>
      </c>
      <c r="R4722">
        <v>1</v>
      </c>
      <c r="S4722" t="s">
        <v>4410</v>
      </c>
      <c r="T4722" t="s">
        <v>327</v>
      </c>
      <c r="U4722" t="s">
        <v>563</v>
      </c>
      <c r="V4722">
        <v>0</v>
      </c>
      <c r="W4722">
        <v>1</v>
      </c>
      <c r="X4722" t="s">
        <v>9</v>
      </c>
      <c r="Y47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22">
        <f>0.4*(Table1[[#This Row],[normalized_credit_score]]) + 0.3*(1-Table1[[#This Row],[dti_ratio]]) + 0.2*(1-Table1[[#This Row],[ltv_ratio]]) + 0.1*IF(Table1[[#This Row],[previous_defaults]]=0,1,0)</f>
        <v>0.84833451332011223</v>
      </c>
      <c r="AA4722" t="str">
        <f>IF(Table1[[#This Row],[composite_score]]&gt;=0.7,"Approve",IF(Table1[[#This Row],[composite_score]]&gt;=0.6,"Review","Reject"))</f>
        <v>Approve</v>
      </c>
    </row>
    <row r="4723" spans="1:27" x14ac:dyDescent="0.35">
      <c r="A4723">
        <v>4722</v>
      </c>
      <c r="B4723">
        <v>41</v>
      </c>
      <c r="C4723" t="s">
        <v>10</v>
      </c>
      <c r="D4723" t="s">
        <v>11</v>
      </c>
      <c r="E4723" t="s">
        <v>2</v>
      </c>
      <c r="F4723">
        <v>32901</v>
      </c>
      <c r="G4723">
        <v>667</v>
      </c>
      <c r="H4723">
        <f>(Table1[[#This Row],[credit_score]]-300)/(900-300)</f>
        <v>0.61166666666666669</v>
      </c>
      <c r="I4723">
        <v>35617</v>
      </c>
      <c r="J4723" t="s">
        <v>3</v>
      </c>
      <c r="K4723" t="s">
        <v>4</v>
      </c>
      <c r="L4723">
        <v>19</v>
      </c>
      <c r="M4723" t="s">
        <v>28</v>
      </c>
      <c r="N4723">
        <f>Table1[[#This Row],[dti_ratio]]*Table1[[#This Row],[income]]</f>
        <v>4414.2100627379759</v>
      </c>
      <c r="O4723">
        <v>0.134166440616941</v>
      </c>
      <c r="P4723">
        <f>Table1[[#This Row],[loan_amount]]/Table1[[#This Row],[property_value]]</f>
        <v>0.13404816656191312</v>
      </c>
      <c r="Q4723">
        <v>265703</v>
      </c>
      <c r="R4723">
        <v>0</v>
      </c>
      <c r="S4723" t="s">
        <v>4241</v>
      </c>
      <c r="T4723" t="s">
        <v>149</v>
      </c>
      <c r="U4723" t="s">
        <v>334</v>
      </c>
      <c r="V4723">
        <v>1</v>
      </c>
      <c r="W4723">
        <v>0</v>
      </c>
      <c r="X4723" t="s">
        <v>9</v>
      </c>
      <c r="Y47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723">
        <f>0.4*(Table1[[#This Row],[normalized_credit_score]]) + 0.3*(1-Table1[[#This Row],[dti_ratio]]) + 0.2*(1-Table1[[#This Row],[ltv_ratio]]) + 0.1*IF(Table1[[#This Row],[previous_defaults]]=0,1,0)</f>
        <v>0.67760710116920175</v>
      </c>
      <c r="AA4723" t="str">
        <f>IF(Table1[[#This Row],[composite_score]]&gt;=0.7,"Approve",IF(Table1[[#This Row],[composite_score]]&gt;=0.6,"Review","Reject"))</f>
        <v>Review</v>
      </c>
    </row>
    <row r="4724" spans="1:27" x14ac:dyDescent="0.35">
      <c r="A4724">
        <v>4723</v>
      </c>
      <c r="B4724">
        <v>29</v>
      </c>
      <c r="C4724" t="s">
        <v>0</v>
      </c>
      <c r="D4724" t="s">
        <v>1</v>
      </c>
      <c r="E4724" t="s">
        <v>22</v>
      </c>
      <c r="F4724">
        <v>26771</v>
      </c>
      <c r="G4724">
        <v>730</v>
      </c>
      <c r="H4724">
        <f>(Table1[[#This Row],[credit_score]]-300)/(900-300)</f>
        <v>0.71666666666666667</v>
      </c>
      <c r="I4724">
        <v>8160</v>
      </c>
      <c r="J4724" t="s">
        <v>3</v>
      </c>
      <c r="K4724" t="s">
        <v>4</v>
      </c>
      <c r="L4724">
        <v>11</v>
      </c>
      <c r="M4724" t="s">
        <v>5</v>
      </c>
      <c r="N4724">
        <f>Table1[[#This Row],[dti_ratio]]*Table1[[#This Row],[income]]</f>
        <v>3269.085107568797</v>
      </c>
      <c r="O4724">
        <v>0.12211292471587901</v>
      </c>
      <c r="P4724">
        <f>Table1[[#This Row],[loan_amount]]/Table1[[#This Row],[property_value]]</f>
        <v>2.7886662588470095E-2</v>
      </c>
      <c r="Q4724">
        <v>292613</v>
      </c>
      <c r="R4724">
        <v>4</v>
      </c>
      <c r="S4724" t="s">
        <v>1898</v>
      </c>
      <c r="T4724" t="s">
        <v>86</v>
      </c>
      <c r="U4724" t="s">
        <v>131</v>
      </c>
      <c r="V4724">
        <v>2</v>
      </c>
      <c r="W4724">
        <v>2</v>
      </c>
      <c r="X4724" t="s">
        <v>61</v>
      </c>
      <c r="Y472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24">
        <f>0.4*(Table1[[#This Row],[normalized_credit_score]]) + 0.3*(1-Table1[[#This Row],[dti_ratio]]) + 0.2*(1-Table1[[#This Row],[ltv_ratio]]) + 0.1*IF(Table1[[#This Row],[previous_defaults]]=0,1,0)</f>
        <v>0.74445545673420899</v>
      </c>
      <c r="AA4724" t="str">
        <f>IF(Table1[[#This Row],[composite_score]]&gt;=0.7,"Approve",IF(Table1[[#This Row],[composite_score]]&gt;=0.6,"Review","Reject"))</f>
        <v>Approve</v>
      </c>
    </row>
    <row r="4725" spans="1:27" x14ac:dyDescent="0.35">
      <c r="A4725">
        <v>4724</v>
      </c>
      <c r="B4725">
        <v>20</v>
      </c>
      <c r="C4725" t="s">
        <v>20</v>
      </c>
      <c r="D4725" t="s">
        <v>11</v>
      </c>
      <c r="E4725" t="s">
        <v>22</v>
      </c>
      <c r="F4725">
        <v>42740</v>
      </c>
      <c r="G4725">
        <v>754</v>
      </c>
      <c r="H4725">
        <f>(Table1[[#This Row],[credit_score]]-300)/(900-300)</f>
        <v>0.75666666666666671</v>
      </c>
      <c r="I4725">
        <v>5991</v>
      </c>
      <c r="J4725" t="s">
        <v>13</v>
      </c>
      <c r="K4725" t="s">
        <v>38</v>
      </c>
      <c r="L4725">
        <v>17</v>
      </c>
      <c r="M4725" t="s">
        <v>39</v>
      </c>
      <c r="N4725">
        <f>Table1[[#This Row],[dti_ratio]]*Table1[[#This Row],[income]]</f>
        <v>20839.308605641272</v>
      </c>
      <c r="O4725">
        <v>0.48758326171364702</v>
      </c>
      <c r="P4725">
        <f>Table1[[#This Row],[loan_amount]]/Table1[[#This Row],[property_value]]</f>
        <v>2.3236511304091503E-2</v>
      </c>
      <c r="Q4725">
        <v>257827</v>
      </c>
      <c r="R4725">
        <v>0</v>
      </c>
      <c r="S4725" t="s">
        <v>1612</v>
      </c>
      <c r="T4725" t="s">
        <v>64</v>
      </c>
      <c r="U4725" t="s">
        <v>1321</v>
      </c>
      <c r="V4725">
        <v>3</v>
      </c>
      <c r="W4725">
        <v>0</v>
      </c>
      <c r="X4725" t="s">
        <v>9</v>
      </c>
      <c r="Y47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25">
        <f>0.4*(Table1[[#This Row],[normalized_credit_score]]) + 0.3*(1-Table1[[#This Row],[dti_ratio]]) + 0.2*(1-Table1[[#This Row],[ltv_ratio]]) + 0.1*IF(Table1[[#This Row],[previous_defaults]]=0,1,0)</f>
        <v>0.65174438589175432</v>
      </c>
      <c r="AA4725" t="str">
        <f>IF(Table1[[#This Row],[composite_score]]&gt;=0.7,"Approve",IF(Table1[[#This Row],[composite_score]]&gt;=0.6,"Review","Reject"))</f>
        <v>Review</v>
      </c>
    </row>
    <row r="4726" spans="1:27" x14ac:dyDescent="0.35">
      <c r="A4726">
        <v>4725</v>
      </c>
      <c r="B4726">
        <v>57</v>
      </c>
      <c r="C4726" t="s">
        <v>10</v>
      </c>
      <c r="D4726" t="s">
        <v>11</v>
      </c>
      <c r="E4726" t="s">
        <v>12</v>
      </c>
      <c r="F4726">
        <v>79204</v>
      </c>
      <c r="G4726">
        <v>776</v>
      </c>
      <c r="H4726">
        <f>(Table1[[#This Row],[credit_score]]-300)/(900-300)</f>
        <v>0.79333333333333333</v>
      </c>
      <c r="I4726">
        <v>44157</v>
      </c>
      <c r="J4726" t="s">
        <v>27</v>
      </c>
      <c r="K4726" t="s">
        <v>14</v>
      </c>
      <c r="L4726">
        <v>0</v>
      </c>
      <c r="M4726" t="s">
        <v>39</v>
      </c>
      <c r="N4726">
        <f>Table1[[#This Row],[dti_ratio]]*Table1[[#This Row],[income]]</f>
        <v>8964.5479167246413</v>
      </c>
      <c r="O4726">
        <v>0.113183020008139</v>
      </c>
      <c r="P4726">
        <f>Table1[[#This Row],[loan_amount]]/Table1[[#This Row],[property_value]]</f>
        <v>0.54967447997709529</v>
      </c>
      <c r="Q4726">
        <v>80333</v>
      </c>
      <c r="R4726">
        <v>1</v>
      </c>
      <c r="S4726" t="s">
        <v>4411</v>
      </c>
      <c r="T4726" t="s">
        <v>99</v>
      </c>
      <c r="U4726" t="s">
        <v>262</v>
      </c>
      <c r="V4726">
        <v>1</v>
      </c>
      <c r="W4726">
        <v>0</v>
      </c>
      <c r="X4726" t="s">
        <v>9</v>
      </c>
      <c r="Y47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726">
        <f>0.4*(Table1[[#This Row],[normalized_credit_score]]) + 0.3*(1-Table1[[#This Row],[dti_ratio]]) + 0.2*(1-Table1[[#This Row],[ltv_ratio]]) + 0.1*IF(Table1[[#This Row],[previous_defaults]]=0,1,0)</f>
        <v>0.67344353133547274</v>
      </c>
      <c r="AA4726" t="str">
        <f>IF(Table1[[#This Row],[composite_score]]&gt;=0.7,"Approve",IF(Table1[[#This Row],[composite_score]]&gt;=0.6,"Review","Reject"))</f>
        <v>Review</v>
      </c>
    </row>
    <row r="4727" spans="1:27" x14ac:dyDescent="0.35">
      <c r="A4727">
        <v>4726</v>
      </c>
      <c r="B4727">
        <v>55</v>
      </c>
      <c r="C4727" t="s">
        <v>10</v>
      </c>
      <c r="D4727" t="s">
        <v>1</v>
      </c>
      <c r="E4727" t="s">
        <v>49</v>
      </c>
      <c r="F4727">
        <v>82968</v>
      </c>
      <c r="G4727">
        <v>679</v>
      </c>
      <c r="H4727">
        <f>(Table1[[#This Row],[credit_score]]-300)/(900-300)</f>
        <v>0.63166666666666671</v>
      </c>
      <c r="I4727">
        <v>14046</v>
      </c>
      <c r="J4727" t="s">
        <v>3</v>
      </c>
      <c r="K4727" t="s">
        <v>38</v>
      </c>
      <c r="L4727">
        <v>13</v>
      </c>
      <c r="M4727" t="s">
        <v>39</v>
      </c>
      <c r="N4727">
        <f>Table1[[#This Row],[dti_ratio]]*Table1[[#This Row],[income]]</f>
        <v>24273.319514635048</v>
      </c>
      <c r="O4727">
        <v>0.29256242785935599</v>
      </c>
      <c r="P4727">
        <f>Table1[[#This Row],[loan_amount]]/Table1[[#This Row],[property_value]]</f>
        <v>5.1875433957246898E-2</v>
      </c>
      <c r="Q4727">
        <v>270764</v>
      </c>
      <c r="R4727">
        <v>0</v>
      </c>
      <c r="S4727" t="s">
        <v>4412</v>
      </c>
      <c r="T4727" t="s">
        <v>269</v>
      </c>
      <c r="U4727" t="s">
        <v>996</v>
      </c>
      <c r="V4727">
        <v>0</v>
      </c>
      <c r="W4727">
        <v>1</v>
      </c>
      <c r="X4727" t="s">
        <v>9</v>
      </c>
      <c r="Y47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727">
        <f>0.4*(Table1[[#This Row],[normalized_credit_score]]) + 0.3*(1-Table1[[#This Row],[dti_ratio]]) + 0.2*(1-Table1[[#This Row],[ltv_ratio]]) + 0.1*IF(Table1[[#This Row],[previous_defaults]]=0,1,0)</f>
        <v>0.75452285151741061</v>
      </c>
      <c r="AA4727" t="str">
        <f>IF(Table1[[#This Row],[composite_score]]&gt;=0.7,"Approve",IF(Table1[[#This Row],[composite_score]]&gt;=0.6,"Review","Reject"))</f>
        <v>Approve</v>
      </c>
    </row>
    <row r="4728" spans="1:27" hidden="1" x14ac:dyDescent="0.35">
      <c r="A4728">
        <v>4727</v>
      </c>
      <c r="B4728">
        <v>49</v>
      </c>
      <c r="C4728" t="s">
        <v>20</v>
      </c>
      <c r="D4728" t="s">
        <v>21</v>
      </c>
      <c r="E4728" t="s">
        <v>2</v>
      </c>
      <c r="F4728">
        <v>0</v>
      </c>
      <c r="G4728">
        <v>732</v>
      </c>
      <c r="H4728">
        <f>(Table1[[#This Row],[credit_score]]-300)/(900-300)</f>
        <v>0.72</v>
      </c>
      <c r="I4728">
        <v>47478</v>
      </c>
      <c r="J4728" t="s">
        <v>27</v>
      </c>
      <c r="K4728" t="s">
        <v>4</v>
      </c>
      <c r="L4728">
        <v>15</v>
      </c>
      <c r="M4728" t="s">
        <v>39</v>
      </c>
      <c r="N4728">
        <f>Table1[[#This Row],[dti_ratio]]*Table1[[#This Row],[income]]</f>
        <v>0</v>
      </c>
      <c r="O4728">
        <v>0.50557022122858397</v>
      </c>
      <c r="P4728">
        <f>Table1[[#This Row],[loan_amount]]/Table1[[#This Row],[property_value]]</f>
        <v>0.30466839926845701</v>
      </c>
      <c r="Q4728">
        <v>155835</v>
      </c>
      <c r="R4728">
        <v>4</v>
      </c>
      <c r="S4728" t="s">
        <v>114</v>
      </c>
      <c r="T4728" t="s">
        <v>146</v>
      </c>
      <c r="U4728" t="s">
        <v>102</v>
      </c>
      <c r="V4728">
        <v>3</v>
      </c>
      <c r="W4728">
        <v>1</v>
      </c>
      <c r="X4728" t="s">
        <v>9</v>
      </c>
      <c r="Y47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28">
        <f>0.4*(Table1[[#This Row],[normalized_credit_score]]) + 0.3*(1-Table1[[#This Row],[dti_ratio]]) + 0.2*(1-Table1[[#This Row],[ltv_ratio]]) + 0.1*IF(Table1[[#This Row],[previous_defaults]]=0,1,0)</f>
        <v>0.57539525377773337</v>
      </c>
      <c r="AA4728" t="str">
        <f>IF(Table1[[#This Row],[composite_score]]&gt;=0.7,"Approve",IF(Table1[[#This Row],[composite_score]]&gt;=0.6,"Review","Reject"))</f>
        <v>Reject</v>
      </c>
    </row>
    <row r="4729" spans="1:27" hidden="1" x14ac:dyDescent="0.35">
      <c r="A4729">
        <v>4728</v>
      </c>
      <c r="B4729">
        <v>67</v>
      </c>
      <c r="C4729" t="s">
        <v>10</v>
      </c>
      <c r="D4729" t="s">
        <v>11</v>
      </c>
      <c r="E4729" t="s">
        <v>22</v>
      </c>
      <c r="F4729">
        <v>74327</v>
      </c>
      <c r="G4729">
        <v>715</v>
      </c>
      <c r="H4729">
        <f>(Table1[[#This Row],[credit_score]]-300)/(900-300)</f>
        <v>0.69166666666666665</v>
      </c>
      <c r="I4729">
        <v>37472</v>
      </c>
      <c r="J4729" t="s">
        <v>13</v>
      </c>
      <c r="K4729" t="s">
        <v>38</v>
      </c>
      <c r="L4729">
        <v>1</v>
      </c>
      <c r="M4729" t="s">
        <v>39</v>
      </c>
      <c r="N4729">
        <f>Table1[[#This Row],[dti_ratio]]*Table1[[#This Row],[income]]</f>
        <v>43339.780886053544</v>
      </c>
      <c r="O4729">
        <v>0.583096060463271</v>
      </c>
      <c r="P4729" t="e">
        <f>Table1[[#This Row],[loan_amount]]/Table1[[#This Row],[property_value]]</f>
        <v>#DIV/0!</v>
      </c>
      <c r="Q4729">
        <v>0</v>
      </c>
      <c r="R4729">
        <v>0</v>
      </c>
      <c r="S4729" t="s">
        <v>4413</v>
      </c>
      <c r="T4729" t="s">
        <v>70</v>
      </c>
      <c r="U4729" t="s">
        <v>830</v>
      </c>
      <c r="V4729">
        <v>2</v>
      </c>
      <c r="W4729">
        <v>1</v>
      </c>
      <c r="X4729" t="s">
        <v>9</v>
      </c>
      <c r="Y472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729" t="e">
        <f>0.4*(Table1[[#This Row],[normalized_credit_score]]) + 0.3*(1-Table1[[#This Row],[dti_ratio]]) + 0.2*(1-Table1[[#This Row],[ltv_ratio]]) + 0.1*IF(Table1[[#This Row],[previous_defaults]]=0,1,0)</f>
        <v>#DIV/0!</v>
      </c>
      <c r="AA4729" t="e">
        <f>IF(Table1[[#This Row],[composite_score]]&gt;=0.7,"Approve",IF(Table1[[#This Row],[composite_score]]&gt;=0.6,"Review","Reject"))</f>
        <v>#DIV/0!</v>
      </c>
    </row>
    <row r="4730" spans="1:27" hidden="1" x14ac:dyDescent="0.35">
      <c r="A4730">
        <v>4729</v>
      </c>
      <c r="B4730">
        <v>32</v>
      </c>
      <c r="C4730" t="s">
        <v>10</v>
      </c>
      <c r="D4730" t="s">
        <v>21</v>
      </c>
      <c r="E4730" t="s">
        <v>49</v>
      </c>
      <c r="F4730">
        <v>50540</v>
      </c>
      <c r="G4730">
        <v>635</v>
      </c>
      <c r="H4730">
        <f>(Table1[[#This Row],[credit_score]]-300)/(900-300)</f>
        <v>0.55833333333333335</v>
      </c>
      <c r="I4730">
        <v>25354</v>
      </c>
      <c r="J4730" t="s">
        <v>23</v>
      </c>
      <c r="K4730" t="s">
        <v>4</v>
      </c>
      <c r="L4730">
        <v>9</v>
      </c>
      <c r="M4730" t="s">
        <v>15</v>
      </c>
      <c r="N4730">
        <f>Table1[[#This Row],[dti_ratio]]*Table1[[#This Row],[income]]</f>
        <v>10449.537780761682</v>
      </c>
      <c r="O4730">
        <v>0.20675777168107801</v>
      </c>
      <c r="P4730" t="e">
        <f>Table1[[#This Row],[loan_amount]]/Table1[[#This Row],[property_value]]</f>
        <v>#DIV/0!</v>
      </c>
      <c r="Q4730">
        <v>0</v>
      </c>
      <c r="R4730">
        <v>2</v>
      </c>
      <c r="S4730" t="s">
        <v>4414</v>
      </c>
      <c r="T4730" t="s">
        <v>73</v>
      </c>
      <c r="U4730" t="s">
        <v>448</v>
      </c>
      <c r="V4730">
        <v>1</v>
      </c>
      <c r="W4730">
        <v>0</v>
      </c>
      <c r="X4730" t="s">
        <v>9</v>
      </c>
      <c r="Y473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730" t="e">
        <f>0.4*(Table1[[#This Row],[normalized_credit_score]]) + 0.3*(1-Table1[[#This Row],[dti_ratio]]) + 0.2*(1-Table1[[#This Row],[ltv_ratio]]) + 0.1*IF(Table1[[#This Row],[previous_defaults]]=0,1,0)</f>
        <v>#DIV/0!</v>
      </c>
      <c r="AA4730" t="e">
        <f>IF(Table1[[#This Row],[composite_score]]&gt;=0.7,"Approve",IF(Table1[[#This Row],[composite_score]]&gt;=0.6,"Review","Reject"))</f>
        <v>#DIV/0!</v>
      </c>
    </row>
    <row r="4731" spans="1:27" x14ac:dyDescent="0.35">
      <c r="A4731">
        <v>4730</v>
      </c>
      <c r="B4731">
        <v>67</v>
      </c>
      <c r="C4731" t="s">
        <v>10</v>
      </c>
      <c r="D4731" t="s">
        <v>11</v>
      </c>
      <c r="E4731" t="s">
        <v>22</v>
      </c>
      <c r="F4731">
        <v>92105</v>
      </c>
      <c r="G4731">
        <v>762</v>
      </c>
      <c r="H4731">
        <f>(Table1[[#This Row],[credit_score]]-300)/(900-300)</f>
        <v>0.77</v>
      </c>
      <c r="I4731">
        <v>21479</v>
      </c>
      <c r="J4731" t="s">
        <v>27</v>
      </c>
      <c r="K4731" t="s">
        <v>4</v>
      </c>
      <c r="L4731">
        <v>6</v>
      </c>
      <c r="M4731" t="s">
        <v>39</v>
      </c>
      <c r="N4731">
        <f>Table1[[#This Row],[dti_ratio]]*Table1[[#This Row],[income]]</f>
        <v>19699.43156302048</v>
      </c>
      <c r="O4731">
        <v>0.213880153770376</v>
      </c>
      <c r="P4731">
        <f>Table1[[#This Row],[loan_amount]]/Table1[[#This Row],[property_value]]</f>
        <v>8.9397496087636932E-2</v>
      </c>
      <c r="Q4731">
        <v>240264</v>
      </c>
      <c r="R4731">
        <v>2</v>
      </c>
      <c r="S4731" t="s">
        <v>4415</v>
      </c>
      <c r="T4731" t="s">
        <v>25</v>
      </c>
      <c r="U4731" t="s">
        <v>655</v>
      </c>
      <c r="V4731">
        <v>2</v>
      </c>
      <c r="W4731">
        <v>1</v>
      </c>
      <c r="X4731" t="s">
        <v>9</v>
      </c>
      <c r="Y47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31">
        <f>0.4*(Table1[[#This Row],[normalized_credit_score]]) + 0.3*(1-Table1[[#This Row],[dti_ratio]]) + 0.2*(1-Table1[[#This Row],[ltv_ratio]]) + 0.1*IF(Table1[[#This Row],[previous_defaults]]=0,1,0)</f>
        <v>0.72595645465135994</v>
      </c>
      <c r="AA4731" t="str">
        <f>IF(Table1[[#This Row],[composite_score]]&gt;=0.7,"Approve",IF(Table1[[#This Row],[composite_score]]&gt;=0.6,"Review","Reject"))</f>
        <v>Approve</v>
      </c>
    </row>
    <row r="4732" spans="1:27" hidden="1" x14ac:dyDescent="0.35">
      <c r="A4732">
        <v>4731</v>
      </c>
      <c r="B4732">
        <v>54</v>
      </c>
      <c r="C4732" t="s">
        <v>20</v>
      </c>
      <c r="D4732" t="s">
        <v>11</v>
      </c>
      <c r="E4732" t="s">
        <v>49</v>
      </c>
      <c r="F4732">
        <v>0</v>
      </c>
      <c r="G4732">
        <v>653</v>
      </c>
      <c r="H4732">
        <f>(Table1[[#This Row],[credit_score]]-300)/(900-300)</f>
        <v>0.58833333333333337</v>
      </c>
      <c r="I4732">
        <v>12385</v>
      </c>
      <c r="J4732" t="s">
        <v>13</v>
      </c>
      <c r="K4732" t="s">
        <v>4</v>
      </c>
      <c r="L4732">
        <v>16</v>
      </c>
      <c r="M4732" t="s">
        <v>39</v>
      </c>
      <c r="N4732">
        <f>Table1[[#This Row],[dti_ratio]]*Table1[[#This Row],[income]]</f>
        <v>0</v>
      </c>
      <c r="O4732">
        <v>0.58664689095778899</v>
      </c>
      <c r="P4732">
        <f>Table1[[#This Row],[loan_amount]]/Table1[[#This Row],[property_value]]</f>
        <v>7.1475152501486061E-2</v>
      </c>
      <c r="Q4732">
        <v>173277</v>
      </c>
      <c r="R4732">
        <v>1</v>
      </c>
      <c r="S4732" t="s">
        <v>4416</v>
      </c>
      <c r="T4732" t="s">
        <v>36</v>
      </c>
      <c r="U4732" t="s">
        <v>201</v>
      </c>
      <c r="V4732">
        <v>2</v>
      </c>
      <c r="W4732">
        <v>0</v>
      </c>
      <c r="X4732" t="s">
        <v>19</v>
      </c>
      <c r="Y47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32">
        <f>0.4*(Table1[[#This Row],[normalized_credit_score]]) + 0.3*(1-Table1[[#This Row],[dti_ratio]]) + 0.2*(1-Table1[[#This Row],[ltv_ratio]]) + 0.1*IF(Table1[[#This Row],[previous_defaults]]=0,1,0)</f>
        <v>0.54504423554569947</v>
      </c>
      <c r="AA4732" t="str">
        <f>IF(Table1[[#This Row],[composite_score]]&gt;=0.7,"Approve",IF(Table1[[#This Row],[composite_score]]&gt;=0.6,"Review","Reject"))</f>
        <v>Reject</v>
      </c>
    </row>
    <row r="4733" spans="1:27" x14ac:dyDescent="0.35">
      <c r="A4733">
        <v>4732</v>
      </c>
      <c r="B4733">
        <v>48</v>
      </c>
      <c r="C4733" t="s">
        <v>0</v>
      </c>
      <c r="D4733" t="s">
        <v>21</v>
      </c>
      <c r="E4733" t="s">
        <v>49</v>
      </c>
      <c r="F4733">
        <v>76997</v>
      </c>
      <c r="G4733">
        <v>740</v>
      </c>
      <c r="H4733">
        <f>(Table1[[#This Row],[credit_score]]-300)/(900-300)</f>
        <v>0.73333333333333328</v>
      </c>
      <c r="I4733">
        <v>30977</v>
      </c>
      <c r="J4733" t="s">
        <v>13</v>
      </c>
      <c r="K4733" t="s">
        <v>14</v>
      </c>
      <c r="L4733">
        <v>3</v>
      </c>
      <c r="M4733" t="s">
        <v>5</v>
      </c>
      <c r="N4733">
        <f>Table1[[#This Row],[dti_ratio]]*Table1[[#This Row],[income]]</f>
        <v>25472.647889267082</v>
      </c>
      <c r="O4733">
        <v>0.33082649829561001</v>
      </c>
      <c r="P4733">
        <f>Table1[[#This Row],[loan_amount]]/Table1[[#This Row],[property_value]]</f>
        <v>0.25626240900066183</v>
      </c>
      <c r="Q4733">
        <v>120880</v>
      </c>
      <c r="R4733">
        <v>3</v>
      </c>
      <c r="S4733" t="s">
        <v>4417</v>
      </c>
      <c r="T4733" t="s">
        <v>410</v>
      </c>
      <c r="U4733" t="s">
        <v>323</v>
      </c>
      <c r="V4733">
        <v>2</v>
      </c>
      <c r="W4733">
        <v>1</v>
      </c>
      <c r="X4733" t="s">
        <v>9</v>
      </c>
      <c r="Y47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33">
        <f>0.4*(Table1[[#This Row],[normalized_credit_score]]) + 0.3*(1-Table1[[#This Row],[dti_ratio]]) + 0.2*(1-Table1[[#This Row],[ltv_ratio]]) + 0.1*IF(Table1[[#This Row],[previous_defaults]]=0,1,0)</f>
        <v>0.64283290204451804</v>
      </c>
      <c r="AA4733" t="str">
        <f>IF(Table1[[#This Row],[composite_score]]&gt;=0.7,"Approve",IF(Table1[[#This Row],[composite_score]]&gt;=0.6,"Review","Reject"))</f>
        <v>Review</v>
      </c>
    </row>
    <row r="4734" spans="1:27" x14ac:dyDescent="0.35">
      <c r="A4734">
        <v>4733</v>
      </c>
      <c r="B4734">
        <v>21</v>
      </c>
      <c r="C4734" t="s">
        <v>10</v>
      </c>
      <c r="D4734" t="s">
        <v>11</v>
      </c>
      <c r="E4734" t="s">
        <v>2</v>
      </c>
      <c r="F4734">
        <v>30040</v>
      </c>
      <c r="G4734">
        <v>725</v>
      </c>
      <c r="H4734">
        <f>(Table1[[#This Row],[credit_score]]-300)/(900-300)</f>
        <v>0.70833333333333337</v>
      </c>
      <c r="I4734">
        <v>41888</v>
      </c>
      <c r="J4734" t="s">
        <v>27</v>
      </c>
      <c r="K4734" t="s">
        <v>4</v>
      </c>
      <c r="L4734">
        <v>1</v>
      </c>
      <c r="M4734" t="s">
        <v>5</v>
      </c>
      <c r="N4734">
        <f>Table1[[#This Row],[dti_ratio]]*Table1[[#This Row],[income]]</f>
        <v>11629.139513575816</v>
      </c>
      <c r="O4734">
        <v>0.38712182135738399</v>
      </c>
      <c r="P4734">
        <f>Table1[[#This Row],[loan_amount]]/Table1[[#This Row],[property_value]]</f>
        <v>0.29228128445232149</v>
      </c>
      <c r="Q4734">
        <v>143314</v>
      </c>
      <c r="R4734">
        <v>3</v>
      </c>
      <c r="S4734" t="s">
        <v>4418</v>
      </c>
      <c r="T4734" t="s">
        <v>138</v>
      </c>
      <c r="U4734" t="s">
        <v>234</v>
      </c>
      <c r="V4734">
        <v>1</v>
      </c>
      <c r="W4734">
        <v>2</v>
      </c>
      <c r="X4734" t="s">
        <v>19</v>
      </c>
      <c r="Y47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734">
        <f>0.4*(Table1[[#This Row],[normalized_credit_score]]) + 0.3*(1-Table1[[#This Row],[dti_ratio]]) + 0.2*(1-Table1[[#This Row],[ltv_ratio]]) + 0.1*IF(Table1[[#This Row],[previous_defaults]]=0,1,0)</f>
        <v>0.60874053003565387</v>
      </c>
      <c r="AA4734" t="str">
        <f>IF(Table1[[#This Row],[composite_score]]&gt;=0.7,"Approve",IF(Table1[[#This Row],[composite_score]]&gt;=0.6,"Review","Reject"))</f>
        <v>Review</v>
      </c>
    </row>
    <row r="4735" spans="1:27" hidden="1" x14ac:dyDescent="0.35">
      <c r="A4735">
        <v>4734</v>
      </c>
      <c r="B4735">
        <v>28</v>
      </c>
      <c r="C4735" t="s">
        <v>10</v>
      </c>
      <c r="D4735" t="s">
        <v>21</v>
      </c>
      <c r="E4735" t="s">
        <v>2</v>
      </c>
      <c r="F4735">
        <v>0</v>
      </c>
      <c r="G4735">
        <v>613</v>
      </c>
      <c r="H4735">
        <f>(Table1[[#This Row],[credit_score]]-300)/(900-300)</f>
        <v>0.52166666666666661</v>
      </c>
      <c r="I4735">
        <v>13851</v>
      </c>
      <c r="J4735" t="s">
        <v>13</v>
      </c>
      <c r="K4735" t="s">
        <v>14</v>
      </c>
      <c r="L4735">
        <v>12</v>
      </c>
      <c r="M4735" t="s">
        <v>5</v>
      </c>
      <c r="N4735">
        <f>Table1[[#This Row],[dti_ratio]]*Table1[[#This Row],[income]]</f>
        <v>0</v>
      </c>
      <c r="O4735">
        <v>0.124774296020879</v>
      </c>
      <c r="P4735">
        <f>Table1[[#This Row],[loan_amount]]/Table1[[#This Row],[property_value]]</f>
        <v>5.1894480099810049E-2</v>
      </c>
      <c r="Q4735">
        <v>266907</v>
      </c>
      <c r="R4735">
        <v>1</v>
      </c>
      <c r="S4735" t="s">
        <v>4419</v>
      </c>
      <c r="T4735" t="s">
        <v>327</v>
      </c>
      <c r="U4735" t="s">
        <v>141</v>
      </c>
      <c r="V4735">
        <v>3</v>
      </c>
      <c r="W4735">
        <v>2</v>
      </c>
      <c r="X4735" t="s">
        <v>61</v>
      </c>
      <c r="Y47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35">
        <f>0.4*(Table1[[#This Row],[normalized_credit_score]]) + 0.3*(1-Table1[[#This Row],[dti_ratio]]) + 0.2*(1-Table1[[#This Row],[ltv_ratio]]) + 0.1*IF(Table1[[#This Row],[previous_defaults]]=0,1,0)</f>
        <v>0.66085548184044096</v>
      </c>
      <c r="AA4735" t="str">
        <f>IF(Table1[[#This Row],[composite_score]]&gt;=0.7,"Approve",IF(Table1[[#This Row],[composite_score]]&gt;=0.6,"Review","Reject"))</f>
        <v>Review</v>
      </c>
    </row>
    <row r="4736" spans="1:27" x14ac:dyDescent="0.35">
      <c r="A4736">
        <v>4735</v>
      </c>
      <c r="B4736">
        <v>35</v>
      </c>
      <c r="C4736" t="s">
        <v>0</v>
      </c>
      <c r="D4736" t="s">
        <v>62</v>
      </c>
      <c r="E4736" t="s">
        <v>22</v>
      </c>
      <c r="F4736">
        <v>82398</v>
      </c>
      <c r="G4736">
        <v>682</v>
      </c>
      <c r="H4736">
        <f>(Table1[[#This Row],[credit_score]]-300)/(900-300)</f>
        <v>0.63666666666666671</v>
      </c>
      <c r="I4736">
        <v>0</v>
      </c>
      <c r="J4736" t="s">
        <v>3</v>
      </c>
      <c r="K4736" t="s">
        <v>38</v>
      </c>
      <c r="L4736">
        <v>0</v>
      </c>
      <c r="M4736" t="s">
        <v>5</v>
      </c>
      <c r="N4736">
        <f>Table1[[#This Row],[dti_ratio]]*Table1[[#This Row],[income]]</f>
        <v>45267.693717410119</v>
      </c>
      <c r="O4736">
        <v>0.54937854944792497</v>
      </c>
      <c r="P4736">
        <f>Table1[[#This Row],[loan_amount]]/Table1[[#This Row],[property_value]]</f>
        <v>0</v>
      </c>
      <c r="Q4736">
        <v>28797</v>
      </c>
      <c r="R4736">
        <v>4</v>
      </c>
      <c r="S4736" t="s">
        <v>4420</v>
      </c>
      <c r="T4736" t="s">
        <v>78</v>
      </c>
      <c r="U4736" t="s">
        <v>189</v>
      </c>
      <c r="V4736">
        <v>0</v>
      </c>
      <c r="W4736">
        <v>2</v>
      </c>
      <c r="X4736" t="s">
        <v>9</v>
      </c>
      <c r="Y47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36">
        <f>0.4*(Table1[[#This Row],[normalized_credit_score]]) + 0.3*(1-Table1[[#This Row],[dti_ratio]]) + 0.2*(1-Table1[[#This Row],[ltv_ratio]]) + 0.1*IF(Table1[[#This Row],[previous_defaults]]=0,1,0)</f>
        <v>0.68985310183228921</v>
      </c>
      <c r="AA4736" t="str">
        <f>IF(Table1[[#This Row],[composite_score]]&gt;=0.7,"Approve",IF(Table1[[#This Row],[composite_score]]&gt;=0.6,"Review","Reject"))</f>
        <v>Review</v>
      </c>
    </row>
    <row r="4737" spans="1:27" hidden="1" x14ac:dyDescent="0.35">
      <c r="A4737">
        <v>4736</v>
      </c>
      <c r="B4737">
        <v>32</v>
      </c>
      <c r="C4737" t="s">
        <v>0</v>
      </c>
      <c r="D4737" t="s">
        <v>1</v>
      </c>
      <c r="E4737" t="s">
        <v>2</v>
      </c>
      <c r="F4737">
        <v>61400</v>
      </c>
      <c r="G4737">
        <v>736</v>
      </c>
      <c r="H4737">
        <f>(Table1[[#This Row],[credit_score]]-300)/(900-300)</f>
        <v>0.72666666666666668</v>
      </c>
      <c r="I4737">
        <v>24433</v>
      </c>
      <c r="J4737" t="s">
        <v>23</v>
      </c>
      <c r="K4737" t="s">
        <v>14</v>
      </c>
      <c r="L4737">
        <v>14</v>
      </c>
      <c r="M4737" t="s">
        <v>28</v>
      </c>
      <c r="N4737">
        <f>Table1[[#This Row],[dti_ratio]]*Table1[[#This Row],[income]]</f>
        <v>34317.487764708523</v>
      </c>
      <c r="O4737">
        <v>0.55891673883890103</v>
      </c>
      <c r="P4737" t="e">
        <f>Table1[[#This Row],[loan_amount]]/Table1[[#This Row],[property_value]]</f>
        <v>#DIV/0!</v>
      </c>
      <c r="Q4737">
        <v>0</v>
      </c>
      <c r="R4737">
        <v>0</v>
      </c>
      <c r="S4737" t="s">
        <v>4421</v>
      </c>
      <c r="T4737" t="s">
        <v>327</v>
      </c>
      <c r="U4737" t="s">
        <v>131</v>
      </c>
      <c r="V4737">
        <v>0</v>
      </c>
      <c r="W4737">
        <v>0</v>
      </c>
      <c r="X4737" t="s">
        <v>9</v>
      </c>
      <c r="Y473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737" t="e">
        <f>0.4*(Table1[[#This Row],[normalized_credit_score]]) + 0.3*(1-Table1[[#This Row],[dti_ratio]]) + 0.2*(1-Table1[[#This Row],[ltv_ratio]]) + 0.1*IF(Table1[[#This Row],[previous_defaults]]=0,1,0)</f>
        <v>#DIV/0!</v>
      </c>
      <c r="AA4737" t="e">
        <f>IF(Table1[[#This Row],[composite_score]]&gt;=0.7,"Approve",IF(Table1[[#This Row],[composite_score]]&gt;=0.6,"Review","Reject"))</f>
        <v>#DIV/0!</v>
      </c>
    </row>
    <row r="4738" spans="1:27" x14ac:dyDescent="0.35">
      <c r="A4738">
        <v>4737</v>
      </c>
      <c r="B4738">
        <v>65</v>
      </c>
      <c r="C4738" t="s">
        <v>20</v>
      </c>
      <c r="D4738" t="s">
        <v>1</v>
      </c>
      <c r="E4738" t="s">
        <v>2</v>
      </c>
      <c r="F4738">
        <v>21080</v>
      </c>
      <c r="G4738">
        <v>761</v>
      </c>
      <c r="H4738">
        <f>(Table1[[#This Row],[credit_score]]-300)/(900-300)</f>
        <v>0.76833333333333331</v>
      </c>
      <c r="I4738">
        <v>8547</v>
      </c>
      <c r="J4738" t="s">
        <v>13</v>
      </c>
      <c r="K4738" t="s">
        <v>38</v>
      </c>
      <c r="L4738">
        <v>9</v>
      </c>
      <c r="M4738" t="s">
        <v>28</v>
      </c>
      <c r="N4738">
        <f>Table1[[#This Row],[dti_ratio]]*Table1[[#This Row],[income]]</f>
        <v>3051.0351651015822</v>
      </c>
      <c r="O4738">
        <v>0.144736013524743</v>
      </c>
      <c r="P4738">
        <f>Table1[[#This Row],[loan_amount]]/Table1[[#This Row],[property_value]]</f>
        <v>3.0067966903073284E-2</v>
      </c>
      <c r="Q4738">
        <v>284256</v>
      </c>
      <c r="R4738">
        <v>2</v>
      </c>
      <c r="S4738" t="s">
        <v>4422</v>
      </c>
      <c r="T4738" t="s">
        <v>146</v>
      </c>
      <c r="U4738" t="s">
        <v>210</v>
      </c>
      <c r="V4738">
        <v>4</v>
      </c>
      <c r="W4738">
        <v>0</v>
      </c>
      <c r="X4738" t="s">
        <v>9</v>
      </c>
      <c r="Y47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38">
        <f>0.4*(Table1[[#This Row],[normalized_credit_score]]) + 0.3*(1-Table1[[#This Row],[dti_ratio]]) + 0.2*(1-Table1[[#This Row],[ltv_ratio]]) + 0.1*IF(Table1[[#This Row],[previous_defaults]]=0,1,0)</f>
        <v>0.75789893589529578</v>
      </c>
      <c r="AA4738" t="str">
        <f>IF(Table1[[#This Row],[composite_score]]&gt;=0.7,"Approve",IF(Table1[[#This Row],[composite_score]]&gt;=0.6,"Review","Reject"))</f>
        <v>Approve</v>
      </c>
    </row>
    <row r="4739" spans="1:27" hidden="1" x14ac:dyDescent="0.35">
      <c r="A4739">
        <v>4738</v>
      </c>
      <c r="B4739">
        <v>59</v>
      </c>
      <c r="C4739" t="s">
        <v>10</v>
      </c>
      <c r="D4739" t="s">
        <v>11</v>
      </c>
      <c r="E4739" t="s">
        <v>49</v>
      </c>
      <c r="F4739">
        <v>0</v>
      </c>
      <c r="G4739">
        <v>736</v>
      </c>
      <c r="H4739">
        <f>(Table1[[#This Row],[credit_score]]-300)/(900-300)</f>
        <v>0.72666666666666668</v>
      </c>
      <c r="I4739">
        <v>22671</v>
      </c>
      <c r="J4739" t="s">
        <v>23</v>
      </c>
      <c r="K4739" t="s">
        <v>14</v>
      </c>
      <c r="L4739">
        <v>4</v>
      </c>
      <c r="M4739" t="s">
        <v>15</v>
      </c>
      <c r="N4739">
        <f>Table1[[#This Row],[dti_ratio]]*Table1[[#This Row],[income]]</f>
        <v>0</v>
      </c>
      <c r="O4739">
        <v>0.27255508920843002</v>
      </c>
      <c r="P4739" t="e">
        <f>Table1[[#This Row],[loan_amount]]/Table1[[#This Row],[property_value]]</f>
        <v>#DIV/0!</v>
      </c>
      <c r="Q4739">
        <v>0</v>
      </c>
      <c r="R4739">
        <v>4</v>
      </c>
      <c r="S4739" t="s">
        <v>1196</v>
      </c>
      <c r="T4739" t="s">
        <v>130</v>
      </c>
      <c r="U4739" t="s">
        <v>299</v>
      </c>
      <c r="V4739">
        <v>0</v>
      </c>
      <c r="W4739">
        <v>0</v>
      </c>
      <c r="X4739" t="s">
        <v>19</v>
      </c>
      <c r="Y473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739" t="e">
        <f>0.4*(Table1[[#This Row],[normalized_credit_score]]) + 0.3*(1-Table1[[#This Row],[dti_ratio]]) + 0.2*(1-Table1[[#This Row],[ltv_ratio]]) + 0.1*IF(Table1[[#This Row],[previous_defaults]]=0,1,0)</f>
        <v>#DIV/0!</v>
      </c>
      <c r="AA4739" t="e">
        <f>IF(Table1[[#This Row],[composite_score]]&gt;=0.7,"Approve",IF(Table1[[#This Row],[composite_score]]&gt;=0.6,"Review","Reject"))</f>
        <v>#DIV/0!</v>
      </c>
    </row>
    <row r="4740" spans="1:27" x14ac:dyDescent="0.35">
      <c r="A4740">
        <v>4739</v>
      </c>
      <c r="B4740">
        <v>38</v>
      </c>
      <c r="C4740" t="s">
        <v>10</v>
      </c>
      <c r="D4740" t="s">
        <v>11</v>
      </c>
      <c r="E4740" t="s">
        <v>49</v>
      </c>
      <c r="F4740">
        <v>36760</v>
      </c>
      <c r="G4740">
        <v>603</v>
      </c>
      <c r="H4740">
        <f>(Table1[[#This Row],[credit_score]]-300)/(900-300)</f>
        <v>0.505</v>
      </c>
      <c r="I4740">
        <v>42083</v>
      </c>
      <c r="J4740" t="s">
        <v>27</v>
      </c>
      <c r="K4740" t="s">
        <v>4</v>
      </c>
      <c r="L4740">
        <v>15</v>
      </c>
      <c r="M4740" t="s">
        <v>5</v>
      </c>
      <c r="N4740">
        <f>Table1[[#This Row],[dti_ratio]]*Table1[[#This Row],[income]]</f>
        <v>16499.4225278454</v>
      </c>
      <c r="O4740">
        <v>0.44884174450069098</v>
      </c>
      <c r="P4740">
        <f>Table1[[#This Row],[loan_amount]]/Table1[[#This Row],[property_value]]</f>
        <v>0.2691727111076998</v>
      </c>
      <c r="Q4740">
        <v>156342</v>
      </c>
      <c r="R4740">
        <v>3</v>
      </c>
      <c r="S4740" t="s">
        <v>4423</v>
      </c>
      <c r="T4740" t="s">
        <v>84</v>
      </c>
      <c r="U4740" t="s">
        <v>934</v>
      </c>
      <c r="V4740">
        <v>1</v>
      </c>
      <c r="W4740">
        <v>0</v>
      </c>
      <c r="X4740" t="s">
        <v>19</v>
      </c>
      <c r="Y47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740">
        <f>0.4*(Table1[[#This Row],[normalized_credit_score]]) + 0.3*(1-Table1[[#This Row],[dti_ratio]]) + 0.2*(1-Table1[[#This Row],[ltv_ratio]]) + 0.1*IF(Table1[[#This Row],[previous_defaults]]=0,1,0)</f>
        <v>0.51351293442825274</v>
      </c>
      <c r="AA4740" t="str">
        <f>IF(Table1[[#This Row],[composite_score]]&gt;=0.7,"Approve",IF(Table1[[#This Row],[composite_score]]&gt;=0.6,"Review","Reject"))</f>
        <v>Reject</v>
      </c>
    </row>
    <row r="4741" spans="1:27" x14ac:dyDescent="0.35">
      <c r="A4741">
        <v>4740</v>
      </c>
      <c r="B4741">
        <v>51</v>
      </c>
      <c r="C4741" t="s">
        <v>0</v>
      </c>
      <c r="D4741" t="s">
        <v>11</v>
      </c>
      <c r="E4741" t="s">
        <v>22</v>
      </c>
      <c r="F4741">
        <v>105549</v>
      </c>
      <c r="G4741">
        <v>748</v>
      </c>
      <c r="H4741">
        <f>(Table1[[#This Row],[credit_score]]-300)/(900-300)</f>
        <v>0.7466666666666667</v>
      </c>
      <c r="I4741">
        <v>18199</v>
      </c>
      <c r="J4741" t="s">
        <v>27</v>
      </c>
      <c r="K4741" t="s">
        <v>38</v>
      </c>
      <c r="L4741">
        <v>8</v>
      </c>
      <c r="M4741" t="s">
        <v>28</v>
      </c>
      <c r="N4741">
        <f>Table1[[#This Row],[dti_ratio]]*Table1[[#This Row],[income]]</f>
        <v>23796.648426429576</v>
      </c>
      <c r="O4741">
        <v>0.225455934461052</v>
      </c>
      <c r="P4741">
        <f>Table1[[#This Row],[loan_amount]]/Table1[[#This Row],[property_value]]</f>
        <v>8.8590649765367915E-2</v>
      </c>
      <c r="Q4741">
        <v>205428</v>
      </c>
      <c r="R4741">
        <v>0</v>
      </c>
      <c r="S4741" t="s">
        <v>740</v>
      </c>
      <c r="T4741" t="s">
        <v>67</v>
      </c>
      <c r="U4741" t="s">
        <v>359</v>
      </c>
      <c r="V4741">
        <v>3</v>
      </c>
      <c r="W4741">
        <v>2</v>
      </c>
      <c r="X4741" t="s">
        <v>19</v>
      </c>
      <c r="Y47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41">
        <f>0.4*(Table1[[#This Row],[normalized_credit_score]]) + 0.3*(1-Table1[[#This Row],[dti_ratio]]) + 0.2*(1-Table1[[#This Row],[ltv_ratio]]) + 0.1*IF(Table1[[#This Row],[previous_defaults]]=0,1,0)</f>
        <v>0.71331175637527755</v>
      </c>
      <c r="AA4741" t="str">
        <f>IF(Table1[[#This Row],[composite_score]]&gt;=0.7,"Approve",IF(Table1[[#This Row],[composite_score]]&gt;=0.6,"Review","Reject"))</f>
        <v>Approve</v>
      </c>
    </row>
    <row r="4742" spans="1:27" hidden="1" x14ac:dyDescent="0.35">
      <c r="A4742">
        <v>4741</v>
      </c>
      <c r="B4742">
        <v>42</v>
      </c>
      <c r="C4742" t="s">
        <v>10</v>
      </c>
      <c r="D4742" t="s">
        <v>21</v>
      </c>
      <c r="E4742" t="s">
        <v>22</v>
      </c>
      <c r="F4742">
        <v>46570</v>
      </c>
      <c r="G4742">
        <v>733</v>
      </c>
      <c r="H4742">
        <f>(Table1[[#This Row],[credit_score]]-300)/(900-300)</f>
        <v>0.72166666666666668</v>
      </c>
      <c r="I4742">
        <v>33270</v>
      </c>
      <c r="J4742" t="s">
        <v>27</v>
      </c>
      <c r="K4742" t="s">
        <v>38</v>
      </c>
      <c r="L4742">
        <v>14</v>
      </c>
      <c r="M4742" t="s">
        <v>39</v>
      </c>
      <c r="N4742">
        <f>Table1[[#This Row],[dti_ratio]]*Table1[[#This Row],[income]]</f>
        <v>23585.813317944267</v>
      </c>
      <c r="O4742">
        <v>0.50645937981413502</v>
      </c>
      <c r="P4742" t="e">
        <f>Table1[[#This Row],[loan_amount]]/Table1[[#This Row],[property_value]]</f>
        <v>#DIV/0!</v>
      </c>
      <c r="Q4742">
        <v>0</v>
      </c>
      <c r="R4742">
        <v>1</v>
      </c>
      <c r="S4742" t="s">
        <v>4424</v>
      </c>
      <c r="T4742" t="s">
        <v>222</v>
      </c>
      <c r="U4742" t="s">
        <v>60</v>
      </c>
      <c r="V4742">
        <v>0</v>
      </c>
      <c r="W4742">
        <v>0</v>
      </c>
      <c r="X4742" t="s">
        <v>9</v>
      </c>
      <c r="Y474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742" t="e">
        <f>0.4*(Table1[[#This Row],[normalized_credit_score]]) + 0.3*(1-Table1[[#This Row],[dti_ratio]]) + 0.2*(1-Table1[[#This Row],[ltv_ratio]]) + 0.1*IF(Table1[[#This Row],[previous_defaults]]=0,1,0)</f>
        <v>#DIV/0!</v>
      </c>
      <c r="AA4742" t="e">
        <f>IF(Table1[[#This Row],[composite_score]]&gt;=0.7,"Approve",IF(Table1[[#This Row],[composite_score]]&gt;=0.6,"Review","Reject"))</f>
        <v>#DIV/0!</v>
      </c>
    </row>
    <row r="4743" spans="1:27" x14ac:dyDescent="0.35">
      <c r="A4743">
        <v>4742</v>
      </c>
      <c r="B4743">
        <v>49</v>
      </c>
      <c r="C4743" t="s">
        <v>10</v>
      </c>
      <c r="D4743" t="s">
        <v>1</v>
      </c>
      <c r="E4743" t="s">
        <v>49</v>
      </c>
      <c r="F4743">
        <v>117464</v>
      </c>
      <c r="G4743">
        <v>695</v>
      </c>
      <c r="H4743">
        <f>(Table1[[#This Row],[credit_score]]-300)/(900-300)</f>
        <v>0.65833333333333333</v>
      </c>
      <c r="I4743">
        <v>0</v>
      </c>
      <c r="J4743" t="s">
        <v>13</v>
      </c>
      <c r="K4743" t="s">
        <v>14</v>
      </c>
      <c r="L4743">
        <v>16</v>
      </c>
      <c r="M4743" t="s">
        <v>15</v>
      </c>
      <c r="N4743">
        <f>Table1[[#This Row],[dti_ratio]]*Table1[[#This Row],[income]]</f>
        <v>54978.379202331089</v>
      </c>
      <c r="O4743">
        <v>0.46804450046253399</v>
      </c>
      <c r="P4743">
        <f>Table1[[#This Row],[loan_amount]]/Table1[[#This Row],[property_value]]</f>
        <v>0</v>
      </c>
      <c r="Q4743">
        <v>77194</v>
      </c>
      <c r="R4743">
        <v>4</v>
      </c>
      <c r="S4743" t="s">
        <v>4425</v>
      </c>
      <c r="T4743" t="s">
        <v>109</v>
      </c>
      <c r="U4743" t="s">
        <v>45</v>
      </c>
      <c r="V4743">
        <v>1</v>
      </c>
      <c r="W4743">
        <v>1</v>
      </c>
      <c r="X4743" t="s">
        <v>19</v>
      </c>
      <c r="Y47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43">
        <f>0.4*(Table1[[#This Row],[normalized_credit_score]]) + 0.3*(1-Table1[[#This Row],[dti_ratio]]) + 0.2*(1-Table1[[#This Row],[ltv_ratio]]) + 0.1*IF(Table1[[#This Row],[previous_defaults]]=0,1,0)</f>
        <v>0.62291998319457309</v>
      </c>
      <c r="AA4743" t="str">
        <f>IF(Table1[[#This Row],[composite_score]]&gt;=0.7,"Approve",IF(Table1[[#This Row],[composite_score]]&gt;=0.6,"Review","Reject"))</f>
        <v>Review</v>
      </c>
    </row>
    <row r="4744" spans="1:27" x14ac:dyDescent="0.35">
      <c r="A4744">
        <v>4743</v>
      </c>
      <c r="B4744">
        <v>29</v>
      </c>
      <c r="C4744" t="s">
        <v>0</v>
      </c>
      <c r="D4744" t="s">
        <v>1</v>
      </c>
      <c r="E4744" t="s">
        <v>12</v>
      </c>
      <c r="F4744">
        <v>46272</v>
      </c>
      <c r="G4744">
        <v>661</v>
      </c>
      <c r="H4744">
        <f>(Table1[[#This Row],[credit_score]]-300)/(900-300)</f>
        <v>0.60166666666666668</v>
      </c>
      <c r="I4744">
        <v>12650</v>
      </c>
      <c r="J4744" t="s">
        <v>23</v>
      </c>
      <c r="K4744" t="s">
        <v>38</v>
      </c>
      <c r="L4744">
        <v>18</v>
      </c>
      <c r="M4744" t="s">
        <v>39</v>
      </c>
      <c r="N4744">
        <f>Table1[[#This Row],[dti_ratio]]*Table1[[#This Row],[income]]</f>
        <v>16568.981546485014</v>
      </c>
      <c r="O4744">
        <v>0.35807792069685801</v>
      </c>
      <c r="P4744">
        <f>Table1[[#This Row],[loan_amount]]/Table1[[#This Row],[property_value]]</f>
        <v>4.3164043839654963E-2</v>
      </c>
      <c r="Q4744">
        <v>293068</v>
      </c>
      <c r="R4744">
        <v>1</v>
      </c>
      <c r="S4744" t="s">
        <v>1235</v>
      </c>
      <c r="T4744" t="s">
        <v>249</v>
      </c>
      <c r="U4744" t="s">
        <v>107</v>
      </c>
      <c r="V4744">
        <v>4</v>
      </c>
      <c r="W4744">
        <v>2</v>
      </c>
      <c r="X4744" t="s">
        <v>61</v>
      </c>
      <c r="Y47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44">
        <f>0.4*(Table1[[#This Row],[normalized_credit_score]]) + 0.3*(1-Table1[[#This Row],[dti_ratio]]) + 0.2*(1-Table1[[#This Row],[ltv_ratio]]) + 0.1*IF(Table1[[#This Row],[previous_defaults]]=0,1,0)</f>
        <v>0.62461048168967825</v>
      </c>
      <c r="AA4744" t="str">
        <f>IF(Table1[[#This Row],[composite_score]]&gt;=0.7,"Approve",IF(Table1[[#This Row],[composite_score]]&gt;=0.6,"Review","Reject"))</f>
        <v>Review</v>
      </c>
    </row>
    <row r="4745" spans="1:27" x14ac:dyDescent="0.35">
      <c r="A4745">
        <v>4744</v>
      </c>
      <c r="B4745">
        <v>59</v>
      </c>
      <c r="C4745" t="s">
        <v>0</v>
      </c>
      <c r="D4745" t="s">
        <v>1</v>
      </c>
      <c r="E4745" t="s">
        <v>22</v>
      </c>
      <c r="F4745">
        <v>103449</v>
      </c>
      <c r="G4745">
        <v>705</v>
      </c>
      <c r="H4745">
        <f>(Table1[[#This Row],[credit_score]]-300)/(900-300)</f>
        <v>0.67500000000000004</v>
      </c>
      <c r="I4745">
        <v>26468</v>
      </c>
      <c r="J4745" t="s">
        <v>27</v>
      </c>
      <c r="K4745" t="s">
        <v>38</v>
      </c>
      <c r="L4745">
        <v>1</v>
      </c>
      <c r="M4745" t="s">
        <v>28</v>
      </c>
      <c r="N4745">
        <f>Table1[[#This Row],[dti_ratio]]*Table1[[#This Row],[income]]</f>
        <v>53953.747973630037</v>
      </c>
      <c r="O4745">
        <v>0.52154924623370003</v>
      </c>
      <c r="P4745">
        <f>Table1[[#This Row],[loan_amount]]/Table1[[#This Row],[property_value]]</f>
        <v>0.16569632773666879</v>
      </c>
      <c r="Q4745">
        <v>159738</v>
      </c>
      <c r="R4745">
        <v>0</v>
      </c>
      <c r="S4745" t="s">
        <v>4426</v>
      </c>
      <c r="T4745" t="s">
        <v>109</v>
      </c>
      <c r="U4745" t="s">
        <v>215</v>
      </c>
      <c r="V4745">
        <v>2</v>
      </c>
      <c r="W4745">
        <v>1</v>
      </c>
      <c r="X4745" t="s">
        <v>9</v>
      </c>
      <c r="Y47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45">
        <f>0.4*(Table1[[#This Row],[normalized_credit_score]]) + 0.3*(1-Table1[[#This Row],[dti_ratio]]) + 0.2*(1-Table1[[#This Row],[ltv_ratio]]) + 0.1*IF(Table1[[#This Row],[previous_defaults]]=0,1,0)</f>
        <v>0.58039596058255627</v>
      </c>
      <c r="AA4745" t="str">
        <f>IF(Table1[[#This Row],[composite_score]]&gt;=0.7,"Approve",IF(Table1[[#This Row],[composite_score]]&gt;=0.6,"Review","Reject"))</f>
        <v>Reject</v>
      </c>
    </row>
    <row r="4746" spans="1:27" hidden="1" x14ac:dyDescent="0.35">
      <c r="A4746">
        <v>4745</v>
      </c>
      <c r="B4746">
        <v>26</v>
      </c>
      <c r="C4746" t="s">
        <v>0</v>
      </c>
      <c r="D4746" t="s">
        <v>62</v>
      </c>
      <c r="E4746" t="s">
        <v>22</v>
      </c>
      <c r="F4746">
        <v>43289</v>
      </c>
      <c r="G4746">
        <v>754</v>
      </c>
      <c r="H4746">
        <f>(Table1[[#This Row],[credit_score]]-300)/(900-300)</f>
        <v>0.75666666666666671</v>
      </c>
      <c r="I4746">
        <v>14743</v>
      </c>
      <c r="J4746" t="s">
        <v>23</v>
      </c>
      <c r="K4746" t="s">
        <v>38</v>
      </c>
      <c r="L4746">
        <v>0</v>
      </c>
      <c r="M4746" t="s">
        <v>39</v>
      </c>
      <c r="N4746">
        <f>Table1[[#This Row],[dti_ratio]]*Table1[[#This Row],[income]]</f>
        <v>8772.4169140659287</v>
      </c>
      <c r="O4746">
        <v>0.20264771452484301</v>
      </c>
      <c r="P4746" t="e">
        <f>Table1[[#This Row],[loan_amount]]/Table1[[#This Row],[property_value]]</f>
        <v>#DIV/0!</v>
      </c>
      <c r="Q4746">
        <v>0</v>
      </c>
      <c r="R4746">
        <v>0</v>
      </c>
      <c r="S4746" t="s">
        <v>4427</v>
      </c>
      <c r="T4746" t="s">
        <v>332</v>
      </c>
      <c r="U4746" t="s">
        <v>707</v>
      </c>
      <c r="V4746">
        <v>0</v>
      </c>
      <c r="W4746">
        <v>0</v>
      </c>
      <c r="X4746" t="s">
        <v>9</v>
      </c>
      <c r="Y474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746" t="e">
        <f>0.4*(Table1[[#This Row],[normalized_credit_score]]) + 0.3*(1-Table1[[#This Row],[dti_ratio]]) + 0.2*(1-Table1[[#This Row],[ltv_ratio]]) + 0.1*IF(Table1[[#This Row],[previous_defaults]]=0,1,0)</f>
        <v>#DIV/0!</v>
      </c>
      <c r="AA4746" t="e">
        <f>IF(Table1[[#This Row],[composite_score]]&gt;=0.7,"Approve",IF(Table1[[#This Row],[composite_score]]&gt;=0.6,"Review","Reject"))</f>
        <v>#DIV/0!</v>
      </c>
    </row>
    <row r="4747" spans="1:27" x14ac:dyDescent="0.35">
      <c r="A4747">
        <v>4746</v>
      </c>
      <c r="B4747">
        <v>22</v>
      </c>
      <c r="C4747" t="s">
        <v>0</v>
      </c>
      <c r="D4747" t="s">
        <v>1</v>
      </c>
      <c r="E4747" t="s">
        <v>49</v>
      </c>
      <c r="F4747">
        <v>42343</v>
      </c>
      <c r="G4747">
        <v>771</v>
      </c>
      <c r="H4747">
        <f>(Table1[[#This Row],[credit_score]]-300)/(900-300)</f>
        <v>0.78500000000000003</v>
      </c>
      <c r="I4747">
        <v>12928</v>
      </c>
      <c r="J4747" t="s">
        <v>3</v>
      </c>
      <c r="K4747" t="s">
        <v>38</v>
      </c>
      <c r="L4747">
        <v>6</v>
      </c>
      <c r="M4747" t="s">
        <v>39</v>
      </c>
      <c r="N4747">
        <f>Table1[[#This Row],[dti_ratio]]*Table1[[#This Row],[income]]</f>
        <v>21786.932683389266</v>
      </c>
      <c r="O4747">
        <v>0.51453446102990497</v>
      </c>
      <c r="P4747">
        <f>Table1[[#This Row],[loan_amount]]/Table1[[#This Row],[property_value]]</f>
        <v>0.1437850342557167</v>
      </c>
      <c r="Q4747">
        <v>89912</v>
      </c>
      <c r="R4747">
        <v>0</v>
      </c>
      <c r="S4747" t="s">
        <v>4428</v>
      </c>
      <c r="T4747" t="s">
        <v>47</v>
      </c>
      <c r="U4747" t="s">
        <v>215</v>
      </c>
      <c r="V4747">
        <v>1</v>
      </c>
      <c r="W4747">
        <v>0</v>
      </c>
      <c r="X4747" t="s">
        <v>9</v>
      </c>
      <c r="Y47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47">
        <f>0.4*(Table1[[#This Row],[normalized_credit_score]]) + 0.3*(1-Table1[[#This Row],[dti_ratio]]) + 0.2*(1-Table1[[#This Row],[ltv_ratio]]) + 0.1*IF(Table1[[#This Row],[previous_defaults]]=0,1,0)</f>
        <v>0.63088265483988515</v>
      </c>
      <c r="AA4747" t="str">
        <f>IF(Table1[[#This Row],[composite_score]]&gt;=0.7,"Approve",IF(Table1[[#This Row],[composite_score]]&gt;=0.6,"Review","Reject"))</f>
        <v>Review</v>
      </c>
    </row>
    <row r="4748" spans="1:27" x14ac:dyDescent="0.35">
      <c r="A4748">
        <v>4747</v>
      </c>
      <c r="B4748">
        <v>30</v>
      </c>
      <c r="C4748" t="s">
        <v>20</v>
      </c>
      <c r="D4748" t="s">
        <v>62</v>
      </c>
      <c r="E4748" t="s">
        <v>2</v>
      </c>
      <c r="F4748">
        <v>37187</v>
      </c>
      <c r="G4748">
        <v>717</v>
      </c>
      <c r="H4748">
        <f>(Table1[[#This Row],[credit_score]]-300)/(900-300)</f>
        <v>0.69499999999999995</v>
      </c>
      <c r="I4748">
        <v>34501</v>
      </c>
      <c r="J4748" t="s">
        <v>27</v>
      </c>
      <c r="K4748" t="s">
        <v>4</v>
      </c>
      <c r="L4748">
        <v>8</v>
      </c>
      <c r="M4748" t="s">
        <v>39</v>
      </c>
      <c r="N4748">
        <f>Table1[[#This Row],[dti_ratio]]*Table1[[#This Row],[income]]</f>
        <v>21165.68106878395</v>
      </c>
      <c r="O4748">
        <v>0.56916882428762605</v>
      </c>
      <c r="P4748">
        <f>Table1[[#This Row],[loan_amount]]/Table1[[#This Row],[property_value]]</f>
        <v>0.12027498596832502</v>
      </c>
      <c r="Q4748">
        <v>286851</v>
      </c>
      <c r="R4748">
        <v>0</v>
      </c>
      <c r="S4748" t="s">
        <v>4429</v>
      </c>
      <c r="T4748" t="s">
        <v>266</v>
      </c>
      <c r="U4748" t="s">
        <v>107</v>
      </c>
      <c r="V4748">
        <v>3</v>
      </c>
      <c r="W4748">
        <v>0</v>
      </c>
      <c r="X4748" t="s">
        <v>19</v>
      </c>
      <c r="Y47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48">
        <f>0.4*(Table1[[#This Row],[normalized_credit_score]]) + 0.3*(1-Table1[[#This Row],[dti_ratio]]) + 0.2*(1-Table1[[#This Row],[ltv_ratio]]) + 0.1*IF(Table1[[#This Row],[previous_defaults]]=0,1,0)</f>
        <v>0.58319435552004717</v>
      </c>
      <c r="AA4748" t="str">
        <f>IF(Table1[[#This Row],[composite_score]]&gt;=0.7,"Approve",IF(Table1[[#This Row],[composite_score]]&gt;=0.6,"Review","Reject"))</f>
        <v>Reject</v>
      </c>
    </row>
    <row r="4749" spans="1:27" hidden="1" x14ac:dyDescent="0.35">
      <c r="A4749">
        <v>4748</v>
      </c>
      <c r="B4749">
        <v>59</v>
      </c>
      <c r="C4749" t="s">
        <v>0</v>
      </c>
      <c r="D4749" t="s">
        <v>62</v>
      </c>
      <c r="E4749" t="s">
        <v>12</v>
      </c>
      <c r="F4749">
        <v>0</v>
      </c>
      <c r="G4749">
        <v>758</v>
      </c>
      <c r="H4749">
        <f>(Table1[[#This Row],[credit_score]]-300)/(900-300)</f>
        <v>0.76333333333333331</v>
      </c>
      <c r="I4749">
        <v>0</v>
      </c>
      <c r="J4749" t="s">
        <v>23</v>
      </c>
      <c r="K4749" t="s">
        <v>4</v>
      </c>
      <c r="L4749">
        <v>16</v>
      </c>
      <c r="M4749" t="s">
        <v>39</v>
      </c>
      <c r="N4749">
        <f>Table1[[#This Row],[dti_ratio]]*Table1[[#This Row],[income]]</f>
        <v>0</v>
      </c>
      <c r="O4749">
        <v>0.49807401890376801</v>
      </c>
      <c r="P4749">
        <f>Table1[[#This Row],[loan_amount]]/Table1[[#This Row],[property_value]]</f>
        <v>0</v>
      </c>
      <c r="Q4749">
        <v>275795</v>
      </c>
      <c r="R4749">
        <v>0</v>
      </c>
      <c r="S4749" t="s">
        <v>4430</v>
      </c>
      <c r="T4749" t="s">
        <v>217</v>
      </c>
      <c r="U4749" t="s">
        <v>152</v>
      </c>
      <c r="V4749">
        <v>0</v>
      </c>
      <c r="W4749">
        <v>1</v>
      </c>
      <c r="X4749" t="s">
        <v>19</v>
      </c>
      <c r="Y47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49">
        <f>0.4*(Table1[[#This Row],[normalized_credit_score]]) + 0.3*(1-Table1[[#This Row],[dti_ratio]]) + 0.2*(1-Table1[[#This Row],[ltv_ratio]]) + 0.1*IF(Table1[[#This Row],[previous_defaults]]=0,1,0)</f>
        <v>0.75591112766220292</v>
      </c>
      <c r="AA4749" t="str">
        <f>IF(Table1[[#This Row],[composite_score]]&gt;=0.7,"Approve",IF(Table1[[#This Row],[composite_score]]&gt;=0.6,"Review","Reject"))</f>
        <v>Approve</v>
      </c>
    </row>
    <row r="4750" spans="1:27" x14ac:dyDescent="0.35">
      <c r="A4750">
        <v>4749</v>
      </c>
      <c r="B4750">
        <v>48</v>
      </c>
      <c r="C4750" t="s">
        <v>10</v>
      </c>
      <c r="D4750" t="s">
        <v>1</v>
      </c>
      <c r="E4750" t="s">
        <v>12</v>
      </c>
      <c r="F4750">
        <v>116742</v>
      </c>
      <c r="G4750">
        <v>670</v>
      </c>
      <c r="H4750">
        <f>(Table1[[#This Row],[credit_score]]-300)/(900-300)</f>
        <v>0.6166666666666667</v>
      </c>
      <c r="I4750">
        <v>15456</v>
      </c>
      <c r="J4750" t="s">
        <v>3</v>
      </c>
      <c r="K4750" t="s">
        <v>38</v>
      </c>
      <c r="L4750">
        <v>5</v>
      </c>
      <c r="M4750" t="s">
        <v>5</v>
      </c>
      <c r="N4750">
        <f>Table1[[#This Row],[dti_ratio]]*Table1[[#This Row],[income]]</f>
        <v>47413.921527598468</v>
      </c>
      <c r="O4750">
        <v>0.40614278946393301</v>
      </c>
      <c r="P4750">
        <f>Table1[[#This Row],[loan_amount]]/Table1[[#This Row],[property_value]]</f>
        <v>0.1959581104039354</v>
      </c>
      <c r="Q4750">
        <v>78874</v>
      </c>
      <c r="R4750">
        <v>1</v>
      </c>
      <c r="S4750" t="s">
        <v>4431</v>
      </c>
      <c r="T4750" t="s">
        <v>67</v>
      </c>
      <c r="U4750" t="s">
        <v>292</v>
      </c>
      <c r="V4750">
        <v>0</v>
      </c>
      <c r="W4750">
        <v>1</v>
      </c>
      <c r="X4750" t="s">
        <v>19</v>
      </c>
      <c r="Y47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750">
        <f>0.4*(Table1[[#This Row],[normalized_credit_score]]) + 0.3*(1-Table1[[#This Row],[dti_ratio]]) + 0.2*(1-Table1[[#This Row],[ltv_ratio]]) + 0.1*IF(Table1[[#This Row],[previous_defaults]]=0,1,0)</f>
        <v>0.68563220774669975</v>
      </c>
      <c r="AA4750" t="str">
        <f>IF(Table1[[#This Row],[composite_score]]&gt;=0.7,"Approve",IF(Table1[[#This Row],[composite_score]]&gt;=0.6,"Review","Reject"))</f>
        <v>Review</v>
      </c>
    </row>
    <row r="4751" spans="1:27" hidden="1" x14ac:dyDescent="0.35">
      <c r="A4751">
        <v>4750</v>
      </c>
      <c r="B4751">
        <v>47</v>
      </c>
      <c r="C4751" t="s">
        <v>10</v>
      </c>
      <c r="D4751" t="s">
        <v>11</v>
      </c>
      <c r="E4751" t="s">
        <v>22</v>
      </c>
      <c r="F4751">
        <v>111707</v>
      </c>
      <c r="G4751">
        <v>0</v>
      </c>
      <c r="H4751">
        <f>(Table1[[#This Row],[credit_score]]-300)/(900-300)</f>
        <v>-0.5</v>
      </c>
      <c r="I4751">
        <v>36237</v>
      </c>
      <c r="J4751" t="s">
        <v>3</v>
      </c>
      <c r="K4751" t="s">
        <v>38</v>
      </c>
      <c r="L4751">
        <v>17</v>
      </c>
      <c r="M4751" t="s">
        <v>39</v>
      </c>
      <c r="N4751">
        <f>Table1[[#This Row],[dti_ratio]]*Table1[[#This Row],[income]]</f>
        <v>62187.0781232964</v>
      </c>
      <c r="O4751">
        <v>0.55669813103293797</v>
      </c>
      <c r="P4751" t="e">
        <f>Table1[[#This Row],[loan_amount]]/Table1[[#This Row],[property_value]]</f>
        <v>#DIV/0!</v>
      </c>
      <c r="Q4751">
        <v>0</v>
      </c>
      <c r="R4751">
        <v>0</v>
      </c>
      <c r="S4751" t="s">
        <v>4432</v>
      </c>
      <c r="T4751" t="s">
        <v>99</v>
      </c>
      <c r="U4751" t="s">
        <v>247</v>
      </c>
      <c r="V4751">
        <v>2</v>
      </c>
      <c r="W4751">
        <v>1</v>
      </c>
      <c r="X4751" t="s">
        <v>9</v>
      </c>
      <c r="Y475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751" t="e">
        <f>0.4*(Table1[[#This Row],[normalized_credit_score]]) + 0.3*(1-Table1[[#This Row],[dti_ratio]]) + 0.2*(1-Table1[[#This Row],[ltv_ratio]]) + 0.1*IF(Table1[[#This Row],[previous_defaults]]=0,1,0)</f>
        <v>#DIV/0!</v>
      </c>
      <c r="AA4751" t="e">
        <f>IF(Table1[[#This Row],[composite_score]]&gt;=0.7,"Approve",IF(Table1[[#This Row],[composite_score]]&gt;=0.6,"Review","Reject"))</f>
        <v>#DIV/0!</v>
      </c>
    </row>
    <row r="4752" spans="1:27" x14ac:dyDescent="0.35">
      <c r="A4752">
        <v>4751</v>
      </c>
      <c r="B4752">
        <v>29</v>
      </c>
      <c r="C4752" t="s">
        <v>20</v>
      </c>
      <c r="D4752" t="s">
        <v>62</v>
      </c>
      <c r="E4752" t="s">
        <v>22</v>
      </c>
      <c r="F4752">
        <v>91123</v>
      </c>
      <c r="G4752">
        <v>711</v>
      </c>
      <c r="H4752">
        <f>(Table1[[#This Row],[credit_score]]-300)/(900-300)</f>
        <v>0.68500000000000005</v>
      </c>
      <c r="I4752">
        <v>28082</v>
      </c>
      <c r="J4752" t="s">
        <v>3</v>
      </c>
      <c r="K4752" t="s">
        <v>14</v>
      </c>
      <c r="L4752">
        <v>5</v>
      </c>
      <c r="M4752" t="s">
        <v>39</v>
      </c>
      <c r="N4752">
        <f>Table1[[#This Row],[dti_ratio]]*Table1[[#This Row],[income]]</f>
        <v>42370.316451965205</v>
      </c>
      <c r="O4752">
        <v>0.46497938447993598</v>
      </c>
      <c r="P4752">
        <f>Table1[[#This Row],[loan_amount]]/Table1[[#This Row],[property_value]]</f>
        <v>0.2416466599547375</v>
      </c>
      <c r="Q4752">
        <v>116211</v>
      </c>
      <c r="R4752">
        <v>4</v>
      </c>
      <c r="S4752" t="s">
        <v>4433</v>
      </c>
      <c r="T4752" t="s">
        <v>130</v>
      </c>
      <c r="U4752" t="s">
        <v>157</v>
      </c>
      <c r="V4752">
        <v>0</v>
      </c>
      <c r="W4752">
        <v>1</v>
      </c>
      <c r="X4752" t="s">
        <v>19</v>
      </c>
      <c r="Y47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52">
        <f>0.4*(Table1[[#This Row],[normalized_credit_score]]) + 0.3*(1-Table1[[#This Row],[dti_ratio]]) + 0.2*(1-Table1[[#This Row],[ltv_ratio]]) + 0.1*IF(Table1[[#This Row],[previous_defaults]]=0,1,0)</f>
        <v>0.68617685266507167</v>
      </c>
      <c r="AA4752" t="str">
        <f>IF(Table1[[#This Row],[composite_score]]&gt;=0.7,"Approve",IF(Table1[[#This Row],[composite_score]]&gt;=0.6,"Review","Reject"))</f>
        <v>Review</v>
      </c>
    </row>
    <row r="4753" spans="1:27" x14ac:dyDescent="0.35">
      <c r="A4753">
        <v>4752</v>
      </c>
      <c r="B4753">
        <v>33</v>
      </c>
      <c r="C4753" t="s">
        <v>0</v>
      </c>
      <c r="D4753" t="s">
        <v>21</v>
      </c>
      <c r="E4753" t="s">
        <v>12</v>
      </c>
      <c r="F4753">
        <v>31683</v>
      </c>
      <c r="G4753">
        <v>787</v>
      </c>
      <c r="H4753">
        <f>(Table1[[#This Row],[credit_score]]-300)/(900-300)</f>
        <v>0.81166666666666665</v>
      </c>
      <c r="I4753">
        <v>36277</v>
      </c>
      <c r="J4753" t="s">
        <v>3</v>
      </c>
      <c r="K4753" t="s">
        <v>38</v>
      </c>
      <c r="L4753">
        <v>3</v>
      </c>
      <c r="M4753" t="s">
        <v>28</v>
      </c>
      <c r="N4753">
        <f>Table1[[#This Row],[dti_ratio]]*Table1[[#This Row],[income]]</f>
        <v>10545.372394727938</v>
      </c>
      <c r="O4753">
        <v>0.332840084421549</v>
      </c>
      <c r="P4753">
        <f>Table1[[#This Row],[loan_amount]]/Table1[[#This Row],[property_value]]</f>
        <v>1.0152240226121512</v>
      </c>
      <c r="Q4753">
        <v>35733</v>
      </c>
      <c r="R4753">
        <v>0</v>
      </c>
      <c r="S4753" t="s">
        <v>4434</v>
      </c>
      <c r="T4753" t="s">
        <v>214</v>
      </c>
      <c r="U4753" t="s">
        <v>48</v>
      </c>
      <c r="V4753">
        <v>0</v>
      </c>
      <c r="W4753">
        <v>2</v>
      </c>
      <c r="X4753" t="s">
        <v>19</v>
      </c>
      <c r="Y47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53">
        <f>0.4*(Table1[[#This Row],[normalized_credit_score]]) + 0.3*(1-Table1[[#This Row],[dti_ratio]]) + 0.2*(1-Table1[[#This Row],[ltv_ratio]]) + 0.1*IF(Table1[[#This Row],[previous_defaults]]=0,1,0)</f>
        <v>0.62176983681777165</v>
      </c>
      <c r="AA4753" t="str">
        <f>IF(Table1[[#This Row],[composite_score]]&gt;=0.7,"Approve",IF(Table1[[#This Row],[composite_score]]&gt;=0.6,"Review","Reject"))</f>
        <v>Review</v>
      </c>
    </row>
    <row r="4754" spans="1:27" x14ac:dyDescent="0.35">
      <c r="A4754">
        <v>4753</v>
      </c>
      <c r="B4754">
        <v>18</v>
      </c>
      <c r="C4754" t="s">
        <v>20</v>
      </c>
      <c r="D4754" t="s">
        <v>62</v>
      </c>
      <c r="E4754" t="s">
        <v>49</v>
      </c>
      <c r="F4754">
        <v>75178</v>
      </c>
      <c r="G4754">
        <v>605</v>
      </c>
      <c r="H4754">
        <f>(Table1[[#This Row],[credit_score]]-300)/(900-300)</f>
        <v>0.5083333333333333</v>
      </c>
      <c r="I4754">
        <v>16918</v>
      </c>
      <c r="J4754" t="s">
        <v>23</v>
      </c>
      <c r="K4754" t="s">
        <v>14</v>
      </c>
      <c r="L4754">
        <v>15</v>
      </c>
      <c r="M4754" t="s">
        <v>15</v>
      </c>
      <c r="N4754">
        <f>Table1[[#This Row],[dti_ratio]]*Table1[[#This Row],[income]]</f>
        <v>41889.833592887888</v>
      </c>
      <c r="O4754">
        <v>0.55720867265540297</v>
      </c>
      <c r="P4754">
        <f>Table1[[#This Row],[loan_amount]]/Table1[[#This Row],[property_value]]</f>
        <v>9.0719460337717911E-2</v>
      </c>
      <c r="Q4754">
        <v>186487</v>
      </c>
      <c r="R4754">
        <v>0</v>
      </c>
      <c r="S4754" t="s">
        <v>4435</v>
      </c>
      <c r="T4754" t="s">
        <v>288</v>
      </c>
      <c r="U4754" t="s">
        <v>76</v>
      </c>
      <c r="V4754">
        <v>2</v>
      </c>
      <c r="W4754">
        <v>0</v>
      </c>
      <c r="X4754" t="s">
        <v>19</v>
      </c>
      <c r="Y47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54">
        <f>0.4*(Table1[[#This Row],[normalized_credit_score]]) + 0.3*(1-Table1[[#This Row],[dti_ratio]]) + 0.2*(1-Table1[[#This Row],[ltv_ratio]]) + 0.1*IF(Table1[[#This Row],[previous_defaults]]=0,1,0)</f>
        <v>0.51802683946916894</v>
      </c>
      <c r="AA4754" t="str">
        <f>IF(Table1[[#This Row],[composite_score]]&gt;=0.7,"Approve",IF(Table1[[#This Row],[composite_score]]&gt;=0.6,"Review","Reject"))</f>
        <v>Reject</v>
      </c>
    </row>
    <row r="4755" spans="1:27" hidden="1" x14ac:dyDescent="0.35">
      <c r="A4755">
        <v>4754</v>
      </c>
      <c r="B4755">
        <v>50</v>
      </c>
      <c r="C4755" t="s">
        <v>20</v>
      </c>
      <c r="D4755" t="s">
        <v>11</v>
      </c>
      <c r="E4755" t="s">
        <v>2</v>
      </c>
      <c r="F4755">
        <v>0</v>
      </c>
      <c r="G4755">
        <v>691</v>
      </c>
      <c r="H4755">
        <f>(Table1[[#This Row],[credit_score]]-300)/(900-300)</f>
        <v>0.65166666666666662</v>
      </c>
      <c r="I4755">
        <v>44204</v>
      </c>
      <c r="J4755" t="s">
        <v>13</v>
      </c>
      <c r="K4755" t="s">
        <v>4</v>
      </c>
      <c r="L4755">
        <v>9</v>
      </c>
      <c r="M4755" t="s">
        <v>28</v>
      </c>
      <c r="N4755">
        <f>Table1[[#This Row],[dti_ratio]]*Table1[[#This Row],[income]]</f>
        <v>0</v>
      </c>
      <c r="O4755">
        <v>0.39819873892329999</v>
      </c>
      <c r="P4755">
        <f>Table1[[#This Row],[loan_amount]]/Table1[[#This Row],[property_value]]</f>
        <v>0.50250090942160786</v>
      </c>
      <c r="Q4755">
        <v>87968</v>
      </c>
      <c r="R4755">
        <v>3</v>
      </c>
      <c r="S4755" t="s">
        <v>4436</v>
      </c>
      <c r="T4755" t="s">
        <v>162</v>
      </c>
      <c r="U4755" t="s">
        <v>234</v>
      </c>
      <c r="V4755">
        <v>0</v>
      </c>
      <c r="W4755">
        <v>2</v>
      </c>
      <c r="X4755" t="s">
        <v>19</v>
      </c>
      <c r="Y47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55">
        <f>0.4*(Table1[[#This Row],[normalized_credit_score]]) + 0.3*(1-Table1[[#This Row],[dti_ratio]]) + 0.2*(1-Table1[[#This Row],[ltv_ratio]]) + 0.1*IF(Table1[[#This Row],[previous_defaults]]=0,1,0)</f>
        <v>0.64070686310535507</v>
      </c>
      <c r="AA4755" t="str">
        <f>IF(Table1[[#This Row],[composite_score]]&gt;=0.7,"Approve",IF(Table1[[#This Row],[composite_score]]&gt;=0.6,"Review","Reject"))</f>
        <v>Review</v>
      </c>
    </row>
    <row r="4756" spans="1:27" x14ac:dyDescent="0.35">
      <c r="A4756">
        <v>4755</v>
      </c>
      <c r="B4756">
        <v>59</v>
      </c>
      <c r="C4756" t="s">
        <v>10</v>
      </c>
      <c r="D4756" t="s">
        <v>11</v>
      </c>
      <c r="E4756" t="s">
        <v>22</v>
      </c>
      <c r="F4756">
        <v>41106</v>
      </c>
      <c r="G4756">
        <v>757</v>
      </c>
      <c r="H4756">
        <f>(Table1[[#This Row],[credit_score]]-300)/(900-300)</f>
        <v>0.76166666666666671</v>
      </c>
      <c r="I4756">
        <v>44531</v>
      </c>
      <c r="J4756" t="s">
        <v>27</v>
      </c>
      <c r="K4756" t="s">
        <v>4</v>
      </c>
      <c r="L4756">
        <v>18</v>
      </c>
      <c r="M4756" t="s">
        <v>28</v>
      </c>
      <c r="N4756">
        <f>Table1[[#This Row],[dti_ratio]]*Table1[[#This Row],[income]]</f>
        <v>19824.094453336067</v>
      </c>
      <c r="O4756">
        <v>0.48226766052002301</v>
      </c>
      <c r="P4756">
        <f>Table1[[#This Row],[loan_amount]]/Table1[[#This Row],[property_value]]</f>
        <v>0.17435650464757518</v>
      </c>
      <c r="Q4756">
        <v>255402</v>
      </c>
      <c r="R4756">
        <v>0</v>
      </c>
      <c r="S4756" t="s">
        <v>263</v>
      </c>
      <c r="T4756" t="s">
        <v>44</v>
      </c>
      <c r="U4756" t="s">
        <v>470</v>
      </c>
      <c r="V4756">
        <v>3</v>
      </c>
      <c r="W4756">
        <v>1</v>
      </c>
      <c r="X4756" t="s">
        <v>9</v>
      </c>
      <c r="Y47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56">
        <f>0.4*(Table1[[#This Row],[normalized_credit_score]]) + 0.3*(1-Table1[[#This Row],[dti_ratio]]) + 0.2*(1-Table1[[#This Row],[ltv_ratio]]) + 0.1*IF(Table1[[#This Row],[previous_defaults]]=0,1,0)</f>
        <v>0.62511506758114477</v>
      </c>
      <c r="AA4756" t="str">
        <f>IF(Table1[[#This Row],[composite_score]]&gt;=0.7,"Approve",IF(Table1[[#This Row],[composite_score]]&gt;=0.6,"Review","Reject"))</f>
        <v>Review</v>
      </c>
    </row>
    <row r="4757" spans="1:27" hidden="1" x14ac:dyDescent="0.35">
      <c r="A4757">
        <v>4756</v>
      </c>
      <c r="B4757">
        <v>63</v>
      </c>
      <c r="C4757" t="s">
        <v>0</v>
      </c>
      <c r="D4757" t="s">
        <v>1</v>
      </c>
      <c r="E4757" t="s">
        <v>12</v>
      </c>
      <c r="F4757">
        <v>0</v>
      </c>
      <c r="G4757">
        <v>686</v>
      </c>
      <c r="H4757">
        <f>(Table1[[#This Row],[credit_score]]-300)/(900-300)</f>
        <v>0.64333333333333331</v>
      </c>
      <c r="I4757">
        <v>32899</v>
      </c>
      <c r="J4757" t="s">
        <v>23</v>
      </c>
      <c r="K4757" t="s">
        <v>4</v>
      </c>
      <c r="L4757">
        <v>19</v>
      </c>
      <c r="M4757" t="s">
        <v>15</v>
      </c>
      <c r="N4757">
        <f>Table1[[#This Row],[dti_ratio]]*Table1[[#This Row],[income]]</f>
        <v>0</v>
      </c>
      <c r="O4757">
        <v>0.47390587378922</v>
      </c>
      <c r="P4757">
        <f>Table1[[#This Row],[loan_amount]]/Table1[[#This Row],[property_value]]</f>
        <v>0.88853778425970942</v>
      </c>
      <c r="Q4757">
        <v>37026</v>
      </c>
      <c r="R4757">
        <v>0</v>
      </c>
      <c r="S4757" t="s">
        <v>4437</v>
      </c>
      <c r="T4757" t="s">
        <v>59</v>
      </c>
      <c r="U4757" t="s">
        <v>118</v>
      </c>
      <c r="V4757">
        <v>0</v>
      </c>
      <c r="W4757">
        <v>1</v>
      </c>
      <c r="X4757" t="s">
        <v>9</v>
      </c>
      <c r="Y47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57">
        <f>0.4*(Table1[[#This Row],[normalized_credit_score]]) + 0.3*(1-Table1[[#This Row],[dti_ratio]]) + 0.2*(1-Table1[[#This Row],[ltv_ratio]]) + 0.1*IF(Table1[[#This Row],[previous_defaults]]=0,1,0)</f>
        <v>0.53745401434462547</v>
      </c>
      <c r="AA4757" t="str">
        <f>IF(Table1[[#This Row],[composite_score]]&gt;=0.7,"Approve",IF(Table1[[#This Row],[composite_score]]&gt;=0.6,"Review","Reject"))</f>
        <v>Reject</v>
      </c>
    </row>
    <row r="4758" spans="1:27" x14ac:dyDescent="0.35">
      <c r="A4758">
        <v>4757</v>
      </c>
      <c r="B4758">
        <v>59</v>
      </c>
      <c r="C4758" t="s">
        <v>20</v>
      </c>
      <c r="D4758" t="s">
        <v>11</v>
      </c>
      <c r="E4758" t="s">
        <v>49</v>
      </c>
      <c r="F4758">
        <v>80481</v>
      </c>
      <c r="G4758">
        <v>721</v>
      </c>
      <c r="H4758">
        <f>(Table1[[#This Row],[credit_score]]-300)/(900-300)</f>
        <v>0.70166666666666666</v>
      </c>
      <c r="I4758">
        <v>31165</v>
      </c>
      <c r="J4758" t="s">
        <v>23</v>
      </c>
      <c r="K4758" t="s">
        <v>14</v>
      </c>
      <c r="L4758">
        <v>10</v>
      </c>
      <c r="M4758" t="s">
        <v>15</v>
      </c>
      <c r="N4758">
        <f>Table1[[#This Row],[dti_ratio]]*Table1[[#This Row],[income]]</f>
        <v>34959.526058860465</v>
      </c>
      <c r="O4758">
        <v>0.43438235184528601</v>
      </c>
      <c r="P4758">
        <f>Table1[[#This Row],[loan_amount]]/Table1[[#This Row],[property_value]]</f>
        <v>0.11077107902724759</v>
      </c>
      <c r="Q4758">
        <v>281346</v>
      </c>
      <c r="R4758">
        <v>0</v>
      </c>
      <c r="S4758" t="s">
        <v>4438</v>
      </c>
      <c r="T4758" t="s">
        <v>222</v>
      </c>
      <c r="U4758" t="s">
        <v>1262</v>
      </c>
      <c r="V4758">
        <v>2</v>
      </c>
      <c r="W4758">
        <v>2</v>
      </c>
      <c r="X4758" t="s">
        <v>9</v>
      </c>
      <c r="Y47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58">
        <f>0.4*(Table1[[#This Row],[normalized_credit_score]]) + 0.3*(1-Table1[[#This Row],[dti_ratio]]) + 0.2*(1-Table1[[#This Row],[ltv_ratio]]) + 0.1*IF(Table1[[#This Row],[previous_defaults]]=0,1,0)</f>
        <v>0.62819774530763128</v>
      </c>
      <c r="AA4758" t="str">
        <f>IF(Table1[[#This Row],[composite_score]]&gt;=0.7,"Approve",IF(Table1[[#This Row],[composite_score]]&gt;=0.6,"Review","Reject"))</f>
        <v>Review</v>
      </c>
    </row>
    <row r="4759" spans="1:27" hidden="1" x14ac:dyDescent="0.35">
      <c r="A4759">
        <v>4758</v>
      </c>
      <c r="B4759">
        <v>18</v>
      </c>
      <c r="C4759" t="s">
        <v>10</v>
      </c>
      <c r="D4759" t="s">
        <v>62</v>
      </c>
      <c r="E4759" t="s">
        <v>2</v>
      </c>
      <c r="F4759">
        <v>0</v>
      </c>
      <c r="G4759">
        <v>630</v>
      </c>
      <c r="H4759">
        <f>(Table1[[#This Row],[credit_score]]-300)/(900-300)</f>
        <v>0.55000000000000004</v>
      </c>
      <c r="I4759">
        <v>44442</v>
      </c>
      <c r="J4759" t="s">
        <v>3</v>
      </c>
      <c r="K4759" t="s">
        <v>14</v>
      </c>
      <c r="L4759">
        <v>1</v>
      </c>
      <c r="M4759" t="s">
        <v>15</v>
      </c>
      <c r="N4759">
        <f>Table1[[#This Row],[dti_ratio]]*Table1[[#This Row],[income]]</f>
        <v>0</v>
      </c>
      <c r="O4759">
        <v>0.12977928078097201</v>
      </c>
      <c r="P4759">
        <f>Table1[[#This Row],[loan_amount]]/Table1[[#This Row],[property_value]]</f>
        <v>0.20094045304516889</v>
      </c>
      <c r="Q4759">
        <v>221170</v>
      </c>
      <c r="R4759">
        <v>2</v>
      </c>
      <c r="S4759" t="s">
        <v>4439</v>
      </c>
      <c r="T4759" t="s">
        <v>70</v>
      </c>
      <c r="U4759" t="s">
        <v>347</v>
      </c>
      <c r="V4759">
        <v>1</v>
      </c>
      <c r="W4759">
        <v>2</v>
      </c>
      <c r="X4759" t="s">
        <v>9</v>
      </c>
      <c r="Y47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59">
        <f>0.4*(Table1[[#This Row],[normalized_credit_score]]) + 0.3*(1-Table1[[#This Row],[dti_ratio]]) + 0.2*(1-Table1[[#This Row],[ltv_ratio]]) + 0.1*IF(Table1[[#This Row],[previous_defaults]]=0,1,0)</f>
        <v>0.64087812515667464</v>
      </c>
      <c r="AA4759" t="str">
        <f>IF(Table1[[#This Row],[composite_score]]&gt;=0.7,"Approve",IF(Table1[[#This Row],[composite_score]]&gt;=0.6,"Review","Reject"))</f>
        <v>Review</v>
      </c>
    </row>
    <row r="4760" spans="1:27" x14ac:dyDescent="0.35">
      <c r="A4760">
        <v>4759</v>
      </c>
      <c r="B4760">
        <v>49</v>
      </c>
      <c r="C4760" t="s">
        <v>0</v>
      </c>
      <c r="D4760" t="s">
        <v>62</v>
      </c>
      <c r="E4760" t="s">
        <v>12</v>
      </c>
      <c r="F4760">
        <v>103133</v>
      </c>
      <c r="G4760">
        <v>705</v>
      </c>
      <c r="H4760">
        <f>(Table1[[#This Row],[credit_score]]-300)/(900-300)</f>
        <v>0.67500000000000004</v>
      </c>
      <c r="I4760">
        <v>0</v>
      </c>
      <c r="J4760" t="s">
        <v>27</v>
      </c>
      <c r="K4760" t="s">
        <v>14</v>
      </c>
      <c r="L4760">
        <v>11</v>
      </c>
      <c r="M4760" t="s">
        <v>15</v>
      </c>
      <c r="N4760">
        <f>Table1[[#This Row],[dti_ratio]]*Table1[[#This Row],[income]]</f>
        <v>35194.750074447482</v>
      </c>
      <c r="O4760">
        <v>0.34125595177535301</v>
      </c>
      <c r="P4760">
        <f>Table1[[#This Row],[loan_amount]]/Table1[[#This Row],[property_value]]</f>
        <v>0</v>
      </c>
      <c r="Q4760">
        <v>163767</v>
      </c>
      <c r="R4760">
        <v>2</v>
      </c>
      <c r="S4760" t="s">
        <v>4440</v>
      </c>
      <c r="T4760" t="s">
        <v>124</v>
      </c>
      <c r="U4760" t="s">
        <v>341</v>
      </c>
      <c r="V4760">
        <v>0</v>
      </c>
      <c r="W4760">
        <v>2</v>
      </c>
      <c r="X4760" t="s">
        <v>9</v>
      </c>
      <c r="Y47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60">
        <f>0.4*(Table1[[#This Row],[normalized_credit_score]]) + 0.3*(1-Table1[[#This Row],[dti_ratio]]) + 0.2*(1-Table1[[#This Row],[ltv_ratio]]) + 0.1*IF(Table1[[#This Row],[previous_defaults]]=0,1,0)</f>
        <v>0.76762321446739412</v>
      </c>
      <c r="AA4760" t="str">
        <f>IF(Table1[[#This Row],[composite_score]]&gt;=0.7,"Approve",IF(Table1[[#This Row],[composite_score]]&gt;=0.6,"Review","Reject"))</f>
        <v>Approve</v>
      </c>
    </row>
    <row r="4761" spans="1:27" hidden="1" x14ac:dyDescent="0.35">
      <c r="A4761">
        <v>4760</v>
      </c>
      <c r="B4761">
        <v>25</v>
      </c>
      <c r="C4761" t="s">
        <v>10</v>
      </c>
      <c r="D4761" t="s">
        <v>11</v>
      </c>
      <c r="E4761" t="s">
        <v>12</v>
      </c>
      <c r="F4761">
        <v>21532</v>
      </c>
      <c r="G4761">
        <v>603</v>
      </c>
      <c r="H4761">
        <f>(Table1[[#This Row],[credit_score]]-300)/(900-300)</f>
        <v>0.505</v>
      </c>
      <c r="I4761">
        <v>23027</v>
      </c>
      <c r="J4761" t="s">
        <v>27</v>
      </c>
      <c r="K4761" t="s">
        <v>38</v>
      </c>
      <c r="L4761">
        <v>19</v>
      </c>
      <c r="M4761" t="s">
        <v>15</v>
      </c>
      <c r="N4761">
        <f>Table1[[#This Row],[dti_ratio]]*Table1[[#This Row],[income]]</f>
        <v>2241.5340860413403</v>
      </c>
      <c r="O4761">
        <v>0.10410245616019601</v>
      </c>
      <c r="P4761" t="e">
        <f>Table1[[#This Row],[loan_amount]]/Table1[[#This Row],[property_value]]</f>
        <v>#DIV/0!</v>
      </c>
      <c r="Q4761">
        <v>0</v>
      </c>
      <c r="R4761">
        <v>0</v>
      </c>
      <c r="S4761" t="s">
        <v>4441</v>
      </c>
      <c r="T4761" t="s">
        <v>251</v>
      </c>
      <c r="U4761" t="s">
        <v>679</v>
      </c>
      <c r="V4761">
        <v>1</v>
      </c>
      <c r="W4761">
        <v>2</v>
      </c>
      <c r="X4761" t="s">
        <v>9</v>
      </c>
      <c r="Y476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761" t="e">
        <f>0.4*(Table1[[#This Row],[normalized_credit_score]]) + 0.3*(1-Table1[[#This Row],[dti_ratio]]) + 0.2*(1-Table1[[#This Row],[ltv_ratio]]) + 0.1*IF(Table1[[#This Row],[previous_defaults]]=0,1,0)</f>
        <v>#DIV/0!</v>
      </c>
      <c r="AA4761" t="e">
        <f>IF(Table1[[#This Row],[composite_score]]&gt;=0.7,"Approve",IF(Table1[[#This Row],[composite_score]]&gt;=0.6,"Review","Reject"))</f>
        <v>#DIV/0!</v>
      </c>
    </row>
    <row r="4762" spans="1:27" x14ac:dyDescent="0.35">
      <c r="A4762">
        <v>4761</v>
      </c>
      <c r="B4762">
        <v>40</v>
      </c>
      <c r="C4762" t="s">
        <v>20</v>
      </c>
      <c r="D4762" t="s">
        <v>62</v>
      </c>
      <c r="E4762" t="s">
        <v>2</v>
      </c>
      <c r="F4762">
        <v>40551</v>
      </c>
      <c r="G4762">
        <v>784</v>
      </c>
      <c r="H4762">
        <f>(Table1[[#This Row],[credit_score]]-300)/(900-300)</f>
        <v>0.80666666666666664</v>
      </c>
      <c r="I4762">
        <v>42257</v>
      </c>
      <c r="J4762" t="s">
        <v>23</v>
      </c>
      <c r="K4762" t="s">
        <v>14</v>
      </c>
      <c r="L4762">
        <v>9</v>
      </c>
      <c r="M4762" t="s">
        <v>15</v>
      </c>
      <c r="N4762">
        <f>Table1[[#This Row],[dti_ratio]]*Table1[[#This Row],[income]]</f>
        <v>11300.532471216722</v>
      </c>
      <c r="O4762">
        <v>0.27867456958439302</v>
      </c>
      <c r="P4762">
        <f>Table1[[#This Row],[loan_amount]]/Table1[[#This Row],[property_value]]</f>
        <v>0.21221982834385467</v>
      </c>
      <c r="Q4762">
        <v>199119</v>
      </c>
      <c r="R4762">
        <v>4</v>
      </c>
      <c r="S4762" t="s">
        <v>4442</v>
      </c>
      <c r="T4762" t="s">
        <v>41</v>
      </c>
      <c r="U4762" t="s">
        <v>827</v>
      </c>
      <c r="V4762">
        <v>1</v>
      </c>
      <c r="W4762">
        <v>2</v>
      </c>
      <c r="X4762" t="s">
        <v>9</v>
      </c>
      <c r="Y47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762">
        <f>0.4*(Table1[[#This Row],[normalized_credit_score]]) + 0.3*(1-Table1[[#This Row],[dti_ratio]]) + 0.2*(1-Table1[[#This Row],[ltv_ratio]]) + 0.1*IF(Table1[[#This Row],[previous_defaults]]=0,1,0)</f>
        <v>0.69662033012257785</v>
      </c>
      <c r="AA4762" t="str">
        <f>IF(Table1[[#This Row],[composite_score]]&gt;=0.7,"Approve",IF(Table1[[#This Row],[composite_score]]&gt;=0.6,"Review","Reject"))</f>
        <v>Review</v>
      </c>
    </row>
    <row r="4763" spans="1:27" x14ac:dyDescent="0.35">
      <c r="A4763">
        <v>4762</v>
      </c>
      <c r="B4763">
        <v>41</v>
      </c>
      <c r="C4763" t="s">
        <v>10</v>
      </c>
      <c r="D4763" t="s">
        <v>62</v>
      </c>
      <c r="E4763" t="s">
        <v>12</v>
      </c>
      <c r="F4763">
        <v>28250</v>
      </c>
      <c r="G4763">
        <v>764</v>
      </c>
      <c r="H4763">
        <f>(Table1[[#This Row],[credit_score]]-300)/(900-300)</f>
        <v>0.77333333333333332</v>
      </c>
      <c r="I4763">
        <v>0</v>
      </c>
      <c r="J4763" t="s">
        <v>27</v>
      </c>
      <c r="K4763" t="s">
        <v>38</v>
      </c>
      <c r="L4763">
        <v>2</v>
      </c>
      <c r="M4763" t="s">
        <v>39</v>
      </c>
      <c r="N4763">
        <f>Table1[[#This Row],[dti_ratio]]*Table1[[#This Row],[income]]</f>
        <v>6679.4332430210134</v>
      </c>
      <c r="O4763">
        <v>0.236440114797204</v>
      </c>
      <c r="P4763">
        <f>Table1[[#This Row],[loan_amount]]/Table1[[#This Row],[property_value]]</f>
        <v>0</v>
      </c>
      <c r="Q4763">
        <v>222335</v>
      </c>
      <c r="R4763">
        <v>0</v>
      </c>
      <c r="S4763" t="s">
        <v>4443</v>
      </c>
      <c r="T4763" t="s">
        <v>146</v>
      </c>
      <c r="U4763" t="s">
        <v>286</v>
      </c>
      <c r="V4763">
        <v>0</v>
      </c>
      <c r="W4763">
        <v>0</v>
      </c>
      <c r="X4763" t="s">
        <v>61</v>
      </c>
      <c r="Y47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63">
        <f>0.4*(Table1[[#This Row],[normalized_credit_score]]) + 0.3*(1-Table1[[#This Row],[dti_ratio]]) + 0.2*(1-Table1[[#This Row],[ltv_ratio]]) + 0.1*IF(Table1[[#This Row],[previous_defaults]]=0,1,0)</f>
        <v>0.83840129889417214</v>
      </c>
      <c r="AA4763" t="str">
        <f>IF(Table1[[#This Row],[composite_score]]&gt;=0.7,"Approve",IF(Table1[[#This Row],[composite_score]]&gt;=0.6,"Review","Reject"))</f>
        <v>Approve</v>
      </c>
    </row>
    <row r="4764" spans="1:27" hidden="1" x14ac:dyDescent="0.35">
      <c r="A4764">
        <v>4763</v>
      </c>
      <c r="B4764">
        <v>43</v>
      </c>
      <c r="C4764" t="s">
        <v>20</v>
      </c>
      <c r="D4764" t="s">
        <v>11</v>
      </c>
      <c r="E4764" t="s">
        <v>22</v>
      </c>
      <c r="F4764">
        <v>0</v>
      </c>
      <c r="G4764">
        <v>690</v>
      </c>
      <c r="H4764">
        <f>(Table1[[#This Row],[credit_score]]-300)/(900-300)</f>
        <v>0.65</v>
      </c>
      <c r="I4764">
        <v>42368</v>
      </c>
      <c r="J4764" t="s">
        <v>3</v>
      </c>
      <c r="K4764" t="s">
        <v>4</v>
      </c>
      <c r="L4764">
        <v>6</v>
      </c>
      <c r="M4764" t="s">
        <v>5</v>
      </c>
      <c r="N4764">
        <f>Table1[[#This Row],[dti_ratio]]*Table1[[#This Row],[income]]</f>
        <v>0</v>
      </c>
      <c r="O4764">
        <v>0.17332616930953601</v>
      </c>
      <c r="P4764">
        <f>Table1[[#This Row],[loan_amount]]/Table1[[#This Row],[property_value]]</f>
        <v>0.18430244950692309</v>
      </c>
      <c r="Q4764">
        <v>229883</v>
      </c>
      <c r="R4764">
        <v>3</v>
      </c>
      <c r="S4764" t="s">
        <v>4444</v>
      </c>
      <c r="T4764" t="s">
        <v>104</v>
      </c>
      <c r="U4764" t="s">
        <v>596</v>
      </c>
      <c r="V4764">
        <v>0</v>
      </c>
      <c r="W4764">
        <v>0</v>
      </c>
      <c r="X4764" t="s">
        <v>9</v>
      </c>
      <c r="Y47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64">
        <f>0.4*(Table1[[#This Row],[normalized_credit_score]]) + 0.3*(1-Table1[[#This Row],[dti_ratio]]) + 0.2*(1-Table1[[#This Row],[ltv_ratio]]) + 0.1*IF(Table1[[#This Row],[previous_defaults]]=0,1,0)</f>
        <v>0.77114165930575451</v>
      </c>
      <c r="AA4764" t="str">
        <f>IF(Table1[[#This Row],[composite_score]]&gt;=0.7,"Approve",IF(Table1[[#This Row],[composite_score]]&gt;=0.6,"Review","Reject"))</f>
        <v>Approve</v>
      </c>
    </row>
    <row r="4765" spans="1:27" x14ac:dyDescent="0.35">
      <c r="A4765">
        <v>4764</v>
      </c>
      <c r="B4765">
        <v>24</v>
      </c>
      <c r="C4765" t="s">
        <v>10</v>
      </c>
      <c r="D4765" t="s">
        <v>11</v>
      </c>
      <c r="E4765" t="s">
        <v>22</v>
      </c>
      <c r="F4765">
        <v>89206</v>
      </c>
      <c r="G4765">
        <v>610</v>
      </c>
      <c r="H4765">
        <f>(Table1[[#This Row],[credit_score]]-300)/(900-300)</f>
        <v>0.51666666666666672</v>
      </c>
      <c r="I4765">
        <v>30320</v>
      </c>
      <c r="J4765" t="s">
        <v>13</v>
      </c>
      <c r="K4765" t="s">
        <v>38</v>
      </c>
      <c r="L4765">
        <v>8</v>
      </c>
      <c r="M4765" t="s">
        <v>28</v>
      </c>
      <c r="N4765">
        <f>Table1[[#This Row],[dti_ratio]]*Table1[[#This Row],[income]]</f>
        <v>40500.618909016441</v>
      </c>
      <c r="O4765">
        <v>0.454012273939157</v>
      </c>
      <c r="P4765">
        <f>Table1[[#This Row],[loan_amount]]/Table1[[#This Row],[property_value]]</f>
        <v>0.17698598471803073</v>
      </c>
      <c r="Q4765">
        <v>171313</v>
      </c>
      <c r="R4765">
        <v>0</v>
      </c>
      <c r="S4765" t="s">
        <v>4445</v>
      </c>
      <c r="T4765" t="s">
        <v>73</v>
      </c>
      <c r="U4765" t="s">
        <v>545</v>
      </c>
      <c r="V4765">
        <v>4</v>
      </c>
      <c r="W4765">
        <v>0</v>
      </c>
      <c r="X4765" t="s">
        <v>19</v>
      </c>
      <c r="Y47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65">
        <f>0.4*(Table1[[#This Row],[normalized_credit_score]]) + 0.3*(1-Table1[[#This Row],[dti_ratio]]) + 0.2*(1-Table1[[#This Row],[ltv_ratio]]) + 0.1*IF(Table1[[#This Row],[previous_defaults]]=0,1,0)</f>
        <v>0.5350657875413134</v>
      </c>
      <c r="AA4765" t="str">
        <f>IF(Table1[[#This Row],[composite_score]]&gt;=0.7,"Approve",IF(Table1[[#This Row],[composite_score]]&gt;=0.6,"Review","Reject"))</f>
        <v>Reject</v>
      </c>
    </row>
    <row r="4766" spans="1:27" x14ac:dyDescent="0.35">
      <c r="A4766">
        <v>4765</v>
      </c>
      <c r="B4766">
        <v>49</v>
      </c>
      <c r="C4766" t="s">
        <v>10</v>
      </c>
      <c r="D4766" t="s">
        <v>1</v>
      </c>
      <c r="E4766" t="s">
        <v>12</v>
      </c>
      <c r="F4766">
        <v>116815</v>
      </c>
      <c r="G4766">
        <v>794</v>
      </c>
      <c r="H4766">
        <f>(Table1[[#This Row],[credit_score]]-300)/(900-300)</f>
        <v>0.82333333333333336</v>
      </c>
      <c r="I4766">
        <v>35439</v>
      </c>
      <c r="J4766" t="s">
        <v>3</v>
      </c>
      <c r="K4766" t="s">
        <v>4</v>
      </c>
      <c r="L4766">
        <v>12</v>
      </c>
      <c r="M4766" t="s">
        <v>5</v>
      </c>
      <c r="N4766">
        <f>Table1[[#This Row],[dti_ratio]]*Table1[[#This Row],[income]]</f>
        <v>34265.759778090665</v>
      </c>
      <c r="O4766">
        <v>0.29333355971485398</v>
      </c>
      <c r="P4766">
        <f>Table1[[#This Row],[loan_amount]]/Table1[[#This Row],[property_value]]</f>
        <v>0.75301192019208296</v>
      </c>
      <c r="Q4766">
        <v>47063</v>
      </c>
      <c r="R4766">
        <v>4</v>
      </c>
      <c r="S4766" t="s">
        <v>4446</v>
      </c>
      <c r="T4766" t="s">
        <v>117</v>
      </c>
      <c r="U4766" t="s">
        <v>318</v>
      </c>
      <c r="V4766">
        <v>3</v>
      </c>
      <c r="W4766">
        <v>2</v>
      </c>
      <c r="X4766" t="s">
        <v>9</v>
      </c>
      <c r="Y47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66">
        <f>0.4*(Table1[[#This Row],[normalized_credit_score]]) + 0.3*(1-Table1[[#This Row],[dti_ratio]]) + 0.2*(1-Table1[[#This Row],[ltv_ratio]]) + 0.1*IF(Table1[[#This Row],[previous_defaults]]=0,1,0)</f>
        <v>0.59073088138046059</v>
      </c>
      <c r="AA4766" t="str">
        <f>IF(Table1[[#This Row],[composite_score]]&gt;=0.7,"Approve",IF(Table1[[#This Row],[composite_score]]&gt;=0.6,"Review","Reject"))</f>
        <v>Reject</v>
      </c>
    </row>
    <row r="4767" spans="1:27" x14ac:dyDescent="0.35">
      <c r="A4767">
        <v>4766</v>
      </c>
      <c r="B4767">
        <v>68</v>
      </c>
      <c r="C4767" t="s">
        <v>10</v>
      </c>
      <c r="D4767" t="s">
        <v>62</v>
      </c>
      <c r="E4767" t="s">
        <v>49</v>
      </c>
      <c r="F4767">
        <v>38059</v>
      </c>
      <c r="G4767">
        <v>694</v>
      </c>
      <c r="H4767">
        <f>(Table1[[#This Row],[credit_score]]-300)/(900-300)</f>
        <v>0.65666666666666662</v>
      </c>
      <c r="I4767">
        <v>27216</v>
      </c>
      <c r="J4767" t="s">
        <v>27</v>
      </c>
      <c r="K4767" t="s">
        <v>38</v>
      </c>
      <c r="L4767">
        <v>17</v>
      </c>
      <c r="M4767" t="s">
        <v>15</v>
      </c>
      <c r="N4767">
        <f>Table1[[#This Row],[dti_ratio]]*Table1[[#This Row],[income]]</f>
        <v>17005.454563531952</v>
      </c>
      <c r="O4767">
        <v>0.446818218122703</v>
      </c>
      <c r="P4767">
        <f>Table1[[#This Row],[loan_amount]]/Table1[[#This Row],[property_value]]</f>
        <v>9.1548206104559243E-2</v>
      </c>
      <c r="Q4767">
        <v>297286</v>
      </c>
      <c r="R4767">
        <v>0</v>
      </c>
      <c r="S4767" t="s">
        <v>2971</v>
      </c>
      <c r="T4767" t="s">
        <v>25</v>
      </c>
      <c r="U4767" t="s">
        <v>89</v>
      </c>
      <c r="V4767">
        <v>4</v>
      </c>
      <c r="W4767">
        <v>1</v>
      </c>
      <c r="X4767" t="s">
        <v>61</v>
      </c>
      <c r="Y47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67">
        <f>0.4*(Table1[[#This Row],[normalized_credit_score]]) + 0.3*(1-Table1[[#This Row],[dti_ratio]]) + 0.2*(1-Table1[[#This Row],[ltv_ratio]]) + 0.1*IF(Table1[[#This Row],[previous_defaults]]=0,1,0)</f>
        <v>0.61031156000894393</v>
      </c>
      <c r="AA4767" t="str">
        <f>IF(Table1[[#This Row],[composite_score]]&gt;=0.7,"Approve",IF(Table1[[#This Row],[composite_score]]&gt;=0.6,"Review","Reject"))</f>
        <v>Review</v>
      </c>
    </row>
    <row r="4768" spans="1:27" x14ac:dyDescent="0.35">
      <c r="A4768">
        <v>4767</v>
      </c>
      <c r="B4768">
        <v>31</v>
      </c>
      <c r="C4768" t="s">
        <v>10</v>
      </c>
      <c r="D4768" t="s">
        <v>62</v>
      </c>
      <c r="E4768" t="s">
        <v>49</v>
      </c>
      <c r="F4768">
        <v>103748</v>
      </c>
      <c r="G4768">
        <v>733</v>
      </c>
      <c r="H4768">
        <f>(Table1[[#This Row],[credit_score]]-300)/(900-300)</f>
        <v>0.72166666666666668</v>
      </c>
      <c r="I4768">
        <v>32533</v>
      </c>
      <c r="J4768" t="s">
        <v>23</v>
      </c>
      <c r="K4768" t="s">
        <v>14</v>
      </c>
      <c r="L4768">
        <v>11</v>
      </c>
      <c r="M4768" t="s">
        <v>28</v>
      </c>
      <c r="N4768">
        <f>Table1[[#This Row],[dti_ratio]]*Table1[[#This Row],[income]]</f>
        <v>31117.917580527846</v>
      </c>
      <c r="O4768">
        <v>0.29993751764398202</v>
      </c>
      <c r="P4768">
        <f>Table1[[#This Row],[loan_amount]]/Table1[[#This Row],[property_value]]</f>
        <v>0.42938218485620389</v>
      </c>
      <c r="Q4768">
        <v>75767</v>
      </c>
      <c r="R4768">
        <v>1</v>
      </c>
      <c r="S4768" t="s">
        <v>2909</v>
      </c>
      <c r="T4768" t="s">
        <v>266</v>
      </c>
      <c r="U4768" t="s">
        <v>189</v>
      </c>
      <c r="V4768">
        <v>0</v>
      </c>
      <c r="W4768">
        <v>0</v>
      </c>
      <c r="X4768" t="s">
        <v>19</v>
      </c>
      <c r="Y47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768">
        <f>0.4*(Table1[[#This Row],[normalized_credit_score]]) + 0.3*(1-Table1[[#This Row],[dti_ratio]]) + 0.2*(1-Table1[[#This Row],[ltv_ratio]]) + 0.1*IF(Table1[[#This Row],[previous_defaults]]=0,1,0)</f>
        <v>0.71280897440223134</v>
      </c>
      <c r="AA4768" t="str">
        <f>IF(Table1[[#This Row],[composite_score]]&gt;=0.7,"Approve",IF(Table1[[#This Row],[composite_score]]&gt;=0.6,"Review","Reject"))</f>
        <v>Approve</v>
      </c>
    </row>
    <row r="4769" spans="1:27" hidden="1" x14ac:dyDescent="0.35">
      <c r="A4769">
        <v>4768</v>
      </c>
      <c r="B4769">
        <v>49</v>
      </c>
      <c r="C4769" t="s">
        <v>20</v>
      </c>
      <c r="D4769" t="s">
        <v>21</v>
      </c>
      <c r="E4769" t="s">
        <v>22</v>
      </c>
      <c r="F4769">
        <v>87583</v>
      </c>
      <c r="G4769">
        <v>0</v>
      </c>
      <c r="H4769">
        <f>(Table1[[#This Row],[credit_score]]-300)/(900-300)</f>
        <v>-0.5</v>
      </c>
      <c r="I4769">
        <v>15292</v>
      </c>
      <c r="J4769" t="s">
        <v>27</v>
      </c>
      <c r="K4769" t="s">
        <v>14</v>
      </c>
      <c r="L4769">
        <v>19</v>
      </c>
      <c r="M4769" t="s">
        <v>28</v>
      </c>
      <c r="N4769">
        <f>Table1[[#This Row],[dti_ratio]]*Table1[[#This Row],[income]]</f>
        <v>19230.277231803204</v>
      </c>
      <c r="O4769">
        <v>0.21956632259460401</v>
      </c>
      <c r="P4769">
        <f>Table1[[#This Row],[loan_amount]]/Table1[[#This Row],[property_value]]</f>
        <v>0.23898230918297181</v>
      </c>
      <c r="Q4769">
        <v>63988</v>
      </c>
      <c r="R4769">
        <v>1</v>
      </c>
      <c r="S4769" t="s">
        <v>4447</v>
      </c>
      <c r="T4769" t="s">
        <v>332</v>
      </c>
      <c r="U4769" t="s">
        <v>315</v>
      </c>
      <c r="V4769">
        <v>0</v>
      </c>
      <c r="W4769">
        <v>2</v>
      </c>
      <c r="X4769" t="s">
        <v>19</v>
      </c>
      <c r="Y47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769">
        <f>0.4*(Table1[[#This Row],[normalized_credit_score]]) + 0.3*(1-Table1[[#This Row],[dti_ratio]]) + 0.2*(1-Table1[[#This Row],[ltv_ratio]]) + 0.1*IF(Table1[[#This Row],[previous_defaults]]=0,1,0)</f>
        <v>0.28633364138502437</v>
      </c>
      <c r="AA4769" t="str">
        <f>IF(Table1[[#This Row],[composite_score]]&gt;=0.7,"Approve",IF(Table1[[#This Row],[composite_score]]&gt;=0.6,"Review","Reject"))</f>
        <v>Reject</v>
      </c>
    </row>
    <row r="4770" spans="1:27" hidden="1" x14ac:dyDescent="0.35">
      <c r="A4770">
        <v>4769</v>
      </c>
      <c r="B4770">
        <v>51</v>
      </c>
      <c r="C4770" t="s">
        <v>10</v>
      </c>
      <c r="D4770" t="s">
        <v>11</v>
      </c>
      <c r="E4770" t="s">
        <v>22</v>
      </c>
      <c r="F4770">
        <v>26846</v>
      </c>
      <c r="G4770">
        <v>643</v>
      </c>
      <c r="H4770">
        <f>(Table1[[#This Row],[credit_score]]-300)/(900-300)</f>
        <v>0.57166666666666666</v>
      </c>
      <c r="I4770">
        <v>18513</v>
      </c>
      <c r="J4770" t="s">
        <v>27</v>
      </c>
      <c r="K4770" t="s">
        <v>4</v>
      </c>
      <c r="L4770">
        <v>19</v>
      </c>
      <c r="M4770" t="s">
        <v>39</v>
      </c>
      <c r="N4770">
        <f>Table1[[#This Row],[dti_ratio]]*Table1[[#This Row],[income]]</f>
        <v>4708.1265964306313</v>
      </c>
      <c r="O4770">
        <v>0.17537534814984099</v>
      </c>
      <c r="P4770" t="e">
        <f>Table1[[#This Row],[loan_amount]]/Table1[[#This Row],[property_value]]</f>
        <v>#DIV/0!</v>
      </c>
      <c r="Q4770">
        <v>0</v>
      </c>
      <c r="R4770">
        <v>0</v>
      </c>
      <c r="S4770" t="s">
        <v>4448</v>
      </c>
      <c r="T4770" t="s">
        <v>96</v>
      </c>
      <c r="U4770" t="s">
        <v>530</v>
      </c>
      <c r="V4770">
        <v>1</v>
      </c>
      <c r="W4770">
        <v>1</v>
      </c>
      <c r="X4770" t="s">
        <v>9</v>
      </c>
      <c r="Y477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770" t="e">
        <f>0.4*(Table1[[#This Row],[normalized_credit_score]]) + 0.3*(1-Table1[[#This Row],[dti_ratio]]) + 0.2*(1-Table1[[#This Row],[ltv_ratio]]) + 0.1*IF(Table1[[#This Row],[previous_defaults]]=0,1,0)</f>
        <v>#DIV/0!</v>
      </c>
      <c r="AA4770" t="e">
        <f>IF(Table1[[#This Row],[composite_score]]&gt;=0.7,"Approve",IF(Table1[[#This Row],[composite_score]]&gt;=0.6,"Review","Reject"))</f>
        <v>#DIV/0!</v>
      </c>
    </row>
    <row r="4771" spans="1:27" x14ac:dyDescent="0.35">
      <c r="A4771">
        <v>4770</v>
      </c>
      <c r="B4771">
        <v>29</v>
      </c>
      <c r="C4771" t="s">
        <v>0</v>
      </c>
      <c r="D4771" t="s">
        <v>1</v>
      </c>
      <c r="E4771" t="s">
        <v>22</v>
      </c>
      <c r="F4771">
        <v>59925</v>
      </c>
      <c r="G4771">
        <v>729</v>
      </c>
      <c r="H4771">
        <f>(Table1[[#This Row],[credit_score]]-300)/(900-300)</f>
        <v>0.71499999999999997</v>
      </c>
      <c r="I4771">
        <v>36667</v>
      </c>
      <c r="J4771" t="s">
        <v>27</v>
      </c>
      <c r="K4771" t="s">
        <v>14</v>
      </c>
      <c r="L4771">
        <v>10</v>
      </c>
      <c r="M4771" t="s">
        <v>5</v>
      </c>
      <c r="N4771">
        <f>Table1[[#This Row],[dti_ratio]]*Table1[[#This Row],[income]]</f>
        <v>16984.379983401832</v>
      </c>
      <c r="O4771">
        <v>0.28342728382814902</v>
      </c>
      <c r="P4771">
        <f>Table1[[#This Row],[loan_amount]]/Table1[[#This Row],[property_value]]</f>
        <v>0.18783169067475361</v>
      </c>
      <c r="Q4771">
        <v>195212</v>
      </c>
      <c r="R4771">
        <v>2</v>
      </c>
      <c r="S4771" t="s">
        <v>4449</v>
      </c>
      <c r="T4771" t="s">
        <v>109</v>
      </c>
      <c r="U4771" t="s">
        <v>364</v>
      </c>
      <c r="V4771">
        <v>0</v>
      </c>
      <c r="W4771">
        <v>1</v>
      </c>
      <c r="X4771" t="s">
        <v>9</v>
      </c>
      <c r="Y47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771">
        <f>0.4*(Table1[[#This Row],[normalized_credit_score]]) + 0.3*(1-Table1[[#This Row],[dti_ratio]]) + 0.2*(1-Table1[[#This Row],[ltv_ratio]]) + 0.1*IF(Table1[[#This Row],[previous_defaults]]=0,1,0)</f>
        <v>0.76340547671660453</v>
      </c>
      <c r="AA4771" t="str">
        <f>IF(Table1[[#This Row],[composite_score]]&gt;=0.7,"Approve",IF(Table1[[#This Row],[composite_score]]&gt;=0.6,"Review","Reject"))</f>
        <v>Approve</v>
      </c>
    </row>
    <row r="4772" spans="1:27" hidden="1" x14ac:dyDescent="0.35">
      <c r="A4772">
        <v>4771</v>
      </c>
      <c r="B4772">
        <v>56</v>
      </c>
      <c r="C4772" t="s">
        <v>20</v>
      </c>
      <c r="D4772" t="s">
        <v>62</v>
      </c>
      <c r="E4772" t="s">
        <v>22</v>
      </c>
      <c r="F4772">
        <v>92190</v>
      </c>
      <c r="G4772">
        <v>0</v>
      </c>
      <c r="H4772">
        <f>(Table1[[#This Row],[credit_score]]-300)/(900-300)</f>
        <v>-0.5</v>
      </c>
      <c r="I4772">
        <v>43413</v>
      </c>
      <c r="J4772" t="s">
        <v>3</v>
      </c>
      <c r="K4772" t="s">
        <v>14</v>
      </c>
      <c r="L4772">
        <v>3</v>
      </c>
      <c r="M4772" t="s">
        <v>15</v>
      </c>
      <c r="N4772">
        <f>Table1[[#This Row],[dti_ratio]]*Table1[[#This Row],[income]]</f>
        <v>44227.361205806425</v>
      </c>
      <c r="O4772">
        <v>0.47974141670253201</v>
      </c>
      <c r="P4772" t="e">
        <f>Table1[[#This Row],[loan_amount]]/Table1[[#This Row],[property_value]]</f>
        <v>#DIV/0!</v>
      </c>
      <c r="Q4772">
        <v>0</v>
      </c>
      <c r="R4772">
        <v>0</v>
      </c>
      <c r="S4772" t="s">
        <v>4450</v>
      </c>
      <c r="T4772" t="s">
        <v>78</v>
      </c>
      <c r="U4772" t="s">
        <v>26</v>
      </c>
      <c r="V4772">
        <v>1</v>
      </c>
      <c r="W4772">
        <v>2</v>
      </c>
      <c r="X4772" t="s">
        <v>9</v>
      </c>
      <c r="Y477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772" t="e">
        <f>0.4*(Table1[[#This Row],[normalized_credit_score]]) + 0.3*(1-Table1[[#This Row],[dti_ratio]]) + 0.2*(1-Table1[[#This Row],[ltv_ratio]]) + 0.1*IF(Table1[[#This Row],[previous_defaults]]=0,1,0)</f>
        <v>#DIV/0!</v>
      </c>
      <c r="AA4772" t="e">
        <f>IF(Table1[[#This Row],[composite_score]]&gt;=0.7,"Approve",IF(Table1[[#This Row],[composite_score]]&gt;=0.6,"Review","Reject"))</f>
        <v>#DIV/0!</v>
      </c>
    </row>
    <row r="4773" spans="1:27" x14ac:dyDescent="0.35">
      <c r="A4773">
        <v>4772</v>
      </c>
      <c r="B4773">
        <v>28</v>
      </c>
      <c r="C4773" t="s">
        <v>20</v>
      </c>
      <c r="D4773" t="s">
        <v>11</v>
      </c>
      <c r="E4773" t="s">
        <v>2</v>
      </c>
      <c r="F4773">
        <v>83996</v>
      </c>
      <c r="G4773">
        <v>615</v>
      </c>
      <c r="H4773">
        <f>(Table1[[#This Row],[credit_score]]-300)/(900-300)</f>
        <v>0.52500000000000002</v>
      </c>
      <c r="I4773">
        <v>28543</v>
      </c>
      <c r="J4773" t="s">
        <v>27</v>
      </c>
      <c r="K4773" t="s">
        <v>4</v>
      </c>
      <c r="L4773">
        <v>6</v>
      </c>
      <c r="M4773" t="s">
        <v>28</v>
      </c>
      <c r="N4773">
        <f>Table1[[#This Row],[dti_ratio]]*Table1[[#This Row],[income]]</f>
        <v>27254.461558102539</v>
      </c>
      <c r="O4773">
        <v>0.32447332680249702</v>
      </c>
      <c r="P4773">
        <f>Table1[[#This Row],[loan_amount]]/Table1[[#This Row],[property_value]]</f>
        <v>0.11863455751550317</v>
      </c>
      <c r="Q4773">
        <v>240596</v>
      </c>
      <c r="R4773">
        <v>4</v>
      </c>
      <c r="S4773" t="s">
        <v>4451</v>
      </c>
      <c r="T4773" t="s">
        <v>173</v>
      </c>
      <c r="U4773" t="s">
        <v>18</v>
      </c>
      <c r="V4773">
        <v>4</v>
      </c>
      <c r="W4773">
        <v>2</v>
      </c>
      <c r="X4773" t="s">
        <v>19</v>
      </c>
      <c r="Y47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73">
        <f>0.4*(Table1[[#This Row],[normalized_credit_score]]) + 0.3*(1-Table1[[#This Row],[dti_ratio]]) + 0.2*(1-Table1[[#This Row],[ltv_ratio]]) + 0.1*IF(Table1[[#This Row],[previous_defaults]]=0,1,0)</f>
        <v>0.58893109045615022</v>
      </c>
      <c r="AA4773" t="str">
        <f>IF(Table1[[#This Row],[composite_score]]&gt;=0.7,"Approve",IF(Table1[[#This Row],[composite_score]]&gt;=0.6,"Review","Reject"))</f>
        <v>Reject</v>
      </c>
    </row>
    <row r="4774" spans="1:27" hidden="1" x14ac:dyDescent="0.35">
      <c r="A4774">
        <v>4773</v>
      </c>
      <c r="B4774">
        <v>64</v>
      </c>
      <c r="C4774" t="s">
        <v>10</v>
      </c>
      <c r="D4774" t="s">
        <v>1</v>
      </c>
      <c r="E4774" t="s">
        <v>49</v>
      </c>
      <c r="F4774">
        <v>117148</v>
      </c>
      <c r="G4774">
        <v>758</v>
      </c>
      <c r="H4774">
        <f>(Table1[[#This Row],[credit_score]]-300)/(900-300)</f>
        <v>0.76333333333333331</v>
      </c>
      <c r="I4774">
        <v>0</v>
      </c>
      <c r="J4774" t="s">
        <v>27</v>
      </c>
      <c r="K4774" t="s">
        <v>14</v>
      </c>
      <c r="L4774">
        <v>8</v>
      </c>
      <c r="M4774" t="s">
        <v>39</v>
      </c>
      <c r="N4774">
        <f>Table1[[#This Row],[dti_ratio]]*Table1[[#This Row],[income]]</f>
        <v>55387.54526453375</v>
      </c>
      <c r="O4774">
        <v>0.47279975129352397</v>
      </c>
      <c r="P4774" t="e">
        <f>Table1[[#This Row],[loan_amount]]/Table1[[#This Row],[property_value]]</f>
        <v>#DIV/0!</v>
      </c>
      <c r="Q4774">
        <v>0</v>
      </c>
      <c r="R4774">
        <v>3</v>
      </c>
      <c r="S4774" t="s">
        <v>4452</v>
      </c>
      <c r="T4774" t="s">
        <v>240</v>
      </c>
      <c r="U4774" t="s">
        <v>393</v>
      </c>
      <c r="V4774">
        <v>1</v>
      </c>
      <c r="W4774">
        <v>0</v>
      </c>
      <c r="X4774" t="s">
        <v>61</v>
      </c>
      <c r="Y477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774" t="e">
        <f>0.4*(Table1[[#This Row],[normalized_credit_score]]) + 0.3*(1-Table1[[#This Row],[dti_ratio]]) + 0.2*(1-Table1[[#This Row],[ltv_ratio]]) + 0.1*IF(Table1[[#This Row],[previous_defaults]]=0,1,0)</f>
        <v>#DIV/0!</v>
      </c>
      <c r="AA4774" t="e">
        <f>IF(Table1[[#This Row],[composite_score]]&gt;=0.7,"Approve",IF(Table1[[#This Row],[composite_score]]&gt;=0.6,"Review","Reject"))</f>
        <v>#DIV/0!</v>
      </c>
    </row>
    <row r="4775" spans="1:27" hidden="1" x14ac:dyDescent="0.35">
      <c r="A4775">
        <v>4774</v>
      </c>
      <c r="B4775">
        <v>64</v>
      </c>
      <c r="C4775" t="s">
        <v>10</v>
      </c>
      <c r="D4775" t="s">
        <v>21</v>
      </c>
      <c r="E4775" t="s">
        <v>49</v>
      </c>
      <c r="F4775">
        <v>0</v>
      </c>
      <c r="G4775">
        <v>627</v>
      </c>
      <c r="H4775">
        <f>(Table1[[#This Row],[credit_score]]-300)/(900-300)</f>
        <v>0.54500000000000004</v>
      </c>
      <c r="I4775">
        <v>21843</v>
      </c>
      <c r="J4775" t="s">
        <v>13</v>
      </c>
      <c r="K4775" t="s">
        <v>14</v>
      </c>
      <c r="L4775">
        <v>18</v>
      </c>
      <c r="M4775" t="s">
        <v>5</v>
      </c>
      <c r="N4775">
        <f>Table1[[#This Row],[dti_ratio]]*Table1[[#This Row],[income]]</f>
        <v>0</v>
      </c>
      <c r="O4775">
        <v>0.13614280992534</v>
      </c>
      <c r="P4775">
        <f>Table1[[#This Row],[loan_amount]]/Table1[[#This Row],[property_value]]</f>
        <v>0.16551614394289568</v>
      </c>
      <c r="Q4775">
        <v>131969</v>
      </c>
      <c r="R4775">
        <v>0</v>
      </c>
      <c r="S4775" t="s">
        <v>4453</v>
      </c>
      <c r="T4775" t="s">
        <v>25</v>
      </c>
      <c r="U4775" t="s">
        <v>79</v>
      </c>
      <c r="V4775">
        <v>4</v>
      </c>
      <c r="W4775">
        <v>1</v>
      </c>
      <c r="X4775" t="s">
        <v>9</v>
      </c>
      <c r="Y47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75">
        <f>0.4*(Table1[[#This Row],[normalized_credit_score]]) + 0.3*(1-Table1[[#This Row],[dti_ratio]]) + 0.2*(1-Table1[[#This Row],[ltv_ratio]]) + 0.1*IF(Table1[[#This Row],[previous_defaults]]=0,1,0)</f>
        <v>0.64405392823381891</v>
      </c>
      <c r="AA4775" t="str">
        <f>IF(Table1[[#This Row],[composite_score]]&gt;=0.7,"Approve",IF(Table1[[#This Row],[composite_score]]&gt;=0.6,"Review","Reject"))</f>
        <v>Review</v>
      </c>
    </row>
    <row r="4776" spans="1:27" hidden="1" x14ac:dyDescent="0.35">
      <c r="A4776">
        <v>4775</v>
      </c>
      <c r="B4776">
        <v>30</v>
      </c>
      <c r="C4776" t="s">
        <v>10</v>
      </c>
      <c r="D4776" t="s">
        <v>1</v>
      </c>
      <c r="E4776" t="s">
        <v>12</v>
      </c>
      <c r="F4776">
        <v>103537</v>
      </c>
      <c r="G4776">
        <v>0</v>
      </c>
      <c r="H4776">
        <f>(Table1[[#This Row],[credit_score]]-300)/(900-300)</f>
        <v>-0.5</v>
      </c>
      <c r="I4776">
        <v>38416</v>
      </c>
      <c r="J4776" t="s">
        <v>27</v>
      </c>
      <c r="K4776" t="s">
        <v>38</v>
      </c>
      <c r="L4776">
        <v>5</v>
      </c>
      <c r="M4776" t="s">
        <v>28</v>
      </c>
      <c r="N4776">
        <f>Table1[[#This Row],[dti_ratio]]*Table1[[#This Row],[income]]</f>
        <v>39728.603634827712</v>
      </c>
      <c r="O4776">
        <v>0.38371406970288602</v>
      </c>
      <c r="P4776">
        <f>Table1[[#This Row],[loan_amount]]/Table1[[#This Row],[property_value]]</f>
        <v>0.18464880869410571</v>
      </c>
      <c r="Q4776">
        <v>208049</v>
      </c>
      <c r="R4776">
        <v>0</v>
      </c>
      <c r="S4776" t="s">
        <v>4454</v>
      </c>
      <c r="T4776" t="s">
        <v>130</v>
      </c>
      <c r="U4776" t="s">
        <v>372</v>
      </c>
      <c r="V4776">
        <v>0</v>
      </c>
      <c r="W4776">
        <v>0</v>
      </c>
      <c r="X4776" t="s">
        <v>9</v>
      </c>
      <c r="Y47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776">
        <f>0.4*(Table1[[#This Row],[normalized_credit_score]]) + 0.3*(1-Table1[[#This Row],[dti_ratio]]) + 0.2*(1-Table1[[#This Row],[ltv_ratio]]) + 0.1*IF(Table1[[#This Row],[previous_defaults]]=0,1,0)</f>
        <v>0.24795601735031306</v>
      </c>
      <c r="AA4776" t="str">
        <f>IF(Table1[[#This Row],[composite_score]]&gt;=0.7,"Approve",IF(Table1[[#This Row],[composite_score]]&gt;=0.6,"Review","Reject"))</f>
        <v>Reject</v>
      </c>
    </row>
    <row r="4777" spans="1:27" x14ac:dyDescent="0.35">
      <c r="A4777">
        <v>4776</v>
      </c>
      <c r="B4777">
        <v>63</v>
      </c>
      <c r="C4777" t="s">
        <v>0</v>
      </c>
      <c r="D4777" t="s">
        <v>21</v>
      </c>
      <c r="E4777" t="s">
        <v>2</v>
      </c>
      <c r="F4777">
        <v>24094</v>
      </c>
      <c r="G4777">
        <v>765</v>
      </c>
      <c r="H4777">
        <f>(Table1[[#This Row],[credit_score]]-300)/(900-300)</f>
        <v>0.77500000000000002</v>
      </c>
      <c r="I4777">
        <v>25450</v>
      </c>
      <c r="J4777" t="s">
        <v>3</v>
      </c>
      <c r="K4777" t="s">
        <v>4</v>
      </c>
      <c r="L4777">
        <v>4</v>
      </c>
      <c r="M4777" t="s">
        <v>5</v>
      </c>
      <c r="N4777">
        <f>Table1[[#This Row],[dti_ratio]]*Table1[[#This Row],[income]]</f>
        <v>5535.3019658423709</v>
      </c>
      <c r="O4777">
        <v>0.22973777562224501</v>
      </c>
      <c r="P4777">
        <f>Table1[[#This Row],[loan_amount]]/Table1[[#This Row],[property_value]]</f>
        <v>9.0547161017401415E-2</v>
      </c>
      <c r="Q4777">
        <v>281069</v>
      </c>
      <c r="R4777">
        <v>0</v>
      </c>
      <c r="S4777" t="s">
        <v>4455</v>
      </c>
      <c r="T4777" t="s">
        <v>230</v>
      </c>
      <c r="U4777" t="s">
        <v>163</v>
      </c>
      <c r="V4777">
        <v>4</v>
      </c>
      <c r="W4777">
        <v>1</v>
      </c>
      <c r="X4777" t="s">
        <v>19</v>
      </c>
      <c r="Y47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77">
        <f>0.4*(Table1[[#This Row],[normalized_credit_score]]) + 0.3*(1-Table1[[#This Row],[dti_ratio]]) + 0.2*(1-Table1[[#This Row],[ltv_ratio]]) + 0.1*IF(Table1[[#This Row],[previous_defaults]]=0,1,0)</f>
        <v>0.72296923510984623</v>
      </c>
      <c r="AA4777" t="str">
        <f>IF(Table1[[#This Row],[composite_score]]&gt;=0.7,"Approve",IF(Table1[[#This Row],[composite_score]]&gt;=0.6,"Review","Reject"))</f>
        <v>Approve</v>
      </c>
    </row>
    <row r="4778" spans="1:27" x14ac:dyDescent="0.35">
      <c r="A4778">
        <v>4777</v>
      </c>
      <c r="B4778">
        <v>64</v>
      </c>
      <c r="C4778" t="s">
        <v>20</v>
      </c>
      <c r="D4778" t="s">
        <v>11</v>
      </c>
      <c r="E4778" t="s">
        <v>49</v>
      </c>
      <c r="F4778">
        <v>38643</v>
      </c>
      <c r="G4778">
        <v>694</v>
      </c>
      <c r="H4778">
        <f>(Table1[[#This Row],[credit_score]]-300)/(900-300)</f>
        <v>0.65666666666666662</v>
      </c>
      <c r="I4778">
        <v>34278</v>
      </c>
      <c r="J4778" t="s">
        <v>13</v>
      </c>
      <c r="K4778" t="s">
        <v>14</v>
      </c>
      <c r="L4778">
        <v>8</v>
      </c>
      <c r="M4778" t="s">
        <v>39</v>
      </c>
      <c r="N4778">
        <f>Table1[[#This Row],[dti_ratio]]*Table1[[#This Row],[income]]</f>
        <v>13283.500790560038</v>
      </c>
      <c r="O4778">
        <v>0.343749211773414</v>
      </c>
      <c r="P4778">
        <f>Table1[[#This Row],[loan_amount]]/Table1[[#This Row],[property_value]]</f>
        <v>0.2126571912475417</v>
      </c>
      <c r="Q4778">
        <v>161189</v>
      </c>
      <c r="R4778">
        <v>3</v>
      </c>
      <c r="S4778" t="s">
        <v>4456</v>
      </c>
      <c r="T4778" t="s">
        <v>240</v>
      </c>
      <c r="U4778" t="s">
        <v>306</v>
      </c>
      <c r="V4778">
        <v>1</v>
      </c>
      <c r="W4778">
        <v>0</v>
      </c>
      <c r="X4778" t="s">
        <v>61</v>
      </c>
      <c r="Y47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778">
        <f>0.4*(Table1[[#This Row],[normalized_credit_score]]) + 0.3*(1-Table1[[#This Row],[dti_ratio]]) + 0.2*(1-Table1[[#This Row],[ltv_ratio]]) + 0.1*IF(Table1[[#This Row],[previous_defaults]]=0,1,0)</f>
        <v>0.61701046488513422</v>
      </c>
      <c r="AA4778" t="str">
        <f>IF(Table1[[#This Row],[composite_score]]&gt;=0.7,"Approve",IF(Table1[[#This Row],[composite_score]]&gt;=0.6,"Review","Reject"))</f>
        <v>Review</v>
      </c>
    </row>
    <row r="4779" spans="1:27" x14ac:dyDescent="0.35">
      <c r="A4779">
        <v>4778</v>
      </c>
      <c r="B4779">
        <v>51</v>
      </c>
      <c r="C4779" t="s">
        <v>20</v>
      </c>
      <c r="D4779" t="s">
        <v>1</v>
      </c>
      <c r="E4779" t="s">
        <v>49</v>
      </c>
      <c r="F4779">
        <v>106708</v>
      </c>
      <c r="G4779">
        <v>739</v>
      </c>
      <c r="H4779">
        <f>(Table1[[#This Row],[credit_score]]-300)/(900-300)</f>
        <v>0.73166666666666669</v>
      </c>
      <c r="I4779">
        <v>20411</v>
      </c>
      <c r="J4779" t="s">
        <v>13</v>
      </c>
      <c r="K4779" t="s">
        <v>38</v>
      </c>
      <c r="L4779">
        <v>17</v>
      </c>
      <c r="M4779" t="s">
        <v>15</v>
      </c>
      <c r="N4779">
        <f>Table1[[#This Row],[dti_ratio]]*Table1[[#This Row],[income]]</f>
        <v>47080.521059657782</v>
      </c>
      <c r="O4779">
        <v>0.441208916479156</v>
      </c>
      <c r="P4779">
        <f>Table1[[#This Row],[loan_amount]]/Table1[[#This Row],[property_value]]</f>
        <v>0.14251998743148414</v>
      </c>
      <c r="Q4779">
        <v>143215</v>
      </c>
      <c r="R4779">
        <v>4</v>
      </c>
      <c r="S4779" t="s">
        <v>3056</v>
      </c>
      <c r="T4779" t="s">
        <v>327</v>
      </c>
      <c r="U4779" t="s">
        <v>128</v>
      </c>
      <c r="V4779">
        <v>3</v>
      </c>
      <c r="W4779">
        <v>0</v>
      </c>
      <c r="X4779" t="s">
        <v>61</v>
      </c>
      <c r="Y47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79">
        <f>0.4*(Table1[[#This Row],[normalized_credit_score]]) + 0.3*(1-Table1[[#This Row],[dti_ratio]]) + 0.2*(1-Table1[[#This Row],[ltv_ratio]]) + 0.1*IF(Table1[[#This Row],[previous_defaults]]=0,1,0)</f>
        <v>0.63179999423662303</v>
      </c>
      <c r="AA4779" t="str">
        <f>IF(Table1[[#This Row],[composite_score]]&gt;=0.7,"Approve",IF(Table1[[#This Row],[composite_score]]&gt;=0.6,"Review","Reject"))</f>
        <v>Review</v>
      </c>
    </row>
    <row r="4780" spans="1:27" x14ac:dyDescent="0.35">
      <c r="A4780">
        <v>4779</v>
      </c>
      <c r="B4780">
        <v>42</v>
      </c>
      <c r="C4780" t="s">
        <v>10</v>
      </c>
      <c r="D4780" t="s">
        <v>11</v>
      </c>
      <c r="E4780" t="s">
        <v>2</v>
      </c>
      <c r="F4780">
        <v>103247</v>
      </c>
      <c r="G4780">
        <v>708</v>
      </c>
      <c r="H4780">
        <f>(Table1[[#This Row],[credit_score]]-300)/(900-300)</f>
        <v>0.68</v>
      </c>
      <c r="I4780">
        <v>21059</v>
      </c>
      <c r="J4780" t="s">
        <v>13</v>
      </c>
      <c r="K4780" t="s">
        <v>4</v>
      </c>
      <c r="L4780">
        <v>3</v>
      </c>
      <c r="M4780" t="s">
        <v>15</v>
      </c>
      <c r="N4780">
        <f>Table1[[#This Row],[dti_ratio]]*Table1[[#This Row],[income]]</f>
        <v>38309.658697122766</v>
      </c>
      <c r="O4780">
        <v>0.371048637704948</v>
      </c>
      <c r="P4780">
        <f>Table1[[#This Row],[loan_amount]]/Table1[[#This Row],[property_value]]</f>
        <v>0.1055694806496892</v>
      </c>
      <c r="Q4780">
        <v>199480</v>
      </c>
      <c r="R4780">
        <v>4</v>
      </c>
      <c r="S4780" t="s">
        <v>4457</v>
      </c>
      <c r="T4780" t="s">
        <v>78</v>
      </c>
      <c r="U4780" t="s">
        <v>349</v>
      </c>
      <c r="V4780">
        <v>3</v>
      </c>
      <c r="W4780">
        <v>2</v>
      </c>
      <c r="X4780" t="s">
        <v>9</v>
      </c>
      <c r="Y47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80">
        <f>0.4*(Table1[[#This Row],[normalized_credit_score]]) + 0.3*(1-Table1[[#This Row],[dti_ratio]]) + 0.2*(1-Table1[[#This Row],[ltv_ratio]]) + 0.1*IF(Table1[[#This Row],[previous_defaults]]=0,1,0)</f>
        <v>0.6395715125585778</v>
      </c>
      <c r="AA4780" t="str">
        <f>IF(Table1[[#This Row],[composite_score]]&gt;=0.7,"Approve",IF(Table1[[#This Row],[composite_score]]&gt;=0.6,"Review","Reject"))</f>
        <v>Review</v>
      </c>
    </row>
    <row r="4781" spans="1:27" hidden="1" x14ac:dyDescent="0.35">
      <c r="A4781">
        <v>4780</v>
      </c>
      <c r="B4781">
        <v>20</v>
      </c>
      <c r="C4781" t="s">
        <v>20</v>
      </c>
      <c r="D4781" t="s">
        <v>21</v>
      </c>
      <c r="E4781" t="s">
        <v>49</v>
      </c>
      <c r="F4781">
        <v>0</v>
      </c>
      <c r="G4781">
        <v>637</v>
      </c>
      <c r="H4781">
        <f>(Table1[[#This Row],[credit_score]]-300)/(900-300)</f>
        <v>0.56166666666666665</v>
      </c>
      <c r="I4781">
        <v>5290</v>
      </c>
      <c r="J4781" t="s">
        <v>13</v>
      </c>
      <c r="K4781" t="s">
        <v>38</v>
      </c>
      <c r="L4781">
        <v>4</v>
      </c>
      <c r="M4781" t="s">
        <v>15</v>
      </c>
      <c r="N4781">
        <f>Table1[[#This Row],[dti_ratio]]*Table1[[#This Row],[income]]</f>
        <v>0</v>
      </c>
      <c r="O4781">
        <v>0.45433867187433102</v>
      </c>
      <c r="P4781">
        <f>Table1[[#This Row],[loan_amount]]/Table1[[#This Row],[property_value]]</f>
        <v>6.1665792387946609E-2</v>
      </c>
      <c r="Q4781">
        <v>85785</v>
      </c>
      <c r="R4781">
        <v>3</v>
      </c>
      <c r="S4781" t="s">
        <v>4458</v>
      </c>
      <c r="T4781" t="s">
        <v>73</v>
      </c>
      <c r="U4781" t="s">
        <v>908</v>
      </c>
      <c r="V4781">
        <v>2</v>
      </c>
      <c r="W4781">
        <v>2</v>
      </c>
      <c r="X4781" t="s">
        <v>9</v>
      </c>
      <c r="Y47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81">
        <f>0.4*(Table1[[#This Row],[normalized_credit_score]]) + 0.3*(1-Table1[[#This Row],[dti_ratio]]) + 0.2*(1-Table1[[#This Row],[ltv_ratio]]) + 0.1*IF(Table1[[#This Row],[previous_defaults]]=0,1,0)</f>
        <v>0.57603190662677806</v>
      </c>
      <c r="AA4781" t="str">
        <f>IF(Table1[[#This Row],[composite_score]]&gt;=0.7,"Approve",IF(Table1[[#This Row],[composite_score]]&gt;=0.6,"Review","Reject"))</f>
        <v>Reject</v>
      </c>
    </row>
    <row r="4782" spans="1:27" hidden="1" x14ac:dyDescent="0.35">
      <c r="A4782">
        <v>4781</v>
      </c>
      <c r="B4782">
        <v>35</v>
      </c>
      <c r="C4782" t="s">
        <v>0</v>
      </c>
      <c r="D4782" t="s">
        <v>1</v>
      </c>
      <c r="E4782" t="s">
        <v>12</v>
      </c>
      <c r="F4782">
        <v>63751</v>
      </c>
      <c r="G4782">
        <v>0</v>
      </c>
      <c r="H4782">
        <f>(Table1[[#This Row],[credit_score]]-300)/(900-300)</f>
        <v>-0.5</v>
      </c>
      <c r="I4782">
        <v>36242</v>
      </c>
      <c r="J4782" t="s">
        <v>3</v>
      </c>
      <c r="K4782" t="s">
        <v>38</v>
      </c>
      <c r="L4782">
        <v>12</v>
      </c>
      <c r="M4782" t="s">
        <v>39</v>
      </c>
      <c r="N4782">
        <f>Table1[[#This Row],[dti_ratio]]*Table1[[#This Row],[income]]</f>
        <v>19035.992399071987</v>
      </c>
      <c r="O4782">
        <v>0.29859911843064402</v>
      </c>
      <c r="P4782">
        <f>Table1[[#This Row],[loan_amount]]/Table1[[#This Row],[property_value]]</f>
        <v>0.15498896662618245</v>
      </c>
      <c r="Q4782">
        <v>233836</v>
      </c>
      <c r="R4782">
        <v>1</v>
      </c>
      <c r="S4782" t="s">
        <v>4459</v>
      </c>
      <c r="T4782" t="s">
        <v>317</v>
      </c>
      <c r="U4782" t="s">
        <v>275</v>
      </c>
      <c r="V4782">
        <v>3</v>
      </c>
      <c r="W4782">
        <v>0</v>
      </c>
      <c r="X4782" t="s">
        <v>9</v>
      </c>
      <c r="Y47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82">
        <f>0.4*(Table1[[#This Row],[normalized_credit_score]]) + 0.3*(1-Table1[[#This Row],[dti_ratio]]) + 0.2*(1-Table1[[#This Row],[ltv_ratio]]) + 0.1*IF(Table1[[#This Row],[previous_defaults]]=0,1,0)</f>
        <v>0.17942247114557028</v>
      </c>
      <c r="AA4782" t="str">
        <f>IF(Table1[[#This Row],[composite_score]]&gt;=0.7,"Approve",IF(Table1[[#This Row],[composite_score]]&gt;=0.6,"Review","Reject"))</f>
        <v>Reject</v>
      </c>
    </row>
    <row r="4783" spans="1:27" x14ac:dyDescent="0.35">
      <c r="A4783">
        <v>4782</v>
      </c>
      <c r="B4783">
        <v>48</v>
      </c>
      <c r="C4783" t="s">
        <v>0</v>
      </c>
      <c r="D4783" t="s">
        <v>21</v>
      </c>
      <c r="E4783" t="s">
        <v>49</v>
      </c>
      <c r="F4783">
        <v>36484</v>
      </c>
      <c r="G4783">
        <v>615</v>
      </c>
      <c r="H4783">
        <f>(Table1[[#This Row],[credit_score]]-300)/(900-300)</f>
        <v>0.52500000000000002</v>
      </c>
      <c r="I4783">
        <v>16213</v>
      </c>
      <c r="J4783" t="s">
        <v>13</v>
      </c>
      <c r="K4783" t="s">
        <v>4</v>
      </c>
      <c r="L4783">
        <v>2</v>
      </c>
      <c r="M4783" t="s">
        <v>15</v>
      </c>
      <c r="N4783">
        <f>Table1[[#This Row],[dti_ratio]]*Table1[[#This Row],[income]]</f>
        <v>7152.6660098390648</v>
      </c>
      <c r="O4783">
        <v>0.19604939178377001</v>
      </c>
      <c r="P4783">
        <f>Table1[[#This Row],[loan_amount]]/Table1[[#This Row],[property_value]]</f>
        <v>0.80250457852794144</v>
      </c>
      <c r="Q4783">
        <v>20203</v>
      </c>
      <c r="R4783">
        <v>2</v>
      </c>
      <c r="S4783" t="s">
        <v>4460</v>
      </c>
      <c r="T4783" t="s">
        <v>149</v>
      </c>
      <c r="U4783" t="s">
        <v>206</v>
      </c>
      <c r="V4783">
        <v>4</v>
      </c>
      <c r="W4783">
        <v>1</v>
      </c>
      <c r="X4783" t="s">
        <v>9</v>
      </c>
      <c r="Y47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83">
        <f>0.4*(Table1[[#This Row],[normalized_credit_score]]) + 0.3*(1-Table1[[#This Row],[dti_ratio]]) + 0.2*(1-Table1[[#This Row],[ltv_ratio]]) + 0.1*IF(Table1[[#This Row],[previous_defaults]]=0,1,0)</f>
        <v>0.49068426675928073</v>
      </c>
      <c r="AA4783" t="str">
        <f>IF(Table1[[#This Row],[composite_score]]&gt;=0.7,"Approve",IF(Table1[[#This Row],[composite_score]]&gt;=0.6,"Review","Reject"))</f>
        <v>Reject</v>
      </c>
    </row>
    <row r="4784" spans="1:27" x14ac:dyDescent="0.35">
      <c r="A4784">
        <v>4783</v>
      </c>
      <c r="B4784">
        <v>42</v>
      </c>
      <c r="C4784" t="s">
        <v>10</v>
      </c>
      <c r="D4784" t="s">
        <v>1</v>
      </c>
      <c r="E4784" t="s">
        <v>22</v>
      </c>
      <c r="F4784">
        <v>119007</v>
      </c>
      <c r="G4784">
        <v>601</v>
      </c>
      <c r="H4784">
        <f>(Table1[[#This Row],[credit_score]]-300)/(900-300)</f>
        <v>0.50166666666666671</v>
      </c>
      <c r="I4784">
        <v>38500</v>
      </c>
      <c r="J4784" t="s">
        <v>3</v>
      </c>
      <c r="K4784" t="s">
        <v>38</v>
      </c>
      <c r="L4784">
        <v>18</v>
      </c>
      <c r="M4784" t="s">
        <v>39</v>
      </c>
      <c r="N4784">
        <f>Table1[[#This Row],[dti_ratio]]*Table1[[#This Row],[income]]</f>
        <v>38170.388663324702</v>
      </c>
      <c r="O4784">
        <v>0.32074070149927902</v>
      </c>
      <c r="P4784">
        <f>Table1[[#This Row],[loan_amount]]/Table1[[#This Row],[property_value]]</f>
        <v>0.53606237816764135</v>
      </c>
      <c r="Q4784">
        <v>71820</v>
      </c>
      <c r="R4784">
        <v>0</v>
      </c>
      <c r="S4784" t="s">
        <v>4461</v>
      </c>
      <c r="T4784" t="s">
        <v>51</v>
      </c>
      <c r="U4784" t="s">
        <v>1064</v>
      </c>
      <c r="V4784">
        <v>0</v>
      </c>
      <c r="W4784">
        <v>1</v>
      </c>
      <c r="X4784" t="s">
        <v>9</v>
      </c>
      <c r="Y47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784">
        <f>0.4*(Table1[[#This Row],[normalized_credit_score]]) + 0.3*(1-Table1[[#This Row],[dti_ratio]]) + 0.2*(1-Table1[[#This Row],[ltv_ratio]]) + 0.1*IF(Table1[[#This Row],[previous_defaults]]=0,1,0)</f>
        <v>0.59723198058335469</v>
      </c>
      <c r="AA4784" t="str">
        <f>IF(Table1[[#This Row],[composite_score]]&gt;=0.7,"Approve",IF(Table1[[#This Row],[composite_score]]&gt;=0.6,"Review","Reject"))</f>
        <v>Reject</v>
      </c>
    </row>
    <row r="4785" spans="1:27" x14ac:dyDescent="0.35">
      <c r="A4785">
        <v>4784</v>
      </c>
      <c r="B4785">
        <v>31</v>
      </c>
      <c r="C4785" t="s">
        <v>0</v>
      </c>
      <c r="D4785" t="s">
        <v>11</v>
      </c>
      <c r="E4785" t="s">
        <v>49</v>
      </c>
      <c r="F4785">
        <v>103391</v>
      </c>
      <c r="G4785">
        <v>673</v>
      </c>
      <c r="H4785">
        <f>(Table1[[#This Row],[credit_score]]-300)/(900-300)</f>
        <v>0.6216666666666667</v>
      </c>
      <c r="I4785">
        <v>0</v>
      </c>
      <c r="J4785" t="s">
        <v>13</v>
      </c>
      <c r="K4785" t="s">
        <v>14</v>
      </c>
      <c r="L4785">
        <v>8</v>
      </c>
      <c r="M4785" t="s">
        <v>39</v>
      </c>
      <c r="N4785">
        <f>Table1[[#This Row],[dti_ratio]]*Table1[[#This Row],[income]]</f>
        <v>33045.046818767092</v>
      </c>
      <c r="O4785">
        <v>0.31961241131981599</v>
      </c>
      <c r="P4785">
        <f>Table1[[#This Row],[loan_amount]]/Table1[[#This Row],[property_value]]</f>
        <v>0</v>
      </c>
      <c r="Q4785">
        <v>128615</v>
      </c>
      <c r="R4785">
        <v>0</v>
      </c>
      <c r="S4785" t="s">
        <v>2626</v>
      </c>
      <c r="T4785" t="s">
        <v>44</v>
      </c>
      <c r="U4785" t="s">
        <v>653</v>
      </c>
      <c r="V4785">
        <v>0</v>
      </c>
      <c r="W4785">
        <v>2</v>
      </c>
      <c r="X4785" t="s">
        <v>61</v>
      </c>
      <c r="Y47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85">
        <f>0.4*(Table1[[#This Row],[normalized_credit_score]]) + 0.3*(1-Table1[[#This Row],[dti_ratio]]) + 0.2*(1-Table1[[#This Row],[ltv_ratio]]) + 0.1*IF(Table1[[#This Row],[previous_defaults]]=0,1,0)</f>
        <v>0.75278294327072193</v>
      </c>
      <c r="AA4785" t="str">
        <f>IF(Table1[[#This Row],[composite_score]]&gt;=0.7,"Approve",IF(Table1[[#This Row],[composite_score]]&gt;=0.6,"Review","Reject"))</f>
        <v>Approve</v>
      </c>
    </row>
    <row r="4786" spans="1:27" x14ac:dyDescent="0.35">
      <c r="A4786">
        <v>4785</v>
      </c>
      <c r="B4786">
        <v>65</v>
      </c>
      <c r="C4786" t="s">
        <v>0</v>
      </c>
      <c r="D4786" t="s">
        <v>62</v>
      </c>
      <c r="E4786" t="s">
        <v>49</v>
      </c>
      <c r="F4786">
        <v>68807</v>
      </c>
      <c r="G4786">
        <v>771</v>
      </c>
      <c r="H4786">
        <f>(Table1[[#This Row],[credit_score]]-300)/(900-300)</f>
        <v>0.78500000000000003</v>
      </c>
      <c r="I4786">
        <v>0</v>
      </c>
      <c r="J4786" t="s">
        <v>23</v>
      </c>
      <c r="K4786" t="s">
        <v>14</v>
      </c>
      <c r="L4786">
        <v>2</v>
      </c>
      <c r="M4786" t="s">
        <v>39</v>
      </c>
      <c r="N4786">
        <f>Table1[[#This Row],[dti_ratio]]*Table1[[#This Row],[income]]</f>
        <v>17005.100000042698</v>
      </c>
      <c r="O4786">
        <v>0.24714200590118299</v>
      </c>
      <c r="P4786">
        <f>Table1[[#This Row],[loan_amount]]/Table1[[#This Row],[property_value]]</f>
        <v>0</v>
      </c>
      <c r="Q4786">
        <v>195572</v>
      </c>
      <c r="R4786">
        <v>1</v>
      </c>
      <c r="S4786" t="s">
        <v>4462</v>
      </c>
      <c r="T4786" t="s">
        <v>233</v>
      </c>
      <c r="U4786" t="s">
        <v>136</v>
      </c>
      <c r="V4786">
        <v>0</v>
      </c>
      <c r="W4786">
        <v>0</v>
      </c>
      <c r="X4786" t="s">
        <v>9</v>
      </c>
      <c r="Y47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86">
        <f>0.4*(Table1[[#This Row],[normalized_credit_score]]) + 0.3*(1-Table1[[#This Row],[dti_ratio]]) + 0.2*(1-Table1[[#This Row],[ltv_ratio]]) + 0.1*IF(Table1[[#This Row],[previous_defaults]]=0,1,0)</f>
        <v>0.83985739822964522</v>
      </c>
      <c r="AA4786" t="str">
        <f>IF(Table1[[#This Row],[composite_score]]&gt;=0.7,"Approve",IF(Table1[[#This Row],[composite_score]]&gt;=0.6,"Review","Reject"))</f>
        <v>Approve</v>
      </c>
    </row>
    <row r="4787" spans="1:27" hidden="1" x14ac:dyDescent="0.35">
      <c r="A4787">
        <v>4786</v>
      </c>
      <c r="B4787">
        <v>26</v>
      </c>
      <c r="C4787" t="s">
        <v>10</v>
      </c>
      <c r="D4787" t="s">
        <v>62</v>
      </c>
      <c r="E4787" t="s">
        <v>12</v>
      </c>
      <c r="F4787">
        <v>0</v>
      </c>
      <c r="G4787">
        <v>676</v>
      </c>
      <c r="H4787">
        <f>(Table1[[#This Row],[credit_score]]-300)/(900-300)</f>
        <v>0.62666666666666671</v>
      </c>
      <c r="I4787">
        <v>0</v>
      </c>
      <c r="J4787" t="s">
        <v>13</v>
      </c>
      <c r="K4787" t="s">
        <v>38</v>
      </c>
      <c r="L4787">
        <v>16</v>
      </c>
      <c r="M4787" t="s">
        <v>28</v>
      </c>
      <c r="N4787">
        <f>Table1[[#This Row],[dti_ratio]]*Table1[[#This Row],[income]]</f>
        <v>0</v>
      </c>
      <c r="O4787">
        <v>0.17997082492973501</v>
      </c>
      <c r="P4787">
        <f>Table1[[#This Row],[loan_amount]]/Table1[[#This Row],[property_value]]</f>
        <v>0</v>
      </c>
      <c r="Q4787">
        <v>219337</v>
      </c>
      <c r="R4787">
        <v>2</v>
      </c>
      <c r="S4787" t="s">
        <v>4463</v>
      </c>
      <c r="T4787" t="s">
        <v>104</v>
      </c>
      <c r="U4787" t="s">
        <v>594</v>
      </c>
      <c r="V4787">
        <v>1</v>
      </c>
      <c r="W4787">
        <v>0</v>
      </c>
      <c r="X4787" t="s">
        <v>61</v>
      </c>
      <c r="Y47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87">
        <f>0.4*(Table1[[#This Row],[normalized_credit_score]]) + 0.3*(1-Table1[[#This Row],[dti_ratio]]) + 0.2*(1-Table1[[#This Row],[ltv_ratio]]) + 0.1*IF(Table1[[#This Row],[previous_defaults]]=0,1,0)</f>
        <v>0.69667541918774623</v>
      </c>
      <c r="AA4787" t="str">
        <f>IF(Table1[[#This Row],[composite_score]]&gt;=0.7,"Approve",IF(Table1[[#This Row],[composite_score]]&gt;=0.6,"Review","Reject"))</f>
        <v>Review</v>
      </c>
    </row>
    <row r="4788" spans="1:27" x14ac:dyDescent="0.35">
      <c r="A4788">
        <v>4787</v>
      </c>
      <c r="B4788">
        <v>25</v>
      </c>
      <c r="C4788" t="s">
        <v>0</v>
      </c>
      <c r="D4788" t="s">
        <v>21</v>
      </c>
      <c r="E4788" t="s">
        <v>22</v>
      </c>
      <c r="F4788">
        <v>26473</v>
      </c>
      <c r="G4788">
        <v>651</v>
      </c>
      <c r="H4788">
        <f>(Table1[[#This Row],[credit_score]]-300)/(900-300)</f>
        <v>0.58499999999999996</v>
      </c>
      <c r="I4788">
        <v>18307</v>
      </c>
      <c r="J4788" t="s">
        <v>3</v>
      </c>
      <c r="K4788" t="s">
        <v>38</v>
      </c>
      <c r="L4788">
        <v>16</v>
      </c>
      <c r="M4788" t="s">
        <v>28</v>
      </c>
      <c r="N4788">
        <f>Table1[[#This Row],[dti_ratio]]*Table1[[#This Row],[income]]</f>
        <v>4698.4128338157734</v>
      </c>
      <c r="O4788">
        <v>0.177479425596486</v>
      </c>
      <c r="P4788">
        <f>Table1[[#This Row],[loan_amount]]/Table1[[#This Row],[property_value]]</f>
        <v>0.37382585967491627</v>
      </c>
      <c r="Q4788">
        <v>48972</v>
      </c>
      <c r="R4788">
        <v>4</v>
      </c>
      <c r="S4788" t="s">
        <v>4464</v>
      </c>
      <c r="T4788" t="s">
        <v>124</v>
      </c>
      <c r="U4788" t="s">
        <v>367</v>
      </c>
      <c r="V4788">
        <v>0</v>
      </c>
      <c r="W4788">
        <v>2</v>
      </c>
      <c r="X4788" t="s">
        <v>9</v>
      </c>
      <c r="Y47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788">
        <f>0.4*(Table1[[#This Row],[normalized_credit_score]]) + 0.3*(1-Table1[[#This Row],[dti_ratio]]) + 0.2*(1-Table1[[#This Row],[ltv_ratio]]) + 0.1*IF(Table1[[#This Row],[previous_defaults]]=0,1,0)</f>
        <v>0.70599100038607088</v>
      </c>
      <c r="AA4788" t="str">
        <f>IF(Table1[[#This Row],[composite_score]]&gt;=0.7,"Approve",IF(Table1[[#This Row],[composite_score]]&gt;=0.6,"Review","Reject"))</f>
        <v>Approve</v>
      </c>
    </row>
    <row r="4789" spans="1:27" hidden="1" x14ac:dyDescent="0.35">
      <c r="A4789">
        <v>4788</v>
      </c>
      <c r="B4789">
        <v>35</v>
      </c>
      <c r="C4789" t="s">
        <v>0</v>
      </c>
      <c r="D4789" t="s">
        <v>11</v>
      </c>
      <c r="E4789" t="s">
        <v>49</v>
      </c>
      <c r="F4789">
        <v>21505</v>
      </c>
      <c r="G4789">
        <v>0</v>
      </c>
      <c r="H4789">
        <f>(Table1[[#This Row],[credit_score]]-300)/(900-300)</f>
        <v>-0.5</v>
      </c>
      <c r="I4789">
        <v>39822</v>
      </c>
      <c r="J4789" t="s">
        <v>3</v>
      </c>
      <c r="K4789" t="s">
        <v>38</v>
      </c>
      <c r="L4789">
        <v>15</v>
      </c>
      <c r="M4789" t="s">
        <v>39</v>
      </c>
      <c r="N4789">
        <f>Table1[[#This Row],[dti_ratio]]*Table1[[#This Row],[income]]</f>
        <v>5487.1535031931598</v>
      </c>
      <c r="O4789">
        <v>0.255157103147787</v>
      </c>
      <c r="P4789">
        <f>Table1[[#This Row],[loan_amount]]/Table1[[#This Row],[property_value]]</f>
        <v>1.261907025382641</v>
      </c>
      <c r="Q4789">
        <v>31557</v>
      </c>
      <c r="R4789">
        <v>1</v>
      </c>
      <c r="S4789" t="s">
        <v>1478</v>
      </c>
      <c r="T4789" t="s">
        <v>219</v>
      </c>
      <c r="U4789" t="s">
        <v>531</v>
      </c>
      <c r="V4789">
        <v>0</v>
      </c>
      <c r="W4789">
        <v>1</v>
      </c>
      <c r="X4789" t="s">
        <v>9</v>
      </c>
      <c r="Y47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89">
        <f>0.4*(Table1[[#This Row],[normalized_credit_score]]) + 0.3*(1-Table1[[#This Row],[dti_ratio]]) + 0.2*(1-Table1[[#This Row],[ltv_ratio]]) + 0.1*IF(Table1[[#This Row],[previous_defaults]]=0,1,0)</f>
        <v>7.1071463979135691E-2</v>
      </c>
      <c r="AA4789" t="str">
        <f>IF(Table1[[#This Row],[composite_score]]&gt;=0.7,"Approve",IF(Table1[[#This Row],[composite_score]]&gt;=0.6,"Review","Reject"))</f>
        <v>Reject</v>
      </c>
    </row>
    <row r="4790" spans="1:27" hidden="1" x14ac:dyDescent="0.35">
      <c r="A4790">
        <v>4789</v>
      </c>
      <c r="B4790">
        <v>67</v>
      </c>
      <c r="C4790" t="s">
        <v>20</v>
      </c>
      <c r="D4790" t="s">
        <v>11</v>
      </c>
      <c r="E4790" t="s">
        <v>22</v>
      </c>
      <c r="F4790">
        <v>67055</v>
      </c>
      <c r="G4790">
        <v>689</v>
      </c>
      <c r="H4790">
        <f>(Table1[[#This Row],[credit_score]]-300)/(900-300)</f>
        <v>0.64833333333333332</v>
      </c>
      <c r="I4790">
        <v>30115</v>
      </c>
      <c r="J4790" t="s">
        <v>27</v>
      </c>
      <c r="K4790" t="s">
        <v>38</v>
      </c>
      <c r="L4790">
        <v>15</v>
      </c>
      <c r="M4790" t="s">
        <v>15</v>
      </c>
      <c r="N4790">
        <f>Table1[[#This Row],[dti_ratio]]*Table1[[#This Row],[income]]</f>
        <v>21130.669208676172</v>
      </c>
      <c r="O4790">
        <v>0.31512443827717801</v>
      </c>
      <c r="P4790" t="e">
        <f>Table1[[#This Row],[loan_amount]]/Table1[[#This Row],[property_value]]</f>
        <v>#DIV/0!</v>
      </c>
      <c r="Q4790">
        <v>0</v>
      </c>
      <c r="R4790">
        <v>4</v>
      </c>
      <c r="S4790" t="s">
        <v>4465</v>
      </c>
      <c r="T4790" t="s">
        <v>362</v>
      </c>
      <c r="U4790" t="s">
        <v>377</v>
      </c>
      <c r="V4790">
        <v>3</v>
      </c>
      <c r="W4790">
        <v>0</v>
      </c>
      <c r="X4790" t="s">
        <v>19</v>
      </c>
      <c r="Y4790"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790" t="e">
        <f>0.4*(Table1[[#This Row],[normalized_credit_score]]) + 0.3*(1-Table1[[#This Row],[dti_ratio]]) + 0.2*(1-Table1[[#This Row],[ltv_ratio]]) + 0.1*IF(Table1[[#This Row],[previous_defaults]]=0,1,0)</f>
        <v>#DIV/0!</v>
      </c>
      <c r="AA4790" t="e">
        <f>IF(Table1[[#This Row],[composite_score]]&gt;=0.7,"Approve",IF(Table1[[#This Row],[composite_score]]&gt;=0.6,"Review","Reject"))</f>
        <v>#DIV/0!</v>
      </c>
    </row>
    <row r="4791" spans="1:27" x14ac:dyDescent="0.35">
      <c r="A4791">
        <v>4790</v>
      </c>
      <c r="B4791">
        <v>66</v>
      </c>
      <c r="C4791" t="s">
        <v>20</v>
      </c>
      <c r="D4791" t="s">
        <v>11</v>
      </c>
      <c r="E4791" t="s">
        <v>12</v>
      </c>
      <c r="F4791">
        <v>70551</v>
      </c>
      <c r="G4791">
        <v>743</v>
      </c>
      <c r="H4791">
        <f>(Table1[[#This Row],[credit_score]]-300)/(900-300)</f>
        <v>0.73833333333333329</v>
      </c>
      <c r="I4791">
        <v>30104</v>
      </c>
      <c r="J4791" t="s">
        <v>3</v>
      </c>
      <c r="K4791" t="s">
        <v>38</v>
      </c>
      <c r="L4791">
        <v>2</v>
      </c>
      <c r="M4791" t="s">
        <v>28</v>
      </c>
      <c r="N4791">
        <f>Table1[[#This Row],[dti_ratio]]*Table1[[#This Row],[income]]</f>
        <v>27063.523511609375</v>
      </c>
      <c r="O4791">
        <v>0.38360226661010299</v>
      </c>
      <c r="P4791">
        <f>Table1[[#This Row],[loan_amount]]/Table1[[#This Row],[property_value]]</f>
        <v>0.17493273829239522</v>
      </c>
      <c r="Q4791">
        <v>172089</v>
      </c>
      <c r="R4791">
        <v>3</v>
      </c>
      <c r="S4791" t="s">
        <v>4466</v>
      </c>
      <c r="T4791" t="s">
        <v>64</v>
      </c>
      <c r="U4791" t="s">
        <v>210</v>
      </c>
      <c r="V4791">
        <v>2</v>
      </c>
      <c r="W4791">
        <v>2</v>
      </c>
      <c r="X4791" t="s">
        <v>9</v>
      </c>
      <c r="Y479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91">
        <f>0.4*(Table1[[#This Row],[normalized_credit_score]]) + 0.3*(1-Table1[[#This Row],[dti_ratio]]) + 0.2*(1-Table1[[#This Row],[ltv_ratio]]) + 0.1*IF(Table1[[#This Row],[previous_defaults]]=0,1,0)</f>
        <v>0.64526610569182341</v>
      </c>
      <c r="AA4791" t="str">
        <f>IF(Table1[[#This Row],[composite_score]]&gt;=0.7,"Approve",IF(Table1[[#This Row],[composite_score]]&gt;=0.6,"Review","Reject"))</f>
        <v>Review</v>
      </c>
    </row>
    <row r="4792" spans="1:27" x14ac:dyDescent="0.35">
      <c r="A4792">
        <v>4791</v>
      </c>
      <c r="B4792">
        <v>65</v>
      </c>
      <c r="C4792" t="s">
        <v>20</v>
      </c>
      <c r="D4792" t="s">
        <v>21</v>
      </c>
      <c r="E4792" t="s">
        <v>49</v>
      </c>
      <c r="F4792">
        <v>51481</v>
      </c>
      <c r="G4792">
        <v>686</v>
      </c>
      <c r="H4792">
        <f>(Table1[[#This Row],[credit_score]]-300)/(900-300)</f>
        <v>0.64333333333333331</v>
      </c>
      <c r="I4792">
        <v>45890</v>
      </c>
      <c r="J4792" t="s">
        <v>3</v>
      </c>
      <c r="K4792" t="s">
        <v>4</v>
      </c>
      <c r="L4792">
        <v>19</v>
      </c>
      <c r="M4792" t="s">
        <v>28</v>
      </c>
      <c r="N4792">
        <f>Table1[[#This Row],[dti_ratio]]*Table1[[#This Row],[income]]</f>
        <v>19214.564902509504</v>
      </c>
      <c r="O4792">
        <v>0.37323604635709301</v>
      </c>
      <c r="P4792">
        <f>Table1[[#This Row],[loan_amount]]/Table1[[#This Row],[property_value]]</f>
        <v>0.29100663309954722</v>
      </c>
      <c r="Q4792">
        <v>157694</v>
      </c>
      <c r="R4792">
        <v>0</v>
      </c>
      <c r="S4792" t="s">
        <v>4467</v>
      </c>
      <c r="T4792" t="s">
        <v>159</v>
      </c>
      <c r="U4792" t="s">
        <v>94</v>
      </c>
      <c r="V4792">
        <v>1</v>
      </c>
      <c r="W4792">
        <v>2</v>
      </c>
      <c r="X4792" t="s">
        <v>9</v>
      </c>
      <c r="Y47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792">
        <f>0.4*(Table1[[#This Row],[normalized_credit_score]]) + 0.3*(1-Table1[[#This Row],[dti_ratio]]) + 0.2*(1-Table1[[#This Row],[ltv_ratio]]) + 0.1*IF(Table1[[#This Row],[previous_defaults]]=0,1,0)</f>
        <v>0.58716119280629608</v>
      </c>
      <c r="AA4792" t="str">
        <f>IF(Table1[[#This Row],[composite_score]]&gt;=0.7,"Approve",IF(Table1[[#This Row],[composite_score]]&gt;=0.6,"Review","Reject"))</f>
        <v>Reject</v>
      </c>
    </row>
    <row r="4793" spans="1:27" hidden="1" x14ac:dyDescent="0.35">
      <c r="A4793">
        <v>4792</v>
      </c>
      <c r="B4793">
        <v>28</v>
      </c>
      <c r="C4793" t="s">
        <v>20</v>
      </c>
      <c r="D4793" t="s">
        <v>1</v>
      </c>
      <c r="E4793" t="s">
        <v>12</v>
      </c>
      <c r="F4793">
        <v>90916</v>
      </c>
      <c r="G4793">
        <v>0</v>
      </c>
      <c r="H4793">
        <f>(Table1[[#This Row],[credit_score]]-300)/(900-300)</f>
        <v>-0.5</v>
      </c>
      <c r="I4793">
        <v>42807</v>
      </c>
      <c r="J4793" t="s">
        <v>3</v>
      </c>
      <c r="K4793" t="s">
        <v>38</v>
      </c>
      <c r="L4793">
        <v>10</v>
      </c>
      <c r="M4793" t="s">
        <v>15</v>
      </c>
      <c r="N4793">
        <f>Table1[[#This Row],[dti_ratio]]*Table1[[#This Row],[income]]</f>
        <v>20677.901907400748</v>
      </c>
      <c r="O4793">
        <v>0.22743963556910499</v>
      </c>
      <c r="P4793">
        <f>Table1[[#This Row],[loan_amount]]/Table1[[#This Row],[property_value]]</f>
        <v>0.1967721769189045</v>
      </c>
      <c r="Q4793">
        <v>217546</v>
      </c>
      <c r="R4793">
        <v>4</v>
      </c>
      <c r="S4793" t="s">
        <v>4468</v>
      </c>
      <c r="T4793" t="s">
        <v>410</v>
      </c>
      <c r="U4793" t="s">
        <v>359</v>
      </c>
      <c r="V4793">
        <v>0</v>
      </c>
      <c r="W4793">
        <v>1</v>
      </c>
      <c r="X4793" t="s">
        <v>9</v>
      </c>
      <c r="Y47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793">
        <f>0.4*(Table1[[#This Row],[normalized_credit_score]]) + 0.3*(1-Table1[[#This Row],[dti_ratio]]) + 0.2*(1-Table1[[#This Row],[ltv_ratio]]) + 0.1*IF(Table1[[#This Row],[previous_defaults]]=0,1,0)</f>
        <v>0.29241367394548762</v>
      </c>
      <c r="AA4793" t="str">
        <f>IF(Table1[[#This Row],[composite_score]]&gt;=0.7,"Approve",IF(Table1[[#This Row],[composite_score]]&gt;=0.6,"Review","Reject"))</f>
        <v>Reject</v>
      </c>
    </row>
    <row r="4794" spans="1:27" x14ac:dyDescent="0.35">
      <c r="A4794">
        <v>4793</v>
      </c>
      <c r="B4794">
        <v>23</v>
      </c>
      <c r="C4794" t="s">
        <v>20</v>
      </c>
      <c r="D4794" t="s">
        <v>1</v>
      </c>
      <c r="E4794" t="s">
        <v>12</v>
      </c>
      <c r="F4794">
        <v>76441</v>
      </c>
      <c r="G4794">
        <v>798</v>
      </c>
      <c r="H4794">
        <f>(Table1[[#This Row],[credit_score]]-300)/(900-300)</f>
        <v>0.83</v>
      </c>
      <c r="I4794">
        <v>26307</v>
      </c>
      <c r="J4794" t="s">
        <v>27</v>
      </c>
      <c r="K4794" t="s">
        <v>4</v>
      </c>
      <c r="L4794">
        <v>11</v>
      </c>
      <c r="M4794" t="s">
        <v>28</v>
      </c>
      <c r="N4794">
        <f>Table1[[#This Row],[dti_ratio]]*Table1[[#This Row],[income]]</f>
        <v>7748.8430040224966</v>
      </c>
      <c r="O4794">
        <v>0.101370246386396</v>
      </c>
      <c r="P4794">
        <f>Table1[[#This Row],[loan_amount]]/Table1[[#This Row],[property_value]]</f>
        <v>9.0447130013236843E-2</v>
      </c>
      <c r="Q4794">
        <v>290855</v>
      </c>
      <c r="R4794">
        <v>0</v>
      </c>
      <c r="S4794" t="s">
        <v>4459</v>
      </c>
      <c r="T4794" t="s">
        <v>219</v>
      </c>
      <c r="U4794" t="s">
        <v>155</v>
      </c>
      <c r="V4794">
        <v>3</v>
      </c>
      <c r="W4794">
        <v>2</v>
      </c>
      <c r="X4794" t="s">
        <v>9</v>
      </c>
      <c r="Y47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94">
        <f>0.4*(Table1[[#This Row],[normalized_credit_score]]) + 0.3*(1-Table1[[#This Row],[dti_ratio]]) + 0.2*(1-Table1[[#This Row],[ltv_ratio]]) + 0.1*IF(Table1[[#This Row],[previous_defaults]]=0,1,0)</f>
        <v>0.78349950008143388</v>
      </c>
      <c r="AA4794" t="str">
        <f>IF(Table1[[#This Row],[composite_score]]&gt;=0.7,"Approve",IF(Table1[[#This Row],[composite_score]]&gt;=0.6,"Review","Reject"))</f>
        <v>Approve</v>
      </c>
    </row>
    <row r="4795" spans="1:27" hidden="1" x14ac:dyDescent="0.35">
      <c r="A4795">
        <v>4794</v>
      </c>
      <c r="B4795">
        <v>69</v>
      </c>
      <c r="C4795" t="s">
        <v>20</v>
      </c>
      <c r="D4795" t="s">
        <v>21</v>
      </c>
      <c r="E4795" t="s">
        <v>22</v>
      </c>
      <c r="F4795">
        <v>32473</v>
      </c>
      <c r="G4795">
        <v>734</v>
      </c>
      <c r="H4795">
        <f>(Table1[[#This Row],[credit_score]]-300)/(900-300)</f>
        <v>0.72333333333333338</v>
      </c>
      <c r="I4795">
        <v>14926</v>
      </c>
      <c r="J4795" t="s">
        <v>13</v>
      </c>
      <c r="K4795" t="s">
        <v>38</v>
      </c>
      <c r="L4795">
        <v>13</v>
      </c>
      <c r="M4795" t="s">
        <v>5</v>
      </c>
      <c r="N4795">
        <f>Table1[[#This Row],[dti_ratio]]*Table1[[#This Row],[income]]</f>
        <v>10216.86004779364</v>
      </c>
      <c r="O4795">
        <v>0.31462630640204597</v>
      </c>
      <c r="P4795" t="e">
        <f>Table1[[#This Row],[loan_amount]]/Table1[[#This Row],[property_value]]</f>
        <v>#DIV/0!</v>
      </c>
      <c r="Q4795">
        <v>0</v>
      </c>
      <c r="R4795">
        <v>3</v>
      </c>
      <c r="S4795" t="s">
        <v>4469</v>
      </c>
      <c r="T4795" t="s">
        <v>332</v>
      </c>
      <c r="U4795" t="s">
        <v>528</v>
      </c>
      <c r="V4795">
        <v>2</v>
      </c>
      <c r="W4795">
        <v>2</v>
      </c>
      <c r="X4795" t="s">
        <v>19</v>
      </c>
      <c r="Y479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795" t="e">
        <f>0.4*(Table1[[#This Row],[normalized_credit_score]]) + 0.3*(1-Table1[[#This Row],[dti_ratio]]) + 0.2*(1-Table1[[#This Row],[ltv_ratio]]) + 0.1*IF(Table1[[#This Row],[previous_defaults]]=0,1,0)</f>
        <v>#DIV/0!</v>
      </c>
      <c r="AA4795" t="e">
        <f>IF(Table1[[#This Row],[composite_score]]&gt;=0.7,"Approve",IF(Table1[[#This Row],[composite_score]]&gt;=0.6,"Review","Reject"))</f>
        <v>#DIV/0!</v>
      </c>
    </row>
    <row r="4796" spans="1:27" x14ac:dyDescent="0.35">
      <c r="A4796">
        <v>4795</v>
      </c>
      <c r="B4796">
        <v>22</v>
      </c>
      <c r="C4796" t="s">
        <v>20</v>
      </c>
      <c r="D4796" t="s">
        <v>62</v>
      </c>
      <c r="E4796" t="s">
        <v>2</v>
      </c>
      <c r="F4796">
        <v>88165</v>
      </c>
      <c r="G4796">
        <v>738</v>
      </c>
      <c r="H4796">
        <f>(Table1[[#This Row],[credit_score]]-300)/(900-300)</f>
        <v>0.73</v>
      </c>
      <c r="I4796">
        <v>44765</v>
      </c>
      <c r="J4796" t="s">
        <v>13</v>
      </c>
      <c r="K4796" t="s">
        <v>4</v>
      </c>
      <c r="L4796">
        <v>3</v>
      </c>
      <c r="M4796" t="s">
        <v>15</v>
      </c>
      <c r="N4796">
        <f>Table1[[#This Row],[dti_ratio]]*Table1[[#This Row],[income]]</f>
        <v>37481.749525036561</v>
      </c>
      <c r="O4796">
        <v>0.42513184965730799</v>
      </c>
      <c r="P4796">
        <f>Table1[[#This Row],[loan_amount]]/Table1[[#This Row],[property_value]]</f>
        <v>0.4748544090971773</v>
      </c>
      <c r="Q4796">
        <v>94271</v>
      </c>
      <c r="R4796">
        <v>2</v>
      </c>
      <c r="S4796" t="s">
        <v>4470</v>
      </c>
      <c r="T4796" t="s">
        <v>59</v>
      </c>
      <c r="U4796" t="s">
        <v>107</v>
      </c>
      <c r="V4796">
        <v>0</v>
      </c>
      <c r="W4796">
        <v>0</v>
      </c>
      <c r="X4796" t="s">
        <v>9</v>
      </c>
      <c r="Y479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796">
        <f>0.4*(Table1[[#This Row],[normalized_credit_score]]) + 0.3*(1-Table1[[#This Row],[dti_ratio]]) + 0.2*(1-Table1[[#This Row],[ltv_ratio]]) + 0.1*IF(Table1[[#This Row],[previous_defaults]]=0,1,0)</f>
        <v>0.66948956328337206</v>
      </c>
      <c r="AA4796" t="str">
        <f>IF(Table1[[#This Row],[composite_score]]&gt;=0.7,"Approve",IF(Table1[[#This Row],[composite_score]]&gt;=0.6,"Review","Reject"))</f>
        <v>Review</v>
      </c>
    </row>
    <row r="4797" spans="1:27" x14ac:dyDescent="0.35">
      <c r="A4797">
        <v>4796</v>
      </c>
      <c r="B4797">
        <v>50</v>
      </c>
      <c r="C4797" t="s">
        <v>20</v>
      </c>
      <c r="D4797" t="s">
        <v>11</v>
      </c>
      <c r="E4797" t="s">
        <v>22</v>
      </c>
      <c r="F4797">
        <v>54889</v>
      </c>
      <c r="G4797">
        <v>614</v>
      </c>
      <c r="H4797">
        <f>(Table1[[#This Row],[credit_score]]-300)/(900-300)</f>
        <v>0.52333333333333332</v>
      </c>
      <c r="I4797">
        <v>12851</v>
      </c>
      <c r="J4797" t="s">
        <v>3</v>
      </c>
      <c r="K4797" t="s">
        <v>4</v>
      </c>
      <c r="L4797">
        <v>0</v>
      </c>
      <c r="M4797" t="s">
        <v>39</v>
      </c>
      <c r="N4797">
        <f>Table1[[#This Row],[dti_ratio]]*Table1[[#This Row],[income]]</f>
        <v>9865.9578006350857</v>
      </c>
      <c r="O4797">
        <v>0.179743806603055</v>
      </c>
      <c r="P4797">
        <f>Table1[[#This Row],[loan_amount]]/Table1[[#This Row],[property_value]]</f>
        <v>0.63330376503055397</v>
      </c>
      <c r="Q4797">
        <v>20292</v>
      </c>
      <c r="R4797">
        <v>0</v>
      </c>
      <c r="S4797" t="s">
        <v>4471</v>
      </c>
      <c r="T4797" t="s">
        <v>269</v>
      </c>
      <c r="U4797" t="s">
        <v>735</v>
      </c>
      <c r="V4797">
        <v>2</v>
      </c>
      <c r="W4797">
        <v>1</v>
      </c>
      <c r="X4797" t="s">
        <v>9</v>
      </c>
      <c r="Y47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797">
        <f>0.4*(Table1[[#This Row],[normalized_credit_score]]) + 0.3*(1-Table1[[#This Row],[dti_ratio]]) + 0.2*(1-Table1[[#This Row],[ltv_ratio]]) + 0.1*IF(Table1[[#This Row],[previous_defaults]]=0,1,0)</f>
        <v>0.52874943834630606</v>
      </c>
      <c r="AA4797" t="str">
        <f>IF(Table1[[#This Row],[composite_score]]&gt;=0.7,"Approve",IF(Table1[[#This Row],[composite_score]]&gt;=0.6,"Review","Reject"))</f>
        <v>Reject</v>
      </c>
    </row>
    <row r="4798" spans="1:27" x14ac:dyDescent="0.35">
      <c r="A4798">
        <v>4797</v>
      </c>
      <c r="B4798">
        <v>69</v>
      </c>
      <c r="C4798" t="s">
        <v>20</v>
      </c>
      <c r="D4798" t="s">
        <v>11</v>
      </c>
      <c r="E4798" t="s">
        <v>49</v>
      </c>
      <c r="F4798">
        <v>31344</v>
      </c>
      <c r="G4798">
        <v>628</v>
      </c>
      <c r="H4798">
        <f>(Table1[[#This Row],[credit_score]]-300)/(900-300)</f>
        <v>0.54666666666666663</v>
      </c>
      <c r="I4798">
        <v>16623</v>
      </c>
      <c r="J4798" t="s">
        <v>13</v>
      </c>
      <c r="K4798" t="s">
        <v>38</v>
      </c>
      <c r="L4798">
        <v>17</v>
      </c>
      <c r="M4798" t="s">
        <v>5</v>
      </c>
      <c r="N4798">
        <f>Table1[[#This Row],[dti_ratio]]*Table1[[#This Row],[income]]</f>
        <v>9788.4451431708057</v>
      </c>
      <c r="O4798">
        <v>0.31229087363357599</v>
      </c>
      <c r="P4798">
        <f>Table1[[#This Row],[loan_amount]]/Table1[[#This Row],[property_value]]</f>
        <v>0.20746592781189158</v>
      </c>
      <c r="Q4798">
        <v>80124</v>
      </c>
      <c r="R4798">
        <v>0</v>
      </c>
      <c r="S4798" t="s">
        <v>3523</v>
      </c>
      <c r="T4798" t="s">
        <v>33</v>
      </c>
      <c r="U4798" t="s">
        <v>563</v>
      </c>
      <c r="V4798">
        <v>0</v>
      </c>
      <c r="W4798">
        <v>1</v>
      </c>
      <c r="X4798" t="s">
        <v>19</v>
      </c>
      <c r="Y47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798">
        <f>0.4*(Table1[[#This Row],[normalized_credit_score]]) + 0.3*(1-Table1[[#This Row],[dti_ratio]]) + 0.2*(1-Table1[[#This Row],[ltv_ratio]]) + 0.1*IF(Table1[[#This Row],[previous_defaults]]=0,1,0)</f>
        <v>0.68348621901421558</v>
      </c>
      <c r="AA4798" t="str">
        <f>IF(Table1[[#This Row],[composite_score]]&gt;=0.7,"Approve",IF(Table1[[#This Row],[composite_score]]&gt;=0.6,"Review","Reject"))</f>
        <v>Review</v>
      </c>
    </row>
    <row r="4799" spans="1:27" x14ac:dyDescent="0.35">
      <c r="A4799">
        <v>4798</v>
      </c>
      <c r="B4799">
        <v>61</v>
      </c>
      <c r="C4799" t="s">
        <v>0</v>
      </c>
      <c r="D4799" t="s">
        <v>11</v>
      </c>
      <c r="E4799" t="s">
        <v>49</v>
      </c>
      <c r="F4799">
        <v>90162</v>
      </c>
      <c r="G4799">
        <v>631</v>
      </c>
      <c r="H4799">
        <f>(Table1[[#This Row],[credit_score]]-300)/(900-300)</f>
        <v>0.55166666666666664</v>
      </c>
      <c r="I4799">
        <v>0</v>
      </c>
      <c r="J4799" t="s">
        <v>3</v>
      </c>
      <c r="K4799" t="s">
        <v>38</v>
      </c>
      <c r="L4799">
        <v>10</v>
      </c>
      <c r="M4799" t="s">
        <v>28</v>
      </c>
      <c r="N4799">
        <f>Table1[[#This Row],[dti_ratio]]*Table1[[#This Row],[income]]</f>
        <v>49405.554740324835</v>
      </c>
      <c r="O4799">
        <v>0.54796427253526803</v>
      </c>
      <c r="P4799">
        <f>Table1[[#This Row],[loan_amount]]/Table1[[#This Row],[property_value]]</f>
        <v>0</v>
      </c>
      <c r="Q4799">
        <v>70984</v>
      </c>
      <c r="R4799">
        <v>3</v>
      </c>
      <c r="S4799" t="s">
        <v>4472</v>
      </c>
      <c r="T4799" t="s">
        <v>154</v>
      </c>
      <c r="U4799" t="s">
        <v>215</v>
      </c>
      <c r="V4799">
        <v>3</v>
      </c>
      <c r="W4799">
        <v>2</v>
      </c>
      <c r="X4799" t="s">
        <v>9</v>
      </c>
      <c r="Y47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799">
        <f>0.4*(Table1[[#This Row],[normalized_credit_score]]) + 0.3*(1-Table1[[#This Row],[dti_ratio]]) + 0.2*(1-Table1[[#This Row],[ltv_ratio]]) + 0.1*IF(Table1[[#This Row],[previous_defaults]]=0,1,0)</f>
        <v>0.55627738490608625</v>
      </c>
      <c r="AA4799" t="str">
        <f>IF(Table1[[#This Row],[composite_score]]&gt;=0.7,"Approve",IF(Table1[[#This Row],[composite_score]]&gt;=0.6,"Review","Reject"))</f>
        <v>Reject</v>
      </c>
    </row>
    <row r="4800" spans="1:27" x14ac:dyDescent="0.35">
      <c r="A4800">
        <v>4799</v>
      </c>
      <c r="B4800">
        <v>51</v>
      </c>
      <c r="C4800" t="s">
        <v>10</v>
      </c>
      <c r="D4800" t="s">
        <v>11</v>
      </c>
      <c r="E4800" t="s">
        <v>12</v>
      </c>
      <c r="F4800">
        <v>90766</v>
      </c>
      <c r="G4800">
        <v>651</v>
      </c>
      <c r="H4800">
        <f>(Table1[[#This Row],[credit_score]]-300)/(900-300)</f>
        <v>0.58499999999999996</v>
      </c>
      <c r="I4800">
        <v>25240</v>
      </c>
      <c r="J4800" t="s">
        <v>13</v>
      </c>
      <c r="K4800" t="s">
        <v>14</v>
      </c>
      <c r="L4800">
        <v>11</v>
      </c>
      <c r="M4800" t="s">
        <v>15</v>
      </c>
      <c r="N4800">
        <f>Table1[[#This Row],[dti_ratio]]*Table1[[#This Row],[income]]</f>
        <v>41416.692364210256</v>
      </c>
      <c r="O4800">
        <v>0.45630183509475197</v>
      </c>
      <c r="P4800">
        <f>Table1[[#This Row],[loan_amount]]/Table1[[#This Row],[property_value]]</f>
        <v>0.15441369901564325</v>
      </c>
      <c r="Q4800">
        <v>163457</v>
      </c>
      <c r="R4800">
        <v>2</v>
      </c>
      <c r="S4800" t="s">
        <v>4473</v>
      </c>
      <c r="T4800" t="s">
        <v>70</v>
      </c>
      <c r="U4800" t="s">
        <v>87</v>
      </c>
      <c r="V4800">
        <v>2</v>
      </c>
      <c r="W4800">
        <v>1</v>
      </c>
      <c r="X4800" t="s">
        <v>9</v>
      </c>
      <c r="Y48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800">
        <f>0.4*(Table1[[#This Row],[normalized_credit_score]]) + 0.3*(1-Table1[[#This Row],[dti_ratio]]) + 0.2*(1-Table1[[#This Row],[ltv_ratio]]) + 0.1*IF(Table1[[#This Row],[previous_defaults]]=0,1,0)</f>
        <v>0.56622670966844568</v>
      </c>
      <c r="AA4800" t="str">
        <f>IF(Table1[[#This Row],[composite_score]]&gt;=0.7,"Approve",IF(Table1[[#This Row],[composite_score]]&gt;=0.6,"Review","Reject"))</f>
        <v>Reject</v>
      </c>
    </row>
    <row r="4801" spans="1:27" x14ac:dyDescent="0.35">
      <c r="A4801">
        <v>4800</v>
      </c>
      <c r="B4801">
        <v>64</v>
      </c>
      <c r="C4801" t="s">
        <v>20</v>
      </c>
      <c r="D4801" t="s">
        <v>1</v>
      </c>
      <c r="E4801" t="s">
        <v>49</v>
      </c>
      <c r="F4801">
        <v>51094</v>
      </c>
      <c r="G4801">
        <v>758</v>
      </c>
      <c r="H4801">
        <f>(Table1[[#This Row],[credit_score]]-300)/(900-300)</f>
        <v>0.76333333333333331</v>
      </c>
      <c r="I4801">
        <v>7215</v>
      </c>
      <c r="J4801" t="s">
        <v>3</v>
      </c>
      <c r="K4801" t="s">
        <v>4</v>
      </c>
      <c r="L4801">
        <v>16</v>
      </c>
      <c r="M4801" t="s">
        <v>15</v>
      </c>
      <c r="N4801">
        <f>Table1[[#This Row],[dti_ratio]]*Table1[[#This Row],[income]]</f>
        <v>21569.436138118341</v>
      </c>
      <c r="O4801">
        <v>0.42215203621009001</v>
      </c>
      <c r="P4801">
        <f>Table1[[#This Row],[loan_amount]]/Table1[[#This Row],[property_value]]</f>
        <v>3.7845209682918511E-2</v>
      </c>
      <c r="Q4801">
        <v>190645</v>
      </c>
      <c r="R4801">
        <v>3</v>
      </c>
      <c r="S4801" t="s">
        <v>4474</v>
      </c>
      <c r="T4801" t="s">
        <v>41</v>
      </c>
      <c r="U4801" t="s">
        <v>284</v>
      </c>
      <c r="V4801">
        <v>2</v>
      </c>
      <c r="W4801">
        <v>1</v>
      </c>
      <c r="X4801" t="s">
        <v>9</v>
      </c>
      <c r="Y48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01">
        <f>0.4*(Table1[[#This Row],[normalized_credit_score]]) + 0.3*(1-Table1[[#This Row],[dti_ratio]]) + 0.2*(1-Table1[[#This Row],[ltv_ratio]]) + 0.1*IF(Table1[[#This Row],[previous_defaults]]=0,1,0)</f>
        <v>0.67111868053372259</v>
      </c>
      <c r="AA4801" t="str">
        <f>IF(Table1[[#This Row],[composite_score]]&gt;=0.7,"Approve",IF(Table1[[#This Row],[composite_score]]&gt;=0.6,"Review","Reject"))</f>
        <v>Review</v>
      </c>
    </row>
    <row r="4802" spans="1:27" x14ac:dyDescent="0.35">
      <c r="A4802">
        <v>4801</v>
      </c>
      <c r="B4802">
        <v>33</v>
      </c>
      <c r="C4802" t="s">
        <v>20</v>
      </c>
      <c r="D4802" t="s">
        <v>21</v>
      </c>
      <c r="E4802" t="s">
        <v>2</v>
      </c>
      <c r="F4802">
        <v>83554</v>
      </c>
      <c r="G4802">
        <v>743</v>
      </c>
      <c r="H4802">
        <f>(Table1[[#This Row],[credit_score]]-300)/(900-300)</f>
        <v>0.73833333333333329</v>
      </c>
      <c r="I4802">
        <v>48664</v>
      </c>
      <c r="J4802" t="s">
        <v>23</v>
      </c>
      <c r="K4802" t="s">
        <v>4</v>
      </c>
      <c r="L4802">
        <v>16</v>
      </c>
      <c r="M4802" t="s">
        <v>15</v>
      </c>
      <c r="N4802">
        <f>Table1[[#This Row],[dti_ratio]]*Table1[[#This Row],[income]]</f>
        <v>21272.265193739076</v>
      </c>
      <c r="O4802">
        <v>0.25459302000788803</v>
      </c>
      <c r="P4802">
        <f>Table1[[#This Row],[loan_amount]]/Table1[[#This Row],[property_value]]</f>
        <v>0.50174762086422175</v>
      </c>
      <c r="Q4802">
        <v>96989</v>
      </c>
      <c r="R4802">
        <v>0</v>
      </c>
      <c r="S4802" t="s">
        <v>4475</v>
      </c>
      <c r="T4802" t="s">
        <v>7</v>
      </c>
      <c r="U4802" t="s">
        <v>48</v>
      </c>
      <c r="V4802">
        <v>0</v>
      </c>
      <c r="W4802">
        <v>1</v>
      </c>
      <c r="X4802" t="s">
        <v>9</v>
      </c>
      <c r="Y48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802">
        <f>0.4*(Table1[[#This Row],[normalized_credit_score]]) + 0.3*(1-Table1[[#This Row],[dti_ratio]]) + 0.2*(1-Table1[[#This Row],[ltv_ratio]]) + 0.1*IF(Table1[[#This Row],[previous_defaults]]=0,1,0)</f>
        <v>0.71860590315812256</v>
      </c>
      <c r="AA4802" t="str">
        <f>IF(Table1[[#This Row],[composite_score]]&gt;=0.7,"Approve",IF(Table1[[#This Row],[composite_score]]&gt;=0.6,"Review","Reject"))</f>
        <v>Approve</v>
      </c>
    </row>
    <row r="4803" spans="1:27" hidden="1" x14ac:dyDescent="0.35">
      <c r="A4803">
        <v>4802</v>
      </c>
      <c r="B4803">
        <v>24</v>
      </c>
      <c r="C4803" t="s">
        <v>10</v>
      </c>
      <c r="D4803" t="s">
        <v>62</v>
      </c>
      <c r="E4803" t="s">
        <v>22</v>
      </c>
      <c r="F4803">
        <v>0</v>
      </c>
      <c r="G4803">
        <v>615</v>
      </c>
      <c r="H4803">
        <f>(Table1[[#This Row],[credit_score]]-300)/(900-300)</f>
        <v>0.52500000000000002</v>
      </c>
      <c r="I4803">
        <v>46589</v>
      </c>
      <c r="J4803" t="s">
        <v>23</v>
      </c>
      <c r="K4803" t="s">
        <v>4</v>
      </c>
      <c r="L4803">
        <v>1</v>
      </c>
      <c r="M4803" t="s">
        <v>39</v>
      </c>
      <c r="N4803">
        <f>Table1[[#This Row],[dti_ratio]]*Table1[[#This Row],[income]]</f>
        <v>0</v>
      </c>
      <c r="O4803">
        <v>0.17229510231537601</v>
      </c>
      <c r="P4803">
        <f>Table1[[#This Row],[loan_amount]]/Table1[[#This Row],[property_value]]</f>
        <v>0.19443517019181009</v>
      </c>
      <c r="Q4803">
        <v>239612</v>
      </c>
      <c r="R4803">
        <v>4</v>
      </c>
      <c r="S4803" t="s">
        <v>4476</v>
      </c>
      <c r="T4803" t="s">
        <v>217</v>
      </c>
      <c r="U4803" t="s">
        <v>671</v>
      </c>
      <c r="V4803">
        <v>0</v>
      </c>
      <c r="W4803">
        <v>0</v>
      </c>
      <c r="X4803" t="s">
        <v>9</v>
      </c>
      <c r="Y48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03">
        <f>0.4*(Table1[[#This Row],[normalized_credit_score]]) + 0.3*(1-Table1[[#This Row],[dti_ratio]]) + 0.2*(1-Table1[[#This Row],[ltv_ratio]]) + 0.1*IF(Table1[[#This Row],[previous_defaults]]=0,1,0)</f>
        <v>0.71942443526702515</v>
      </c>
      <c r="AA4803" t="str">
        <f>IF(Table1[[#This Row],[composite_score]]&gt;=0.7,"Approve",IF(Table1[[#This Row],[composite_score]]&gt;=0.6,"Review","Reject"))</f>
        <v>Approve</v>
      </c>
    </row>
    <row r="4804" spans="1:27" x14ac:dyDescent="0.35">
      <c r="A4804">
        <v>4803</v>
      </c>
      <c r="B4804">
        <v>53</v>
      </c>
      <c r="C4804" t="s">
        <v>0</v>
      </c>
      <c r="D4804" t="s">
        <v>21</v>
      </c>
      <c r="E4804" t="s">
        <v>2</v>
      </c>
      <c r="F4804">
        <v>62876</v>
      </c>
      <c r="G4804">
        <v>690</v>
      </c>
      <c r="H4804">
        <f>(Table1[[#This Row],[credit_score]]-300)/(900-300)</f>
        <v>0.65</v>
      </c>
      <c r="I4804">
        <v>39134</v>
      </c>
      <c r="J4804" t="s">
        <v>13</v>
      </c>
      <c r="K4804" t="s">
        <v>14</v>
      </c>
      <c r="L4804">
        <v>9</v>
      </c>
      <c r="M4804" t="s">
        <v>39</v>
      </c>
      <c r="N4804">
        <f>Table1[[#This Row],[dti_ratio]]*Table1[[#This Row],[income]]</f>
        <v>34373.83473356437</v>
      </c>
      <c r="O4804">
        <v>0.54669245393416199</v>
      </c>
      <c r="P4804">
        <f>Table1[[#This Row],[loan_amount]]/Table1[[#This Row],[property_value]]</f>
        <v>0.70429227031404662</v>
      </c>
      <c r="Q4804">
        <v>55565</v>
      </c>
      <c r="R4804">
        <v>4</v>
      </c>
      <c r="S4804" t="s">
        <v>1184</v>
      </c>
      <c r="T4804" t="s">
        <v>47</v>
      </c>
      <c r="U4804" t="s">
        <v>542</v>
      </c>
      <c r="V4804">
        <v>4</v>
      </c>
      <c r="W4804">
        <v>1</v>
      </c>
      <c r="X4804" t="s">
        <v>19</v>
      </c>
      <c r="Y48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04">
        <f>0.4*(Table1[[#This Row],[normalized_credit_score]]) + 0.3*(1-Table1[[#This Row],[dti_ratio]]) + 0.2*(1-Table1[[#This Row],[ltv_ratio]]) + 0.1*IF(Table1[[#This Row],[previous_defaults]]=0,1,0)</f>
        <v>0.45513380975694206</v>
      </c>
      <c r="AA4804" t="str">
        <f>IF(Table1[[#This Row],[composite_score]]&gt;=0.7,"Approve",IF(Table1[[#This Row],[composite_score]]&gt;=0.6,"Review","Reject"))</f>
        <v>Reject</v>
      </c>
    </row>
    <row r="4805" spans="1:27" hidden="1" x14ac:dyDescent="0.35">
      <c r="A4805">
        <v>4804</v>
      </c>
      <c r="B4805">
        <v>46</v>
      </c>
      <c r="C4805" t="s">
        <v>0</v>
      </c>
      <c r="D4805" t="s">
        <v>62</v>
      </c>
      <c r="E4805" t="s">
        <v>12</v>
      </c>
      <c r="F4805">
        <v>0</v>
      </c>
      <c r="G4805">
        <v>610</v>
      </c>
      <c r="H4805">
        <f>(Table1[[#This Row],[credit_score]]-300)/(900-300)</f>
        <v>0.51666666666666672</v>
      </c>
      <c r="I4805">
        <v>35298</v>
      </c>
      <c r="J4805" t="s">
        <v>3</v>
      </c>
      <c r="K4805" t="s">
        <v>14</v>
      </c>
      <c r="L4805">
        <v>12</v>
      </c>
      <c r="M4805" t="s">
        <v>5</v>
      </c>
      <c r="N4805">
        <f>Table1[[#This Row],[dti_ratio]]*Table1[[#This Row],[income]]</f>
        <v>0</v>
      </c>
      <c r="O4805">
        <v>0.25360505827595098</v>
      </c>
      <c r="P4805">
        <f>Table1[[#This Row],[loan_amount]]/Table1[[#This Row],[property_value]]</f>
        <v>1.6141393817450156</v>
      </c>
      <c r="Q4805">
        <v>21868</v>
      </c>
      <c r="R4805">
        <v>2</v>
      </c>
      <c r="S4805" t="s">
        <v>4477</v>
      </c>
      <c r="T4805" t="s">
        <v>96</v>
      </c>
      <c r="U4805" t="s">
        <v>8</v>
      </c>
      <c r="V4805">
        <v>1</v>
      </c>
      <c r="W4805">
        <v>1</v>
      </c>
      <c r="X4805" t="s">
        <v>19</v>
      </c>
      <c r="Y48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05">
        <f>0.4*(Table1[[#This Row],[normalized_credit_score]]) + 0.3*(1-Table1[[#This Row],[dti_ratio]]) + 0.2*(1-Table1[[#This Row],[ltv_ratio]]) + 0.1*IF(Table1[[#This Row],[previous_defaults]]=0,1,0)</f>
        <v>0.30775727283487825</v>
      </c>
      <c r="AA4805" t="str">
        <f>IF(Table1[[#This Row],[composite_score]]&gt;=0.7,"Approve",IF(Table1[[#This Row],[composite_score]]&gt;=0.6,"Review","Reject"))</f>
        <v>Reject</v>
      </c>
    </row>
    <row r="4806" spans="1:27" x14ac:dyDescent="0.35">
      <c r="A4806">
        <v>4805</v>
      </c>
      <c r="B4806">
        <v>58</v>
      </c>
      <c r="C4806" t="s">
        <v>10</v>
      </c>
      <c r="D4806" t="s">
        <v>1</v>
      </c>
      <c r="E4806" t="s">
        <v>2</v>
      </c>
      <c r="F4806">
        <v>59113</v>
      </c>
      <c r="G4806">
        <v>716</v>
      </c>
      <c r="H4806">
        <f>(Table1[[#This Row],[credit_score]]-300)/(900-300)</f>
        <v>0.69333333333333336</v>
      </c>
      <c r="I4806">
        <v>17384</v>
      </c>
      <c r="J4806" t="s">
        <v>13</v>
      </c>
      <c r="K4806" t="s">
        <v>38</v>
      </c>
      <c r="L4806">
        <v>15</v>
      </c>
      <c r="M4806" t="s">
        <v>28</v>
      </c>
      <c r="N4806">
        <f>Table1[[#This Row],[dti_ratio]]*Table1[[#This Row],[income]]</f>
        <v>21688.876800036796</v>
      </c>
      <c r="O4806">
        <v>0.366905364302891</v>
      </c>
      <c r="P4806">
        <f>Table1[[#This Row],[loan_amount]]/Table1[[#This Row],[property_value]]</f>
        <v>0.12365472845609418</v>
      </c>
      <c r="Q4806">
        <v>140585</v>
      </c>
      <c r="R4806">
        <v>1</v>
      </c>
      <c r="S4806" t="s">
        <v>4478</v>
      </c>
      <c r="T4806" t="s">
        <v>86</v>
      </c>
      <c r="U4806" t="s">
        <v>738</v>
      </c>
      <c r="V4806">
        <v>3</v>
      </c>
      <c r="W4806">
        <v>0</v>
      </c>
      <c r="X4806" t="s">
        <v>9</v>
      </c>
      <c r="Y48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06">
        <f>0.4*(Table1[[#This Row],[normalized_credit_score]]) + 0.3*(1-Table1[[#This Row],[dti_ratio]]) + 0.2*(1-Table1[[#This Row],[ltv_ratio]]) + 0.1*IF(Table1[[#This Row],[previous_defaults]]=0,1,0)</f>
        <v>0.64253077835124728</v>
      </c>
      <c r="AA4806" t="str">
        <f>IF(Table1[[#This Row],[composite_score]]&gt;=0.7,"Approve",IF(Table1[[#This Row],[composite_score]]&gt;=0.6,"Review","Reject"))</f>
        <v>Review</v>
      </c>
    </row>
    <row r="4807" spans="1:27" hidden="1" x14ac:dyDescent="0.35">
      <c r="A4807">
        <v>4806</v>
      </c>
      <c r="B4807">
        <v>32</v>
      </c>
      <c r="C4807" t="s">
        <v>0</v>
      </c>
      <c r="D4807" t="s">
        <v>62</v>
      </c>
      <c r="E4807" t="s">
        <v>2</v>
      </c>
      <c r="F4807">
        <v>82495</v>
      </c>
      <c r="G4807">
        <v>779</v>
      </c>
      <c r="H4807">
        <f>(Table1[[#This Row],[credit_score]]-300)/(900-300)</f>
        <v>0.79833333333333334</v>
      </c>
      <c r="I4807">
        <v>45378</v>
      </c>
      <c r="J4807" t="s">
        <v>3</v>
      </c>
      <c r="K4807" t="s">
        <v>14</v>
      </c>
      <c r="L4807">
        <v>13</v>
      </c>
      <c r="M4807" t="s">
        <v>39</v>
      </c>
      <c r="N4807">
        <f>Table1[[#This Row],[dti_ratio]]*Table1[[#This Row],[income]]</f>
        <v>34349.924552673023</v>
      </c>
      <c r="O4807">
        <v>0.41638795748436902</v>
      </c>
      <c r="P4807" t="e">
        <f>Table1[[#This Row],[loan_amount]]/Table1[[#This Row],[property_value]]</f>
        <v>#DIV/0!</v>
      </c>
      <c r="Q4807">
        <v>0</v>
      </c>
      <c r="R4807">
        <v>0</v>
      </c>
      <c r="S4807" t="s">
        <v>4479</v>
      </c>
      <c r="T4807" t="s">
        <v>240</v>
      </c>
      <c r="U4807" t="s">
        <v>286</v>
      </c>
      <c r="V4807">
        <v>0</v>
      </c>
      <c r="W4807">
        <v>0</v>
      </c>
      <c r="X4807" t="s">
        <v>9</v>
      </c>
      <c r="Y480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807" t="e">
        <f>0.4*(Table1[[#This Row],[normalized_credit_score]]) + 0.3*(1-Table1[[#This Row],[dti_ratio]]) + 0.2*(1-Table1[[#This Row],[ltv_ratio]]) + 0.1*IF(Table1[[#This Row],[previous_defaults]]=0,1,0)</f>
        <v>#DIV/0!</v>
      </c>
      <c r="AA4807" t="e">
        <f>IF(Table1[[#This Row],[composite_score]]&gt;=0.7,"Approve",IF(Table1[[#This Row],[composite_score]]&gt;=0.6,"Review","Reject"))</f>
        <v>#DIV/0!</v>
      </c>
    </row>
    <row r="4808" spans="1:27" x14ac:dyDescent="0.35">
      <c r="A4808">
        <v>4807</v>
      </c>
      <c r="B4808">
        <v>65</v>
      </c>
      <c r="C4808" t="s">
        <v>20</v>
      </c>
      <c r="D4808" t="s">
        <v>21</v>
      </c>
      <c r="E4808" t="s">
        <v>49</v>
      </c>
      <c r="F4808">
        <v>24054</v>
      </c>
      <c r="G4808">
        <v>731</v>
      </c>
      <c r="H4808">
        <f>(Table1[[#This Row],[credit_score]]-300)/(900-300)</f>
        <v>0.71833333333333338</v>
      </c>
      <c r="I4808">
        <v>15988</v>
      </c>
      <c r="J4808" t="s">
        <v>23</v>
      </c>
      <c r="K4808" t="s">
        <v>14</v>
      </c>
      <c r="L4808">
        <v>15</v>
      </c>
      <c r="M4808" t="s">
        <v>28</v>
      </c>
      <c r="N4808">
        <f>Table1[[#This Row],[dti_ratio]]*Table1[[#This Row],[income]]</f>
        <v>4371.1231318836999</v>
      </c>
      <c r="O4808">
        <v>0.181721257665407</v>
      </c>
      <c r="P4808">
        <f>Table1[[#This Row],[loan_amount]]/Table1[[#This Row],[property_value]]</f>
        <v>0.13974425088935311</v>
      </c>
      <c r="Q4808">
        <v>114409</v>
      </c>
      <c r="R4808">
        <v>3</v>
      </c>
      <c r="S4808" t="s">
        <v>4480</v>
      </c>
      <c r="T4808" t="s">
        <v>67</v>
      </c>
      <c r="U4808" t="s">
        <v>806</v>
      </c>
      <c r="V4808">
        <v>1</v>
      </c>
      <c r="W4808">
        <v>2</v>
      </c>
      <c r="X4808" t="s">
        <v>19</v>
      </c>
      <c r="Y48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808">
        <f>0.4*(Table1[[#This Row],[normalized_credit_score]]) + 0.3*(1-Table1[[#This Row],[dti_ratio]]) + 0.2*(1-Table1[[#This Row],[ltv_ratio]]) + 0.1*IF(Table1[[#This Row],[previous_defaults]]=0,1,0)</f>
        <v>0.70486810585584059</v>
      </c>
      <c r="AA4808" t="str">
        <f>IF(Table1[[#This Row],[composite_score]]&gt;=0.7,"Approve",IF(Table1[[#This Row],[composite_score]]&gt;=0.6,"Review","Reject"))</f>
        <v>Approve</v>
      </c>
    </row>
    <row r="4809" spans="1:27" x14ac:dyDescent="0.35">
      <c r="A4809">
        <v>4808</v>
      </c>
      <c r="B4809">
        <v>63</v>
      </c>
      <c r="C4809" t="s">
        <v>20</v>
      </c>
      <c r="D4809" t="s">
        <v>21</v>
      </c>
      <c r="E4809" t="s">
        <v>2</v>
      </c>
      <c r="F4809">
        <v>107017</v>
      </c>
      <c r="G4809">
        <v>770</v>
      </c>
      <c r="H4809">
        <f>(Table1[[#This Row],[credit_score]]-300)/(900-300)</f>
        <v>0.78333333333333333</v>
      </c>
      <c r="I4809">
        <v>42405</v>
      </c>
      <c r="J4809" t="s">
        <v>27</v>
      </c>
      <c r="K4809" t="s">
        <v>4</v>
      </c>
      <c r="L4809">
        <v>9</v>
      </c>
      <c r="M4809" t="s">
        <v>15</v>
      </c>
      <c r="N4809">
        <f>Table1[[#This Row],[dti_ratio]]*Table1[[#This Row],[income]]</f>
        <v>58390.965416814128</v>
      </c>
      <c r="O4809">
        <v>0.54562326935733696</v>
      </c>
      <c r="P4809">
        <f>Table1[[#This Row],[loan_amount]]/Table1[[#This Row],[property_value]]</f>
        <v>0.33009761641574942</v>
      </c>
      <c r="Q4809">
        <v>128462</v>
      </c>
      <c r="R4809">
        <v>3</v>
      </c>
      <c r="S4809" t="s">
        <v>4481</v>
      </c>
      <c r="T4809" t="s">
        <v>7</v>
      </c>
      <c r="U4809" t="s">
        <v>384</v>
      </c>
      <c r="V4809">
        <v>4</v>
      </c>
      <c r="W4809">
        <v>1</v>
      </c>
      <c r="X4809" t="s">
        <v>61</v>
      </c>
      <c r="Y48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09">
        <f>0.4*(Table1[[#This Row],[normalized_credit_score]]) + 0.3*(1-Table1[[#This Row],[dti_ratio]]) + 0.2*(1-Table1[[#This Row],[ltv_ratio]]) + 0.1*IF(Table1[[#This Row],[previous_defaults]]=0,1,0)</f>
        <v>0.58362682924298237</v>
      </c>
      <c r="AA4809" t="str">
        <f>IF(Table1[[#This Row],[composite_score]]&gt;=0.7,"Approve",IF(Table1[[#This Row],[composite_score]]&gt;=0.6,"Review","Reject"))</f>
        <v>Reject</v>
      </c>
    </row>
    <row r="4810" spans="1:27" hidden="1" x14ac:dyDescent="0.35">
      <c r="A4810">
        <v>4809</v>
      </c>
      <c r="B4810">
        <v>33</v>
      </c>
      <c r="C4810" t="s">
        <v>0</v>
      </c>
      <c r="D4810" t="s">
        <v>21</v>
      </c>
      <c r="E4810" t="s">
        <v>22</v>
      </c>
      <c r="F4810">
        <v>72634</v>
      </c>
      <c r="G4810">
        <v>0</v>
      </c>
      <c r="H4810">
        <f>(Table1[[#This Row],[credit_score]]-300)/(900-300)</f>
        <v>-0.5</v>
      </c>
      <c r="I4810">
        <v>0</v>
      </c>
      <c r="J4810" t="s">
        <v>23</v>
      </c>
      <c r="K4810" t="s">
        <v>14</v>
      </c>
      <c r="L4810">
        <v>14</v>
      </c>
      <c r="M4810" t="s">
        <v>39</v>
      </c>
      <c r="N4810">
        <f>Table1[[#This Row],[dti_ratio]]*Table1[[#This Row],[income]]</f>
        <v>31363.236459891901</v>
      </c>
      <c r="O4810">
        <v>0.43179828262097503</v>
      </c>
      <c r="P4810">
        <f>Table1[[#This Row],[loan_amount]]/Table1[[#This Row],[property_value]]</f>
        <v>0</v>
      </c>
      <c r="Q4810">
        <v>256729</v>
      </c>
      <c r="R4810">
        <v>4</v>
      </c>
      <c r="S4810" t="s">
        <v>4482</v>
      </c>
      <c r="T4810" t="s">
        <v>86</v>
      </c>
      <c r="U4810" t="s">
        <v>257</v>
      </c>
      <c r="V4810">
        <v>2</v>
      </c>
      <c r="W4810">
        <v>0</v>
      </c>
      <c r="X4810" t="s">
        <v>61</v>
      </c>
      <c r="Y48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10">
        <f>0.4*(Table1[[#This Row],[normalized_credit_score]]) + 0.3*(1-Table1[[#This Row],[dti_ratio]]) + 0.2*(1-Table1[[#This Row],[ltv_ratio]]) + 0.1*IF(Table1[[#This Row],[previous_defaults]]=0,1,0)</f>
        <v>0.1704605152137075</v>
      </c>
      <c r="AA4810" t="str">
        <f>IF(Table1[[#This Row],[composite_score]]&gt;=0.7,"Approve",IF(Table1[[#This Row],[composite_score]]&gt;=0.6,"Review","Reject"))</f>
        <v>Reject</v>
      </c>
    </row>
    <row r="4811" spans="1:27" x14ac:dyDescent="0.35">
      <c r="A4811">
        <v>4810</v>
      </c>
      <c r="B4811">
        <v>40</v>
      </c>
      <c r="C4811" t="s">
        <v>0</v>
      </c>
      <c r="D4811" t="s">
        <v>21</v>
      </c>
      <c r="E4811" t="s">
        <v>49</v>
      </c>
      <c r="F4811">
        <v>53808</v>
      </c>
      <c r="G4811">
        <v>634</v>
      </c>
      <c r="H4811">
        <f>(Table1[[#This Row],[credit_score]]-300)/(900-300)</f>
        <v>0.55666666666666664</v>
      </c>
      <c r="I4811">
        <v>42080</v>
      </c>
      <c r="J4811" t="s">
        <v>23</v>
      </c>
      <c r="K4811" t="s">
        <v>4</v>
      </c>
      <c r="L4811">
        <v>6</v>
      </c>
      <c r="M4811" t="s">
        <v>39</v>
      </c>
      <c r="N4811">
        <f>Table1[[#This Row],[dti_ratio]]*Table1[[#This Row],[income]]</f>
        <v>6435.8584680152262</v>
      </c>
      <c r="O4811">
        <v>0.119607836530167</v>
      </c>
      <c r="P4811">
        <f>Table1[[#This Row],[loan_amount]]/Table1[[#This Row],[property_value]]</f>
        <v>0.33207594816837388</v>
      </c>
      <c r="Q4811">
        <v>126718</v>
      </c>
      <c r="R4811">
        <v>0</v>
      </c>
      <c r="S4811" t="s">
        <v>4179</v>
      </c>
      <c r="T4811" t="s">
        <v>362</v>
      </c>
      <c r="U4811" t="s">
        <v>92</v>
      </c>
      <c r="V4811">
        <v>0</v>
      </c>
      <c r="W4811">
        <v>0</v>
      </c>
      <c r="X4811" t="s">
        <v>61</v>
      </c>
      <c r="Y48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811">
        <f>0.4*(Table1[[#This Row],[normalized_credit_score]]) + 0.3*(1-Table1[[#This Row],[dti_ratio]]) + 0.2*(1-Table1[[#This Row],[ltv_ratio]]) + 0.1*IF(Table1[[#This Row],[previous_defaults]]=0,1,0)</f>
        <v>0.72036912607394177</v>
      </c>
      <c r="AA4811" t="str">
        <f>IF(Table1[[#This Row],[composite_score]]&gt;=0.7,"Approve",IF(Table1[[#This Row],[composite_score]]&gt;=0.6,"Review","Reject"))</f>
        <v>Approve</v>
      </c>
    </row>
    <row r="4812" spans="1:27" hidden="1" x14ac:dyDescent="0.35">
      <c r="A4812">
        <v>4811</v>
      </c>
      <c r="B4812">
        <v>21</v>
      </c>
      <c r="C4812" t="s">
        <v>20</v>
      </c>
      <c r="D4812" t="s">
        <v>11</v>
      </c>
      <c r="E4812" t="s">
        <v>2</v>
      </c>
      <c r="F4812">
        <v>110725</v>
      </c>
      <c r="G4812">
        <v>0</v>
      </c>
      <c r="H4812">
        <f>(Table1[[#This Row],[credit_score]]-300)/(900-300)</f>
        <v>-0.5</v>
      </c>
      <c r="I4812">
        <v>0</v>
      </c>
      <c r="J4812" t="s">
        <v>3</v>
      </c>
      <c r="K4812" t="s">
        <v>38</v>
      </c>
      <c r="L4812">
        <v>1</v>
      </c>
      <c r="M4812" t="s">
        <v>28</v>
      </c>
      <c r="N4812">
        <f>Table1[[#This Row],[dti_ratio]]*Table1[[#This Row],[income]]</f>
        <v>21238.817428228158</v>
      </c>
      <c r="O4812">
        <v>0.191815917166206</v>
      </c>
      <c r="P4812">
        <f>Table1[[#This Row],[loan_amount]]/Table1[[#This Row],[property_value]]</f>
        <v>0</v>
      </c>
      <c r="Q4812">
        <v>138799</v>
      </c>
      <c r="R4812">
        <v>2</v>
      </c>
      <c r="S4812" t="s">
        <v>4483</v>
      </c>
      <c r="T4812" t="s">
        <v>67</v>
      </c>
      <c r="U4812" t="s">
        <v>243</v>
      </c>
      <c r="V4812">
        <v>2</v>
      </c>
      <c r="W4812">
        <v>2</v>
      </c>
      <c r="X4812" t="s">
        <v>9</v>
      </c>
      <c r="Y481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12">
        <f>0.4*(Table1[[#This Row],[normalized_credit_score]]) + 0.3*(1-Table1[[#This Row],[dti_ratio]]) + 0.2*(1-Table1[[#This Row],[ltv_ratio]]) + 0.1*IF(Table1[[#This Row],[previous_defaults]]=0,1,0)</f>
        <v>0.24245522485013821</v>
      </c>
      <c r="AA4812" t="str">
        <f>IF(Table1[[#This Row],[composite_score]]&gt;=0.7,"Approve",IF(Table1[[#This Row],[composite_score]]&gt;=0.6,"Review","Reject"))</f>
        <v>Reject</v>
      </c>
    </row>
    <row r="4813" spans="1:27" hidden="1" x14ac:dyDescent="0.35">
      <c r="A4813">
        <v>4812</v>
      </c>
      <c r="B4813">
        <v>53</v>
      </c>
      <c r="C4813" t="s">
        <v>0</v>
      </c>
      <c r="D4813" t="s">
        <v>21</v>
      </c>
      <c r="E4813" t="s">
        <v>49</v>
      </c>
      <c r="F4813">
        <v>60028</v>
      </c>
      <c r="G4813">
        <v>617</v>
      </c>
      <c r="H4813">
        <f>(Table1[[#This Row],[credit_score]]-300)/(900-300)</f>
        <v>0.52833333333333332</v>
      </c>
      <c r="I4813">
        <v>29755</v>
      </c>
      <c r="J4813" t="s">
        <v>3</v>
      </c>
      <c r="K4813" t="s">
        <v>38</v>
      </c>
      <c r="L4813">
        <v>14</v>
      </c>
      <c r="M4813" t="s">
        <v>15</v>
      </c>
      <c r="N4813">
        <f>Table1[[#This Row],[dti_ratio]]*Table1[[#This Row],[income]]</f>
        <v>32131.935483143472</v>
      </c>
      <c r="O4813">
        <v>0.53528245957125797</v>
      </c>
      <c r="P4813" t="e">
        <f>Table1[[#This Row],[loan_amount]]/Table1[[#This Row],[property_value]]</f>
        <v>#DIV/0!</v>
      </c>
      <c r="Q4813">
        <v>0</v>
      </c>
      <c r="R4813">
        <v>2</v>
      </c>
      <c r="S4813" t="s">
        <v>4484</v>
      </c>
      <c r="T4813" t="s">
        <v>233</v>
      </c>
      <c r="U4813" t="s">
        <v>1305</v>
      </c>
      <c r="V4813">
        <v>3</v>
      </c>
      <c r="W4813">
        <v>1</v>
      </c>
      <c r="X4813" t="s">
        <v>9</v>
      </c>
      <c r="Y4813"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813" t="e">
        <f>0.4*(Table1[[#This Row],[normalized_credit_score]]) + 0.3*(1-Table1[[#This Row],[dti_ratio]]) + 0.2*(1-Table1[[#This Row],[ltv_ratio]]) + 0.1*IF(Table1[[#This Row],[previous_defaults]]=0,1,0)</f>
        <v>#DIV/0!</v>
      </c>
      <c r="AA4813" t="e">
        <f>IF(Table1[[#This Row],[composite_score]]&gt;=0.7,"Approve",IF(Table1[[#This Row],[composite_score]]&gt;=0.6,"Review","Reject"))</f>
        <v>#DIV/0!</v>
      </c>
    </row>
    <row r="4814" spans="1:27" x14ac:dyDescent="0.35">
      <c r="A4814">
        <v>4813</v>
      </c>
      <c r="B4814">
        <v>61</v>
      </c>
      <c r="C4814" t="s">
        <v>0</v>
      </c>
      <c r="D4814" t="s">
        <v>21</v>
      </c>
      <c r="E4814" t="s">
        <v>2</v>
      </c>
      <c r="F4814">
        <v>81271</v>
      </c>
      <c r="G4814">
        <v>659</v>
      </c>
      <c r="H4814">
        <f>(Table1[[#This Row],[credit_score]]-300)/(900-300)</f>
        <v>0.59833333333333338</v>
      </c>
      <c r="I4814">
        <v>32241</v>
      </c>
      <c r="J4814" t="s">
        <v>23</v>
      </c>
      <c r="K4814" t="s">
        <v>4</v>
      </c>
      <c r="L4814">
        <v>5</v>
      </c>
      <c r="M4814" t="s">
        <v>39</v>
      </c>
      <c r="N4814">
        <f>Table1[[#This Row],[dti_ratio]]*Table1[[#This Row],[income]]</f>
        <v>10392.28380233079</v>
      </c>
      <c r="O4814">
        <v>0.12787198142425699</v>
      </c>
      <c r="P4814">
        <f>Table1[[#This Row],[loan_amount]]/Table1[[#This Row],[property_value]]</f>
        <v>0.27283112750905458</v>
      </c>
      <c r="Q4814">
        <v>118172</v>
      </c>
      <c r="R4814">
        <v>4</v>
      </c>
      <c r="S4814" t="s">
        <v>4485</v>
      </c>
      <c r="T4814" t="s">
        <v>362</v>
      </c>
      <c r="U4814" t="s">
        <v>185</v>
      </c>
      <c r="V4814">
        <v>1</v>
      </c>
      <c r="W4814">
        <v>0</v>
      </c>
      <c r="X4814" t="s">
        <v>9</v>
      </c>
      <c r="Y48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814">
        <f>0.4*(Table1[[#This Row],[normalized_credit_score]]) + 0.3*(1-Table1[[#This Row],[dti_ratio]]) + 0.2*(1-Table1[[#This Row],[ltv_ratio]]) + 0.1*IF(Table1[[#This Row],[previous_defaults]]=0,1,0)</f>
        <v>0.64640551340424535</v>
      </c>
      <c r="AA4814" t="str">
        <f>IF(Table1[[#This Row],[composite_score]]&gt;=0.7,"Approve",IF(Table1[[#This Row],[composite_score]]&gt;=0.6,"Review","Reject"))</f>
        <v>Review</v>
      </c>
    </row>
    <row r="4815" spans="1:27" hidden="1" x14ac:dyDescent="0.35">
      <c r="A4815">
        <v>4814</v>
      </c>
      <c r="B4815">
        <v>44</v>
      </c>
      <c r="C4815" t="s">
        <v>0</v>
      </c>
      <c r="D4815" t="s">
        <v>1</v>
      </c>
      <c r="E4815" t="s">
        <v>49</v>
      </c>
      <c r="F4815">
        <v>42805</v>
      </c>
      <c r="G4815">
        <v>678</v>
      </c>
      <c r="H4815">
        <f>(Table1[[#This Row],[credit_score]]-300)/(900-300)</f>
        <v>0.63</v>
      </c>
      <c r="I4815">
        <v>8866</v>
      </c>
      <c r="J4815" t="s">
        <v>23</v>
      </c>
      <c r="K4815" t="s">
        <v>14</v>
      </c>
      <c r="L4815">
        <v>11</v>
      </c>
      <c r="M4815" t="s">
        <v>39</v>
      </c>
      <c r="N4815">
        <f>Table1[[#This Row],[dti_ratio]]*Table1[[#This Row],[income]]</f>
        <v>5584.7091182477143</v>
      </c>
      <c r="O4815">
        <v>0.13046861624220801</v>
      </c>
      <c r="P4815" t="e">
        <f>Table1[[#This Row],[loan_amount]]/Table1[[#This Row],[property_value]]</f>
        <v>#DIV/0!</v>
      </c>
      <c r="Q4815">
        <v>0</v>
      </c>
      <c r="R4815">
        <v>2</v>
      </c>
      <c r="S4815" t="s">
        <v>4486</v>
      </c>
      <c r="T4815" t="s">
        <v>269</v>
      </c>
      <c r="U4815" t="s">
        <v>594</v>
      </c>
      <c r="V4815">
        <v>4</v>
      </c>
      <c r="W4815">
        <v>1</v>
      </c>
      <c r="X4815" t="s">
        <v>9</v>
      </c>
      <c r="Y481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815" t="e">
        <f>0.4*(Table1[[#This Row],[normalized_credit_score]]) + 0.3*(1-Table1[[#This Row],[dti_ratio]]) + 0.2*(1-Table1[[#This Row],[ltv_ratio]]) + 0.1*IF(Table1[[#This Row],[previous_defaults]]=0,1,0)</f>
        <v>#DIV/0!</v>
      </c>
      <c r="AA4815" t="e">
        <f>IF(Table1[[#This Row],[composite_score]]&gt;=0.7,"Approve",IF(Table1[[#This Row],[composite_score]]&gt;=0.6,"Review","Reject"))</f>
        <v>#DIV/0!</v>
      </c>
    </row>
    <row r="4816" spans="1:27" hidden="1" x14ac:dyDescent="0.35">
      <c r="A4816">
        <v>4815</v>
      </c>
      <c r="B4816">
        <v>61</v>
      </c>
      <c r="C4816" t="s">
        <v>20</v>
      </c>
      <c r="D4816" t="s">
        <v>21</v>
      </c>
      <c r="E4816" t="s">
        <v>2</v>
      </c>
      <c r="F4816">
        <v>24866</v>
      </c>
      <c r="G4816">
        <v>0</v>
      </c>
      <c r="H4816">
        <f>(Table1[[#This Row],[credit_score]]-300)/(900-300)</f>
        <v>-0.5</v>
      </c>
      <c r="I4816">
        <v>25705</v>
      </c>
      <c r="J4816" t="s">
        <v>3</v>
      </c>
      <c r="K4816" t="s">
        <v>14</v>
      </c>
      <c r="L4816">
        <v>3</v>
      </c>
      <c r="M4816" t="s">
        <v>5</v>
      </c>
      <c r="N4816">
        <f>Table1[[#This Row],[dti_ratio]]*Table1[[#This Row],[income]]</f>
        <v>14141.58543077576</v>
      </c>
      <c r="O4816">
        <v>0.56871171200739001</v>
      </c>
      <c r="P4816">
        <f>Table1[[#This Row],[loan_amount]]/Table1[[#This Row],[property_value]]</f>
        <v>0.31657183674474743</v>
      </c>
      <c r="Q4816">
        <v>81198</v>
      </c>
      <c r="R4816">
        <v>4</v>
      </c>
      <c r="S4816" t="s">
        <v>4487</v>
      </c>
      <c r="T4816" t="s">
        <v>327</v>
      </c>
      <c r="U4816" t="s">
        <v>413</v>
      </c>
      <c r="V4816">
        <v>0</v>
      </c>
      <c r="W4816">
        <v>1</v>
      </c>
      <c r="X4816" t="s">
        <v>61</v>
      </c>
      <c r="Y48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16">
        <f>0.4*(Table1[[#This Row],[normalized_credit_score]]) + 0.3*(1-Table1[[#This Row],[dti_ratio]]) + 0.2*(1-Table1[[#This Row],[ltv_ratio]]) + 0.1*IF(Table1[[#This Row],[previous_defaults]]=0,1,0)</f>
        <v>0.16607211904883351</v>
      </c>
      <c r="AA4816" t="str">
        <f>IF(Table1[[#This Row],[composite_score]]&gt;=0.7,"Approve",IF(Table1[[#This Row],[composite_score]]&gt;=0.6,"Review","Reject"))</f>
        <v>Reject</v>
      </c>
    </row>
    <row r="4817" spans="1:27" hidden="1" x14ac:dyDescent="0.35">
      <c r="A4817">
        <v>4816</v>
      </c>
      <c r="B4817">
        <v>61</v>
      </c>
      <c r="C4817" t="s">
        <v>10</v>
      </c>
      <c r="D4817" t="s">
        <v>62</v>
      </c>
      <c r="E4817" t="s">
        <v>2</v>
      </c>
      <c r="F4817">
        <v>31218</v>
      </c>
      <c r="G4817">
        <v>718</v>
      </c>
      <c r="H4817">
        <f>(Table1[[#This Row],[credit_score]]-300)/(900-300)</f>
        <v>0.69666666666666666</v>
      </c>
      <c r="I4817">
        <v>15915</v>
      </c>
      <c r="J4817" t="s">
        <v>23</v>
      </c>
      <c r="K4817" t="s">
        <v>38</v>
      </c>
      <c r="L4817">
        <v>13</v>
      </c>
      <c r="M4817" t="s">
        <v>5</v>
      </c>
      <c r="N4817">
        <f>Table1[[#This Row],[dti_ratio]]*Table1[[#This Row],[income]]</f>
        <v>9623.4581275921646</v>
      </c>
      <c r="O4817">
        <v>0.30826632479954402</v>
      </c>
      <c r="P4817" t="e">
        <f>Table1[[#This Row],[loan_amount]]/Table1[[#This Row],[property_value]]</f>
        <v>#DIV/0!</v>
      </c>
      <c r="Q4817">
        <v>0</v>
      </c>
      <c r="R4817">
        <v>0</v>
      </c>
      <c r="S4817" t="s">
        <v>3989</v>
      </c>
      <c r="T4817" t="s">
        <v>251</v>
      </c>
      <c r="U4817" t="s">
        <v>448</v>
      </c>
      <c r="V4817">
        <v>4</v>
      </c>
      <c r="W4817">
        <v>1</v>
      </c>
      <c r="X4817" t="s">
        <v>61</v>
      </c>
      <c r="Y481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817" t="e">
        <f>0.4*(Table1[[#This Row],[normalized_credit_score]]) + 0.3*(1-Table1[[#This Row],[dti_ratio]]) + 0.2*(1-Table1[[#This Row],[ltv_ratio]]) + 0.1*IF(Table1[[#This Row],[previous_defaults]]=0,1,0)</f>
        <v>#DIV/0!</v>
      </c>
      <c r="AA4817" t="e">
        <f>IF(Table1[[#This Row],[composite_score]]&gt;=0.7,"Approve",IF(Table1[[#This Row],[composite_score]]&gt;=0.6,"Review","Reject"))</f>
        <v>#DIV/0!</v>
      </c>
    </row>
    <row r="4818" spans="1:27" x14ac:dyDescent="0.35">
      <c r="A4818">
        <v>4817</v>
      </c>
      <c r="B4818">
        <v>20</v>
      </c>
      <c r="C4818" t="s">
        <v>10</v>
      </c>
      <c r="D4818" t="s">
        <v>62</v>
      </c>
      <c r="E4818" t="s">
        <v>22</v>
      </c>
      <c r="F4818">
        <v>82906</v>
      </c>
      <c r="G4818">
        <v>626</v>
      </c>
      <c r="H4818">
        <f>(Table1[[#This Row],[credit_score]]-300)/(900-300)</f>
        <v>0.54333333333333333</v>
      </c>
      <c r="I4818">
        <v>16722</v>
      </c>
      <c r="J4818" t="s">
        <v>27</v>
      </c>
      <c r="K4818" t="s">
        <v>38</v>
      </c>
      <c r="L4818">
        <v>17</v>
      </c>
      <c r="M4818" t="s">
        <v>15</v>
      </c>
      <c r="N4818">
        <f>Table1[[#This Row],[dti_ratio]]*Table1[[#This Row],[income]]</f>
        <v>44103.88705754609</v>
      </c>
      <c r="O4818">
        <v>0.53197461049316197</v>
      </c>
      <c r="P4818">
        <f>Table1[[#This Row],[loan_amount]]/Table1[[#This Row],[property_value]]</f>
        <v>0.10487431639155086</v>
      </c>
      <c r="Q4818">
        <v>159448</v>
      </c>
      <c r="R4818">
        <v>0</v>
      </c>
      <c r="S4818" t="s">
        <v>4488</v>
      </c>
      <c r="T4818" t="s">
        <v>36</v>
      </c>
      <c r="U4818" t="s">
        <v>71</v>
      </c>
      <c r="V4818">
        <v>0</v>
      </c>
      <c r="W4818">
        <v>1</v>
      </c>
      <c r="X4818" t="s">
        <v>9</v>
      </c>
      <c r="Y481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818">
        <f>0.4*(Table1[[#This Row],[normalized_credit_score]]) + 0.3*(1-Table1[[#This Row],[dti_ratio]]) + 0.2*(1-Table1[[#This Row],[ltv_ratio]]) + 0.1*IF(Table1[[#This Row],[previous_defaults]]=0,1,0)</f>
        <v>0.63676608690707459</v>
      </c>
      <c r="AA4818" t="str">
        <f>IF(Table1[[#This Row],[composite_score]]&gt;=0.7,"Approve",IF(Table1[[#This Row],[composite_score]]&gt;=0.6,"Review","Reject"))</f>
        <v>Review</v>
      </c>
    </row>
    <row r="4819" spans="1:27" x14ac:dyDescent="0.35">
      <c r="A4819">
        <v>4818</v>
      </c>
      <c r="B4819">
        <v>61</v>
      </c>
      <c r="C4819" t="s">
        <v>0</v>
      </c>
      <c r="D4819" t="s">
        <v>11</v>
      </c>
      <c r="E4819" t="s">
        <v>22</v>
      </c>
      <c r="F4819">
        <v>26732</v>
      </c>
      <c r="G4819">
        <v>668</v>
      </c>
      <c r="H4819">
        <f>(Table1[[#This Row],[credit_score]]-300)/(900-300)</f>
        <v>0.61333333333333329</v>
      </c>
      <c r="I4819">
        <v>31107</v>
      </c>
      <c r="J4819" t="s">
        <v>13</v>
      </c>
      <c r="K4819" t="s">
        <v>4</v>
      </c>
      <c r="L4819">
        <v>16</v>
      </c>
      <c r="M4819" t="s">
        <v>5</v>
      </c>
      <c r="N4819">
        <f>Table1[[#This Row],[dti_ratio]]*Table1[[#This Row],[income]]</f>
        <v>4864.5403786355182</v>
      </c>
      <c r="O4819">
        <v>0.18197442685304199</v>
      </c>
      <c r="P4819">
        <f>Table1[[#This Row],[loan_amount]]/Table1[[#This Row],[property_value]]</f>
        <v>0.48048377380639778</v>
      </c>
      <c r="Q4819">
        <v>64741</v>
      </c>
      <c r="R4819">
        <v>0</v>
      </c>
      <c r="S4819" t="s">
        <v>4489</v>
      </c>
      <c r="T4819" t="s">
        <v>54</v>
      </c>
      <c r="U4819" t="s">
        <v>748</v>
      </c>
      <c r="V4819">
        <v>4</v>
      </c>
      <c r="W4819">
        <v>0</v>
      </c>
      <c r="X4819" t="s">
        <v>61</v>
      </c>
      <c r="Y48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19">
        <f>0.4*(Table1[[#This Row],[normalized_credit_score]]) + 0.3*(1-Table1[[#This Row],[dti_ratio]]) + 0.2*(1-Table1[[#This Row],[ltv_ratio]]) + 0.1*IF(Table1[[#This Row],[previous_defaults]]=0,1,0)</f>
        <v>0.59464425051614112</v>
      </c>
      <c r="AA4819" t="str">
        <f>IF(Table1[[#This Row],[composite_score]]&gt;=0.7,"Approve",IF(Table1[[#This Row],[composite_score]]&gt;=0.6,"Review","Reject"))</f>
        <v>Reject</v>
      </c>
    </row>
    <row r="4820" spans="1:27" x14ac:dyDescent="0.35">
      <c r="A4820">
        <v>4819</v>
      </c>
      <c r="B4820">
        <v>30</v>
      </c>
      <c r="C4820" t="s">
        <v>10</v>
      </c>
      <c r="D4820" t="s">
        <v>21</v>
      </c>
      <c r="E4820" t="s">
        <v>22</v>
      </c>
      <c r="F4820">
        <v>30244</v>
      </c>
      <c r="G4820">
        <v>704</v>
      </c>
      <c r="H4820">
        <f>(Table1[[#This Row],[credit_score]]-300)/(900-300)</f>
        <v>0.67333333333333334</v>
      </c>
      <c r="I4820">
        <v>33654</v>
      </c>
      <c r="J4820" t="s">
        <v>27</v>
      </c>
      <c r="K4820" t="s">
        <v>38</v>
      </c>
      <c r="L4820">
        <v>0</v>
      </c>
      <c r="M4820" t="s">
        <v>5</v>
      </c>
      <c r="N4820">
        <f>Table1[[#This Row],[dti_ratio]]*Table1[[#This Row],[income]]</f>
        <v>12182.179148417341</v>
      </c>
      <c r="O4820">
        <v>0.40279655959586502</v>
      </c>
      <c r="P4820">
        <f>Table1[[#This Row],[loan_amount]]/Table1[[#This Row],[property_value]]</f>
        <v>0.28390656239718576</v>
      </c>
      <c r="Q4820">
        <v>118539</v>
      </c>
      <c r="R4820">
        <v>0</v>
      </c>
      <c r="S4820" t="s">
        <v>4490</v>
      </c>
      <c r="T4820" t="s">
        <v>269</v>
      </c>
      <c r="U4820" t="s">
        <v>631</v>
      </c>
      <c r="V4820">
        <v>1</v>
      </c>
      <c r="W4820">
        <v>1</v>
      </c>
      <c r="X4820" t="s">
        <v>19</v>
      </c>
      <c r="Y48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820">
        <f>0.4*(Table1[[#This Row],[normalized_credit_score]]) + 0.3*(1-Table1[[#This Row],[dti_ratio]]) + 0.2*(1-Table1[[#This Row],[ltv_ratio]]) + 0.1*IF(Table1[[#This Row],[previous_defaults]]=0,1,0)</f>
        <v>0.59171305297513677</v>
      </c>
      <c r="AA4820" t="str">
        <f>IF(Table1[[#This Row],[composite_score]]&gt;=0.7,"Approve",IF(Table1[[#This Row],[composite_score]]&gt;=0.6,"Review","Reject"))</f>
        <v>Reject</v>
      </c>
    </row>
    <row r="4821" spans="1:27" hidden="1" x14ac:dyDescent="0.35">
      <c r="A4821">
        <v>4820</v>
      </c>
      <c r="B4821">
        <v>67</v>
      </c>
      <c r="C4821" t="s">
        <v>0</v>
      </c>
      <c r="D4821" t="s">
        <v>11</v>
      </c>
      <c r="E4821" t="s">
        <v>22</v>
      </c>
      <c r="F4821">
        <v>95276</v>
      </c>
      <c r="G4821">
        <v>0</v>
      </c>
      <c r="H4821">
        <f>(Table1[[#This Row],[credit_score]]-300)/(900-300)</f>
        <v>-0.5</v>
      </c>
      <c r="I4821">
        <v>26314</v>
      </c>
      <c r="J4821" t="s">
        <v>13</v>
      </c>
      <c r="K4821" t="s">
        <v>4</v>
      </c>
      <c r="L4821">
        <v>10</v>
      </c>
      <c r="M4821" t="s">
        <v>15</v>
      </c>
      <c r="N4821">
        <f>Table1[[#This Row],[dti_ratio]]*Table1[[#This Row],[income]]</f>
        <v>46477.901606105392</v>
      </c>
      <c r="O4821">
        <v>0.48782381298653799</v>
      </c>
      <c r="P4821" t="e">
        <f>Table1[[#This Row],[loan_amount]]/Table1[[#This Row],[property_value]]</f>
        <v>#DIV/0!</v>
      </c>
      <c r="Q4821">
        <v>0</v>
      </c>
      <c r="R4821">
        <v>0</v>
      </c>
      <c r="S4821" t="s">
        <v>4491</v>
      </c>
      <c r="T4821" t="s">
        <v>135</v>
      </c>
      <c r="U4821" t="s">
        <v>370</v>
      </c>
      <c r="V4821">
        <v>1</v>
      </c>
      <c r="W4821">
        <v>1</v>
      </c>
      <c r="X4821" t="s">
        <v>9</v>
      </c>
      <c r="Y482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821" t="e">
        <f>0.4*(Table1[[#This Row],[normalized_credit_score]]) + 0.3*(1-Table1[[#This Row],[dti_ratio]]) + 0.2*(1-Table1[[#This Row],[ltv_ratio]]) + 0.1*IF(Table1[[#This Row],[previous_defaults]]=0,1,0)</f>
        <v>#DIV/0!</v>
      </c>
      <c r="AA4821" t="e">
        <f>IF(Table1[[#This Row],[composite_score]]&gt;=0.7,"Approve",IF(Table1[[#This Row],[composite_score]]&gt;=0.6,"Review","Reject"))</f>
        <v>#DIV/0!</v>
      </c>
    </row>
    <row r="4822" spans="1:27" x14ac:dyDescent="0.35">
      <c r="A4822">
        <v>4821</v>
      </c>
      <c r="B4822">
        <v>24</v>
      </c>
      <c r="C4822" t="s">
        <v>10</v>
      </c>
      <c r="D4822" t="s">
        <v>21</v>
      </c>
      <c r="E4822" t="s">
        <v>49</v>
      </c>
      <c r="F4822">
        <v>109043</v>
      </c>
      <c r="G4822">
        <v>721</v>
      </c>
      <c r="H4822">
        <f>(Table1[[#This Row],[credit_score]]-300)/(900-300)</f>
        <v>0.70166666666666666</v>
      </c>
      <c r="I4822">
        <v>41973</v>
      </c>
      <c r="J4822" t="s">
        <v>27</v>
      </c>
      <c r="K4822" t="s">
        <v>38</v>
      </c>
      <c r="L4822">
        <v>17</v>
      </c>
      <c r="M4822" t="s">
        <v>28</v>
      </c>
      <c r="N4822">
        <f>Table1[[#This Row],[dti_ratio]]*Table1[[#This Row],[income]]</f>
        <v>26602.651999934853</v>
      </c>
      <c r="O4822">
        <v>0.24396478453394399</v>
      </c>
      <c r="P4822">
        <f>Table1[[#This Row],[loan_amount]]/Table1[[#This Row],[property_value]]</f>
        <v>0.27172970103453187</v>
      </c>
      <c r="Q4822">
        <v>154466</v>
      </c>
      <c r="R4822">
        <v>4</v>
      </c>
      <c r="S4822" t="s">
        <v>4492</v>
      </c>
      <c r="T4822" t="s">
        <v>146</v>
      </c>
      <c r="U4822" t="s">
        <v>76</v>
      </c>
      <c r="V4822">
        <v>0</v>
      </c>
      <c r="W4822">
        <v>1</v>
      </c>
      <c r="X4822" t="s">
        <v>9</v>
      </c>
      <c r="Y48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822">
        <f>0.4*(Table1[[#This Row],[normalized_credit_score]]) + 0.3*(1-Table1[[#This Row],[dti_ratio]]) + 0.2*(1-Table1[[#This Row],[ltv_ratio]]) + 0.1*IF(Table1[[#This Row],[previous_defaults]]=0,1,0)</f>
        <v>0.7531312910995771</v>
      </c>
      <c r="AA4822" t="str">
        <f>IF(Table1[[#This Row],[composite_score]]&gt;=0.7,"Approve",IF(Table1[[#This Row],[composite_score]]&gt;=0.6,"Review","Reject"))</f>
        <v>Approve</v>
      </c>
    </row>
    <row r="4823" spans="1:27" x14ac:dyDescent="0.35">
      <c r="A4823">
        <v>4822</v>
      </c>
      <c r="B4823">
        <v>23</v>
      </c>
      <c r="C4823" t="s">
        <v>10</v>
      </c>
      <c r="D4823" t="s">
        <v>62</v>
      </c>
      <c r="E4823" t="s">
        <v>12</v>
      </c>
      <c r="F4823">
        <v>30707</v>
      </c>
      <c r="G4823">
        <v>704</v>
      </c>
      <c r="H4823">
        <f>(Table1[[#This Row],[credit_score]]-300)/(900-300)</f>
        <v>0.67333333333333334</v>
      </c>
      <c r="I4823">
        <v>34617</v>
      </c>
      <c r="J4823" t="s">
        <v>27</v>
      </c>
      <c r="K4823" t="s">
        <v>14</v>
      </c>
      <c r="L4823">
        <v>19</v>
      </c>
      <c r="M4823" t="s">
        <v>28</v>
      </c>
      <c r="N4823">
        <f>Table1[[#This Row],[dti_ratio]]*Table1[[#This Row],[income]]</f>
        <v>4399.6072251408932</v>
      </c>
      <c r="O4823">
        <v>0.14327701257501199</v>
      </c>
      <c r="P4823">
        <f>Table1[[#This Row],[loan_amount]]/Table1[[#This Row],[property_value]]</f>
        <v>0.1974976893848629</v>
      </c>
      <c r="Q4823">
        <v>175278</v>
      </c>
      <c r="R4823">
        <v>0</v>
      </c>
      <c r="S4823" t="s">
        <v>2594</v>
      </c>
      <c r="T4823" t="s">
        <v>96</v>
      </c>
      <c r="U4823" t="s">
        <v>208</v>
      </c>
      <c r="V4823">
        <v>0</v>
      </c>
      <c r="W4823">
        <v>2</v>
      </c>
      <c r="X4823" t="s">
        <v>9</v>
      </c>
      <c r="Y48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823">
        <f>0.4*(Table1[[#This Row],[normalized_credit_score]]) + 0.3*(1-Table1[[#This Row],[dti_ratio]]) + 0.2*(1-Table1[[#This Row],[ltv_ratio]]) + 0.1*IF(Table1[[#This Row],[previous_defaults]]=0,1,0)</f>
        <v>0.78685069168385724</v>
      </c>
      <c r="AA4823" t="str">
        <f>IF(Table1[[#This Row],[composite_score]]&gt;=0.7,"Approve",IF(Table1[[#This Row],[composite_score]]&gt;=0.6,"Review","Reject"))</f>
        <v>Approve</v>
      </c>
    </row>
    <row r="4824" spans="1:27" hidden="1" x14ac:dyDescent="0.35">
      <c r="A4824">
        <v>4823</v>
      </c>
      <c r="B4824">
        <v>29</v>
      </c>
      <c r="C4824" t="s">
        <v>10</v>
      </c>
      <c r="D4824" t="s">
        <v>11</v>
      </c>
      <c r="E4824" t="s">
        <v>12</v>
      </c>
      <c r="F4824">
        <v>112035</v>
      </c>
      <c r="G4824">
        <v>0</v>
      </c>
      <c r="H4824">
        <f>(Table1[[#This Row],[credit_score]]-300)/(900-300)</f>
        <v>-0.5</v>
      </c>
      <c r="I4824">
        <v>28116</v>
      </c>
      <c r="J4824" t="s">
        <v>23</v>
      </c>
      <c r="K4824" t="s">
        <v>4</v>
      </c>
      <c r="L4824">
        <v>13</v>
      </c>
      <c r="M4824" t="s">
        <v>5</v>
      </c>
      <c r="N4824">
        <f>Table1[[#This Row],[dti_ratio]]*Table1[[#This Row],[income]]</f>
        <v>29506.051051509519</v>
      </c>
      <c r="O4824">
        <v>0.26336458295630399</v>
      </c>
      <c r="P4824" t="e">
        <f>Table1[[#This Row],[loan_amount]]/Table1[[#This Row],[property_value]]</f>
        <v>#DIV/0!</v>
      </c>
      <c r="Q4824">
        <v>0</v>
      </c>
      <c r="R4824">
        <v>3</v>
      </c>
      <c r="S4824" t="s">
        <v>467</v>
      </c>
      <c r="T4824" t="s">
        <v>64</v>
      </c>
      <c r="U4824" t="s">
        <v>236</v>
      </c>
      <c r="V4824">
        <v>0</v>
      </c>
      <c r="W4824">
        <v>1</v>
      </c>
      <c r="X4824" t="s">
        <v>9</v>
      </c>
      <c r="Y482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824" t="e">
        <f>0.4*(Table1[[#This Row],[normalized_credit_score]]) + 0.3*(1-Table1[[#This Row],[dti_ratio]]) + 0.2*(1-Table1[[#This Row],[ltv_ratio]]) + 0.1*IF(Table1[[#This Row],[previous_defaults]]=0,1,0)</f>
        <v>#DIV/0!</v>
      </c>
      <c r="AA4824" t="e">
        <f>IF(Table1[[#This Row],[composite_score]]&gt;=0.7,"Approve",IF(Table1[[#This Row],[composite_score]]&gt;=0.6,"Review","Reject"))</f>
        <v>#DIV/0!</v>
      </c>
    </row>
    <row r="4825" spans="1:27" x14ac:dyDescent="0.35">
      <c r="A4825">
        <v>4824</v>
      </c>
      <c r="B4825">
        <v>68</v>
      </c>
      <c r="C4825" t="s">
        <v>0</v>
      </c>
      <c r="D4825" t="s">
        <v>21</v>
      </c>
      <c r="E4825" t="s">
        <v>22</v>
      </c>
      <c r="F4825">
        <v>73389</v>
      </c>
      <c r="G4825">
        <v>669</v>
      </c>
      <c r="H4825">
        <f>(Table1[[#This Row],[credit_score]]-300)/(900-300)</f>
        <v>0.61499999999999999</v>
      </c>
      <c r="I4825">
        <v>43202</v>
      </c>
      <c r="J4825" t="s">
        <v>3</v>
      </c>
      <c r="K4825" t="s">
        <v>14</v>
      </c>
      <c r="L4825">
        <v>14</v>
      </c>
      <c r="M4825" t="s">
        <v>5</v>
      </c>
      <c r="N4825">
        <f>Table1[[#This Row],[dti_ratio]]*Table1[[#This Row],[income]]</f>
        <v>22296.545897937161</v>
      </c>
      <c r="O4825">
        <v>0.30381318587168599</v>
      </c>
      <c r="P4825">
        <f>Table1[[#This Row],[loan_amount]]/Table1[[#This Row],[property_value]]</f>
        <v>0.21075688465009634</v>
      </c>
      <c r="Q4825">
        <v>204985</v>
      </c>
      <c r="R4825">
        <v>2</v>
      </c>
      <c r="S4825" t="s">
        <v>4169</v>
      </c>
      <c r="T4825" t="s">
        <v>182</v>
      </c>
      <c r="U4825" t="s">
        <v>653</v>
      </c>
      <c r="V4825">
        <v>3</v>
      </c>
      <c r="W4825">
        <v>1</v>
      </c>
      <c r="X4825" t="s">
        <v>9</v>
      </c>
      <c r="Y482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25">
        <f>0.4*(Table1[[#This Row],[normalized_credit_score]]) + 0.3*(1-Table1[[#This Row],[dti_ratio]]) + 0.2*(1-Table1[[#This Row],[ltv_ratio]]) + 0.1*IF(Table1[[#This Row],[previous_defaults]]=0,1,0)</f>
        <v>0.61270466730847495</v>
      </c>
      <c r="AA4825" t="str">
        <f>IF(Table1[[#This Row],[composite_score]]&gt;=0.7,"Approve",IF(Table1[[#This Row],[composite_score]]&gt;=0.6,"Review","Reject"))</f>
        <v>Review</v>
      </c>
    </row>
    <row r="4826" spans="1:27" hidden="1" x14ac:dyDescent="0.35">
      <c r="A4826">
        <v>4825</v>
      </c>
      <c r="B4826">
        <v>19</v>
      </c>
      <c r="C4826" t="s">
        <v>20</v>
      </c>
      <c r="D4826" t="s">
        <v>21</v>
      </c>
      <c r="E4826" t="s">
        <v>12</v>
      </c>
      <c r="F4826">
        <v>40471</v>
      </c>
      <c r="G4826">
        <v>0</v>
      </c>
      <c r="H4826">
        <f>(Table1[[#This Row],[credit_score]]-300)/(900-300)</f>
        <v>-0.5</v>
      </c>
      <c r="I4826">
        <v>37840</v>
      </c>
      <c r="J4826" t="s">
        <v>13</v>
      </c>
      <c r="K4826" t="s">
        <v>38</v>
      </c>
      <c r="L4826">
        <v>11</v>
      </c>
      <c r="M4826" t="s">
        <v>28</v>
      </c>
      <c r="N4826">
        <f>Table1[[#This Row],[dti_ratio]]*Table1[[#This Row],[income]]</f>
        <v>19315.709272214997</v>
      </c>
      <c r="O4826">
        <v>0.47727284406649201</v>
      </c>
      <c r="P4826">
        <f>Table1[[#This Row],[loan_amount]]/Table1[[#This Row],[property_value]]</f>
        <v>0.13807447410191384</v>
      </c>
      <c r="Q4826">
        <v>274055</v>
      </c>
      <c r="R4826">
        <v>0</v>
      </c>
      <c r="S4826" t="s">
        <v>4493</v>
      </c>
      <c r="T4826" t="s">
        <v>124</v>
      </c>
      <c r="U4826" t="s">
        <v>65</v>
      </c>
      <c r="V4826">
        <v>2</v>
      </c>
      <c r="W4826">
        <v>0</v>
      </c>
      <c r="X4826" t="s">
        <v>9</v>
      </c>
      <c r="Y48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826">
        <f>0.4*(Table1[[#This Row],[normalized_credit_score]]) + 0.3*(1-Table1[[#This Row],[dti_ratio]]) + 0.2*(1-Table1[[#This Row],[ltv_ratio]]) + 0.1*IF(Table1[[#This Row],[previous_defaults]]=0,1,0)</f>
        <v>0.12920325195966964</v>
      </c>
      <c r="AA4826" t="str">
        <f>IF(Table1[[#This Row],[composite_score]]&gt;=0.7,"Approve",IF(Table1[[#This Row],[composite_score]]&gt;=0.6,"Review","Reject"))</f>
        <v>Reject</v>
      </c>
    </row>
    <row r="4827" spans="1:27" x14ac:dyDescent="0.35">
      <c r="A4827">
        <v>4826</v>
      </c>
      <c r="B4827">
        <v>21</v>
      </c>
      <c r="C4827" t="s">
        <v>20</v>
      </c>
      <c r="D4827" t="s">
        <v>21</v>
      </c>
      <c r="E4827" t="s">
        <v>49</v>
      </c>
      <c r="F4827">
        <v>100337</v>
      </c>
      <c r="G4827">
        <v>687</v>
      </c>
      <c r="H4827">
        <f>(Table1[[#This Row],[credit_score]]-300)/(900-300)</f>
        <v>0.64500000000000002</v>
      </c>
      <c r="I4827">
        <v>36805</v>
      </c>
      <c r="J4827" t="s">
        <v>23</v>
      </c>
      <c r="K4827" t="s">
        <v>14</v>
      </c>
      <c r="L4827">
        <v>4</v>
      </c>
      <c r="M4827" t="s">
        <v>28</v>
      </c>
      <c r="N4827">
        <f>Table1[[#This Row],[dti_ratio]]*Table1[[#This Row],[income]]</f>
        <v>32269.162920638708</v>
      </c>
      <c r="O4827">
        <v>0.32160781088370899</v>
      </c>
      <c r="P4827">
        <f>Table1[[#This Row],[loan_amount]]/Table1[[#This Row],[property_value]]</f>
        <v>0.13386654445729582</v>
      </c>
      <c r="Q4827">
        <v>274938</v>
      </c>
      <c r="R4827">
        <v>2</v>
      </c>
      <c r="S4827" t="s">
        <v>4494</v>
      </c>
      <c r="T4827" t="s">
        <v>124</v>
      </c>
      <c r="U4827" t="s">
        <v>215</v>
      </c>
      <c r="V4827">
        <v>0</v>
      </c>
      <c r="W4827">
        <v>2</v>
      </c>
      <c r="X4827" t="s">
        <v>9</v>
      </c>
      <c r="Y48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827">
        <f>0.4*(Table1[[#This Row],[normalized_credit_score]]) + 0.3*(1-Table1[[#This Row],[dti_ratio]]) + 0.2*(1-Table1[[#This Row],[ltv_ratio]]) + 0.1*IF(Table1[[#This Row],[previous_defaults]]=0,1,0)</f>
        <v>0.73474434784342812</v>
      </c>
      <c r="AA4827" t="str">
        <f>IF(Table1[[#This Row],[composite_score]]&gt;=0.7,"Approve",IF(Table1[[#This Row],[composite_score]]&gt;=0.6,"Review","Reject"))</f>
        <v>Approve</v>
      </c>
    </row>
    <row r="4828" spans="1:27" hidden="1" x14ac:dyDescent="0.35">
      <c r="A4828">
        <v>4827</v>
      </c>
      <c r="B4828">
        <v>67</v>
      </c>
      <c r="C4828" t="s">
        <v>20</v>
      </c>
      <c r="D4828" t="s">
        <v>11</v>
      </c>
      <c r="E4828" t="s">
        <v>22</v>
      </c>
      <c r="F4828">
        <v>0</v>
      </c>
      <c r="G4828">
        <v>0</v>
      </c>
      <c r="H4828">
        <f>(Table1[[#This Row],[credit_score]]-300)/(900-300)</f>
        <v>-0.5</v>
      </c>
      <c r="I4828">
        <v>32005</v>
      </c>
      <c r="J4828" t="s">
        <v>3</v>
      </c>
      <c r="K4828" t="s">
        <v>4</v>
      </c>
      <c r="L4828">
        <v>9</v>
      </c>
      <c r="M4828" t="s">
        <v>39</v>
      </c>
      <c r="N4828">
        <f>Table1[[#This Row],[dti_ratio]]*Table1[[#This Row],[income]]</f>
        <v>0</v>
      </c>
      <c r="O4828">
        <v>0.36079575015419602</v>
      </c>
      <c r="P4828">
        <f>Table1[[#This Row],[loan_amount]]/Table1[[#This Row],[property_value]]</f>
        <v>0.32037357731308624</v>
      </c>
      <c r="Q4828">
        <v>99899</v>
      </c>
      <c r="R4828">
        <v>4</v>
      </c>
      <c r="S4828" t="s">
        <v>4495</v>
      </c>
      <c r="T4828" t="s">
        <v>130</v>
      </c>
      <c r="U4828" t="s">
        <v>602</v>
      </c>
      <c r="V4828">
        <v>2</v>
      </c>
      <c r="W4828">
        <v>1</v>
      </c>
      <c r="X4828" t="s">
        <v>9</v>
      </c>
      <c r="Y48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28">
        <f>0.4*(Table1[[#This Row],[normalized_credit_score]]) + 0.3*(1-Table1[[#This Row],[dti_ratio]]) + 0.2*(1-Table1[[#This Row],[ltv_ratio]]) + 0.1*IF(Table1[[#This Row],[previous_defaults]]=0,1,0)</f>
        <v>0.12768655949112392</v>
      </c>
      <c r="AA4828" t="str">
        <f>IF(Table1[[#This Row],[composite_score]]&gt;=0.7,"Approve",IF(Table1[[#This Row],[composite_score]]&gt;=0.6,"Review","Reject"))</f>
        <v>Reject</v>
      </c>
    </row>
    <row r="4829" spans="1:27" x14ac:dyDescent="0.35">
      <c r="A4829">
        <v>4828</v>
      </c>
      <c r="B4829">
        <v>38</v>
      </c>
      <c r="C4829" t="s">
        <v>20</v>
      </c>
      <c r="D4829" t="s">
        <v>11</v>
      </c>
      <c r="E4829" t="s">
        <v>49</v>
      </c>
      <c r="F4829">
        <v>50268</v>
      </c>
      <c r="G4829">
        <v>759</v>
      </c>
      <c r="H4829">
        <f>(Table1[[#This Row],[credit_score]]-300)/(900-300)</f>
        <v>0.76500000000000001</v>
      </c>
      <c r="I4829">
        <v>16460</v>
      </c>
      <c r="J4829" t="s">
        <v>3</v>
      </c>
      <c r="K4829" t="s">
        <v>38</v>
      </c>
      <c r="L4829">
        <v>13</v>
      </c>
      <c r="M4829" t="s">
        <v>28</v>
      </c>
      <c r="N4829">
        <f>Table1[[#This Row],[dti_ratio]]*Table1[[#This Row],[income]]</f>
        <v>26082.41705365714</v>
      </c>
      <c r="O4829">
        <v>0.51886721281246795</v>
      </c>
      <c r="P4829">
        <f>Table1[[#This Row],[loan_amount]]/Table1[[#This Row],[property_value]]</f>
        <v>5.9074122591365706E-2</v>
      </c>
      <c r="Q4829">
        <v>278633</v>
      </c>
      <c r="R4829">
        <v>4</v>
      </c>
      <c r="S4829" t="s">
        <v>3533</v>
      </c>
      <c r="T4829" t="s">
        <v>51</v>
      </c>
      <c r="U4829" t="s">
        <v>89</v>
      </c>
      <c r="V4829">
        <v>4</v>
      </c>
      <c r="W4829">
        <v>0</v>
      </c>
      <c r="X4829" t="s">
        <v>9</v>
      </c>
      <c r="Y48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29">
        <f>0.4*(Table1[[#This Row],[normalized_credit_score]]) + 0.3*(1-Table1[[#This Row],[dti_ratio]]) + 0.2*(1-Table1[[#This Row],[ltv_ratio]]) + 0.1*IF(Table1[[#This Row],[previous_defaults]]=0,1,0)</f>
        <v>0.63852501163798658</v>
      </c>
      <c r="AA4829" t="str">
        <f>IF(Table1[[#This Row],[composite_score]]&gt;=0.7,"Approve",IF(Table1[[#This Row],[composite_score]]&gt;=0.6,"Review","Reject"))</f>
        <v>Review</v>
      </c>
    </row>
    <row r="4830" spans="1:27" x14ac:dyDescent="0.35">
      <c r="A4830">
        <v>4829</v>
      </c>
      <c r="B4830">
        <v>41</v>
      </c>
      <c r="C4830" t="s">
        <v>10</v>
      </c>
      <c r="D4830" t="s">
        <v>1</v>
      </c>
      <c r="E4830" t="s">
        <v>22</v>
      </c>
      <c r="F4830">
        <v>69056</v>
      </c>
      <c r="G4830">
        <v>778</v>
      </c>
      <c r="H4830">
        <f>(Table1[[#This Row],[credit_score]]-300)/(900-300)</f>
        <v>0.79666666666666663</v>
      </c>
      <c r="I4830">
        <v>0</v>
      </c>
      <c r="J4830" t="s">
        <v>23</v>
      </c>
      <c r="K4830" t="s">
        <v>4</v>
      </c>
      <c r="L4830">
        <v>4</v>
      </c>
      <c r="M4830" t="s">
        <v>15</v>
      </c>
      <c r="N4830">
        <f>Table1[[#This Row],[dti_ratio]]*Table1[[#This Row],[income]]</f>
        <v>9552.7391102861457</v>
      </c>
      <c r="O4830">
        <v>0.13833322390937999</v>
      </c>
      <c r="P4830">
        <f>Table1[[#This Row],[loan_amount]]/Table1[[#This Row],[property_value]]</f>
        <v>0</v>
      </c>
      <c r="Q4830">
        <v>41791</v>
      </c>
      <c r="R4830">
        <v>4</v>
      </c>
      <c r="S4830" t="s">
        <v>1341</v>
      </c>
      <c r="T4830" t="s">
        <v>84</v>
      </c>
      <c r="U4830" t="s">
        <v>384</v>
      </c>
      <c r="V4830">
        <v>3</v>
      </c>
      <c r="W4830">
        <v>2</v>
      </c>
      <c r="X4830" t="s">
        <v>9</v>
      </c>
      <c r="Y48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30">
        <f>0.4*(Table1[[#This Row],[normalized_credit_score]]) + 0.3*(1-Table1[[#This Row],[dti_ratio]]) + 0.2*(1-Table1[[#This Row],[ltv_ratio]]) + 0.1*IF(Table1[[#This Row],[previous_defaults]]=0,1,0)</f>
        <v>0.77716669949385264</v>
      </c>
      <c r="AA4830" t="str">
        <f>IF(Table1[[#This Row],[composite_score]]&gt;=0.7,"Approve",IF(Table1[[#This Row],[composite_score]]&gt;=0.6,"Review","Reject"))</f>
        <v>Approve</v>
      </c>
    </row>
    <row r="4831" spans="1:27" hidden="1" x14ac:dyDescent="0.35">
      <c r="A4831">
        <v>4830</v>
      </c>
      <c r="B4831">
        <v>49</v>
      </c>
      <c r="C4831" t="s">
        <v>20</v>
      </c>
      <c r="D4831" t="s">
        <v>1</v>
      </c>
      <c r="E4831" t="s">
        <v>12</v>
      </c>
      <c r="F4831">
        <v>58469</v>
      </c>
      <c r="G4831">
        <v>638</v>
      </c>
      <c r="H4831">
        <f>(Table1[[#This Row],[credit_score]]-300)/(900-300)</f>
        <v>0.56333333333333335</v>
      </c>
      <c r="I4831">
        <v>48988</v>
      </c>
      <c r="J4831" t="s">
        <v>3</v>
      </c>
      <c r="K4831" t="s">
        <v>14</v>
      </c>
      <c r="L4831">
        <v>17</v>
      </c>
      <c r="M4831" t="s">
        <v>5</v>
      </c>
      <c r="N4831">
        <f>Table1[[#This Row],[dti_ratio]]*Table1[[#This Row],[income]]</f>
        <v>30188.589553625156</v>
      </c>
      <c r="O4831">
        <v>0.51631787021541597</v>
      </c>
      <c r="P4831" t="e">
        <f>Table1[[#This Row],[loan_amount]]/Table1[[#This Row],[property_value]]</f>
        <v>#DIV/0!</v>
      </c>
      <c r="Q4831">
        <v>0</v>
      </c>
      <c r="R4831">
        <v>3</v>
      </c>
      <c r="S4831" t="s">
        <v>3878</v>
      </c>
      <c r="T4831" t="s">
        <v>73</v>
      </c>
      <c r="U4831" t="s">
        <v>185</v>
      </c>
      <c r="V4831">
        <v>0</v>
      </c>
      <c r="W4831">
        <v>0</v>
      </c>
      <c r="X4831" t="s">
        <v>9</v>
      </c>
      <c r="Y483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831" t="e">
        <f>0.4*(Table1[[#This Row],[normalized_credit_score]]) + 0.3*(1-Table1[[#This Row],[dti_ratio]]) + 0.2*(1-Table1[[#This Row],[ltv_ratio]]) + 0.1*IF(Table1[[#This Row],[previous_defaults]]=0,1,0)</f>
        <v>#DIV/0!</v>
      </c>
      <c r="AA4831" t="e">
        <f>IF(Table1[[#This Row],[composite_score]]&gt;=0.7,"Approve",IF(Table1[[#This Row],[composite_score]]&gt;=0.6,"Review","Reject"))</f>
        <v>#DIV/0!</v>
      </c>
    </row>
    <row r="4832" spans="1:27" x14ac:dyDescent="0.35">
      <c r="A4832">
        <v>4831</v>
      </c>
      <c r="B4832">
        <v>21</v>
      </c>
      <c r="C4832" t="s">
        <v>0</v>
      </c>
      <c r="D4832" t="s">
        <v>21</v>
      </c>
      <c r="E4832" t="s">
        <v>49</v>
      </c>
      <c r="F4832">
        <v>32661</v>
      </c>
      <c r="G4832">
        <v>645</v>
      </c>
      <c r="H4832">
        <f>(Table1[[#This Row],[credit_score]]-300)/(900-300)</f>
        <v>0.57499999999999996</v>
      </c>
      <c r="I4832">
        <v>0</v>
      </c>
      <c r="J4832" t="s">
        <v>13</v>
      </c>
      <c r="K4832" t="s">
        <v>4</v>
      </c>
      <c r="L4832">
        <v>15</v>
      </c>
      <c r="M4832" t="s">
        <v>28</v>
      </c>
      <c r="N4832">
        <f>Table1[[#This Row],[dti_ratio]]*Table1[[#This Row],[income]]</f>
        <v>8862.8383544981243</v>
      </c>
      <c r="O4832">
        <v>0.27135845058320701</v>
      </c>
      <c r="P4832">
        <f>Table1[[#This Row],[loan_amount]]/Table1[[#This Row],[property_value]]</f>
        <v>0</v>
      </c>
      <c r="Q4832">
        <v>73387</v>
      </c>
      <c r="R4832">
        <v>3</v>
      </c>
      <c r="S4832" t="s">
        <v>4496</v>
      </c>
      <c r="T4832" t="s">
        <v>67</v>
      </c>
      <c r="U4832" t="s">
        <v>387</v>
      </c>
      <c r="V4832">
        <v>2</v>
      </c>
      <c r="W4832">
        <v>1</v>
      </c>
      <c r="X4832" t="s">
        <v>9</v>
      </c>
      <c r="Y48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32">
        <f>0.4*(Table1[[#This Row],[normalized_credit_score]]) + 0.3*(1-Table1[[#This Row],[dti_ratio]]) + 0.2*(1-Table1[[#This Row],[ltv_ratio]]) + 0.1*IF(Table1[[#This Row],[previous_defaults]]=0,1,0)</f>
        <v>0.64859246482503785</v>
      </c>
      <c r="AA4832" t="str">
        <f>IF(Table1[[#This Row],[composite_score]]&gt;=0.7,"Approve",IF(Table1[[#This Row],[composite_score]]&gt;=0.6,"Review","Reject"))</f>
        <v>Review</v>
      </c>
    </row>
    <row r="4833" spans="1:27" x14ac:dyDescent="0.35">
      <c r="A4833">
        <v>4832</v>
      </c>
      <c r="B4833">
        <v>40</v>
      </c>
      <c r="C4833" t="s">
        <v>10</v>
      </c>
      <c r="D4833" t="s">
        <v>11</v>
      </c>
      <c r="E4833" t="s">
        <v>2</v>
      </c>
      <c r="F4833">
        <v>118724</v>
      </c>
      <c r="G4833">
        <v>672</v>
      </c>
      <c r="H4833">
        <f>(Table1[[#This Row],[credit_score]]-300)/(900-300)</f>
        <v>0.62</v>
      </c>
      <c r="I4833">
        <v>26768</v>
      </c>
      <c r="J4833" t="s">
        <v>3</v>
      </c>
      <c r="K4833" t="s">
        <v>14</v>
      </c>
      <c r="L4833">
        <v>11</v>
      </c>
      <c r="M4833" t="s">
        <v>39</v>
      </c>
      <c r="N4833">
        <f>Table1[[#This Row],[dti_ratio]]*Table1[[#This Row],[income]]</f>
        <v>31889.132886120948</v>
      </c>
      <c r="O4833">
        <v>0.26859887542637501</v>
      </c>
      <c r="P4833">
        <f>Table1[[#This Row],[loan_amount]]/Table1[[#This Row],[property_value]]</f>
        <v>0.29957919240755665</v>
      </c>
      <c r="Q4833">
        <v>89352</v>
      </c>
      <c r="R4833">
        <v>0</v>
      </c>
      <c r="S4833" t="s">
        <v>4497</v>
      </c>
      <c r="T4833" t="s">
        <v>214</v>
      </c>
      <c r="U4833" t="s">
        <v>583</v>
      </c>
      <c r="V4833">
        <v>0</v>
      </c>
      <c r="W4833">
        <v>2</v>
      </c>
      <c r="X4833" t="s">
        <v>9</v>
      </c>
      <c r="Y48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833">
        <f>0.4*(Table1[[#This Row],[normalized_credit_score]]) + 0.3*(1-Table1[[#This Row],[dti_ratio]]) + 0.2*(1-Table1[[#This Row],[ltv_ratio]]) + 0.1*IF(Table1[[#This Row],[previous_defaults]]=0,1,0)</f>
        <v>0.70750449889057609</v>
      </c>
      <c r="AA4833" t="str">
        <f>IF(Table1[[#This Row],[composite_score]]&gt;=0.7,"Approve",IF(Table1[[#This Row],[composite_score]]&gt;=0.6,"Review","Reject"))</f>
        <v>Approve</v>
      </c>
    </row>
    <row r="4834" spans="1:27" x14ac:dyDescent="0.35">
      <c r="A4834">
        <v>4833</v>
      </c>
      <c r="B4834">
        <v>48</v>
      </c>
      <c r="C4834" t="s">
        <v>10</v>
      </c>
      <c r="D4834" t="s">
        <v>1</v>
      </c>
      <c r="E4834" t="s">
        <v>12</v>
      </c>
      <c r="F4834">
        <v>119732</v>
      </c>
      <c r="G4834">
        <v>778</v>
      </c>
      <c r="H4834">
        <f>(Table1[[#This Row],[credit_score]]-300)/(900-300)</f>
        <v>0.79666666666666663</v>
      </c>
      <c r="I4834">
        <v>0</v>
      </c>
      <c r="J4834" t="s">
        <v>27</v>
      </c>
      <c r="K4834" t="s">
        <v>38</v>
      </c>
      <c r="L4834">
        <v>19</v>
      </c>
      <c r="M4834" t="s">
        <v>39</v>
      </c>
      <c r="N4834">
        <f>Table1[[#This Row],[dti_ratio]]*Table1[[#This Row],[income]]</f>
        <v>65621.945435346497</v>
      </c>
      <c r="O4834">
        <v>0.54807357628158304</v>
      </c>
      <c r="P4834">
        <f>Table1[[#This Row],[loan_amount]]/Table1[[#This Row],[property_value]]</f>
        <v>0</v>
      </c>
      <c r="Q4834">
        <v>54699</v>
      </c>
      <c r="R4834">
        <v>0</v>
      </c>
      <c r="S4834" t="s">
        <v>4498</v>
      </c>
      <c r="T4834" t="s">
        <v>64</v>
      </c>
      <c r="U4834" t="s">
        <v>74</v>
      </c>
      <c r="V4834">
        <v>0</v>
      </c>
      <c r="W4834">
        <v>0</v>
      </c>
      <c r="X4834" t="s">
        <v>19</v>
      </c>
      <c r="Y48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34">
        <f>0.4*(Table1[[#This Row],[normalized_credit_score]]) + 0.3*(1-Table1[[#This Row],[dti_ratio]]) + 0.2*(1-Table1[[#This Row],[ltv_ratio]]) + 0.1*IF(Table1[[#This Row],[previous_defaults]]=0,1,0)</f>
        <v>0.75424459378219166</v>
      </c>
      <c r="AA4834" t="str">
        <f>IF(Table1[[#This Row],[composite_score]]&gt;=0.7,"Approve",IF(Table1[[#This Row],[composite_score]]&gt;=0.6,"Review","Reject"))</f>
        <v>Approve</v>
      </c>
    </row>
    <row r="4835" spans="1:27" hidden="1" x14ac:dyDescent="0.35">
      <c r="A4835">
        <v>4834</v>
      </c>
      <c r="B4835">
        <v>51</v>
      </c>
      <c r="C4835" t="s">
        <v>20</v>
      </c>
      <c r="D4835" t="s">
        <v>21</v>
      </c>
      <c r="E4835" t="s">
        <v>49</v>
      </c>
      <c r="F4835">
        <v>69577</v>
      </c>
      <c r="G4835">
        <v>608</v>
      </c>
      <c r="H4835">
        <f>(Table1[[#This Row],[credit_score]]-300)/(900-300)</f>
        <v>0.51333333333333331</v>
      </c>
      <c r="I4835">
        <v>7814</v>
      </c>
      <c r="J4835" t="s">
        <v>3</v>
      </c>
      <c r="K4835" t="s">
        <v>4</v>
      </c>
      <c r="L4835">
        <v>15</v>
      </c>
      <c r="M4835" t="s">
        <v>39</v>
      </c>
      <c r="N4835">
        <f>Table1[[#This Row],[dti_ratio]]*Table1[[#This Row],[income]]</f>
        <v>25773.888110625747</v>
      </c>
      <c r="O4835">
        <v>0.37043689884050401</v>
      </c>
      <c r="P4835" t="e">
        <f>Table1[[#This Row],[loan_amount]]/Table1[[#This Row],[property_value]]</f>
        <v>#DIV/0!</v>
      </c>
      <c r="Q4835">
        <v>0</v>
      </c>
      <c r="R4835">
        <v>3</v>
      </c>
      <c r="S4835" t="s">
        <v>4499</v>
      </c>
      <c r="T4835" t="s">
        <v>25</v>
      </c>
      <c r="U4835" t="s">
        <v>241</v>
      </c>
      <c r="V4835">
        <v>2</v>
      </c>
      <c r="W4835">
        <v>0</v>
      </c>
      <c r="X4835" t="s">
        <v>61</v>
      </c>
      <c r="Y483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835" t="e">
        <f>0.4*(Table1[[#This Row],[normalized_credit_score]]) + 0.3*(1-Table1[[#This Row],[dti_ratio]]) + 0.2*(1-Table1[[#This Row],[ltv_ratio]]) + 0.1*IF(Table1[[#This Row],[previous_defaults]]=0,1,0)</f>
        <v>#DIV/0!</v>
      </c>
      <c r="AA4835" t="e">
        <f>IF(Table1[[#This Row],[composite_score]]&gt;=0.7,"Approve",IF(Table1[[#This Row],[composite_score]]&gt;=0.6,"Review","Reject"))</f>
        <v>#DIV/0!</v>
      </c>
    </row>
    <row r="4836" spans="1:27" hidden="1" x14ac:dyDescent="0.35">
      <c r="A4836">
        <v>4835</v>
      </c>
      <c r="B4836">
        <v>64</v>
      </c>
      <c r="C4836" t="s">
        <v>10</v>
      </c>
      <c r="D4836" t="s">
        <v>62</v>
      </c>
      <c r="E4836" t="s">
        <v>49</v>
      </c>
      <c r="F4836">
        <v>109344</v>
      </c>
      <c r="G4836">
        <v>0</v>
      </c>
      <c r="H4836">
        <f>(Table1[[#This Row],[credit_score]]-300)/(900-300)</f>
        <v>-0.5</v>
      </c>
      <c r="I4836">
        <v>8249</v>
      </c>
      <c r="J4836" t="s">
        <v>3</v>
      </c>
      <c r="K4836" t="s">
        <v>4</v>
      </c>
      <c r="L4836">
        <v>9</v>
      </c>
      <c r="M4836" t="s">
        <v>15</v>
      </c>
      <c r="N4836">
        <f>Table1[[#This Row],[dti_ratio]]*Table1[[#This Row],[income]]</f>
        <v>47117.039098977766</v>
      </c>
      <c r="O4836">
        <v>0.43090648868687598</v>
      </c>
      <c r="P4836">
        <f>Table1[[#This Row],[loan_amount]]/Table1[[#This Row],[property_value]]</f>
        <v>4.3141274730791962E-2</v>
      </c>
      <c r="Q4836">
        <v>191209</v>
      </c>
      <c r="R4836">
        <v>0</v>
      </c>
      <c r="S4836" t="s">
        <v>4500</v>
      </c>
      <c r="T4836" t="s">
        <v>233</v>
      </c>
      <c r="U4836" t="s">
        <v>334</v>
      </c>
      <c r="V4836">
        <v>4</v>
      </c>
      <c r="W4836">
        <v>1</v>
      </c>
      <c r="X4836" t="s">
        <v>19</v>
      </c>
      <c r="Y48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36">
        <f>0.4*(Table1[[#This Row],[normalized_credit_score]]) + 0.3*(1-Table1[[#This Row],[dti_ratio]]) + 0.2*(1-Table1[[#This Row],[ltv_ratio]]) + 0.1*IF(Table1[[#This Row],[previous_defaults]]=0,1,0)</f>
        <v>0.1620997984477788</v>
      </c>
      <c r="AA4836" t="str">
        <f>IF(Table1[[#This Row],[composite_score]]&gt;=0.7,"Approve",IF(Table1[[#This Row],[composite_score]]&gt;=0.6,"Review","Reject"))</f>
        <v>Reject</v>
      </c>
    </row>
    <row r="4837" spans="1:27" x14ac:dyDescent="0.35">
      <c r="A4837">
        <v>4836</v>
      </c>
      <c r="B4837">
        <v>32</v>
      </c>
      <c r="C4837" t="s">
        <v>10</v>
      </c>
      <c r="D4837" t="s">
        <v>62</v>
      </c>
      <c r="E4837" t="s">
        <v>49</v>
      </c>
      <c r="F4837">
        <v>51795</v>
      </c>
      <c r="G4837">
        <v>797</v>
      </c>
      <c r="H4837">
        <f>(Table1[[#This Row],[credit_score]]-300)/(900-300)</f>
        <v>0.82833333333333337</v>
      </c>
      <c r="I4837">
        <v>29238</v>
      </c>
      <c r="J4837" t="s">
        <v>23</v>
      </c>
      <c r="K4837" t="s">
        <v>14</v>
      </c>
      <c r="L4837">
        <v>19</v>
      </c>
      <c r="M4837" t="s">
        <v>28</v>
      </c>
      <c r="N4837">
        <f>Table1[[#This Row],[dti_ratio]]*Table1[[#This Row],[income]]</f>
        <v>6325.2690326908451</v>
      </c>
      <c r="O4837">
        <v>0.122121228548911</v>
      </c>
      <c r="P4837">
        <f>Table1[[#This Row],[loan_amount]]/Table1[[#This Row],[property_value]]</f>
        <v>0.13757763975155279</v>
      </c>
      <c r="Q4837">
        <v>212520</v>
      </c>
      <c r="R4837">
        <v>3</v>
      </c>
      <c r="S4837" t="s">
        <v>3973</v>
      </c>
      <c r="T4837" t="s">
        <v>51</v>
      </c>
      <c r="U4837" t="s">
        <v>588</v>
      </c>
      <c r="V4837">
        <v>0</v>
      </c>
      <c r="W4837">
        <v>1</v>
      </c>
      <c r="X4837" t="s">
        <v>9</v>
      </c>
      <c r="Y48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837">
        <f>0.4*(Table1[[#This Row],[normalized_credit_score]]) + 0.3*(1-Table1[[#This Row],[dti_ratio]]) + 0.2*(1-Table1[[#This Row],[ltv_ratio]]) + 0.1*IF(Table1[[#This Row],[previous_defaults]]=0,1,0)</f>
        <v>0.86718143681834936</v>
      </c>
      <c r="AA4837" t="str">
        <f>IF(Table1[[#This Row],[composite_score]]&gt;=0.7,"Approve",IF(Table1[[#This Row],[composite_score]]&gt;=0.6,"Review","Reject"))</f>
        <v>Approve</v>
      </c>
    </row>
    <row r="4838" spans="1:27" hidden="1" x14ac:dyDescent="0.35">
      <c r="A4838">
        <v>4837</v>
      </c>
      <c r="B4838">
        <v>33</v>
      </c>
      <c r="C4838" t="s">
        <v>10</v>
      </c>
      <c r="D4838" t="s">
        <v>11</v>
      </c>
      <c r="E4838" t="s">
        <v>22</v>
      </c>
      <c r="F4838">
        <v>0</v>
      </c>
      <c r="G4838">
        <v>718</v>
      </c>
      <c r="H4838">
        <f>(Table1[[#This Row],[credit_score]]-300)/(900-300)</f>
        <v>0.69666666666666666</v>
      </c>
      <c r="I4838">
        <v>21325</v>
      </c>
      <c r="J4838" t="s">
        <v>27</v>
      </c>
      <c r="K4838" t="s">
        <v>4</v>
      </c>
      <c r="L4838">
        <v>7</v>
      </c>
      <c r="M4838" t="s">
        <v>28</v>
      </c>
      <c r="N4838">
        <f>Table1[[#This Row],[dti_ratio]]*Table1[[#This Row],[income]]</f>
        <v>0</v>
      </c>
      <c r="O4838">
        <v>0.44364346912402602</v>
      </c>
      <c r="P4838">
        <f>Table1[[#This Row],[loan_amount]]/Table1[[#This Row],[property_value]]</f>
        <v>0.15873547561093618</v>
      </c>
      <c r="Q4838">
        <v>134343</v>
      </c>
      <c r="R4838">
        <v>0</v>
      </c>
      <c r="S4838" t="s">
        <v>4501</v>
      </c>
      <c r="T4838" t="s">
        <v>317</v>
      </c>
      <c r="U4838" t="s">
        <v>675</v>
      </c>
      <c r="V4838">
        <v>2</v>
      </c>
      <c r="W4838">
        <v>1</v>
      </c>
      <c r="X4838" t="s">
        <v>9</v>
      </c>
      <c r="Y48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38">
        <f>0.4*(Table1[[#This Row],[normalized_credit_score]]) + 0.3*(1-Table1[[#This Row],[dti_ratio]]) + 0.2*(1-Table1[[#This Row],[ltv_ratio]]) + 0.1*IF(Table1[[#This Row],[previous_defaults]]=0,1,0)</f>
        <v>0.61382653080727156</v>
      </c>
      <c r="AA4838" t="str">
        <f>IF(Table1[[#This Row],[composite_score]]&gt;=0.7,"Approve",IF(Table1[[#This Row],[composite_score]]&gt;=0.6,"Review","Reject"))</f>
        <v>Review</v>
      </c>
    </row>
    <row r="4839" spans="1:27" x14ac:dyDescent="0.35">
      <c r="A4839">
        <v>4838</v>
      </c>
      <c r="B4839">
        <v>46</v>
      </c>
      <c r="C4839" t="s">
        <v>0</v>
      </c>
      <c r="D4839" t="s">
        <v>62</v>
      </c>
      <c r="E4839" t="s">
        <v>22</v>
      </c>
      <c r="F4839">
        <v>87635</v>
      </c>
      <c r="G4839">
        <v>735</v>
      </c>
      <c r="H4839">
        <f>(Table1[[#This Row],[credit_score]]-300)/(900-300)</f>
        <v>0.72499999999999998</v>
      </c>
      <c r="I4839">
        <v>45571</v>
      </c>
      <c r="J4839" t="s">
        <v>13</v>
      </c>
      <c r="K4839" t="s">
        <v>14</v>
      </c>
      <c r="L4839">
        <v>12</v>
      </c>
      <c r="M4839" t="s">
        <v>28</v>
      </c>
      <c r="N4839">
        <f>Table1[[#This Row],[dti_ratio]]*Table1[[#This Row],[income]]</f>
        <v>22229.968633368277</v>
      </c>
      <c r="O4839">
        <v>0.25366541488410199</v>
      </c>
      <c r="P4839">
        <f>Table1[[#This Row],[loan_amount]]/Table1[[#This Row],[property_value]]</f>
        <v>0.53826346810294934</v>
      </c>
      <c r="Q4839">
        <v>84663</v>
      </c>
      <c r="R4839">
        <v>0</v>
      </c>
      <c r="S4839" t="s">
        <v>4502</v>
      </c>
      <c r="T4839" t="s">
        <v>214</v>
      </c>
      <c r="U4839" t="s">
        <v>71</v>
      </c>
      <c r="V4839">
        <v>0</v>
      </c>
      <c r="W4839">
        <v>1</v>
      </c>
      <c r="X4839" t="s">
        <v>61</v>
      </c>
      <c r="Y48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839">
        <f>0.4*(Table1[[#This Row],[normalized_credit_score]]) + 0.3*(1-Table1[[#This Row],[dti_ratio]]) + 0.2*(1-Table1[[#This Row],[ltv_ratio]]) + 0.1*IF(Table1[[#This Row],[previous_defaults]]=0,1,0)</f>
        <v>0.70624768191417953</v>
      </c>
      <c r="AA4839" t="str">
        <f>IF(Table1[[#This Row],[composite_score]]&gt;=0.7,"Approve",IF(Table1[[#This Row],[composite_score]]&gt;=0.6,"Review","Reject"))</f>
        <v>Approve</v>
      </c>
    </row>
    <row r="4840" spans="1:27" x14ac:dyDescent="0.35">
      <c r="A4840">
        <v>4839</v>
      </c>
      <c r="B4840">
        <v>49</v>
      </c>
      <c r="C4840" t="s">
        <v>20</v>
      </c>
      <c r="D4840" t="s">
        <v>1</v>
      </c>
      <c r="E4840" t="s">
        <v>2</v>
      </c>
      <c r="F4840">
        <v>37637</v>
      </c>
      <c r="G4840">
        <v>690</v>
      </c>
      <c r="H4840">
        <f>(Table1[[#This Row],[credit_score]]-300)/(900-300)</f>
        <v>0.65</v>
      </c>
      <c r="I4840">
        <v>25005</v>
      </c>
      <c r="J4840" t="s">
        <v>3</v>
      </c>
      <c r="K4840" t="s">
        <v>14</v>
      </c>
      <c r="L4840">
        <v>3</v>
      </c>
      <c r="M4840" t="s">
        <v>39</v>
      </c>
      <c r="N4840">
        <f>Table1[[#This Row],[dti_ratio]]*Table1[[#This Row],[income]]</f>
        <v>21866.193641001038</v>
      </c>
      <c r="O4840">
        <v>0.58097599811358602</v>
      </c>
      <c r="P4840">
        <f>Table1[[#This Row],[loan_amount]]/Table1[[#This Row],[property_value]]</f>
        <v>0.44751677852348992</v>
      </c>
      <c r="Q4840">
        <v>55875</v>
      </c>
      <c r="R4840">
        <v>0</v>
      </c>
      <c r="S4840" t="s">
        <v>4503</v>
      </c>
      <c r="T4840" t="s">
        <v>288</v>
      </c>
      <c r="U4840" t="s">
        <v>147</v>
      </c>
      <c r="V4840">
        <v>4</v>
      </c>
      <c r="W4840">
        <v>1</v>
      </c>
      <c r="X4840" t="s">
        <v>9</v>
      </c>
      <c r="Y48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40">
        <f>0.4*(Table1[[#This Row],[normalized_credit_score]]) + 0.3*(1-Table1[[#This Row],[dti_ratio]]) + 0.2*(1-Table1[[#This Row],[ltv_ratio]]) + 0.1*IF(Table1[[#This Row],[previous_defaults]]=0,1,0)</f>
        <v>0.49620384486122626</v>
      </c>
      <c r="AA4840" t="str">
        <f>IF(Table1[[#This Row],[composite_score]]&gt;=0.7,"Approve",IF(Table1[[#This Row],[composite_score]]&gt;=0.6,"Review","Reject"))</f>
        <v>Reject</v>
      </c>
    </row>
    <row r="4841" spans="1:27" hidden="1" x14ac:dyDescent="0.35">
      <c r="A4841">
        <v>4840</v>
      </c>
      <c r="B4841">
        <v>66</v>
      </c>
      <c r="C4841" t="s">
        <v>20</v>
      </c>
      <c r="D4841" t="s">
        <v>62</v>
      </c>
      <c r="E4841" t="s">
        <v>49</v>
      </c>
      <c r="F4841">
        <v>0</v>
      </c>
      <c r="G4841">
        <v>605</v>
      </c>
      <c r="H4841">
        <f>(Table1[[#This Row],[credit_score]]-300)/(900-300)</f>
        <v>0.5083333333333333</v>
      </c>
      <c r="I4841">
        <v>47073</v>
      </c>
      <c r="J4841" t="s">
        <v>23</v>
      </c>
      <c r="K4841" t="s">
        <v>4</v>
      </c>
      <c r="L4841">
        <v>1</v>
      </c>
      <c r="M4841" t="s">
        <v>15</v>
      </c>
      <c r="N4841">
        <f>Table1[[#This Row],[dti_ratio]]*Table1[[#This Row],[income]]</f>
        <v>0</v>
      </c>
      <c r="O4841">
        <v>0.38516021272400103</v>
      </c>
      <c r="P4841">
        <f>Table1[[#This Row],[loan_amount]]/Table1[[#This Row],[property_value]]</f>
        <v>0.79641660745102016</v>
      </c>
      <c r="Q4841">
        <v>59106</v>
      </c>
      <c r="R4841">
        <v>4</v>
      </c>
      <c r="S4841" t="s">
        <v>4504</v>
      </c>
      <c r="T4841" t="s">
        <v>317</v>
      </c>
      <c r="U4841" t="s">
        <v>531</v>
      </c>
      <c r="V4841">
        <v>0</v>
      </c>
      <c r="W4841">
        <v>1</v>
      </c>
      <c r="X4841" t="s">
        <v>9</v>
      </c>
      <c r="Y48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41">
        <f>0.4*(Table1[[#This Row],[normalized_credit_score]]) + 0.3*(1-Table1[[#This Row],[dti_ratio]]) + 0.2*(1-Table1[[#This Row],[ltv_ratio]]) + 0.1*IF(Table1[[#This Row],[previous_defaults]]=0,1,0)</f>
        <v>0.52850194802592898</v>
      </c>
      <c r="AA4841" t="str">
        <f>IF(Table1[[#This Row],[composite_score]]&gt;=0.7,"Approve",IF(Table1[[#This Row],[composite_score]]&gt;=0.6,"Review","Reject"))</f>
        <v>Reject</v>
      </c>
    </row>
    <row r="4842" spans="1:27" x14ac:dyDescent="0.35">
      <c r="A4842">
        <v>4841</v>
      </c>
      <c r="B4842">
        <v>56</v>
      </c>
      <c r="C4842" t="s">
        <v>0</v>
      </c>
      <c r="D4842" t="s">
        <v>62</v>
      </c>
      <c r="E4842" t="s">
        <v>12</v>
      </c>
      <c r="F4842">
        <v>42597</v>
      </c>
      <c r="G4842">
        <v>644</v>
      </c>
      <c r="H4842">
        <f>(Table1[[#This Row],[credit_score]]-300)/(900-300)</f>
        <v>0.57333333333333336</v>
      </c>
      <c r="I4842">
        <v>35406</v>
      </c>
      <c r="J4842" t="s">
        <v>13</v>
      </c>
      <c r="K4842" t="s">
        <v>14</v>
      </c>
      <c r="L4842">
        <v>11</v>
      </c>
      <c r="M4842" t="s">
        <v>5</v>
      </c>
      <c r="N4842">
        <f>Table1[[#This Row],[dti_ratio]]*Table1[[#This Row],[income]]</f>
        <v>6237.8912290875487</v>
      </c>
      <c r="O4842">
        <v>0.14643968422864401</v>
      </c>
      <c r="P4842">
        <f>Table1[[#This Row],[loan_amount]]/Table1[[#This Row],[property_value]]</f>
        <v>0.18767094243612847</v>
      </c>
      <c r="Q4842">
        <v>188660</v>
      </c>
      <c r="R4842">
        <v>3</v>
      </c>
      <c r="S4842" t="s">
        <v>4505</v>
      </c>
      <c r="T4842" t="s">
        <v>182</v>
      </c>
      <c r="U4842" t="s">
        <v>594</v>
      </c>
      <c r="V4842">
        <v>2</v>
      </c>
      <c r="W4842">
        <v>2</v>
      </c>
      <c r="X4842" t="s">
        <v>19</v>
      </c>
      <c r="Y484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842">
        <f>0.4*(Table1[[#This Row],[normalized_credit_score]]) + 0.3*(1-Table1[[#This Row],[dti_ratio]]) + 0.2*(1-Table1[[#This Row],[ltv_ratio]]) + 0.1*IF(Table1[[#This Row],[previous_defaults]]=0,1,0)</f>
        <v>0.64786723957751446</v>
      </c>
      <c r="AA4842" t="str">
        <f>IF(Table1[[#This Row],[composite_score]]&gt;=0.7,"Approve",IF(Table1[[#This Row],[composite_score]]&gt;=0.6,"Review","Reject"))</f>
        <v>Review</v>
      </c>
    </row>
    <row r="4843" spans="1:27" x14ac:dyDescent="0.35">
      <c r="A4843">
        <v>4842</v>
      </c>
      <c r="B4843">
        <v>69</v>
      </c>
      <c r="C4843" t="s">
        <v>20</v>
      </c>
      <c r="D4843" t="s">
        <v>62</v>
      </c>
      <c r="E4843" t="s">
        <v>49</v>
      </c>
      <c r="F4843">
        <v>36040</v>
      </c>
      <c r="G4843">
        <v>737</v>
      </c>
      <c r="H4843">
        <f>(Table1[[#This Row],[credit_score]]-300)/(900-300)</f>
        <v>0.72833333333333339</v>
      </c>
      <c r="I4843">
        <v>11112</v>
      </c>
      <c r="J4843" t="s">
        <v>27</v>
      </c>
      <c r="K4843" t="s">
        <v>38</v>
      </c>
      <c r="L4843">
        <v>4</v>
      </c>
      <c r="M4843" t="s">
        <v>28</v>
      </c>
      <c r="N4843">
        <f>Table1[[#This Row],[dti_ratio]]*Table1[[#This Row],[income]]</f>
        <v>10882.08487241333</v>
      </c>
      <c r="O4843">
        <v>0.30194464129892701</v>
      </c>
      <c r="P4843">
        <f>Table1[[#This Row],[loan_amount]]/Table1[[#This Row],[property_value]]</f>
        <v>0.13892952252353624</v>
      </c>
      <c r="Q4843">
        <v>79983</v>
      </c>
      <c r="R4843">
        <v>3</v>
      </c>
      <c r="S4843" t="s">
        <v>4506</v>
      </c>
      <c r="T4843" t="s">
        <v>91</v>
      </c>
      <c r="U4843" t="s">
        <v>422</v>
      </c>
      <c r="V4843">
        <v>4</v>
      </c>
      <c r="W4843">
        <v>1</v>
      </c>
      <c r="X4843" t="s">
        <v>9</v>
      </c>
      <c r="Y48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43">
        <f>0.4*(Table1[[#This Row],[normalized_credit_score]]) + 0.3*(1-Table1[[#This Row],[dti_ratio]]) + 0.2*(1-Table1[[#This Row],[ltv_ratio]]) + 0.1*IF(Table1[[#This Row],[previous_defaults]]=0,1,0)</f>
        <v>0.67296403643894809</v>
      </c>
      <c r="AA4843" t="str">
        <f>IF(Table1[[#This Row],[composite_score]]&gt;=0.7,"Approve",IF(Table1[[#This Row],[composite_score]]&gt;=0.6,"Review","Reject"))</f>
        <v>Review</v>
      </c>
    </row>
    <row r="4844" spans="1:27" hidden="1" x14ac:dyDescent="0.35">
      <c r="A4844">
        <v>4843</v>
      </c>
      <c r="B4844">
        <v>30</v>
      </c>
      <c r="C4844" t="s">
        <v>20</v>
      </c>
      <c r="D4844" t="s">
        <v>1</v>
      </c>
      <c r="E4844" t="s">
        <v>2</v>
      </c>
      <c r="F4844">
        <v>113321</v>
      </c>
      <c r="G4844">
        <v>666</v>
      </c>
      <c r="H4844">
        <f>(Table1[[#This Row],[credit_score]]-300)/(900-300)</f>
        <v>0.61</v>
      </c>
      <c r="I4844">
        <v>21127</v>
      </c>
      <c r="J4844" t="s">
        <v>27</v>
      </c>
      <c r="K4844" t="s">
        <v>38</v>
      </c>
      <c r="L4844">
        <v>6</v>
      </c>
      <c r="M4844" t="s">
        <v>39</v>
      </c>
      <c r="N4844">
        <f>Table1[[#This Row],[dti_ratio]]*Table1[[#This Row],[income]]</f>
        <v>62911.386299495491</v>
      </c>
      <c r="O4844">
        <v>0.55516088191505097</v>
      </c>
      <c r="P4844" t="e">
        <f>Table1[[#This Row],[loan_amount]]/Table1[[#This Row],[property_value]]</f>
        <v>#DIV/0!</v>
      </c>
      <c r="Q4844">
        <v>0</v>
      </c>
      <c r="R4844">
        <v>2</v>
      </c>
      <c r="S4844" t="s">
        <v>1071</v>
      </c>
      <c r="T4844" t="s">
        <v>91</v>
      </c>
      <c r="U4844" t="s">
        <v>866</v>
      </c>
      <c r="V4844">
        <v>0</v>
      </c>
      <c r="W4844">
        <v>2</v>
      </c>
      <c r="X4844" t="s">
        <v>9</v>
      </c>
      <c r="Y484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844" t="e">
        <f>0.4*(Table1[[#This Row],[normalized_credit_score]]) + 0.3*(1-Table1[[#This Row],[dti_ratio]]) + 0.2*(1-Table1[[#This Row],[ltv_ratio]]) + 0.1*IF(Table1[[#This Row],[previous_defaults]]=0,1,0)</f>
        <v>#DIV/0!</v>
      </c>
      <c r="AA4844" t="e">
        <f>IF(Table1[[#This Row],[composite_score]]&gt;=0.7,"Approve",IF(Table1[[#This Row],[composite_score]]&gt;=0.6,"Review","Reject"))</f>
        <v>#DIV/0!</v>
      </c>
    </row>
    <row r="4845" spans="1:27" x14ac:dyDescent="0.35">
      <c r="A4845">
        <v>4844</v>
      </c>
      <c r="B4845">
        <v>21</v>
      </c>
      <c r="C4845" t="s">
        <v>10</v>
      </c>
      <c r="D4845" t="s">
        <v>62</v>
      </c>
      <c r="E4845" t="s">
        <v>2</v>
      </c>
      <c r="F4845">
        <v>96729</v>
      </c>
      <c r="G4845">
        <v>649</v>
      </c>
      <c r="H4845">
        <f>(Table1[[#This Row],[credit_score]]-300)/(900-300)</f>
        <v>0.58166666666666667</v>
      </c>
      <c r="I4845">
        <v>28026</v>
      </c>
      <c r="J4845" t="s">
        <v>13</v>
      </c>
      <c r="K4845" t="s">
        <v>4</v>
      </c>
      <c r="L4845">
        <v>9</v>
      </c>
      <c r="M4845" t="s">
        <v>28</v>
      </c>
      <c r="N4845">
        <f>Table1[[#This Row],[dti_ratio]]*Table1[[#This Row],[income]]</f>
        <v>26639.477199002366</v>
      </c>
      <c r="O4845">
        <v>0.27540321102257198</v>
      </c>
      <c r="P4845">
        <f>Table1[[#This Row],[loan_amount]]/Table1[[#This Row],[property_value]]</f>
        <v>0.39593693490054249</v>
      </c>
      <c r="Q4845">
        <v>70784</v>
      </c>
      <c r="R4845">
        <v>0</v>
      </c>
      <c r="S4845" t="s">
        <v>4507</v>
      </c>
      <c r="T4845" t="s">
        <v>251</v>
      </c>
      <c r="U4845" t="s">
        <v>185</v>
      </c>
      <c r="V4845">
        <v>4</v>
      </c>
      <c r="W4845">
        <v>2</v>
      </c>
      <c r="X4845" t="s">
        <v>9</v>
      </c>
      <c r="Y48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45">
        <f>0.4*(Table1[[#This Row],[normalized_credit_score]]) + 0.3*(1-Table1[[#This Row],[dti_ratio]]) + 0.2*(1-Table1[[#This Row],[ltv_ratio]]) + 0.1*IF(Table1[[#This Row],[previous_defaults]]=0,1,0)</f>
        <v>0.57085831637978668</v>
      </c>
      <c r="AA4845" t="str">
        <f>IF(Table1[[#This Row],[composite_score]]&gt;=0.7,"Approve",IF(Table1[[#This Row],[composite_score]]&gt;=0.6,"Review","Reject"))</f>
        <v>Reject</v>
      </c>
    </row>
    <row r="4846" spans="1:27" x14ac:dyDescent="0.35">
      <c r="A4846">
        <v>4845</v>
      </c>
      <c r="B4846">
        <v>33</v>
      </c>
      <c r="C4846" t="s">
        <v>0</v>
      </c>
      <c r="D4846" t="s">
        <v>62</v>
      </c>
      <c r="E4846" t="s">
        <v>2</v>
      </c>
      <c r="F4846">
        <v>51147</v>
      </c>
      <c r="G4846">
        <v>724</v>
      </c>
      <c r="H4846">
        <f>(Table1[[#This Row],[credit_score]]-300)/(900-300)</f>
        <v>0.70666666666666667</v>
      </c>
      <c r="I4846">
        <v>24812</v>
      </c>
      <c r="J4846" t="s">
        <v>27</v>
      </c>
      <c r="K4846" t="s">
        <v>4</v>
      </c>
      <c r="L4846">
        <v>11</v>
      </c>
      <c r="M4846" t="s">
        <v>5</v>
      </c>
      <c r="N4846">
        <f>Table1[[#This Row],[dti_ratio]]*Table1[[#This Row],[income]]</f>
        <v>15867.202471869987</v>
      </c>
      <c r="O4846">
        <v>0.31022743214401599</v>
      </c>
      <c r="P4846">
        <f>Table1[[#This Row],[loan_amount]]/Table1[[#This Row],[property_value]]</f>
        <v>0.11165260434244571</v>
      </c>
      <c r="Q4846">
        <v>222225</v>
      </c>
      <c r="R4846">
        <v>3</v>
      </c>
      <c r="S4846" t="s">
        <v>4508</v>
      </c>
      <c r="T4846" t="s">
        <v>81</v>
      </c>
      <c r="U4846" t="s">
        <v>400</v>
      </c>
      <c r="V4846">
        <v>4</v>
      </c>
      <c r="W4846">
        <v>1</v>
      </c>
      <c r="X4846" t="s">
        <v>9</v>
      </c>
      <c r="Y484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46">
        <f>0.4*(Table1[[#This Row],[normalized_credit_score]]) + 0.3*(1-Table1[[#This Row],[dti_ratio]]) + 0.2*(1-Table1[[#This Row],[ltv_ratio]]) + 0.1*IF(Table1[[#This Row],[previous_defaults]]=0,1,0)</f>
        <v>0.66726791615497283</v>
      </c>
      <c r="AA4846" t="str">
        <f>IF(Table1[[#This Row],[composite_score]]&gt;=0.7,"Approve",IF(Table1[[#This Row],[composite_score]]&gt;=0.6,"Review","Reject"))</f>
        <v>Review</v>
      </c>
    </row>
    <row r="4847" spans="1:27" x14ac:dyDescent="0.35">
      <c r="A4847">
        <v>4846</v>
      </c>
      <c r="B4847">
        <v>65</v>
      </c>
      <c r="C4847" t="s">
        <v>20</v>
      </c>
      <c r="D4847" t="s">
        <v>62</v>
      </c>
      <c r="E4847" t="s">
        <v>2</v>
      </c>
      <c r="F4847">
        <v>113077</v>
      </c>
      <c r="G4847">
        <v>661</v>
      </c>
      <c r="H4847">
        <f>(Table1[[#This Row],[credit_score]]-300)/(900-300)</f>
        <v>0.60166666666666668</v>
      </c>
      <c r="I4847">
        <v>14167</v>
      </c>
      <c r="J4847" t="s">
        <v>23</v>
      </c>
      <c r="K4847" t="s">
        <v>4</v>
      </c>
      <c r="L4847">
        <v>8</v>
      </c>
      <c r="M4847" t="s">
        <v>5</v>
      </c>
      <c r="N4847">
        <f>Table1[[#This Row],[dti_ratio]]*Table1[[#This Row],[income]]</f>
        <v>42431.430770270541</v>
      </c>
      <c r="O4847">
        <v>0.37524369031961002</v>
      </c>
      <c r="P4847">
        <f>Table1[[#This Row],[loan_amount]]/Table1[[#This Row],[property_value]]</f>
        <v>7.9231121998143236E-2</v>
      </c>
      <c r="Q4847">
        <v>178806</v>
      </c>
      <c r="R4847">
        <v>0</v>
      </c>
      <c r="S4847" t="s">
        <v>4509</v>
      </c>
      <c r="T4847" t="s">
        <v>222</v>
      </c>
      <c r="U4847" t="s">
        <v>147</v>
      </c>
      <c r="V4847">
        <v>0</v>
      </c>
      <c r="W4847">
        <v>2</v>
      </c>
      <c r="X4847" t="s">
        <v>19</v>
      </c>
      <c r="Y48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847">
        <f>0.4*(Table1[[#This Row],[normalized_credit_score]]) + 0.3*(1-Table1[[#This Row],[dti_ratio]]) + 0.2*(1-Table1[[#This Row],[ltv_ratio]]) + 0.1*IF(Table1[[#This Row],[previous_defaults]]=0,1,0)</f>
        <v>0.71224733517115502</v>
      </c>
      <c r="AA4847" t="str">
        <f>IF(Table1[[#This Row],[composite_score]]&gt;=0.7,"Approve",IF(Table1[[#This Row],[composite_score]]&gt;=0.6,"Review","Reject"))</f>
        <v>Approve</v>
      </c>
    </row>
    <row r="4848" spans="1:27" x14ac:dyDescent="0.35">
      <c r="A4848">
        <v>4847</v>
      </c>
      <c r="B4848">
        <v>22</v>
      </c>
      <c r="C4848" t="s">
        <v>0</v>
      </c>
      <c r="D4848" t="s">
        <v>62</v>
      </c>
      <c r="E4848" t="s">
        <v>22</v>
      </c>
      <c r="F4848">
        <v>100746</v>
      </c>
      <c r="G4848">
        <v>776</v>
      </c>
      <c r="H4848">
        <f>(Table1[[#This Row],[credit_score]]-300)/(900-300)</f>
        <v>0.79333333333333333</v>
      </c>
      <c r="I4848">
        <v>45106</v>
      </c>
      <c r="J4848" t="s">
        <v>27</v>
      </c>
      <c r="K4848" t="s">
        <v>4</v>
      </c>
      <c r="L4848">
        <v>8</v>
      </c>
      <c r="M4848" t="s">
        <v>28</v>
      </c>
      <c r="N4848">
        <f>Table1[[#This Row],[dti_ratio]]*Table1[[#This Row],[income]]</f>
        <v>60127.053471709442</v>
      </c>
      <c r="O4848">
        <v>0.59681827041976299</v>
      </c>
      <c r="P4848">
        <f>Table1[[#This Row],[loan_amount]]/Table1[[#This Row],[property_value]]</f>
        <v>0.40665711014343803</v>
      </c>
      <c r="Q4848">
        <v>110919</v>
      </c>
      <c r="R4848">
        <v>2</v>
      </c>
      <c r="S4848" t="s">
        <v>1357</v>
      </c>
      <c r="T4848" t="s">
        <v>109</v>
      </c>
      <c r="U4848" t="s">
        <v>357</v>
      </c>
      <c r="V4848">
        <v>0</v>
      </c>
      <c r="W4848">
        <v>0</v>
      </c>
      <c r="X4848" t="s">
        <v>9</v>
      </c>
      <c r="Y48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48">
        <f>0.4*(Table1[[#This Row],[normalized_credit_score]]) + 0.3*(1-Table1[[#This Row],[dti_ratio]]) + 0.2*(1-Table1[[#This Row],[ltv_ratio]]) + 0.1*IF(Table1[[#This Row],[previous_defaults]]=0,1,0)</f>
        <v>0.65695643017871685</v>
      </c>
      <c r="AA4848" t="str">
        <f>IF(Table1[[#This Row],[composite_score]]&gt;=0.7,"Approve",IF(Table1[[#This Row],[composite_score]]&gt;=0.6,"Review","Reject"))</f>
        <v>Review</v>
      </c>
    </row>
    <row r="4849" spans="1:27" x14ac:dyDescent="0.35">
      <c r="A4849">
        <v>4848</v>
      </c>
      <c r="B4849">
        <v>39</v>
      </c>
      <c r="C4849" t="s">
        <v>10</v>
      </c>
      <c r="D4849" t="s">
        <v>62</v>
      </c>
      <c r="E4849" t="s">
        <v>2</v>
      </c>
      <c r="F4849">
        <v>93634</v>
      </c>
      <c r="G4849">
        <v>642</v>
      </c>
      <c r="H4849">
        <f>(Table1[[#This Row],[credit_score]]-300)/(900-300)</f>
        <v>0.56999999999999995</v>
      </c>
      <c r="I4849">
        <v>8039</v>
      </c>
      <c r="J4849" t="s">
        <v>23</v>
      </c>
      <c r="K4849" t="s">
        <v>14</v>
      </c>
      <c r="L4849">
        <v>3</v>
      </c>
      <c r="M4849" t="s">
        <v>39</v>
      </c>
      <c r="N4849">
        <f>Table1[[#This Row],[dti_ratio]]*Table1[[#This Row],[income]]</f>
        <v>45971.387935631181</v>
      </c>
      <c r="O4849">
        <v>0.49096896357766601</v>
      </c>
      <c r="P4849">
        <f>Table1[[#This Row],[loan_amount]]/Table1[[#This Row],[property_value]]</f>
        <v>0.32244996189482972</v>
      </c>
      <c r="Q4849">
        <v>24931</v>
      </c>
      <c r="R4849">
        <v>2</v>
      </c>
      <c r="S4849" t="s">
        <v>4510</v>
      </c>
      <c r="T4849" t="s">
        <v>222</v>
      </c>
      <c r="U4849" t="s">
        <v>405</v>
      </c>
      <c r="V4849">
        <v>4</v>
      </c>
      <c r="W4849">
        <v>0</v>
      </c>
      <c r="X4849" t="s">
        <v>9</v>
      </c>
      <c r="Y48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49">
        <f>0.4*(Table1[[#This Row],[normalized_credit_score]]) + 0.3*(1-Table1[[#This Row],[dti_ratio]]) + 0.2*(1-Table1[[#This Row],[ltv_ratio]]) + 0.1*IF(Table1[[#This Row],[previous_defaults]]=0,1,0)</f>
        <v>0.51621931854773417</v>
      </c>
      <c r="AA4849" t="str">
        <f>IF(Table1[[#This Row],[composite_score]]&gt;=0.7,"Approve",IF(Table1[[#This Row],[composite_score]]&gt;=0.6,"Review","Reject"))</f>
        <v>Reject</v>
      </c>
    </row>
    <row r="4850" spans="1:27" x14ac:dyDescent="0.35">
      <c r="A4850">
        <v>4849</v>
      </c>
      <c r="B4850">
        <v>57</v>
      </c>
      <c r="C4850" t="s">
        <v>10</v>
      </c>
      <c r="D4850" t="s">
        <v>1</v>
      </c>
      <c r="E4850" t="s">
        <v>49</v>
      </c>
      <c r="F4850">
        <v>89998</v>
      </c>
      <c r="G4850">
        <v>765</v>
      </c>
      <c r="H4850">
        <f>(Table1[[#This Row],[credit_score]]-300)/(900-300)</f>
        <v>0.77500000000000002</v>
      </c>
      <c r="I4850">
        <v>21077</v>
      </c>
      <c r="J4850" t="s">
        <v>23</v>
      </c>
      <c r="K4850" t="s">
        <v>14</v>
      </c>
      <c r="L4850">
        <v>7</v>
      </c>
      <c r="M4850" t="s">
        <v>15</v>
      </c>
      <c r="N4850">
        <f>Table1[[#This Row],[dti_ratio]]*Table1[[#This Row],[income]]</f>
        <v>23559.592339674691</v>
      </c>
      <c r="O4850">
        <v>0.26177906553117503</v>
      </c>
      <c r="P4850">
        <f>Table1[[#This Row],[loan_amount]]/Table1[[#This Row],[property_value]]</f>
        <v>7.9947654901663279E-2</v>
      </c>
      <c r="Q4850">
        <v>263635</v>
      </c>
      <c r="R4850">
        <v>4</v>
      </c>
      <c r="S4850" t="s">
        <v>2195</v>
      </c>
      <c r="T4850" t="s">
        <v>91</v>
      </c>
      <c r="U4850" t="s">
        <v>118</v>
      </c>
      <c r="V4850">
        <v>2</v>
      </c>
      <c r="W4850">
        <v>1</v>
      </c>
      <c r="X4850" t="s">
        <v>9</v>
      </c>
      <c r="Y48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50">
        <f>0.4*(Table1[[#This Row],[normalized_credit_score]]) + 0.3*(1-Table1[[#This Row],[dti_ratio]]) + 0.2*(1-Table1[[#This Row],[ltv_ratio]]) + 0.1*IF(Table1[[#This Row],[previous_defaults]]=0,1,0)</f>
        <v>0.71547674936031491</v>
      </c>
      <c r="AA4850" t="str">
        <f>IF(Table1[[#This Row],[composite_score]]&gt;=0.7,"Approve",IF(Table1[[#This Row],[composite_score]]&gt;=0.6,"Review","Reject"))</f>
        <v>Approve</v>
      </c>
    </row>
    <row r="4851" spans="1:27" x14ac:dyDescent="0.35">
      <c r="A4851">
        <v>4850</v>
      </c>
      <c r="B4851">
        <v>66</v>
      </c>
      <c r="C4851" t="s">
        <v>10</v>
      </c>
      <c r="D4851" t="s">
        <v>62</v>
      </c>
      <c r="E4851" t="s">
        <v>12</v>
      </c>
      <c r="F4851">
        <v>96990</v>
      </c>
      <c r="G4851">
        <v>762</v>
      </c>
      <c r="H4851">
        <f>(Table1[[#This Row],[credit_score]]-300)/(900-300)</f>
        <v>0.77</v>
      </c>
      <c r="I4851">
        <v>16970</v>
      </c>
      <c r="J4851" t="s">
        <v>13</v>
      </c>
      <c r="K4851" t="s">
        <v>14</v>
      </c>
      <c r="L4851">
        <v>10</v>
      </c>
      <c r="M4851" t="s">
        <v>15</v>
      </c>
      <c r="N4851">
        <f>Table1[[#This Row],[dti_ratio]]*Table1[[#This Row],[income]]</f>
        <v>23126.882814100201</v>
      </c>
      <c r="O4851">
        <v>0.238446054377773</v>
      </c>
      <c r="P4851">
        <f>Table1[[#This Row],[loan_amount]]/Table1[[#This Row],[property_value]]</f>
        <v>0.10224000192791989</v>
      </c>
      <c r="Q4851">
        <v>165982</v>
      </c>
      <c r="R4851">
        <v>3</v>
      </c>
      <c r="S4851" t="s">
        <v>4511</v>
      </c>
      <c r="T4851" t="s">
        <v>36</v>
      </c>
      <c r="U4851" t="s">
        <v>341</v>
      </c>
      <c r="V4851">
        <v>0</v>
      </c>
      <c r="W4851">
        <v>0</v>
      </c>
      <c r="X4851" t="s">
        <v>19</v>
      </c>
      <c r="Y48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851">
        <f>0.4*(Table1[[#This Row],[normalized_credit_score]]) + 0.3*(1-Table1[[#This Row],[dti_ratio]]) + 0.2*(1-Table1[[#This Row],[ltv_ratio]]) + 0.1*IF(Table1[[#This Row],[previous_defaults]]=0,1,0)</f>
        <v>0.81601818330108422</v>
      </c>
      <c r="AA4851" t="str">
        <f>IF(Table1[[#This Row],[composite_score]]&gt;=0.7,"Approve",IF(Table1[[#This Row],[composite_score]]&gt;=0.6,"Review","Reject"))</f>
        <v>Approve</v>
      </c>
    </row>
    <row r="4852" spans="1:27" x14ac:dyDescent="0.35">
      <c r="A4852">
        <v>4851</v>
      </c>
      <c r="B4852">
        <v>49</v>
      </c>
      <c r="C4852" t="s">
        <v>0</v>
      </c>
      <c r="D4852" t="s">
        <v>1</v>
      </c>
      <c r="E4852" t="s">
        <v>22</v>
      </c>
      <c r="F4852">
        <v>115024</v>
      </c>
      <c r="G4852">
        <v>692</v>
      </c>
      <c r="H4852">
        <f>(Table1[[#This Row],[credit_score]]-300)/(900-300)</f>
        <v>0.65333333333333332</v>
      </c>
      <c r="I4852">
        <v>7760</v>
      </c>
      <c r="J4852" t="s">
        <v>27</v>
      </c>
      <c r="K4852" t="s">
        <v>14</v>
      </c>
      <c r="L4852">
        <v>12</v>
      </c>
      <c r="M4852" t="s">
        <v>5</v>
      </c>
      <c r="N4852">
        <f>Table1[[#This Row],[dti_ratio]]*Table1[[#This Row],[income]]</f>
        <v>61748.278230666154</v>
      </c>
      <c r="O4852">
        <v>0.53682951584596394</v>
      </c>
      <c r="P4852">
        <f>Table1[[#This Row],[loan_amount]]/Table1[[#This Row],[property_value]]</f>
        <v>3.7447038499030041E-2</v>
      </c>
      <c r="Q4852">
        <v>207226</v>
      </c>
      <c r="R4852">
        <v>4</v>
      </c>
      <c r="S4852" t="s">
        <v>4512</v>
      </c>
      <c r="T4852" t="s">
        <v>41</v>
      </c>
      <c r="U4852" t="s">
        <v>466</v>
      </c>
      <c r="V4852">
        <v>0</v>
      </c>
      <c r="W4852">
        <v>0</v>
      </c>
      <c r="X4852" t="s">
        <v>9</v>
      </c>
      <c r="Y48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52">
        <f>0.4*(Table1[[#This Row],[normalized_credit_score]]) + 0.3*(1-Table1[[#This Row],[dti_ratio]]) + 0.2*(1-Table1[[#This Row],[ltv_ratio]]) + 0.1*IF(Table1[[#This Row],[previous_defaults]]=0,1,0)</f>
        <v>0.69279507087973813</v>
      </c>
      <c r="AA4852" t="str">
        <f>IF(Table1[[#This Row],[composite_score]]&gt;=0.7,"Approve",IF(Table1[[#This Row],[composite_score]]&gt;=0.6,"Review","Reject"))</f>
        <v>Review</v>
      </c>
    </row>
    <row r="4853" spans="1:27" hidden="1" x14ac:dyDescent="0.35">
      <c r="A4853">
        <v>4852</v>
      </c>
      <c r="B4853">
        <v>50</v>
      </c>
      <c r="C4853" t="s">
        <v>10</v>
      </c>
      <c r="D4853" t="s">
        <v>1</v>
      </c>
      <c r="E4853" t="s">
        <v>49</v>
      </c>
      <c r="F4853">
        <v>45433</v>
      </c>
      <c r="G4853">
        <v>0</v>
      </c>
      <c r="H4853">
        <f>(Table1[[#This Row],[credit_score]]-300)/(900-300)</f>
        <v>-0.5</v>
      </c>
      <c r="I4853">
        <v>34574</v>
      </c>
      <c r="J4853" t="s">
        <v>3</v>
      </c>
      <c r="K4853" t="s">
        <v>38</v>
      </c>
      <c r="L4853">
        <v>2</v>
      </c>
      <c r="M4853" t="s">
        <v>15</v>
      </c>
      <c r="N4853">
        <f>Table1[[#This Row],[dti_ratio]]*Table1[[#This Row],[income]]</f>
        <v>22694.133515471491</v>
      </c>
      <c r="O4853">
        <v>0.49950770399206501</v>
      </c>
      <c r="P4853">
        <f>Table1[[#This Row],[loan_amount]]/Table1[[#This Row],[property_value]]</f>
        <v>0.1821496119824457</v>
      </c>
      <c r="Q4853">
        <v>189811</v>
      </c>
      <c r="R4853">
        <v>1</v>
      </c>
      <c r="S4853" t="s">
        <v>4513</v>
      </c>
      <c r="T4853" t="s">
        <v>143</v>
      </c>
      <c r="U4853" t="s">
        <v>395</v>
      </c>
      <c r="V4853">
        <v>4</v>
      </c>
      <c r="W4853">
        <v>0</v>
      </c>
      <c r="X4853" t="s">
        <v>9</v>
      </c>
      <c r="Y48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53">
        <f>0.4*(Table1[[#This Row],[normalized_credit_score]]) + 0.3*(1-Table1[[#This Row],[dti_ratio]]) + 0.2*(1-Table1[[#This Row],[ltv_ratio]]) + 0.1*IF(Table1[[#This Row],[previous_defaults]]=0,1,0)</f>
        <v>0.11371776640589135</v>
      </c>
      <c r="AA4853" t="str">
        <f>IF(Table1[[#This Row],[composite_score]]&gt;=0.7,"Approve",IF(Table1[[#This Row],[composite_score]]&gt;=0.6,"Review","Reject"))</f>
        <v>Reject</v>
      </c>
    </row>
    <row r="4854" spans="1:27" hidden="1" x14ac:dyDescent="0.35">
      <c r="A4854">
        <v>4853</v>
      </c>
      <c r="B4854">
        <v>37</v>
      </c>
      <c r="C4854" t="s">
        <v>20</v>
      </c>
      <c r="D4854" t="s">
        <v>62</v>
      </c>
      <c r="E4854" t="s">
        <v>12</v>
      </c>
      <c r="F4854">
        <v>57867</v>
      </c>
      <c r="G4854">
        <v>0</v>
      </c>
      <c r="H4854">
        <f>(Table1[[#This Row],[credit_score]]-300)/(900-300)</f>
        <v>-0.5</v>
      </c>
      <c r="I4854">
        <v>39129</v>
      </c>
      <c r="J4854" t="s">
        <v>23</v>
      </c>
      <c r="K4854" t="s">
        <v>4</v>
      </c>
      <c r="L4854">
        <v>0</v>
      </c>
      <c r="M4854" t="s">
        <v>5</v>
      </c>
      <c r="N4854">
        <f>Table1[[#This Row],[dti_ratio]]*Table1[[#This Row],[income]]</f>
        <v>8448.6452544358126</v>
      </c>
      <c r="O4854">
        <v>0.14600109310031301</v>
      </c>
      <c r="P4854">
        <f>Table1[[#This Row],[loan_amount]]/Table1[[#This Row],[property_value]]</f>
        <v>0.13545773977463521</v>
      </c>
      <c r="Q4854">
        <v>288865</v>
      </c>
      <c r="R4854">
        <v>2</v>
      </c>
      <c r="S4854" t="s">
        <v>4514</v>
      </c>
      <c r="T4854" t="s">
        <v>47</v>
      </c>
      <c r="U4854" t="s">
        <v>380</v>
      </c>
      <c r="V4854">
        <v>2</v>
      </c>
      <c r="W4854">
        <v>1</v>
      </c>
      <c r="X4854" t="s">
        <v>19</v>
      </c>
      <c r="Y48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854">
        <f>0.4*(Table1[[#This Row],[normalized_credit_score]]) + 0.3*(1-Table1[[#This Row],[dti_ratio]]) + 0.2*(1-Table1[[#This Row],[ltv_ratio]]) + 0.1*IF(Table1[[#This Row],[previous_defaults]]=0,1,0)</f>
        <v>0.22910812411497902</v>
      </c>
      <c r="AA4854" t="str">
        <f>IF(Table1[[#This Row],[composite_score]]&gt;=0.7,"Approve",IF(Table1[[#This Row],[composite_score]]&gt;=0.6,"Review","Reject"))</f>
        <v>Reject</v>
      </c>
    </row>
    <row r="4855" spans="1:27" hidden="1" x14ac:dyDescent="0.35">
      <c r="A4855">
        <v>4854</v>
      </c>
      <c r="B4855">
        <v>33</v>
      </c>
      <c r="C4855" t="s">
        <v>10</v>
      </c>
      <c r="D4855" t="s">
        <v>21</v>
      </c>
      <c r="E4855" t="s">
        <v>49</v>
      </c>
      <c r="F4855">
        <v>74587</v>
      </c>
      <c r="G4855">
        <v>0</v>
      </c>
      <c r="H4855">
        <f>(Table1[[#This Row],[credit_score]]-300)/(900-300)</f>
        <v>-0.5</v>
      </c>
      <c r="I4855">
        <v>15136</v>
      </c>
      <c r="J4855" t="s">
        <v>3</v>
      </c>
      <c r="K4855" t="s">
        <v>14</v>
      </c>
      <c r="L4855">
        <v>18</v>
      </c>
      <c r="M4855" t="s">
        <v>28</v>
      </c>
      <c r="N4855">
        <f>Table1[[#This Row],[dti_ratio]]*Table1[[#This Row],[income]]</f>
        <v>10354.38074386544</v>
      </c>
      <c r="O4855">
        <v>0.138822861140218</v>
      </c>
      <c r="P4855">
        <f>Table1[[#This Row],[loan_amount]]/Table1[[#This Row],[property_value]]</f>
        <v>0.17924304864762447</v>
      </c>
      <c r="Q4855">
        <v>84444</v>
      </c>
      <c r="R4855">
        <v>4</v>
      </c>
      <c r="S4855" t="s">
        <v>953</v>
      </c>
      <c r="T4855" t="s">
        <v>410</v>
      </c>
      <c r="U4855" t="s">
        <v>683</v>
      </c>
      <c r="V4855">
        <v>0</v>
      </c>
      <c r="W4855">
        <v>2</v>
      </c>
      <c r="X4855" t="s">
        <v>9</v>
      </c>
      <c r="Y48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855">
        <f>0.4*(Table1[[#This Row],[normalized_credit_score]]) + 0.3*(1-Table1[[#This Row],[dti_ratio]]) + 0.2*(1-Table1[[#This Row],[ltv_ratio]]) + 0.1*IF(Table1[[#This Row],[previous_defaults]]=0,1,0)</f>
        <v>0.32250453192840972</v>
      </c>
      <c r="AA4855" t="str">
        <f>IF(Table1[[#This Row],[composite_score]]&gt;=0.7,"Approve",IF(Table1[[#This Row],[composite_score]]&gt;=0.6,"Review","Reject"))</f>
        <v>Reject</v>
      </c>
    </row>
    <row r="4856" spans="1:27" hidden="1" x14ac:dyDescent="0.35">
      <c r="A4856">
        <v>4855</v>
      </c>
      <c r="B4856">
        <v>51</v>
      </c>
      <c r="C4856" t="s">
        <v>20</v>
      </c>
      <c r="D4856" t="s">
        <v>11</v>
      </c>
      <c r="E4856" t="s">
        <v>2</v>
      </c>
      <c r="F4856">
        <v>74039</v>
      </c>
      <c r="G4856">
        <v>670</v>
      </c>
      <c r="H4856">
        <f>(Table1[[#This Row],[credit_score]]-300)/(900-300)</f>
        <v>0.6166666666666667</v>
      </c>
      <c r="I4856">
        <v>48828</v>
      </c>
      <c r="J4856" t="s">
        <v>3</v>
      </c>
      <c r="K4856" t="s">
        <v>38</v>
      </c>
      <c r="L4856">
        <v>1</v>
      </c>
      <c r="M4856" t="s">
        <v>39</v>
      </c>
      <c r="N4856">
        <f>Table1[[#This Row],[dti_ratio]]*Table1[[#This Row],[income]]</f>
        <v>19883.541931919084</v>
      </c>
      <c r="O4856">
        <v>0.268554976862452</v>
      </c>
      <c r="P4856" t="e">
        <f>Table1[[#This Row],[loan_amount]]/Table1[[#This Row],[property_value]]</f>
        <v>#DIV/0!</v>
      </c>
      <c r="Q4856">
        <v>0</v>
      </c>
      <c r="R4856">
        <v>0</v>
      </c>
      <c r="S4856" t="s">
        <v>4515</v>
      </c>
      <c r="T4856" t="s">
        <v>84</v>
      </c>
      <c r="U4856" t="s">
        <v>189</v>
      </c>
      <c r="V4856">
        <v>3</v>
      </c>
      <c r="W4856">
        <v>1</v>
      </c>
      <c r="X4856" t="s">
        <v>19</v>
      </c>
      <c r="Y485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856" t="e">
        <f>0.4*(Table1[[#This Row],[normalized_credit_score]]) + 0.3*(1-Table1[[#This Row],[dti_ratio]]) + 0.2*(1-Table1[[#This Row],[ltv_ratio]]) + 0.1*IF(Table1[[#This Row],[previous_defaults]]=0,1,0)</f>
        <v>#DIV/0!</v>
      </c>
      <c r="AA4856" t="e">
        <f>IF(Table1[[#This Row],[composite_score]]&gt;=0.7,"Approve",IF(Table1[[#This Row],[composite_score]]&gt;=0.6,"Review","Reject"))</f>
        <v>#DIV/0!</v>
      </c>
    </row>
    <row r="4857" spans="1:27" hidden="1" x14ac:dyDescent="0.35">
      <c r="A4857">
        <v>4856</v>
      </c>
      <c r="B4857">
        <v>61</v>
      </c>
      <c r="C4857" t="s">
        <v>0</v>
      </c>
      <c r="D4857" t="s">
        <v>1</v>
      </c>
      <c r="E4857" t="s">
        <v>22</v>
      </c>
      <c r="F4857">
        <v>107110</v>
      </c>
      <c r="G4857">
        <v>704</v>
      </c>
      <c r="H4857">
        <f>(Table1[[#This Row],[credit_score]]-300)/(900-300)</f>
        <v>0.67333333333333334</v>
      </c>
      <c r="I4857">
        <v>37337</v>
      </c>
      <c r="J4857" t="s">
        <v>13</v>
      </c>
      <c r="K4857" t="s">
        <v>38</v>
      </c>
      <c r="L4857">
        <v>6</v>
      </c>
      <c r="M4857" t="s">
        <v>28</v>
      </c>
      <c r="N4857">
        <f>Table1[[#This Row],[dti_ratio]]*Table1[[#This Row],[income]]</f>
        <v>32367.018218261917</v>
      </c>
      <c r="O4857">
        <v>0.30218484005472801</v>
      </c>
      <c r="P4857" t="e">
        <f>Table1[[#This Row],[loan_amount]]/Table1[[#This Row],[property_value]]</f>
        <v>#DIV/0!</v>
      </c>
      <c r="Q4857">
        <v>0</v>
      </c>
      <c r="R4857">
        <v>0</v>
      </c>
      <c r="S4857" t="s">
        <v>4516</v>
      </c>
      <c r="T4857" t="s">
        <v>403</v>
      </c>
      <c r="U4857" t="s">
        <v>411</v>
      </c>
      <c r="V4857">
        <v>4</v>
      </c>
      <c r="W4857">
        <v>2</v>
      </c>
      <c r="X4857" t="s">
        <v>9</v>
      </c>
      <c r="Y485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857" t="e">
        <f>0.4*(Table1[[#This Row],[normalized_credit_score]]) + 0.3*(1-Table1[[#This Row],[dti_ratio]]) + 0.2*(1-Table1[[#This Row],[ltv_ratio]]) + 0.1*IF(Table1[[#This Row],[previous_defaults]]=0,1,0)</f>
        <v>#DIV/0!</v>
      </c>
      <c r="AA4857" t="e">
        <f>IF(Table1[[#This Row],[composite_score]]&gt;=0.7,"Approve",IF(Table1[[#This Row],[composite_score]]&gt;=0.6,"Review","Reject"))</f>
        <v>#DIV/0!</v>
      </c>
    </row>
    <row r="4858" spans="1:27" x14ac:dyDescent="0.35">
      <c r="A4858">
        <v>4857</v>
      </c>
      <c r="B4858">
        <v>29</v>
      </c>
      <c r="C4858" t="s">
        <v>20</v>
      </c>
      <c r="D4858" t="s">
        <v>21</v>
      </c>
      <c r="E4858" t="s">
        <v>22</v>
      </c>
      <c r="F4858">
        <v>41086</v>
      </c>
      <c r="G4858">
        <v>632</v>
      </c>
      <c r="H4858">
        <f>(Table1[[#This Row],[credit_score]]-300)/(900-300)</f>
        <v>0.55333333333333334</v>
      </c>
      <c r="I4858">
        <v>8447</v>
      </c>
      <c r="J4858" t="s">
        <v>13</v>
      </c>
      <c r="K4858" t="s">
        <v>14</v>
      </c>
      <c r="L4858">
        <v>11</v>
      </c>
      <c r="M4858" t="s">
        <v>15</v>
      </c>
      <c r="N4858">
        <f>Table1[[#This Row],[dti_ratio]]*Table1[[#This Row],[income]]</f>
        <v>6096.193548839391</v>
      </c>
      <c r="O4858">
        <v>0.14837641894658499</v>
      </c>
      <c r="P4858">
        <f>Table1[[#This Row],[loan_amount]]/Table1[[#This Row],[property_value]]</f>
        <v>0.18429148030980691</v>
      </c>
      <c r="Q4858">
        <v>45835</v>
      </c>
      <c r="R4858">
        <v>3</v>
      </c>
      <c r="S4858" t="s">
        <v>1410</v>
      </c>
      <c r="T4858" t="s">
        <v>240</v>
      </c>
      <c r="U4858" t="s">
        <v>228</v>
      </c>
      <c r="V4858">
        <v>3</v>
      </c>
      <c r="W4858">
        <v>2</v>
      </c>
      <c r="X4858" t="s">
        <v>61</v>
      </c>
      <c r="Y48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58">
        <f>0.4*(Table1[[#This Row],[normalized_credit_score]]) + 0.3*(1-Table1[[#This Row],[dti_ratio]]) + 0.2*(1-Table1[[#This Row],[ltv_ratio]]) + 0.1*IF(Table1[[#This Row],[previous_defaults]]=0,1,0)</f>
        <v>0.63996211158739646</v>
      </c>
      <c r="AA4858" t="str">
        <f>IF(Table1[[#This Row],[composite_score]]&gt;=0.7,"Approve",IF(Table1[[#This Row],[composite_score]]&gt;=0.6,"Review","Reject"))</f>
        <v>Review</v>
      </c>
    </row>
    <row r="4859" spans="1:27" x14ac:dyDescent="0.35">
      <c r="A4859">
        <v>4858</v>
      </c>
      <c r="B4859">
        <v>68</v>
      </c>
      <c r="C4859" t="s">
        <v>0</v>
      </c>
      <c r="D4859" t="s">
        <v>21</v>
      </c>
      <c r="E4859" t="s">
        <v>2</v>
      </c>
      <c r="F4859">
        <v>92035</v>
      </c>
      <c r="G4859">
        <v>728</v>
      </c>
      <c r="H4859">
        <f>(Table1[[#This Row],[credit_score]]-300)/(900-300)</f>
        <v>0.71333333333333337</v>
      </c>
      <c r="I4859">
        <v>34079</v>
      </c>
      <c r="J4859" t="s">
        <v>13</v>
      </c>
      <c r="K4859" t="s">
        <v>4</v>
      </c>
      <c r="L4859">
        <v>1</v>
      </c>
      <c r="M4859" t="s">
        <v>15</v>
      </c>
      <c r="N4859">
        <f>Table1[[#This Row],[dti_ratio]]*Table1[[#This Row],[income]]</f>
        <v>46192.269666611428</v>
      </c>
      <c r="O4859">
        <v>0.50189894786343703</v>
      </c>
      <c r="P4859">
        <f>Table1[[#This Row],[loan_amount]]/Table1[[#This Row],[property_value]]</f>
        <v>0.68686889045651511</v>
      </c>
      <c r="Q4859">
        <v>49615</v>
      </c>
      <c r="R4859">
        <v>3</v>
      </c>
      <c r="S4859" t="s">
        <v>4517</v>
      </c>
      <c r="T4859" t="s">
        <v>81</v>
      </c>
      <c r="U4859" t="s">
        <v>694</v>
      </c>
      <c r="V4859">
        <v>4</v>
      </c>
      <c r="W4859">
        <v>2</v>
      </c>
      <c r="X4859" t="s">
        <v>9</v>
      </c>
      <c r="Y48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59">
        <f>0.4*(Table1[[#This Row],[normalized_credit_score]]) + 0.3*(1-Table1[[#This Row],[dti_ratio]]) + 0.2*(1-Table1[[#This Row],[ltv_ratio]]) + 0.1*IF(Table1[[#This Row],[previous_defaults]]=0,1,0)</f>
        <v>0.4973898708829993</v>
      </c>
      <c r="AA4859" t="str">
        <f>IF(Table1[[#This Row],[composite_score]]&gt;=0.7,"Approve",IF(Table1[[#This Row],[composite_score]]&gt;=0.6,"Review","Reject"))</f>
        <v>Reject</v>
      </c>
    </row>
    <row r="4860" spans="1:27" x14ac:dyDescent="0.35">
      <c r="A4860">
        <v>4859</v>
      </c>
      <c r="B4860">
        <v>43</v>
      </c>
      <c r="C4860" t="s">
        <v>20</v>
      </c>
      <c r="D4860" t="s">
        <v>11</v>
      </c>
      <c r="E4860" t="s">
        <v>49</v>
      </c>
      <c r="F4860">
        <v>116889</v>
      </c>
      <c r="G4860">
        <v>611</v>
      </c>
      <c r="H4860">
        <f>(Table1[[#This Row],[credit_score]]-300)/(900-300)</f>
        <v>0.51833333333333331</v>
      </c>
      <c r="I4860">
        <v>20317</v>
      </c>
      <c r="J4860" t="s">
        <v>23</v>
      </c>
      <c r="K4860" t="s">
        <v>4</v>
      </c>
      <c r="L4860">
        <v>10</v>
      </c>
      <c r="M4860" t="s">
        <v>5</v>
      </c>
      <c r="N4860">
        <f>Table1[[#This Row],[dti_ratio]]*Table1[[#This Row],[income]]</f>
        <v>37065.867767980439</v>
      </c>
      <c r="O4860">
        <v>0.31710313004628699</v>
      </c>
      <c r="P4860">
        <f>Table1[[#This Row],[loan_amount]]/Table1[[#This Row],[property_value]]</f>
        <v>0.2231828018410906</v>
      </c>
      <c r="Q4860">
        <v>91033</v>
      </c>
      <c r="R4860">
        <v>0</v>
      </c>
      <c r="S4860" t="s">
        <v>4518</v>
      </c>
      <c r="T4860" t="s">
        <v>51</v>
      </c>
      <c r="U4860" t="s">
        <v>683</v>
      </c>
      <c r="V4860">
        <v>2</v>
      </c>
      <c r="W4860">
        <v>0</v>
      </c>
      <c r="X4860" t="s">
        <v>9</v>
      </c>
      <c r="Y48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860">
        <f>0.4*(Table1[[#This Row],[normalized_credit_score]]) + 0.3*(1-Table1[[#This Row],[dti_ratio]]) + 0.2*(1-Table1[[#This Row],[ltv_ratio]]) + 0.1*IF(Table1[[#This Row],[previous_defaults]]=0,1,0)</f>
        <v>0.56756583395122917</v>
      </c>
      <c r="AA4860" t="str">
        <f>IF(Table1[[#This Row],[composite_score]]&gt;=0.7,"Approve",IF(Table1[[#This Row],[composite_score]]&gt;=0.6,"Review","Reject"))</f>
        <v>Reject</v>
      </c>
    </row>
    <row r="4861" spans="1:27" hidden="1" x14ac:dyDescent="0.35">
      <c r="A4861">
        <v>4860</v>
      </c>
      <c r="B4861">
        <v>62</v>
      </c>
      <c r="C4861" t="s">
        <v>10</v>
      </c>
      <c r="D4861" t="s">
        <v>11</v>
      </c>
      <c r="E4861" t="s">
        <v>12</v>
      </c>
      <c r="F4861">
        <v>0</v>
      </c>
      <c r="G4861">
        <v>743</v>
      </c>
      <c r="H4861">
        <f>(Table1[[#This Row],[credit_score]]-300)/(900-300)</f>
        <v>0.73833333333333329</v>
      </c>
      <c r="I4861">
        <v>14715</v>
      </c>
      <c r="J4861" t="s">
        <v>13</v>
      </c>
      <c r="K4861" t="s">
        <v>38</v>
      </c>
      <c r="L4861">
        <v>7</v>
      </c>
      <c r="M4861" t="s">
        <v>15</v>
      </c>
      <c r="N4861">
        <f>Table1[[#This Row],[dti_ratio]]*Table1[[#This Row],[income]]</f>
        <v>0</v>
      </c>
      <c r="O4861">
        <v>0.203807577693326</v>
      </c>
      <c r="P4861">
        <f>Table1[[#This Row],[loan_amount]]/Table1[[#This Row],[property_value]]</f>
        <v>8.1075273556733413E-2</v>
      </c>
      <c r="Q4861">
        <v>181498</v>
      </c>
      <c r="R4861">
        <v>4</v>
      </c>
      <c r="S4861" t="s">
        <v>4519</v>
      </c>
      <c r="T4861" t="s">
        <v>288</v>
      </c>
      <c r="U4861" t="s">
        <v>707</v>
      </c>
      <c r="V4861">
        <v>1</v>
      </c>
      <c r="W4861">
        <v>1</v>
      </c>
      <c r="X4861" t="s">
        <v>19</v>
      </c>
      <c r="Y48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61">
        <f>0.4*(Table1[[#This Row],[normalized_credit_score]]) + 0.3*(1-Table1[[#This Row],[dti_ratio]]) + 0.2*(1-Table1[[#This Row],[ltv_ratio]]) + 0.1*IF(Table1[[#This Row],[previous_defaults]]=0,1,0)</f>
        <v>0.71797600531398875</v>
      </c>
      <c r="AA4861" t="str">
        <f>IF(Table1[[#This Row],[composite_score]]&gt;=0.7,"Approve",IF(Table1[[#This Row],[composite_score]]&gt;=0.6,"Review","Reject"))</f>
        <v>Approve</v>
      </c>
    </row>
    <row r="4862" spans="1:27" hidden="1" x14ac:dyDescent="0.35">
      <c r="A4862">
        <v>4861</v>
      </c>
      <c r="B4862">
        <v>28</v>
      </c>
      <c r="C4862" t="s">
        <v>20</v>
      </c>
      <c r="D4862" t="s">
        <v>21</v>
      </c>
      <c r="E4862" t="s">
        <v>12</v>
      </c>
      <c r="F4862">
        <v>0</v>
      </c>
      <c r="G4862">
        <v>652</v>
      </c>
      <c r="H4862">
        <f>(Table1[[#This Row],[credit_score]]-300)/(900-300)</f>
        <v>0.58666666666666667</v>
      </c>
      <c r="I4862">
        <v>48872</v>
      </c>
      <c r="J4862" t="s">
        <v>27</v>
      </c>
      <c r="K4862" t="s">
        <v>4</v>
      </c>
      <c r="L4862">
        <v>3</v>
      </c>
      <c r="M4862" t="s">
        <v>15</v>
      </c>
      <c r="N4862">
        <f>Table1[[#This Row],[dti_ratio]]*Table1[[#This Row],[income]]</f>
        <v>0</v>
      </c>
      <c r="O4862">
        <v>0.47945653601787303</v>
      </c>
      <c r="P4862">
        <f>Table1[[#This Row],[loan_amount]]/Table1[[#This Row],[property_value]]</f>
        <v>0.18988782817156422</v>
      </c>
      <c r="Q4862">
        <v>257373</v>
      </c>
      <c r="R4862">
        <v>0</v>
      </c>
      <c r="S4862" t="s">
        <v>4520</v>
      </c>
      <c r="T4862" t="s">
        <v>33</v>
      </c>
      <c r="U4862" t="s">
        <v>89</v>
      </c>
      <c r="V4862">
        <v>0</v>
      </c>
      <c r="W4862">
        <v>0</v>
      </c>
      <c r="X4862" t="s">
        <v>9</v>
      </c>
      <c r="Y48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62">
        <f>0.4*(Table1[[#This Row],[normalized_credit_score]]) + 0.3*(1-Table1[[#This Row],[dti_ratio]]) + 0.2*(1-Table1[[#This Row],[ltv_ratio]]) + 0.1*IF(Table1[[#This Row],[previous_defaults]]=0,1,0)</f>
        <v>0.65285214022699189</v>
      </c>
      <c r="AA4862" t="str">
        <f>IF(Table1[[#This Row],[composite_score]]&gt;=0.7,"Approve",IF(Table1[[#This Row],[composite_score]]&gt;=0.6,"Review","Reject"))</f>
        <v>Review</v>
      </c>
    </row>
    <row r="4863" spans="1:27" hidden="1" x14ac:dyDescent="0.35">
      <c r="A4863">
        <v>4862</v>
      </c>
      <c r="B4863">
        <v>69</v>
      </c>
      <c r="C4863" t="s">
        <v>10</v>
      </c>
      <c r="D4863" t="s">
        <v>1</v>
      </c>
      <c r="E4863" t="s">
        <v>22</v>
      </c>
      <c r="F4863">
        <v>0</v>
      </c>
      <c r="G4863">
        <v>659</v>
      </c>
      <c r="H4863">
        <f>(Table1[[#This Row],[credit_score]]-300)/(900-300)</f>
        <v>0.59833333333333338</v>
      </c>
      <c r="I4863">
        <v>18014</v>
      </c>
      <c r="J4863" t="s">
        <v>27</v>
      </c>
      <c r="K4863" t="s">
        <v>38</v>
      </c>
      <c r="L4863">
        <v>2</v>
      </c>
      <c r="M4863" t="s">
        <v>5</v>
      </c>
      <c r="N4863">
        <f>Table1[[#This Row],[dti_ratio]]*Table1[[#This Row],[income]]</f>
        <v>0</v>
      </c>
      <c r="O4863">
        <v>0.246225025786693</v>
      </c>
      <c r="P4863">
        <f>Table1[[#This Row],[loan_amount]]/Table1[[#This Row],[property_value]]</f>
        <v>6.2240649563790273E-2</v>
      </c>
      <c r="Q4863">
        <v>289425</v>
      </c>
      <c r="R4863">
        <v>4</v>
      </c>
      <c r="S4863" t="s">
        <v>4521</v>
      </c>
      <c r="T4863" t="s">
        <v>288</v>
      </c>
      <c r="U4863" t="s">
        <v>82</v>
      </c>
      <c r="V4863">
        <v>0</v>
      </c>
      <c r="W4863">
        <v>2</v>
      </c>
      <c r="X4863" t="s">
        <v>9</v>
      </c>
      <c r="Y48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63">
        <f>0.4*(Table1[[#This Row],[normalized_credit_score]]) + 0.3*(1-Table1[[#This Row],[dti_ratio]]) + 0.2*(1-Table1[[#This Row],[ltv_ratio]]) + 0.1*IF(Table1[[#This Row],[previous_defaults]]=0,1,0)</f>
        <v>0.75301769568456733</v>
      </c>
      <c r="AA4863" t="str">
        <f>IF(Table1[[#This Row],[composite_score]]&gt;=0.7,"Approve",IF(Table1[[#This Row],[composite_score]]&gt;=0.6,"Review","Reject"))</f>
        <v>Approve</v>
      </c>
    </row>
    <row r="4864" spans="1:27" hidden="1" x14ac:dyDescent="0.35">
      <c r="A4864">
        <v>4863</v>
      </c>
      <c r="B4864">
        <v>31</v>
      </c>
      <c r="C4864" t="s">
        <v>10</v>
      </c>
      <c r="D4864" t="s">
        <v>1</v>
      </c>
      <c r="E4864" t="s">
        <v>12</v>
      </c>
      <c r="F4864">
        <v>69079</v>
      </c>
      <c r="G4864">
        <v>0</v>
      </c>
      <c r="H4864">
        <f>(Table1[[#This Row],[credit_score]]-300)/(900-300)</f>
        <v>-0.5</v>
      </c>
      <c r="I4864">
        <v>17380</v>
      </c>
      <c r="J4864" t="s">
        <v>3</v>
      </c>
      <c r="K4864" t="s">
        <v>38</v>
      </c>
      <c r="L4864">
        <v>0</v>
      </c>
      <c r="M4864" t="s">
        <v>28</v>
      </c>
      <c r="N4864">
        <f>Table1[[#This Row],[dti_ratio]]*Table1[[#This Row],[income]]</f>
        <v>20241.257534084365</v>
      </c>
      <c r="O4864">
        <v>0.29301607629068699</v>
      </c>
      <c r="P4864">
        <f>Table1[[#This Row],[loan_amount]]/Table1[[#This Row],[property_value]]</f>
        <v>9.111736734768773E-2</v>
      </c>
      <c r="Q4864">
        <v>190743</v>
      </c>
      <c r="R4864">
        <v>4</v>
      </c>
      <c r="S4864" t="s">
        <v>4522</v>
      </c>
      <c r="T4864" t="s">
        <v>249</v>
      </c>
      <c r="U4864" t="s">
        <v>400</v>
      </c>
      <c r="V4864">
        <v>0</v>
      </c>
      <c r="W4864">
        <v>1</v>
      </c>
      <c r="X4864" t="s">
        <v>9</v>
      </c>
      <c r="Y48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864">
        <f>0.4*(Table1[[#This Row],[normalized_credit_score]]) + 0.3*(1-Table1[[#This Row],[dti_ratio]]) + 0.2*(1-Table1[[#This Row],[ltv_ratio]]) + 0.1*IF(Table1[[#This Row],[previous_defaults]]=0,1,0)</f>
        <v>0.29387170364325632</v>
      </c>
      <c r="AA4864" t="str">
        <f>IF(Table1[[#This Row],[composite_score]]&gt;=0.7,"Approve",IF(Table1[[#This Row],[composite_score]]&gt;=0.6,"Review","Reject"))</f>
        <v>Reject</v>
      </c>
    </row>
    <row r="4865" spans="1:27" x14ac:dyDescent="0.35">
      <c r="A4865">
        <v>4864</v>
      </c>
      <c r="B4865">
        <v>20</v>
      </c>
      <c r="C4865" t="s">
        <v>0</v>
      </c>
      <c r="D4865" t="s">
        <v>11</v>
      </c>
      <c r="E4865" t="s">
        <v>12</v>
      </c>
      <c r="F4865">
        <v>115659</v>
      </c>
      <c r="G4865">
        <v>626</v>
      </c>
      <c r="H4865">
        <f>(Table1[[#This Row],[credit_score]]-300)/(900-300)</f>
        <v>0.54333333333333333</v>
      </c>
      <c r="I4865">
        <v>0</v>
      </c>
      <c r="J4865" t="s">
        <v>13</v>
      </c>
      <c r="K4865" t="s">
        <v>38</v>
      </c>
      <c r="L4865">
        <v>3</v>
      </c>
      <c r="M4865" t="s">
        <v>5</v>
      </c>
      <c r="N4865">
        <f>Table1[[#This Row],[dti_ratio]]*Table1[[#This Row],[income]]</f>
        <v>42574.888847364127</v>
      </c>
      <c r="O4865">
        <v>0.368107011537054</v>
      </c>
      <c r="P4865">
        <f>Table1[[#This Row],[loan_amount]]/Table1[[#This Row],[property_value]]</f>
        <v>0</v>
      </c>
      <c r="Q4865">
        <v>86676</v>
      </c>
      <c r="R4865">
        <v>0</v>
      </c>
      <c r="S4865" t="s">
        <v>4523</v>
      </c>
      <c r="T4865" t="s">
        <v>230</v>
      </c>
      <c r="U4865" t="s">
        <v>286</v>
      </c>
      <c r="V4865">
        <v>0</v>
      </c>
      <c r="W4865">
        <v>2</v>
      </c>
      <c r="X4865" t="s">
        <v>19</v>
      </c>
      <c r="Y48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65">
        <f>0.4*(Table1[[#This Row],[normalized_credit_score]]) + 0.3*(1-Table1[[#This Row],[dti_ratio]]) + 0.2*(1-Table1[[#This Row],[ltv_ratio]]) + 0.1*IF(Table1[[#This Row],[previous_defaults]]=0,1,0)</f>
        <v>0.70690122987221715</v>
      </c>
      <c r="AA4865" t="str">
        <f>IF(Table1[[#This Row],[composite_score]]&gt;=0.7,"Approve",IF(Table1[[#This Row],[composite_score]]&gt;=0.6,"Review","Reject"))</f>
        <v>Approve</v>
      </c>
    </row>
    <row r="4866" spans="1:27" x14ac:dyDescent="0.35">
      <c r="A4866">
        <v>4865</v>
      </c>
      <c r="B4866">
        <v>67</v>
      </c>
      <c r="C4866" t="s">
        <v>20</v>
      </c>
      <c r="D4866" t="s">
        <v>62</v>
      </c>
      <c r="E4866" t="s">
        <v>22</v>
      </c>
      <c r="F4866">
        <v>107834</v>
      </c>
      <c r="G4866">
        <v>707</v>
      </c>
      <c r="H4866">
        <f>(Table1[[#This Row],[credit_score]]-300)/(900-300)</f>
        <v>0.67833333333333334</v>
      </c>
      <c r="I4866">
        <v>47191</v>
      </c>
      <c r="J4866" t="s">
        <v>23</v>
      </c>
      <c r="K4866" t="s">
        <v>14</v>
      </c>
      <c r="L4866">
        <v>12</v>
      </c>
      <c r="M4866" t="s">
        <v>15</v>
      </c>
      <c r="N4866">
        <f>Table1[[#This Row],[dti_ratio]]*Table1[[#This Row],[income]]</f>
        <v>59599.423788453852</v>
      </c>
      <c r="O4866">
        <v>0.55269603082936603</v>
      </c>
      <c r="P4866">
        <f>Table1[[#This Row],[loan_amount]]/Table1[[#This Row],[property_value]]</f>
        <v>0.17109346675367992</v>
      </c>
      <c r="Q4866">
        <v>275820</v>
      </c>
      <c r="R4866">
        <v>4</v>
      </c>
      <c r="S4866" t="s">
        <v>4524</v>
      </c>
      <c r="T4866" t="s">
        <v>130</v>
      </c>
      <c r="U4866" t="s">
        <v>703</v>
      </c>
      <c r="V4866">
        <v>0</v>
      </c>
      <c r="W4866">
        <v>1</v>
      </c>
      <c r="X4866" t="s">
        <v>9</v>
      </c>
      <c r="Y48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66">
        <f>0.4*(Table1[[#This Row],[normalized_credit_score]]) + 0.3*(1-Table1[[#This Row],[dti_ratio]]) + 0.2*(1-Table1[[#This Row],[ltv_ratio]]) + 0.1*IF(Table1[[#This Row],[previous_defaults]]=0,1,0)</f>
        <v>0.67130583073378758</v>
      </c>
      <c r="AA4866" t="str">
        <f>IF(Table1[[#This Row],[composite_score]]&gt;=0.7,"Approve",IF(Table1[[#This Row],[composite_score]]&gt;=0.6,"Review","Reject"))</f>
        <v>Review</v>
      </c>
    </row>
    <row r="4867" spans="1:27" hidden="1" x14ac:dyDescent="0.35">
      <c r="A4867">
        <v>4866</v>
      </c>
      <c r="B4867">
        <v>60</v>
      </c>
      <c r="C4867" t="s">
        <v>10</v>
      </c>
      <c r="D4867" t="s">
        <v>11</v>
      </c>
      <c r="E4867" t="s">
        <v>12</v>
      </c>
      <c r="F4867">
        <v>109432</v>
      </c>
      <c r="G4867">
        <v>785</v>
      </c>
      <c r="H4867">
        <f>(Table1[[#This Row],[credit_score]]-300)/(900-300)</f>
        <v>0.80833333333333335</v>
      </c>
      <c r="I4867">
        <v>31848</v>
      </c>
      <c r="J4867" t="s">
        <v>3</v>
      </c>
      <c r="K4867" t="s">
        <v>38</v>
      </c>
      <c r="L4867">
        <v>17</v>
      </c>
      <c r="M4867" t="s">
        <v>5</v>
      </c>
      <c r="N4867">
        <f>Table1[[#This Row],[dti_ratio]]*Table1[[#This Row],[income]]</f>
        <v>50444.25330463866</v>
      </c>
      <c r="O4867">
        <v>0.46096437335184098</v>
      </c>
      <c r="P4867" t="e">
        <f>Table1[[#This Row],[loan_amount]]/Table1[[#This Row],[property_value]]</f>
        <v>#DIV/0!</v>
      </c>
      <c r="Q4867">
        <v>0</v>
      </c>
      <c r="R4867">
        <v>0</v>
      </c>
      <c r="S4867" t="s">
        <v>4525</v>
      </c>
      <c r="T4867" t="s">
        <v>269</v>
      </c>
      <c r="U4867" t="s">
        <v>1585</v>
      </c>
      <c r="V4867">
        <v>1</v>
      </c>
      <c r="W4867">
        <v>2</v>
      </c>
      <c r="X4867" t="s">
        <v>9</v>
      </c>
      <c r="Y4867"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867" t="e">
        <f>0.4*(Table1[[#This Row],[normalized_credit_score]]) + 0.3*(1-Table1[[#This Row],[dti_ratio]]) + 0.2*(1-Table1[[#This Row],[ltv_ratio]]) + 0.1*IF(Table1[[#This Row],[previous_defaults]]=0,1,0)</f>
        <v>#DIV/0!</v>
      </c>
      <c r="AA4867" t="e">
        <f>IF(Table1[[#This Row],[composite_score]]&gt;=0.7,"Approve",IF(Table1[[#This Row],[composite_score]]&gt;=0.6,"Review","Reject"))</f>
        <v>#DIV/0!</v>
      </c>
    </row>
    <row r="4868" spans="1:27" x14ac:dyDescent="0.35">
      <c r="A4868">
        <v>4867</v>
      </c>
      <c r="B4868">
        <v>18</v>
      </c>
      <c r="C4868" t="s">
        <v>20</v>
      </c>
      <c r="D4868" t="s">
        <v>62</v>
      </c>
      <c r="E4868" t="s">
        <v>12</v>
      </c>
      <c r="F4868">
        <v>28301</v>
      </c>
      <c r="G4868">
        <v>748</v>
      </c>
      <c r="H4868">
        <f>(Table1[[#This Row],[credit_score]]-300)/(900-300)</f>
        <v>0.7466666666666667</v>
      </c>
      <c r="I4868">
        <v>0</v>
      </c>
      <c r="J4868" t="s">
        <v>13</v>
      </c>
      <c r="K4868" t="s">
        <v>4</v>
      </c>
      <c r="L4868">
        <v>7</v>
      </c>
      <c r="M4868" t="s">
        <v>28</v>
      </c>
      <c r="N4868">
        <f>Table1[[#This Row],[dti_ratio]]*Table1[[#This Row],[income]]</f>
        <v>14793.619463272264</v>
      </c>
      <c r="O4868">
        <v>0.52272426639596703</v>
      </c>
      <c r="P4868">
        <f>Table1[[#This Row],[loan_amount]]/Table1[[#This Row],[property_value]]</f>
        <v>0</v>
      </c>
      <c r="Q4868">
        <v>86394</v>
      </c>
      <c r="R4868">
        <v>4</v>
      </c>
      <c r="S4868" t="s">
        <v>4526</v>
      </c>
      <c r="T4868" t="s">
        <v>96</v>
      </c>
      <c r="U4868" t="s">
        <v>110</v>
      </c>
      <c r="V4868">
        <v>1</v>
      </c>
      <c r="W4868">
        <v>1</v>
      </c>
      <c r="X4868" t="s">
        <v>9</v>
      </c>
      <c r="Y48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68">
        <f>0.4*(Table1[[#This Row],[normalized_credit_score]]) + 0.3*(1-Table1[[#This Row],[dti_ratio]]) + 0.2*(1-Table1[[#This Row],[ltv_ratio]]) + 0.1*IF(Table1[[#This Row],[previous_defaults]]=0,1,0)</f>
        <v>0.6418493867478765</v>
      </c>
      <c r="AA4868" t="str">
        <f>IF(Table1[[#This Row],[composite_score]]&gt;=0.7,"Approve",IF(Table1[[#This Row],[composite_score]]&gt;=0.6,"Review","Reject"))</f>
        <v>Review</v>
      </c>
    </row>
    <row r="4869" spans="1:27" x14ac:dyDescent="0.35">
      <c r="A4869">
        <v>4868</v>
      </c>
      <c r="B4869">
        <v>61</v>
      </c>
      <c r="C4869" t="s">
        <v>10</v>
      </c>
      <c r="D4869" t="s">
        <v>21</v>
      </c>
      <c r="E4869" t="s">
        <v>22</v>
      </c>
      <c r="F4869">
        <v>116920</v>
      </c>
      <c r="G4869">
        <v>698</v>
      </c>
      <c r="H4869">
        <f>(Table1[[#This Row],[credit_score]]-300)/(900-300)</f>
        <v>0.66333333333333333</v>
      </c>
      <c r="I4869">
        <v>34671</v>
      </c>
      <c r="J4869" t="s">
        <v>13</v>
      </c>
      <c r="K4869" t="s">
        <v>4</v>
      </c>
      <c r="L4869">
        <v>8</v>
      </c>
      <c r="M4869" t="s">
        <v>15</v>
      </c>
      <c r="N4869">
        <f>Table1[[#This Row],[dti_ratio]]*Table1[[#This Row],[income]]</f>
        <v>55444.350297089324</v>
      </c>
      <c r="O4869">
        <v>0.47420758037195798</v>
      </c>
      <c r="P4869">
        <f>Table1[[#This Row],[loan_amount]]/Table1[[#This Row],[property_value]]</f>
        <v>0.17927928393772202</v>
      </c>
      <c r="Q4869">
        <v>193391</v>
      </c>
      <c r="R4869">
        <v>1</v>
      </c>
      <c r="S4869" t="s">
        <v>263</v>
      </c>
      <c r="T4869" t="s">
        <v>54</v>
      </c>
      <c r="U4869" t="s">
        <v>94</v>
      </c>
      <c r="V4869">
        <v>0</v>
      </c>
      <c r="W4869">
        <v>2</v>
      </c>
      <c r="X4869" t="s">
        <v>9</v>
      </c>
      <c r="Y48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69">
        <f>0.4*(Table1[[#This Row],[normalized_credit_score]]) + 0.3*(1-Table1[[#This Row],[dti_ratio]]) + 0.2*(1-Table1[[#This Row],[ltv_ratio]]) + 0.1*IF(Table1[[#This Row],[previous_defaults]]=0,1,0)</f>
        <v>0.68721520243420153</v>
      </c>
      <c r="AA4869" t="str">
        <f>IF(Table1[[#This Row],[composite_score]]&gt;=0.7,"Approve",IF(Table1[[#This Row],[composite_score]]&gt;=0.6,"Review","Reject"))</f>
        <v>Review</v>
      </c>
    </row>
    <row r="4870" spans="1:27" x14ac:dyDescent="0.35">
      <c r="A4870">
        <v>4869</v>
      </c>
      <c r="B4870">
        <v>67</v>
      </c>
      <c r="C4870" t="s">
        <v>0</v>
      </c>
      <c r="D4870" t="s">
        <v>11</v>
      </c>
      <c r="E4870" t="s">
        <v>12</v>
      </c>
      <c r="F4870">
        <v>93098</v>
      </c>
      <c r="G4870">
        <v>640</v>
      </c>
      <c r="H4870">
        <f>(Table1[[#This Row],[credit_score]]-300)/(900-300)</f>
        <v>0.56666666666666665</v>
      </c>
      <c r="I4870">
        <v>14192</v>
      </c>
      <c r="J4870" t="s">
        <v>13</v>
      </c>
      <c r="K4870" t="s">
        <v>4</v>
      </c>
      <c r="L4870">
        <v>9</v>
      </c>
      <c r="M4870" t="s">
        <v>5</v>
      </c>
      <c r="N4870">
        <f>Table1[[#This Row],[dti_ratio]]*Table1[[#This Row],[income]]</f>
        <v>50630.745805468461</v>
      </c>
      <c r="O4870">
        <v>0.54384353912509897</v>
      </c>
      <c r="P4870">
        <f>Table1[[#This Row],[loan_amount]]/Table1[[#This Row],[property_value]]</f>
        <v>8.7597908809786865E-2</v>
      </c>
      <c r="Q4870">
        <v>162013</v>
      </c>
      <c r="R4870">
        <v>2</v>
      </c>
      <c r="S4870" t="s">
        <v>4527</v>
      </c>
      <c r="T4870" t="s">
        <v>73</v>
      </c>
      <c r="U4870" t="s">
        <v>400</v>
      </c>
      <c r="V4870">
        <v>4</v>
      </c>
      <c r="W4870">
        <v>2</v>
      </c>
      <c r="X4870" t="s">
        <v>9</v>
      </c>
      <c r="Y48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70">
        <f>0.4*(Table1[[#This Row],[normalized_credit_score]]) + 0.3*(1-Table1[[#This Row],[dti_ratio]]) + 0.2*(1-Table1[[#This Row],[ltv_ratio]]) + 0.1*IF(Table1[[#This Row],[previous_defaults]]=0,1,0)</f>
        <v>0.5459940231671796</v>
      </c>
      <c r="AA4870" t="str">
        <f>IF(Table1[[#This Row],[composite_score]]&gt;=0.7,"Approve",IF(Table1[[#This Row],[composite_score]]&gt;=0.6,"Review","Reject"))</f>
        <v>Reject</v>
      </c>
    </row>
    <row r="4871" spans="1:27" x14ac:dyDescent="0.35">
      <c r="A4871">
        <v>4870</v>
      </c>
      <c r="B4871">
        <v>55</v>
      </c>
      <c r="C4871" t="s">
        <v>20</v>
      </c>
      <c r="D4871" t="s">
        <v>1</v>
      </c>
      <c r="E4871" t="s">
        <v>12</v>
      </c>
      <c r="F4871">
        <v>74592</v>
      </c>
      <c r="G4871">
        <v>698</v>
      </c>
      <c r="H4871">
        <f>(Table1[[#This Row],[credit_score]]-300)/(900-300)</f>
        <v>0.66333333333333333</v>
      </c>
      <c r="I4871">
        <v>24633</v>
      </c>
      <c r="J4871" t="s">
        <v>3</v>
      </c>
      <c r="K4871" t="s">
        <v>4</v>
      </c>
      <c r="L4871">
        <v>12</v>
      </c>
      <c r="M4871" t="s">
        <v>28</v>
      </c>
      <c r="N4871">
        <f>Table1[[#This Row],[dti_ratio]]*Table1[[#This Row],[income]]</f>
        <v>20340.908871030959</v>
      </c>
      <c r="O4871">
        <v>0.27269558224784102</v>
      </c>
      <c r="P4871">
        <f>Table1[[#This Row],[loan_amount]]/Table1[[#This Row],[property_value]]</f>
        <v>0.27407761805153769</v>
      </c>
      <c r="Q4871">
        <v>89876</v>
      </c>
      <c r="R4871">
        <v>4</v>
      </c>
      <c r="S4871" t="s">
        <v>706</v>
      </c>
      <c r="T4871" t="s">
        <v>233</v>
      </c>
      <c r="U4871" t="s">
        <v>949</v>
      </c>
      <c r="V4871">
        <v>0</v>
      </c>
      <c r="W4871">
        <v>2</v>
      </c>
      <c r="X4871" t="s">
        <v>9</v>
      </c>
      <c r="Y487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871">
        <f>0.4*(Table1[[#This Row],[normalized_credit_score]]) + 0.3*(1-Table1[[#This Row],[dti_ratio]]) + 0.2*(1-Table1[[#This Row],[ltv_ratio]]) + 0.1*IF(Table1[[#This Row],[previous_defaults]]=0,1,0)</f>
        <v>0.72870913504867352</v>
      </c>
      <c r="AA4871" t="str">
        <f>IF(Table1[[#This Row],[composite_score]]&gt;=0.7,"Approve",IF(Table1[[#This Row],[composite_score]]&gt;=0.6,"Review","Reject"))</f>
        <v>Approve</v>
      </c>
    </row>
    <row r="4872" spans="1:27" hidden="1" x14ac:dyDescent="0.35">
      <c r="A4872">
        <v>4871</v>
      </c>
      <c r="B4872">
        <v>49</v>
      </c>
      <c r="C4872" t="s">
        <v>0</v>
      </c>
      <c r="D4872" t="s">
        <v>21</v>
      </c>
      <c r="E4872" t="s">
        <v>49</v>
      </c>
      <c r="F4872">
        <v>92986</v>
      </c>
      <c r="G4872">
        <v>0</v>
      </c>
      <c r="H4872">
        <f>(Table1[[#This Row],[credit_score]]-300)/(900-300)</f>
        <v>-0.5</v>
      </c>
      <c r="I4872">
        <v>25866</v>
      </c>
      <c r="J4872" t="s">
        <v>27</v>
      </c>
      <c r="K4872" t="s">
        <v>14</v>
      </c>
      <c r="L4872">
        <v>10</v>
      </c>
      <c r="M4872" t="s">
        <v>15</v>
      </c>
      <c r="N4872">
        <f>Table1[[#This Row],[dti_ratio]]*Table1[[#This Row],[income]]</f>
        <v>15273.135605951362</v>
      </c>
      <c r="O4872">
        <v>0.16425199068624699</v>
      </c>
      <c r="P4872">
        <f>Table1[[#This Row],[loan_amount]]/Table1[[#This Row],[property_value]]</f>
        <v>1.1425921017757752</v>
      </c>
      <c r="Q4872">
        <v>22638</v>
      </c>
      <c r="R4872">
        <v>0</v>
      </c>
      <c r="S4872" t="s">
        <v>4528</v>
      </c>
      <c r="T4872" t="s">
        <v>362</v>
      </c>
      <c r="U4872" t="s">
        <v>901</v>
      </c>
      <c r="V4872">
        <v>3</v>
      </c>
      <c r="W4872">
        <v>1</v>
      </c>
      <c r="X4872" t="s">
        <v>19</v>
      </c>
      <c r="Y48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72">
        <f>0.4*(Table1[[#This Row],[normalized_credit_score]]) + 0.3*(1-Table1[[#This Row],[dti_ratio]]) + 0.2*(1-Table1[[#This Row],[ltv_ratio]]) + 0.1*IF(Table1[[#This Row],[previous_defaults]]=0,1,0)</f>
        <v>2.2205982438970838E-2</v>
      </c>
      <c r="AA4872" t="str">
        <f>IF(Table1[[#This Row],[composite_score]]&gt;=0.7,"Approve",IF(Table1[[#This Row],[composite_score]]&gt;=0.6,"Review","Reject"))</f>
        <v>Reject</v>
      </c>
    </row>
    <row r="4873" spans="1:27" x14ac:dyDescent="0.35">
      <c r="A4873">
        <v>4872</v>
      </c>
      <c r="B4873">
        <v>19</v>
      </c>
      <c r="C4873" t="s">
        <v>0</v>
      </c>
      <c r="D4873" t="s">
        <v>21</v>
      </c>
      <c r="E4873" t="s">
        <v>22</v>
      </c>
      <c r="F4873">
        <v>90494</v>
      </c>
      <c r="G4873">
        <v>701</v>
      </c>
      <c r="H4873">
        <f>(Table1[[#This Row],[credit_score]]-300)/(900-300)</f>
        <v>0.66833333333333333</v>
      </c>
      <c r="I4873">
        <v>44737</v>
      </c>
      <c r="J4873" t="s">
        <v>3</v>
      </c>
      <c r="K4873" t="s">
        <v>14</v>
      </c>
      <c r="L4873">
        <v>17</v>
      </c>
      <c r="M4873" t="s">
        <v>15</v>
      </c>
      <c r="N4873">
        <f>Table1[[#This Row],[dti_ratio]]*Table1[[#This Row],[income]]</f>
        <v>39739.828099969585</v>
      </c>
      <c r="O4873">
        <v>0.43914323712035702</v>
      </c>
      <c r="P4873">
        <f>Table1[[#This Row],[loan_amount]]/Table1[[#This Row],[property_value]]</f>
        <v>0.18099908159260741</v>
      </c>
      <c r="Q4873">
        <v>247167</v>
      </c>
      <c r="R4873">
        <v>2</v>
      </c>
      <c r="S4873" t="s">
        <v>4529</v>
      </c>
      <c r="T4873" t="s">
        <v>7</v>
      </c>
      <c r="U4873" t="s">
        <v>105</v>
      </c>
      <c r="V4873">
        <v>1</v>
      </c>
      <c r="W4873">
        <v>0</v>
      </c>
      <c r="X4873" t="s">
        <v>19</v>
      </c>
      <c r="Y48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873">
        <f>0.4*(Table1[[#This Row],[normalized_credit_score]]) + 0.3*(1-Table1[[#This Row],[dti_ratio]]) + 0.2*(1-Table1[[#This Row],[ltv_ratio]]) + 0.1*IF(Table1[[#This Row],[previous_defaults]]=0,1,0)</f>
        <v>0.59939054587870477</v>
      </c>
      <c r="AA4873" t="str">
        <f>IF(Table1[[#This Row],[composite_score]]&gt;=0.7,"Approve",IF(Table1[[#This Row],[composite_score]]&gt;=0.6,"Review","Reject"))</f>
        <v>Reject</v>
      </c>
    </row>
    <row r="4874" spans="1:27" hidden="1" x14ac:dyDescent="0.35">
      <c r="A4874">
        <v>4873</v>
      </c>
      <c r="B4874">
        <v>54</v>
      </c>
      <c r="C4874" t="s">
        <v>20</v>
      </c>
      <c r="D4874" t="s">
        <v>11</v>
      </c>
      <c r="E4874" t="s">
        <v>22</v>
      </c>
      <c r="F4874">
        <v>36775</v>
      </c>
      <c r="G4874">
        <v>0</v>
      </c>
      <c r="H4874">
        <f>(Table1[[#This Row],[credit_score]]-300)/(900-300)</f>
        <v>-0.5</v>
      </c>
      <c r="I4874">
        <v>17198</v>
      </c>
      <c r="J4874" t="s">
        <v>13</v>
      </c>
      <c r="K4874" t="s">
        <v>14</v>
      </c>
      <c r="L4874">
        <v>7</v>
      </c>
      <c r="M4874" t="s">
        <v>39</v>
      </c>
      <c r="N4874">
        <f>Table1[[#This Row],[dti_ratio]]*Table1[[#This Row],[income]]</f>
        <v>6321.0419063162599</v>
      </c>
      <c r="O4874">
        <v>0.171884212272366</v>
      </c>
      <c r="P4874">
        <f>Table1[[#This Row],[loan_amount]]/Table1[[#This Row],[property_value]]</f>
        <v>0.72605226495546082</v>
      </c>
      <c r="Q4874">
        <v>23687</v>
      </c>
      <c r="R4874">
        <v>0</v>
      </c>
      <c r="S4874" t="s">
        <v>4530</v>
      </c>
      <c r="T4874" t="s">
        <v>109</v>
      </c>
      <c r="U4874" t="s">
        <v>653</v>
      </c>
      <c r="V4874">
        <v>3</v>
      </c>
      <c r="W4874">
        <v>1</v>
      </c>
      <c r="X4874" t="s">
        <v>9</v>
      </c>
      <c r="Y48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74">
        <f>0.4*(Table1[[#This Row],[normalized_credit_score]]) + 0.3*(1-Table1[[#This Row],[dti_ratio]]) + 0.2*(1-Table1[[#This Row],[ltv_ratio]]) + 0.1*IF(Table1[[#This Row],[previous_defaults]]=0,1,0)</f>
        <v>0.10322428332719799</v>
      </c>
      <c r="AA4874" t="str">
        <f>IF(Table1[[#This Row],[composite_score]]&gt;=0.7,"Approve",IF(Table1[[#This Row],[composite_score]]&gt;=0.6,"Review","Reject"))</f>
        <v>Reject</v>
      </c>
    </row>
    <row r="4875" spans="1:27" x14ac:dyDescent="0.35">
      <c r="A4875">
        <v>4874</v>
      </c>
      <c r="B4875">
        <v>62</v>
      </c>
      <c r="C4875" t="s">
        <v>0</v>
      </c>
      <c r="D4875" t="s">
        <v>1</v>
      </c>
      <c r="E4875" t="s">
        <v>12</v>
      </c>
      <c r="F4875">
        <v>111512</v>
      </c>
      <c r="G4875">
        <v>794</v>
      </c>
      <c r="H4875">
        <f>(Table1[[#This Row],[credit_score]]-300)/(900-300)</f>
        <v>0.82333333333333336</v>
      </c>
      <c r="I4875">
        <v>26061</v>
      </c>
      <c r="J4875" t="s">
        <v>23</v>
      </c>
      <c r="K4875" t="s">
        <v>4</v>
      </c>
      <c r="L4875">
        <v>13</v>
      </c>
      <c r="M4875" t="s">
        <v>5</v>
      </c>
      <c r="N4875">
        <f>Table1[[#This Row],[dti_ratio]]*Table1[[#This Row],[income]]</f>
        <v>19028.373369865065</v>
      </c>
      <c r="O4875">
        <v>0.170639692318899</v>
      </c>
      <c r="P4875">
        <f>Table1[[#This Row],[loan_amount]]/Table1[[#This Row],[property_value]]</f>
        <v>0.28837152689409445</v>
      </c>
      <c r="Q4875">
        <v>90373</v>
      </c>
      <c r="R4875">
        <v>4</v>
      </c>
      <c r="S4875" t="s">
        <v>4531</v>
      </c>
      <c r="T4875" t="s">
        <v>288</v>
      </c>
      <c r="U4875" t="s">
        <v>26</v>
      </c>
      <c r="V4875">
        <v>0</v>
      </c>
      <c r="W4875">
        <v>1</v>
      </c>
      <c r="X4875" t="s">
        <v>9</v>
      </c>
      <c r="Y48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875">
        <f>0.4*(Table1[[#This Row],[normalized_credit_score]]) + 0.3*(1-Table1[[#This Row],[dti_ratio]]) + 0.2*(1-Table1[[#This Row],[ltv_ratio]]) + 0.1*IF(Table1[[#This Row],[previous_defaults]]=0,1,0)</f>
        <v>0.82046712025884483</v>
      </c>
      <c r="AA4875" t="str">
        <f>IF(Table1[[#This Row],[composite_score]]&gt;=0.7,"Approve",IF(Table1[[#This Row],[composite_score]]&gt;=0.6,"Review","Reject"))</f>
        <v>Approve</v>
      </c>
    </row>
    <row r="4876" spans="1:27" x14ac:dyDescent="0.35">
      <c r="A4876">
        <v>4875</v>
      </c>
      <c r="B4876">
        <v>40</v>
      </c>
      <c r="C4876" t="s">
        <v>10</v>
      </c>
      <c r="D4876" t="s">
        <v>62</v>
      </c>
      <c r="E4876" t="s">
        <v>22</v>
      </c>
      <c r="F4876">
        <v>30866</v>
      </c>
      <c r="G4876">
        <v>734</v>
      </c>
      <c r="H4876">
        <f>(Table1[[#This Row],[credit_score]]-300)/(900-300)</f>
        <v>0.72333333333333338</v>
      </c>
      <c r="I4876">
        <v>21753</v>
      </c>
      <c r="J4876" t="s">
        <v>23</v>
      </c>
      <c r="K4876" t="s">
        <v>38</v>
      </c>
      <c r="L4876">
        <v>18</v>
      </c>
      <c r="M4876" t="s">
        <v>28</v>
      </c>
      <c r="N4876">
        <f>Table1[[#This Row],[dti_ratio]]*Table1[[#This Row],[income]]</f>
        <v>10902.018981396937</v>
      </c>
      <c r="O4876">
        <v>0.35320478783765102</v>
      </c>
      <c r="P4876">
        <f>Table1[[#This Row],[loan_amount]]/Table1[[#This Row],[property_value]]</f>
        <v>0.12176935865786689</v>
      </c>
      <c r="Q4876">
        <v>178641</v>
      </c>
      <c r="R4876">
        <v>0</v>
      </c>
      <c r="S4876" t="s">
        <v>4532</v>
      </c>
      <c r="T4876" t="s">
        <v>327</v>
      </c>
      <c r="U4876" t="s">
        <v>115</v>
      </c>
      <c r="V4876">
        <v>2</v>
      </c>
      <c r="W4876">
        <v>1</v>
      </c>
      <c r="X4876" t="s">
        <v>9</v>
      </c>
      <c r="Y48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76">
        <f>0.4*(Table1[[#This Row],[normalized_credit_score]]) + 0.3*(1-Table1[[#This Row],[dti_ratio]]) + 0.2*(1-Table1[[#This Row],[ltv_ratio]]) + 0.1*IF(Table1[[#This Row],[previous_defaults]]=0,1,0)</f>
        <v>0.65901802525046471</v>
      </c>
      <c r="AA4876" t="str">
        <f>IF(Table1[[#This Row],[composite_score]]&gt;=0.7,"Approve",IF(Table1[[#This Row],[composite_score]]&gt;=0.6,"Review","Reject"))</f>
        <v>Review</v>
      </c>
    </row>
    <row r="4877" spans="1:27" x14ac:dyDescent="0.35">
      <c r="A4877">
        <v>4876</v>
      </c>
      <c r="B4877">
        <v>69</v>
      </c>
      <c r="C4877" t="s">
        <v>10</v>
      </c>
      <c r="D4877" t="s">
        <v>1</v>
      </c>
      <c r="E4877" t="s">
        <v>2</v>
      </c>
      <c r="F4877">
        <v>41705</v>
      </c>
      <c r="G4877">
        <v>751</v>
      </c>
      <c r="H4877">
        <f>(Table1[[#This Row],[credit_score]]-300)/(900-300)</f>
        <v>0.75166666666666671</v>
      </c>
      <c r="I4877">
        <v>0</v>
      </c>
      <c r="J4877" t="s">
        <v>23</v>
      </c>
      <c r="K4877" t="s">
        <v>4</v>
      </c>
      <c r="L4877">
        <v>8</v>
      </c>
      <c r="M4877" t="s">
        <v>15</v>
      </c>
      <c r="N4877">
        <f>Table1[[#This Row],[dti_ratio]]*Table1[[#This Row],[income]]</f>
        <v>16339.374130992705</v>
      </c>
      <c r="O4877">
        <v>0.39178453736944502</v>
      </c>
      <c r="P4877">
        <f>Table1[[#This Row],[loan_amount]]/Table1[[#This Row],[property_value]]</f>
        <v>0</v>
      </c>
      <c r="Q4877">
        <v>123648</v>
      </c>
      <c r="R4877">
        <v>3</v>
      </c>
      <c r="S4877" t="s">
        <v>2672</v>
      </c>
      <c r="T4877" t="s">
        <v>81</v>
      </c>
      <c r="U4877" t="s">
        <v>1064</v>
      </c>
      <c r="V4877">
        <v>3</v>
      </c>
      <c r="W4877">
        <v>2</v>
      </c>
      <c r="X4877" t="s">
        <v>9</v>
      </c>
      <c r="Y48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77">
        <f>0.4*(Table1[[#This Row],[normalized_credit_score]]) + 0.3*(1-Table1[[#This Row],[dti_ratio]]) + 0.2*(1-Table1[[#This Row],[ltv_ratio]]) + 0.1*IF(Table1[[#This Row],[previous_defaults]]=0,1,0)</f>
        <v>0.68313130545583323</v>
      </c>
      <c r="AA4877" t="str">
        <f>IF(Table1[[#This Row],[composite_score]]&gt;=0.7,"Approve",IF(Table1[[#This Row],[composite_score]]&gt;=0.6,"Review","Reject"))</f>
        <v>Review</v>
      </c>
    </row>
    <row r="4878" spans="1:27" hidden="1" x14ac:dyDescent="0.35">
      <c r="A4878">
        <v>4877</v>
      </c>
      <c r="B4878">
        <v>32</v>
      </c>
      <c r="C4878" t="s">
        <v>0</v>
      </c>
      <c r="D4878" t="s">
        <v>62</v>
      </c>
      <c r="E4878" t="s">
        <v>2</v>
      </c>
      <c r="F4878">
        <v>82402</v>
      </c>
      <c r="G4878">
        <v>625</v>
      </c>
      <c r="H4878">
        <f>(Table1[[#This Row],[credit_score]]-300)/(900-300)</f>
        <v>0.54166666666666663</v>
      </c>
      <c r="I4878">
        <v>42888</v>
      </c>
      <c r="J4878" t="s">
        <v>3</v>
      </c>
      <c r="K4878" t="s">
        <v>4</v>
      </c>
      <c r="L4878">
        <v>17</v>
      </c>
      <c r="M4878" t="s">
        <v>15</v>
      </c>
      <c r="N4878">
        <f>Table1[[#This Row],[dti_ratio]]*Table1[[#This Row],[income]]</f>
        <v>8549.2301782876893</v>
      </c>
      <c r="O4878">
        <v>0.10375027521525799</v>
      </c>
      <c r="P4878" t="e">
        <f>Table1[[#This Row],[loan_amount]]/Table1[[#This Row],[property_value]]</f>
        <v>#DIV/0!</v>
      </c>
      <c r="Q4878">
        <v>0</v>
      </c>
      <c r="R4878">
        <v>2</v>
      </c>
      <c r="S4878" t="s">
        <v>4533</v>
      </c>
      <c r="T4878" t="s">
        <v>33</v>
      </c>
      <c r="U4878" t="s">
        <v>347</v>
      </c>
      <c r="V4878">
        <v>3</v>
      </c>
      <c r="W4878">
        <v>0</v>
      </c>
      <c r="X4878" t="s">
        <v>9</v>
      </c>
      <c r="Y487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878" t="e">
        <f>0.4*(Table1[[#This Row],[normalized_credit_score]]) + 0.3*(1-Table1[[#This Row],[dti_ratio]]) + 0.2*(1-Table1[[#This Row],[ltv_ratio]]) + 0.1*IF(Table1[[#This Row],[previous_defaults]]=0,1,0)</f>
        <v>#DIV/0!</v>
      </c>
      <c r="AA4878" t="e">
        <f>IF(Table1[[#This Row],[composite_score]]&gt;=0.7,"Approve",IF(Table1[[#This Row],[composite_score]]&gt;=0.6,"Review","Reject"))</f>
        <v>#DIV/0!</v>
      </c>
    </row>
    <row r="4879" spans="1:27" x14ac:dyDescent="0.35">
      <c r="A4879">
        <v>4878</v>
      </c>
      <c r="B4879">
        <v>54</v>
      </c>
      <c r="C4879" t="s">
        <v>20</v>
      </c>
      <c r="D4879" t="s">
        <v>21</v>
      </c>
      <c r="E4879" t="s">
        <v>49</v>
      </c>
      <c r="F4879">
        <v>45583</v>
      </c>
      <c r="G4879">
        <v>679</v>
      </c>
      <c r="H4879">
        <f>(Table1[[#This Row],[credit_score]]-300)/(900-300)</f>
        <v>0.63166666666666671</v>
      </c>
      <c r="I4879">
        <v>36374</v>
      </c>
      <c r="J4879" t="s">
        <v>27</v>
      </c>
      <c r="K4879" t="s">
        <v>14</v>
      </c>
      <c r="L4879">
        <v>17</v>
      </c>
      <c r="M4879" t="s">
        <v>5</v>
      </c>
      <c r="N4879">
        <f>Table1[[#This Row],[dti_ratio]]*Table1[[#This Row],[income]]</f>
        <v>14311.60248380389</v>
      </c>
      <c r="O4879">
        <v>0.31396798112901497</v>
      </c>
      <c r="P4879">
        <f>Table1[[#This Row],[loan_amount]]/Table1[[#This Row],[property_value]]</f>
        <v>0.87487973831056376</v>
      </c>
      <c r="Q4879">
        <v>41576</v>
      </c>
      <c r="R4879">
        <v>2</v>
      </c>
      <c r="S4879" t="s">
        <v>4534</v>
      </c>
      <c r="T4879" t="s">
        <v>81</v>
      </c>
      <c r="U4879" t="s">
        <v>689</v>
      </c>
      <c r="V4879">
        <v>0</v>
      </c>
      <c r="W4879">
        <v>2</v>
      </c>
      <c r="X4879" t="s">
        <v>19</v>
      </c>
      <c r="Y48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879">
        <f>0.4*(Table1[[#This Row],[normalized_credit_score]]) + 0.3*(1-Table1[[#This Row],[dti_ratio]]) + 0.2*(1-Table1[[#This Row],[ltv_ratio]]) + 0.1*IF(Table1[[#This Row],[previous_defaults]]=0,1,0)</f>
        <v>0.58350032466584945</v>
      </c>
      <c r="AA4879" t="str">
        <f>IF(Table1[[#This Row],[composite_score]]&gt;=0.7,"Approve",IF(Table1[[#This Row],[composite_score]]&gt;=0.6,"Review","Reject"))</f>
        <v>Reject</v>
      </c>
    </row>
    <row r="4880" spans="1:27" x14ac:dyDescent="0.35">
      <c r="A4880">
        <v>4879</v>
      </c>
      <c r="B4880">
        <v>43</v>
      </c>
      <c r="C4880" t="s">
        <v>20</v>
      </c>
      <c r="D4880" t="s">
        <v>21</v>
      </c>
      <c r="E4880" t="s">
        <v>49</v>
      </c>
      <c r="F4880">
        <v>111860</v>
      </c>
      <c r="G4880">
        <v>623</v>
      </c>
      <c r="H4880">
        <f>(Table1[[#This Row],[credit_score]]-300)/(900-300)</f>
        <v>0.53833333333333333</v>
      </c>
      <c r="I4880">
        <v>16743</v>
      </c>
      <c r="J4880" t="s">
        <v>13</v>
      </c>
      <c r="K4880" t="s">
        <v>4</v>
      </c>
      <c r="L4880">
        <v>19</v>
      </c>
      <c r="M4880" t="s">
        <v>28</v>
      </c>
      <c r="N4880">
        <f>Table1[[#This Row],[dti_ratio]]*Table1[[#This Row],[income]]</f>
        <v>18866.433951373063</v>
      </c>
      <c r="O4880">
        <v>0.16866112954919599</v>
      </c>
      <c r="P4880">
        <f>Table1[[#This Row],[loan_amount]]/Table1[[#This Row],[property_value]]</f>
        <v>0.14476425983727748</v>
      </c>
      <c r="Q4880">
        <v>115657</v>
      </c>
      <c r="R4880">
        <v>1</v>
      </c>
      <c r="S4880" t="s">
        <v>4535</v>
      </c>
      <c r="T4880" t="s">
        <v>91</v>
      </c>
      <c r="U4880" t="s">
        <v>1225</v>
      </c>
      <c r="V4880">
        <v>4</v>
      </c>
      <c r="W4880">
        <v>2</v>
      </c>
      <c r="X4880" t="s">
        <v>9</v>
      </c>
      <c r="Y48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80">
        <f>0.4*(Table1[[#This Row],[normalized_credit_score]]) + 0.3*(1-Table1[[#This Row],[dti_ratio]]) + 0.2*(1-Table1[[#This Row],[ltv_ratio]]) + 0.1*IF(Table1[[#This Row],[previous_defaults]]=0,1,0)</f>
        <v>0.63578214250111909</v>
      </c>
      <c r="AA4880" t="str">
        <f>IF(Table1[[#This Row],[composite_score]]&gt;=0.7,"Approve",IF(Table1[[#This Row],[composite_score]]&gt;=0.6,"Review","Reject"))</f>
        <v>Review</v>
      </c>
    </row>
    <row r="4881" spans="1:27" hidden="1" x14ac:dyDescent="0.35">
      <c r="A4881">
        <v>4880</v>
      </c>
      <c r="B4881">
        <v>28</v>
      </c>
      <c r="C4881" t="s">
        <v>20</v>
      </c>
      <c r="D4881" t="s">
        <v>11</v>
      </c>
      <c r="E4881" t="s">
        <v>22</v>
      </c>
      <c r="F4881">
        <v>0</v>
      </c>
      <c r="G4881">
        <v>644</v>
      </c>
      <c r="H4881">
        <f>(Table1[[#This Row],[credit_score]]-300)/(900-300)</f>
        <v>0.57333333333333336</v>
      </c>
      <c r="I4881">
        <v>10121</v>
      </c>
      <c r="J4881" t="s">
        <v>3</v>
      </c>
      <c r="K4881" t="s">
        <v>38</v>
      </c>
      <c r="L4881">
        <v>4</v>
      </c>
      <c r="M4881" t="s">
        <v>15</v>
      </c>
      <c r="N4881">
        <f>Table1[[#This Row],[dti_ratio]]*Table1[[#This Row],[income]]</f>
        <v>0</v>
      </c>
      <c r="O4881">
        <v>0.32364421750592698</v>
      </c>
      <c r="P4881">
        <f>Table1[[#This Row],[loan_amount]]/Table1[[#This Row],[property_value]]</f>
        <v>4.653483100605537E-2</v>
      </c>
      <c r="Q4881">
        <v>217493</v>
      </c>
      <c r="R4881">
        <v>1</v>
      </c>
      <c r="S4881" t="s">
        <v>3964</v>
      </c>
      <c r="T4881" t="s">
        <v>130</v>
      </c>
      <c r="U4881" t="s">
        <v>566</v>
      </c>
      <c r="V4881">
        <v>4</v>
      </c>
      <c r="W4881">
        <v>0</v>
      </c>
      <c r="X4881" t="s">
        <v>9</v>
      </c>
      <c r="Y48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81">
        <f>0.4*(Table1[[#This Row],[normalized_credit_score]]) + 0.3*(1-Table1[[#This Row],[dti_ratio]]) + 0.2*(1-Table1[[#This Row],[ltv_ratio]]) + 0.1*IF(Table1[[#This Row],[previous_defaults]]=0,1,0)</f>
        <v>0.62293310188034412</v>
      </c>
      <c r="AA4881" t="str">
        <f>IF(Table1[[#This Row],[composite_score]]&gt;=0.7,"Approve",IF(Table1[[#This Row],[composite_score]]&gt;=0.6,"Review","Reject"))</f>
        <v>Review</v>
      </c>
    </row>
    <row r="4882" spans="1:27" x14ac:dyDescent="0.35">
      <c r="A4882">
        <v>4881</v>
      </c>
      <c r="B4882">
        <v>21</v>
      </c>
      <c r="C4882" t="s">
        <v>10</v>
      </c>
      <c r="D4882" t="s">
        <v>62</v>
      </c>
      <c r="E4882" t="s">
        <v>12</v>
      </c>
      <c r="F4882">
        <v>65330</v>
      </c>
      <c r="G4882">
        <v>619</v>
      </c>
      <c r="H4882">
        <f>(Table1[[#This Row],[credit_score]]-300)/(900-300)</f>
        <v>0.53166666666666662</v>
      </c>
      <c r="I4882">
        <v>48155</v>
      </c>
      <c r="J4882" t="s">
        <v>23</v>
      </c>
      <c r="K4882" t="s">
        <v>38</v>
      </c>
      <c r="L4882">
        <v>19</v>
      </c>
      <c r="M4882" t="s">
        <v>15</v>
      </c>
      <c r="N4882">
        <f>Table1[[#This Row],[dti_ratio]]*Table1[[#This Row],[income]]</f>
        <v>30006.05884995771</v>
      </c>
      <c r="O4882">
        <v>0.45929984463428303</v>
      </c>
      <c r="P4882">
        <f>Table1[[#This Row],[loan_amount]]/Table1[[#This Row],[property_value]]</f>
        <v>0.425100857175646</v>
      </c>
      <c r="Q4882">
        <v>113279</v>
      </c>
      <c r="R4882">
        <v>3</v>
      </c>
      <c r="S4882" t="s">
        <v>4536</v>
      </c>
      <c r="T4882" t="s">
        <v>78</v>
      </c>
      <c r="U4882" t="s">
        <v>65</v>
      </c>
      <c r="V4882">
        <v>3</v>
      </c>
      <c r="W4882">
        <v>2</v>
      </c>
      <c r="X4882" t="s">
        <v>9</v>
      </c>
      <c r="Y48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82">
        <f>0.4*(Table1[[#This Row],[normalized_credit_score]]) + 0.3*(1-Table1[[#This Row],[dti_ratio]]) + 0.2*(1-Table1[[#This Row],[ltv_ratio]]) + 0.1*IF(Table1[[#This Row],[previous_defaults]]=0,1,0)</f>
        <v>0.48985654184125249</v>
      </c>
      <c r="AA4882" t="str">
        <f>IF(Table1[[#This Row],[composite_score]]&gt;=0.7,"Approve",IF(Table1[[#This Row],[composite_score]]&gt;=0.6,"Review","Reject"))</f>
        <v>Reject</v>
      </c>
    </row>
    <row r="4883" spans="1:27" x14ac:dyDescent="0.35">
      <c r="A4883">
        <v>4882</v>
      </c>
      <c r="B4883">
        <v>41</v>
      </c>
      <c r="C4883" t="s">
        <v>10</v>
      </c>
      <c r="D4883" t="s">
        <v>62</v>
      </c>
      <c r="E4883" t="s">
        <v>2</v>
      </c>
      <c r="F4883">
        <v>63924</v>
      </c>
      <c r="G4883">
        <v>727</v>
      </c>
      <c r="H4883">
        <f>(Table1[[#This Row],[credit_score]]-300)/(900-300)</f>
        <v>0.71166666666666667</v>
      </c>
      <c r="I4883">
        <v>14588</v>
      </c>
      <c r="J4883" t="s">
        <v>27</v>
      </c>
      <c r="K4883" t="s">
        <v>14</v>
      </c>
      <c r="L4883">
        <v>0</v>
      </c>
      <c r="M4883" t="s">
        <v>28</v>
      </c>
      <c r="N4883">
        <f>Table1[[#This Row],[dti_ratio]]*Table1[[#This Row],[income]]</f>
        <v>24879.724969389481</v>
      </c>
      <c r="O4883">
        <v>0.389207887012538</v>
      </c>
      <c r="P4883">
        <f>Table1[[#This Row],[loan_amount]]/Table1[[#This Row],[property_value]]</f>
        <v>5.7623181994138142E-2</v>
      </c>
      <c r="Q4883">
        <v>253162</v>
      </c>
      <c r="R4883">
        <v>2</v>
      </c>
      <c r="S4883" t="s">
        <v>1454</v>
      </c>
      <c r="T4883" t="s">
        <v>112</v>
      </c>
      <c r="U4883" t="s">
        <v>703</v>
      </c>
      <c r="V4883">
        <v>0</v>
      </c>
      <c r="W4883">
        <v>1</v>
      </c>
      <c r="X4883" t="s">
        <v>19</v>
      </c>
      <c r="Y48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883">
        <f>0.4*(Table1[[#This Row],[normalized_credit_score]]) + 0.3*(1-Table1[[#This Row],[dti_ratio]]) + 0.2*(1-Table1[[#This Row],[ltv_ratio]]) + 0.1*IF(Table1[[#This Row],[previous_defaults]]=0,1,0)</f>
        <v>0.75637966416407765</v>
      </c>
      <c r="AA4883" t="str">
        <f>IF(Table1[[#This Row],[composite_score]]&gt;=0.7,"Approve",IF(Table1[[#This Row],[composite_score]]&gt;=0.6,"Review","Reject"))</f>
        <v>Approve</v>
      </c>
    </row>
    <row r="4884" spans="1:27" hidden="1" x14ac:dyDescent="0.35">
      <c r="A4884">
        <v>4883</v>
      </c>
      <c r="B4884">
        <v>46</v>
      </c>
      <c r="C4884" t="s">
        <v>10</v>
      </c>
      <c r="D4884" t="s">
        <v>62</v>
      </c>
      <c r="E4884" t="s">
        <v>49</v>
      </c>
      <c r="F4884">
        <v>107561</v>
      </c>
      <c r="G4884">
        <v>0</v>
      </c>
      <c r="H4884">
        <f>(Table1[[#This Row],[credit_score]]-300)/(900-300)</f>
        <v>-0.5</v>
      </c>
      <c r="I4884">
        <v>19078</v>
      </c>
      <c r="J4884" t="s">
        <v>13</v>
      </c>
      <c r="K4884" t="s">
        <v>14</v>
      </c>
      <c r="L4884">
        <v>12</v>
      </c>
      <c r="M4884" t="s">
        <v>5</v>
      </c>
      <c r="N4884">
        <f>Table1[[#This Row],[dti_ratio]]*Table1[[#This Row],[income]]</f>
        <v>42267.828193612462</v>
      </c>
      <c r="O4884">
        <v>0.39296611405260701</v>
      </c>
      <c r="P4884" t="e">
        <f>Table1[[#This Row],[loan_amount]]/Table1[[#This Row],[property_value]]</f>
        <v>#DIV/0!</v>
      </c>
      <c r="Q4884">
        <v>0</v>
      </c>
      <c r="R4884">
        <v>0</v>
      </c>
      <c r="S4884" t="s">
        <v>4537</v>
      </c>
      <c r="T4884" t="s">
        <v>124</v>
      </c>
      <c r="U4884" t="s">
        <v>843</v>
      </c>
      <c r="V4884">
        <v>4</v>
      </c>
      <c r="W4884">
        <v>1</v>
      </c>
      <c r="X4884" t="s">
        <v>9</v>
      </c>
      <c r="Y488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884" t="e">
        <f>0.4*(Table1[[#This Row],[normalized_credit_score]]) + 0.3*(1-Table1[[#This Row],[dti_ratio]]) + 0.2*(1-Table1[[#This Row],[ltv_ratio]]) + 0.1*IF(Table1[[#This Row],[previous_defaults]]=0,1,0)</f>
        <v>#DIV/0!</v>
      </c>
      <c r="AA4884" t="e">
        <f>IF(Table1[[#This Row],[composite_score]]&gt;=0.7,"Approve",IF(Table1[[#This Row],[composite_score]]&gt;=0.6,"Review","Reject"))</f>
        <v>#DIV/0!</v>
      </c>
    </row>
    <row r="4885" spans="1:27" hidden="1" x14ac:dyDescent="0.35">
      <c r="A4885">
        <v>4884</v>
      </c>
      <c r="B4885">
        <v>31</v>
      </c>
      <c r="C4885" t="s">
        <v>10</v>
      </c>
      <c r="D4885" t="s">
        <v>11</v>
      </c>
      <c r="E4885" t="s">
        <v>22</v>
      </c>
      <c r="F4885">
        <v>53103</v>
      </c>
      <c r="G4885">
        <v>0</v>
      </c>
      <c r="H4885">
        <f>(Table1[[#This Row],[credit_score]]-300)/(900-300)</f>
        <v>-0.5</v>
      </c>
      <c r="I4885">
        <v>16120</v>
      </c>
      <c r="J4885" t="s">
        <v>23</v>
      </c>
      <c r="K4885" t="s">
        <v>4</v>
      </c>
      <c r="L4885">
        <v>18</v>
      </c>
      <c r="M4885" t="s">
        <v>5</v>
      </c>
      <c r="N4885">
        <f>Table1[[#This Row],[dti_ratio]]*Table1[[#This Row],[income]]</f>
        <v>13910.146557036252</v>
      </c>
      <c r="O4885">
        <v>0.261946529518789</v>
      </c>
      <c r="P4885">
        <f>Table1[[#This Row],[loan_amount]]/Table1[[#This Row],[property_value]]</f>
        <v>0.21570411604132098</v>
      </c>
      <c r="Q4885">
        <v>74732</v>
      </c>
      <c r="R4885">
        <v>3</v>
      </c>
      <c r="S4885" t="s">
        <v>4538</v>
      </c>
      <c r="T4885" t="s">
        <v>70</v>
      </c>
      <c r="U4885" t="s">
        <v>79</v>
      </c>
      <c r="V4885">
        <v>4</v>
      </c>
      <c r="W4885">
        <v>1</v>
      </c>
      <c r="X4885" t="s">
        <v>19</v>
      </c>
      <c r="Y48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85">
        <f>0.4*(Table1[[#This Row],[normalized_credit_score]]) + 0.3*(1-Table1[[#This Row],[dti_ratio]]) + 0.2*(1-Table1[[#This Row],[ltv_ratio]]) + 0.1*IF(Table1[[#This Row],[previous_defaults]]=0,1,0)</f>
        <v>0.17827521793609907</v>
      </c>
      <c r="AA4885" t="str">
        <f>IF(Table1[[#This Row],[composite_score]]&gt;=0.7,"Approve",IF(Table1[[#This Row],[composite_score]]&gt;=0.6,"Review","Reject"))</f>
        <v>Reject</v>
      </c>
    </row>
    <row r="4886" spans="1:27" x14ac:dyDescent="0.35">
      <c r="A4886">
        <v>4885</v>
      </c>
      <c r="B4886">
        <v>27</v>
      </c>
      <c r="C4886" t="s">
        <v>0</v>
      </c>
      <c r="D4886" t="s">
        <v>1</v>
      </c>
      <c r="E4886" t="s">
        <v>49</v>
      </c>
      <c r="F4886">
        <v>102124</v>
      </c>
      <c r="G4886">
        <v>780</v>
      </c>
      <c r="H4886">
        <f>(Table1[[#This Row],[credit_score]]-300)/(900-300)</f>
        <v>0.8</v>
      </c>
      <c r="I4886">
        <v>0</v>
      </c>
      <c r="J4886" t="s">
        <v>13</v>
      </c>
      <c r="K4886" t="s">
        <v>14</v>
      </c>
      <c r="L4886">
        <v>7</v>
      </c>
      <c r="M4886" t="s">
        <v>39</v>
      </c>
      <c r="N4886">
        <f>Table1[[#This Row],[dti_ratio]]*Table1[[#This Row],[income]]</f>
        <v>26238.458945379683</v>
      </c>
      <c r="O4886">
        <v>0.25692745040714898</v>
      </c>
      <c r="P4886">
        <f>Table1[[#This Row],[loan_amount]]/Table1[[#This Row],[property_value]]</f>
        <v>0</v>
      </c>
      <c r="Q4886">
        <v>147386</v>
      </c>
      <c r="R4886">
        <v>0</v>
      </c>
      <c r="S4886" t="s">
        <v>4539</v>
      </c>
      <c r="T4886" t="s">
        <v>173</v>
      </c>
      <c r="U4886" t="s">
        <v>524</v>
      </c>
      <c r="V4886">
        <v>0</v>
      </c>
      <c r="W4886">
        <v>2</v>
      </c>
      <c r="X4886" t="s">
        <v>9</v>
      </c>
      <c r="Y48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86">
        <f>0.4*(Table1[[#This Row],[normalized_credit_score]]) + 0.3*(1-Table1[[#This Row],[dti_ratio]]) + 0.2*(1-Table1[[#This Row],[ltv_ratio]]) + 0.1*IF(Table1[[#This Row],[previous_defaults]]=0,1,0)</f>
        <v>0.84292176487785542</v>
      </c>
      <c r="AA4886" t="str">
        <f>IF(Table1[[#This Row],[composite_score]]&gt;=0.7,"Approve",IF(Table1[[#This Row],[composite_score]]&gt;=0.6,"Review","Reject"))</f>
        <v>Approve</v>
      </c>
    </row>
    <row r="4887" spans="1:27" x14ac:dyDescent="0.35">
      <c r="A4887">
        <v>4886</v>
      </c>
      <c r="B4887">
        <v>52</v>
      </c>
      <c r="C4887" t="s">
        <v>20</v>
      </c>
      <c r="D4887" t="s">
        <v>1</v>
      </c>
      <c r="E4887" t="s">
        <v>22</v>
      </c>
      <c r="F4887">
        <v>47603</v>
      </c>
      <c r="G4887">
        <v>665</v>
      </c>
      <c r="H4887">
        <f>(Table1[[#This Row],[credit_score]]-300)/(900-300)</f>
        <v>0.60833333333333328</v>
      </c>
      <c r="I4887">
        <v>49815</v>
      </c>
      <c r="J4887" t="s">
        <v>3</v>
      </c>
      <c r="K4887" t="s">
        <v>38</v>
      </c>
      <c r="L4887">
        <v>13</v>
      </c>
      <c r="M4887" t="s">
        <v>39</v>
      </c>
      <c r="N4887">
        <f>Table1[[#This Row],[dti_ratio]]*Table1[[#This Row],[income]]</f>
        <v>14592.936402517696</v>
      </c>
      <c r="O4887">
        <v>0.30655497347893401</v>
      </c>
      <c r="P4887">
        <f>Table1[[#This Row],[loan_amount]]/Table1[[#This Row],[property_value]]</f>
        <v>0.56885270237864138</v>
      </c>
      <c r="Q4887">
        <v>87571</v>
      </c>
      <c r="R4887">
        <v>0</v>
      </c>
      <c r="S4887" t="s">
        <v>2030</v>
      </c>
      <c r="T4887" t="s">
        <v>233</v>
      </c>
      <c r="U4887" t="s">
        <v>201</v>
      </c>
      <c r="V4887">
        <v>4</v>
      </c>
      <c r="W4887">
        <v>0</v>
      </c>
      <c r="X4887" t="s">
        <v>9</v>
      </c>
      <c r="Y48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87">
        <f>0.4*(Table1[[#This Row],[normalized_credit_score]]) + 0.3*(1-Table1[[#This Row],[dti_ratio]]) + 0.2*(1-Table1[[#This Row],[ltv_ratio]]) + 0.1*IF(Table1[[#This Row],[previous_defaults]]=0,1,0)</f>
        <v>0.53759630081392484</v>
      </c>
      <c r="AA4887" t="str">
        <f>IF(Table1[[#This Row],[composite_score]]&gt;=0.7,"Approve",IF(Table1[[#This Row],[composite_score]]&gt;=0.6,"Review","Reject"))</f>
        <v>Reject</v>
      </c>
    </row>
    <row r="4888" spans="1:27" x14ac:dyDescent="0.35">
      <c r="A4888">
        <v>4887</v>
      </c>
      <c r="B4888">
        <v>23</v>
      </c>
      <c r="C4888" t="s">
        <v>10</v>
      </c>
      <c r="D4888" t="s">
        <v>21</v>
      </c>
      <c r="E4888" t="s">
        <v>22</v>
      </c>
      <c r="F4888">
        <v>44512</v>
      </c>
      <c r="G4888">
        <v>757</v>
      </c>
      <c r="H4888">
        <f>(Table1[[#This Row],[credit_score]]-300)/(900-300)</f>
        <v>0.76166666666666671</v>
      </c>
      <c r="I4888">
        <v>24839</v>
      </c>
      <c r="J4888" t="s">
        <v>27</v>
      </c>
      <c r="K4888" t="s">
        <v>38</v>
      </c>
      <c r="L4888">
        <v>17</v>
      </c>
      <c r="M4888" t="s">
        <v>39</v>
      </c>
      <c r="N4888">
        <f>Table1[[#This Row],[dti_ratio]]*Table1[[#This Row],[income]]</f>
        <v>20443.205842085779</v>
      </c>
      <c r="O4888">
        <v>0.45927403491386098</v>
      </c>
      <c r="P4888">
        <f>Table1[[#This Row],[loan_amount]]/Table1[[#This Row],[property_value]]</f>
        <v>0.24249968270704586</v>
      </c>
      <c r="Q4888">
        <v>102429</v>
      </c>
      <c r="R4888">
        <v>1</v>
      </c>
      <c r="S4888" t="s">
        <v>1091</v>
      </c>
      <c r="T4888" t="s">
        <v>327</v>
      </c>
      <c r="U4888" t="s">
        <v>662</v>
      </c>
      <c r="V4888">
        <v>2</v>
      </c>
      <c r="W4888">
        <v>2</v>
      </c>
      <c r="X4888" t="s">
        <v>9</v>
      </c>
      <c r="Y48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88">
        <f>0.4*(Table1[[#This Row],[normalized_credit_score]]) + 0.3*(1-Table1[[#This Row],[dti_ratio]]) + 0.2*(1-Table1[[#This Row],[ltv_ratio]]) + 0.1*IF(Table1[[#This Row],[previous_defaults]]=0,1,0)</f>
        <v>0.61838451965109931</v>
      </c>
      <c r="AA4888" t="str">
        <f>IF(Table1[[#This Row],[composite_score]]&gt;=0.7,"Approve",IF(Table1[[#This Row],[composite_score]]&gt;=0.6,"Review","Reject"))</f>
        <v>Review</v>
      </c>
    </row>
    <row r="4889" spans="1:27" hidden="1" x14ac:dyDescent="0.35">
      <c r="A4889">
        <v>4888</v>
      </c>
      <c r="B4889">
        <v>57</v>
      </c>
      <c r="C4889" t="s">
        <v>20</v>
      </c>
      <c r="D4889" t="s">
        <v>1</v>
      </c>
      <c r="E4889" t="s">
        <v>12</v>
      </c>
      <c r="F4889">
        <v>115836</v>
      </c>
      <c r="G4889">
        <v>710</v>
      </c>
      <c r="H4889">
        <f>(Table1[[#This Row],[credit_score]]-300)/(900-300)</f>
        <v>0.68333333333333335</v>
      </c>
      <c r="I4889">
        <v>35166</v>
      </c>
      <c r="J4889" t="s">
        <v>23</v>
      </c>
      <c r="K4889" t="s">
        <v>14</v>
      </c>
      <c r="L4889">
        <v>18</v>
      </c>
      <c r="M4889" t="s">
        <v>39</v>
      </c>
      <c r="N4889">
        <f>Table1[[#This Row],[dti_ratio]]*Table1[[#This Row],[income]]</f>
        <v>32858.335268105147</v>
      </c>
      <c r="O4889">
        <v>0.28366255109037902</v>
      </c>
      <c r="P4889" t="e">
        <f>Table1[[#This Row],[loan_amount]]/Table1[[#This Row],[property_value]]</f>
        <v>#DIV/0!</v>
      </c>
      <c r="Q4889">
        <v>0</v>
      </c>
      <c r="R4889">
        <v>0</v>
      </c>
      <c r="S4889" t="s">
        <v>1278</v>
      </c>
      <c r="T4889" t="s">
        <v>162</v>
      </c>
      <c r="U4889" t="s">
        <v>367</v>
      </c>
      <c r="V4889">
        <v>4</v>
      </c>
      <c r="W4889">
        <v>0</v>
      </c>
      <c r="X4889" t="s">
        <v>9</v>
      </c>
      <c r="Y488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889" t="e">
        <f>0.4*(Table1[[#This Row],[normalized_credit_score]]) + 0.3*(1-Table1[[#This Row],[dti_ratio]]) + 0.2*(1-Table1[[#This Row],[ltv_ratio]]) + 0.1*IF(Table1[[#This Row],[previous_defaults]]=0,1,0)</f>
        <v>#DIV/0!</v>
      </c>
      <c r="AA4889" t="e">
        <f>IF(Table1[[#This Row],[composite_score]]&gt;=0.7,"Approve",IF(Table1[[#This Row],[composite_score]]&gt;=0.6,"Review","Reject"))</f>
        <v>#DIV/0!</v>
      </c>
    </row>
    <row r="4890" spans="1:27" hidden="1" x14ac:dyDescent="0.35">
      <c r="A4890">
        <v>4889</v>
      </c>
      <c r="B4890">
        <v>41</v>
      </c>
      <c r="C4890" t="s">
        <v>20</v>
      </c>
      <c r="D4890" t="s">
        <v>1</v>
      </c>
      <c r="E4890" t="s">
        <v>12</v>
      </c>
      <c r="F4890">
        <v>0</v>
      </c>
      <c r="G4890">
        <v>709</v>
      </c>
      <c r="H4890">
        <f>(Table1[[#This Row],[credit_score]]-300)/(900-300)</f>
        <v>0.68166666666666664</v>
      </c>
      <c r="I4890">
        <v>0</v>
      </c>
      <c r="J4890" t="s">
        <v>13</v>
      </c>
      <c r="K4890" t="s">
        <v>38</v>
      </c>
      <c r="L4890">
        <v>16</v>
      </c>
      <c r="M4890" t="s">
        <v>5</v>
      </c>
      <c r="N4890">
        <f>Table1[[#This Row],[dti_ratio]]*Table1[[#This Row],[income]]</f>
        <v>0</v>
      </c>
      <c r="O4890">
        <v>0.47769959431395498</v>
      </c>
      <c r="P4890">
        <f>Table1[[#This Row],[loan_amount]]/Table1[[#This Row],[property_value]]</f>
        <v>0</v>
      </c>
      <c r="Q4890">
        <v>69258</v>
      </c>
      <c r="R4890">
        <v>4</v>
      </c>
      <c r="S4890" t="s">
        <v>2777</v>
      </c>
      <c r="T4890" t="s">
        <v>138</v>
      </c>
      <c r="U4890" t="s">
        <v>31</v>
      </c>
      <c r="V4890">
        <v>2</v>
      </c>
      <c r="W4890">
        <v>0</v>
      </c>
      <c r="X4890" t="s">
        <v>61</v>
      </c>
      <c r="Y48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90">
        <f>0.4*(Table1[[#This Row],[normalized_credit_score]]) + 0.3*(1-Table1[[#This Row],[dti_ratio]]) + 0.2*(1-Table1[[#This Row],[ltv_ratio]]) + 0.1*IF(Table1[[#This Row],[previous_defaults]]=0,1,0)</f>
        <v>0.62935678837248021</v>
      </c>
      <c r="AA4890" t="str">
        <f>IF(Table1[[#This Row],[composite_score]]&gt;=0.7,"Approve",IF(Table1[[#This Row],[composite_score]]&gt;=0.6,"Review","Reject"))</f>
        <v>Review</v>
      </c>
    </row>
    <row r="4891" spans="1:27" hidden="1" x14ac:dyDescent="0.35">
      <c r="A4891">
        <v>4890</v>
      </c>
      <c r="B4891">
        <v>60</v>
      </c>
      <c r="C4891" t="s">
        <v>20</v>
      </c>
      <c r="D4891" t="s">
        <v>21</v>
      </c>
      <c r="E4891" t="s">
        <v>12</v>
      </c>
      <c r="F4891">
        <v>75332</v>
      </c>
      <c r="G4891">
        <v>692</v>
      </c>
      <c r="H4891">
        <f>(Table1[[#This Row],[credit_score]]-300)/(900-300)</f>
        <v>0.65333333333333332</v>
      </c>
      <c r="I4891">
        <v>29869</v>
      </c>
      <c r="J4891" t="s">
        <v>3</v>
      </c>
      <c r="K4891" t="s">
        <v>38</v>
      </c>
      <c r="L4891">
        <v>14</v>
      </c>
      <c r="M4891" t="s">
        <v>28</v>
      </c>
      <c r="N4891">
        <f>Table1[[#This Row],[dti_ratio]]*Table1[[#This Row],[income]]</f>
        <v>13455.549893437983</v>
      </c>
      <c r="O4891">
        <v>0.17861665551741601</v>
      </c>
      <c r="P4891" t="e">
        <f>Table1[[#This Row],[loan_amount]]/Table1[[#This Row],[property_value]]</f>
        <v>#DIV/0!</v>
      </c>
      <c r="Q4891">
        <v>0</v>
      </c>
      <c r="R4891">
        <v>2</v>
      </c>
      <c r="S4891" t="s">
        <v>4540</v>
      </c>
      <c r="T4891" t="s">
        <v>109</v>
      </c>
      <c r="U4891" t="s">
        <v>765</v>
      </c>
      <c r="V4891">
        <v>0</v>
      </c>
      <c r="W4891">
        <v>0</v>
      </c>
      <c r="X4891" t="s">
        <v>9</v>
      </c>
      <c r="Y489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891" t="e">
        <f>0.4*(Table1[[#This Row],[normalized_credit_score]]) + 0.3*(1-Table1[[#This Row],[dti_ratio]]) + 0.2*(1-Table1[[#This Row],[ltv_ratio]]) + 0.1*IF(Table1[[#This Row],[previous_defaults]]=0,1,0)</f>
        <v>#DIV/0!</v>
      </c>
      <c r="AA4891" t="e">
        <f>IF(Table1[[#This Row],[composite_score]]&gt;=0.7,"Approve",IF(Table1[[#This Row],[composite_score]]&gt;=0.6,"Review","Reject"))</f>
        <v>#DIV/0!</v>
      </c>
    </row>
    <row r="4892" spans="1:27" x14ac:dyDescent="0.35">
      <c r="A4892">
        <v>4891</v>
      </c>
      <c r="B4892">
        <v>38</v>
      </c>
      <c r="C4892" t="s">
        <v>0</v>
      </c>
      <c r="D4892" t="s">
        <v>11</v>
      </c>
      <c r="E4892" t="s">
        <v>2</v>
      </c>
      <c r="F4892">
        <v>84928</v>
      </c>
      <c r="G4892">
        <v>777</v>
      </c>
      <c r="H4892">
        <f>(Table1[[#This Row],[credit_score]]-300)/(900-300)</f>
        <v>0.79500000000000004</v>
      </c>
      <c r="I4892">
        <v>6488</v>
      </c>
      <c r="J4892" t="s">
        <v>3</v>
      </c>
      <c r="K4892" t="s">
        <v>38</v>
      </c>
      <c r="L4892">
        <v>4</v>
      </c>
      <c r="M4892" t="s">
        <v>39</v>
      </c>
      <c r="N4892">
        <f>Table1[[#This Row],[dti_ratio]]*Table1[[#This Row],[income]]</f>
        <v>31076.829123128027</v>
      </c>
      <c r="O4892">
        <v>0.36591970990872302</v>
      </c>
      <c r="P4892">
        <f>Table1[[#This Row],[loan_amount]]/Table1[[#This Row],[property_value]]</f>
        <v>0.10738521632626039</v>
      </c>
      <c r="Q4892">
        <v>60418</v>
      </c>
      <c r="R4892">
        <v>1</v>
      </c>
      <c r="S4892" t="s">
        <v>4541</v>
      </c>
      <c r="T4892" t="s">
        <v>182</v>
      </c>
      <c r="U4892" t="s">
        <v>1398</v>
      </c>
      <c r="V4892">
        <v>0</v>
      </c>
      <c r="W4892">
        <v>0</v>
      </c>
      <c r="X4892" t="s">
        <v>9</v>
      </c>
      <c r="Y48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892">
        <f>0.4*(Table1[[#This Row],[normalized_credit_score]]) + 0.3*(1-Table1[[#This Row],[dti_ratio]]) + 0.2*(1-Table1[[#This Row],[ltv_ratio]]) + 0.1*IF(Table1[[#This Row],[previous_defaults]]=0,1,0)</f>
        <v>0.786747043762131</v>
      </c>
      <c r="AA4892" t="str">
        <f>IF(Table1[[#This Row],[composite_score]]&gt;=0.7,"Approve",IF(Table1[[#This Row],[composite_score]]&gt;=0.6,"Review","Reject"))</f>
        <v>Approve</v>
      </c>
    </row>
    <row r="4893" spans="1:27" x14ac:dyDescent="0.35">
      <c r="A4893">
        <v>4892</v>
      </c>
      <c r="B4893">
        <v>23</v>
      </c>
      <c r="C4893" t="s">
        <v>10</v>
      </c>
      <c r="D4893" t="s">
        <v>62</v>
      </c>
      <c r="E4893" t="s">
        <v>49</v>
      </c>
      <c r="F4893">
        <v>35648</v>
      </c>
      <c r="G4893">
        <v>705</v>
      </c>
      <c r="H4893">
        <f>(Table1[[#This Row],[credit_score]]-300)/(900-300)</f>
        <v>0.67500000000000004</v>
      </c>
      <c r="I4893">
        <v>5496</v>
      </c>
      <c r="J4893" t="s">
        <v>23</v>
      </c>
      <c r="K4893" t="s">
        <v>38</v>
      </c>
      <c r="L4893">
        <v>1</v>
      </c>
      <c r="M4893" t="s">
        <v>28</v>
      </c>
      <c r="N4893">
        <f>Table1[[#This Row],[dti_ratio]]*Table1[[#This Row],[income]]</f>
        <v>16913.593263618994</v>
      </c>
      <c r="O4893">
        <v>0.47446121138967101</v>
      </c>
      <c r="P4893">
        <f>Table1[[#This Row],[loan_amount]]/Table1[[#This Row],[property_value]]</f>
        <v>2.6016814360372644E-2</v>
      </c>
      <c r="Q4893">
        <v>211248</v>
      </c>
      <c r="R4893">
        <v>3</v>
      </c>
      <c r="S4893" t="s">
        <v>4542</v>
      </c>
      <c r="T4893" t="s">
        <v>33</v>
      </c>
      <c r="U4893" t="s">
        <v>199</v>
      </c>
      <c r="V4893">
        <v>3</v>
      </c>
      <c r="W4893">
        <v>1</v>
      </c>
      <c r="X4893" t="s">
        <v>9</v>
      </c>
      <c r="Y48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93">
        <f>0.4*(Table1[[#This Row],[normalized_credit_score]]) + 0.3*(1-Table1[[#This Row],[dti_ratio]]) + 0.2*(1-Table1[[#This Row],[ltv_ratio]]) + 0.1*IF(Table1[[#This Row],[previous_defaults]]=0,1,0)</f>
        <v>0.62245827371102425</v>
      </c>
      <c r="AA4893" t="str">
        <f>IF(Table1[[#This Row],[composite_score]]&gt;=0.7,"Approve",IF(Table1[[#This Row],[composite_score]]&gt;=0.6,"Review","Reject"))</f>
        <v>Review</v>
      </c>
    </row>
    <row r="4894" spans="1:27" hidden="1" x14ac:dyDescent="0.35">
      <c r="A4894">
        <v>4893</v>
      </c>
      <c r="B4894">
        <v>66</v>
      </c>
      <c r="C4894" t="s">
        <v>10</v>
      </c>
      <c r="D4894" t="s">
        <v>11</v>
      </c>
      <c r="E4894" t="s">
        <v>49</v>
      </c>
      <c r="F4894">
        <v>104347</v>
      </c>
      <c r="G4894">
        <v>0</v>
      </c>
      <c r="H4894">
        <f>(Table1[[#This Row],[credit_score]]-300)/(900-300)</f>
        <v>-0.5</v>
      </c>
      <c r="I4894">
        <v>15522</v>
      </c>
      <c r="J4894" t="s">
        <v>23</v>
      </c>
      <c r="K4894" t="s">
        <v>38</v>
      </c>
      <c r="L4894">
        <v>10</v>
      </c>
      <c r="M4894" t="s">
        <v>5</v>
      </c>
      <c r="N4894">
        <f>Table1[[#This Row],[dti_ratio]]*Table1[[#This Row],[income]]</f>
        <v>40291.22285531395</v>
      </c>
      <c r="O4894">
        <v>0.38612727587102602</v>
      </c>
      <c r="P4894">
        <f>Table1[[#This Row],[loan_amount]]/Table1[[#This Row],[property_value]]</f>
        <v>0.33062111272045669</v>
      </c>
      <c r="Q4894">
        <v>46948</v>
      </c>
      <c r="R4894">
        <v>2</v>
      </c>
      <c r="S4894" t="s">
        <v>991</v>
      </c>
      <c r="T4894" t="s">
        <v>86</v>
      </c>
      <c r="U4894" t="s">
        <v>675</v>
      </c>
      <c r="V4894">
        <v>0</v>
      </c>
      <c r="W4894">
        <v>2</v>
      </c>
      <c r="X4894" t="s">
        <v>9</v>
      </c>
      <c r="Y48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894">
        <f>0.4*(Table1[[#This Row],[normalized_credit_score]]) + 0.3*(1-Table1[[#This Row],[dti_ratio]]) + 0.2*(1-Table1[[#This Row],[ltv_ratio]]) + 0.1*IF(Table1[[#This Row],[previous_defaults]]=0,1,0)</f>
        <v>0.21803759469460085</v>
      </c>
      <c r="AA4894" t="str">
        <f>IF(Table1[[#This Row],[composite_score]]&gt;=0.7,"Approve",IF(Table1[[#This Row],[composite_score]]&gt;=0.6,"Review","Reject"))</f>
        <v>Reject</v>
      </c>
    </row>
    <row r="4895" spans="1:27" x14ac:dyDescent="0.35">
      <c r="A4895">
        <v>4894</v>
      </c>
      <c r="B4895">
        <v>38</v>
      </c>
      <c r="C4895" t="s">
        <v>0</v>
      </c>
      <c r="D4895" t="s">
        <v>11</v>
      </c>
      <c r="E4895" t="s">
        <v>49</v>
      </c>
      <c r="F4895">
        <v>72182</v>
      </c>
      <c r="G4895">
        <v>624</v>
      </c>
      <c r="H4895">
        <f>(Table1[[#This Row],[credit_score]]-300)/(900-300)</f>
        <v>0.54</v>
      </c>
      <c r="I4895">
        <v>34000</v>
      </c>
      <c r="J4895" t="s">
        <v>3</v>
      </c>
      <c r="K4895" t="s">
        <v>38</v>
      </c>
      <c r="L4895">
        <v>7</v>
      </c>
      <c r="M4895" t="s">
        <v>15</v>
      </c>
      <c r="N4895">
        <f>Table1[[#This Row],[dti_ratio]]*Table1[[#This Row],[income]]</f>
        <v>25873.48386252292</v>
      </c>
      <c r="O4895">
        <v>0.35844786598491202</v>
      </c>
      <c r="P4895">
        <f>Table1[[#This Row],[loan_amount]]/Table1[[#This Row],[property_value]]</f>
        <v>0.13251279333070906</v>
      </c>
      <c r="Q4895">
        <v>256579</v>
      </c>
      <c r="R4895">
        <v>1</v>
      </c>
      <c r="S4895" t="s">
        <v>4543</v>
      </c>
      <c r="T4895" t="s">
        <v>47</v>
      </c>
      <c r="U4895" t="s">
        <v>606</v>
      </c>
      <c r="V4895">
        <v>3</v>
      </c>
      <c r="W4895">
        <v>0</v>
      </c>
      <c r="X4895" t="s">
        <v>9</v>
      </c>
      <c r="Y48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95">
        <f>0.4*(Table1[[#This Row],[normalized_credit_score]]) + 0.3*(1-Table1[[#This Row],[dti_ratio]]) + 0.2*(1-Table1[[#This Row],[ltv_ratio]]) + 0.1*IF(Table1[[#This Row],[previous_defaults]]=0,1,0)</f>
        <v>0.58196308153838472</v>
      </c>
      <c r="AA4895" t="str">
        <f>IF(Table1[[#This Row],[composite_score]]&gt;=0.7,"Approve",IF(Table1[[#This Row],[composite_score]]&gt;=0.6,"Review","Reject"))</f>
        <v>Reject</v>
      </c>
    </row>
    <row r="4896" spans="1:27" hidden="1" x14ac:dyDescent="0.35">
      <c r="A4896">
        <v>4895</v>
      </c>
      <c r="B4896">
        <v>51</v>
      </c>
      <c r="C4896" t="s">
        <v>20</v>
      </c>
      <c r="D4896" t="s">
        <v>1</v>
      </c>
      <c r="E4896" t="s">
        <v>22</v>
      </c>
      <c r="F4896">
        <v>75919</v>
      </c>
      <c r="G4896">
        <v>786</v>
      </c>
      <c r="H4896">
        <f>(Table1[[#This Row],[credit_score]]-300)/(900-300)</f>
        <v>0.81</v>
      </c>
      <c r="I4896">
        <v>34940</v>
      </c>
      <c r="J4896" t="s">
        <v>23</v>
      </c>
      <c r="K4896" t="s">
        <v>14</v>
      </c>
      <c r="L4896">
        <v>9</v>
      </c>
      <c r="M4896" t="s">
        <v>15</v>
      </c>
      <c r="N4896">
        <f>Table1[[#This Row],[dti_ratio]]*Table1[[#This Row],[income]]</f>
        <v>44842.232962026777</v>
      </c>
      <c r="O4896">
        <v>0.59065889911651603</v>
      </c>
      <c r="P4896" t="e">
        <f>Table1[[#This Row],[loan_amount]]/Table1[[#This Row],[property_value]]</f>
        <v>#DIV/0!</v>
      </c>
      <c r="Q4896">
        <v>0</v>
      </c>
      <c r="R4896">
        <v>1</v>
      </c>
      <c r="S4896" t="s">
        <v>4544</v>
      </c>
      <c r="T4896" t="s">
        <v>54</v>
      </c>
      <c r="U4896" t="s">
        <v>448</v>
      </c>
      <c r="V4896">
        <v>1</v>
      </c>
      <c r="W4896">
        <v>2</v>
      </c>
      <c r="X4896" t="s">
        <v>9</v>
      </c>
      <c r="Y489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896" t="e">
        <f>0.4*(Table1[[#This Row],[normalized_credit_score]]) + 0.3*(1-Table1[[#This Row],[dti_ratio]]) + 0.2*(1-Table1[[#This Row],[ltv_ratio]]) + 0.1*IF(Table1[[#This Row],[previous_defaults]]=0,1,0)</f>
        <v>#DIV/0!</v>
      </c>
      <c r="AA4896" t="e">
        <f>IF(Table1[[#This Row],[composite_score]]&gt;=0.7,"Approve",IF(Table1[[#This Row],[composite_score]]&gt;=0.6,"Review","Reject"))</f>
        <v>#DIV/0!</v>
      </c>
    </row>
    <row r="4897" spans="1:27" x14ac:dyDescent="0.35">
      <c r="A4897">
        <v>4896</v>
      </c>
      <c r="B4897">
        <v>69</v>
      </c>
      <c r="C4897" t="s">
        <v>0</v>
      </c>
      <c r="D4897" t="s">
        <v>1</v>
      </c>
      <c r="E4897" t="s">
        <v>22</v>
      </c>
      <c r="F4897">
        <v>23034</v>
      </c>
      <c r="G4897">
        <v>793</v>
      </c>
      <c r="H4897">
        <f>(Table1[[#This Row],[credit_score]]-300)/(900-300)</f>
        <v>0.82166666666666666</v>
      </c>
      <c r="I4897">
        <v>11923</v>
      </c>
      <c r="J4897" t="s">
        <v>27</v>
      </c>
      <c r="K4897" t="s">
        <v>4</v>
      </c>
      <c r="L4897">
        <v>1</v>
      </c>
      <c r="M4897" t="s">
        <v>28</v>
      </c>
      <c r="N4897">
        <f>Table1[[#This Row],[dti_ratio]]*Table1[[#This Row],[income]]</f>
        <v>9151.1316264835259</v>
      </c>
      <c r="O4897">
        <v>0.39728799281425398</v>
      </c>
      <c r="P4897">
        <f>Table1[[#This Row],[loan_amount]]/Table1[[#This Row],[property_value]]</f>
        <v>4.6726444745773338E-2</v>
      </c>
      <c r="Q4897">
        <v>255166</v>
      </c>
      <c r="R4897">
        <v>1</v>
      </c>
      <c r="S4897" t="s">
        <v>4545</v>
      </c>
      <c r="T4897" t="s">
        <v>117</v>
      </c>
      <c r="U4897" t="s">
        <v>866</v>
      </c>
      <c r="V4897">
        <v>4</v>
      </c>
      <c r="W4897">
        <v>0</v>
      </c>
      <c r="X4897" t="s">
        <v>9</v>
      </c>
      <c r="Y48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97">
        <f>0.4*(Table1[[#This Row],[normalized_credit_score]]) + 0.3*(1-Table1[[#This Row],[dti_ratio]]) + 0.2*(1-Table1[[#This Row],[ltv_ratio]]) + 0.1*IF(Table1[[#This Row],[previous_defaults]]=0,1,0)</f>
        <v>0.70013497987323581</v>
      </c>
      <c r="AA4897" t="str">
        <f>IF(Table1[[#This Row],[composite_score]]&gt;=0.7,"Approve",IF(Table1[[#This Row],[composite_score]]&gt;=0.6,"Review","Reject"))</f>
        <v>Approve</v>
      </c>
    </row>
    <row r="4898" spans="1:27" x14ac:dyDescent="0.35">
      <c r="A4898">
        <v>4897</v>
      </c>
      <c r="B4898">
        <v>46</v>
      </c>
      <c r="C4898" t="s">
        <v>10</v>
      </c>
      <c r="D4898" t="s">
        <v>1</v>
      </c>
      <c r="E4898" t="s">
        <v>22</v>
      </c>
      <c r="F4898">
        <v>24409</v>
      </c>
      <c r="G4898">
        <v>721</v>
      </c>
      <c r="H4898">
        <f>(Table1[[#This Row],[credit_score]]-300)/(900-300)</f>
        <v>0.70166666666666666</v>
      </c>
      <c r="I4898">
        <v>45270</v>
      </c>
      <c r="J4898" t="s">
        <v>23</v>
      </c>
      <c r="K4898" t="s">
        <v>14</v>
      </c>
      <c r="L4898">
        <v>10</v>
      </c>
      <c r="M4898" t="s">
        <v>5</v>
      </c>
      <c r="N4898">
        <f>Table1[[#This Row],[dti_ratio]]*Table1[[#This Row],[income]]</f>
        <v>14410.056613762748</v>
      </c>
      <c r="O4898">
        <v>0.59035833560419304</v>
      </c>
      <c r="P4898">
        <f>Table1[[#This Row],[loan_amount]]/Table1[[#This Row],[property_value]]</f>
        <v>0.19795442719151338</v>
      </c>
      <c r="Q4898">
        <v>228689</v>
      </c>
      <c r="R4898">
        <v>2</v>
      </c>
      <c r="S4898" t="s">
        <v>3207</v>
      </c>
      <c r="T4898" t="s">
        <v>317</v>
      </c>
      <c r="U4898" t="s">
        <v>152</v>
      </c>
      <c r="V4898">
        <v>4</v>
      </c>
      <c r="W4898">
        <v>1</v>
      </c>
      <c r="X4898" t="s">
        <v>61</v>
      </c>
      <c r="Y489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898">
        <f>0.4*(Table1[[#This Row],[normalized_credit_score]]) + 0.3*(1-Table1[[#This Row],[dti_ratio]]) + 0.2*(1-Table1[[#This Row],[ltv_ratio]]) + 0.1*IF(Table1[[#This Row],[previous_defaults]]=0,1,0)</f>
        <v>0.56396828054710613</v>
      </c>
      <c r="AA4898" t="str">
        <f>IF(Table1[[#This Row],[composite_score]]&gt;=0.7,"Approve",IF(Table1[[#This Row],[composite_score]]&gt;=0.6,"Review","Reject"))</f>
        <v>Reject</v>
      </c>
    </row>
    <row r="4899" spans="1:27" hidden="1" x14ac:dyDescent="0.35">
      <c r="A4899">
        <v>4898</v>
      </c>
      <c r="B4899">
        <v>57</v>
      </c>
      <c r="C4899" t="s">
        <v>10</v>
      </c>
      <c r="D4899" t="s">
        <v>21</v>
      </c>
      <c r="E4899" t="s">
        <v>12</v>
      </c>
      <c r="F4899">
        <v>94356</v>
      </c>
      <c r="G4899">
        <v>661</v>
      </c>
      <c r="H4899">
        <f>(Table1[[#This Row],[credit_score]]-300)/(900-300)</f>
        <v>0.60166666666666668</v>
      </c>
      <c r="I4899">
        <v>45505</v>
      </c>
      <c r="J4899" t="s">
        <v>13</v>
      </c>
      <c r="K4899" t="s">
        <v>4</v>
      </c>
      <c r="L4899">
        <v>4</v>
      </c>
      <c r="M4899" t="s">
        <v>39</v>
      </c>
      <c r="N4899">
        <f>Table1[[#This Row],[dti_ratio]]*Table1[[#This Row],[income]]</f>
        <v>24226.901759258948</v>
      </c>
      <c r="O4899">
        <v>0.25676058501058702</v>
      </c>
      <c r="P4899" t="e">
        <f>Table1[[#This Row],[loan_amount]]/Table1[[#This Row],[property_value]]</f>
        <v>#DIV/0!</v>
      </c>
      <c r="Q4899">
        <v>0</v>
      </c>
      <c r="R4899">
        <v>4</v>
      </c>
      <c r="S4899" t="s">
        <v>4546</v>
      </c>
      <c r="T4899" t="s">
        <v>332</v>
      </c>
      <c r="U4899" t="s">
        <v>502</v>
      </c>
      <c r="V4899">
        <v>1</v>
      </c>
      <c r="W4899">
        <v>0</v>
      </c>
      <c r="X4899" t="s">
        <v>9</v>
      </c>
      <c r="Y4899"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899" t="e">
        <f>0.4*(Table1[[#This Row],[normalized_credit_score]]) + 0.3*(1-Table1[[#This Row],[dti_ratio]]) + 0.2*(1-Table1[[#This Row],[ltv_ratio]]) + 0.1*IF(Table1[[#This Row],[previous_defaults]]=0,1,0)</f>
        <v>#DIV/0!</v>
      </c>
      <c r="AA4899" t="e">
        <f>IF(Table1[[#This Row],[composite_score]]&gt;=0.7,"Approve",IF(Table1[[#This Row],[composite_score]]&gt;=0.6,"Review","Reject"))</f>
        <v>#DIV/0!</v>
      </c>
    </row>
    <row r="4900" spans="1:27" x14ac:dyDescent="0.35">
      <c r="A4900">
        <v>4899</v>
      </c>
      <c r="B4900">
        <v>20</v>
      </c>
      <c r="C4900" t="s">
        <v>0</v>
      </c>
      <c r="D4900" t="s">
        <v>62</v>
      </c>
      <c r="E4900" t="s">
        <v>49</v>
      </c>
      <c r="F4900">
        <v>68575</v>
      </c>
      <c r="G4900">
        <v>686</v>
      </c>
      <c r="H4900">
        <f>(Table1[[#This Row],[credit_score]]-300)/(900-300)</f>
        <v>0.64333333333333331</v>
      </c>
      <c r="I4900">
        <v>38653</v>
      </c>
      <c r="J4900" t="s">
        <v>13</v>
      </c>
      <c r="K4900" t="s">
        <v>14</v>
      </c>
      <c r="L4900">
        <v>0</v>
      </c>
      <c r="M4900" t="s">
        <v>28</v>
      </c>
      <c r="N4900">
        <f>Table1[[#This Row],[dti_ratio]]*Table1[[#This Row],[income]]</f>
        <v>11782.344039167136</v>
      </c>
      <c r="O4900">
        <v>0.17181690177421999</v>
      </c>
      <c r="P4900">
        <f>Table1[[#This Row],[loan_amount]]/Table1[[#This Row],[property_value]]</f>
        <v>0.17887205971503009</v>
      </c>
      <c r="Q4900">
        <v>216093</v>
      </c>
      <c r="R4900">
        <v>3</v>
      </c>
      <c r="S4900" t="s">
        <v>4547</v>
      </c>
      <c r="T4900" t="s">
        <v>249</v>
      </c>
      <c r="U4900" t="s">
        <v>199</v>
      </c>
      <c r="V4900">
        <v>1</v>
      </c>
      <c r="W4900">
        <v>0</v>
      </c>
      <c r="X4900" t="s">
        <v>19</v>
      </c>
      <c r="Y49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900">
        <f>0.4*(Table1[[#This Row],[normalized_credit_score]]) + 0.3*(1-Table1[[#This Row],[dti_ratio]]) + 0.2*(1-Table1[[#This Row],[ltv_ratio]]) + 0.1*IF(Table1[[#This Row],[previous_defaults]]=0,1,0)</f>
        <v>0.67001385085806131</v>
      </c>
      <c r="AA4900" t="str">
        <f>IF(Table1[[#This Row],[composite_score]]&gt;=0.7,"Approve",IF(Table1[[#This Row],[composite_score]]&gt;=0.6,"Review","Reject"))</f>
        <v>Review</v>
      </c>
    </row>
    <row r="4901" spans="1:27" hidden="1" x14ac:dyDescent="0.35">
      <c r="A4901">
        <v>4900</v>
      </c>
      <c r="B4901">
        <v>69</v>
      </c>
      <c r="C4901" t="s">
        <v>0</v>
      </c>
      <c r="D4901" t="s">
        <v>21</v>
      </c>
      <c r="E4901" t="s">
        <v>49</v>
      </c>
      <c r="F4901">
        <v>30683</v>
      </c>
      <c r="G4901">
        <v>0</v>
      </c>
      <c r="H4901">
        <f>(Table1[[#This Row],[credit_score]]-300)/(900-300)</f>
        <v>-0.5</v>
      </c>
      <c r="I4901">
        <v>27157</v>
      </c>
      <c r="J4901" t="s">
        <v>3</v>
      </c>
      <c r="K4901" t="s">
        <v>38</v>
      </c>
      <c r="L4901">
        <v>16</v>
      </c>
      <c r="M4901" t="s">
        <v>15</v>
      </c>
      <c r="N4901">
        <f>Table1[[#This Row],[dti_ratio]]*Table1[[#This Row],[income]]</f>
        <v>17515.358692155663</v>
      </c>
      <c r="O4901">
        <v>0.57084896171025201</v>
      </c>
      <c r="P4901">
        <f>Table1[[#This Row],[loan_amount]]/Table1[[#This Row],[property_value]]</f>
        <v>0.80886995889676538</v>
      </c>
      <c r="Q4901">
        <v>33574</v>
      </c>
      <c r="R4901">
        <v>4</v>
      </c>
      <c r="S4901" t="s">
        <v>4548</v>
      </c>
      <c r="T4901" t="s">
        <v>86</v>
      </c>
      <c r="U4901" t="s">
        <v>364</v>
      </c>
      <c r="V4901">
        <v>3</v>
      </c>
      <c r="W4901">
        <v>1</v>
      </c>
      <c r="X4901" t="s">
        <v>9</v>
      </c>
      <c r="Y49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01">
        <f>0.4*(Table1[[#This Row],[normalized_credit_score]]) + 0.3*(1-Table1[[#This Row],[dti_ratio]]) + 0.2*(1-Table1[[#This Row],[ltv_ratio]]) + 0.1*IF(Table1[[#This Row],[previous_defaults]]=0,1,0)</f>
        <v>-3.3028680292428697E-2</v>
      </c>
      <c r="AA4901" t="str">
        <f>IF(Table1[[#This Row],[composite_score]]&gt;=0.7,"Approve",IF(Table1[[#This Row],[composite_score]]&gt;=0.6,"Review","Reject"))</f>
        <v>Reject</v>
      </c>
    </row>
    <row r="4902" spans="1:27" hidden="1" x14ac:dyDescent="0.35">
      <c r="A4902">
        <v>4901</v>
      </c>
      <c r="B4902">
        <v>38</v>
      </c>
      <c r="C4902" t="s">
        <v>10</v>
      </c>
      <c r="D4902" t="s">
        <v>62</v>
      </c>
      <c r="E4902" t="s">
        <v>2</v>
      </c>
      <c r="F4902">
        <v>0</v>
      </c>
      <c r="G4902">
        <v>799</v>
      </c>
      <c r="H4902">
        <f>(Table1[[#This Row],[credit_score]]-300)/(900-300)</f>
        <v>0.83166666666666667</v>
      </c>
      <c r="I4902">
        <v>33363</v>
      </c>
      <c r="J4902" t="s">
        <v>27</v>
      </c>
      <c r="K4902" t="s">
        <v>14</v>
      </c>
      <c r="L4902">
        <v>19</v>
      </c>
      <c r="M4902" t="s">
        <v>28</v>
      </c>
      <c r="N4902">
        <f>Table1[[#This Row],[dti_ratio]]*Table1[[#This Row],[income]]</f>
        <v>0</v>
      </c>
      <c r="O4902">
        <v>0.33799662462270202</v>
      </c>
      <c r="P4902">
        <f>Table1[[#This Row],[loan_amount]]/Table1[[#This Row],[property_value]]</f>
        <v>0.11557127466840331</v>
      </c>
      <c r="Q4902">
        <v>288679</v>
      </c>
      <c r="R4902">
        <v>0</v>
      </c>
      <c r="S4902" t="s">
        <v>4549</v>
      </c>
      <c r="T4902" t="s">
        <v>233</v>
      </c>
      <c r="U4902" t="s">
        <v>94</v>
      </c>
      <c r="V4902">
        <v>2</v>
      </c>
      <c r="W4902">
        <v>1</v>
      </c>
      <c r="X4902" t="s">
        <v>19</v>
      </c>
      <c r="Y490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02">
        <f>0.4*(Table1[[#This Row],[normalized_credit_score]]) + 0.3*(1-Table1[[#This Row],[dti_ratio]]) + 0.2*(1-Table1[[#This Row],[ltv_ratio]]) + 0.1*IF(Table1[[#This Row],[previous_defaults]]=0,1,0)</f>
        <v>0.70815342434617545</v>
      </c>
      <c r="AA4902" t="str">
        <f>IF(Table1[[#This Row],[composite_score]]&gt;=0.7,"Approve",IF(Table1[[#This Row],[composite_score]]&gt;=0.6,"Review","Reject"))</f>
        <v>Approve</v>
      </c>
    </row>
    <row r="4903" spans="1:27" x14ac:dyDescent="0.35">
      <c r="A4903">
        <v>4902</v>
      </c>
      <c r="B4903">
        <v>20</v>
      </c>
      <c r="C4903" t="s">
        <v>10</v>
      </c>
      <c r="D4903" t="s">
        <v>21</v>
      </c>
      <c r="E4903" t="s">
        <v>12</v>
      </c>
      <c r="F4903">
        <v>48688</v>
      </c>
      <c r="G4903">
        <v>780</v>
      </c>
      <c r="H4903">
        <f>(Table1[[#This Row],[credit_score]]-300)/(900-300)</f>
        <v>0.8</v>
      </c>
      <c r="I4903">
        <v>45080</v>
      </c>
      <c r="J4903" t="s">
        <v>3</v>
      </c>
      <c r="K4903" t="s">
        <v>38</v>
      </c>
      <c r="L4903">
        <v>4</v>
      </c>
      <c r="M4903" t="s">
        <v>28</v>
      </c>
      <c r="N4903">
        <f>Table1[[#This Row],[dti_ratio]]*Table1[[#This Row],[income]]</f>
        <v>10068.867117508009</v>
      </c>
      <c r="O4903">
        <v>0.20680387605792</v>
      </c>
      <c r="P4903">
        <f>Table1[[#This Row],[loan_amount]]/Table1[[#This Row],[property_value]]</f>
        <v>0.52822760188418361</v>
      </c>
      <c r="Q4903">
        <v>85342</v>
      </c>
      <c r="R4903">
        <v>3</v>
      </c>
      <c r="S4903" t="s">
        <v>4550</v>
      </c>
      <c r="T4903" t="s">
        <v>327</v>
      </c>
      <c r="U4903" t="s">
        <v>540</v>
      </c>
      <c r="V4903">
        <v>2</v>
      </c>
      <c r="W4903">
        <v>2</v>
      </c>
      <c r="X4903" t="s">
        <v>9</v>
      </c>
      <c r="Y490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03">
        <f>0.4*(Table1[[#This Row],[normalized_credit_score]]) + 0.3*(1-Table1[[#This Row],[dti_ratio]]) + 0.2*(1-Table1[[#This Row],[ltv_ratio]]) + 0.1*IF(Table1[[#This Row],[previous_defaults]]=0,1,0)</f>
        <v>0.6523133168057873</v>
      </c>
      <c r="AA4903" t="str">
        <f>IF(Table1[[#This Row],[composite_score]]&gt;=0.7,"Approve",IF(Table1[[#This Row],[composite_score]]&gt;=0.6,"Review","Reject"))</f>
        <v>Review</v>
      </c>
    </row>
    <row r="4904" spans="1:27" hidden="1" x14ac:dyDescent="0.35">
      <c r="A4904">
        <v>4903</v>
      </c>
      <c r="B4904">
        <v>41</v>
      </c>
      <c r="C4904" t="s">
        <v>20</v>
      </c>
      <c r="D4904" t="s">
        <v>1</v>
      </c>
      <c r="E4904" t="s">
        <v>49</v>
      </c>
      <c r="F4904">
        <v>0</v>
      </c>
      <c r="G4904">
        <v>690</v>
      </c>
      <c r="H4904">
        <f>(Table1[[#This Row],[credit_score]]-300)/(900-300)</f>
        <v>0.65</v>
      </c>
      <c r="I4904">
        <v>13359</v>
      </c>
      <c r="J4904" t="s">
        <v>13</v>
      </c>
      <c r="K4904" t="s">
        <v>4</v>
      </c>
      <c r="L4904">
        <v>4</v>
      </c>
      <c r="M4904" t="s">
        <v>28</v>
      </c>
      <c r="N4904">
        <f>Table1[[#This Row],[dti_ratio]]*Table1[[#This Row],[income]]</f>
        <v>0</v>
      </c>
      <c r="O4904">
        <v>0.35892725410019799</v>
      </c>
      <c r="P4904">
        <f>Table1[[#This Row],[loan_amount]]/Table1[[#This Row],[property_value]]</f>
        <v>0.18026150669959115</v>
      </c>
      <c r="Q4904">
        <v>74109</v>
      </c>
      <c r="R4904">
        <v>4</v>
      </c>
      <c r="S4904" t="s">
        <v>4551</v>
      </c>
      <c r="T4904" t="s">
        <v>104</v>
      </c>
      <c r="U4904" t="s">
        <v>318</v>
      </c>
      <c r="V4904">
        <v>1</v>
      </c>
      <c r="W4904">
        <v>2</v>
      </c>
      <c r="X4904" t="s">
        <v>9</v>
      </c>
      <c r="Y490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04">
        <f>0.4*(Table1[[#This Row],[normalized_credit_score]]) + 0.3*(1-Table1[[#This Row],[dti_ratio]]) + 0.2*(1-Table1[[#This Row],[ltv_ratio]]) + 0.1*IF(Table1[[#This Row],[previous_defaults]]=0,1,0)</f>
        <v>0.61626952243002231</v>
      </c>
      <c r="AA4904" t="str">
        <f>IF(Table1[[#This Row],[composite_score]]&gt;=0.7,"Approve",IF(Table1[[#This Row],[composite_score]]&gt;=0.6,"Review","Reject"))</f>
        <v>Review</v>
      </c>
    </row>
    <row r="4905" spans="1:27" hidden="1" x14ac:dyDescent="0.35">
      <c r="A4905">
        <v>4904</v>
      </c>
      <c r="B4905">
        <v>62</v>
      </c>
      <c r="C4905" t="s">
        <v>20</v>
      </c>
      <c r="D4905" t="s">
        <v>1</v>
      </c>
      <c r="E4905" t="s">
        <v>49</v>
      </c>
      <c r="F4905">
        <v>102865</v>
      </c>
      <c r="G4905">
        <v>0</v>
      </c>
      <c r="H4905">
        <f>(Table1[[#This Row],[credit_score]]-300)/(900-300)</f>
        <v>-0.5</v>
      </c>
      <c r="I4905">
        <v>27084</v>
      </c>
      <c r="J4905" t="s">
        <v>23</v>
      </c>
      <c r="K4905" t="s">
        <v>14</v>
      </c>
      <c r="L4905">
        <v>12</v>
      </c>
      <c r="M4905" t="s">
        <v>15</v>
      </c>
      <c r="N4905">
        <f>Table1[[#This Row],[dti_ratio]]*Table1[[#This Row],[income]]</f>
        <v>36607.573576775569</v>
      </c>
      <c r="O4905">
        <v>0.35587978006878501</v>
      </c>
      <c r="P4905">
        <f>Table1[[#This Row],[loan_amount]]/Table1[[#This Row],[property_value]]</f>
        <v>0.12224559249663738</v>
      </c>
      <c r="Q4905">
        <v>221554</v>
      </c>
      <c r="R4905">
        <v>1</v>
      </c>
      <c r="S4905" t="s">
        <v>4552</v>
      </c>
      <c r="T4905" t="s">
        <v>288</v>
      </c>
      <c r="U4905" t="s">
        <v>500</v>
      </c>
      <c r="V4905">
        <v>0</v>
      </c>
      <c r="W4905">
        <v>2</v>
      </c>
      <c r="X4905" t="s">
        <v>19</v>
      </c>
      <c r="Y490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05">
        <f>0.4*(Table1[[#This Row],[normalized_credit_score]]) + 0.3*(1-Table1[[#This Row],[dti_ratio]]) + 0.2*(1-Table1[[#This Row],[ltv_ratio]]) + 0.1*IF(Table1[[#This Row],[previous_defaults]]=0,1,0)</f>
        <v>0.26878694748003706</v>
      </c>
      <c r="AA4905" t="str">
        <f>IF(Table1[[#This Row],[composite_score]]&gt;=0.7,"Approve",IF(Table1[[#This Row],[composite_score]]&gt;=0.6,"Review","Reject"))</f>
        <v>Reject</v>
      </c>
    </row>
    <row r="4906" spans="1:27" x14ac:dyDescent="0.35">
      <c r="A4906">
        <v>4905</v>
      </c>
      <c r="B4906">
        <v>58</v>
      </c>
      <c r="C4906" t="s">
        <v>0</v>
      </c>
      <c r="D4906" t="s">
        <v>62</v>
      </c>
      <c r="E4906" t="s">
        <v>49</v>
      </c>
      <c r="F4906">
        <v>85430</v>
      </c>
      <c r="G4906">
        <v>681</v>
      </c>
      <c r="H4906">
        <f>(Table1[[#This Row],[credit_score]]-300)/(900-300)</f>
        <v>0.63500000000000001</v>
      </c>
      <c r="I4906">
        <v>20415</v>
      </c>
      <c r="J4906" t="s">
        <v>13</v>
      </c>
      <c r="K4906" t="s">
        <v>14</v>
      </c>
      <c r="L4906">
        <v>12</v>
      </c>
      <c r="M4906" t="s">
        <v>15</v>
      </c>
      <c r="N4906">
        <f>Table1[[#This Row],[dti_ratio]]*Table1[[#This Row],[income]]</f>
        <v>25433.600507532574</v>
      </c>
      <c r="O4906">
        <v>0.297712753219391</v>
      </c>
      <c r="P4906">
        <f>Table1[[#This Row],[loan_amount]]/Table1[[#This Row],[property_value]]</f>
        <v>0.10704734937863772</v>
      </c>
      <c r="Q4906">
        <v>190710</v>
      </c>
      <c r="R4906">
        <v>3</v>
      </c>
      <c r="S4906" t="s">
        <v>4553</v>
      </c>
      <c r="T4906" t="s">
        <v>91</v>
      </c>
      <c r="U4906" t="s">
        <v>430</v>
      </c>
      <c r="V4906">
        <v>4</v>
      </c>
      <c r="W4906">
        <v>1</v>
      </c>
      <c r="X4906" t="s">
        <v>19</v>
      </c>
      <c r="Y490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06">
        <f>0.4*(Table1[[#This Row],[normalized_credit_score]]) + 0.3*(1-Table1[[#This Row],[dti_ratio]]) + 0.2*(1-Table1[[#This Row],[ltv_ratio]]) + 0.1*IF(Table1[[#This Row],[previous_defaults]]=0,1,0)</f>
        <v>0.64327670415845517</v>
      </c>
      <c r="AA4906" t="str">
        <f>IF(Table1[[#This Row],[composite_score]]&gt;=0.7,"Approve",IF(Table1[[#This Row],[composite_score]]&gt;=0.6,"Review","Reject"))</f>
        <v>Review</v>
      </c>
    </row>
    <row r="4907" spans="1:27" x14ac:dyDescent="0.35">
      <c r="A4907">
        <v>4906</v>
      </c>
      <c r="B4907">
        <v>38</v>
      </c>
      <c r="C4907" t="s">
        <v>0</v>
      </c>
      <c r="D4907" t="s">
        <v>21</v>
      </c>
      <c r="E4907" t="s">
        <v>12</v>
      </c>
      <c r="F4907">
        <v>69107</v>
      </c>
      <c r="G4907">
        <v>741</v>
      </c>
      <c r="H4907">
        <f>(Table1[[#This Row],[credit_score]]-300)/(900-300)</f>
        <v>0.73499999999999999</v>
      </c>
      <c r="I4907">
        <v>46300</v>
      </c>
      <c r="J4907" t="s">
        <v>23</v>
      </c>
      <c r="K4907" t="s">
        <v>4</v>
      </c>
      <c r="L4907">
        <v>18</v>
      </c>
      <c r="M4907" t="s">
        <v>15</v>
      </c>
      <c r="N4907">
        <f>Table1[[#This Row],[dti_ratio]]*Table1[[#This Row],[income]]</f>
        <v>16785.860598892934</v>
      </c>
      <c r="O4907">
        <v>0.24289667615282001</v>
      </c>
      <c r="P4907">
        <f>Table1[[#This Row],[loan_amount]]/Table1[[#This Row],[property_value]]</f>
        <v>0.16606588834490055</v>
      </c>
      <c r="Q4907">
        <v>278805</v>
      </c>
      <c r="R4907">
        <v>0</v>
      </c>
      <c r="S4907" t="s">
        <v>4554</v>
      </c>
      <c r="T4907" t="s">
        <v>222</v>
      </c>
      <c r="U4907" t="s">
        <v>344</v>
      </c>
      <c r="V4907">
        <v>3</v>
      </c>
      <c r="W4907">
        <v>0</v>
      </c>
      <c r="X4907" t="s">
        <v>9</v>
      </c>
      <c r="Y490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07">
        <f>0.4*(Table1[[#This Row],[normalized_credit_score]]) + 0.3*(1-Table1[[#This Row],[dti_ratio]]) + 0.2*(1-Table1[[#This Row],[ltv_ratio]]) + 0.1*IF(Table1[[#This Row],[previous_defaults]]=0,1,0)</f>
        <v>0.68791781948517394</v>
      </c>
      <c r="AA4907" t="str">
        <f>IF(Table1[[#This Row],[composite_score]]&gt;=0.7,"Approve",IF(Table1[[#This Row],[composite_score]]&gt;=0.6,"Review","Reject"))</f>
        <v>Review</v>
      </c>
    </row>
    <row r="4908" spans="1:27" hidden="1" x14ac:dyDescent="0.35">
      <c r="A4908">
        <v>4907</v>
      </c>
      <c r="B4908">
        <v>21</v>
      </c>
      <c r="C4908" t="s">
        <v>10</v>
      </c>
      <c r="D4908" t="s">
        <v>21</v>
      </c>
      <c r="E4908" t="s">
        <v>49</v>
      </c>
      <c r="F4908">
        <v>76967</v>
      </c>
      <c r="G4908">
        <v>0</v>
      </c>
      <c r="H4908">
        <f>(Table1[[#This Row],[credit_score]]-300)/(900-300)</f>
        <v>-0.5</v>
      </c>
      <c r="I4908">
        <v>20860</v>
      </c>
      <c r="J4908" t="s">
        <v>23</v>
      </c>
      <c r="K4908" t="s">
        <v>4</v>
      </c>
      <c r="L4908">
        <v>12</v>
      </c>
      <c r="M4908" t="s">
        <v>15</v>
      </c>
      <c r="N4908">
        <f>Table1[[#This Row],[dti_ratio]]*Table1[[#This Row],[income]]</f>
        <v>26859.69554606864</v>
      </c>
      <c r="O4908">
        <v>0.34897677635959101</v>
      </c>
      <c r="P4908">
        <f>Table1[[#This Row],[loan_amount]]/Table1[[#This Row],[property_value]]</f>
        <v>9.8900056893608951E-2</v>
      </c>
      <c r="Q4908">
        <v>210920</v>
      </c>
      <c r="R4908">
        <v>0</v>
      </c>
      <c r="S4908" t="s">
        <v>4555</v>
      </c>
      <c r="T4908" t="s">
        <v>146</v>
      </c>
      <c r="U4908" t="s">
        <v>374</v>
      </c>
      <c r="V4908">
        <v>2</v>
      </c>
      <c r="W4908">
        <v>2</v>
      </c>
      <c r="X4908" t="s">
        <v>9</v>
      </c>
      <c r="Y490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08">
        <f>0.4*(Table1[[#This Row],[normalized_credit_score]]) + 0.3*(1-Table1[[#This Row],[dti_ratio]]) + 0.2*(1-Table1[[#This Row],[ltv_ratio]]) + 0.1*IF(Table1[[#This Row],[previous_defaults]]=0,1,0)</f>
        <v>0.17552695571340091</v>
      </c>
      <c r="AA4908" t="str">
        <f>IF(Table1[[#This Row],[composite_score]]&gt;=0.7,"Approve",IF(Table1[[#This Row],[composite_score]]&gt;=0.6,"Review","Reject"))</f>
        <v>Reject</v>
      </c>
    </row>
    <row r="4909" spans="1:27" hidden="1" x14ac:dyDescent="0.35">
      <c r="A4909">
        <v>4908</v>
      </c>
      <c r="B4909">
        <v>61</v>
      </c>
      <c r="C4909" t="s">
        <v>0</v>
      </c>
      <c r="D4909" t="s">
        <v>62</v>
      </c>
      <c r="E4909" t="s">
        <v>49</v>
      </c>
      <c r="F4909">
        <v>0</v>
      </c>
      <c r="G4909">
        <v>783</v>
      </c>
      <c r="H4909">
        <f>(Table1[[#This Row],[credit_score]]-300)/(900-300)</f>
        <v>0.80500000000000005</v>
      </c>
      <c r="I4909">
        <v>34443</v>
      </c>
      <c r="J4909" t="s">
        <v>13</v>
      </c>
      <c r="K4909" t="s">
        <v>38</v>
      </c>
      <c r="L4909">
        <v>13</v>
      </c>
      <c r="M4909" t="s">
        <v>15</v>
      </c>
      <c r="N4909">
        <f>Table1[[#This Row],[dti_ratio]]*Table1[[#This Row],[income]]</f>
        <v>0</v>
      </c>
      <c r="O4909">
        <v>0.27185744723778899</v>
      </c>
      <c r="P4909">
        <f>Table1[[#This Row],[loan_amount]]/Table1[[#This Row],[property_value]]</f>
        <v>0.6677329300918925</v>
      </c>
      <c r="Q4909">
        <v>51582</v>
      </c>
      <c r="R4909">
        <v>2</v>
      </c>
      <c r="S4909" t="s">
        <v>4556</v>
      </c>
      <c r="T4909" t="s">
        <v>64</v>
      </c>
      <c r="U4909" t="s">
        <v>89</v>
      </c>
      <c r="V4909">
        <v>4</v>
      </c>
      <c r="W4909">
        <v>2</v>
      </c>
      <c r="X4909" t="s">
        <v>19</v>
      </c>
      <c r="Y490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09">
        <f>0.4*(Table1[[#This Row],[normalized_credit_score]]) + 0.3*(1-Table1[[#This Row],[dti_ratio]]) + 0.2*(1-Table1[[#This Row],[ltv_ratio]]) + 0.1*IF(Table1[[#This Row],[previous_defaults]]=0,1,0)</f>
        <v>0.60689617981028487</v>
      </c>
      <c r="AA4909" t="str">
        <f>IF(Table1[[#This Row],[composite_score]]&gt;=0.7,"Approve",IF(Table1[[#This Row],[composite_score]]&gt;=0.6,"Review","Reject"))</f>
        <v>Review</v>
      </c>
    </row>
    <row r="4910" spans="1:27" x14ac:dyDescent="0.35">
      <c r="A4910">
        <v>4909</v>
      </c>
      <c r="B4910">
        <v>47</v>
      </c>
      <c r="C4910" t="s">
        <v>0</v>
      </c>
      <c r="D4910" t="s">
        <v>21</v>
      </c>
      <c r="E4910" t="s">
        <v>2</v>
      </c>
      <c r="F4910">
        <v>68704</v>
      </c>
      <c r="G4910">
        <v>626</v>
      </c>
      <c r="H4910">
        <f>(Table1[[#This Row],[credit_score]]-300)/(900-300)</f>
        <v>0.54333333333333333</v>
      </c>
      <c r="I4910">
        <v>18672</v>
      </c>
      <c r="J4910" t="s">
        <v>23</v>
      </c>
      <c r="K4910" t="s">
        <v>4</v>
      </c>
      <c r="L4910">
        <v>16</v>
      </c>
      <c r="M4910" t="s">
        <v>28</v>
      </c>
      <c r="N4910">
        <f>Table1[[#This Row],[dti_ratio]]*Table1[[#This Row],[income]]</f>
        <v>8505.6468601233082</v>
      </c>
      <c r="O4910">
        <v>0.123801334130812</v>
      </c>
      <c r="P4910">
        <f>Table1[[#This Row],[loan_amount]]/Table1[[#This Row],[property_value]]</f>
        <v>7.9914059858506914E-2</v>
      </c>
      <c r="Q4910">
        <v>233651</v>
      </c>
      <c r="R4910">
        <v>4</v>
      </c>
      <c r="S4910" t="s">
        <v>4557</v>
      </c>
      <c r="T4910" t="s">
        <v>96</v>
      </c>
      <c r="U4910" t="s">
        <v>325</v>
      </c>
      <c r="V4910">
        <v>2</v>
      </c>
      <c r="W4910">
        <v>0</v>
      </c>
      <c r="X4910" t="s">
        <v>9</v>
      </c>
      <c r="Y491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10">
        <f>0.4*(Table1[[#This Row],[normalized_credit_score]]) + 0.3*(1-Table1[[#This Row],[dti_ratio]]) + 0.2*(1-Table1[[#This Row],[ltv_ratio]]) + 0.1*IF(Table1[[#This Row],[previous_defaults]]=0,1,0)</f>
        <v>0.66421012112238831</v>
      </c>
      <c r="AA4910" t="str">
        <f>IF(Table1[[#This Row],[composite_score]]&gt;=0.7,"Approve",IF(Table1[[#This Row],[composite_score]]&gt;=0.6,"Review","Reject"))</f>
        <v>Review</v>
      </c>
    </row>
    <row r="4911" spans="1:27" x14ac:dyDescent="0.35">
      <c r="A4911">
        <v>4910</v>
      </c>
      <c r="B4911">
        <v>52</v>
      </c>
      <c r="C4911" t="s">
        <v>20</v>
      </c>
      <c r="D4911" t="s">
        <v>62</v>
      </c>
      <c r="E4911" t="s">
        <v>22</v>
      </c>
      <c r="F4911">
        <v>42625</v>
      </c>
      <c r="G4911">
        <v>619</v>
      </c>
      <c r="H4911">
        <f>(Table1[[#This Row],[credit_score]]-300)/(900-300)</f>
        <v>0.53166666666666662</v>
      </c>
      <c r="I4911">
        <v>28194</v>
      </c>
      <c r="J4911" t="s">
        <v>3</v>
      </c>
      <c r="K4911" t="s">
        <v>4</v>
      </c>
      <c r="L4911">
        <v>3</v>
      </c>
      <c r="M4911" t="s">
        <v>28</v>
      </c>
      <c r="N4911">
        <f>Table1[[#This Row],[dti_ratio]]*Table1[[#This Row],[income]]</f>
        <v>4677.5678495621996</v>
      </c>
      <c r="O4911">
        <v>0.10973766215981701</v>
      </c>
      <c r="P4911">
        <f>Table1[[#This Row],[loan_amount]]/Table1[[#This Row],[property_value]]</f>
        <v>0.28515079798531462</v>
      </c>
      <c r="Q4911">
        <v>98874</v>
      </c>
      <c r="R4911">
        <v>4</v>
      </c>
      <c r="S4911" t="s">
        <v>4558</v>
      </c>
      <c r="T4911" t="s">
        <v>214</v>
      </c>
      <c r="U4911" t="s">
        <v>8</v>
      </c>
      <c r="V4911">
        <v>1</v>
      </c>
      <c r="W4911">
        <v>1</v>
      </c>
      <c r="X4911" t="s">
        <v>61</v>
      </c>
      <c r="Y491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11">
        <f>0.4*(Table1[[#This Row],[normalized_credit_score]]) + 0.3*(1-Table1[[#This Row],[dti_ratio]]) + 0.2*(1-Table1[[#This Row],[ltv_ratio]]) + 0.1*IF(Table1[[#This Row],[previous_defaults]]=0,1,0)</f>
        <v>0.62271520842165873</v>
      </c>
      <c r="AA4911" t="str">
        <f>IF(Table1[[#This Row],[composite_score]]&gt;=0.7,"Approve",IF(Table1[[#This Row],[composite_score]]&gt;=0.6,"Review","Reject"))</f>
        <v>Review</v>
      </c>
    </row>
    <row r="4912" spans="1:27" hidden="1" x14ac:dyDescent="0.35">
      <c r="A4912">
        <v>4911</v>
      </c>
      <c r="B4912">
        <v>46</v>
      </c>
      <c r="C4912" t="s">
        <v>0</v>
      </c>
      <c r="D4912" t="s">
        <v>11</v>
      </c>
      <c r="E4912" t="s">
        <v>2</v>
      </c>
      <c r="F4912">
        <v>61576</v>
      </c>
      <c r="G4912">
        <v>741</v>
      </c>
      <c r="H4912">
        <f>(Table1[[#This Row],[credit_score]]-300)/(900-300)</f>
        <v>0.73499999999999999</v>
      </c>
      <c r="I4912">
        <v>20853</v>
      </c>
      <c r="J4912" t="s">
        <v>3</v>
      </c>
      <c r="K4912" t="s">
        <v>4</v>
      </c>
      <c r="L4912">
        <v>4</v>
      </c>
      <c r="M4912" t="s">
        <v>5</v>
      </c>
      <c r="N4912">
        <f>Table1[[#This Row],[dti_ratio]]*Table1[[#This Row],[income]]</f>
        <v>6359.6885439717798</v>
      </c>
      <c r="O4912">
        <v>0.103281936858058</v>
      </c>
      <c r="P4912" t="e">
        <f>Table1[[#This Row],[loan_amount]]/Table1[[#This Row],[property_value]]</f>
        <v>#DIV/0!</v>
      </c>
      <c r="Q4912">
        <v>0</v>
      </c>
      <c r="R4912">
        <v>0</v>
      </c>
      <c r="S4912" t="s">
        <v>4559</v>
      </c>
      <c r="T4912" t="s">
        <v>86</v>
      </c>
      <c r="U4912" t="s">
        <v>262</v>
      </c>
      <c r="V4912">
        <v>2</v>
      </c>
      <c r="W4912">
        <v>1</v>
      </c>
      <c r="X4912" t="s">
        <v>9</v>
      </c>
      <c r="Y491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912" t="e">
        <f>0.4*(Table1[[#This Row],[normalized_credit_score]]) + 0.3*(1-Table1[[#This Row],[dti_ratio]]) + 0.2*(1-Table1[[#This Row],[ltv_ratio]]) + 0.1*IF(Table1[[#This Row],[previous_defaults]]=0,1,0)</f>
        <v>#DIV/0!</v>
      </c>
      <c r="AA4912" t="e">
        <f>IF(Table1[[#This Row],[composite_score]]&gt;=0.7,"Approve",IF(Table1[[#This Row],[composite_score]]&gt;=0.6,"Review","Reject"))</f>
        <v>#DIV/0!</v>
      </c>
    </row>
    <row r="4913" spans="1:27" x14ac:dyDescent="0.35">
      <c r="A4913">
        <v>4912</v>
      </c>
      <c r="B4913">
        <v>34</v>
      </c>
      <c r="C4913" t="s">
        <v>10</v>
      </c>
      <c r="D4913" t="s">
        <v>62</v>
      </c>
      <c r="E4913" t="s">
        <v>12</v>
      </c>
      <c r="F4913">
        <v>58738</v>
      </c>
      <c r="G4913">
        <v>634</v>
      </c>
      <c r="H4913">
        <f>(Table1[[#This Row],[credit_score]]-300)/(900-300)</f>
        <v>0.55666666666666664</v>
      </c>
      <c r="I4913">
        <v>37272</v>
      </c>
      <c r="J4913" t="s">
        <v>23</v>
      </c>
      <c r="K4913" t="s">
        <v>38</v>
      </c>
      <c r="L4913">
        <v>10</v>
      </c>
      <c r="M4913" t="s">
        <v>5</v>
      </c>
      <c r="N4913">
        <f>Table1[[#This Row],[dti_ratio]]*Table1[[#This Row],[income]]</f>
        <v>22338.108708798256</v>
      </c>
      <c r="O4913">
        <v>0.38030080542065198</v>
      </c>
      <c r="P4913">
        <f>Table1[[#This Row],[loan_amount]]/Table1[[#This Row],[property_value]]</f>
        <v>0.19578817979818142</v>
      </c>
      <c r="Q4913">
        <v>190369</v>
      </c>
      <c r="R4913">
        <v>3</v>
      </c>
      <c r="S4913" t="s">
        <v>4560</v>
      </c>
      <c r="T4913" t="s">
        <v>99</v>
      </c>
      <c r="U4913" t="s">
        <v>413</v>
      </c>
      <c r="V4913">
        <v>4</v>
      </c>
      <c r="W4913">
        <v>0</v>
      </c>
      <c r="X4913" t="s">
        <v>19</v>
      </c>
      <c r="Y491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13">
        <f>0.4*(Table1[[#This Row],[normalized_credit_score]]) + 0.3*(1-Table1[[#This Row],[dti_ratio]]) + 0.2*(1-Table1[[#This Row],[ltv_ratio]]) + 0.1*IF(Table1[[#This Row],[previous_defaults]]=0,1,0)</f>
        <v>0.56941878908083488</v>
      </c>
      <c r="AA4913" t="str">
        <f>IF(Table1[[#This Row],[composite_score]]&gt;=0.7,"Approve",IF(Table1[[#This Row],[composite_score]]&gt;=0.6,"Review","Reject"))</f>
        <v>Reject</v>
      </c>
    </row>
    <row r="4914" spans="1:27" x14ac:dyDescent="0.35">
      <c r="A4914">
        <v>4913</v>
      </c>
      <c r="B4914">
        <v>40</v>
      </c>
      <c r="C4914" t="s">
        <v>10</v>
      </c>
      <c r="D4914" t="s">
        <v>62</v>
      </c>
      <c r="E4914" t="s">
        <v>49</v>
      </c>
      <c r="F4914">
        <v>88769</v>
      </c>
      <c r="G4914">
        <v>622</v>
      </c>
      <c r="H4914">
        <f>(Table1[[#This Row],[credit_score]]-300)/(900-300)</f>
        <v>0.53666666666666663</v>
      </c>
      <c r="I4914">
        <v>13320</v>
      </c>
      <c r="J4914" t="s">
        <v>23</v>
      </c>
      <c r="K4914" t="s">
        <v>38</v>
      </c>
      <c r="L4914">
        <v>15</v>
      </c>
      <c r="M4914" t="s">
        <v>5</v>
      </c>
      <c r="N4914">
        <f>Table1[[#This Row],[dti_ratio]]*Table1[[#This Row],[income]]</f>
        <v>37730.221279040263</v>
      </c>
      <c r="O4914">
        <v>0.42503825974203002</v>
      </c>
      <c r="P4914">
        <f>Table1[[#This Row],[loan_amount]]/Table1[[#This Row],[property_value]]</f>
        <v>0.11939763356041593</v>
      </c>
      <c r="Q4914">
        <v>111560</v>
      </c>
      <c r="R4914">
        <v>2</v>
      </c>
      <c r="S4914" t="s">
        <v>4014</v>
      </c>
      <c r="T4914" t="s">
        <v>47</v>
      </c>
      <c r="U4914" t="s">
        <v>612</v>
      </c>
      <c r="V4914">
        <v>2</v>
      </c>
      <c r="W4914">
        <v>0</v>
      </c>
      <c r="X4914" t="s">
        <v>19</v>
      </c>
      <c r="Y491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14">
        <f>0.4*(Table1[[#This Row],[normalized_credit_score]]) + 0.3*(1-Table1[[#This Row],[dti_ratio]]) + 0.2*(1-Table1[[#This Row],[ltv_ratio]]) + 0.1*IF(Table1[[#This Row],[previous_defaults]]=0,1,0)</f>
        <v>0.56327566203197443</v>
      </c>
      <c r="AA4914" t="str">
        <f>IF(Table1[[#This Row],[composite_score]]&gt;=0.7,"Approve",IF(Table1[[#This Row],[composite_score]]&gt;=0.6,"Review","Reject"))</f>
        <v>Reject</v>
      </c>
    </row>
    <row r="4915" spans="1:27" hidden="1" x14ac:dyDescent="0.35">
      <c r="A4915">
        <v>4914</v>
      </c>
      <c r="B4915">
        <v>57</v>
      </c>
      <c r="C4915" t="s">
        <v>20</v>
      </c>
      <c r="D4915" t="s">
        <v>11</v>
      </c>
      <c r="E4915" t="s">
        <v>22</v>
      </c>
      <c r="F4915">
        <v>100565</v>
      </c>
      <c r="G4915">
        <v>604</v>
      </c>
      <c r="H4915">
        <f>(Table1[[#This Row],[credit_score]]-300)/(900-300)</f>
        <v>0.50666666666666671</v>
      </c>
      <c r="I4915">
        <v>31089</v>
      </c>
      <c r="J4915" t="s">
        <v>27</v>
      </c>
      <c r="K4915" t="s">
        <v>38</v>
      </c>
      <c r="L4915">
        <v>8</v>
      </c>
      <c r="M4915" t="s">
        <v>39</v>
      </c>
      <c r="N4915">
        <f>Table1[[#This Row],[dti_ratio]]*Table1[[#This Row],[income]]</f>
        <v>34691.186206918363</v>
      </c>
      <c r="O4915">
        <v>0.344962822124182</v>
      </c>
      <c r="P4915" t="e">
        <f>Table1[[#This Row],[loan_amount]]/Table1[[#This Row],[property_value]]</f>
        <v>#DIV/0!</v>
      </c>
      <c r="Q4915">
        <v>0</v>
      </c>
      <c r="R4915">
        <v>3</v>
      </c>
      <c r="S4915" t="s">
        <v>3495</v>
      </c>
      <c r="T4915" t="s">
        <v>73</v>
      </c>
      <c r="U4915" t="s">
        <v>659</v>
      </c>
      <c r="V4915">
        <v>1</v>
      </c>
      <c r="W4915">
        <v>1</v>
      </c>
      <c r="X4915" t="s">
        <v>9</v>
      </c>
      <c r="Y491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915" t="e">
        <f>0.4*(Table1[[#This Row],[normalized_credit_score]]) + 0.3*(1-Table1[[#This Row],[dti_ratio]]) + 0.2*(1-Table1[[#This Row],[ltv_ratio]]) + 0.1*IF(Table1[[#This Row],[previous_defaults]]=0,1,0)</f>
        <v>#DIV/0!</v>
      </c>
      <c r="AA4915" t="e">
        <f>IF(Table1[[#This Row],[composite_score]]&gt;=0.7,"Approve",IF(Table1[[#This Row],[composite_score]]&gt;=0.6,"Review","Reject"))</f>
        <v>#DIV/0!</v>
      </c>
    </row>
    <row r="4916" spans="1:27" x14ac:dyDescent="0.35">
      <c r="A4916">
        <v>4915</v>
      </c>
      <c r="B4916">
        <v>66</v>
      </c>
      <c r="C4916" t="s">
        <v>20</v>
      </c>
      <c r="D4916" t="s">
        <v>1</v>
      </c>
      <c r="E4916" t="s">
        <v>2</v>
      </c>
      <c r="F4916">
        <v>23512</v>
      </c>
      <c r="G4916">
        <v>761</v>
      </c>
      <c r="H4916">
        <f>(Table1[[#This Row],[credit_score]]-300)/(900-300)</f>
        <v>0.76833333333333331</v>
      </c>
      <c r="I4916">
        <v>5368</v>
      </c>
      <c r="J4916" t="s">
        <v>3</v>
      </c>
      <c r="K4916" t="s">
        <v>14</v>
      </c>
      <c r="L4916">
        <v>14</v>
      </c>
      <c r="M4916" t="s">
        <v>39</v>
      </c>
      <c r="N4916">
        <f>Table1[[#This Row],[dti_ratio]]*Table1[[#This Row],[income]]</f>
        <v>12323.004906712411</v>
      </c>
      <c r="O4916">
        <v>0.52411555404527099</v>
      </c>
      <c r="P4916">
        <f>Table1[[#This Row],[loan_amount]]/Table1[[#This Row],[property_value]]</f>
        <v>2.692049227189296E-2</v>
      </c>
      <c r="Q4916">
        <v>199402</v>
      </c>
      <c r="R4916">
        <v>0</v>
      </c>
      <c r="S4916" t="s">
        <v>4561</v>
      </c>
      <c r="T4916" t="s">
        <v>99</v>
      </c>
      <c r="U4916" t="s">
        <v>456</v>
      </c>
      <c r="V4916">
        <v>4</v>
      </c>
      <c r="W4916">
        <v>2</v>
      </c>
      <c r="X4916" t="s">
        <v>9</v>
      </c>
      <c r="Y491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16">
        <f>0.4*(Table1[[#This Row],[normalized_credit_score]]) + 0.3*(1-Table1[[#This Row],[dti_ratio]]) + 0.2*(1-Table1[[#This Row],[ltv_ratio]]) + 0.1*IF(Table1[[#This Row],[previous_defaults]]=0,1,0)</f>
        <v>0.64471456866537347</v>
      </c>
      <c r="AA4916" t="str">
        <f>IF(Table1[[#This Row],[composite_score]]&gt;=0.7,"Approve",IF(Table1[[#This Row],[composite_score]]&gt;=0.6,"Review","Reject"))</f>
        <v>Review</v>
      </c>
    </row>
    <row r="4917" spans="1:27" x14ac:dyDescent="0.35">
      <c r="A4917">
        <v>4916</v>
      </c>
      <c r="B4917">
        <v>62</v>
      </c>
      <c r="C4917" t="s">
        <v>0</v>
      </c>
      <c r="D4917" t="s">
        <v>21</v>
      </c>
      <c r="E4917" t="s">
        <v>49</v>
      </c>
      <c r="F4917">
        <v>102755</v>
      </c>
      <c r="G4917">
        <v>766</v>
      </c>
      <c r="H4917">
        <f>(Table1[[#This Row],[credit_score]]-300)/(900-300)</f>
        <v>0.77666666666666662</v>
      </c>
      <c r="I4917">
        <v>37035</v>
      </c>
      <c r="J4917" t="s">
        <v>13</v>
      </c>
      <c r="K4917" t="s">
        <v>38</v>
      </c>
      <c r="L4917">
        <v>17</v>
      </c>
      <c r="M4917" t="s">
        <v>15</v>
      </c>
      <c r="N4917">
        <f>Table1[[#This Row],[dti_ratio]]*Table1[[#This Row],[income]]</f>
        <v>27911.821397700398</v>
      </c>
      <c r="O4917">
        <v>0.27163467858206802</v>
      </c>
      <c r="P4917">
        <f>Table1[[#This Row],[loan_amount]]/Table1[[#This Row],[property_value]]</f>
        <v>0.20861615416246543</v>
      </c>
      <c r="Q4917">
        <v>177527</v>
      </c>
      <c r="R4917">
        <v>0</v>
      </c>
      <c r="S4917" t="s">
        <v>4562</v>
      </c>
      <c r="T4917" t="s">
        <v>86</v>
      </c>
      <c r="U4917" t="s">
        <v>79</v>
      </c>
      <c r="V4917">
        <v>0</v>
      </c>
      <c r="W4917">
        <v>0</v>
      </c>
      <c r="X4917" t="s">
        <v>9</v>
      </c>
      <c r="Y491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917">
        <f>0.4*(Table1[[#This Row],[normalized_credit_score]]) + 0.3*(1-Table1[[#This Row],[dti_ratio]]) + 0.2*(1-Table1[[#This Row],[ltv_ratio]]) + 0.1*IF(Table1[[#This Row],[previous_defaults]]=0,1,0)</f>
        <v>0.7874530322595531</v>
      </c>
      <c r="AA4917" t="str">
        <f>IF(Table1[[#This Row],[composite_score]]&gt;=0.7,"Approve",IF(Table1[[#This Row],[composite_score]]&gt;=0.6,"Review","Reject"))</f>
        <v>Approve</v>
      </c>
    </row>
    <row r="4918" spans="1:27" hidden="1" x14ac:dyDescent="0.35">
      <c r="A4918">
        <v>4917</v>
      </c>
      <c r="B4918">
        <v>58</v>
      </c>
      <c r="C4918" t="s">
        <v>20</v>
      </c>
      <c r="D4918" t="s">
        <v>62</v>
      </c>
      <c r="E4918" t="s">
        <v>2</v>
      </c>
      <c r="F4918">
        <v>0</v>
      </c>
      <c r="G4918">
        <v>613</v>
      </c>
      <c r="H4918">
        <f>(Table1[[#This Row],[credit_score]]-300)/(900-300)</f>
        <v>0.52166666666666661</v>
      </c>
      <c r="I4918">
        <v>36480</v>
      </c>
      <c r="J4918" t="s">
        <v>13</v>
      </c>
      <c r="K4918" t="s">
        <v>14</v>
      </c>
      <c r="L4918">
        <v>9</v>
      </c>
      <c r="M4918" t="s">
        <v>39</v>
      </c>
      <c r="N4918">
        <f>Table1[[#This Row],[dti_ratio]]*Table1[[#This Row],[income]]</f>
        <v>0</v>
      </c>
      <c r="O4918">
        <v>0.33311892399640503</v>
      </c>
      <c r="P4918" t="e">
        <f>Table1[[#This Row],[loan_amount]]/Table1[[#This Row],[property_value]]</f>
        <v>#DIV/0!</v>
      </c>
      <c r="Q4918">
        <v>0</v>
      </c>
      <c r="R4918">
        <v>1</v>
      </c>
      <c r="S4918" t="s">
        <v>4563</v>
      </c>
      <c r="T4918" t="s">
        <v>7</v>
      </c>
      <c r="U4918" t="s">
        <v>277</v>
      </c>
      <c r="V4918">
        <v>3</v>
      </c>
      <c r="W4918">
        <v>0</v>
      </c>
      <c r="X4918" t="s">
        <v>9</v>
      </c>
      <c r="Y491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918" t="e">
        <f>0.4*(Table1[[#This Row],[normalized_credit_score]]) + 0.3*(1-Table1[[#This Row],[dti_ratio]]) + 0.2*(1-Table1[[#This Row],[ltv_ratio]]) + 0.1*IF(Table1[[#This Row],[previous_defaults]]=0,1,0)</f>
        <v>#DIV/0!</v>
      </c>
      <c r="AA4918" t="e">
        <f>IF(Table1[[#This Row],[composite_score]]&gt;=0.7,"Approve",IF(Table1[[#This Row],[composite_score]]&gt;=0.6,"Review","Reject"))</f>
        <v>#DIV/0!</v>
      </c>
    </row>
    <row r="4919" spans="1:27" x14ac:dyDescent="0.35">
      <c r="A4919">
        <v>4918</v>
      </c>
      <c r="B4919">
        <v>65</v>
      </c>
      <c r="C4919" t="s">
        <v>0</v>
      </c>
      <c r="D4919" t="s">
        <v>62</v>
      </c>
      <c r="E4919" t="s">
        <v>22</v>
      </c>
      <c r="F4919">
        <v>94102</v>
      </c>
      <c r="G4919">
        <v>660</v>
      </c>
      <c r="H4919">
        <f>(Table1[[#This Row],[credit_score]]-300)/(900-300)</f>
        <v>0.6</v>
      </c>
      <c r="I4919">
        <v>41884</v>
      </c>
      <c r="J4919" t="s">
        <v>27</v>
      </c>
      <c r="K4919" t="s">
        <v>4</v>
      </c>
      <c r="L4919">
        <v>4</v>
      </c>
      <c r="M4919" t="s">
        <v>5</v>
      </c>
      <c r="N4919">
        <f>Table1[[#This Row],[dti_ratio]]*Table1[[#This Row],[income]]</f>
        <v>47786.254248200305</v>
      </c>
      <c r="O4919">
        <v>0.50781337536078197</v>
      </c>
      <c r="P4919">
        <f>Table1[[#This Row],[loan_amount]]/Table1[[#This Row],[property_value]]</f>
        <v>0.24885181422265001</v>
      </c>
      <c r="Q4919">
        <v>168309</v>
      </c>
      <c r="R4919">
        <v>0</v>
      </c>
      <c r="S4919" t="s">
        <v>129</v>
      </c>
      <c r="T4919" t="s">
        <v>403</v>
      </c>
      <c r="U4919" t="s">
        <v>34</v>
      </c>
      <c r="V4919">
        <v>2</v>
      </c>
      <c r="W4919">
        <v>1</v>
      </c>
      <c r="X4919" t="s">
        <v>19</v>
      </c>
      <c r="Y491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19">
        <f>0.4*(Table1[[#This Row],[normalized_credit_score]]) + 0.3*(1-Table1[[#This Row],[dti_ratio]]) + 0.2*(1-Table1[[#This Row],[ltv_ratio]]) + 0.1*IF(Table1[[#This Row],[previous_defaults]]=0,1,0)</f>
        <v>0.53788562454723543</v>
      </c>
      <c r="AA4919" t="str">
        <f>IF(Table1[[#This Row],[composite_score]]&gt;=0.7,"Approve",IF(Table1[[#This Row],[composite_score]]&gt;=0.6,"Review","Reject"))</f>
        <v>Reject</v>
      </c>
    </row>
    <row r="4920" spans="1:27" hidden="1" x14ac:dyDescent="0.35">
      <c r="A4920">
        <v>4919</v>
      </c>
      <c r="B4920">
        <v>20</v>
      </c>
      <c r="C4920" t="s">
        <v>0</v>
      </c>
      <c r="D4920" t="s">
        <v>62</v>
      </c>
      <c r="E4920" t="s">
        <v>49</v>
      </c>
      <c r="F4920">
        <v>0</v>
      </c>
      <c r="G4920">
        <v>747</v>
      </c>
      <c r="H4920">
        <f>(Table1[[#This Row],[credit_score]]-300)/(900-300)</f>
        <v>0.745</v>
      </c>
      <c r="I4920">
        <v>16026</v>
      </c>
      <c r="J4920" t="s">
        <v>23</v>
      </c>
      <c r="K4920" t="s">
        <v>4</v>
      </c>
      <c r="L4920">
        <v>10</v>
      </c>
      <c r="M4920" t="s">
        <v>39</v>
      </c>
      <c r="N4920">
        <f>Table1[[#This Row],[dti_ratio]]*Table1[[#This Row],[income]]</f>
        <v>0</v>
      </c>
      <c r="O4920">
        <v>0.38773986227456297</v>
      </c>
      <c r="P4920">
        <f>Table1[[#This Row],[loan_amount]]/Table1[[#This Row],[property_value]]</f>
        <v>6.082527440829525E-2</v>
      </c>
      <c r="Q4920">
        <v>263476</v>
      </c>
      <c r="R4920">
        <v>2</v>
      </c>
      <c r="S4920" t="s">
        <v>4564</v>
      </c>
      <c r="T4920" t="s">
        <v>130</v>
      </c>
      <c r="U4920" t="s">
        <v>87</v>
      </c>
      <c r="V4920">
        <v>0</v>
      </c>
      <c r="W4920">
        <v>1</v>
      </c>
      <c r="X4920" t="s">
        <v>9</v>
      </c>
      <c r="Y492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20">
        <f>0.4*(Table1[[#This Row],[normalized_credit_score]]) + 0.3*(1-Table1[[#This Row],[dti_ratio]]) + 0.2*(1-Table1[[#This Row],[ltv_ratio]]) + 0.1*IF(Table1[[#This Row],[previous_defaults]]=0,1,0)</f>
        <v>0.7695129864359721</v>
      </c>
      <c r="AA4920" t="str">
        <f>IF(Table1[[#This Row],[composite_score]]&gt;=0.7,"Approve",IF(Table1[[#This Row],[composite_score]]&gt;=0.6,"Review","Reject"))</f>
        <v>Approve</v>
      </c>
    </row>
    <row r="4921" spans="1:27" x14ac:dyDescent="0.35">
      <c r="A4921">
        <v>4920</v>
      </c>
      <c r="B4921">
        <v>23</v>
      </c>
      <c r="C4921" t="s">
        <v>0</v>
      </c>
      <c r="D4921" t="s">
        <v>11</v>
      </c>
      <c r="E4921" t="s">
        <v>12</v>
      </c>
      <c r="F4921">
        <v>35077</v>
      </c>
      <c r="G4921">
        <v>684</v>
      </c>
      <c r="H4921">
        <f>(Table1[[#This Row],[credit_score]]-300)/(900-300)</f>
        <v>0.64</v>
      </c>
      <c r="I4921">
        <v>45861</v>
      </c>
      <c r="J4921" t="s">
        <v>23</v>
      </c>
      <c r="K4921" t="s">
        <v>38</v>
      </c>
      <c r="L4921">
        <v>11</v>
      </c>
      <c r="M4921" t="s">
        <v>15</v>
      </c>
      <c r="N4921">
        <f>Table1[[#This Row],[dti_ratio]]*Table1[[#This Row],[income]]</f>
        <v>20163.642772768042</v>
      </c>
      <c r="O4921">
        <v>0.57483943247050895</v>
      </c>
      <c r="P4921">
        <f>Table1[[#This Row],[loan_amount]]/Table1[[#This Row],[property_value]]</f>
        <v>0.16968021932891567</v>
      </c>
      <c r="Q4921">
        <v>270279</v>
      </c>
      <c r="R4921">
        <v>1</v>
      </c>
      <c r="S4921" t="s">
        <v>4565</v>
      </c>
      <c r="T4921" t="s">
        <v>162</v>
      </c>
      <c r="U4921" t="s">
        <v>1262</v>
      </c>
      <c r="V4921">
        <v>0</v>
      </c>
      <c r="W4921">
        <v>1</v>
      </c>
      <c r="X4921" t="s">
        <v>9</v>
      </c>
      <c r="Y492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21">
        <f>0.4*(Table1[[#This Row],[normalized_credit_score]]) + 0.3*(1-Table1[[#This Row],[dti_ratio]]) + 0.2*(1-Table1[[#This Row],[ltv_ratio]]) + 0.1*IF(Table1[[#This Row],[previous_defaults]]=0,1,0)</f>
        <v>0.6496121263930642</v>
      </c>
      <c r="AA4921" t="str">
        <f>IF(Table1[[#This Row],[composite_score]]&gt;=0.7,"Approve",IF(Table1[[#This Row],[composite_score]]&gt;=0.6,"Review","Reject"))</f>
        <v>Review</v>
      </c>
    </row>
    <row r="4922" spans="1:27" x14ac:dyDescent="0.35">
      <c r="A4922">
        <v>4921</v>
      </c>
      <c r="B4922">
        <v>42</v>
      </c>
      <c r="C4922" t="s">
        <v>20</v>
      </c>
      <c r="D4922" t="s">
        <v>21</v>
      </c>
      <c r="E4922" t="s">
        <v>49</v>
      </c>
      <c r="F4922">
        <v>101449</v>
      </c>
      <c r="G4922">
        <v>638</v>
      </c>
      <c r="H4922">
        <f>(Table1[[#This Row],[credit_score]]-300)/(900-300)</f>
        <v>0.56333333333333335</v>
      </c>
      <c r="I4922">
        <v>34278</v>
      </c>
      <c r="J4922" t="s">
        <v>3</v>
      </c>
      <c r="K4922" t="s">
        <v>38</v>
      </c>
      <c r="L4922">
        <v>15</v>
      </c>
      <c r="M4922" t="s">
        <v>15</v>
      </c>
      <c r="N4922">
        <f>Table1[[#This Row],[dti_ratio]]*Table1[[#This Row],[income]]</f>
        <v>46448.898882307127</v>
      </c>
      <c r="O4922">
        <v>0.45785467458828699</v>
      </c>
      <c r="P4922">
        <f>Table1[[#This Row],[loan_amount]]/Table1[[#This Row],[property_value]]</f>
        <v>0.1565412771554224</v>
      </c>
      <c r="Q4922">
        <v>218971</v>
      </c>
      <c r="R4922">
        <v>4</v>
      </c>
      <c r="S4922" t="s">
        <v>4566</v>
      </c>
      <c r="T4922" t="s">
        <v>78</v>
      </c>
      <c r="U4922" t="s">
        <v>264</v>
      </c>
      <c r="V4922">
        <v>0</v>
      </c>
      <c r="W4922">
        <v>2</v>
      </c>
      <c r="X4922" t="s">
        <v>19</v>
      </c>
      <c r="Y492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22">
        <f>0.4*(Table1[[#This Row],[normalized_credit_score]]) + 0.3*(1-Table1[[#This Row],[dti_ratio]]) + 0.2*(1-Table1[[#This Row],[ltv_ratio]]) + 0.1*IF(Table1[[#This Row],[previous_defaults]]=0,1,0)</f>
        <v>0.6566686755257628</v>
      </c>
      <c r="AA4922" t="str">
        <f>IF(Table1[[#This Row],[composite_score]]&gt;=0.7,"Approve",IF(Table1[[#This Row],[composite_score]]&gt;=0.6,"Review","Reject"))</f>
        <v>Review</v>
      </c>
    </row>
    <row r="4923" spans="1:27" x14ac:dyDescent="0.35">
      <c r="A4923">
        <v>4922</v>
      </c>
      <c r="B4923">
        <v>68</v>
      </c>
      <c r="C4923" t="s">
        <v>20</v>
      </c>
      <c r="D4923" t="s">
        <v>1</v>
      </c>
      <c r="E4923" t="s">
        <v>22</v>
      </c>
      <c r="F4923">
        <v>48774</v>
      </c>
      <c r="G4923">
        <v>638</v>
      </c>
      <c r="H4923">
        <f>(Table1[[#This Row],[credit_score]]-300)/(900-300)</f>
        <v>0.56333333333333335</v>
      </c>
      <c r="I4923">
        <v>11797</v>
      </c>
      <c r="J4923" t="s">
        <v>23</v>
      </c>
      <c r="K4923" t="s">
        <v>14</v>
      </c>
      <c r="L4923">
        <v>5</v>
      </c>
      <c r="M4923" t="s">
        <v>15</v>
      </c>
      <c r="N4923">
        <f>Table1[[#This Row],[dti_ratio]]*Table1[[#This Row],[income]]</f>
        <v>21506.144641487303</v>
      </c>
      <c r="O4923">
        <v>0.44093460945354701</v>
      </c>
      <c r="P4923">
        <f>Table1[[#This Row],[loan_amount]]/Table1[[#This Row],[property_value]]</f>
        <v>4.2029321125104657E-2</v>
      </c>
      <c r="Q4923">
        <v>280685</v>
      </c>
      <c r="R4923">
        <v>3</v>
      </c>
      <c r="S4923" t="s">
        <v>4567</v>
      </c>
      <c r="T4923" t="s">
        <v>124</v>
      </c>
      <c r="U4923" t="s">
        <v>606</v>
      </c>
      <c r="V4923">
        <v>0</v>
      </c>
      <c r="W4923">
        <v>1</v>
      </c>
      <c r="X4923" t="s">
        <v>9</v>
      </c>
      <c r="Y492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23">
        <f>0.4*(Table1[[#This Row],[normalized_credit_score]]) + 0.3*(1-Table1[[#This Row],[dti_ratio]]) + 0.2*(1-Table1[[#This Row],[ltv_ratio]]) + 0.1*IF(Table1[[#This Row],[previous_defaults]]=0,1,0)</f>
        <v>0.68464708627224835</v>
      </c>
      <c r="AA4923" t="str">
        <f>IF(Table1[[#This Row],[composite_score]]&gt;=0.7,"Approve",IF(Table1[[#This Row],[composite_score]]&gt;=0.6,"Review","Reject"))</f>
        <v>Review</v>
      </c>
    </row>
    <row r="4924" spans="1:27" hidden="1" x14ac:dyDescent="0.35">
      <c r="A4924">
        <v>4923</v>
      </c>
      <c r="B4924">
        <v>43</v>
      </c>
      <c r="C4924" t="s">
        <v>0</v>
      </c>
      <c r="D4924" t="s">
        <v>1</v>
      </c>
      <c r="E4924" t="s">
        <v>12</v>
      </c>
      <c r="F4924">
        <v>82798</v>
      </c>
      <c r="G4924">
        <v>670</v>
      </c>
      <c r="H4924">
        <f>(Table1[[#This Row],[credit_score]]-300)/(900-300)</f>
        <v>0.6166666666666667</v>
      </c>
      <c r="I4924">
        <v>34385</v>
      </c>
      <c r="J4924" t="s">
        <v>3</v>
      </c>
      <c r="K4924" t="s">
        <v>38</v>
      </c>
      <c r="L4924">
        <v>3</v>
      </c>
      <c r="M4924" t="s">
        <v>15</v>
      </c>
      <c r="N4924">
        <f>Table1[[#This Row],[dti_ratio]]*Table1[[#This Row],[income]]</f>
        <v>15923.021186408152</v>
      </c>
      <c r="O4924">
        <v>0.19231166436880301</v>
      </c>
      <c r="P4924" t="e">
        <f>Table1[[#This Row],[loan_amount]]/Table1[[#This Row],[property_value]]</f>
        <v>#DIV/0!</v>
      </c>
      <c r="Q4924">
        <v>0</v>
      </c>
      <c r="R4924">
        <v>3</v>
      </c>
      <c r="S4924" t="s">
        <v>4568</v>
      </c>
      <c r="T4924" t="s">
        <v>17</v>
      </c>
      <c r="U4924" t="s">
        <v>357</v>
      </c>
      <c r="V4924">
        <v>2</v>
      </c>
      <c r="W4924">
        <v>2</v>
      </c>
      <c r="X4924" t="s">
        <v>9</v>
      </c>
      <c r="Y4924"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924" t="e">
        <f>0.4*(Table1[[#This Row],[normalized_credit_score]]) + 0.3*(1-Table1[[#This Row],[dti_ratio]]) + 0.2*(1-Table1[[#This Row],[ltv_ratio]]) + 0.1*IF(Table1[[#This Row],[previous_defaults]]=0,1,0)</f>
        <v>#DIV/0!</v>
      </c>
      <c r="AA4924" t="e">
        <f>IF(Table1[[#This Row],[composite_score]]&gt;=0.7,"Approve",IF(Table1[[#This Row],[composite_score]]&gt;=0.6,"Review","Reject"))</f>
        <v>#DIV/0!</v>
      </c>
    </row>
    <row r="4925" spans="1:27" hidden="1" x14ac:dyDescent="0.35">
      <c r="A4925">
        <v>4924</v>
      </c>
      <c r="B4925">
        <v>21</v>
      </c>
      <c r="C4925" t="s">
        <v>0</v>
      </c>
      <c r="D4925" t="s">
        <v>62</v>
      </c>
      <c r="E4925" t="s">
        <v>22</v>
      </c>
      <c r="F4925">
        <v>96497</v>
      </c>
      <c r="G4925">
        <v>643</v>
      </c>
      <c r="H4925">
        <f>(Table1[[#This Row],[credit_score]]-300)/(900-300)</f>
        <v>0.57166666666666666</v>
      </c>
      <c r="I4925">
        <v>42068</v>
      </c>
      <c r="J4925" t="s">
        <v>13</v>
      </c>
      <c r="K4925" t="s">
        <v>38</v>
      </c>
      <c r="L4925">
        <v>10</v>
      </c>
      <c r="M4925" t="s">
        <v>28</v>
      </c>
      <c r="N4925">
        <f>Table1[[#This Row],[dti_ratio]]*Table1[[#This Row],[income]]</f>
        <v>57014.369224295559</v>
      </c>
      <c r="O4925">
        <v>0.59084084711748097</v>
      </c>
      <c r="P4925" t="e">
        <f>Table1[[#This Row],[loan_amount]]/Table1[[#This Row],[property_value]]</f>
        <v>#DIV/0!</v>
      </c>
      <c r="Q4925">
        <v>0</v>
      </c>
      <c r="R4925">
        <v>4</v>
      </c>
      <c r="S4925" t="s">
        <v>4569</v>
      </c>
      <c r="T4925" t="s">
        <v>59</v>
      </c>
      <c r="U4925" t="s">
        <v>160</v>
      </c>
      <c r="V4925">
        <v>0</v>
      </c>
      <c r="W4925">
        <v>1</v>
      </c>
      <c r="X4925" t="s">
        <v>9</v>
      </c>
      <c r="Y4925"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925" t="e">
        <f>0.4*(Table1[[#This Row],[normalized_credit_score]]) + 0.3*(1-Table1[[#This Row],[dti_ratio]]) + 0.2*(1-Table1[[#This Row],[ltv_ratio]]) + 0.1*IF(Table1[[#This Row],[previous_defaults]]=0,1,0)</f>
        <v>#DIV/0!</v>
      </c>
      <c r="AA4925" t="e">
        <f>IF(Table1[[#This Row],[composite_score]]&gt;=0.7,"Approve",IF(Table1[[#This Row],[composite_score]]&gt;=0.6,"Review","Reject"))</f>
        <v>#DIV/0!</v>
      </c>
    </row>
    <row r="4926" spans="1:27" x14ac:dyDescent="0.35">
      <c r="A4926">
        <v>4925</v>
      </c>
      <c r="B4926">
        <v>38</v>
      </c>
      <c r="C4926" t="s">
        <v>10</v>
      </c>
      <c r="D4926" t="s">
        <v>21</v>
      </c>
      <c r="E4926" t="s">
        <v>49</v>
      </c>
      <c r="F4926">
        <v>84557</v>
      </c>
      <c r="G4926">
        <v>736</v>
      </c>
      <c r="H4926">
        <f>(Table1[[#This Row],[credit_score]]-300)/(900-300)</f>
        <v>0.72666666666666668</v>
      </c>
      <c r="I4926">
        <v>23495</v>
      </c>
      <c r="J4926" t="s">
        <v>3</v>
      </c>
      <c r="K4926" t="s">
        <v>4</v>
      </c>
      <c r="L4926">
        <v>13</v>
      </c>
      <c r="M4926" t="s">
        <v>39</v>
      </c>
      <c r="N4926">
        <f>Table1[[#This Row],[dti_ratio]]*Table1[[#This Row],[income]]</f>
        <v>41323.040082399195</v>
      </c>
      <c r="O4926">
        <v>0.48870040425274303</v>
      </c>
      <c r="P4926">
        <f>Table1[[#This Row],[loan_amount]]/Table1[[#This Row],[property_value]]</f>
        <v>0.19725132648263818</v>
      </c>
      <c r="Q4926">
        <v>119112</v>
      </c>
      <c r="R4926">
        <v>2</v>
      </c>
      <c r="S4926" t="s">
        <v>4570</v>
      </c>
      <c r="T4926" t="s">
        <v>17</v>
      </c>
      <c r="U4926" t="s">
        <v>110</v>
      </c>
      <c r="V4926">
        <v>0</v>
      </c>
      <c r="W4926">
        <v>0</v>
      </c>
      <c r="X4926" t="s">
        <v>9</v>
      </c>
      <c r="Y492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26">
        <f>0.4*(Table1[[#This Row],[normalized_credit_score]]) + 0.3*(1-Table1[[#This Row],[dti_ratio]]) + 0.2*(1-Table1[[#This Row],[ltv_ratio]]) + 0.1*IF(Table1[[#This Row],[previous_defaults]]=0,1,0)</f>
        <v>0.70460628009431614</v>
      </c>
      <c r="AA4926" t="str">
        <f>IF(Table1[[#This Row],[composite_score]]&gt;=0.7,"Approve",IF(Table1[[#This Row],[composite_score]]&gt;=0.6,"Review","Reject"))</f>
        <v>Approve</v>
      </c>
    </row>
    <row r="4927" spans="1:27" hidden="1" x14ac:dyDescent="0.35">
      <c r="A4927">
        <v>4926</v>
      </c>
      <c r="B4927">
        <v>68</v>
      </c>
      <c r="C4927" t="s">
        <v>10</v>
      </c>
      <c r="D4927" t="s">
        <v>1</v>
      </c>
      <c r="E4927" t="s">
        <v>12</v>
      </c>
      <c r="F4927">
        <v>99232</v>
      </c>
      <c r="G4927">
        <v>0</v>
      </c>
      <c r="H4927">
        <f>(Table1[[#This Row],[credit_score]]-300)/(900-300)</f>
        <v>-0.5</v>
      </c>
      <c r="I4927">
        <v>16905</v>
      </c>
      <c r="J4927" t="s">
        <v>13</v>
      </c>
      <c r="K4927" t="s">
        <v>14</v>
      </c>
      <c r="L4927">
        <v>6</v>
      </c>
      <c r="M4927" t="s">
        <v>15</v>
      </c>
      <c r="N4927">
        <f>Table1[[#This Row],[dti_ratio]]*Table1[[#This Row],[income]]</f>
        <v>21756.282366614003</v>
      </c>
      <c r="O4927">
        <v>0.21924663784478801</v>
      </c>
      <c r="P4927">
        <f>Table1[[#This Row],[loan_amount]]/Table1[[#This Row],[property_value]]</f>
        <v>8.8645695138513808E-2</v>
      </c>
      <c r="Q4927">
        <v>190703</v>
      </c>
      <c r="R4927">
        <v>1</v>
      </c>
      <c r="S4927" t="s">
        <v>4571</v>
      </c>
      <c r="T4927" t="s">
        <v>217</v>
      </c>
      <c r="U4927" t="s">
        <v>545</v>
      </c>
      <c r="V4927">
        <v>0</v>
      </c>
      <c r="W4927">
        <v>2</v>
      </c>
      <c r="X4927" t="s">
        <v>9</v>
      </c>
      <c r="Y492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27">
        <f>0.4*(Table1[[#This Row],[normalized_credit_score]]) + 0.3*(1-Table1[[#This Row],[dti_ratio]]) + 0.2*(1-Table1[[#This Row],[ltv_ratio]]) + 0.1*IF(Table1[[#This Row],[previous_defaults]]=0,1,0)</f>
        <v>0.31649686961886081</v>
      </c>
      <c r="AA4927" t="str">
        <f>IF(Table1[[#This Row],[composite_score]]&gt;=0.7,"Approve",IF(Table1[[#This Row],[composite_score]]&gt;=0.6,"Review","Reject"))</f>
        <v>Reject</v>
      </c>
    </row>
    <row r="4928" spans="1:27" x14ac:dyDescent="0.35">
      <c r="A4928">
        <v>4927</v>
      </c>
      <c r="B4928">
        <v>67</v>
      </c>
      <c r="C4928" t="s">
        <v>20</v>
      </c>
      <c r="D4928" t="s">
        <v>62</v>
      </c>
      <c r="E4928" t="s">
        <v>49</v>
      </c>
      <c r="F4928">
        <v>95752</v>
      </c>
      <c r="G4928">
        <v>653</v>
      </c>
      <c r="H4928">
        <f>(Table1[[#This Row],[credit_score]]-300)/(900-300)</f>
        <v>0.58833333333333337</v>
      </c>
      <c r="I4928">
        <v>35243</v>
      </c>
      <c r="J4928" t="s">
        <v>27</v>
      </c>
      <c r="K4928" t="s">
        <v>14</v>
      </c>
      <c r="L4928">
        <v>16</v>
      </c>
      <c r="M4928" t="s">
        <v>39</v>
      </c>
      <c r="N4928">
        <f>Table1[[#This Row],[dti_ratio]]*Table1[[#This Row],[income]]</f>
        <v>11852.805792358084</v>
      </c>
      <c r="O4928">
        <v>0.123786508818177</v>
      </c>
      <c r="P4928">
        <f>Table1[[#This Row],[loan_amount]]/Table1[[#This Row],[property_value]]</f>
        <v>0.41199644619017561</v>
      </c>
      <c r="Q4928">
        <v>85542</v>
      </c>
      <c r="R4928">
        <v>2</v>
      </c>
      <c r="S4928" t="s">
        <v>4572</v>
      </c>
      <c r="T4928" t="s">
        <v>41</v>
      </c>
      <c r="U4928" t="s">
        <v>583</v>
      </c>
      <c r="V4928">
        <v>0</v>
      </c>
      <c r="W4928">
        <v>2</v>
      </c>
      <c r="X4928" t="s">
        <v>9</v>
      </c>
      <c r="Y492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28">
        <f>0.4*(Table1[[#This Row],[normalized_credit_score]]) + 0.3*(1-Table1[[#This Row],[dti_ratio]]) + 0.2*(1-Table1[[#This Row],[ltv_ratio]]) + 0.1*IF(Table1[[#This Row],[previous_defaults]]=0,1,0)</f>
        <v>0.71579809144984508</v>
      </c>
      <c r="AA4928" t="str">
        <f>IF(Table1[[#This Row],[composite_score]]&gt;=0.7,"Approve",IF(Table1[[#This Row],[composite_score]]&gt;=0.6,"Review","Reject"))</f>
        <v>Approve</v>
      </c>
    </row>
    <row r="4929" spans="1:27" x14ac:dyDescent="0.35">
      <c r="A4929">
        <v>4928</v>
      </c>
      <c r="B4929">
        <v>51</v>
      </c>
      <c r="C4929" t="s">
        <v>0</v>
      </c>
      <c r="D4929" t="s">
        <v>1</v>
      </c>
      <c r="E4929" t="s">
        <v>12</v>
      </c>
      <c r="F4929">
        <v>48475</v>
      </c>
      <c r="G4929">
        <v>618</v>
      </c>
      <c r="H4929">
        <f>(Table1[[#This Row],[credit_score]]-300)/(900-300)</f>
        <v>0.53</v>
      </c>
      <c r="I4929">
        <v>0</v>
      </c>
      <c r="J4929" t="s">
        <v>3</v>
      </c>
      <c r="K4929" t="s">
        <v>38</v>
      </c>
      <c r="L4929">
        <v>16</v>
      </c>
      <c r="M4929" t="s">
        <v>15</v>
      </c>
      <c r="N4929">
        <f>Table1[[#This Row],[dti_ratio]]*Table1[[#This Row],[income]]</f>
        <v>24558.517713186102</v>
      </c>
      <c r="O4929">
        <v>0.50662233549636104</v>
      </c>
      <c r="P4929">
        <f>Table1[[#This Row],[loan_amount]]/Table1[[#This Row],[property_value]]</f>
        <v>0</v>
      </c>
      <c r="Q4929">
        <v>58640</v>
      </c>
      <c r="R4929">
        <v>3</v>
      </c>
      <c r="S4929" t="s">
        <v>4573</v>
      </c>
      <c r="T4929" t="s">
        <v>36</v>
      </c>
      <c r="U4929" t="s">
        <v>247</v>
      </c>
      <c r="V4929">
        <v>4</v>
      </c>
      <c r="W4929">
        <v>0</v>
      </c>
      <c r="X4929" t="s">
        <v>9</v>
      </c>
      <c r="Y492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29">
        <f>0.4*(Table1[[#This Row],[normalized_credit_score]]) + 0.3*(1-Table1[[#This Row],[dti_ratio]]) + 0.2*(1-Table1[[#This Row],[ltv_ratio]]) + 0.1*IF(Table1[[#This Row],[previous_defaults]]=0,1,0)</f>
        <v>0.56001329935109179</v>
      </c>
      <c r="AA4929" t="str">
        <f>IF(Table1[[#This Row],[composite_score]]&gt;=0.7,"Approve",IF(Table1[[#This Row],[composite_score]]&gt;=0.6,"Review","Reject"))</f>
        <v>Reject</v>
      </c>
    </row>
    <row r="4930" spans="1:27" x14ac:dyDescent="0.35">
      <c r="A4930">
        <v>4929</v>
      </c>
      <c r="B4930">
        <v>53</v>
      </c>
      <c r="C4930" t="s">
        <v>20</v>
      </c>
      <c r="D4930" t="s">
        <v>62</v>
      </c>
      <c r="E4930" t="s">
        <v>22</v>
      </c>
      <c r="F4930">
        <v>111071</v>
      </c>
      <c r="G4930">
        <v>659</v>
      </c>
      <c r="H4930">
        <f>(Table1[[#This Row],[credit_score]]-300)/(900-300)</f>
        <v>0.59833333333333338</v>
      </c>
      <c r="I4930">
        <v>15634</v>
      </c>
      <c r="J4930" t="s">
        <v>27</v>
      </c>
      <c r="K4930" t="s">
        <v>14</v>
      </c>
      <c r="L4930">
        <v>1</v>
      </c>
      <c r="M4930" t="s">
        <v>5</v>
      </c>
      <c r="N4930">
        <f>Table1[[#This Row],[dti_ratio]]*Table1[[#This Row],[income]]</f>
        <v>24967.20248512238</v>
      </c>
      <c r="O4930">
        <v>0.22478597010130799</v>
      </c>
      <c r="P4930">
        <f>Table1[[#This Row],[loan_amount]]/Table1[[#This Row],[property_value]]</f>
        <v>0.18851134637181374</v>
      </c>
      <c r="Q4930">
        <v>82934</v>
      </c>
      <c r="R4930">
        <v>2</v>
      </c>
      <c r="S4930" t="s">
        <v>4574</v>
      </c>
      <c r="T4930" t="s">
        <v>54</v>
      </c>
      <c r="U4930" t="s">
        <v>615</v>
      </c>
      <c r="V4930">
        <v>2</v>
      </c>
      <c r="W4930">
        <v>2</v>
      </c>
      <c r="X4930" t="s">
        <v>9</v>
      </c>
      <c r="Y493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30">
        <f>0.4*(Table1[[#This Row],[normalized_credit_score]]) + 0.3*(1-Table1[[#This Row],[dti_ratio]]) + 0.2*(1-Table1[[#This Row],[ltv_ratio]]) + 0.1*IF(Table1[[#This Row],[previous_defaults]]=0,1,0)</f>
        <v>0.63419527302857825</v>
      </c>
      <c r="AA4930" t="str">
        <f>IF(Table1[[#This Row],[composite_score]]&gt;=0.7,"Approve",IF(Table1[[#This Row],[composite_score]]&gt;=0.6,"Review","Reject"))</f>
        <v>Review</v>
      </c>
    </row>
    <row r="4931" spans="1:27" x14ac:dyDescent="0.35">
      <c r="A4931">
        <v>4930</v>
      </c>
      <c r="B4931">
        <v>27</v>
      </c>
      <c r="C4931" t="s">
        <v>0</v>
      </c>
      <c r="D4931" t="s">
        <v>62</v>
      </c>
      <c r="E4931" t="s">
        <v>12</v>
      </c>
      <c r="F4931">
        <v>115131</v>
      </c>
      <c r="G4931">
        <v>652</v>
      </c>
      <c r="H4931">
        <f>(Table1[[#This Row],[credit_score]]-300)/(900-300)</f>
        <v>0.58666666666666667</v>
      </c>
      <c r="I4931">
        <v>22735</v>
      </c>
      <c r="J4931" t="s">
        <v>13</v>
      </c>
      <c r="K4931" t="s">
        <v>14</v>
      </c>
      <c r="L4931">
        <v>4</v>
      </c>
      <c r="M4931" t="s">
        <v>39</v>
      </c>
      <c r="N4931">
        <f>Table1[[#This Row],[dti_ratio]]*Table1[[#This Row],[income]]</f>
        <v>47669.262870561412</v>
      </c>
      <c r="O4931">
        <v>0.41404367955252203</v>
      </c>
      <c r="P4931">
        <f>Table1[[#This Row],[loan_amount]]/Table1[[#This Row],[property_value]]</f>
        <v>7.6012129844164264E-2</v>
      </c>
      <c r="Q4931">
        <v>299097</v>
      </c>
      <c r="R4931">
        <v>0</v>
      </c>
      <c r="S4931" t="s">
        <v>4575</v>
      </c>
      <c r="T4931" t="s">
        <v>17</v>
      </c>
      <c r="U4931" t="s">
        <v>500</v>
      </c>
      <c r="V4931">
        <v>3</v>
      </c>
      <c r="W4931">
        <v>1</v>
      </c>
      <c r="X4931" t="s">
        <v>19</v>
      </c>
      <c r="Y493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31">
        <f>0.4*(Table1[[#This Row],[normalized_credit_score]]) + 0.3*(1-Table1[[#This Row],[dti_ratio]]) + 0.2*(1-Table1[[#This Row],[ltv_ratio]]) + 0.1*IF(Table1[[#This Row],[previous_defaults]]=0,1,0)</f>
        <v>0.5952511368320772</v>
      </c>
      <c r="AA4931" t="str">
        <f>IF(Table1[[#This Row],[composite_score]]&gt;=0.7,"Approve",IF(Table1[[#This Row],[composite_score]]&gt;=0.6,"Review","Reject"))</f>
        <v>Reject</v>
      </c>
    </row>
    <row r="4932" spans="1:27" hidden="1" x14ac:dyDescent="0.35">
      <c r="A4932">
        <v>4931</v>
      </c>
      <c r="B4932">
        <v>69</v>
      </c>
      <c r="C4932" t="s">
        <v>10</v>
      </c>
      <c r="D4932" t="s">
        <v>1</v>
      </c>
      <c r="E4932" t="s">
        <v>49</v>
      </c>
      <c r="F4932">
        <v>0</v>
      </c>
      <c r="G4932">
        <v>708</v>
      </c>
      <c r="H4932">
        <f>(Table1[[#This Row],[credit_score]]-300)/(900-300)</f>
        <v>0.68</v>
      </c>
      <c r="I4932">
        <v>9527</v>
      </c>
      <c r="J4932" t="s">
        <v>23</v>
      </c>
      <c r="K4932" t="s">
        <v>14</v>
      </c>
      <c r="L4932">
        <v>1</v>
      </c>
      <c r="M4932" t="s">
        <v>5</v>
      </c>
      <c r="N4932">
        <f>Table1[[#This Row],[dti_ratio]]*Table1[[#This Row],[income]]</f>
        <v>0</v>
      </c>
      <c r="O4932">
        <v>0.40197589296640202</v>
      </c>
      <c r="P4932">
        <f>Table1[[#This Row],[loan_amount]]/Table1[[#This Row],[property_value]]</f>
        <v>6.9693267690326924E-2</v>
      </c>
      <c r="Q4932">
        <v>136699</v>
      </c>
      <c r="R4932">
        <v>4</v>
      </c>
      <c r="S4932" t="s">
        <v>4576</v>
      </c>
      <c r="T4932" t="s">
        <v>44</v>
      </c>
      <c r="U4932" t="s">
        <v>500</v>
      </c>
      <c r="V4932">
        <v>2</v>
      </c>
      <c r="W4932">
        <v>1</v>
      </c>
      <c r="X4932" t="s">
        <v>9</v>
      </c>
      <c r="Y493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32">
        <f>0.4*(Table1[[#This Row],[normalized_credit_score]]) + 0.3*(1-Table1[[#This Row],[dti_ratio]]) + 0.2*(1-Table1[[#This Row],[ltv_ratio]]) + 0.1*IF(Table1[[#This Row],[previous_defaults]]=0,1,0)</f>
        <v>0.637468578572014</v>
      </c>
      <c r="AA4932" t="str">
        <f>IF(Table1[[#This Row],[composite_score]]&gt;=0.7,"Approve",IF(Table1[[#This Row],[composite_score]]&gt;=0.6,"Review","Reject"))</f>
        <v>Review</v>
      </c>
    </row>
    <row r="4933" spans="1:27" x14ac:dyDescent="0.35">
      <c r="A4933">
        <v>4932</v>
      </c>
      <c r="B4933">
        <v>48</v>
      </c>
      <c r="C4933" t="s">
        <v>0</v>
      </c>
      <c r="D4933" t="s">
        <v>1</v>
      </c>
      <c r="E4933" t="s">
        <v>49</v>
      </c>
      <c r="F4933">
        <v>25769</v>
      </c>
      <c r="G4933">
        <v>728</v>
      </c>
      <c r="H4933">
        <f>(Table1[[#This Row],[credit_score]]-300)/(900-300)</f>
        <v>0.71333333333333337</v>
      </c>
      <c r="I4933">
        <v>30657</v>
      </c>
      <c r="J4933" t="s">
        <v>13</v>
      </c>
      <c r="K4933" t="s">
        <v>14</v>
      </c>
      <c r="L4933">
        <v>3</v>
      </c>
      <c r="M4933" t="s">
        <v>28</v>
      </c>
      <c r="N4933">
        <f>Table1[[#This Row],[dti_ratio]]*Table1[[#This Row],[income]]</f>
        <v>15368.586729307608</v>
      </c>
      <c r="O4933">
        <v>0.59639825873365704</v>
      </c>
      <c r="P4933">
        <f>Table1[[#This Row],[loan_amount]]/Table1[[#This Row],[property_value]]</f>
        <v>0.22416806206538509</v>
      </c>
      <c r="Q4933">
        <v>136759</v>
      </c>
      <c r="R4933">
        <v>1</v>
      </c>
      <c r="S4933" t="s">
        <v>4577</v>
      </c>
      <c r="T4933" t="s">
        <v>217</v>
      </c>
      <c r="U4933" t="s">
        <v>382</v>
      </c>
      <c r="V4933">
        <v>3</v>
      </c>
      <c r="W4933">
        <v>0</v>
      </c>
      <c r="X4933" t="s">
        <v>9</v>
      </c>
      <c r="Y493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33">
        <f>0.4*(Table1[[#This Row],[normalized_credit_score]]) + 0.3*(1-Table1[[#This Row],[dti_ratio]]) + 0.2*(1-Table1[[#This Row],[ltv_ratio]]) + 0.1*IF(Table1[[#This Row],[previous_defaults]]=0,1,0)</f>
        <v>0.56158024330015932</v>
      </c>
      <c r="AA4933" t="str">
        <f>IF(Table1[[#This Row],[composite_score]]&gt;=0.7,"Approve",IF(Table1[[#This Row],[composite_score]]&gt;=0.6,"Review","Reject"))</f>
        <v>Reject</v>
      </c>
    </row>
    <row r="4934" spans="1:27" x14ac:dyDescent="0.35">
      <c r="A4934">
        <v>4933</v>
      </c>
      <c r="B4934">
        <v>52</v>
      </c>
      <c r="C4934" t="s">
        <v>10</v>
      </c>
      <c r="D4934" t="s">
        <v>1</v>
      </c>
      <c r="E4934" t="s">
        <v>2</v>
      </c>
      <c r="F4934">
        <v>30621</v>
      </c>
      <c r="G4934">
        <v>713</v>
      </c>
      <c r="H4934">
        <f>(Table1[[#This Row],[credit_score]]-300)/(900-300)</f>
        <v>0.68833333333333335</v>
      </c>
      <c r="I4934">
        <v>30347</v>
      </c>
      <c r="J4934" t="s">
        <v>13</v>
      </c>
      <c r="K4934" t="s">
        <v>4</v>
      </c>
      <c r="L4934">
        <v>16</v>
      </c>
      <c r="M4934" t="s">
        <v>28</v>
      </c>
      <c r="N4934">
        <f>Table1[[#This Row],[dti_ratio]]*Table1[[#This Row],[income]]</f>
        <v>18180.099999581489</v>
      </c>
      <c r="O4934">
        <v>0.59371346460211905</v>
      </c>
      <c r="P4934">
        <f>Table1[[#This Row],[loan_amount]]/Table1[[#This Row],[property_value]]</f>
        <v>0.14952207331493891</v>
      </c>
      <c r="Q4934">
        <v>202960</v>
      </c>
      <c r="R4934">
        <v>0</v>
      </c>
      <c r="S4934" t="s">
        <v>4578</v>
      </c>
      <c r="T4934" t="s">
        <v>84</v>
      </c>
      <c r="U4934" t="s">
        <v>347</v>
      </c>
      <c r="V4934">
        <v>3</v>
      </c>
      <c r="W4934">
        <v>1</v>
      </c>
      <c r="X4934" t="s">
        <v>9</v>
      </c>
      <c r="Y493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34">
        <f>0.4*(Table1[[#This Row],[normalized_credit_score]]) + 0.3*(1-Table1[[#This Row],[dti_ratio]]) + 0.2*(1-Table1[[#This Row],[ltv_ratio]]) + 0.1*IF(Table1[[#This Row],[previous_defaults]]=0,1,0)</f>
        <v>0.56731487928970992</v>
      </c>
      <c r="AA4934" t="str">
        <f>IF(Table1[[#This Row],[composite_score]]&gt;=0.7,"Approve",IF(Table1[[#This Row],[composite_score]]&gt;=0.6,"Review","Reject"))</f>
        <v>Reject</v>
      </c>
    </row>
    <row r="4935" spans="1:27" x14ac:dyDescent="0.35">
      <c r="A4935">
        <v>4934</v>
      </c>
      <c r="B4935">
        <v>59</v>
      </c>
      <c r="C4935" t="s">
        <v>0</v>
      </c>
      <c r="D4935" t="s">
        <v>62</v>
      </c>
      <c r="E4935" t="s">
        <v>12</v>
      </c>
      <c r="F4935">
        <v>39332</v>
      </c>
      <c r="G4935">
        <v>761</v>
      </c>
      <c r="H4935">
        <f>(Table1[[#This Row],[credit_score]]-300)/(900-300)</f>
        <v>0.76833333333333331</v>
      </c>
      <c r="I4935">
        <v>8243</v>
      </c>
      <c r="J4935" t="s">
        <v>27</v>
      </c>
      <c r="K4935" t="s">
        <v>38</v>
      </c>
      <c r="L4935">
        <v>9</v>
      </c>
      <c r="M4935" t="s">
        <v>39</v>
      </c>
      <c r="N4935">
        <f>Table1[[#This Row],[dti_ratio]]*Table1[[#This Row],[income]]</f>
        <v>14225.555395737454</v>
      </c>
      <c r="O4935">
        <v>0.36167892290596598</v>
      </c>
      <c r="P4935">
        <f>Table1[[#This Row],[loan_amount]]/Table1[[#This Row],[property_value]]</f>
        <v>2.8270987169505882E-2</v>
      </c>
      <c r="Q4935">
        <v>291571</v>
      </c>
      <c r="R4935">
        <v>1</v>
      </c>
      <c r="S4935" t="s">
        <v>4579</v>
      </c>
      <c r="T4935" t="s">
        <v>59</v>
      </c>
      <c r="U4935" t="s">
        <v>115</v>
      </c>
      <c r="V4935">
        <v>3</v>
      </c>
      <c r="W4935">
        <v>0</v>
      </c>
      <c r="X4935" t="s">
        <v>9</v>
      </c>
      <c r="Y493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35">
        <f>0.4*(Table1[[#This Row],[normalized_credit_score]]) + 0.3*(1-Table1[[#This Row],[dti_ratio]]) + 0.2*(1-Table1[[#This Row],[ltv_ratio]]) + 0.1*IF(Table1[[#This Row],[previous_defaults]]=0,1,0)</f>
        <v>0.69317545902764233</v>
      </c>
      <c r="AA4935" t="str">
        <f>IF(Table1[[#This Row],[composite_score]]&gt;=0.7,"Approve",IF(Table1[[#This Row],[composite_score]]&gt;=0.6,"Review","Reject"))</f>
        <v>Review</v>
      </c>
    </row>
    <row r="4936" spans="1:27" x14ac:dyDescent="0.35">
      <c r="A4936">
        <v>4935</v>
      </c>
      <c r="B4936">
        <v>44</v>
      </c>
      <c r="C4936" t="s">
        <v>0</v>
      </c>
      <c r="D4936" t="s">
        <v>62</v>
      </c>
      <c r="E4936" t="s">
        <v>49</v>
      </c>
      <c r="F4936">
        <v>69966</v>
      </c>
      <c r="G4936">
        <v>651</v>
      </c>
      <c r="H4936">
        <f>(Table1[[#This Row],[credit_score]]-300)/(900-300)</f>
        <v>0.58499999999999996</v>
      </c>
      <c r="I4936">
        <v>31592</v>
      </c>
      <c r="J4936" t="s">
        <v>23</v>
      </c>
      <c r="K4936" t="s">
        <v>14</v>
      </c>
      <c r="L4936">
        <v>6</v>
      </c>
      <c r="M4936" t="s">
        <v>5</v>
      </c>
      <c r="N4936">
        <f>Table1[[#This Row],[dti_ratio]]*Table1[[#This Row],[income]]</f>
        <v>23728.021705733187</v>
      </c>
      <c r="O4936">
        <v>0.33913646207776899</v>
      </c>
      <c r="P4936">
        <f>Table1[[#This Row],[loan_amount]]/Table1[[#This Row],[property_value]]</f>
        <v>0.50844948015579228</v>
      </c>
      <c r="Q4936">
        <v>62134</v>
      </c>
      <c r="R4936">
        <v>3</v>
      </c>
      <c r="S4936" t="s">
        <v>4580</v>
      </c>
      <c r="T4936" t="s">
        <v>146</v>
      </c>
      <c r="U4936" t="s">
        <v>65</v>
      </c>
      <c r="V4936">
        <v>3</v>
      </c>
      <c r="W4936">
        <v>1</v>
      </c>
      <c r="X4936" t="s">
        <v>9</v>
      </c>
      <c r="Y493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36">
        <f>0.4*(Table1[[#This Row],[normalized_credit_score]]) + 0.3*(1-Table1[[#This Row],[dti_ratio]]) + 0.2*(1-Table1[[#This Row],[ltv_ratio]]) + 0.1*IF(Table1[[#This Row],[previous_defaults]]=0,1,0)</f>
        <v>0.5305691653455108</v>
      </c>
      <c r="AA4936" t="str">
        <f>IF(Table1[[#This Row],[composite_score]]&gt;=0.7,"Approve",IF(Table1[[#This Row],[composite_score]]&gt;=0.6,"Review","Reject"))</f>
        <v>Reject</v>
      </c>
    </row>
    <row r="4937" spans="1:27" x14ac:dyDescent="0.35">
      <c r="A4937">
        <v>4936</v>
      </c>
      <c r="B4937">
        <v>22</v>
      </c>
      <c r="C4937" t="s">
        <v>10</v>
      </c>
      <c r="D4937" t="s">
        <v>1</v>
      </c>
      <c r="E4937" t="s">
        <v>22</v>
      </c>
      <c r="F4937">
        <v>61230</v>
      </c>
      <c r="G4937">
        <v>661</v>
      </c>
      <c r="H4937">
        <f>(Table1[[#This Row],[credit_score]]-300)/(900-300)</f>
        <v>0.60166666666666668</v>
      </c>
      <c r="I4937">
        <v>17515</v>
      </c>
      <c r="J4937" t="s">
        <v>27</v>
      </c>
      <c r="K4937" t="s">
        <v>14</v>
      </c>
      <c r="L4937">
        <v>0</v>
      </c>
      <c r="M4937" t="s">
        <v>15</v>
      </c>
      <c r="N4937">
        <f>Table1[[#This Row],[dti_ratio]]*Table1[[#This Row],[income]]</f>
        <v>18142.068020922561</v>
      </c>
      <c r="O4937">
        <v>0.29629377790172401</v>
      </c>
      <c r="P4937">
        <f>Table1[[#This Row],[loan_amount]]/Table1[[#This Row],[property_value]]</f>
        <v>7.6218782501229335E-2</v>
      </c>
      <c r="Q4937">
        <v>229799</v>
      </c>
      <c r="R4937">
        <v>1</v>
      </c>
      <c r="S4937" t="s">
        <v>176</v>
      </c>
      <c r="T4937" t="s">
        <v>222</v>
      </c>
      <c r="U4937" t="s">
        <v>548</v>
      </c>
      <c r="V4937">
        <v>3</v>
      </c>
      <c r="W4937">
        <v>1</v>
      </c>
      <c r="X4937" t="s">
        <v>9</v>
      </c>
      <c r="Y493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37">
        <f>0.4*(Table1[[#This Row],[normalized_credit_score]]) + 0.3*(1-Table1[[#This Row],[dti_ratio]]) + 0.2*(1-Table1[[#This Row],[ltv_ratio]]) + 0.1*IF(Table1[[#This Row],[previous_defaults]]=0,1,0)</f>
        <v>0.63653477679590365</v>
      </c>
      <c r="AA4937" t="str">
        <f>IF(Table1[[#This Row],[composite_score]]&gt;=0.7,"Approve",IF(Table1[[#This Row],[composite_score]]&gt;=0.6,"Review","Reject"))</f>
        <v>Review</v>
      </c>
    </row>
    <row r="4938" spans="1:27" x14ac:dyDescent="0.35">
      <c r="A4938">
        <v>4937</v>
      </c>
      <c r="B4938">
        <v>47</v>
      </c>
      <c r="C4938" t="s">
        <v>0</v>
      </c>
      <c r="D4938" t="s">
        <v>21</v>
      </c>
      <c r="E4938" t="s">
        <v>12</v>
      </c>
      <c r="F4938">
        <v>84912</v>
      </c>
      <c r="G4938">
        <v>796</v>
      </c>
      <c r="H4938">
        <f>(Table1[[#This Row],[credit_score]]-300)/(900-300)</f>
        <v>0.82666666666666666</v>
      </c>
      <c r="I4938">
        <v>9930</v>
      </c>
      <c r="J4938" t="s">
        <v>3</v>
      </c>
      <c r="K4938" t="s">
        <v>38</v>
      </c>
      <c r="L4938">
        <v>4</v>
      </c>
      <c r="M4938" t="s">
        <v>28</v>
      </c>
      <c r="N4938">
        <f>Table1[[#This Row],[dti_ratio]]*Table1[[#This Row],[income]]</f>
        <v>21137.628543745603</v>
      </c>
      <c r="O4938">
        <v>0.24893570453817601</v>
      </c>
      <c r="P4938">
        <f>Table1[[#This Row],[loan_amount]]/Table1[[#This Row],[property_value]]</f>
        <v>0.19347296639064784</v>
      </c>
      <c r="Q4938">
        <v>51325</v>
      </c>
      <c r="R4938">
        <v>2</v>
      </c>
      <c r="S4938" t="s">
        <v>4581</v>
      </c>
      <c r="T4938" t="s">
        <v>162</v>
      </c>
      <c r="U4938" t="s">
        <v>292</v>
      </c>
      <c r="V4938">
        <v>0</v>
      </c>
      <c r="W4938">
        <v>2</v>
      </c>
      <c r="X4938" t="s">
        <v>19</v>
      </c>
      <c r="Y493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938">
        <f>0.4*(Table1[[#This Row],[normalized_credit_score]]) + 0.3*(1-Table1[[#This Row],[dti_ratio]]) + 0.2*(1-Table1[[#This Row],[ltv_ratio]]) + 0.1*IF(Table1[[#This Row],[previous_defaults]]=0,1,0)</f>
        <v>0.81729136202708419</v>
      </c>
      <c r="AA4938" t="str">
        <f>IF(Table1[[#This Row],[composite_score]]&gt;=0.7,"Approve",IF(Table1[[#This Row],[composite_score]]&gt;=0.6,"Review","Reject"))</f>
        <v>Approve</v>
      </c>
    </row>
    <row r="4939" spans="1:27" x14ac:dyDescent="0.35">
      <c r="A4939">
        <v>4938</v>
      </c>
      <c r="B4939">
        <v>25</v>
      </c>
      <c r="C4939" t="s">
        <v>0</v>
      </c>
      <c r="D4939" t="s">
        <v>1</v>
      </c>
      <c r="E4939" t="s">
        <v>2</v>
      </c>
      <c r="F4939">
        <v>103598</v>
      </c>
      <c r="G4939">
        <v>682</v>
      </c>
      <c r="H4939">
        <f>(Table1[[#This Row],[credit_score]]-300)/(900-300)</f>
        <v>0.63666666666666671</v>
      </c>
      <c r="I4939">
        <v>30151</v>
      </c>
      <c r="J4939" t="s">
        <v>27</v>
      </c>
      <c r="K4939" t="s">
        <v>4</v>
      </c>
      <c r="L4939">
        <v>6</v>
      </c>
      <c r="M4939" t="s">
        <v>28</v>
      </c>
      <c r="N4939">
        <f>Table1[[#This Row],[dti_ratio]]*Table1[[#This Row],[income]]</f>
        <v>23116.14935486083</v>
      </c>
      <c r="O4939">
        <v>0.22313316236665601</v>
      </c>
      <c r="P4939">
        <f>Table1[[#This Row],[loan_amount]]/Table1[[#This Row],[property_value]]</f>
        <v>0.28109413311207032</v>
      </c>
      <c r="Q4939">
        <v>107263</v>
      </c>
      <c r="R4939">
        <v>0</v>
      </c>
      <c r="S4939" t="s">
        <v>4582</v>
      </c>
      <c r="T4939" t="s">
        <v>91</v>
      </c>
      <c r="U4939" t="s">
        <v>411</v>
      </c>
      <c r="V4939">
        <v>0</v>
      </c>
      <c r="W4939">
        <v>0</v>
      </c>
      <c r="X4939" t="s">
        <v>19</v>
      </c>
      <c r="Y493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939">
        <f>0.4*(Table1[[#This Row],[normalized_credit_score]]) + 0.3*(1-Table1[[#This Row],[dti_ratio]]) + 0.2*(1-Table1[[#This Row],[ltv_ratio]]) + 0.1*IF(Table1[[#This Row],[previous_defaults]]=0,1,0)</f>
        <v>0.73150789133425576</v>
      </c>
      <c r="AA4939" t="str">
        <f>IF(Table1[[#This Row],[composite_score]]&gt;=0.7,"Approve",IF(Table1[[#This Row],[composite_score]]&gt;=0.6,"Review","Reject"))</f>
        <v>Approve</v>
      </c>
    </row>
    <row r="4940" spans="1:27" x14ac:dyDescent="0.35">
      <c r="A4940">
        <v>4939</v>
      </c>
      <c r="B4940">
        <v>52</v>
      </c>
      <c r="C4940" t="s">
        <v>20</v>
      </c>
      <c r="D4940" t="s">
        <v>11</v>
      </c>
      <c r="E4940" t="s">
        <v>22</v>
      </c>
      <c r="F4940">
        <v>62180</v>
      </c>
      <c r="G4940">
        <v>762</v>
      </c>
      <c r="H4940">
        <f>(Table1[[#This Row],[credit_score]]-300)/(900-300)</f>
        <v>0.77</v>
      </c>
      <c r="I4940">
        <v>47971</v>
      </c>
      <c r="J4940" t="s">
        <v>23</v>
      </c>
      <c r="K4940" t="s">
        <v>14</v>
      </c>
      <c r="L4940">
        <v>16</v>
      </c>
      <c r="M4940" t="s">
        <v>15</v>
      </c>
      <c r="N4940">
        <f>Table1[[#This Row],[dti_ratio]]*Table1[[#This Row],[income]]</f>
        <v>35659.39904760709</v>
      </c>
      <c r="O4940">
        <v>0.57348663633977304</v>
      </c>
      <c r="P4940">
        <f>Table1[[#This Row],[loan_amount]]/Table1[[#This Row],[property_value]]</f>
        <v>0.22312196800915354</v>
      </c>
      <c r="Q4940">
        <v>214999</v>
      </c>
      <c r="R4940">
        <v>1</v>
      </c>
      <c r="S4940" t="s">
        <v>4583</v>
      </c>
      <c r="T4940" t="s">
        <v>7</v>
      </c>
      <c r="U4940" t="s">
        <v>136</v>
      </c>
      <c r="V4940">
        <v>0</v>
      </c>
      <c r="W4940">
        <v>1</v>
      </c>
      <c r="X4940" t="s">
        <v>19</v>
      </c>
      <c r="Y494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40">
        <f>0.4*(Table1[[#This Row],[normalized_credit_score]]) + 0.3*(1-Table1[[#This Row],[dti_ratio]]) + 0.2*(1-Table1[[#This Row],[ltv_ratio]]) + 0.1*IF(Table1[[#This Row],[previous_defaults]]=0,1,0)</f>
        <v>0.69132961549623739</v>
      </c>
      <c r="AA4940" t="str">
        <f>IF(Table1[[#This Row],[composite_score]]&gt;=0.7,"Approve",IF(Table1[[#This Row],[composite_score]]&gt;=0.6,"Review","Reject"))</f>
        <v>Review</v>
      </c>
    </row>
    <row r="4941" spans="1:27" hidden="1" x14ac:dyDescent="0.35">
      <c r="A4941">
        <v>4940</v>
      </c>
      <c r="B4941">
        <v>51</v>
      </c>
      <c r="C4941" t="s">
        <v>0</v>
      </c>
      <c r="D4941" t="s">
        <v>62</v>
      </c>
      <c r="E4941" t="s">
        <v>22</v>
      </c>
      <c r="F4941">
        <v>118075</v>
      </c>
      <c r="G4941">
        <v>0</v>
      </c>
      <c r="H4941">
        <f>(Table1[[#This Row],[credit_score]]-300)/(900-300)</f>
        <v>-0.5</v>
      </c>
      <c r="I4941">
        <v>16575</v>
      </c>
      <c r="J4941" t="s">
        <v>3</v>
      </c>
      <c r="K4941" t="s">
        <v>38</v>
      </c>
      <c r="L4941">
        <v>17</v>
      </c>
      <c r="M4941" t="s">
        <v>39</v>
      </c>
      <c r="N4941">
        <f>Table1[[#This Row],[dti_ratio]]*Table1[[#This Row],[income]]</f>
        <v>31724.45510853067</v>
      </c>
      <c r="O4941">
        <v>0.26868054294753901</v>
      </c>
      <c r="P4941">
        <f>Table1[[#This Row],[loan_amount]]/Table1[[#This Row],[property_value]]</f>
        <v>5.6953282845636846E-2</v>
      </c>
      <c r="Q4941">
        <v>291028</v>
      </c>
      <c r="R4941">
        <v>2</v>
      </c>
      <c r="S4941" t="s">
        <v>4584</v>
      </c>
      <c r="T4941" t="s">
        <v>47</v>
      </c>
      <c r="U4941" t="s">
        <v>464</v>
      </c>
      <c r="V4941">
        <v>2</v>
      </c>
      <c r="W4941">
        <v>0</v>
      </c>
      <c r="X4941" t="s">
        <v>9</v>
      </c>
      <c r="Y494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41">
        <f>0.4*(Table1[[#This Row],[normalized_credit_score]]) + 0.3*(1-Table1[[#This Row],[dti_ratio]]) + 0.2*(1-Table1[[#This Row],[ltv_ratio]]) + 0.1*IF(Table1[[#This Row],[previous_defaults]]=0,1,0)</f>
        <v>0.20800518054661096</v>
      </c>
      <c r="AA4941" t="str">
        <f>IF(Table1[[#This Row],[composite_score]]&gt;=0.7,"Approve",IF(Table1[[#This Row],[composite_score]]&gt;=0.6,"Review","Reject"))</f>
        <v>Reject</v>
      </c>
    </row>
    <row r="4942" spans="1:27" hidden="1" x14ac:dyDescent="0.35">
      <c r="A4942">
        <v>4941</v>
      </c>
      <c r="B4942">
        <v>34</v>
      </c>
      <c r="C4942" t="s">
        <v>0</v>
      </c>
      <c r="D4942" t="s">
        <v>62</v>
      </c>
      <c r="E4942" t="s">
        <v>12</v>
      </c>
      <c r="F4942">
        <v>96340</v>
      </c>
      <c r="G4942">
        <v>662</v>
      </c>
      <c r="H4942">
        <f>(Table1[[#This Row],[credit_score]]-300)/(900-300)</f>
        <v>0.60333333333333339</v>
      </c>
      <c r="I4942">
        <v>36668</v>
      </c>
      <c r="J4942" t="s">
        <v>27</v>
      </c>
      <c r="K4942" t="s">
        <v>14</v>
      </c>
      <c r="L4942">
        <v>18</v>
      </c>
      <c r="M4942" t="s">
        <v>15</v>
      </c>
      <c r="N4942">
        <f>Table1[[#This Row],[dti_ratio]]*Table1[[#This Row],[income]]</f>
        <v>16046.292824309538</v>
      </c>
      <c r="O4942">
        <v>0.166558987173651</v>
      </c>
      <c r="P4942" t="e">
        <f>Table1[[#This Row],[loan_amount]]/Table1[[#This Row],[property_value]]</f>
        <v>#DIV/0!</v>
      </c>
      <c r="Q4942">
        <v>0</v>
      </c>
      <c r="R4942">
        <v>3</v>
      </c>
      <c r="S4942" t="s">
        <v>4585</v>
      </c>
      <c r="T4942" t="s">
        <v>109</v>
      </c>
      <c r="U4942" t="s">
        <v>629</v>
      </c>
      <c r="V4942">
        <v>4</v>
      </c>
      <c r="W4942">
        <v>1</v>
      </c>
      <c r="X4942" t="s">
        <v>19</v>
      </c>
      <c r="Y4942"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942" t="e">
        <f>0.4*(Table1[[#This Row],[normalized_credit_score]]) + 0.3*(1-Table1[[#This Row],[dti_ratio]]) + 0.2*(1-Table1[[#This Row],[ltv_ratio]]) + 0.1*IF(Table1[[#This Row],[previous_defaults]]=0,1,0)</f>
        <v>#DIV/0!</v>
      </c>
      <c r="AA4942" t="e">
        <f>IF(Table1[[#This Row],[composite_score]]&gt;=0.7,"Approve",IF(Table1[[#This Row],[composite_score]]&gt;=0.6,"Review","Reject"))</f>
        <v>#DIV/0!</v>
      </c>
    </row>
    <row r="4943" spans="1:27" x14ac:dyDescent="0.35">
      <c r="A4943">
        <v>4942</v>
      </c>
      <c r="B4943">
        <v>29</v>
      </c>
      <c r="C4943" t="s">
        <v>10</v>
      </c>
      <c r="D4943" t="s">
        <v>11</v>
      </c>
      <c r="E4943" t="s">
        <v>49</v>
      </c>
      <c r="F4943">
        <v>104267</v>
      </c>
      <c r="G4943">
        <v>754</v>
      </c>
      <c r="H4943">
        <f>(Table1[[#This Row],[credit_score]]-300)/(900-300)</f>
        <v>0.75666666666666671</v>
      </c>
      <c r="I4943">
        <v>9531</v>
      </c>
      <c r="J4943" t="s">
        <v>3</v>
      </c>
      <c r="K4943" t="s">
        <v>14</v>
      </c>
      <c r="L4943">
        <v>5</v>
      </c>
      <c r="M4943" t="s">
        <v>28</v>
      </c>
      <c r="N4943">
        <f>Table1[[#This Row],[dti_ratio]]*Table1[[#This Row],[income]]</f>
        <v>55779.471552145289</v>
      </c>
      <c r="O4943">
        <v>0.53496764606390601</v>
      </c>
      <c r="P4943">
        <f>Table1[[#This Row],[loan_amount]]/Table1[[#This Row],[property_value]]</f>
        <v>4.9452858677209971E-2</v>
      </c>
      <c r="Q4943">
        <v>192729</v>
      </c>
      <c r="R4943">
        <v>0</v>
      </c>
      <c r="S4943" t="s">
        <v>4586</v>
      </c>
      <c r="T4943" t="s">
        <v>222</v>
      </c>
      <c r="U4943" t="s">
        <v>150</v>
      </c>
      <c r="V4943">
        <v>4</v>
      </c>
      <c r="W4943">
        <v>1</v>
      </c>
      <c r="X4943" t="s">
        <v>19</v>
      </c>
      <c r="Y494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43">
        <f>0.4*(Table1[[#This Row],[normalized_credit_score]]) + 0.3*(1-Table1[[#This Row],[dti_ratio]]) + 0.2*(1-Table1[[#This Row],[ltv_ratio]]) + 0.1*IF(Table1[[#This Row],[previous_defaults]]=0,1,0)</f>
        <v>0.6322858011120529</v>
      </c>
      <c r="AA4943" t="str">
        <f>IF(Table1[[#This Row],[composite_score]]&gt;=0.7,"Approve",IF(Table1[[#This Row],[composite_score]]&gt;=0.6,"Review","Reject"))</f>
        <v>Review</v>
      </c>
    </row>
    <row r="4944" spans="1:27" x14ac:dyDescent="0.35">
      <c r="A4944">
        <v>4943</v>
      </c>
      <c r="B4944">
        <v>51</v>
      </c>
      <c r="C4944" t="s">
        <v>0</v>
      </c>
      <c r="D4944" t="s">
        <v>62</v>
      </c>
      <c r="E4944" t="s">
        <v>49</v>
      </c>
      <c r="F4944">
        <v>90422</v>
      </c>
      <c r="G4944">
        <v>769</v>
      </c>
      <c r="H4944">
        <f>(Table1[[#This Row],[credit_score]]-300)/(900-300)</f>
        <v>0.78166666666666662</v>
      </c>
      <c r="I4944">
        <v>22219</v>
      </c>
      <c r="J4944" t="s">
        <v>27</v>
      </c>
      <c r="K4944" t="s">
        <v>4</v>
      </c>
      <c r="L4944">
        <v>11</v>
      </c>
      <c r="M4944" t="s">
        <v>15</v>
      </c>
      <c r="N4944">
        <f>Table1[[#This Row],[dti_ratio]]*Table1[[#This Row],[income]]</f>
        <v>41612.647783825247</v>
      </c>
      <c r="O4944">
        <v>0.46020490349500398</v>
      </c>
      <c r="P4944">
        <f>Table1[[#This Row],[loan_amount]]/Table1[[#This Row],[property_value]]</f>
        <v>0.15094634437967908</v>
      </c>
      <c r="Q4944">
        <v>147198</v>
      </c>
      <c r="R4944">
        <v>1</v>
      </c>
      <c r="S4944" t="s">
        <v>4587</v>
      </c>
      <c r="T4944" t="s">
        <v>112</v>
      </c>
      <c r="U4944" t="s">
        <v>247</v>
      </c>
      <c r="V4944">
        <v>1</v>
      </c>
      <c r="W4944">
        <v>0</v>
      </c>
      <c r="X4944" t="s">
        <v>19</v>
      </c>
      <c r="Y494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44">
        <f>0.4*(Table1[[#This Row],[normalized_credit_score]]) + 0.3*(1-Table1[[#This Row],[dti_ratio]]) + 0.2*(1-Table1[[#This Row],[ltv_ratio]]) + 0.1*IF(Table1[[#This Row],[previous_defaults]]=0,1,0)</f>
        <v>0.64441592674222958</v>
      </c>
      <c r="AA4944" t="str">
        <f>IF(Table1[[#This Row],[composite_score]]&gt;=0.7,"Approve",IF(Table1[[#This Row],[composite_score]]&gt;=0.6,"Review","Reject"))</f>
        <v>Review</v>
      </c>
    </row>
    <row r="4945" spans="1:27" x14ac:dyDescent="0.35">
      <c r="A4945">
        <v>4944</v>
      </c>
      <c r="B4945">
        <v>28</v>
      </c>
      <c r="C4945" t="s">
        <v>0</v>
      </c>
      <c r="D4945" t="s">
        <v>11</v>
      </c>
      <c r="E4945" t="s">
        <v>49</v>
      </c>
      <c r="F4945">
        <v>105000</v>
      </c>
      <c r="G4945">
        <v>763</v>
      </c>
      <c r="H4945">
        <f>(Table1[[#This Row],[credit_score]]-300)/(900-300)</f>
        <v>0.77166666666666661</v>
      </c>
      <c r="I4945">
        <v>45284</v>
      </c>
      <c r="J4945" t="s">
        <v>3</v>
      </c>
      <c r="K4945" t="s">
        <v>4</v>
      </c>
      <c r="L4945">
        <v>15</v>
      </c>
      <c r="M4945" t="s">
        <v>15</v>
      </c>
      <c r="N4945">
        <f>Table1[[#This Row],[dti_ratio]]*Table1[[#This Row],[income]]</f>
        <v>41071.424612509727</v>
      </c>
      <c r="O4945">
        <v>0.39115642488104502</v>
      </c>
      <c r="P4945">
        <f>Table1[[#This Row],[loan_amount]]/Table1[[#This Row],[property_value]]</f>
        <v>0.16380479723350611</v>
      </c>
      <c r="Q4945">
        <v>276451</v>
      </c>
      <c r="R4945">
        <v>1</v>
      </c>
      <c r="S4945" t="s">
        <v>723</v>
      </c>
      <c r="T4945" t="s">
        <v>17</v>
      </c>
      <c r="U4945" t="s">
        <v>524</v>
      </c>
      <c r="V4945">
        <v>1</v>
      </c>
      <c r="W4945">
        <v>0</v>
      </c>
      <c r="X4945" t="s">
        <v>19</v>
      </c>
      <c r="Y494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945">
        <f>0.4*(Table1[[#This Row],[normalized_credit_score]]) + 0.3*(1-Table1[[#This Row],[dti_ratio]]) + 0.2*(1-Table1[[#This Row],[ltv_ratio]]) + 0.1*IF(Table1[[#This Row],[previous_defaults]]=0,1,0)</f>
        <v>0.65855877975565191</v>
      </c>
      <c r="AA4945" t="str">
        <f>IF(Table1[[#This Row],[composite_score]]&gt;=0.7,"Approve",IF(Table1[[#This Row],[composite_score]]&gt;=0.6,"Review","Reject"))</f>
        <v>Review</v>
      </c>
    </row>
    <row r="4946" spans="1:27" hidden="1" x14ac:dyDescent="0.35">
      <c r="A4946">
        <v>4945</v>
      </c>
      <c r="B4946">
        <v>53</v>
      </c>
      <c r="C4946" t="s">
        <v>10</v>
      </c>
      <c r="D4946" t="s">
        <v>1</v>
      </c>
      <c r="E4946" t="s">
        <v>49</v>
      </c>
      <c r="F4946">
        <v>78739</v>
      </c>
      <c r="G4946">
        <v>785</v>
      </c>
      <c r="H4946">
        <f>(Table1[[#This Row],[credit_score]]-300)/(900-300)</f>
        <v>0.80833333333333335</v>
      </c>
      <c r="I4946">
        <v>23419</v>
      </c>
      <c r="J4946" t="s">
        <v>27</v>
      </c>
      <c r="K4946" t="s">
        <v>14</v>
      </c>
      <c r="L4946">
        <v>4</v>
      </c>
      <c r="M4946" t="s">
        <v>15</v>
      </c>
      <c r="N4946">
        <f>Table1[[#This Row],[dti_ratio]]*Table1[[#This Row],[income]]</f>
        <v>11401.72732096628</v>
      </c>
      <c r="O4946">
        <v>0.14480406559603601</v>
      </c>
      <c r="P4946" t="e">
        <f>Table1[[#This Row],[loan_amount]]/Table1[[#This Row],[property_value]]</f>
        <v>#DIV/0!</v>
      </c>
      <c r="Q4946">
        <v>0</v>
      </c>
      <c r="R4946">
        <v>0</v>
      </c>
      <c r="S4946" t="s">
        <v>4588</v>
      </c>
      <c r="T4946" t="s">
        <v>54</v>
      </c>
      <c r="U4946" t="s">
        <v>407</v>
      </c>
      <c r="V4946">
        <v>3</v>
      </c>
      <c r="W4946">
        <v>0</v>
      </c>
      <c r="X4946" t="s">
        <v>9</v>
      </c>
      <c r="Y494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946" t="e">
        <f>0.4*(Table1[[#This Row],[normalized_credit_score]]) + 0.3*(1-Table1[[#This Row],[dti_ratio]]) + 0.2*(1-Table1[[#This Row],[ltv_ratio]]) + 0.1*IF(Table1[[#This Row],[previous_defaults]]=0,1,0)</f>
        <v>#DIV/0!</v>
      </c>
      <c r="AA4946" t="e">
        <f>IF(Table1[[#This Row],[composite_score]]&gt;=0.7,"Approve",IF(Table1[[#This Row],[composite_score]]&gt;=0.6,"Review","Reject"))</f>
        <v>#DIV/0!</v>
      </c>
    </row>
    <row r="4947" spans="1:27" x14ac:dyDescent="0.35">
      <c r="A4947">
        <v>4946</v>
      </c>
      <c r="B4947">
        <v>63</v>
      </c>
      <c r="C4947" t="s">
        <v>10</v>
      </c>
      <c r="D4947" t="s">
        <v>11</v>
      </c>
      <c r="E4947" t="s">
        <v>22</v>
      </c>
      <c r="F4947">
        <v>114583</v>
      </c>
      <c r="G4947">
        <v>749</v>
      </c>
      <c r="H4947">
        <f>(Table1[[#This Row],[credit_score]]-300)/(900-300)</f>
        <v>0.74833333333333329</v>
      </c>
      <c r="I4947">
        <v>8324</v>
      </c>
      <c r="J4947" t="s">
        <v>13</v>
      </c>
      <c r="K4947" t="s">
        <v>14</v>
      </c>
      <c r="L4947">
        <v>7</v>
      </c>
      <c r="M4947" t="s">
        <v>15</v>
      </c>
      <c r="N4947">
        <f>Table1[[#This Row],[dti_ratio]]*Table1[[#This Row],[income]]</f>
        <v>49016.42118725834</v>
      </c>
      <c r="O4947">
        <v>0.42778092026965903</v>
      </c>
      <c r="P4947">
        <f>Table1[[#This Row],[loan_amount]]/Table1[[#This Row],[property_value]]</f>
        <v>3.8736998859855272E-2</v>
      </c>
      <c r="Q4947">
        <v>214885</v>
      </c>
      <c r="R4947">
        <v>3</v>
      </c>
      <c r="S4947" t="s">
        <v>4589</v>
      </c>
      <c r="T4947" t="s">
        <v>154</v>
      </c>
      <c r="U4947" t="s">
        <v>531</v>
      </c>
      <c r="V4947">
        <v>4</v>
      </c>
      <c r="W4947">
        <v>1</v>
      </c>
      <c r="X4947" t="s">
        <v>9</v>
      </c>
      <c r="Y494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47">
        <f>0.4*(Table1[[#This Row],[normalized_credit_score]]) + 0.3*(1-Table1[[#This Row],[dti_ratio]]) + 0.2*(1-Table1[[#This Row],[ltv_ratio]]) + 0.1*IF(Table1[[#This Row],[previous_defaults]]=0,1,0)</f>
        <v>0.66325165748046455</v>
      </c>
      <c r="AA4947" t="str">
        <f>IF(Table1[[#This Row],[composite_score]]&gt;=0.7,"Approve",IF(Table1[[#This Row],[composite_score]]&gt;=0.6,"Review","Reject"))</f>
        <v>Review</v>
      </c>
    </row>
    <row r="4948" spans="1:27" x14ac:dyDescent="0.35">
      <c r="A4948">
        <v>4947</v>
      </c>
      <c r="B4948">
        <v>18</v>
      </c>
      <c r="C4948" t="s">
        <v>0</v>
      </c>
      <c r="D4948" t="s">
        <v>62</v>
      </c>
      <c r="E4948" t="s">
        <v>12</v>
      </c>
      <c r="F4948">
        <v>28787</v>
      </c>
      <c r="G4948">
        <v>726</v>
      </c>
      <c r="H4948">
        <f>(Table1[[#This Row],[credit_score]]-300)/(900-300)</f>
        <v>0.71</v>
      </c>
      <c r="I4948">
        <v>48484</v>
      </c>
      <c r="J4948" t="s">
        <v>13</v>
      </c>
      <c r="K4948" t="s">
        <v>14</v>
      </c>
      <c r="L4948">
        <v>4</v>
      </c>
      <c r="M4948" t="s">
        <v>15</v>
      </c>
      <c r="N4948">
        <f>Table1[[#This Row],[dti_ratio]]*Table1[[#This Row],[income]]</f>
        <v>5649.9430611430926</v>
      </c>
      <c r="O4948">
        <v>0.19626717133230601</v>
      </c>
      <c r="P4948">
        <f>Table1[[#This Row],[loan_amount]]/Table1[[#This Row],[property_value]]</f>
        <v>0.66341917298377162</v>
      </c>
      <c r="Q4948">
        <v>73082</v>
      </c>
      <c r="R4948">
        <v>0</v>
      </c>
      <c r="S4948" t="s">
        <v>4590</v>
      </c>
      <c r="T4948" t="s">
        <v>67</v>
      </c>
      <c r="U4948" t="s">
        <v>206</v>
      </c>
      <c r="V4948">
        <v>1</v>
      </c>
      <c r="W4948">
        <v>2</v>
      </c>
      <c r="X4948" t="s">
        <v>19</v>
      </c>
      <c r="Y494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948">
        <f>0.4*(Table1[[#This Row],[normalized_credit_score]]) + 0.3*(1-Table1[[#This Row],[dti_ratio]]) + 0.2*(1-Table1[[#This Row],[ltv_ratio]]) + 0.1*IF(Table1[[#This Row],[previous_defaults]]=0,1,0)</f>
        <v>0.59243601400355383</v>
      </c>
      <c r="AA4948" t="str">
        <f>IF(Table1[[#This Row],[composite_score]]&gt;=0.7,"Approve",IF(Table1[[#This Row],[composite_score]]&gt;=0.6,"Review","Reject"))</f>
        <v>Reject</v>
      </c>
    </row>
    <row r="4949" spans="1:27" x14ac:dyDescent="0.35">
      <c r="A4949">
        <v>4948</v>
      </c>
      <c r="B4949">
        <v>35</v>
      </c>
      <c r="C4949" t="s">
        <v>0</v>
      </c>
      <c r="D4949" t="s">
        <v>11</v>
      </c>
      <c r="E4949" t="s">
        <v>22</v>
      </c>
      <c r="F4949">
        <v>40428</v>
      </c>
      <c r="G4949">
        <v>762</v>
      </c>
      <c r="H4949">
        <f>(Table1[[#This Row],[credit_score]]-300)/(900-300)</f>
        <v>0.77</v>
      </c>
      <c r="I4949">
        <v>8651</v>
      </c>
      <c r="J4949" t="s">
        <v>13</v>
      </c>
      <c r="K4949" t="s">
        <v>4</v>
      </c>
      <c r="L4949">
        <v>4</v>
      </c>
      <c r="M4949" t="s">
        <v>39</v>
      </c>
      <c r="N4949">
        <f>Table1[[#This Row],[dti_ratio]]*Table1[[#This Row],[income]]</f>
        <v>6237.1343754373629</v>
      </c>
      <c r="O4949">
        <v>0.15427758918168999</v>
      </c>
      <c r="P4949">
        <f>Table1[[#This Row],[loan_amount]]/Table1[[#This Row],[property_value]]</f>
        <v>7.45955920394578E-2</v>
      </c>
      <c r="Q4949">
        <v>115972</v>
      </c>
      <c r="R4949">
        <v>4</v>
      </c>
      <c r="S4949" t="s">
        <v>2951</v>
      </c>
      <c r="T4949" t="s">
        <v>288</v>
      </c>
      <c r="U4949" t="s">
        <v>1262</v>
      </c>
      <c r="V4949">
        <v>0</v>
      </c>
      <c r="W4949">
        <v>0</v>
      </c>
      <c r="X4949" t="s">
        <v>19</v>
      </c>
      <c r="Y494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949">
        <f>0.4*(Table1[[#This Row],[normalized_credit_score]]) + 0.3*(1-Table1[[#This Row],[dti_ratio]]) + 0.2*(1-Table1[[#This Row],[ltv_ratio]]) + 0.1*IF(Table1[[#This Row],[previous_defaults]]=0,1,0)</f>
        <v>0.84679760483760147</v>
      </c>
      <c r="AA4949" t="str">
        <f>IF(Table1[[#This Row],[composite_score]]&gt;=0.7,"Approve",IF(Table1[[#This Row],[composite_score]]&gt;=0.6,"Review","Reject"))</f>
        <v>Approve</v>
      </c>
    </row>
    <row r="4950" spans="1:27" x14ac:dyDescent="0.35">
      <c r="A4950">
        <v>4949</v>
      </c>
      <c r="B4950">
        <v>50</v>
      </c>
      <c r="C4950" t="s">
        <v>20</v>
      </c>
      <c r="D4950" t="s">
        <v>1</v>
      </c>
      <c r="E4950" t="s">
        <v>12</v>
      </c>
      <c r="F4950">
        <v>24096</v>
      </c>
      <c r="G4950">
        <v>704</v>
      </c>
      <c r="H4950">
        <f>(Table1[[#This Row],[credit_score]]-300)/(900-300)</f>
        <v>0.67333333333333334</v>
      </c>
      <c r="I4950">
        <v>23889</v>
      </c>
      <c r="J4950" t="s">
        <v>23</v>
      </c>
      <c r="K4950" t="s">
        <v>14</v>
      </c>
      <c r="L4950">
        <v>6</v>
      </c>
      <c r="M4950" t="s">
        <v>5</v>
      </c>
      <c r="N4950">
        <f>Table1[[#This Row],[dti_ratio]]*Table1[[#This Row],[income]]</f>
        <v>11559.443129136982</v>
      </c>
      <c r="O4950">
        <v>0.47972456545223202</v>
      </c>
      <c r="P4950">
        <f>Table1[[#This Row],[loan_amount]]/Table1[[#This Row],[property_value]]</f>
        <v>0.33364525139664802</v>
      </c>
      <c r="Q4950">
        <v>71600</v>
      </c>
      <c r="R4950">
        <v>1</v>
      </c>
      <c r="S4950" t="s">
        <v>1027</v>
      </c>
      <c r="T4950" t="s">
        <v>81</v>
      </c>
      <c r="U4950" t="s">
        <v>297</v>
      </c>
      <c r="V4950">
        <v>0</v>
      </c>
      <c r="W4950">
        <v>1</v>
      </c>
      <c r="X4950" t="s">
        <v>9</v>
      </c>
      <c r="Y495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50">
        <f>0.4*(Table1[[#This Row],[normalized_credit_score]]) + 0.3*(1-Table1[[#This Row],[dti_ratio]]) + 0.2*(1-Table1[[#This Row],[ltv_ratio]]) + 0.1*IF(Table1[[#This Row],[previous_defaults]]=0,1,0)</f>
        <v>0.65868691341833419</v>
      </c>
      <c r="AA4950" t="str">
        <f>IF(Table1[[#This Row],[composite_score]]&gt;=0.7,"Approve",IF(Table1[[#This Row],[composite_score]]&gt;=0.6,"Review","Reject"))</f>
        <v>Review</v>
      </c>
    </row>
    <row r="4951" spans="1:27" hidden="1" x14ac:dyDescent="0.35">
      <c r="A4951">
        <v>4950</v>
      </c>
      <c r="B4951">
        <v>68</v>
      </c>
      <c r="C4951" t="s">
        <v>0</v>
      </c>
      <c r="D4951" t="s">
        <v>62</v>
      </c>
      <c r="E4951" t="s">
        <v>49</v>
      </c>
      <c r="F4951">
        <v>90976</v>
      </c>
      <c r="G4951">
        <v>0</v>
      </c>
      <c r="H4951">
        <f>(Table1[[#This Row],[credit_score]]-300)/(900-300)</f>
        <v>-0.5</v>
      </c>
      <c r="I4951">
        <v>38166</v>
      </c>
      <c r="J4951" t="s">
        <v>27</v>
      </c>
      <c r="K4951" t="s">
        <v>4</v>
      </c>
      <c r="L4951">
        <v>2</v>
      </c>
      <c r="M4951" t="s">
        <v>39</v>
      </c>
      <c r="N4951">
        <f>Table1[[#This Row],[dti_ratio]]*Table1[[#This Row],[income]]</f>
        <v>31144.162767836504</v>
      </c>
      <c r="O4951">
        <v>0.34233383274530099</v>
      </c>
      <c r="P4951">
        <f>Table1[[#This Row],[loan_amount]]/Table1[[#This Row],[property_value]]</f>
        <v>0.3228660857795449</v>
      </c>
      <c r="Q4951">
        <v>118210</v>
      </c>
      <c r="R4951">
        <v>0</v>
      </c>
      <c r="S4951" t="s">
        <v>449</v>
      </c>
      <c r="T4951" t="s">
        <v>73</v>
      </c>
      <c r="U4951" t="s">
        <v>357</v>
      </c>
      <c r="V4951">
        <v>0</v>
      </c>
      <c r="W4951">
        <v>2</v>
      </c>
      <c r="X4951" t="s">
        <v>61</v>
      </c>
      <c r="Y495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51">
        <f>0.4*(Table1[[#This Row],[normalized_credit_score]]) + 0.3*(1-Table1[[#This Row],[dti_ratio]]) + 0.2*(1-Table1[[#This Row],[ltv_ratio]]) + 0.1*IF(Table1[[#This Row],[previous_defaults]]=0,1,0)</f>
        <v>0.23272663302050073</v>
      </c>
      <c r="AA4951" t="str">
        <f>IF(Table1[[#This Row],[composite_score]]&gt;=0.7,"Approve",IF(Table1[[#This Row],[composite_score]]&gt;=0.6,"Review","Reject"))</f>
        <v>Reject</v>
      </c>
    </row>
    <row r="4952" spans="1:27" x14ac:dyDescent="0.35">
      <c r="A4952">
        <v>4951</v>
      </c>
      <c r="B4952">
        <v>69</v>
      </c>
      <c r="C4952" t="s">
        <v>20</v>
      </c>
      <c r="D4952" t="s">
        <v>21</v>
      </c>
      <c r="E4952" t="s">
        <v>22</v>
      </c>
      <c r="F4952">
        <v>100596</v>
      </c>
      <c r="G4952">
        <v>658</v>
      </c>
      <c r="H4952">
        <f>(Table1[[#This Row],[credit_score]]-300)/(900-300)</f>
        <v>0.59666666666666668</v>
      </c>
      <c r="I4952">
        <v>25983</v>
      </c>
      <c r="J4952" t="s">
        <v>27</v>
      </c>
      <c r="K4952" t="s">
        <v>4</v>
      </c>
      <c r="L4952">
        <v>12</v>
      </c>
      <c r="M4952" t="s">
        <v>5</v>
      </c>
      <c r="N4952">
        <f>Table1[[#This Row],[dti_ratio]]*Table1[[#This Row],[income]]</f>
        <v>46123.485333197452</v>
      </c>
      <c r="O4952">
        <v>0.458502180337165</v>
      </c>
      <c r="P4952">
        <f>Table1[[#This Row],[loan_amount]]/Table1[[#This Row],[property_value]]</f>
        <v>0.11716773614599633</v>
      </c>
      <c r="Q4952">
        <v>221759</v>
      </c>
      <c r="R4952">
        <v>1</v>
      </c>
      <c r="S4952" t="s">
        <v>4591</v>
      </c>
      <c r="T4952" t="s">
        <v>143</v>
      </c>
      <c r="U4952" t="s">
        <v>679</v>
      </c>
      <c r="V4952">
        <v>0</v>
      </c>
      <c r="W4952">
        <v>0</v>
      </c>
      <c r="X4952" t="s">
        <v>9</v>
      </c>
      <c r="Y495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52">
        <f>0.4*(Table1[[#This Row],[normalized_credit_score]]) + 0.3*(1-Table1[[#This Row],[dti_ratio]]) + 0.2*(1-Table1[[#This Row],[ltv_ratio]]) + 0.1*IF(Table1[[#This Row],[previous_defaults]]=0,1,0)</f>
        <v>0.67768246533631793</v>
      </c>
      <c r="AA4952" t="str">
        <f>IF(Table1[[#This Row],[composite_score]]&gt;=0.7,"Approve",IF(Table1[[#This Row],[composite_score]]&gt;=0.6,"Review","Reject"))</f>
        <v>Review</v>
      </c>
    </row>
    <row r="4953" spans="1:27" hidden="1" x14ac:dyDescent="0.35">
      <c r="A4953">
        <v>4952</v>
      </c>
      <c r="B4953">
        <v>21</v>
      </c>
      <c r="C4953" t="s">
        <v>10</v>
      </c>
      <c r="D4953" t="s">
        <v>1</v>
      </c>
      <c r="E4953" t="s">
        <v>22</v>
      </c>
      <c r="F4953">
        <v>0</v>
      </c>
      <c r="G4953">
        <v>655</v>
      </c>
      <c r="H4953">
        <f>(Table1[[#This Row],[credit_score]]-300)/(900-300)</f>
        <v>0.59166666666666667</v>
      </c>
      <c r="I4953">
        <v>21507</v>
      </c>
      <c r="J4953" t="s">
        <v>3</v>
      </c>
      <c r="K4953" t="s">
        <v>14</v>
      </c>
      <c r="L4953">
        <v>10</v>
      </c>
      <c r="M4953" t="s">
        <v>28</v>
      </c>
      <c r="N4953">
        <f>Table1[[#This Row],[dti_ratio]]*Table1[[#This Row],[income]]</f>
        <v>0</v>
      </c>
      <c r="O4953">
        <v>0.31692952320501799</v>
      </c>
      <c r="P4953">
        <f>Table1[[#This Row],[loan_amount]]/Table1[[#This Row],[property_value]]</f>
        <v>0.11007441679547153</v>
      </c>
      <c r="Q4953">
        <v>195386</v>
      </c>
      <c r="R4953">
        <v>3</v>
      </c>
      <c r="S4953" t="s">
        <v>4592</v>
      </c>
      <c r="T4953" t="s">
        <v>233</v>
      </c>
      <c r="U4953" t="s">
        <v>309</v>
      </c>
      <c r="V4953">
        <v>4</v>
      </c>
      <c r="W4953">
        <v>1</v>
      </c>
      <c r="X4953" t="s">
        <v>9</v>
      </c>
      <c r="Y495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53">
        <f>0.4*(Table1[[#This Row],[normalized_credit_score]]) + 0.3*(1-Table1[[#This Row],[dti_ratio]]) + 0.2*(1-Table1[[#This Row],[ltv_ratio]]) + 0.1*IF(Table1[[#This Row],[previous_defaults]]=0,1,0)</f>
        <v>0.61957292634606698</v>
      </c>
      <c r="AA4953" t="str">
        <f>IF(Table1[[#This Row],[composite_score]]&gt;=0.7,"Approve",IF(Table1[[#This Row],[composite_score]]&gt;=0.6,"Review","Reject"))</f>
        <v>Review</v>
      </c>
    </row>
    <row r="4954" spans="1:27" x14ac:dyDescent="0.35">
      <c r="A4954">
        <v>4953</v>
      </c>
      <c r="B4954">
        <v>44</v>
      </c>
      <c r="C4954" t="s">
        <v>20</v>
      </c>
      <c r="D4954" t="s">
        <v>1</v>
      </c>
      <c r="E4954" t="s">
        <v>49</v>
      </c>
      <c r="F4954">
        <v>117583</v>
      </c>
      <c r="G4954">
        <v>701</v>
      </c>
      <c r="H4954">
        <f>(Table1[[#This Row],[credit_score]]-300)/(900-300)</f>
        <v>0.66833333333333333</v>
      </c>
      <c r="I4954">
        <v>0</v>
      </c>
      <c r="J4954" t="s">
        <v>3</v>
      </c>
      <c r="K4954" t="s">
        <v>4</v>
      </c>
      <c r="L4954">
        <v>11</v>
      </c>
      <c r="M4954" t="s">
        <v>28</v>
      </c>
      <c r="N4954">
        <f>Table1[[#This Row],[dti_ratio]]*Table1[[#This Row],[income]]</f>
        <v>61307.083341300146</v>
      </c>
      <c r="O4954">
        <v>0.52139410749258097</v>
      </c>
      <c r="P4954">
        <f>Table1[[#This Row],[loan_amount]]/Table1[[#This Row],[property_value]]</f>
        <v>0</v>
      </c>
      <c r="Q4954">
        <v>76025</v>
      </c>
      <c r="R4954">
        <v>0</v>
      </c>
      <c r="S4954" t="s">
        <v>4593</v>
      </c>
      <c r="T4954" t="s">
        <v>81</v>
      </c>
      <c r="U4954" t="s">
        <v>384</v>
      </c>
      <c r="V4954">
        <v>0</v>
      </c>
      <c r="W4954">
        <v>0</v>
      </c>
      <c r="X4954" t="s">
        <v>9</v>
      </c>
      <c r="Y495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54">
        <f>0.4*(Table1[[#This Row],[normalized_credit_score]]) + 0.3*(1-Table1[[#This Row],[dti_ratio]]) + 0.2*(1-Table1[[#This Row],[ltv_ratio]]) + 0.1*IF(Table1[[#This Row],[previous_defaults]]=0,1,0)</f>
        <v>0.71091510108555911</v>
      </c>
      <c r="AA4954" t="str">
        <f>IF(Table1[[#This Row],[composite_score]]&gt;=0.7,"Approve",IF(Table1[[#This Row],[composite_score]]&gt;=0.6,"Review","Reject"))</f>
        <v>Approve</v>
      </c>
    </row>
    <row r="4955" spans="1:27" hidden="1" x14ac:dyDescent="0.35">
      <c r="A4955">
        <v>4954</v>
      </c>
      <c r="B4955">
        <v>41</v>
      </c>
      <c r="C4955" t="s">
        <v>0</v>
      </c>
      <c r="D4955" t="s">
        <v>11</v>
      </c>
      <c r="E4955" t="s">
        <v>12</v>
      </c>
      <c r="F4955">
        <v>0</v>
      </c>
      <c r="G4955">
        <v>727</v>
      </c>
      <c r="H4955">
        <f>(Table1[[#This Row],[credit_score]]-300)/(900-300)</f>
        <v>0.71166666666666667</v>
      </c>
      <c r="I4955">
        <v>26841</v>
      </c>
      <c r="J4955" t="s">
        <v>27</v>
      </c>
      <c r="K4955" t="s">
        <v>14</v>
      </c>
      <c r="L4955">
        <v>3</v>
      </c>
      <c r="M4955" t="s">
        <v>5</v>
      </c>
      <c r="N4955">
        <f>Table1[[#This Row],[dti_ratio]]*Table1[[#This Row],[income]]</f>
        <v>0</v>
      </c>
      <c r="O4955">
        <v>0.39529156073833099</v>
      </c>
      <c r="P4955">
        <f>Table1[[#This Row],[loan_amount]]/Table1[[#This Row],[property_value]]</f>
        <v>0.10630267410176795</v>
      </c>
      <c r="Q4955">
        <v>252496</v>
      </c>
      <c r="R4955">
        <v>0</v>
      </c>
      <c r="S4955" t="s">
        <v>4594</v>
      </c>
      <c r="T4955" t="s">
        <v>51</v>
      </c>
      <c r="U4955" t="s">
        <v>299</v>
      </c>
      <c r="V4955">
        <v>4</v>
      </c>
      <c r="W4955">
        <v>2</v>
      </c>
      <c r="X4955" t="s">
        <v>61</v>
      </c>
      <c r="Y495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55">
        <f>0.4*(Table1[[#This Row],[normalized_credit_score]]) + 0.3*(1-Table1[[#This Row],[dti_ratio]]) + 0.2*(1-Table1[[#This Row],[ltv_ratio]]) + 0.1*IF(Table1[[#This Row],[previous_defaults]]=0,1,0)</f>
        <v>0.64481866362481388</v>
      </c>
      <c r="AA4955" t="str">
        <f>IF(Table1[[#This Row],[composite_score]]&gt;=0.7,"Approve",IF(Table1[[#This Row],[composite_score]]&gt;=0.6,"Review","Reject"))</f>
        <v>Review</v>
      </c>
    </row>
    <row r="4956" spans="1:27" x14ac:dyDescent="0.35">
      <c r="A4956">
        <v>4955</v>
      </c>
      <c r="B4956">
        <v>49</v>
      </c>
      <c r="C4956" t="s">
        <v>10</v>
      </c>
      <c r="D4956" t="s">
        <v>21</v>
      </c>
      <c r="E4956" t="s">
        <v>49</v>
      </c>
      <c r="F4956">
        <v>39984</v>
      </c>
      <c r="G4956">
        <v>657</v>
      </c>
      <c r="H4956">
        <f>(Table1[[#This Row],[credit_score]]-300)/(900-300)</f>
        <v>0.59499999999999997</v>
      </c>
      <c r="I4956">
        <v>16472</v>
      </c>
      <c r="J4956" t="s">
        <v>13</v>
      </c>
      <c r="K4956" t="s">
        <v>38</v>
      </c>
      <c r="L4956">
        <v>0</v>
      </c>
      <c r="M4956" t="s">
        <v>28</v>
      </c>
      <c r="N4956">
        <f>Table1[[#This Row],[dti_ratio]]*Table1[[#This Row],[income]]</f>
        <v>22773.143029544834</v>
      </c>
      <c r="O4956">
        <v>0.56955639829794003</v>
      </c>
      <c r="P4956">
        <f>Table1[[#This Row],[loan_amount]]/Table1[[#This Row],[property_value]]</f>
        <v>0.16776151629034394</v>
      </c>
      <c r="Q4956">
        <v>98187</v>
      </c>
      <c r="R4956">
        <v>4</v>
      </c>
      <c r="S4956" t="s">
        <v>4595</v>
      </c>
      <c r="T4956" t="s">
        <v>130</v>
      </c>
      <c r="U4956" t="s">
        <v>675</v>
      </c>
      <c r="V4956">
        <v>2</v>
      </c>
      <c r="W4956">
        <v>2</v>
      </c>
      <c r="X4956" t="s">
        <v>9</v>
      </c>
      <c r="Y495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56">
        <f>0.4*(Table1[[#This Row],[normalized_credit_score]]) + 0.3*(1-Table1[[#This Row],[dti_ratio]]) + 0.2*(1-Table1[[#This Row],[ltv_ratio]]) + 0.1*IF(Table1[[#This Row],[previous_defaults]]=0,1,0)</f>
        <v>0.53358077725254915</v>
      </c>
      <c r="AA4956" t="str">
        <f>IF(Table1[[#This Row],[composite_score]]&gt;=0.7,"Approve",IF(Table1[[#This Row],[composite_score]]&gt;=0.6,"Review","Reject"))</f>
        <v>Reject</v>
      </c>
    </row>
    <row r="4957" spans="1:27" x14ac:dyDescent="0.35">
      <c r="A4957">
        <v>4956</v>
      </c>
      <c r="B4957">
        <v>30</v>
      </c>
      <c r="C4957" t="s">
        <v>0</v>
      </c>
      <c r="D4957" t="s">
        <v>1</v>
      </c>
      <c r="E4957" t="s">
        <v>2</v>
      </c>
      <c r="F4957">
        <v>86533</v>
      </c>
      <c r="G4957">
        <v>677</v>
      </c>
      <c r="H4957">
        <f>(Table1[[#This Row],[credit_score]]-300)/(900-300)</f>
        <v>0.6283333333333333</v>
      </c>
      <c r="I4957">
        <v>27479</v>
      </c>
      <c r="J4957" t="s">
        <v>27</v>
      </c>
      <c r="K4957" t="s">
        <v>14</v>
      </c>
      <c r="L4957">
        <v>13</v>
      </c>
      <c r="M4957" t="s">
        <v>39</v>
      </c>
      <c r="N4957">
        <f>Table1[[#This Row],[dti_ratio]]*Table1[[#This Row],[income]]</f>
        <v>26575.690444097687</v>
      </c>
      <c r="O4957">
        <v>0.30711624980178298</v>
      </c>
      <c r="P4957">
        <f>Table1[[#This Row],[loan_amount]]/Table1[[#This Row],[property_value]]</f>
        <v>0.21637178245497996</v>
      </c>
      <c r="Q4957">
        <v>126999</v>
      </c>
      <c r="R4957">
        <v>0</v>
      </c>
      <c r="S4957" t="s">
        <v>4596</v>
      </c>
      <c r="T4957" t="s">
        <v>177</v>
      </c>
      <c r="U4957" t="s">
        <v>721</v>
      </c>
      <c r="V4957">
        <v>0</v>
      </c>
      <c r="W4957">
        <v>0</v>
      </c>
      <c r="X4957" t="s">
        <v>19</v>
      </c>
      <c r="Y495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957">
        <f>0.4*(Table1[[#This Row],[normalized_credit_score]]) + 0.3*(1-Table1[[#This Row],[dti_ratio]]) + 0.2*(1-Table1[[#This Row],[ltv_ratio]]) + 0.1*IF(Table1[[#This Row],[previous_defaults]]=0,1,0)</f>
        <v>0.71592410190180245</v>
      </c>
      <c r="AA4957" t="str">
        <f>IF(Table1[[#This Row],[composite_score]]&gt;=0.7,"Approve",IF(Table1[[#This Row],[composite_score]]&gt;=0.6,"Review","Reject"))</f>
        <v>Approve</v>
      </c>
    </row>
    <row r="4958" spans="1:27" hidden="1" x14ac:dyDescent="0.35">
      <c r="A4958">
        <v>4957</v>
      </c>
      <c r="B4958">
        <v>68</v>
      </c>
      <c r="C4958" t="s">
        <v>0</v>
      </c>
      <c r="D4958" t="s">
        <v>21</v>
      </c>
      <c r="E4958" t="s">
        <v>22</v>
      </c>
      <c r="F4958">
        <v>0</v>
      </c>
      <c r="G4958">
        <v>746</v>
      </c>
      <c r="H4958">
        <f>(Table1[[#This Row],[credit_score]]-300)/(900-300)</f>
        <v>0.74333333333333329</v>
      </c>
      <c r="I4958">
        <v>34989</v>
      </c>
      <c r="J4958" t="s">
        <v>23</v>
      </c>
      <c r="K4958" t="s">
        <v>14</v>
      </c>
      <c r="L4958">
        <v>17</v>
      </c>
      <c r="M4958" t="s">
        <v>28</v>
      </c>
      <c r="N4958">
        <f>Table1[[#This Row],[dti_ratio]]*Table1[[#This Row],[income]]</f>
        <v>0</v>
      </c>
      <c r="O4958">
        <v>0.293347342608067</v>
      </c>
      <c r="P4958">
        <f>Table1[[#This Row],[loan_amount]]/Table1[[#This Row],[property_value]]</f>
        <v>0.20437977522839318</v>
      </c>
      <c r="Q4958">
        <v>171196</v>
      </c>
      <c r="R4958">
        <v>0</v>
      </c>
      <c r="S4958" t="s">
        <v>4597</v>
      </c>
      <c r="T4958" t="s">
        <v>162</v>
      </c>
      <c r="U4958" t="s">
        <v>115</v>
      </c>
      <c r="V4958">
        <v>2</v>
      </c>
      <c r="W4958">
        <v>1</v>
      </c>
      <c r="X4958" t="s">
        <v>9</v>
      </c>
      <c r="Y495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58">
        <f>0.4*(Table1[[#This Row],[normalized_credit_score]]) + 0.3*(1-Table1[[#This Row],[dti_ratio]]) + 0.2*(1-Table1[[#This Row],[ltv_ratio]]) + 0.1*IF(Table1[[#This Row],[previous_defaults]]=0,1,0)</f>
        <v>0.66845317550523464</v>
      </c>
      <c r="AA4958" t="str">
        <f>IF(Table1[[#This Row],[composite_score]]&gt;=0.7,"Approve",IF(Table1[[#This Row],[composite_score]]&gt;=0.6,"Review","Reject"))</f>
        <v>Review</v>
      </c>
    </row>
    <row r="4959" spans="1:27" hidden="1" x14ac:dyDescent="0.35">
      <c r="A4959">
        <v>4958</v>
      </c>
      <c r="B4959">
        <v>58</v>
      </c>
      <c r="C4959" t="s">
        <v>10</v>
      </c>
      <c r="D4959" t="s">
        <v>21</v>
      </c>
      <c r="E4959" t="s">
        <v>22</v>
      </c>
      <c r="F4959">
        <v>0</v>
      </c>
      <c r="G4959">
        <v>758</v>
      </c>
      <c r="H4959">
        <f>(Table1[[#This Row],[credit_score]]-300)/(900-300)</f>
        <v>0.76333333333333331</v>
      </c>
      <c r="I4959">
        <v>19539</v>
      </c>
      <c r="J4959" t="s">
        <v>3</v>
      </c>
      <c r="K4959" t="s">
        <v>4</v>
      </c>
      <c r="L4959">
        <v>15</v>
      </c>
      <c r="M4959" t="s">
        <v>39</v>
      </c>
      <c r="N4959">
        <f>Table1[[#This Row],[dti_ratio]]*Table1[[#This Row],[income]]</f>
        <v>0</v>
      </c>
      <c r="O4959">
        <v>0.51060972213311495</v>
      </c>
      <c r="P4959">
        <f>Table1[[#This Row],[loan_amount]]/Table1[[#This Row],[property_value]]</f>
        <v>0.4426496907636891</v>
      </c>
      <c r="Q4959">
        <v>44141</v>
      </c>
      <c r="R4959">
        <v>2</v>
      </c>
      <c r="S4959" t="s">
        <v>2102</v>
      </c>
      <c r="T4959" t="s">
        <v>327</v>
      </c>
      <c r="U4959" t="s">
        <v>901</v>
      </c>
      <c r="V4959">
        <v>1</v>
      </c>
      <c r="W4959">
        <v>1</v>
      </c>
      <c r="X4959" t="s">
        <v>19</v>
      </c>
      <c r="Y495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59">
        <f>0.4*(Table1[[#This Row],[normalized_credit_score]]) + 0.3*(1-Table1[[#This Row],[dti_ratio]]) + 0.2*(1-Table1[[#This Row],[ltv_ratio]]) + 0.1*IF(Table1[[#This Row],[previous_defaults]]=0,1,0)</f>
        <v>0.563620478540661</v>
      </c>
      <c r="AA4959" t="str">
        <f>IF(Table1[[#This Row],[composite_score]]&gt;=0.7,"Approve",IF(Table1[[#This Row],[composite_score]]&gt;=0.6,"Review","Reject"))</f>
        <v>Reject</v>
      </c>
    </row>
    <row r="4960" spans="1:27" x14ac:dyDescent="0.35">
      <c r="A4960">
        <v>4959</v>
      </c>
      <c r="B4960">
        <v>50</v>
      </c>
      <c r="C4960" t="s">
        <v>20</v>
      </c>
      <c r="D4960" t="s">
        <v>62</v>
      </c>
      <c r="E4960" t="s">
        <v>22</v>
      </c>
      <c r="F4960">
        <v>82453</v>
      </c>
      <c r="G4960">
        <v>701</v>
      </c>
      <c r="H4960">
        <f>(Table1[[#This Row],[credit_score]]-300)/(900-300)</f>
        <v>0.66833333333333333</v>
      </c>
      <c r="I4960">
        <v>12802</v>
      </c>
      <c r="J4960" t="s">
        <v>3</v>
      </c>
      <c r="K4960" t="s">
        <v>38</v>
      </c>
      <c r="L4960">
        <v>3</v>
      </c>
      <c r="M4960" t="s">
        <v>5</v>
      </c>
      <c r="N4960">
        <f>Table1[[#This Row],[dti_ratio]]*Table1[[#This Row],[income]]</f>
        <v>11171.59081429302</v>
      </c>
      <c r="O4960">
        <v>0.135490410467697</v>
      </c>
      <c r="P4960">
        <f>Table1[[#This Row],[loan_amount]]/Table1[[#This Row],[property_value]]</f>
        <v>0.62834985766172569</v>
      </c>
      <c r="Q4960">
        <v>20374</v>
      </c>
      <c r="R4960">
        <v>0</v>
      </c>
      <c r="S4960" t="s">
        <v>4598</v>
      </c>
      <c r="T4960" t="s">
        <v>124</v>
      </c>
      <c r="U4960" t="s">
        <v>152</v>
      </c>
      <c r="V4960">
        <v>2</v>
      </c>
      <c r="W4960">
        <v>2</v>
      </c>
      <c r="X4960" t="s">
        <v>61</v>
      </c>
      <c r="Y496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60">
        <f>0.4*(Table1[[#This Row],[normalized_credit_score]]) + 0.3*(1-Table1[[#This Row],[dti_ratio]]) + 0.2*(1-Table1[[#This Row],[ltv_ratio]]) + 0.1*IF(Table1[[#This Row],[previous_defaults]]=0,1,0)</f>
        <v>0.60101623866067921</v>
      </c>
      <c r="AA4960" t="str">
        <f>IF(Table1[[#This Row],[composite_score]]&gt;=0.7,"Approve",IF(Table1[[#This Row],[composite_score]]&gt;=0.6,"Review","Reject"))</f>
        <v>Review</v>
      </c>
    </row>
    <row r="4961" spans="1:27" x14ac:dyDescent="0.35">
      <c r="A4961">
        <v>4960</v>
      </c>
      <c r="B4961">
        <v>18</v>
      </c>
      <c r="C4961" t="s">
        <v>0</v>
      </c>
      <c r="D4961" t="s">
        <v>1</v>
      </c>
      <c r="E4961" t="s">
        <v>49</v>
      </c>
      <c r="F4961">
        <v>65798</v>
      </c>
      <c r="G4961">
        <v>757</v>
      </c>
      <c r="H4961">
        <f>(Table1[[#This Row],[credit_score]]-300)/(900-300)</f>
        <v>0.76166666666666671</v>
      </c>
      <c r="I4961">
        <v>40467</v>
      </c>
      <c r="J4961" t="s">
        <v>3</v>
      </c>
      <c r="K4961" t="s">
        <v>4</v>
      </c>
      <c r="L4961">
        <v>12</v>
      </c>
      <c r="M4961" t="s">
        <v>28</v>
      </c>
      <c r="N4961">
        <f>Table1[[#This Row],[dti_ratio]]*Table1[[#This Row],[income]]</f>
        <v>8879.2859901034972</v>
      </c>
      <c r="O4961">
        <v>0.13494765783311799</v>
      </c>
      <c r="P4961">
        <f>Table1[[#This Row],[loan_amount]]/Table1[[#This Row],[property_value]]</f>
        <v>0.58208311157779669</v>
      </c>
      <c r="Q4961">
        <v>69521</v>
      </c>
      <c r="R4961">
        <v>2</v>
      </c>
      <c r="S4961" t="s">
        <v>4599</v>
      </c>
      <c r="T4961" t="s">
        <v>173</v>
      </c>
      <c r="U4961" t="s">
        <v>372</v>
      </c>
      <c r="V4961">
        <v>2</v>
      </c>
      <c r="W4961">
        <v>1</v>
      </c>
      <c r="X4961" t="s">
        <v>19</v>
      </c>
      <c r="Y496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61">
        <f>0.4*(Table1[[#This Row],[normalized_credit_score]]) + 0.3*(1-Table1[[#This Row],[dti_ratio]]) + 0.2*(1-Table1[[#This Row],[ltv_ratio]]) + 0.1*IF(Table1[[#This Row],[previous_defaults]]=0,1,0)</f>
        <v>0.64776574700117195</v>
      </c>
      <c r="AA4961" t="str">
        <f>IF(Table1[[#This Row],[composite_score]]&gt;=0.7,"Approve",IF(Table1[[#This Row],[composite_score]]&gt;=0.6,"Review","Reject"))</f>
        <v>Review</v>
      </c>
    </row>
    <row r="4962" spans="1:27" hidden="1" x14ac:dyDescent="0.35">
      <c r="A4962">
        <v>4961</v>
      </c>
      <c r="B4962">
        <v>46</v>
      </c>
      <c r="C4962" t="s">
        <v>20</v>
      </c>
      <c r="D4962" t="s">
        <v>1</v>
      </c>
      <c r="E4962" t="s">
        <v>2</v>
      </c>
      <c r="F4962">
        <v>48390</v>
      </c>
      <c r="G4962">
        <v>0</v>
      </c>
      <c r="H4962">
        <f>(Table1[[#This Row],[credit_score]]-300)/(900-300)</f>
        <v>-0.5</v>
      </c>
      <c r="I4962">
        <v>47564</v>
      </c>
      <c r="J4962" t="s">
        <v>13</v>
      </c>
      <c r="K4962" t="s">
        <v>38</v>
      </c>
      <c r="L4962">
        <v>13</v>
      </c>
      <c r="M4962" t="s">
        <v>5</v>
      </c>
      <c r="N4962">
        <f>Table1[[#This Row],[dti_ratio]]*Table1[[#This Row],[income]]</f>
        <v>8762.5872925014846</v>
      </c>
      <c r="O4962">
        <v>0.18108260575535201</v>
      </c>
      <c r="P4962">
        <f>Table1[[#This Row],[loan_amount]]/Table1[[#This Row],[property_value]]</f>
        <v>0.5272644636344489</v>
      </c>
      <c r="Q4962">
        <v>90209</v>
      </c>
      <c r="R4962">
        <v>0</v>
      </c>
      <c r="S4962" t="s">
        <v>2873</v>
      </c>
      <c r="T4962" t="s">
        <v>217</v>
      </c>
      <c r="U4962" t="s">
        <v>243</v>
      </c>
      <c r="V4962">
        <v>3</v>
      </c>
      <c r="W4962">
        <v>1</v>
      </c>
      <c r="X4962" t="s">
        <v>9</v>
      </c>
      <c r="Y496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62">
        <f>0.4*(Table1[[#This Row],[normalized_credit_score]]) + 0.3*(1-Table1[[#This Row],[dti_ratio]]) + 0.2*(1-Table1[[#This Row],[ltv_ratio]]) + 0.1*IF(Table1[[#This Row],[previous_defaults]]=0,1,0)</f>
        <v>0.14022232554650457</v>
      </c>
      <c r="AA4962" t="str">
        <f>IF(Table1[[#This Row],[composite_score]]&gt;=0.7,"Approve",IF(Table1[[#This Row],[composite_score]]&gt;=0.6,"Review","Reject"))</f>
        <v>Reject</v>
      </c>
    </row>
    <row r="4963" spans="1:27" x14ac:dyDescent="0.35">
      <c r="A4963">
        <v>4962</v>
      </c>
      <c r="B4963">
        <v>22</v>
      </c>
      <c r="C4963" t="s">
        <v>20</v>
      </c>
      <c r="D4963" t="s">
        <v>21</v>
      </c>
      <c r="E4963" t="s">
        <v>12</v>
      </c>
      <c r="F4963">
        <v>74235</v>
      </c>
      <c r="G4963">
        <v>692</v>
      </c>
      <c r="H4963">
        <f>(Table1[[#This Row],[credit_score]]-300)/(900-300)</f>
        <v>0.65333333333333332</v>
      </c>
      <c r="I4963">
        <v>27277</v>
      </c>
      <c r="J4963" t="s">
        <v>27</v>
      </c>
      <c r="K4963" t="s">
        <v>4</v>
      </c>
      <c r="L4963">
        <v>8</v>
      </c>
      <c r="M4963" t="s">
        <v>28</v>
      </c>
      <c r="N4963">
        <f>Table1[[#This Row],[dti_ratio]]*Table1[[#This Row],[income]]</f>
        <v>13231.213325000066</v>
      </c>
      <c r="O4963">
        <v>0.178234166161515</v>
      </c>
      <c r="P4963">
        <f>Table1[[#This Row],[loan_amount]]/Table1[[#This Row],[property_value]]</f>
        <v>0.10696946642718766</v>
      </c>
      <c r="Q4963">
        <v>254998</v>
      </c>
      <c r="R4963">
        <v>1</v>
      </c>
      <c r="S4963" t="s">
        <v>4600</v>
      </c>
      <c r="T4963" t="s">
        <v>327</v>
      </c>
      <c r="U4963" t="s">
        <v>226</v>
      </c>
      <c r="V4963">
        <v>4</v>
      </c>
      <c r="W4963">
        <v>2</v>
      </c>
      <c r="X4963" t="s">
        <v>9</v>
      </c>
      <c r="Y496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63">
        <f>0.4*(Table1[[#This Row],[normalized_credit_score]]) + 0.3*(1-Table1[[#This Row],[dti_ratio]]) + 0.2*(1-Table1[[#This Row],[ltv_ratio]]) + 0.1*IF(Table1[[#This Row],[previous_defaults]]=0,1,0)</f>
        <v>0.6864691901994413</v>
      </c>
      <c r="AA4963" t="str">
        <f>IF(Table1[[#This Row],[composite_score]]&gt;=0.7,"Approve",IF(Table1[[#This Row],[composite_score]]&gt;=0.6,"Review","Reject"))</f>
        <v>Review</v>
      </c>
    </row>
    <row r="4964" spans="1:27" x14ac:dyDescent="0.35">
      <c r="A4964">
        <v>4963</v>
      </c>
      <c r="B4964">
        <v>57</v>
      </c>
      <c r="C4964" t="s">
        <v>0</v>
      </c>
      <c r="D4964" t="s">
        <v>11</v>
      </c>
      <c r="E4964" t="s">
        <v>2</v>
      </c>
      <c r="F4964">
        <v>107393</v>
      </c>
      <c r="G4964">
        <v>716</v>
      </c>
      <c r="H4964">
        <f>(Table1[[#This Row],[credit_score]]-300)/(900-300)</f>
        <v>0.69333333333333336</v>
      </c>
      <c r="I4964">
        <v>0</v>
      </c>
      <c r="J4964" t="s">
        <v>3</v>
      </c>
      <c r="K4964" t="s">
        <v>14</v>
      </c>
      <c r="L4964">
        <v>13</v>
      </c>
      <c r="M4964" t="s">
        <v>28</v>
      </c>
      <c r="N4964">
        <f>Table1[[#This Row],[dti_ratio]]*Table1[[#This Row],[income]]</f>
        <v>46206.838042809963</v>
      </c>
      <c r="O4964">
        <v>0.43025930966459602</v>
      </c>
      <c r="P4964">
        <f>Table1[[#This Row],[loan_amount]]/Table1[[#This Row],[property_value]]</f>
        <v>0</v>
      </c>
      <c r="Q4964">
        <v>126819</v>
      </c>
      <c r="R4964">
        <v>4</v>
      </c>
      <c r="S4964" t="s">
        <v>4601</v>
      </c>
      <c r="T4964" t="s">
        <v>240</v>
      </c>
      <c r="U4964" t="s">
        <v>655</v>
      </c>
      <c r="V4964">
        <v>2</v>
      </c>
      <c r="W4964">
        <v>1</v>
      </c>
      <c r="X4964" t="s">
        <v>19</v>
      </c>
      <c r="Y496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64">
        <f>0.4*(Table1[[#This Row],[normalized_credit_score]]) + 0.3*(1-Table1[[#This Row],[dti_ratio]]) + 0.2*(1-Table1[[#This Row],[ltv_ratio]]) + 0.1*IF(Table1[[#This Row],[previous_defaults]]=0,1,0)</f>
        <v>0.6482555404339545</v>
      </c>
      <c r="AA4964" t="str">
        <f>IF(Table1[[#This Row],[composite_score]]&gt;=0.7,"Approve",IF(Table1[[#This Row],[composite_score]]&gt;=0.6,"Review","Reject"))</f>
        <v>Review</v>
      </c>
    </row>
    <row r="4965" spans="1:27" hidden="1" x14ac:dyDescent="0.35">
      <c r="A4965">
        <v>4964</v>
      </c>
      <c r="B4965">
        <v>41</v>
      </c>
      <c r="C4965" t="s">
        <v>0</v>
      </c>
      <c r="D4965" t="s">
        <v>11</v>
      </c>
      <c r="E4965" t="s">
        <v>49</v>
      </c>
      <c r="F4965">
        <v>79402</v>
      </c>
      <c r="G4965">
        <v>0</v>
      </c>
      <c r="H4965">
        <f>(Table1[[#This Row],[credit_score]]-300)/(900-300)</f>
        <v>-0.5</v>
      </c>
      <c r="I4965">
        <v>30704</v>
      </c>
      <c r="J4965" t="s">
        <v>13</v>
      </c>
      <c r="K4965" t="s">
        <v>4</v>
      </c>
      <c r="L4965">
        <v>15</v>
      </c>
      <c r="M4965" t="s">
        <v>28</v>
      </c>
      <c r="N4965">
        <f>Table1[[#This Row],[dti_ratio]]*Table1[[#This Row],[income]]</f>
        <v>10849.878809815566</v>
      </c>
      <c r="O4965">
        <v>0.136644905793501</v>
      </c>
      <c r="P4965">
        <f>Table1[[#This Row],[loan_amount]]/Table1[[#This Row],[property_value]]</f>
        <v>0.15476820557798646</v>
      </c>
      <c r="Q4965">
        <v>198387</v>
      </c>
      <c r="R4965">
        <v>2</v>
      </c>
      <c r="S4965" t="s">
        <v>4602</v>
      </c>
      <c r="T4965" t="s">
        <v>64</v>
      </c>
      <c r="U4965" t="s">
        <v>566</v>
      </c>
      <c r="V4965">
        <v>0</v>
      </c>
      <c r="W4965">
        <v>2</v>
      </c>
      <c r="X4965" t="s">
        <v>9</v>
      </c>
      <c r="Y496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65">
        <f>0.4*(Table1[[#This Row],[normalized_credit_score]]) + 0.3*(1-Table1[[#This Row],[dti_ratio]]) + 0.2*(1-Table1[[#This Row],[ltv_ratio]]) + 0.1*IF(Table1[[#This Row],[previous_defaults]]=0,1,0)</f>
        <v>0.32805288714635239</v>
      </c>
      <c r="AA4965" t="str">
        <f>IF(Table1[[#This Row],[composite_score]]&gt;=0.7,"Approve",IF(Table1[[#This Row],[composite_score]]&gt;=0.6,"Review","Reject"))</f>
        <v>Reject</v>
      </c>
    </row>
    <row r="4966" spans="1:27" x14ac:dyDescent="0.35">
      <c r="A4966">
        <v>4965</v>
      </c>
      <c r="B4966">
        <v>38</v>
      </c>
      <c r="C4966" t="s">
        <v>20</v>
      </c>
      <c r="D4966" t="s">
        <v>11</v>
      </c>
      <c r="E4966" t="s">
        <v>22</v>
      </c>
      <c r="F4966">
        <v>93480</v>
      </c>
      <c r="G4966">
        <v>733</v>
      </c>
      <c r="H4966">
        <f>(Table1[[#This Row],[credit_score]]-300)/(900-300)</f>
        <v>0.72166666666666668</v>
      </c>
      <c r="I4966">
        <v>49851</v>
      </c>
      <c r="J4966" t="s">
        <v>27</v>
      </c>
      <c r="K4966" t="s">
        <v>38</v>
      </c>
      <c r="L4966">
        <v>19</v>
      </c>
      <c r="M4966" t="s">
        <v>28</v>
      </c>
      <c r="N4966">
        <f>Table1[[#This Row],[dti_ratio]]*Table1[[#This Row],[income]]</f>
        <v>41673.729336174401</v>
      </c>
      <c r="O4966">
        <v>0.44580369422522897</v>
      </c>
      <c r="P4966">
        <f>Table1[[#This Row],[loan_amount]]/Table1[[#This Row],[property_value]]</f>
        <v>1.5983519830709545</v>
      </c>
      <c r="Q4966">
        <v>31189</v>
      </c>
      <c r="R4966">
        <v>0</v>
      </c>
      <c r="S4966" t="s">
        <v>4603</v>
      </c>
      <c r="T4966" t="s">
        <v>327</v>
      </c>
      <c r="U4966" t="s">
        <v>55</v>
      </c>
      <c r="V4966">
        <v>2</v>
      </c>
      <c r="W4966">
        <v>0</v>
      </c>
      <c r="X4966" t="s">
        <v>9</v>
      </c>
      <c r="Y496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66">
        <f>0.4*(Table1[[#This Row],[normalized_credit_score]]) + 0.3*(1-Table1[[#This Row],[dti_ratio]]) + 0.2*(1-Table1[[#This Row],[ltv_ratio]]) + 0.1*IF(Table1[[#This Row],[previous_defaults]]=0,1,0)</f>
        <v>0.33525516178490711</v>
      </c>
      <c r="AA4966" t="str">
        <f>IF(Table1[[#This Row],[composite_score]]&gt;=0.7,"Approve",IF(Table1[[#This Row],[composite_score]]&gt;=0.6,"Review","Reject"))</f>
        <v>Reject</v>
      </c>
    </row>
    <row r="4967" spans="1:27" x14ac:dyDescent="0.35">
      <c r="A4967">
        <v>4966</v>
      </c>
      <c r="B4967">
        <v>62</v>
      </c>
      <c r="C4967" t="s">
        <v>10</v>
      </c>
      <c r="D4967" t="s">
        <v>21</v>
      </c>
      <c r="E4967" t="s">
        <v>12</v>
      </c>
      <c r="F4967">
        <v>30272</v>
      </c>
      <c r="G4967">
        <v>740</v>
      </c>
      <c r="H4967">
        <f>(Table1[[#This Row],[credit_score]]-300)/(900-300)</f>
        <v>0.73333333333333328</v>
      </c>
      <c r="I4967">
        <v>27423</v>
      </c>
      <c r="J4967" t="s">
        <v>13</v>
      </c>
      <c r="K4967" t="s">
        <v>14</v>
      </c>
      <c r="L4967">
        <v>7</v>
      </c>
      <c r="M4967" t="s">
        <v>15</v>
      </c>
      <c r="N4967">
        <f>Table1[[#This Row],[dti_ratio]]*Table1[[#This Row],[income]]</f>
        <v>14880.66723040732</v>
      </c>
      <c r="O4967">
        <v>0.49156538155415302</v>
      </c>
      <c r="P4967">
        <f>Table1[[#This Row],[loan_amount]]/Table1[[#This Row],[property_value]]</f>
        <v>0.29439613526570046</v>
      </c>
      <c r="Q4967">
        <v>93150</v>
      </c>
      <c r="R4967">
        <v>3</v>
      </c>
      <c r="S4967" t="s">
        <v>4604</v>
      </c>
      <c r="T4967" t="s">
        <v>78</v>
      </c>
      <c r="U4967" t="s">
        <v>302</v>
      </c>
      <c r="V4967">
        <v>0</v>
      </c>
      <c r="W4967">
        <v>0</v>
      </c>
      <c r="X4967" t="s">
        <v>19</v>
      </c>
      <c r="Y496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67">
        <f>0.4*(Table1[[#This Row],[normalized_credit_score]]) + 0.3*(1-Table1[[#This Row],[dti_ratio]]) + 0.2*(1-Table1[[#This Row],[ltv_ratio]]) + 0.1*IF(Table1[[#This Row],[previous_defaults]]=0,1,0)</f>
        <v>0.68698449181394727</v>
      </c>
      <c r="AA4967" t="str">
        <f>IF(Table1[[#This Row],[composite_score]]&gt;=0.7,"Approve",IF(Table1[[#This Row],[composite_score]]&gt;=0.6,"Review","Reject"))</f>
        <v>Review</v>
      </c>
    </row>
    <row r="4968" spans="1:27" x14ac:dyDescent="0.35">
      <c r="A4968">
        <v>4967</v>
      </c>
      <c r="B4968">
        <v>35</v>
      </c>
      <c r="C4968" t="s">
        <v>20</v>
      </c>
      <c r="D4968" t="s">
        <v>21</v>
      </c>
      <c r="E4968" t="s">
        <v>49</v>
      </c>
      <c r="F4968">
        <v>25079</v>
      </c>
      <c r="G4968">
        <v>633</v>
      </c>
      <c r="H4968">
        <f>(Table1[[#This Row],[credit_score]]-300)/(900-300)</f>
        <v>0.55500000000000005</v>
      </c>
      <c r="I4968">
        <v>0</v>
      </c>
      <c r="J4968" t="s">
        <v>13</v>
      </c>
      <c r="K4968" t="s">
        <v>4</v>
      </c>
      <c r="L4968">
        <v>11</v>
      </c>
      <c r="M4968" t="s">
        <v>39</v>
      </c>
      <c r="N4968">
        <f>Table1[[#This Row],[dti_ratio]]*Table1[[#This Row],[income]]</f>
        <v>9247.9465228096687</v>
      </c>
      <c r="O4968">
        <v>0.36875260268789301</v>
      </c>
      <c r="P4968">
        <f>Table1[[#This Row],[loan_amount]]/Table1[[#This Row],[property_value]]</f>
        <v>0</v>
      </c>
      <c r="Q4968">
        <v>181441</v>
      </c>
      <c r="R4968">
        <v>3</v>
      </c>
      <c r="S4968" t="s">
        <v>4605</v>
      </c>
      <c r="T4968" t="s">
        <v>96</v>
      </c>
      <c r="U4968" t="s">
        <v>566</v>
      </c>
      <c r="V4968">
        <v>2</v>
      </c>
      <c r="W4968">
        <v>2</v>
      </c>
      <c r="X4968" t="s">
        <v>9</v>
      </c>
      <c r="Y496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68">
        <f>0.4*(Table1[[#This Row],[normalized_credit_score]]) + 0.3*(1-Table1[[#This Row],[dti_ratio]]) + 0.2*(1-Table1[[#This Row],[ltv_ratio]]) + 0.1*IF(Table1[[#This Row],[previous_defaults]]=0,1,0)</f>
        <v>0.61137421919363222</v>
      </c>
      <c r="AA4968" t="str">
        <f>IF(Table1[[#This Row],[composite_score]]&gt;=0.7,"Approve",IF(Table1[[#This Row],[composite_score]]&gt;=0.6,"Review","Reject"))</f>
        <v>Review</v>
      </c>
    </row>
    <row r="4969" spans="1:27" x14ac:dyDescent="0.35">
      <c r="A4969">
        <v>4968</v>
      </c>
      <c r="B4969">
        <v>32</v>
      </c>
      <c r="C4969" t="s">
        <v>20</v>
      </c>
      <c r="D4969" t="s">
        <v>11</v>
      </c>
      <c r="E4969" t="s">
        <v>49</v>
      </c>
      <c r="F4969">
        <v>68640</v>
      </c>
      <c r="G4969">
        <v>757</v>
      </c>
      <c r="H4969">
        <f>(Table1[[#This Row],[credit_score]]-300)/(900-300)</f>
        <v>0.76166666666666671</v>
      </c>
      <c r="I4969">
        <v>39149</v>
      </c>
      <c r="J4969" t="s">
        <v>13</v>
      </c>
      <c r="K4969" t="s">
        <v>4</v>
      </c>
      <c r="L4969">
        <v>6</v>
      </c>
      <c r="M4969" t="s">
        <v>39</v>
      </c>
      <c r="N4969">
        <f>Table1[[#This Row],[dti_ratio]]*Table1[[#This Row],[income]]</f>
        <v>23560.826644769495</v>
      </c>
      <c r="O4969">
        <v>0.34325213643312202</v>
      </c>
      <c r="P4969">
        <f>Table1[[#This Row],[loan_amount]]/Table1[[#This Row],[property_value]]</f>
        <v>0.29005704971475144</v>
      </c>
      <c r="Q4969">
        <v>134970</v>
      </c>
      <c r="R4969">
        <v>2</v>
      </c>
      <c r="S4969" t="s">
        <v>4606</v>
      </c>
      <c r="T4969" t="s">
        <v>135</v>
      </c>
      <c r="U4969" t="s">
        <v>110</v>
      </c>
      <c r="V4969">
        <v>1</v>
      </c>
      <c r="W4969">
        <v>0</v>
      </c>
      <c r="X4969" t="s">
        <v>19</v>
      </c>
      <c r="Y496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969">
        <f>0.4*(Table1[[#This Row],[normalized_credit_score]]) + 0.3*(1-Table1[[#This Row],[dti_ratio]]) + 0.2*(1-Table1[[#This Row],[ltv_ratio]]) + 0.1*IF(Table1[[#This Row],[previous_defaults]]=0,1,0)</f>
        <v>0.64367961579377986</v>
      </c>
      <c r="AA4969" t="str">
        <f>IF(Table1[[#This Row],[composite_score]]&gt;=0.7,"Approve",IF(Table1[[#This Row],[composite_score]]&gt;=0.6,"Review","Reject"))</f>
        <v>Review</v>
      </c>
    </row>
    <row r="4970" spans="1:27" hidden="1" x14ac:dyDescent="0.35">
      <c r="A4970">
        <v>4969</v>
      </c>
      <c r="B4970">
        <v>32</v>
      </c>
      <c r="C4970" t="s">
        <v>10</v>
      </c>
      <c r="D4970" t="s">
        <v>1</v>
      </c>
      <c r="E4970" t="s">
        <v>12</v>
      </c>
      <c r="F4970">
        <v>109834</v>
      </c>
      <c r="G4970">
        <v>0</v>
      </c>
      <c r="H4970">
        <f>(Table1[[#This Row],[credit_score]]-300)/(900-300)</f>
        <v>-0.5</v>
      </c>
      <c r="I4970">
        <v>10822</v>
      </c>
      <c r="J4970" t="s">
        <v>27</v>
      </c>
      <c r="K4970" t="s">
        <v>4</v>
      </c>
      <c r="L4970">
        <v>2</v>
      </c>
      <c r="M4970" t="s">
        <v>5</v>
      </c>
      <c r="N4970">
        <f>Table1[[#This Row],[dti_ratio]]*Table1[[#This Row],[income]]</f>
        <v>16113.751496310044</v>
      </c>
      <c r="O4970">
        <v>0.14671004876732199</v>
      </c>
      <c r="P4970">
        <f>Table1[[#This Row],[loan_amount]]/Table1[[#This Row],[property_value]]</f>
        <v>6.7659489334033554E-2</v>
      </c>
      <c r="Q4970">
        <v>159948</v>
      </c>
      <c r="R4970">
        <v>3</v>
      </c>
      <c r="S4970" t="s">
        <v>4607</v>
      </c>
      <c r="T4970" t="s">
        <v>240</v>
      </c>
      <c r="U4970" t="s">
        <v>377</v>
      </c>
      <c r="V4970">
        <v>4</v>
      </c>
      <c r="W4970">
        <v>2</v>
      </c>
      <c r="X4970" t="s">
        <v>9</v>
      </c>
      <c r="Y497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70">
        <f>0.4*(Table1[[#This Row],[normalized_credit_score]]) + 0.3*(1-Table1[[#This Row],[dti_ratio]]) + 0.2*(1-Table1[[#This Row],[ltv_ratio]]) + 0.1*IF(Table1[[#This Row],[previous_defaults]]=0,1,0)</f>
        <v>0.24245508750299671</v>
      </c>
      <c r="AA4970" t="str">
        <f>IF(Table1[[#This Row],[composite_score]]&gt;=0.7,"Approve",IF(Table1[[#This Row],[composite_score]]&gt;=0.6,"Review","Reject"))</f>
        <v>Reject</v>
      </c>
    </row>
    <row r="4971" spans="1:27" hidden="1" x14ac:dyDescent="0.35">
      <c r="A4971">
        <v>4970</v>
      </c>
      <c r="B4971">
        <v>34</v>
      </c>
      <c r="C4971" t="s">
        <v>10</v>
      </c>
      <c r="D4971" t="s">
        <v>1</v>
      </c>
      <c r="E4971" t="s">
        <v>22</v>
      </c>
      <c r="F4971">
        <v>107189</v>
      </c>
      <c r="G4971">
        <v>668</v>
      </c>
      <c r="H4971">
        <f>(Table1[[#This Row],[credit_score]]-300)/(900-300)</f>
        <v>0.61333333333333329</v>
      </c>
      <c r="I4971">
        <v>13258</v>
      </c>
      <c r="J4971" t="s">
        <v>23</v>
      </c>
      <c r="K4971" t="s">
        <v>14</v>
      </c>
      <c r="L4971">
        <v>12</v>
      </c>
      <c r="M4971" t="s">
        <v>15</v>
      </c>
      <c r="N4971">
        <f>Table1[[#This Row],[dti_ratio]]*Table1[[#This Row],[income]]</f>
        <v>27519.772665231791</v>
      </c>
      <c r="O4971">
        <v>0.25674064190571599</v>
      </c>
      <c r="P4971" t="e">
        <f>Table1[[#This Row],[loan_amount]]/Table1[[#This Row],[property_value]]</f>
        <v>#DIV/0!</v>
      </c>
      <c r="Q4971">
        <v>0</v>
      </c>
      <c r="R4971">
        <v>1</v>
      </c>
      <c r="S4971" t="s">
        <v>1776</v>
      </c>
      <c r="T4971" t="s">
        <v>78</v>
      </c>
      <c r="U4971" t="s">
        <v>689</v>
      </c>
      <c r="V4971">
        <v>0</v>
      </c>
      <c r="W4971">
        <v>0</v>
      </c>
      <c r="X4971" t="s">
        <v>9</v>
      </c>
      <c r="Y497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971" t="e">
        <f>0.4*(Table1[[#This Row],[normalized_credit_score]]) + 0.3*(1-Table1[[#This Row],[dti_ratio]]) + 0.2*(1-Table1[[#This Row],[ltv_ratio]]) + 0.1*IF(Table1[[#This Row],[previous_defaults]]=0,1,0)</f>
        <v>#DIV/0!</v>
      </c>
      <c r="AA4971" t="e">
        <f>IF(Table1[[#This Row],[composite_score]]&gt;=0.7,"Approve",IF(Table1[[#This Row],[composite_score]]&gt;=0.6,"Review","Reject"))</f>
        <v>#DIV/0!</v>
      </c>
    </row>
    <row r="4972" spans="1:27" x14ac:dyDescent="0.35">
      <c r="A4972">
        <v>4971</v>
      </c>
      <c r="B4972">
        <v>56</v>
      </c>
      <c r="C4972" t="s">
        <v>0</v>
      </c>
      <c r="D4972" t="s">
        <v>11</v>
      </c>
      <c r="E4972" t="s">
        <v>2</v>
      </c>
      <c r="F4972">
        <v>56735</v>
      </c>
      <c r="G4972">
        <v>717</v>
      </c>
      <c r="H4972">
        <f>(Table1[[#This Row],[credit_score]]-300)/(900-300)</f>
        <v>0.69499999999999995</v>
      </c>
      <c r="I4972">
        <v>44137</v>
      </c>
      <c r="J4972" t="s">
        <v>13</v>
      </c>
      <c r="K4972" t="s">
        <v>14</v>
      </c>
      <c r="L4972">
        <v>2</v>
      </c>
      <c r="M4972" t="s">
        <v>39</v>
      </c>
      <c r="N4972">
        <f>Table1[[#This Row],[dti_ratio]]*Table1[[#This Row],[income]]</f>
        <v>21808.364274422944</v>
      </c>
      <c r="O4972">
        <v>0.38438995812854398</v>
      </c>
      <c r="P4972">
        <f>Table1[[#This Row],[loan_amount]]/Table1[[#This Row],[property_value]]</f>
        <v>0.25680605577503796</v>
      </c>
      <c r="Q4972">
        <v>171869</v>
      </c>
      <c r="R4972">
        <v>0</v>
      </c>
      <c r="S4972" t="s">
        <v>4608</v>
      </c>
      <c r="T4972" t="s">
        <v>173</v>
      </c>
      <c r="U4972" t="s">
        <v>377</v>
      </c>
      <c r="V4972">
        <v>0</v>
      </c>
      <c r="W4972">
        <v>0</v>
      </c>
      <c r="X4972" t="s">
        <v>61</v>
      </c>
      <c r="Y497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972">
        <f>0.4*(Table1[[#This Row],[normalized_credit_score]]) + 0.3*(1-Table1[[#This Row],[dti_ratio]]) + 0.2*(1-Table1[[#This Row],[ltv_ratio]]) + 0.1*IF(Table1[[#This Row],[previous_defaults]]=0,1,0)</f>
        <v>0.7113218014064292</v>
      </c>
      <c r="AA4972" t="str">
        <f>IF(Table1[[#This Row],[composite_score]]&gt;=0.7,"Approve",IF(Table1[[#This Row],[composite_score]]&gt;=0.6,"Review","Reject"))</f>
        <v>Approve</v>
      </c>
    </row>
    <row r="4973" spans="1:27" x14ac:dyDescent="0.35">
      <c r="A4973">
        <v>4972</v>
      </c>
      <c r="B4973">
        <v>64</v>
      </c>
      <c r="C4973" t="s">
        <v>20</v>
      </c>
      <c r="D4973" t="s">
        <v>21</v>
      </c>
      <c r="E4973" t="s">
        <v>49</v>
      </c>
      <c r="F4973">
        <v>103634</v>
      </c>
      <c r="G4973">
        <v>644</v>
      </c>
      <c r="H4973">
        <f>(Table1[[#This Row],[credit_score]]-300)/(900-300)</f>
        <v>0.57333333333333336</v>
      </c>
      <c r="I4973">
        <v>32694</v>
      </c>
      <c r="J4973" t="s">
        <v>13</v>
      </c>
      <c r="K4973" t="s">
        <v>14</v>
      </c>
      <c r="L4973">
        <v>18</v>
      </c>
      <c r="M4973" t="s">
        <v>39</v>
      </c>
      <c r="N4973">
        <f>Table1[[#This Row],[dti_ratio]]*Table1[[#This Row],[income]]</f>
        <v>14622.168792508612</v>
      </c>
      <c r="O4973">
        <v>0.14109432032449401</v>
      </c>
      <c r="P4973">
        <f>Table1[[#This Row],[loan_amount]]/Table1[[#This Row],[property_value]]</f>
        <v>0.32153183454298695</v>
      </c>
      <c r="Q4973">
        <v>101682</v>
      </c>
      <c r="R4973">
        <v>4</v>
      </c>
      <c r="S4973" t="s">
        <v>4609</v>
      </c>
      <c r="T4973" t="s">
        <v>109</v>
      </c>
      <c r="U4973" t="s">
        <v>236</v>
      </c>
      <c r="V4973">
        <v>2</v>
      </c>
      <c r="W4973">
        <v>1</v>
      </c>
      <c r="X4973" t="s">
        <v>9</v>
      </c>
      <c r="Y497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73">
        <f>0.4*(Table1[[#This Row],[normalized_credit_score]]) + 0.3*(1-Table1[[#This Row],[dti_ratio]]) + 0.2*(1-Table1[[#This Row],[ltv_ratio]]) + 0.1*IF(Table1[[#This Row],[previous_defaults]]=0,1,0)</f>
        <v>0.62269867032738779</v>
      </c>
      <c r="AA4973" t="str">
        <f>IF(Table1[[#This Row],[composite_score]]&gt;=0.7,"Approve",IF(Table1[[#This Row],[composite_score]]&gt;=0.6,"Review","Reject"))</f>
        <v>Review</v>
      </c>
    </row>
    <row r="4974" spans="1:27" x14ac:dyDescent="0.35">
      <c r="A4974">
        <v>4973</v>
      </c>
      <c r="B4974">
        <v>46</v>
      </c>
      <c r="C4974" t="s">
        <v>0</v>
      </c>
      <c r="D4974" t="s">
        <v>11</v>
      </c>
      <c r="E4974" t="s">
        <v>22</v>
      </c>
      <c r="F4974">
        <v>63739</v>
      </c>
      <c r="G4974">
        <v>710</v>
      </c>
      <c r="H4974">
        <f>(Table1[[#This Row],[credit_score]]-300)/(900-300)</f>
        <v>0.68333333333333335</v>
      </c>
      <c r="I4974">
        <v>32254</v>
      </c>
      <c r="J4974" t="s">
        <v>3</v>
      </c>
      <c r="K4974" t="s">
        <v>4</v>
      </c>
      <c r="L4974">
        <v>15</v>
      </c>
      <c r="M4974" t="s">
        <v>39</v>
      </c>
      <c r="N4974">
        <f>Table1[[#This Row],[dti_ratio]]*Table1[[#This Row],[income]]</f>
        <v>33122.279797117706</v>
      </c>
      <c r="O4974">
        <v>0.51965483922116296</v>
      </c>
      <c r="P4974">
        <f>Table1[[#This Row],[loan_amount]]/Table1[[#This Row],[property_value]]</f>
        <v>0.3688700823421775</v>
      </c>
      <c r="Q4974">
        <v>87440</v>
      </c>
      <c r="R4974">
        <v>3</v>
      </c>
      <c r="S4974" t="s">
        <v>176</v>
      </c>
      <c r="T4974" t="s">
        <v>138</v>
      </c>
      <c r="U4974" t="s">
        <v>169</v>
      </c>
      <c r="V4974">
        <v>2</v>
      </c>
      <c r="W4974">
        <v>0</v>
      </c>
      <c r="X4974" t="s">
        <v>9</v>
      </c>
      <c r="Y497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74">
        <f>0.4*(Table1[[#This Row],[normalized_credit_score]]) + 0.3*(1-Table1[[#This Row],[dti_ratio]]) + 0.2*(1-Table1[[#This Row],[ltv_ratio]]) + 0.1*IF(Table1[[#This Row],[previous_defaults]]=0,1,0)</f>
        <v>0.54366286509854889</v>
      </c>
      <c r="AA4974" t="str">
        <f>IF(Table1[[#This Row],[composite_score]]&gt;=0.7,"Approve",IF(Table1[[#This Row],[composite_score]]&gt;=0.6,"Review","Reject"))</f>
        <v>Reject</v>
      </c>
    </row>
    <row r="4975" spans="1:27" hidden="1" x14ac:dyDescent="0.35">
      <c r="A4975">
        <v>4974</v>
      </c>
      <c r="B4975">
        <v>20</v>
      </c>
      <c r="C4975" t="s">
        <v>0</v>
      </c>
      <c r="D4975" t="s">
        <v>1</v>
      </c>
      <c r="E4975" t="s">
        <v>12</v>
      </c>
      <c r="F4975">
        <v>0</v>
      </c>
      <c r="G4975">
        <v>783</v>
      </c>
      <c r="H4975">
        <f>(Table1[[#This Row],[credit_score]]-300)/(900-300)</f>
        <v>0.80500000000000005</v>
      </c>
      <c r="I4975">
        <v>35072</v>
      </c>
      <c r="J4975" t="s">
        <v>23</v>
      </c>
      <c r="K4975" t="s">
        <v>4</v>
      </c>
      <c r="L4975">
        <v>1</v>
      </c>
      <c r="M4975" t="s">
        <v>15</v>
      </c>
      <c r="N4975">
        <f>Table1[[#This Row],[dti_ratio]]*Table1[[#This Row],[income]]</f>
        <v>0</v>
      </c>
      <c r="O4975">
        <v>0.298676372334371</v>
      </c>
      <c r="P4975">
        <f>Table1[[#This Row],[loan_amount]]/Table1[[#This Row],[property_value]]</f>
        <v>0.12216207931896871</v>
      </c>
      <c r="Q4975">
        <v>287094</v>
      </c>
      <c r="R4975">
        <v>2</v>
      </c>
      <c r="S4975" t="s">
        <v>4610</v>
      </c>
      <c r="T4975" t="s">
        <v>410</v>
      </c>
      <c r="U4975" t="s">
        <v>563</v>
      </c>
      <c r="V4975">
        <v>0</v>
      </c>
      <c r="W4975">
        <v>2</v>
      </c>
      <c r="X4975" t="s">
        <v>9</v>
      </c>
      <c r="Y497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75">
        <f>0.4*(Table1[[#This Row],[normalized_credit_score]]) + 0.3*(1-Table1[[#This Row],[dti_ratio]]) + 0.2*(1-Table1[[#This Row],[ltv_ratio]]) + 0.1*IF(Table1[[#This Row],[previous_defaults]]=0,1,0)</f>
        <v>0.80796467243589498</v>
      </c>
      <c r="AA4975" t="str">
        <f>IF(Table1[[#This Row],[composite_score]]&gt;=0.7,"Approve",IF(Table1[[#This Row],[composite_score]]&gt;=0.6,"Review","Reject"))</f>
        <v>Approve</v>
      </c>
    </row>
    <row r="4976" spans="1:27" hidden="1" x14ac:dyDescent="0.35">
      <c r="A4976">
        <v>4975</v>
      </c>
      <c r="B4976">
        <v>45</v>
      </c>
      <c r="C4976" t="s">
        <v>20</v>
      </c>
      <c r="D4976" t="s">
        <v>1</v>
      </c>
      <c r="E4976" t="s">
        <v>49</v>
      </c>
      <c r="F4976">
        <v>0</v>
      </c>
      <c r="G4976">
        <v>0</v>
      </c>
      <c r="H4976">
        <f>(Table1[[#This Row],[credit_score]]-300)/(900-300)</f>
        <v>-0.5</v>
      </c>
      <c r="I4976">
        <v>12900</v>
      </c>
      <c r="J4976" t="s">
        <v>27</v>
      </c>
      <c r="K4976" t="s">
        <v>4</v>
      </c>
      <c r="L4976">
        <v>5</v>
      </c>
      <c r="M4976" t="s">
        <v>28</v>
      </c>
      <c r="N4976">
        <f>Table1[[#This Row],[dti_ratio]]*Table1[[#This Row],[income]]</f>
        <v>0</v>
      </c>
      <c r="O4976">
        <v>0.33890515397802901</v>
      </c>
      <c r="P4976">
        <f>Table1[[#This Row],[loan_amount]]/Table1[[#This Row],[property_value]]</f>
        <v>6.8389662027833004E-2</v>
      </c>
      <c r="Q4976">
        <v>188625</v>
      </c>
      <c r="R4976">
        <v>4</v>
      </c>
      <c r="S4976" t="s">
        <v>4611</v>
      </c>
      <c r="T4976" t="s">
        <v>109</v>
      </c>
      <c r="U4976" t="s">
        <v>191</v>
      </c>
      <c r="V4976">
        <v>2</v>
      </c>
      <c r="W4976">
        <v>0</v>
      </c>
      <c r="X4976" t="s">
        <v>9</v>
      </c>
      <c r="Y497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76">
        <f>0.4*(Table1[[#This Row],[normalized_credit_score]]) + 0.3*(1-Table1[[#This Row],[dti_ratio]]) + 0.2*(1-Table1[[#This Row],[ltv_ratio]]) + 0.1*IF(Table1[[#This Row],[previous_defaults]]=0,1,0)</f>
        <v>0.18465052140102467</v>
      </c>
      <c r="AA4976" t="str">
        <f>IF(Table1[[#This Row],[composite_score]]&gt;=0.7,"Approve",IF(Table1[[#This Row],[composite_score]]&gt;=0.6,"Review","Reject"))</f>
        <v>Reject</v>
      </c>
    </row>
    <row r="4977" spans="1:27" x14ac:dyDescent="0.35">
      <c r="A4977">
        <v>4976</v>
      </c>
      <c r="B4977">
        <v>33</v>
      </c>
      <c r="C4977" t="s">
        <v>10</v>
      </c>
      <c r="D4977" t="s">
        <v>1</v>
      </c>
      <c r="E4977" t="s">
        <v>2</v>
      </c>
      <c r="F4977">
        <v>60376</v>
      </c>
      <c r="G4977">
        <v>612</v>
      </c>
      <c r="H4977">
        <f>(Table1[[#This Row],[credit_score]]-300)/(900-300)</f>
        <v>0.52</v>
      </c>
      <c r="I4977">
        <v>16928</v>
      </c>
      <c r="J4977" t="s">
        <v>23</v>
      </c>
      <c r="K4977" t="s">
        <v>38</v>
      </c>
      <c r="L4977">
        <v>2</v>
      </c>
      <c r="M4977" t="s">
        <v>15</v>
      </c>
      <c r="N4977">
        <f>Table1[[#This Row],[dti_ratio]]*Table1[[#This Row],[income]]</f>
        <v>34622.208501401088</v>
      </c>
      <c r="O4977">
        <v>0.57344323077714798</v>
      </c>
      <c r="P4977">
        <f>Table1[[#This Row],[loan_amount]]/Table1[[#This Row],[property_value]]</f>
        <v>9.2972165469364446E-2</v>
      </c>
      <c r="Q4977">
        <v>182076</v>
      </c>
      <c r="R4977">
        <v>1</v>
      </c>
      <c r="S4977" t="s">
        <v>665</v>
      </c>
      <c r="T4977" t="s">
        <v>109</v>
      </c>
      <c r="U4977" t="s">
        <v>42</v>
      </c>
      <c r="V4977">
        <v>0</v>
      </c>
      <c r="W4977">
        <v>2</v>
      </c>
      <c r="X4977" t="s">
        <v>9</v>
      </c>
      <c r="Y497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77">
        <f>0.4*(Table1[[#This Row],[normalized_credit_score]]) + 0.3*(1-Table1[[#This Row],[dti_ratio]]) + 0.2*(1-Table1[[#This Row],[ltv_ratio]]) + 0.1*IF(Table1[[#This Row],[previous_defaults]]=0,1,0)</f>
        <v>0.61737259767298269</v>
      </c>
      <c r="AA4977" t="str">
        <f>IF(Table1[[#This Row],[composite_score]]&gt;=0.7,"Approve",IF(Table1[[#This Row],[composite_score]]&gt;=0.6,"Review","Reject"))</f>
        <v>Review</v>
      </c>
    </row>
    <row r="4978" spans="1:27" x14ac:dyDescent="0.35">
      <c r="A4978">
        <v>4977</v>
      </c>
      <c r="B4978">
        <v>64</v>
      </c>
      <c r="C4978" t="s">
        <v>10</v>
      </c>
      <c r="D4978" t="s">
        <v>1</v>
      </c>
      <c r="E4978" t="s">
        <v>49</v>
      </c>
      <c r="F4978">
        <v>99428</v>
      </c>
      <c r="G4978">
        <v>708</v>
      </c>
      <c r="H4978">
        <f>(Table1[[#This Row],[credit_score]]-300)/(900-300)</f>
        <v>0.68</v>
      </c>
      <c r="I4978">
        <v>7806</v>
      </c>
      <c r="J4978" t="s">
        <v>27</v>
      </c>
      <c r="K4978" t="s">
        <v>4</v>
      </c>
      <c r="L4978">
        <v>18</v>
      </c>
      <c r="M4978" t="s">
        <v>39</v>
      </c>
      <c r="N4978">
        <f>Table1[[#This Row],[dti_ratio]]*Table1[[#This Row],[income]]</f>
        <v>41366.459296052213</v>
      </c>
      <c r="O4978">
        <v>0.416044366738265</v>
      </c>
      <c r="P4978">
        <f>Table1[[#This Row],[loan_amount]]/Table1[[#This Row],[property_value]]</f>
        <v>9.358365702776579E-2</v>
      </c>
      <c r="Q4978">
        <v>83412</v>
      </c>
      <c r="R4978">
        <v>2</v>
      </c>
      <c r="S4978" t="s">
        <v>4612</v>
      </c>
      <c r="T4978" t="s">
        <v>54</v>
      </c>
      <c r="U4978" t="s">
        <v>707</v>
      </c>
      <c r="V4978">
        <v>3</v>
      </c>
      <c r="W4978">
        <v>0</v>
      </c>
      <c r="X4978" t="s">
        <v>19</v>
      </c>
      <c r="Y497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78">
        <f>0.4*(Table1[[#This Row],[normalized_credit_score]]) + 0.3*(1-Table1[[#This Row],[dti_ratio]]) + 0.2*(1-Table1[[#This Row],[ltv_ratio]]) + 0.1*IF(Table1[[#This Row],[previous_defaults]]=0,1,0)</f>
        <v>0.62846995857296739</v>
      </c>
      <c r="AA4978" t="str">
        <f>IF(Table1[[#This Row],[composite_score]]&gt;=0.7,"Approve",IF(Table1[[#This Row],[composite_score]]&gt;=0.6,"Review","Reject"))</f>
        <v>Review</v>
      </c>
    </row>
    <row r="4979" spans="1:27" x14ac:dyDescent="0.35">
      <c r="A4979">
        <v>4978</v>
      </c>
      <c r="B4979">
        <v>45</v>
      </c>
      <c r="C4979" t="s">
        <v>0</v>
      </c>
      <c r="D4979" t="s">
        <v>62</v>
      </c>
      <c r="E4979" t="s">
        <v>12</v>
      </c>
      <c r="F4979">
        <v>55171</v>
      </c>
      <c r="G4979">
        <v>658</v>
      </c>
      <c r="H4979">
        <f>(Table1[[#This Row],[credit_score]]-300)/(900-300)</f>
        <v>0.59666666666666668</v>
      </c>
      <c r="I4979">
        <v>12669</v>
      </c>
      <c r="J4979" t="s">
        <v>13</v>
      </c>
      <c r="K4979" t="s">
        <v>4</v>
      </c>
      <c r="L4979">
        <v>5</v>
      </c>
      <c r="M4979" t="s">
        <v>5</v>
      </c>
      <c r="N4979">
        <f>Table1[[#This Row],[dti_ratio]]*Table1[[#This Row],[income]]</f>
        <v>12343.706213890433</v>
      </c>
      <c r="O4979">
        <v>0.22373540834660299</v>
      </c>
      <c r="P4979">
        <f>Table1[[#This Row],[loan_amount]]/Table1[[#This Row],[property_value]]</f>
        <v>0.19800262565641411</v>
      </c>
      <c r="Q4979">
        <v>63984</v>
      </c>
      <c r="R4979">
        <v>0</v>
      </c>
      <c r="S4979" t="s">
        <v>4613</v>
      </c>
      <c r="T4979" t="s">
        <v>91</v>
      </c>
      <c r="U4979" t="s">
        <v>804</v>
      </c>
      <c r="V4979">
        <v>0</v>
      </c>
      <c r="W4979">
        <v>0</v>
      </c>
      <c r="X4979" t="s">
        <v>9</v>
      </c>
      <c r="Y497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79">
        <f>0.4*(Table1[[#This Row],[normalized_credit_score]]) + 0.3*(1-Table1[[#This Row],[dti_ratio]]) + 0.2*(1-Table1[[#This Row],[ltv_ratio]]) + 0.1*IF(Table1[[#This Row],[previous_defaults]]=0,1,0)</f>
        <v>0.73194551903140292</v>
      </c>
      <c r="AA4979" t="str">
        <f>IF(Table1[[#This Row],[composite_score]]&gt;=0.7,"Approve",IF(Table1[[#This Row],[composite_score]]&gt;=0.6,"Review","Reject"))</f>
        <v>Approve</v>
      </c>
    </row>
    <row r="4980" spans="1:27" hidden="1" x14ac:dyDescent="0.35">
      <c r="A4980">
        <v>4979</v>
      </c>
      <c r="B4980">
        <v>51</v>
      </c>
      <c r="C4980" t="s">
        <v>0</v>
      </c>
      <c r="D4980" t="s">
        <v>1</v>
      </c>
      <c r="E4980" t="s">
        <v>49</v>
      </c>
      <c r="F4980">
        <v>54030</v>
      </c>
      <c r="G4980">
        <v>0</v>
      </c>
      <c r="H4980">
        <f>(Table1[[#This Row],[credit_score]]-300)/(900-300)</f>
        <v>-0.5</v>
      </c>
      <c r="I4980">
        <v>26670</v>
      </c>
      <c r="J4980" t="s">
        <v>3</v>
      </c>
      <c r="K4980" t="s">
        <v>38</v>
      </c>
      <c r="L4980">
        <v>18</v>
      </c>
      <c r="M4980" t="s">
        <v>39</v>
      </c>
      <c r="N4980">
        <f>Table1[[#This Row],[dti_ratio]]*Table1[[#This Row],[income]]</f>
        <v>19908.278521792043</v>
      </c>
      <c r="O4980">
        <v>0.36846712052178499</v>
      </c>
      <c r="P4980">
        <f>Table1[[#This Row],[loan_amount]]/Table1[[#This Row],[property_value]]</f>
        <v>0.17856186395286555</v>
      </c>
      <c r="Q4980">
        <v>149360</v>
      </c>
      <c r="R4980">
        <v>0</v>
      </c>
      <c r="S4980" t="s">
        <v>873</v>
      </c>
      <c r="T4980" t="s">
        <v>288</v>
      </c>
      <c r="U4980" t="s">
        <v>387</v>
      </c>
      <c r="V4980">
        <v>3</v>
      </c>
      <c r="W4980">
        <v>2</v>
      </c>
      <c r="X4980" t="s">
        <v>61</v>
      </c>
      <c r="Y498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80">
        <f>0.4*(Table1[[#This Row],[normalized_credit_score]]) + 0.3*(1-Table1[[#This Row],[dti_ratio]]) + 0.2*(1-Table1[[#This Row],[ltv_ratio]]) + 0.1*IF(Table1[[#This Row],[previous_defaults]]=0,1,0)</f>
        <v>0.1537474910528914</v>
      </c>
      <c r="AA4980" t="str">
        <f>IF(Table1[[#This Row],[composite_score]]&gt;=0.7,"Approve",IF(Table1[[#This Row],[composite_score]]&gt;=0.6,"Review","Reject"))</f>
        <v>Reject</v>
      </c>
    </row>
    <row r="4981" spans="1:27" x14ac:dyDescent="0.35">
      <c r="A4981">
        <v>4980</v>
      </c>
      <c r="B4981">
        <v>18</v>
      </c>
      <c r="C4981" t="s">
        <v>0</v>
      </c>
      <c r="D4981" t="s">
        <v>11</v>
      </c>
      <c r="E4981" t="s">
        <v>12</v>
      </c>
      <c r="F4981">
        <v>54986</v>
      </c>
      <c r="G4981">
        <v>643</v>
      </c>
      <c r="H4981">
        <f>(Table1[[#This Row],[credit_score]]-300)/(900-300)</f>
        <v>0.57166666666666666</v>
      </c>
      <c r="I4981">
        <v>45149</v>
      </c>
      <c r="J4981" t="s">
        <v>23</v>
      </c>
      <c r="K4981" t="s">
        <v>4</v>
      </c>
      <c r="L4981">
        <v>2</v>
      </c>
      <c r="M4981" t="s">
        <v>28</v>
      </c>
      <c r="N4981">
        <f>Table1[[#This Row],[dti_ratio]]*Table1[[#This Row],[income]]</f>
        <v>25106.12734249311</v>
      </c>
      <c r="O4981">
        <v>0.45659126582208398</v>
      </c>
      <c r="P4981">
        <f>Table1[[#This Row],[loan_amount]]/Table1[[#This Row],[property_value]]</f>
        <v>0.16193639327563511</v>
      </c>
      <c r="Q4981">
        <v>278807</v>
      </c>
      <c r="R4981">
        <v>1</v>
      </c>
      <c r="S4981" t="s">
        <v>4614</v>
      </c>
      <c r="T4981" t="s">
        <v>269</v>
      </c>
      <c r="U4981" t="s">
        <v>330</v>
      </c>
      <c r="V4981">
        <v>2</v>
      </c>
      <c r="W4981">
        <v>1</v>
      </c>
      <c r="X4981" t="s">
        <v>9</v>
      </c>
      <c r="Y498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81">
        <f>0.4*(Table1[[#This Row],[normalized_credit_score]]) + 0.3*(1-Table1[[#This Row],[dti_ratio]]) + 0.2*(1-Table1[[#This Row],[ltv_ratio]]) + 0.1*IF(Table1[[#This Row],[previous_defaults]]=0,1,0)</f>
        <v>0.5593020082649145</v>
      </c>
      <c r="AA4981" t="str">
        <f>IF(Table1[[#This Row],[composite_score]]&gt;=0.7,"Approve",IF(Table1[[#This Row],[composite_score]]&gt;=0.6,"Review","Reject"))</f>
        <v>Reject</v>
      </c>
    </row>
    <row r="4982" spans="1:27" hidden="1" x14ac:dyDescent="0.35">
      <c r="A4982">
        <v>4981</v>
      </c>
      <c r="B4982">
        <v>30</v>
      </c>
      <c r="C4982" t="s">
        <v>20</v>
      </c>
      <c r="D4982" t="s">
        <v>62</v>
      </c>
      <c r="E4982" t="s">
        <v>12</v>
      </c>
      <c r="F4982">
        <v>81858</v>
      </c>
      <c r="G4982">
        <v>0</v>
      </c>
      <c r="H4982">
        <f>(Table1[[#This Row],[credit_score]]-300)/(900-300)</f>
        <v>-0.5</v>
      </c>
      <c r="I4982">
        <v>0</v>
      </c>
      <c r="J4982" t="s">
        <v>3</v>
      </c>
      <c r="K4982" t="s">
        <v>4</v>
      </c>
      <c r="L4982">
        <v>7</v>
      </c>
      <c r="M4982" t="s">
        <v>28</v>
      </c>
      <c r="N4982">
        <f>Table1[[#This Row],[dti_ratio]]*Table1[[#This Row],[income]]</f>
        <v>47022.712003090186</v>
      </c>
      <c r="O4982">
        <v>0.57444247358951095</v>
      </c>
      <c r="P4982">
        <f>Table1[[#This Row],[loan_amount]]/Table1[[#This Row],[property_value]]</f>
        <v>0</v>
      </c>
      <c r="Q4982">
        <v>106649</v>
      </c>
      <c r="R4982">
        <v>0</v>
      </c>
      <c r="S4982" t="s">
        <v>4615</v>
      </c>
      <c r="T4982" t="s">
        <v>47</v>
      </c>
      <c r="U4982" t="s">
        <v>596</v>
      </c>
      <c r="V4982">
        <v>4</v>
      </c>
      <c r="W4982">
        <v>0</v>
      </c>
      <c r="X4982" t="s">
        <v>19</v>
      </c>
      <c r="Y498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82">
        <f>0.4*(Table1[[#This Row],[normalized_credit_score]]) + 0.3*(1-Table1[[#This Row],[dti_ratio]]) + 0.2*(1-Table1[[#This Row],[ltv_ratio]]) + 0.1*IF(Table1[[#This Row],[previous_defaults]]=0,1,0)</f>
        <v>0.1276672579231467</v>
      </c>
      <c r="AA4982" t="str">
        <f>IF(Table1[[#This Row],[composite_score]]&gt;=0.7,"Approve",IF(Table1[[#This Row],[composite_score]]&gt;=0.6,"Review","Reject"))</f>
        <v>Reject</v>
      </c>
    </row>
    <row r="4983" spans="1:27" x14ac:dyDescent="0.35">
      <c r="A4983">
        <v>4982</v>
      </c>
      <c r="B4983">
        <v>37</v>
      </c>
      <c r="C4983" t="s">
        <v>20</v>
      </c>
      <c r="D4983" t="s">
        <v>21</v>
      </c>
      <c r="E4983" t="s">
        <v>12</v>
      </c>
      <c r="F4983">
        <v>38330</v>
      </c>
      <c r="G4983">
        <v>763</v>
      </c>
      <c r="H4983">
        <f>(Table1[[#This Row],[credit_score]]-300)/(900-300)</f>
        <v>0.77166666666666661</v>
      </c>
      <c r="I4983">
        <v>28925</v>
      </c>
      <c r="J4983" t="s">
        <v>27</v>
      </c>
      <c r="K4983" t="s">
        <v>14</v>
      </c>
      <c r="L4983">
        <v>4</v>
      </c>
      <c r="M4983" t="s">
        <v>5</v>
      </c>
      <c r="N4983">
        <f>Table1[[#This Row],[dti_ratio]]*Table1[[#This Row],[income]]</f>
        <v>10209.29303334878</v>
      </c>
      <c r="O4983">
        <v>0.26635254456949597</v>
      </c>
      <c r="P4983">
        <f>Table1[[#This Row],[loan_amount]]/Table1[[#This Row],[property_value]]</f>
        <v>0.19267277268942548</v>
      </c>
      <c r="Q4983">
        <v>150125</v>
      </c>
      <c r="R4983">
        <v>4</v>
      </c>
      <c r="S4983" t="s">
        <v>4616</v>
      </c>
      <c r="T4983" t="s">
        <v>81</v>
      </c>
      <c r="U4983" t="s">
        <v>208</v>
      </c>
      <c r="V4983">
        <v>1</v>
      </c>
      <c r="W4983">
        <v>1</v>
      </c>
      <c r="X4983" t="s">
        <v>9</v>
      </c>
      <c r="Y498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983">
        <f>0.4*(Table1[[#This Row],[normalized_credit_score]]) + 0.3*(1-Table1[[#This Row],[dti_ratio]]) + 0.2*(1-Table1[[#This Row],[ltv_ratio]]) + 0.1*IF(Table1[[#This Row],[previous_defaults]]=0,1,0)</f>
        <v>0.69022634875793276</v>
      </c>
      <c r="AA4983" t="str">
        <f>IF(Table1[[#This Row],[composite_score]]&gt;=0.7,"Approve",IF(Table1[[#This Row],[composite_score]]&gt;=0.6,"Review","Reject"))</f>
        <v>Review</v>
      </c>
    </row>
    <row r="4984" spans="1:27" x14ac:dyDescent="0.35">
      <c r="A4984">
        <v>4983</v>
      </c>
      <c r="B4984">
        <v>21</v>
      </c>
      <c r="C4984" t="s">
        <v>10</v>
      </c>
      <c r="D4984" t="s">
        <v>11</v>
      </c>
      <c r="E4984" t="s">
        <v>12</v>
      </c>
      <c r="F4984">
        <v>36447</v>
      </c>
      <c r="G4984">
        <v>619</v>
      </c>
      <c r="H4984">
        <f>(Table1[[#This Row],[credit_score]]-300)/(900-300)</f>
        <v>0.53166666666666662</v>
      </c>
      <c r="I4984">
        <v>24804</v>
      </c>
      <c r="J4984" t="s">
        <v>23</v>
      </c>
      <c r="K4984" t="s">
        <v>4</v>
      </c>
      <c r="L4984">
        <v>19</v>
      </c>
      <c r="M4984" t="s">
        <v>39</v>
      </c>
      <c r="N4984">
        <f>Table1[[#This Row],[dti_ratio]]*Table1[[#This Row],[income]]</f>
        <v>21671.515948081284</v>
      </c>
      <c r="O4984">
        <v>0.594603559911139</v>
      </c>
      <c r="P4984">
        <f>Table1[[#This Row],[loan_amount]]/Table1[[#This Row],[property_value]]</f>
        <v>0.10087437472040343</v>
      </c>
      <c r="Q4984">
        <v>245890</v>
      </c>
      <c r="R4984">
        <v>0</v>
      </c>
      <c r="S4984" t="s">
        <v>4617</v>
      </c>
      <c r="T4984" t="s">
        <v>233</v>
      </c>
      <c r="U4984" t="s">
        <v>451</v>
      </c>
      <c r="V4984">
        <v>1</v>
      </c>
      <c r="W4984">
        <v>0</v>
      </c>
      <c r="X4984" t="s">
        <v>9</v>
      </c>
      <c r="Y498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84">
        <f>0.4*(Table1[[#This Row],[normalized_credit_score]]) + 0.3*(1-Table1[[#This Row],[dti_ratio]]) + 0.2*(1-Table1[[#This Row],[ltv_ratio]]) + 0.1*IF(Table1[[#This Row],[previous_defaults]]=0,1,0)</f>
        <v>0.51411072374924427</v>
      </c>
      <c r="AA4984" t="str">
        <f>IF(Table1[[#This Row],[composite_score]]&gt;=0.7,"Approve",IF(Table1[[#This Row],[composite_score]]&gt;=0.6,"Review","Reject"))</f>
        <v>Reject</v>
      </c>
    </row>
    <row r="4985" spans="1:27" x14ac:dyDescent="0.35">
      <c r="A4985">
        <v>4984</v>
      </c>
      <c r="B4985">
        <v>28</v>
      </c>
      <c r="C4985" t="s">
        <v>20</v>
      </c>
      <c r="D4985" t="s">
        <v>62</v>
      </c>
      <c r="E4985" t="s">
        <v>22</v>
      </c>
      <c r="F4985">
        <v>78528</v>
      </c>
      <c r="G4985">
        <v>665</v>
      </c>
      <c r="H4985">
        <f>(Table1[[#This Row],[credit_score]]-300)/(900-300)</f>
        <v>0.60833333333333328</v>
      </c>
      <c r="I4985">
        <v>0</v>
      </c>
      <c r="J4985" t="s">
        <v>23</v>
      </c>
      <c r="K4985" t="s">
        <v>4</v>
      </c>
      <c r="L4985">
        <v>17</v>
      </c>
      <c r="M4985" t="s">
        <v>15</v>
      </c>
      <c r="N4985">
        <f>Table1[[#This Row],[dti_ratio]]*Table1[[#This Row],[income]]</f>
        <v>26089.69045655815</v>
      </c>
      <c r="O4985">
        <v>0.33223424073652902</v>
      </c>
      <c r="P4985">
        <f>Table1[[#This Row],[loan_amount]]/Table1[[#This Row],[property_value]]</f>
        <v>0</v>
      </c>
      <c r="Q4985">
        <v>85772</v>
      </c>
      <c r="R4985">
        <v>1</v>
      </c>
      <c r="S4985" t="s">
        <v>4618</v>
      </c>
      <c r="T4985" t="s">
        <v>249</v>
      </c>
      <c r="U4985" t="s">
        <v>74</v>
      </c>
      <c r="V4985">
        <v>4</v>
      </c>
      <c r="W4985">
        <v>0</v>
      </c>
      <c r="X4985" t="s">
        <v>9</v>
      </c>
      <c r="Y498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85">
        <f>0.4*(Table1[[#This Row],[normalized_credit_score]]) + 0.3*(1-Table1[[#This Row],[dti_ratio]]) + 0.2*(1-Table1[[#This Row],[ltv_ratio]]) + 0.1*IF(Table1[[#This Row],[previous_defaults]]=0,1,0)</f>
        <v>0.64366306111237459</v>
      </c>
      <c r="AA4985" t="str">
        <f>IF(Table1[[#This Row],[composite_score]]&gt;=0.7,"Approve",IF(Table1[[#This Row],[composite_score]]&gt;=0.6,"Review","Reject"))</f>
        <v>Review</v>
      </c>
    </row>
    <row r="4986" spans="1:27" x14ac:dyDescent="0.35">
      <c r="A4986">
        <v>4985</v>
      </c>
      <c r="B4986">
        <v>58</v>
      </c>
      <c r="C4986" t="s">
        <v>20</v>
      </c>
      <c r="D4986" t="s">
        <v>1</v>
      </c>
      <c r="E4986" t="s">
        <v>22</v>
      </c>
      <c r="F4986">
        <v>71434</v>
      </c>
      <c r="G4986">
        <v>747</v>
      </c>
      <c r="H4986">
        <f>(Table1[[#This Row],[credit_score]]-300)/(900-300)</f>
        <v>0.745</v>
      </c>
      <c r="I4986">
        <v>5877</v>
      </c>
      <c r="J4986" t="s">
        <v>13</v>
      </c>
      <c r="K4986" t="s">
        <v>14</v>
      </c>
      <c r="L4986">
        <v>18</v>
      </c>
      <c r="M4986" t="s">
        <v>28</v>
      </c>
      <c r="N4986">
        <f>Table1[[#This Row],[dti_ratio]]*Table1[[#This Row],[income]]</f>
        <v>18252.378826942331</v>
      </c>
      <c r="O4986">
        <v>0.25551388452196899</v>
      </c>
      <c r="P4986">
        <f>Table1[[#This Row],[loan_amount]]/Table1[[#This Row],[property_value]]</f>
        <v>0.19336053168388498</v>
      </c>
      <c r="Q4986">
        <v>30394</v>
      </c>
      <c r="R4986">
        <v>1</v>
      </c>
      <c r="S4986" t="s">
        <v>4619</v>
      </c>
      <c r="T4986" t="s">
        <v>54</v>
      </c>
      <c r="U4986" t="s">
        <v>34</v>
      </c>
      <c r="V4986">
        <v>0</v>
      </c>
      <c r="W4986">
        <v>1</v>
      </c>
      <c r="X4986" t="s">
        <v>9</v>
      </c>
      <c r="Y4986"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986">
        <f>0.4*(Table1[[#This Row],[normalized_credit_score]]) + 0.3*(1-Table1[[#This Row],[dti_ratio]]) + 0.2*(1-Table1[[#This Row],[ltv_ratio]]) + 0.1*IF(Table1[[#This Row],[previous_defaults]]=0,1,0)</f>
        <v>0.78267372830663218</v>
      </c>
      <c r="AA4986" t="str">
        <f>IF(Table1[[#This Row],[composite_score]]&gt;=0.7,"Approve",IF(Table1[[#This Row],[composite_score]]&gt;=0.6,"Review","Reject"))</f>
        <v>Approve</v>
      </c>
    </row>
    <row r="4987" spans="1:27" x14ac:dyDescent="0.35">
      <c r="A4987">
        <v>4986</v>
      </c>
      <c r="B4987">
        <v>46</v>
      </c>
      <c r="C4987" t="s">
        <v>20</v>
      </c>
      <c r="D4987" t="s">
        <v>1</v>
      </c>
      <c r="E4987" t="s">
        <v>2</v>
      </c>
      <c r="F4987">
        <v>75744</v>
      </c>
      <c r="G4987">
        <v>631</v>
      </c>
      <c r="H4987">
        <f>(Table1[[#This Row],[credit_score]]-300)/(900-300)</f>
        <v>0.55166666666666664</v>
      </c>
      <c r="I4987">
        <v>40701</v>
      </c>
      <c r="J4987" t="s">
        <v>27</v>
      </c>
      <c r="K4987" t="s">
        <v>38</v>
      </c>
      <c r="L4987">
        <v>0</v>
      </c>
      <c r="M4987" t="s">
        <v>15</v>
      </c>
      <c r="N4987">
        <f>Table1[[#This Row],[dti_ratio]]*Table1[[#This Row],[income]]</f>
        <v>22012.621096404149</v>
      </c>
      <c r="O4987">
        <v>0.29061867733951402</v>
      </c>
      <c r="P4987">
        <f>Table1[[#This Row],[loan_amount]]/Table1[[#This Row],[property_value]]</f>
        <v>0.39580091800217831</v>
      </c>
      <c r="Q4987">
        <v>102832</v>
      </c>
      <c r="R4987">
        <v>4</v>
      </c>
      <c r="S4987" t="s">
        <v>2264</v>
      </c>
      <c r="T4987" t="s">
        <v>317</v>
      </c>
      <c r="U4987" t="s">
        <v>738</v>
      </c>
      <c r="V4987">
        <v>3</v>
      </c>
      <c r="W4987">
        <v>0</v>
      </c>
      <c r="X4987" t="s">
        <v>9</v>
      </c>
      <c r="Y498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87">
        <f>0.4*(Table1[[#This Row],[normalized_credit_score]]) + 0.3*(1-Table1[[#This Row],[dti_ratio]]) + 0.2*(1-Table1[[#This Row],[ltv_ratio]]) + 0.1*IF(Table1[[#This Row],[previous_defaults]]=0,1,0)</f>
        <v>0.55432087986437673</v>
      </c>
      <c r="AA4987" t="str">
        <f>IF(Table1[[#This Row],[composite_score]]&gt;=0.7,"Approve",IF(Table1[[#This Row],[composite_score]]&gt;=0.6,"Review","Reject"))</f>
        <v>Reject</v>
      </c>
    </row>
    <row r="4988" spans="1:27" hidden="1" x14ac:dyDescent="0.35">
      <c r="A4988">
        <v>4987</v>
      </c>
      <c r="B4988">
        <v>42</v>
      </c>
      <c r="C4988" t="s">
        <v>0</v>
      </c>
      <c r="D4988" t="s">
        <v>1</v>
      </c>
      <c r="E4988" t="s">
        <v>2</v>
      </c>
      <c r="F4988">
        <v>0</v>
      </c>
      <c r="G4988">
        <v>624</v>
      </c>
      <c r="H4988">
        <f>(Table1[[#This Row],[credit_score]]-300)/(900-300)</f>
        <v>0.54</v>
      </c>
      <c r="I4988">
        <v>16017</v>
      </c>
      <c r="J4988" t="s">
        <v>13</v>
      </c>
      <c r="K4988" t="s">
        <v>14</v>
      </c>
      <c r="L4988">
        <v>3</v>
      </c>
      <c r="M4988" t="s">
        <v>39</v>
      </c>
      <c r="N4988">
        <f>Table1[[#This Row],[dti_ratio]]*Table1[[#This Row],[income]]</f>
        <v>0</v>
      </c>
      <c r="O4988">
        <v>0.31351689553628598</v>
      </c>
      <c r="P4988">
        <f>Table1[[#This Row],[loan_amount]]/Table1[[#This Row],[property_value]]</f>
        <v>9.191385335789419E-2</v>
      </c>
      <c r="Q4988">
        <v>174261</v>
      </c>
      <c r="R4988">
        <v>4</v>
      </c>
      <c r="S4988" t="s">
        <v>4620</v>
      </c>
      <c r="T4988" t="s">
        <v>78</v>
      </c>
      <c r="U4988" t="s">
        <v>87</v>
      </c>
      <c r="V4988">
        <v>3</v>
      </c>
      <c r="W4988">
        <v>1</v>
      </c>
      <c r="X4988" t="s">
        <v>9</v>
      </c>
      <c r="Y4988"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88">
        <f>0.4*(Table1[[#This Row],[normalized_credit_score]]) + 0.3*(1-Table1[[#This Row],[dti_ratio]]) + 0.2*(1-Table1[[#This Row],[ltv_ratio]]) + 0.1*IF(Table1[[#This Row],[previous_defaults]]=0,1,0)</f>
        <v>0.60356216066753543</v>
      </c>
      <c r="AA4988" t="str">
        <f>IF(Table1[[#This Row],[composite_score]]&gt;=0.7,"Approve",IF(Table1[[#This Row],[composite_score]]&gt;=0.6,"Review","Reject"))</f>
        <v>Review</v>
      </c>
    </row>
    <row r="4989" spans="1:27" x14ac:dyDescent="0.35">
      <c r="A4989">
        <v>4988</v>
      </c>
      <c r="B4989">
        <v>42</v>
      </c>
      <c r="C4989" t="s">
        <v>0</v>
      </c>
      <c r="D4989" t="s">
        <v>62</v>
      </c>
      <c r="E4989" t="s">
        <v>22</v>
      </c>
      <c r="F4989">
        <v>37830</v>
      </c>
      <c r="G4989">
        <v>677</v>
      </c>
      <c r="H4989">
        <f>(Table1[[#This Row],[credit_score]]-300)/(900-300)</f>
        <v>0.6283333333333333</v>
      </c>
      <c r="I4989">
        <v>30839</v>
      </c>
      <c r="J4989" t="s">
        <v>23</v>
      </c>
      <c r="K4989" t="s">
        <v>4</v>
      </c>
      <c r="L4989">
        <v>8</v>
      </c>
      <c r="M4989" t="s">
        <v>5</v>
      </c>
      <c r="N4989">
        <f>Table1[[#This Row],[dti_ratio]]*Table1[[#This Row],[income]]</f>
        <v>7812.5690169226282</v>
      </c>
      <c r="O4989">
        <v>0.20651781699504701</v>
      </c>
      <c r="P4989">
        <f>Table1[[#This Row],[loan_amount]]/Table1[[#This Row],[property_value]]</f>
        <v>0.19553873174690736</v>
      </c>
      <c r="Q4989">
        <v>157713</v>
      </c>
      <c r="R4989">
        <v>0</v>
      </c>
      <c r="S4989" t="s">
        <v>1111</v>
      </c>
      <c r="T4989" t="s">
        <v>104</v>
      </c>
      <c r="U4989" t="s">
        <v>387</v>
      </c>
      <c r="V4989">
        <v>1</v>
      </c>
      <c r="W4989">
        <v>1</v>
      </c>
      <c r="X4989" t="s">
        <v>19</v>
      </c>
      <c r="Y498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989">
        <f>0.4*(Table1[[#This Row],[normalized_credit_score]]) + 0.3*(1-Table1[[#This Row],[dti_ratio]]) + 0.2*(1-Table1[[#This Row],[ltv_ratio]]) + 0.1*IF(Table1[[#This Row],[previous_defaults]]=0,1,0)</f>
        <v>0.65027024188543781</v>
      </c>
      <c r="AA4989" t="str">
        <f>IF(Table1[[#This Row],[composite_score]]&gt;=0.7,"Approve",IF(Table1[[#This Row],[composite_score]]&gt;=0.6,"Review","Reject"))</f>
        <v>Review</v>
      </c>
    </row>
    <row r="4990" spans="1:27" x14ac:dyDescent="0.35">
      <c r="A4990">
        <v>4989</v>
      </c>
      <c r="B4990">
        <v>18</v>
      </c>
      <c r="C4990" t="s">
        <v>20</v>
      </c>
      <c r="D4990" t="s">
        <v>21</v>
      </c>
      <c r="E4990" t="s">
        <v>2</v>
      </c>
      <c r="F4990">
        <v>20500</v>
      </c>
      <c r="G4990">
        <v>623</v>
      </c>
      <c r="H4990">
        <f>(Table1[[#This Row],[credit_score]]-300)/(900-300)</f>
        <v>0.53833333333333333</v>
      </c>
      <c r="I4990">
        <v>28188</v>
      </c>
      <c r="J4990" t="s">
        <v>13</v>
      </c>
      <c r="K4990" t="s">
        <v>14</v>
      </c>
      <c r="L4990">
        <v>6</v>
      </c>
      <c r="M4990" t="s">
        <v>39</v>
      </c>
      <c r="N4990">
        <f>Table1[[#This Row],[dti_ratio]]*Table1[[#This Row],[income]]</f>
        <v>5863.2666376714396</v>
      </c>
      <c r="O4990">
        <v>0.28601300671567997</v>
      </c>
      <c r="P4990">
        <f>Table1[[#This Row],[loan_amount]]/Table1[[#This Row],[property_value]]</f>
        <v>0.14450271442412685</v>
      </c>
      <c r="Q4990">
        <v>195069</v>
      </c>
      <c r="R4990">
        <v>0</v>
      </c>
      <c r="S4990" t="s">
        <v>4621</v>
      </c>
      <c r="T4990" t="s">
        <v>67</v>
      </c>
      <c r="U4990" t="s">
        <v>115</v>
      </c>
      <c r="V4990">
        <v>2</v>
      </c>
      <c r="W4990">
        <v>2</v>
      </c>
      <c r="X4990" t="s">
        <v>9</v>
      </c>
      <c r="Y499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90">
        <f>0.4*(Table1[[#This Row],[normalized_credit_score]]) + 0.3*(1-Table1[[#This Row],[dti_ratio]]) + 0.2*(1-Table1[[#This Row],[ltv_ratio]]) + 0.1*IF(Table1[[#This Row],[previous_defaults]]=0,1,0)</f>
        <v>0.60062888843380402</v>
      </c>
      <c r="AA4990" t="str">
        <f>IF(Table1[[#This Row],[composite_score]]&gt;=0.7,"Approve",IF(Table1[[#This Row],[composite_score]]&gt;=0.6,"Review","Reject"))</f>
        <v>Review</v>
      </c>
    </row>
    <row r="4991" spans="1:27" hidden="1" x14ac:dyDescent="0.35">
      <c r="A4991">
        <v>4990</v>
      </c>
      <c r="B4991">
        <v>56</v>
      </c>
      <c r="C4991" t="s">
        <v>0</v>
      </c>
      <c r="D4991" t="s">
        <v>62</v>
      </c>
      <c r="E4991" t="s">
        <v>12</v>
      </c>
      <c r="F4991">
        <v>40875</v>
      </c>
      <c r="G4991">
        <v>737</v>
      </c>
      <c r="H4991">
        <f>(Table1[[#This Row],[credit_score]]-300)/(900-300)</f>
        <v>0.72833333333333339</v>
      </c>
      <c r="I4991">
        <v>28098</v>
      </c>
      <c r="J4991" t="s">
        <v>23</v>
      </c>
      <c r="K4991" t="s">
        <v>4</v>
      </c>
      <c r="L4991">
        <v>11</v>
      </c>
      <c r="M4991" t="s">
        <v>5</v>
      </c>
      <c r="N4991">
        <f>Table1[[#This Row],[dti_ratio]]*Table1[[#This Row],[income]]</f>
        <v>23265.444464425324</v>
      </c>
      <c r="O4991">
        <v>0.56918518567401399</v>
      </c>
      <c r="P4991" t="e">
        <f>Table1[[#This Row],[loan_amount]]/Table1[[#This Row],[property_value]]</f>
        <v>#DIV/0!</v>
      </c>
      <c r="Q4991">
        <v>0</v>
      </c>
      <c r="R4991">
        <v>0</v>
      </c>
      <c r="S4991" t="s">
        <v>4356</v>
      </c>
      <c r="T4991" t="s">
        <v>288</v>
      </c>
      <c r="U4991" t="s">
        <v>757</v>
      </c>
      <c r="V4991">
        <v>2</v>
      </c>
      <c r="W4991">
        <v>1</v>
      </c>
      <c r="X4991" t="s">
        <v>9</v>
      </c>
      <c r="Y4991"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991" t="e">
        <f>0.4*(Table1[[#This Row],[normalized_credit_score]]) + 0.3*(1-Table1[[#This Row],[dti_ratio]]) + 0.2*(1-Table1[[#This Row],[ltv_ratio]]) + 0.1*IF(Table1[[#This Row],[previous_defaults]]=0,1,0)</f>
        <v>#DIV/0!</v>
      </c>
      <c r="AA4991" t="e">
        <f>IF(Table1[[#This Row],[composite_score]]&gt;=0.7,"Approve",IF(Table1[[#This Row],[composite_score]]&gt;=0.6,"Review","Reject"))</f>
        <v>#DIV/0!</v>
      </c>
    </row>
    <row r="4992" spans="1:27" x14ac:dyDescent="0.35">
      <c r="A4992">
        <v>4991</v>
      </c>
      <c r="B4992">
        <v>67</v>
      </c>
      <c r="C4992" t="s">
        <v>20</v>
      </c>
      <c r="D4992" t="s">
        <v>21</v>
      </c>
      <c r="E4992" t="s">
        <v>49</v>
      </c>
      <c r="F4992">
        <v>27649</v>
      </c>
      <c r="G4992">
        <v>754</v>
      </c>
      <c r="H4992">
        <f>(Table1[[#This Row],[credit_score]]-300)/(900-300)</f>
        <v>0.75666666666666671</v>
      </c>
      <c r="I4992">
        <v>38572</v>
      </c>
      <c r="J4992" t="s">
        <v>23</v>
      </c>
      <c r="K4992" t="s">
        <v>14</v>
      </c>
      <c r="L4992">
        <v>18</v>
      </c>
      <c r="M4992" t="s">
        <v>15</v>
      </c>
      <c r="N4992">
        <f>Table1[[#This Row],[dti_ratio]]*Table1[[#This Row],[income]]</f>
        <v>8016.1157061981185</v>
      </c>
      <c r="O4992">
        <v>0.28992425426590901</v>
      </c>
      <c r="P4992">
        <f>Table1[[#This Row],[loan_amount]]/Table1[[#This Row],[property_value]]</f>
        <v>0.63321021094968399</v>
      </c>
      <c r="Q4992">
        <v>60915</v>
      </c>
      <c r="R4992">
        <v>4</v>
      </c>
      <c r="S4992" t="s">
        <v>4622</v>
      </c>
      <c r="T4992" t="s">
        <v>240</v>
      </c>
      <c r="U4992" t="s">
        <v>583</v>
      </c>
      <c r="V4992">
        <v>1</v>
      </c>
      <c r="W4992">
        <v>0</v>
      </c>
      <c r="X4992" t="s">
        <v>19</v>
      </c>
      <c r="Y4992"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992">
        <f>0.4*(Table1[[#This Row],[normalized_credit_score]]) + 0.3*(1-Table1[[#This Row],[dti_ratio]]) + 0.2*(1-Table1[[#This Row],[ltv_ratio]]) + 0.1*IF(Table1[[#This Row],[previous_defaults]]=0,1,0)</f>
        <v>0.58904734819695714</v>
      </c>
      <c r="AA4992" t="str">
        <f>IF(Table1[[#This Row],[composite_score]]&gt;=0.7,"Approve",IF(Table1[[#This Row],[composite_score]]&gt;=0.6,"Review","Reject"))</f>
        <v>Reject</v>
      </c>
    </row>
    <row r="4993" spans="1:27" x14ac:dyDescent="0.35">
      <c r="A4993">
        <v>4992</v>
      </c>
      <c r="B4993">
        <v>22</v>
      </c>
      <c r="C4993" t="s">
        <v>20</v>
      </c>
      <c r="D4993" t="s">
        <v>11</v>
      </c>
      <c r="E4993" t="s">
        <v>12</v>
      </c>
      <c r="F4993">
        <v>90639</v>
      </c>
      <c r="G4993">
        <v>620</v>
      </c>
      <c r="H4993">
        <f>(Table1[[#This Row],[credit_score]]-300)/(900-300)</f>
        <v>0.53333333333333333</v>
      </c>
      <c r="I4993">
        <v>44101</v>
      </c>
      <c r="J4993" t="s">
        <v>23</v>
      </c>
      <c r="K4993" t="s">
        <v>38</v>
      </c>
      <c r="L4993">
        <v>16</v>
      </c>
      <c r="M4993" t="s">
        <v>39</v>
      </c>
      <c r="N4993">
        <f>Table1[[#This Row],[dti_ratio]]*Table1[[#This Row],[income]]</f>
        <v>41278.139001366748</v>
      </c>
      <c r="O4993">
        <v>0.45541255972999201</v>
      </c>
      <c r="P4993">
        <f>Table1[[#This Row],[loan_amount]]/Table1[[#This Row],[property_value]]</f>
        <v>0.14813657815622849</v>
      </c>
      <c r="Q4993">
        <v>297705</v>
      </c>
      <c r="R4993">
        <v>2</v>
      </c>
      <c r="S4993" t="s">
        <v>4623</v>
      </c>
      <c r="T4993" t="s">
        <v>251</v>
      </c>
      <c r="U4993" t="s">
        <v>830</v>
      </c>
      <c r="V4993">
        <v>1</v>
      </c>
      <c r="W4993">
        <v>2</v>
      </c>
      <c r="X4993" t="s">
        <v>19</v>
      </c>
      <c r="Y4993"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93">
        <f>0.4*(Table1[[#This Row],[normalized_credit_score]]) + 0.3*(1-Table1[[#This Row],[dti_ratio]]) + 0.2*(1-Table1[[#This Row],[ltv_ratio]]) + 0.1*IF(Table1[[#This Row],[previous_defaults]]=0,1,0)</f>
        <v>0.54708224978309006</v>
      </c>
      <c r="AA4993" t="str">
        <f>IF(Table1[[#This Row],[composite_score]]&gt;=0.7,"Approve",IF(Table1[[#This Row],[composite_score]]&gt;=0.6,"Review","Reject"))</f>
        <v>Reject</v>
      </c>
    </row>
    <row r="4994" spans="1:27" hidden="1" x14ac:dyDescent="0.35">
      <c r="A4994">
        <v>4993</v>
      </c>
      <c r="B4994">
        <v>18</v>
      </c>
      <c r="C4994" t="s">
        <v>10</v>
      </c>
      <c r="D4994" t="s">
        <v>11</v>
      </c>
      <c r="E4994" t="s">
        <v>49</v>
      </c>
      <c r="F4994">
        <v>0</v>
      </c>
      <c r="G4994">
        <v>717</v>
      </c>
      <c r="H4994">
        <f>(Table1[[#This Row],[credit_score]]-300)/(900-300)</f>
        <v>0.69499999999999995</v>
      </c>
      <c r="I4994">
        <v>0</v>
      </c>
      <c r="J4994" t="s">
        <v>23</v>
      </c>
      <c r="K4994" t="s">
        <v>14</v>
      </c>
      <c r="L4994">
        <v>14</v>
      </c>
      <c r="M4994" t="s">
        <v>39</v>
      </c>
      <c r="N4994">
        <f>Table1[[#This Row],[dti_ratio]]*Table1[[#This Row],[income]]</f>
        <v>0</v>
      </c>
      <c r="O4994">
        <v>0.38389693093880101</v>
      </c>
      <c r="P4994">
        <f>Table1[[#This Row],[loan_amount]]/Table1[[#This Row],[property_value]]</f>
        <v>0</v>
      </c>
      <c r="Q4994">
        <v>25565</v>
      </c>
      <c r="R4994">
        <v>1</v>
      </c>
      <c r="S4994" t="s">
        <v>743</v>
      </c>
      <c r="T4994" t="s">
        <v>67</v>
      </c>
      <c r="U4994" t="s">
        <v>629</v>
      </c>
      <c r="V4994">
        <v>4</v>
      </c>
      <c r="W4994">
        <v>0</v>
      </c>
      <c r="X4994" t="s">
        <v>9</v>
      </c>
      <c r="Y4994"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4994">
        <f>0.4*(Table1[[#This Row],[normalized_credit_score]]) + 0.3*(1-Table1[[#This Row],[dti_ratio]]) + 0.2*(1-Table1[[#This Row],[ltv_ratio]]) + 0.1*IF(Table1[[#This Row],[previous_defaults]]=0,1,0)</f>
        <v>0.6628309207183597</v>
      </c>
      <c r="AA4994" t="str">
        <f>IF(Table1[[#This Row],[composite_score]]&gt;=0.7,"Approve",IF(Table1[[#This Row],[composite_score]]&gt;=0.6,"Review","Reject"))</f>
        <v>Review</v>
      </c>
    </row>
    <row r="4995" spans="1:27" x14ac:dyDescent="0.35">
      <c r="A4995">
        <v>4994</v>
      </c>
      <c r="B4995">
        <v>42</v>
      </c>
      <c r="C4995" t="s">
        <v>20</v>
      </c>
      <c r="D4995" t="s">
        <v>11</v>
      </c>
      <c r="E4995" t="s">
        <v>12</v>
      </c>
      <c r="F4995">
        <v>98348</v>
      </c>
      <c r="G4995">
        <v>766</v>
      </c>
      <c r="H4995">
        <f>(Table1[[#This Row],[credit_score]]-300)/(900-300)</f>
        <v>0.77666666666666662</v>
      </c>
      <c r="I4995">
        <v>9290</v>
      </c>
      <c r="J4995" t="s">
        <v>27</v>
      </c>
      <c r="K4995" t="s">
        <v>38</v>
      </c>
      <c r="L4995">
        <v>16</v>
      </c>
      <c r="M4995" t="s">
        <v>15</v>
      </c>
      <c r="N4995">
        <f>Table1[[#This Row],[dti_ratio]]*Table1[[#This Row],[income]]</f>
        <v>37667.253240247082</v>
      </c>
      <c r="O4995">
        <v>0.38299968723560301</v>
      </c>
      <c r="P4995">
        <f>Table1[[#This Row],[loan_amount]]/Table1[[#This Row],[property_value]]</f>
        <v>6.1626024889219096E-2</v>
      </c>
      <c r="Q4995">
        <v>150748</v>
      </c>
      <c r="R4995">
        <v>2</v>
      </c>
      <c r="S4995" t="s">
        <v>4624</v>
      </c>
      <c r="T4995" t="s">
        <v>362</v>
      </c>
      <c r="U4995" t="s">
        <v>615</v>
      </c>
      <c r="V4995">
        <v>0</v>
      </c>
      <c r="W4995">
        <v>2</v>
      </c>
      <c r="X4995" t="s">
        <v>61</v>
      </c>
      <c r="Y4995"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995">
        <f>0.4*(Table1[[#This Row],[normalized_credit_score]]) + 0.3*(1-Table1[[#This Row],[dti_ratio]]) + 0.2*(1-Table1[[#This Row],[ltv_ratio]]) + 0.1*IF(Table1[[#This Row],[previous_defaults]]=0,1,0)</f>
        <v>0.78344155551814199</v>
      </c>
      <c r="AA4995" t="str">
        <f>IF(Table1[[#This Row],[composite_score]]&gt;=0.7,"Approve",IF(Table1[[#This Row],[composite_score]]&gt;=0.6,"Review","Reject"))</f>
        <v>Approve</v>
      </c>
    </row>
    <row r="4996" spans="1:27" hidden="1" x14ac:dyDescent="0.35">
      <c r="A4996">
        <v>4995</v>
      </c>
      <c r="B4996">
        <v>46</v>
      </c>
      <c r="C4996" t="s">
        <v>10</v>
      </c>
      <c r="D4996" t="s">
        <v>11</v>
      </c>
      <c r="E4996" t="s">
        <v>12</v>
      </c>
      <c r="F4996">
        <v>81816</v>
      </c>
      <c r="G4996">
        <v>621</v>
      </c>
      <c r="H4996">
        <f>(Table1[[#This Row],[credit_score]]-300)/(900-300)</f>
        <v>0.53500000000000003</v>
      </c>
      <c r="I4996">
        <v>22736</v>
      </c>
      <c r="J4996" t="s">
        <v>3</v>
      </c>
      <c r="K4996" t="s">
        <v>14</v>
      </c>
      <c r="L4996">
        <v>1</v>
      </c>
      <c r="M4996" t="s">
        <v>28</v>
      </c>
      <c r="N4996">
        <f>Table1[[#This Row],[dti_ratio]]*Table1[[#This Row],[income]]</f>
        <v>40415.397619694893</v>
      </c>
      <c r="O4996">
        <v>0.49397914368454698</v>
      </c>
      <c r="P4996" t="e">
        <f>Table1[[#This Row],[loan_amount]]/Table1[[#This Row],[property_value]]</f>
        <v>#DIV/0!</v>
      </c>
      <c r="Q4996">
        <v>0</v>
      </c>
      <c r="R4996">
        <v>1</v>
      </c>
      <c r="S4996" t="s">
        <v>4625</v>
      </c>
      <c r="T4996" t="s">
        <v>154</v>
      </c>
      <c r="U4996" t="s">
        <v>189</v>
      </c>
      <c r="V4996">
        <v>4</v>
      </c>
      <c r="W4996">
        <v>0</v>
      </c>
      <c r="X4996" t="s">
        <v>19</v>
      </c>
      <c r="Y4996"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996" t="e">
        <f>0.4*(Table1[[#This Row],[normalized_credit_score]]) + 0.3*(1-Table1[[#This Row],[dti_ratio]]) + 0.2*(1-Table1[[#This Row],[ltv_ratio]]) + 0.1*IF(Table1[[#This Row],[previous_defaults]]=0,1,0)</f>
        <v>#DIV/0!</v>
      </c>
      <c r="AA4996" t="e">
        <f>IF(Table1[[#This Row],[composite_score]]&gt;=0.7,"Approve",IF(Table1[[#This Row],[composite_score]]&gt;=0.6,"Review","Reject"))</f>
        <v>#DIV/0!</v>
      </c>
    </row>
    <row r="4997" spans="1:27" x14ac:dyDescent="0.35">
      <c r="A4997">
        <v>4996</v>
      </c>
      <c r="B4997">
        <v>50</v>
      </c>
      <c r="C4997" t="s">
        <v>0</v>
      </c>
      <c r="D4997" t="s">
        <v>62</v>
      </c>
      <c r="E4997" t="s">
        <v>12</v>
      </c>
      <c r="F4997">
        <v>29780</v>
      </c>
      <c r="G4997">
        <v>751</v>
      </c>
      <c r="H4997">
        <f>(Table1[[#This Row],[credit_score]]-300)/(900-300)</f>
        <v>0.75166666666666671</v>
      </c>
      <c r="I4997">
        <v>13692</v>
      </c>
      <c r="J4997" t="s">
        <v>23</v>
      </c>
      <c r="K4997" t="s">
        <v>4</v>
      </c>
      <c r="L4997">
        <v>1</v>
      </c>
      <c r="M4997" t="s">
        <v>5</v>
      </c>
      <c r="N4997">
        <f>Table1[[#This Row],[dti_ratio]]*Table1[[#This Row],[income]]</f>
        <v>5596.9260657443219</v>
      </c>
      <c r="O4997">
        <v>0.187942446801354</v>
      </c>
      <c r="P4997">
        <f>Table1[[#This Row],[loan_amount]]/Table1[[#This Row],[property_value]]</f>
        <v>6.1565301846239623E-2</v>
      </c>
      <c r="Q4997">
        <v>222398</v>
      </c>
      <c r="R4997">
        <v>0</v>
      </c>
      <c r="S4997" t="s">
        <v>4626</v>
      </c>
      <c r="T4997" t="s">
        <v>230</v>
      </c>
      <c r="U4997" t="s">
        <v>711</v>
      </c>
      <c r="V4997">
        <v>0</v>
      </c>
      <c r="W4997">
        <v>0</v>
      </c>
      <c r="X4997" t="s">
        <v>9</v>
      </c>
      <c r="Y4997"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Approve</v>
      </c>
      <c r="Z4997">
        <f>0.4*(Table1[[#This Row],[normalized_credit_score]]) + 0.3*(1-Table1[[#This Row],[dti_ratio]]) + 0.2*(1-Table1[[#This Row],[ltv_ratio]]) + 0.1*IF(Table1[[#This Row],[previous_defaults]]=0,1,0)</f>
        <v>0.83197087225701261</v>
      </c>
      <c r="AA4997" t="str">
        <f>IF(Table1[[#This Row],[composite_score]]&gt;=0.7,"Approve",IF(Table1[[#This Row],[composite_score]]&gt;=0.6,"Review","Reject"))</f>
        <v>Approve</v>
      </c>
    </row>
    <row r="4998" spans="1:27" hidden="1" x14ac:dyDescent="0.35">
      <c r="A4998">
        <v>4997</v>
      </c>
      <c r="B4998">
        <v>32</v>
      </c>
      <c r="C4998" t="s">
        <v>10</v>
      </c>
      <c r="D4998" t="s">
        <v>1</v>
      </c>
      <c r="E4998" t="s">
        <v>2</v>
      </c>
      <c r="F4998">
        <v>26487</v>
      </c>
      <c r="G4998">
        <v>772</v>
      </c>
      <c r="H4998">
        <f>(Table1[[#This Row],[credit_score]]-300)/(900-300)</f>
        <v>0.78666666666666663</v>
      </c>
      <c r="I4998">
        <v>0</v>
      </c>
      <c r="J4998" t="s">
        <v>23</v>
      </c>
      <c r="K4998" t="s">
        <v>38</v>
      </c>
      <c r="L4998">
        <v>16</v>
      </c>
      <c r="M4998" t="s">
        <v>5</v>
      </c>
      <c r="N4998">
        <f>Table1[[#This Row],[dti_ratio]]*Table1[[#This Row],[income]]</f>
        <v>14471.224132941936</v>
      </c>
      <c r="O4998">
        <v>0.54635195125691605</v>
      </c>
      <c r="P4998" t="e">
        <f>Table1[[#This Row],[loan_amount]]/Table1[[#This Row],[property_value]]</f>
        <v>#DIV/0!</v>
      </c>
      <c r="Q4998">
        <v>0</v>
      </c>
      <c r="R4998">
        <v>4</v>
      </c>
      <c r="S4998" t="s">
        <v>4627</v>
      </c>
      <c r="T4998" t="s">
        <v>288</v>
      </c>
      <c r="U4998" t="s">
        <v>125</v>
      </c>
      <c r="V4998">
        <v>0</v>
      </c>
      <c r="W4998">
        <v>0</v>
      </c>
      <c r="X4998" t="s">
        <v>19</v>
      </c>
      <c r="Y4998" t="e">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#DIV/0!</v>
      </c>
      <c r="Z4998" t="e">
        <f>0.4*(Table1[[#This Row],[normalized_credit_score]]) + 0.3*(1-Table1[[#This Row],[dti_ratio]]) + 0.2*(1-Table1[[#This Row],[ltv_ratio]]) + 0.1*IF(Table1[[#This Row],[previous_defaults]]=0,1,0)</f>
        <v>#DIV/0!</v>
      </c>
      <c r="AA4998" t="e">
        <f>IF(Table1[[#This Row],[composite_score]]&gt;=0.7,"Approve",IF(Table1[[#This Row],[composite_score]]&gt;=0.6,"Review","Reject"))</f>
        <v>#DIV/0!</v>
      </c>
    </row>
    <row r="4999" spans="1:27" x14ac:dyDescent="0.35">
      <c r="A4999">
        <v>4998</v>
      </c>
      <c r="B4999">
        <v>43</v>
      </c>
      <c r="C4999" t="s">
        <v>20</v>
      </c>
      <c r="D4999" t="s">
        <v>1</v>
      </c>
      <c r="E4999" t="s">
        <v>22</v>
      </c>
      <c r="F4999">
        <v>89131</v>
      </c>
      <c r="G4999">
        <v>629</v>
      </c>
      <c r="H4999">
        <f>(Table1[[#This Row],[credit_score]]-300)/(900-300)</f>
        <v>0.54833333333333334</v>
      </c>
      <c r="I4999">
        <v>8138</v>
      </c>
      <c r="J4999" t="s">
        <v>27</v>
      </c>
      <c r="K4999" t="s">
        <v>4</v>
      </c>
      <c r="L4999">
        <v>10</v>
      </c>
      <c r="M4999" t="s">
        <v>28</v>
      </c>
      <c r="N4999">
        <f>Table1[[#This Row],[dti_ratio]]*Table1[[#This Row],[income]]</f>
        <v>34205.855485904351</v>
      </c>
      <c r="O4999">
        <v>0.38377057910159601</v>
      </c>
      <c r="P4999">
        <f>Table1[[#This Row],[loan_amount]]/Table1[[#This Row],[property_value]]</f>
        <v>7.0158196473985954E-2</v>
      </c>
      <c r="Q4999">
        <v>115995</v>
      </c>
      <c r="R4999">
        <v>0</v>
      </c>
      <c r="S4999" t="s">
        <v>4628</v>
      </c>
      <c r="T4999" t="s">
        <v>288</v>
      </c>
      <c r="U4999" t="s">
        <v>344</v>
      </c>
      <c r="V4999">
        <v>2</v>
      </c>
      <c r="W4999">
        <v>1</v>
      </c>
      <c r="X4999" t="s">
        <v>61</v>
      </c>
      <c r="Y4999"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Review</v>
      </c>
      <c r="Z4999">
        <f>0.4*(Table1[[#This Row],[normalized_credit_score]]) + 0.3*(1-Table1[[#This Row],[dti_ratio]]) + 0.2*(1-Table1[[#This Row],[ltv_ratio]]) + 0.1*IF(Table1[[#This Row],[previous_defaults]]=0,1,0)</f>
        <v>0.59017052030805739</v>
      </c>
      <c r="AA4999" t="str">
        <f>IF(Table1[[#This Row],[composite_score]]&gt;=0.7,"Approve",IF(Table1[[#This Row],[composite_score]]&gt;=0.6,"Review","Reject"))</f>
        <v>Reject</v>
      </c>
    </row>
    <row r="5000" spans="1:27" hidden="1" x14ac:dyDescent="0.35">
      <c r="A5000">
        <v>4999</v>
      </c>
      <c r="B5000">
        <v>62</v>
      </c>
      <c r="C5000" t="s">
        <v>10</v>
      </c>
      <c r="D5000" t="s">
        <v>11</v>
      </c>
      <c r="E5000" t="s">
        <v>49</v>
      </c>
      <c r="F5000">
        <v>113792</v>
      </c>
      <c r="G5000">
        <v>0</v>
      </c>
      <c r="H5000">
        <f>(Table1[[#This Row],[credit_score]]-300)/(900-300)</f>
        <v>-0.5</v>
      </c>
      <c r="I5000">
        <v>14186</v>
      </c>
      <c r="J5000" t="s">
        <v>27</v>
      </c>
      <c r="K5000" t="s">
        <v>14</v>
      </c>
      <c r="L5000">
        <v>14</v>
      </c>
      <c r="M5000" t="s">
        <v>28</v>
      </c>
      <c r="N5000">
        <f>Table1[[#This Row],[dti_ratio]]*Table1[[#This Row],[income]]</f>
        <v>53962.527236187474</v>
      </c>
      <c r="O5000">
        <v>0.47422074694343602</v>
      </c>
      <c r="P5000">
        <f>Table1[[#This Row],[loan_amount]]/Table1[[#This Row],[property_value]]</f>
        <v>5.0609338432558937E-2</v>
      </c>
      <c r="Q5000">
        <v>280304</v>
      </c>
      <c r="R5000">
        <v>0</v>
      </c>
      <c r="S5000" t="s">
        <v>1160</v>
      </c>
      <c r="T5000" t="s">
        <v>51</v>
      </c>
      <c r="U5000" t="s">
        <v>999</v>
      </c>
      <c r="V5000">
        <v>4</v>
      </c>
      <c r="W5000">
        <v>1</v>
      </c>
      <c r="X5000" t="s">
        <v>19</v>
      </c>
      <c r="Y5000"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000">
        <f>0.4*(Table1[[#This Row],[normalized_credit_score]]) + 0.3*(1-Table1[[#This Row],[dti_ratio]]) + 0.2*(1-Table1[[#This Row],[ltv_ratio]]) + 0.1*IF(Table1[[#This Row],[previous_defaults]]=0,1,0)</f>
        <v>0.14761190823045736</v>
      </c>
      <c r="AA5000" t="str">
        <f>IF(Table1[[#This Row],[composite_score]]&gt;=0.7,"Approve",IF(Table1[[#This Row],[composite_score]]&gt;=0.6,"Review","Reject"))</f>
        <v>Reject</v>
      </c>
    </row>
    <row r="5001" spans="1:27" hidden="1" x14ac:dyDescent="0.35">
      <c r="A5001">
        <v>5000</v>
      </c>
      <c r="B5001">
        <v>40</v>
      </c>
      <c r="C5001" t="s">
        <v>0</v>
      </c>
      <c r="D5001" t="s">
        <v>62</v>
      </c>
      <c r="E5001" t="s">
        <v>22</v>
      </c>
      <c r="F5001">
        <v>0</v>
      </c>
      <c r="G5001">
        <v>697</v>
      </c>
      <c r="H5001">
        <f>(Table1[[#This Row],[credit_score]]-300)/(900-300)</f>
        <v>0.66166666666666663</v>
      </c>
      <c r="I5001">
        <v>43641</v>
      </c>
      <c r="J5001" t="s">
        <v>13</v>
      </c>
      <c r="K5001" t="s">
        <v>4</v>
      </c>
      <c r="L5001">
        <v>14</v>
      </c>
      <c r="M5001" t="s">
        <v>15</v>
      </c>
      <c r="N5001">
        <f>Table1[[#This Row],[dti_ratio]]*Table1[[#This Row],[income]]</f>
        <v>0</v>
      </c>
      <c r="O5001">
        <v>0.50418213945106105</v>
      </c>
      <c r="P5001">
        <f>Table1[[#This Row],[loan_amount]]/Table1[[#This Row],[property_value]]</f>
        <v>1.0008026418382792</v>
      </c>
      <c r="Q5001">
        <v>43606</v>
      </c>
      <c r="R5001">
        <v>4</v>
      </c>
      <c r="S5001" t="s">
        <v>1702</v>
      </c>
      <c r="T5001" t="s">
        <v>187</v>
      </c>
      <c r="U5001" t="s">
        <v>735</v>
      </c>
      <c r="V5001">
        <v>3</v>
      </c>
      <c r="W5001">
        <v>0</v>
      </c>
      <c r="X5001" t="s">
        <v>9</v>
      </c>
      <c r="Y5001" t="str">
        <f>IF(AND(Table1[[#This Row],[credit_score]]&gt;=670, Table1[[#This Row],[dti_ratio]]&lt;=0.45, Table1[[#This Row],[ltv_ratio]]&lt;=0.9, Table1[[#This Row],[previous_defaults]]&lt;=1, Table1[[#This Row],[income]]&gt;0, Table1[[#This Row],[loan_amount]]&gt;0, Table1[[#This Row],[property_value]]&gt;0), "Approve", IF(AND(Table1[[#This Row],[income]]&gt;=600, Table1[[#This Row],[credit_score]]&lt;=669, Table1[[#This Row],[dti_ratio]]&lt;=0.55, Table1[[#This Row],[ltv_ratio]]&lt;=1, Table1[[#This Row],[previous_defaults]]&lt;=2, Table1[[#This Row],[income]]&gt;0, Table1[[#This Row],[loan_amount]]&gt;0, Table1[[#This Row],[property_value]]&gt;0), "Review",
 "Reject"))</f>
        <v>Reject</v>
      </c>
      <c r="Z5001">
        <f>0.4*(Table1[[#This Row],[normalized_credit_score]]) + 0.3*(1-Table1[[#This Row],[dti_ratio]]) + 0.2*(1-Table1[[#This Row],[ltv_ratio]]) + 0.1*IF(Table1[[#This Row],[previous_defaults]]=0,1,0)</f>
        <v>0.41325149646369247</v>
      </c>
      <c r="AA5001" t="str">
        <f>IF(Table1[[#This Row],[composite_score]]&gt;=0.7,"Approve",IF(Table1[[#This Row],[composite_score]]&gt;=0.6,"Review","Reject"))</f>
        <v>Reject</v>
      </c>
    </row>
  </sheetData>
  <phoneticPr fontId="1" type="noConversion"/>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F02E5-9BA0-41ED-B3FC-DAAC0D755746}">
  <dimension ref="A1:H107"/>
  <sheetViews>
    <sheetView zoomScale="97" workbookViewId="0">
      <selection activeCell="G26" sqref="G26"/>
    </sheetView>
  </sheetViews>
  <sheetFormatPr defaultRowHeight="14.5" x14ac:dyDescent="0.35"/>
  <cols>
    <col min="1" max="1" width="27.453125" bestFit="1" customWidth="1"/>
    <col min="2" max="2" width="33.81640625" bestFit="1" customWidth="1"/>
    <col min="3" max="3" width="20.1796875" bestFit="1" customWidth="1"/>
    <col min="4" max="4" width="6.1796875" bestFit="1" customWidth="1"/>
    <col min="5" max="5" width="6.81640625" bestFit="1" customWidth="1"/>
    <col min="6" max="6" width="10.36328125" bestFit="1" customWidth="1"/>
    <col min="7" max="7" width="15.7265625" bestFit="1" customWidth="1"/>
    <col min="9" max="9" width="12.453125" bestFit="1" customWidth="1"/>
    <col min="10" max="10" width="15.7265625" bestFit="1" customWidth="1"/>
  </cols>
  <sheetData>
    <row r="1" spans="1:8" x14ac:dyDescent="0.35">
      <c r="A1" s="1" t="s">
        <v>4654</v>
      </c>
    </row>
    <row r="3" spans="1:8" x14ac:dyDescent="0.35">
      <c r="A3" s="2" t="s">
        <v>4673</v>
      </c>
      <c r="B3" s="2" t="s">
        <v>4674</v>
      </c>
      <c r="C3" s="2" t="s">
        <v>4691</v>
      </c>
    </row>
    <row r="4" spans="1:8" x14ac:dyDescent="0.35">
      <c r="A4" s="3" t="s">
        <v>4675</v>
      </c>
      <c r="B4" s="3" t="s">
        <v>4676</v>
      </c>
      <c r="C4" s="4">
        <v>0.34799999999999998</v>
      </c>
    </row>
    <row r="5" spans="1:8" x14ac:dyDescent="0.35">
      <c r="A5" s="3" t="s">
        <v>4677</v>
      </c>
      <c r="B5" s="3" t="s">
        <v>4678</v>
      </c>
      <c r="C5" s="3">
        <v>0.64800000000000002</v>
      </c>
    </row>
    <row r="6" spans="1:8" x14ac:dyDescent="0.35">
      <c r="A6" s="3" t="s">
        <v>4679</v>
      </c>
      <c r="B6" s="3" t="s">
        <v>4680</v>
      </c>
      <c r="C6" s="5" t="s">
        <v>4687</v>
      </c>
    </row>
    <row r="7" spans="1:8" x14ac:dyDescent="0.35">
      <c r="A7" s="3" t="s">
        <v>4689</v>
      </c>
      <c r="B7" s="3" t="s">
        <v>4680</v>
      </c>
      <c r="C7" s="5" t="s">
        <v>4690</v>
      </c>
    </row>
    <row r="8" spans="1:8" x14ac:dyDescent="0.35">
      <c r="A8" s="3" t="s">
        <v>4681</v>
      </c>
      <c r="B8" s="3" t="s">
        <v>4682</v>
      </c>
      <c r="C8" s="5" t="s">
        <v>4688</v>
      </c>
    </row>
    <row r="9" spans="1:8" x14ac:dyDescent="0.35">
      <c r="A9" s="3" t="s">
        <v>4683</v>
      </c>
      <c r="B9" s="3" t="s">
        <v>4684</v>
      </c>
      <c r="C9" s="5" t="s">
        <v>4687</v>
      </c>
    </row>
    <row r="10" spans="1:8" x14ac:dyDescent="0.35">
      <c r="A10" s="3" t="s">
        <v>4685</v>
      </c>
      <c r="B10" s="3" t="s">
        <v>4686</v>
      </c>
      <c r="C10" s="5">
        <v>2</v>
      </c>
    </row>
    <row r="12" spans="1:8" x14ac:dyDescent="0.35">
      <c r="A12" s="1" t="s">
        <v>4655</v>
      </c>
    </row>
    <row r="14" spans="1:8" x14ac:dyDescent="0.35">
      <c r="B14" s="1" t="s">
        <v>4656</v>
      </c>
      <c r="H14" t="s">
        <v>4672</v>
      </c>
    </row>
    <row r="15" spans="1:8" x14ac:dyDescent="0.35">
      <c r="B15" s="6" t="s">
        <v>4657</v>
      </c>
      <c r="C15" s="6" t="s">
        <v>4652</v>
      </c>
    </row>
    <row r="16" spans="1:8" x14ac:dyDescent="0.35">
      <c r="B16" s="6" t="s">
        <v>4669</v>
      </c>
      <c r="C16" t="s">
        <v>4658</v>
      </c>
      <c r="D16" t="s">
        <v>4659</v>
      </c>
      <c r="E16" t="s">
        <v>4660</v>
      </c>
      <c r="F16" t="s">
        <v>4661</v>
      </c>
    </row>
    <row r="17" spans="2:7" x14ac:dyDescent="0.35">
      <c r="B17" s="7" t="s">
        <v>13</v>
      </c>
      <c r="C17">
        <v>133</v>
      </c>
      <c r="D17">
        <v>756</v>
      </c>
      <c r="E17">
        <v>190</v>
      </c>
      <c r="F17">
        <v>1079</v>
      </c>
    </row>
    <row r="18" spans="2:7" x14ac:dyDescent="0.35">
      <c r="B18" s="7" t="s">
        <v>3</v>
      </c>
      <c r="C18">
        <v>138</v>
      </c>
      <c r="D18">
        <v>734</v>
      </c>
      <c r="E18">
        <v>180</v>
      </c>
      <c r="F18">
        <v>1052</v>
      </c>
    </row>
    <row r="19" spans="2:7" x14ac:dyDescent="0.35">
      <c r="B19" s="7" t="s">
        <v>23</v>
      </c>
      <c r="C19">
        <v>144</v>
      </c>
      <c r="D19">
        <v>710</v>
      </c>
      <c r="E19">
        <v>201</v>
      </c>
      <c r="F19">
        <v>1055</v>
      </c>
    </row>
    <row r="20" spans="2:7" x14ac:dyDescent="0.35">
      <c r="B20" s="7" t="s">
        <v>27</v>
      </c>
      <c r="C20">
        <v>172</v>
      </c>
      <c r="D20">
        <v>717</v>
      </c>
      <c r="E20">
        <v>206</v>
      </c>
      <c r="F20">
        <v>1095</v>
      </c>
    </row>
    <row r="21" spans="2:7" x14ac:dyDescent="0.35">
      <c r="B21" s="7" t="s">
        <v>4661</v>
      </c>
      <c r="C21">
        <v>587</v>
      </c>
      <c r="D21">
        <v>2917</v>
      </c>
      <c r="E21">
        <v>777</v>
      </c>
      <c r="F21">
        <v>4281</v>
      </c>
    </row>
    <row r="24" spans="2:7" x14ac:dyDescent="0.35">
      <c r="B24" s="7" t="s">
        <v>4671</v>
      </c>
      <c r="F24" t="s">
        <v>4670</v>
      </c>
    </row>
    <row r="25" spans="2:7" x14ac:dyDescent="0.35">
      <c r="F25" s="6" t="s">
        <v>4662</v>
      </c>
      <c r="G25" t="s">
        <v>4666</v>
      </c>
    </row>
    <row r="26" spans="2:7" x14ac:dyDescent="0.35">
      <c r="F26" s="7" t="s">
        <v>4658</v>
      </c>
      <c r="G26">
        <v>587</v>
      </c>
    </row>
    <row r="27" spans="2:7" x14ac:dyDescent="0.35">
      <c r="F27" s="7" t="s">
        <v>4659</v>
      </c>
      <c r="G27">
        <v>2917</v>
      </c>
    </row>
    <row r="28" spans="2:7" x14ac:dyDescent="0.35">
      <c r="F28" s="7" t="s">
        <v>4660</v>
      </c>
      <c r="G28">
        <v>777</v>
      </c>
    </row>
    <row r="29" spans="2:7" x14ac:dyDescent="0.35">
      <c r="F29" s="7" t="s">
        <v>4661</v>
      </c>
      <c r="G29">
        <v>4281</v>
      </c>
    </row>
    <row r="46" spans="2:3" x14ac:dyDescent="0.35">
      <c r="B46" s="8" t="s">
        <v>4663</v>
      </c>
    </row>
    <row r="47" spans="2:3" x14ac:dyDescent="0.35">
      <c r="B47" s="6" t="s">
        <v>4668</v>
      </c>
      <c r="C47" t="s">
        <v>4664</v>
      </c>
    </row>
    <row r="48" spans="2:3" x14ac:dyDescent="0.35">
      <c r="B48" s="7" t="s">
        <v>61</v>
      </c>
      <c r="C48">
        <v>601.40748440748439</v>
      </c>
    </row>
    <row r="49" spans="2:3" x14ac:dyDescent="0.35">
      <c r="B49" s="7" t="s">
        <v>9</v>
      </c>
      <c r="C49">
        <v>601.11363636363637</v>
      </c>
    </row>
    <row r="50" spans="2:3" x14ac:dyDescent="0.35">
      <c r="B50" s="7" t="s">
        <v>19</v>
      </c>
      <c r="C50">
        <v>581.28</v>
      </c>
    </row>
    <row r="51" spans="2:3" x14ac:dyDescent="0.35">
      <c r="B51" s="7" t="s">
        <v>4661</v>
      </c>
      <c r="C51">
        <v>595.09023609443773</v>
      </c>
    </row>
    <row r="52" spans="2:3" x14ac:dyDescent="0.35">
      <c r="B52" s="7"/>
    </row>
    <row r="53" spans="2:3" x14ac:dyDescent="0.35">
      <c r="B53" s="7"/>
    </row>
    <row r="54" spans="2:3" x14ac:dyDescent="0.35">
      <c r="B54" s="7" t="s">
        <v>4671</v>
      </c>
    </row>
    <row r="71" spans="2:3" x14ac:dyDescent="0.35">
      <c r="B71" s="8" t="s">
        <v>4665</v>
      </c>
    </row>
    <row r="72" spans="2:3" x14ac:dyDescent="0.35">
      <c r="B72" s="6" t="s">
        <v>4652</v>
      </c>
      <c r="C72" t="s">
        <v>4658</v>
      </c>
    </row>
    <row r="74" spans="2:3" x14ac:dyDescent="0.35">
      <c r="B74" s="6" t="s">
        <v>4667</v>
      </c>
      <c r="C74" t="s">
        <v>4666</v>
      </c>
    </row>
    <row r="75" spans="2:3" x14ac:dyDescent="0.35">
      <c r="B75" s="7" t="s">
        <v>11</v>
      </c>
      <c r="C75">
        <v>140</v>
      </c>
    </row>
    <row r="76" spans="2:3" x14ac:dyDescent="0.35">
      <c r="B76" s="7" t="s">
        <v>62</v>
      </c>
      <c r="C76">
        <v>150</v>
      </c>
    </row>
    <row r="77" spans="2:3" x14ac:dyDescent="0.35">
      <c r="B77" s="7" t="s">
        <v>21</v>
      </c>
      <c r="C77">
        <v>150</v>
      </c>
    </row>
    <row r="78" spans="2:3" x14ac:dyDescent="0.35">
      <c r="B78" s="7" t="s">
        <v>1</v>
      </c>
      <c r="C78">
        <v>147</v>
      </c>
    </row>
    <row r="79" spans="2:3" x14ac:dyDescent="0.35">
      <c r="B79" s="7" t="s">
        <v>4661</v>
      </c>
      <c r="C79">
        <v>587</v>
      </c>
    </row>
    <row r="98" spans="1:3" x14ac:dyDescent="0.35">
      <c r="A98" s="1" t="s">
        <v>4692</v>
      </c>
    </row>
    <row r="100" spans="1:3" x14ac:dyDescent="0.35">
      <c r="B100" s="15" t="s">
        <v>4693</v>
      </c>
      <c r="C100" s="15" t="s">
        <v>4694</v>
      </c>
    </row>
    <row r="101" spans="1:3" x14ac:dyDescent="0.35">
      <c r="B101" s="17" t="s">
        <v>4695</v>
      </c>
      <c r="C101" s="16">
        <v>743</v>
      </c>
    </row>
    <row r="102" spans="1:3" x14ac:dyDescent="0.35">
      <c r="B102" s="17" t="s">
        <v>4701</v>
      </c>
      <c r="C102" s="16">
        <v>717</v>
      </c>
    </row>
    <row r="103" spans="1:3" x14ac:dyDescent="0.35">
      <c r="B103" s="17" t="s">
        <v>4696</v>
      </c>
      <c r="C103" s="16">
        <v>646</v>
      </c>
    </row>
    <row r="104" spans="1:3" x14ac:dyDescent="0.35">
      <c r="B104" s="17" t="s">
        <v>4698</v>
      </c>
      <c r="C104" s="16">
        <v>284</v>
      </c>
    </row>
    <row r="105" spans="1:3" x14ac:dyDescent="0.35">
      <c r="B105" s="17" t="s">
        <v>4697</v>
      </c>
      <c r="C105" s="16">
        <v>233</v>
      </c>
    </row>
    <row r="106" spans="1:3" x14ac:dyDescent="0.35">
      <c r="B106" s="17" t="s">
        <v>4699</v>
      </c>
      <c r="C106" s="16">
        <v>224</v>
      </c>
    </row>
    <row r="107" spans="1:3" x14ac:dyDescent="0.35">
      <c r="B107" s="17" t="s">
        <v>4700</v>
      </c>
      <c r="C107" s="16">
        <v>104</v>
      </c>
    </row>
  </sheetData>
  <sheetProtection insertColumns="0" insertRows="0" insertHyperlinks="0" deleteColumns="0" deleteRows="0" sort="0" autoFilter="0" pivotTables="0"/>
  <conditionalFormatting pivot="1" sqref="C17:E20">
    <cfRule type="colorScale" priority="1">
      <colorScale>
        <cfvo type="min"/>
        <cfvo type="max"/>
        <color rgb="FFFCFCFF"/>
        <color rgb="FFF8696B"/>
      </colorScale>
    </cfRule>
  </conditionalFormatting>
  <pageMargins left="0.7" right="0.7" top="0.75" bottom="0.75" header="0.3" footer="0.3"/>
  <drawing r:id="rId5"/>
  <tableParts count="1">
    <tablePart r:id="rId6"/>
  </tableParts>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FA92E-48D0-4BF1-AC2C-7632415D49C9}">
  <dimension ref="A1:F24"/>
  <sheetViews>
    <sheetView workbookViewId="0">
      <selection activeCell="I16" sqref="I16"/>
    </sheetView>
  </sheetViews>
  <sheetFormatPr defaultRowHeight="14.5" x14ac:dyDescent="0.35"/>
  <cols>
    <col min="2" max="2" width="29.81640625" bestFit="1" customWidth="1"/>
    <col min="6" max="6" width="28.08984375" customWidth="1"/>
  </cols>
  <sheetData>
    <row r="1" spans="1:6" x14ac:dyDescent="0.35">
      <c r="A1" s="1" t="s">
        <v>4702</v>
      </c>
      <c r="E1" s="1" t="s">
        <v>4723</v>
      </c>
    </row>
    <row r="3" spans="1:6" x14ac:dyDescent="0.35">
      <c r="B3" s="2" t="s">
        <v>4703</v>
      </c>
      <c r="F3" s="1" t="s">
        <v>4730</v>
      </c>
    </row>
    <row r="4" spans="1:6" x14ac:dyDescent="0.35">
      <c r="B4" s="10"/>
      <c r="F4" t="s">
        <v>4729</v>
      </c>
    </row>
    <row r="5" spans="1:6" x14ac:dyDescent="0.35">
      <c r="B5" s="10" t="s">
        <v>4704</v>
      </c>
    </row>
    <row r="6" spans="1:6" x14ac:dyDescent="0.35">
      <c r="B6" s="10" t="s">
        <v>4705</v>
      </c>
      <c r="F6" t="s">
        <v>4731</v>
      </c>
    </row>
    <row r="7" spans="1:6" x14ac:dyDescent="0.35">
      <c r="B7" s="10" t="s">
        <v>4706</v>
      </c>
    </row>
    <row r="8" spans="1:6" x14ac:dyDescent="0.35">
      <c r="B8" s="11" t="s">
        <v>4707</v>
      </c>
    </row>
    <row r="10" spans="1:6" x14ac:dyDescent="0.35">
      <c r="B10" s="2" t="s">
        <v>4708</v>
      </c>
      <c r="F10" s="2" t="s">
        <v>4724</v>
      </c>
    </row>
    <row r="11" spans="1:6" x14ac:dyDescent="0.35">
      <c r="B11" s="10"/>
      <c r="F11" s="13"/>
    </row>
    <row r="12" spans="1:6" x14ac:dyDescent="0.35">
      <c r="B12" s="10" t="s">
        <v>4709</v>
      </c>
      <c r="F12" s="13" t="s">
        <v>4719</v>
      </c>
    </row>
    <row r="13" spans="1:6" x14ac:dyDescent="0.35">
      <c r="B13" s="10" t="s">
        <v>4710</v>
      </c>
      <c r="F13" s="13" t="s">
        <v>4722</v>
      </c>
    </row>
    <row r="14" spans="1:6" x14ac:dyDescent="0.35">
      <c r="B14" s="10" t="s">
        <v>4711</v>
      </c>
      <c r="F14" s="13" t="s">
        <v>4720</v>
      </c>
    </row>
    <row r="15" spans="1:6" x14ac:dyDescent="0.35">
      <c r="B15" s="11" t="s">
        <v>4712</v>
      </c>
      <c r="F15" s="14" t="s">
        <v>4721</v>
      </c>
    </row>
    <row r="17" spans="2:6" x14ac:dyDescent="0.35">
      <c r="B17" s="2" t="s">
        <v>4713</v>
      </c>
      <c r="E17" s="1" t="s">
        <v>4732</v>
      </c>
    </row>
    <row r="18" spans="2:6" x14ac:dyDescent="0.35">
      <c r="B18" s="10"/>
    </row>
    <row r="19" spans="2:6" x14ac:dyDescent="0.35">
      <c r="B19" s="10" t="s">
        <v>4714</v>
      </c>
      <c r="F19" s="12" t="s">
        <v>4726</v>
      </c>
    </row>
    <row r="20" spans="2:6" x14ac:dyDescent="0.35">
      <c r="B20" s="10" t="s">
        <v>4715</v>
      </c>
      <c r="F20" s="13" t="s">
        <v>4727</v>
      </c>
    </row>
    <row r="21" spans="2:6" x14ac:dyDescent="0.35">
      <c r="B21" s="10" t="s">
        <v>4716</v>
      </c>
      <c r="F21" s="14" t="s">
        <v>4728</v>
      </c>
    </row>
    <row r="22" spans="2:6" x14ac:dyDescent="0.35">
      <c r="B22" s="11" t="s">
        <v>4717</v>
      </c>
    </row>
    <row r="23" spans="2:6" x14ac:dyDescent="0.35">
      <c r="B23" s="9"/>
    </row>
    <row r="24" spans="2:6" x14ac:dyDescent="0.35">
      <c r="B24" s="9" t="s">
        <v>4718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Approval</vt:lpstr>
      <vt:lpstr>Dashboard</vt:lpstr>
      <vt:lpstr>Appendix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Akshat Sharma</dc:creator>
  <cp:lastModifiedBy>Akshat Sharma</cp:lastModifiedBy>
  <dcterms:created xsi:type="dcterms:W3CDTF">2025-04-23T18:49:32Z</dcterms:created>
  <dcterms:modified xsi:type="dcterms:W3CDTF">2025-04-27T16:34:56Z</dcterms:modified>
</cp:coreProperties>
</file>